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CA177DBA-38A0-4C6B-AC23-FB7B0E3B5635}" xr6:coauthVersionLast="47" xr6:coauthVersionMax="47" xr10:uidLastSave="{00000000-0000-0000-0000-000000000000}"/>
  <bookViews>
    <workbookView xWindow="-120" yWindow="-120" windowWidth="29040" windowHeight="15720" firstSheet="90" activeTab="96" xr2:uid="{F3CF05D6-C437-4140-848A-4D606B7DD2AA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7" i="95" l="1"/>
  <c r="G33" i="90"/>
  <c r="G39" i="86"/>
  <c r="G45" i="92"/>
  <c r="G51" i="96"/>
  <c r="G52" i="25"/>
  <c r="G57" i="92"/>
  <c r="G63" i="91"/>
  <c r="G69" i="95"/>
  <c r="G75" i="91"/>
  <c r="G81" i="94"/>
  <c r="G87" i="88"/>
  <c r="D138" i="99"/>
  <c r="D137" i="99"/>
  <c r="G97" i="91" s="1"/>
  <c r="D136" i="99"/>
  <c r="G96" i="93" s="1"/>
  <c r="D135" i="99"/>
  <c r="G95" i="91" s="1"/>
  <c r="D134" i="99"/>
  <c r="D133" i="99"/>
  <c r="G93" i="96" s="1"/>
  <c r="D132" i="99"/>
  <c r="G92" i="96" s="1"/>
  <c r="D131" i="99"/>
  <c r="G91" i="90" s="1"/>
  <c r="D130" i="99"/>
  <c r="G90" i="96" s="1"/>
  <c r="D129" i="99"/>
  <c r="G89" i="93" s="1"/>
  <c r="G87" i="96"/>
  <c r="G85" i="96"/>
  <c r="G84" i="94"/>
  <c r="G83" i="84"/>
  <c r="G79" i="93"/>
  <c r="G78" i="93"/>
  <c r="G77" i="79"/>
  <c r="G73" i="92"/>
  <c r="G72" i="91"/>
  <c r="G67" i="96"/>
  <c r="G66" i="89"/>
  <c r="G65" i="90"/>
  <c r="G61" i="92"/>
  <c r="G60" i="94"/>
  <c r="G59" i="96"/>
  <c r="G55" i="91"/>
  <c r="G54" i="96"/>
  <c r="G53" i="89"/>
  <c r="G49" i="96"/>
  <c r="G48" i="88"/>
  <c r="G43" i="89"/>
  <c r="G42" i="95"/>
  <c r="G41" i="86"/>
  <c r="G37" i="92"/>
  <c r="G36" i="91"/>
  <c r="G31" i="91"/>
  <c r="G30" i="96"/>
  <c r="G29" i="81"/>
  <c r="G28" i="75"/>
  <c r="G25" i="94"/>
  <c r="G24" i="93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F97" i="96"/>
  <c r="AX96" i="96"/>
  <c r="F96" i="96"/>
  <c r="AX95" i="96"/>
  <c r="F95" i="96"/>
  <c r="AX94" i="96"/>
  <c r="F94" i="96"/>
  <c r="AX93" i="96"/>
  <c r="F93" i="96"/>
  <c r="AX92" i="96"/>
  <c r="F92" i="96"/>
  <c r="AX91" i="96"/>
  <c r="F91" i="96"/>
  <c r="AX90" i="96"/>
  <c r="F90" i="96"/>
  <c r="AX89" i="96"/>
  <c r="F89" i="96"/>
  <c r="AX88" i="96"/>
  <c r="F88" i="96"/>
  <c r="AX87" i="96"/>
  <c r="F87" i="96"/>
  <c r="AX86" i="96"/>
  <c r="G86" i="96"/>
  <c r="F86" i="96"/>
  <c r="AX85" i="96"/>
  <c r="F85" i="96"/>
  <c r="AX84" i="96"/>
  <c r="F84" i="96"/>
  <c r="AX83" i="96"/>
  <c r="F83" i="96"/>
  <c r="AX82" i="96"/>
  <c r="F82" i="96"/>
  <c r="AX81" i="96"/>
  <c r="F81" i="96"/>
  <c r="AX80" i="96"/>
  <c r="G80" i="96"/>
  <c r="F80" i="96"/>
  <c r="AX79" i="96"/>
  <c r="F79" i="96"/>
  <c r="AX78" i="96"/>
  <c r="F78" i="96"/>
  <c r="AX77" i="96"/>
  <c r="F77" i="96"/>
  <c r="AX76" i="96"/>
  <c r="F76" i="96"/>
  <c r="AX75" i="96"/>
  <c r="F75" i="96"/>
  <c r="AX74" i="96"/>
  <c r="G74" i="96"/>
  <c r="F74" i="96"/>
  <c r="AX73" i="96"/>
  <c r="F73" i="96"/>
  <c r="AX72" i="96"/>
  <c r="G72" i="96"/>
  <c r="F72" i="96"/>
  <c r="AX71" i="96"/>
  <c r="F71" i="96"/>
  <c r="AX70" i="96"/>
  <c r="F70" i="96"/>
  <c r="F69" i="96"/>
  <c r="G68" i="96"/>
  <c r="F68" i="96"/>
  <c r="F67" i="96"/>
  <c r="G66" i="96"/>
  <c r="F66" i="96"/>
  <c r="F65" i="96"/>
  <c r="F64" i="96"/>
  <c r="F63" i="96"/>
  <c r="G62" i="96"/>
  <c r="F62" i="96"/>
  <c r="G61" i="96"/>
  <c r="F61" i="96"/>
  <c r="F60" i="96"/>
  <c r="F59" i="96"/>
  <c r="F58" i="96"/>
  <c r="F57" i="96"/>
  <c r="G56" i="96"/>
  <c r="F56" i="96"/>
  <c r="G55" i="96"/>
  <c r="F55" i="96"/>
  <c r="F54" i="96"/>
  <c r="G53" i="96"/>
  <c r="F53" i="96"/>
  <c r="F52" i="96"/>
  <c r="F51" i="96"/>
  <c r="G50" i="96"/>
  <c r="F50" i="96"/>
  <c r="F49" i="96"/>
  <c r="F48" i="96"/>
  <c r="F47" i="96"/>
  <c r="F46" i="96"/>
  <c r="F45" i="96"/>
  <c r="G44" i="96"/>
  <c r="F44" i="96"/>
  <c r="F43" i="96"/>
  <c r="F42" i="96"/>
  <c r="F41" i="96"/>
  <c r="F40" i="96"/>
  <c r="G39" i="96"/>
  <c r="F39" i="96"/>
  <c r="G38" i="96"/>
  <c r="F38" i="96"/>
  <c r="G37" i="96"/>
  <c r="F37" i="96"/>
  <c r="F36" i="96"/>
  <c r="F35" i="96"/>
  <c r="F34" i="96"/>
  <c r="F33" i="96"/>
  <c r="G32" i="96"/>
  <c r="F32" i="96"/>
  <c r="G31" i="96"/>
  <c r="F31" i="96"/>
  <c r="F30" i="96"/>
  <c r="F29" i="96"/>
  <c r="F28" i="96"/>
  <c r="G27" i="96"/>
  <c r="F27" i="96"/>
  <c r="G26" i="96"/>
  <c r="F26" i="96"/>
  <c r="G25" i="96"/>
  <c r="F25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C12" i="96"/>
  <c r="C3" i="96" s="1"/>
  <c r="O3" i="96" s="1"/>
  <c r="G11" i="96"/>
  <c r="F11" i="96"/>
  <c r="G10" i="96"/>
  <c r="F10" i="96"/>
  <c r="C10" i="96"/>
  <c r="V5" i="96" s="1"/>
  <c r="G9" i="96"/>
  <c r="F9" i="96"/>
  <c r="G8" i="96"/>
  <c r="F8" i="96"/>
  <c r="G7" i="96"/>
  <c r="F7" i="96"/>
  <c r="G6" i="96"/>
  <c r="F6" i="96"/>
  <c r="C6" i="96"/>
  <c r="R28" i="96" s="1"/>
  <c r="G5" i="96"/>
  <c r="F5" i="96"/>
  <c r="C5" i="96"/>
  <c r="W4" i="96"/>
  <c r="M4" i="96" a="1"/>
  <c r="M69" i="96" s="1"/>
  <c r="U69" i="96" s="1"/>
  <c r="G4" i="96"/>
  <c r="F4" i="96"/>
  <c r="AT3" i="96"/>
  <c r="G98" i="95"/>
  <c r="F98" i="95"/>
  <c r="AX97" i="95"/>
  <c r="F97" i="95"/>
  <c r="AX96" i="95"/>
  <c r="F96" i="95"/>
  <c r="AX95" i="95"/>
  <c r="F95" i="95"/>
  <c r="AX94" i="95"/>
  <c r="F94" i="95"/>
  <c r="AX93" i="95"/>
  <c r="F93" i="95"/>
  <c r="AX92" i="95"/>
  <c r="G92" i="95"/>
  <c r="F92" i="95"/>
  <c r="AX91" i="95"/>
  <c r="F91" i="95"/>
  <c r="AX90" i="95"/>
  <c r="F90" i="95"/>
  <c r="AX89" i="95"/>
  <c r="F89" i="95"/>
  <c r="AX88" i="95"/>
  <c r="F88" i="95"/>
  <c r="AX87" i="95"/>
  <c r="F87" i="95"/>
  <c r="AX86" i="95"/>
  <c r="G86" i="95"/>
  <c r="F86" i="95"/>
  <c r="AX85" i="95"/>
  <c r="G85" i="95"/>
  <c r="F85" i="95"/>
  <c r="AX84" i="95"/>
  <c r="G84" i="95"/>
  <c r="F84" i="95"/>
  <c r="AX83" i="95"/>
  <c r="F83" i="95"/>
  <c r="AX82" i="95"/>
  <c r="F82" i="95"/>
  <c r="AX81" i="95"/>
  <c r="F81" i="95"/>
  <c r="AX80" i="95"/>
  <c r="G80" i="95"/>
  <c r="F80" i="95"/>
  <c r="G79" i="95"/>
  <c r="F79" i="95"/>
  <c r="F78" i="95"/>
  <c r="F77" i="95"/>
  <c r="F76" i="95"/>
  <c r="G75" i="95"/>
  <c r="F75" i="95"/>
  <c r="G74" i="95"/>
  <c r="F74" i="95"/>
  <c r="G73" i="95"/>
  <c r="F73" i="95"/>
  <c r="F72" i="95"/>
  <c r="F71" i="95"/>
  <c r="F70" i="95"/>
  <c r="F69" i="95"/>
  <c r="G68" i="95"/>
  <c r="F68" i="95"/>
  <c r="F67" i="95"/>
  <c r="F66" i="95"/>
  <c r="F65" i="95"/>
  <c r="F64" i="95"/>
  <c r="F63" i="95"/>
  <c r="G62" i="95"/>
  <c r="F62" i="95"/>
  <c r="G61" i="95"/>
  <c r="F61" i="95"/>
  <c r="F60" i="95"/>
  <c r="F59" i="95"/>
  <c r="F58" i="95"/>
  <c r="F57" i="95"/>
  <c r="G56" i="95"/>
  <c r="F56" i="95"/>
  <c r="F55" i="95"/>
  <c r="G54" i="95"/>
  <c r="F54" i="95"/>
  <c r="F53" i="95"/>
  <c r="F52" i="95"/>
  <c r="F51" i="95"/>
  <c r="G50" i="95"/>
  <c r="F50" i="95"/>
  <c r="F49" i="95"/>
  <c r="F48" i="95"/>
  <c r="F47" i="95"/>
  <c r="F46" i="95"/>
  <c r="G45" i="95"/>
  <c r="F45" i="95"/>
  <c r="G44" i="95"/>
  <c r="F44" i="95"/>
  <c r="G43" i="95"/>
  <c r="F43" i="95"/>
  <c r="F42" i="95"/>
  <c r="F41" i="95"/>
  <c r="F40" i="95"/>
  <c r="F39" i="95"/>
  <c r="G38" i="95"/>
  <c r="F38" i="95"/>
  <c r="G37" i="95"/>
  <c r="F37" i="95"/>
  <c r="F36" i="95"/>
  <c r="F35" i="95"/>
  <c r="F34" i="95"/>
  <c r="G33" i="95"/>
  <c r="F33" i="95"/>
  <c r="G32" i="95"/>
  <c r="F32" i="95"/>
  <c r="G31" i="95"/>
  <c r="F31" i="95"/>
  <c r="F30" i="95"/>
  <c r="F29" i="95"/>
  <c r="F28" i="95"/>
  <c r="F27" i="95"/>
  <c r="G26" i="95"/>
  <c r="F26" i="95"/>
  <c r="F25" i="95"/>
  <c r="G24" i="95"/>
  <c r="F24" i="95"/>
  <c r="G23" i="95"/>
  <c r="F23" i="95"/>
  <c r="G22" i="95"/>
  <c r="F22" i="95"/>
  <c r="G21" i="95"/>
  <c r="F21" i="95"/>
  <c r="G20" i="95"/>
  <c r="F20" i="95"/>
  <c r="G19" i="95"/>
  <c r="F19" i="95"/>
  <c r="G18" i="95"/>
  <c r="F18" i="95"/>
  <c r="G17" i="95"/>
  <c r="F17" i="95"/>
  <c r="G16" i="95"/>
  <c r="F16" i="95"/>
  <c r="G15" i="95"/>
  <c r="F15" i="95"/>
  <c r="G14" i="95"/>
  <c r="F14" i="95"/>
  <c r="G13" i="95"/>
  <c r="F13" i="95"/>
  <c r="G12" i="95"/>
  <c r="F12" i="95"/>
  <c r="C12" i="95"/>
  <c r="C3" i="95" s="1"/>
  <c r="O3" i="95" s="1"/>
  <c r="G11" i="95"/>
  <c r="F11" i="95"/>
  <c r="G10" i="95"/>
  <c r="F10" i="95"/>
  <c r="C10" i="95"/>
  <c r="V48" i="95" s="1"/>
  <c r="G9" i="95"/>
  <c r="F9" i="95"/>
  <c r="G8" i="95"/>
  <c r="F8" i="95"/>
  <c r="G7" i="95"/>
  <c r="F7" i="95"/>
  <c r="G6" i="95"/>
  <c r="F6" i="95"/>
  <c r="C6" i="95"/>
  <c r="R28" i="95" s="1"/>
  <c r="G5" i="95"/>
  <c r="F5" i="95"/>
  <c r="C5" i="95"/>
  <c r="W4" i="95"/>
  <c r="M4" i="95" a="1"/>
  <c r="M79" i="95" s="1"/>
  <c r="U79" i="95" s="1"/>
  <c r="G4" i="95"/>
  <c r="F4" i="95"/>
  <c r="AT3" i="95"/>
  <c r="G98" i="94"/>
  <c r="F98" i="94"/>
  <c r="AX97" i="94"/>
  <c r="F97" i="94"/>
  <c r="AX96" i="94"/>
  <c r="F96" i="94"/>
  <c r="AX95" i="94"/>
  <c r="F95" i="94"/>
  <c r="AX94" i="94"/>
  <c r="F94" i="94"/>
  <c r="AX93" i="94"/>
  <c r="F93" i="94"/>
  <c r="AX92" i="94"/>
  <c r="G92" i="94"/>
  <c r="F92" i="94"/>
  <c r="AX91" i="94"/>
  <c r="F91" i="94"/>
  <c r="AX90" i="94"/>
  <c r="F90" i="94"/>
  <c r="F89" i="94"/>
  <c r="F88" i="94"/>
  <c r="G87" i="94"/>
  <c r="F87" i="94"/>
  <c r="G86" i="94"/>
  <c r="F86" i="94"/>
  <c r="G85" i="94"/>
  <c r="F85" i="94"/>
  <c r="F84" i="94"/>
  <c r="F83" i="94"/>
  <c r="F82" i="94"/>
  <c r="F81" i="94"/>
  <c r="G80" i="94"/>
  <c r="F80" i="94"/>
  <c r="G79" i="94"/>
  <c r="F79" i="94"/>
  <c r="F78" i="94"/>
  <c r="F77" i="94"/>
  <c r="F76" i="94"/>
  <c r="G75" i="94"/>
  <c r="F75" i="94"/>
  <c r="G74" i="94"/>
  <c r="F74" i="94"/>
  <c r="F73" i="94"/>
  <c r="G72" i="94"/>
  <c r="F72" i="94"/>
  <c r="G71" i="94"/>
  <c r="F71" i="94"/>
  <c r="F70" i="94"/>
  <c r="F69" i="94"/>
  <c r="G68" i="94"/>
  <c r="F68" i="94"/>
  <c r="G67" i="94"/>
  <c r="F67" i="94"/>
  <c r="F66" i="94"/>
  <c r="G65" i="94"/>
  <c r="F65" i="94"/>
  <c r="F64" i="94"/>
  <c r="F63" i="94"/>
  <c r="G62" i="94"/>
  <c r="F62" i="94"/>
  <c r="G61" i="94"/>
  <c r="F61" i="94"/>
  <c r="F60" i="94"/>
  <c r="F59" i="94"/>
  <c r="F58" i="94"/>
  <c r="F57" i="94"/>
  <c r="G56" i="94"/>
  <c r="F56" i="94"/>
  <c r="F55" i="94"/>
  <c r="G54" i="94"/>
  <c r="F54" i="94"/>
  <c r="F53" i="94"/>
  <c r="F52" i="94"/>
  <c r="F51" i="94"/>
  <c r="G50" i="94"/>
  <c r="F50" i="94"/>
  <c r="F49" i="94"/>
  <c r="F48" i="94"/>
  <c r="F47" i="94"/>
  <c r="F46" i="94"/>
  <c r="F45" i="94"/>
  <c r="G44" i="94"/>
  <c r="F44" i="94"/>
  <c r="G43" i="94"/>
  <c r="F43" i="94"/>
  <c r="F42" i="94"/>
  <c r="F41" i="94"/>
  <c r="F40" i="94"/>
  <c r="G39" i="94"/>
  <c r="F39" i="94"/>
  <c r="G38" i="94"/>
  <c r="F38" i="94"/>
  <c r="G37" i="94"/>
  <c r="F37" i="94"/>
  <c r="F36" i="94"/>
  <c r="F35" i="94"/>
  <c r="F34" i="94"/>
  <c r="F33" i="94"/>
  <c r="G32" i="94"/>
  <c r="F32" i="94"/>
  <c r="G31" i="94"/>
  <c r="F31" i="94"/>
  <c r="G30" i="94"/>
  <c r="F30" i="94"/>
  <c r="F29" i="94"/>
  <c r="F28" i="94"/>
  <c r="F27" i="94"/>
  <c r="G26" i="94"/>
  <c r="F26" i="94"/>
  <c r="F25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G12" i="94"/>
  <c r="F12" i="94"/>
  <c r="C12" i="94"/>
  <c r="C3" i="94" s="1"/>
  <c r="O3" i="94" s="1"/>
  <c r="G11" i="94"/>
  <c r="F11" i="94"/>
  <c r="G10" i="94"/>
  <c r="F10" i="94"/>
  <c r="C10" i="94"/>
  <c r="G9" i="94"/>
  <c r="F9" i="94"/>
  <c r="G8" i="94"/>
  <c r="F8" i="94"/>
  <c r="G7" i="94"/>
  <c r="F7" i="94"/>
  <c r="G6" i="94"/>
  <c r="F6" i="94"/>
  <c r="C6" i="94"/>
  <c r="R29" i="94" s="1"/>
  <c r="G5" i="94"/>
  <c r="F5" i="94"/>
  <c r="C5" i="94"/>
  <c r="W4" i="94"/>
  <c r="M4" i="94" a="1"/>
  <c r="M76" i="94" s="1"/>
  <c r="U76" i="94" s="1"/>
  <c r="G4" i="94"/>
  <c r="F4" i="94"/>
  <c r="AT3" i="94"/>
  <c r="S98" i="93"/>
  <c r="R98" i="93"/>
  <c r="G98" i="93"/>
  <c r="F98" i="93"/>
  <c r="R97" i="93"/>
  <c r="F97" i="93"/>
  <c r="R96" i="93"/>
  <c r="F96" i="93"/>
  <c r="R95" i="93"/>
  <c r="F95" i="93"/>
  <c r="R94" i="93"/>
  <c r="F94" i="93"/>
  <c r="R93" i="93"/>
  <c r="F93" i="93"/>
  <c r="R92" i="93"/>
  <c r="G92" i="93"/>
  <c r="F92" i="93"/>
  <c r="R91" i="93"/>
  <c r="F91" i="93"/>
  <c r="R90" i="93"/>
  <c r="G90" i="93"/>
  <c r="F90" i="93"/>
  <c r="R89" i="93"/>
  <c r="F89" i="93"/>
  <c r="R88" i="93"/>
  <c r="F88" i="93"/>
  <c r="R87" i="93"/>
  <c r="G87" i="93"/>
  <c r="F87" i="93"/>
  <c r="R86" i="93"/>
  <c r="G86" i="93"/>
  <c r="F86" i="93"/>
  <c r="R85" i="93"/>
  <c r="G85" i="93"/>
  <c r="F85" i="93"/>
  <c r="R84" i="93"/>
  <c r="F84" i="93"/>
  <c r="R83" i="93"/>
  <c r="F83" i="93"/>
  <c r="R82" i="93"/>
  <c r="F82" i="93"/>
  <c r="R81" i="93"/>
  <c r="F81" i="93"/>
  <c r="R80" i="93"/>
  <c r="G80" i="93"/>
  <c r="F80" i="93"/>
  <c r="R79" i="93"/>
  <c r="F79" i="93"/>
  <c r="R78" i="93"/>
  <c r="F78" i="93"/>
  <c r="R77" i="93"/>
  <c r="F77" i="93"/>
  <c r="R76" i="93"/>
  <c r="F76" i="93"/>
  <c r="R75" i="93"/>
  <c r="G75" i="93"/>
  <c r="F75" i="93"/>
  <c r="R74" i="93"/>
  <c r="G74" i="93"/>
  <c r="F74" i="93"/>
  <c r="R73" i="93"/>
  <c r="F73" i="93"/>
  <c r="R72" i="93"/>
  <c r="F72" i="93"/>
  <c r="R71" i="93"/>
  <c r="F71" i="93"/>
  <c r="R70" i="93"/>
  <c r="F70" i="93"/>
  <c r="R69" i="93"/>
  <c r="F69" i="93"/>
  <c r="R68" i="93"/>
  <c r="G68" i="93"/>
  <c r="F68" i="93"/>
  <c r="R67" i="93"/>
  <c r="G67" i="93"/>
  <c r="F67" i="93"/>
  <c r="R66" i="93"/>
  <c r="G66" i="93"/>
  <c r="F66" i="93"/>
  <c r="R65" i="93"/>
  <c r="F65" i="93"/>
  <c r="R64" i="93"/>
  <c r="F64" i="93"/>
  <c r="R63" i="93"/>
  <c r="G63" i="93"/>
  <c r="F63" i="93"/>
  <c r="R62" i="93"/>
  <c r="G62" i="93"/>
  <c r="F62" i="93"/>
  <c r="R61" i="93"/>
  <c r="F61" i="93"/>
  <c r="R60" i="93"/>
  <c r="F60" i="93"/>
  <c r="R59" i="93"/>
  <c r="F59" i="93"/>
  <c r="R58" i="93"/>
  <c r="F58" i="93"/>
  <c r="R57" i="93"/>
  <c r="F57" i="93"/>
  <c r="R56" i="93"/>
  <c r="G56" i="93"/>
  <c r="F56" i="93"/>
  <c r="R55" i="93"/>
  <c r="G55" i="93"/>
  <c r="F55" i="93"/>
  <c r="R54" i="93"/>
  <c r="F54" i="93"/>
  <c r="R53" i="93"/>
  <c r="F53" i="93"/>
  <c r="R52" i="93"/>
  <c r="F52" i="93"/>
  <c r="R51" i="93"/>
  <c r="F51" i="93"/>
  <c r="R50" i="93"/>
  <c r="G50" i="93"/>
  <c r="F50" i="93"/>
  <c r="R49" i="93"/>
  <c r="F49" i="93"/>
  <c r="R48" i="93"/>
  <c r="F48" i="93"/>
  <c r="R47" i="93"/>
  <c r="F47" i="93"/>
  <c r="R46" i="93"/>
  <c r="F46" i="93"/>
  <c r="R45" i="93"/>
  <c r="G45" i="93"/>
  <c r="F45" i="93"/>
  <c r="R44" i="93"/>
  <c r="G44" i="93"/>
  <c r="F44" i="93"/>
  <c r="R43" i="93"/>
  <c r="G43" i="93"/>
  <c r="F43" i="93"/>
  <c r="R42" i="93"/>
  <c r="F42" i="93"/>
  <c r="R41" i="93"/>
  <c r="F41" i="93"/>
  <c r="R40" i="93"/>
  <c r="F40" i="93"/>
  <c r="R39" i="93"/>
  <c r="F39" i="93"/>
  <c r="R38" i="93"/>
  <c r="G38" i="93"/>
  <c r="F38" i="93"/>
  <c r="R37" i="93"/>
  <c r="G37" i="93"/>
  <c r="F37" i="93"/>
  <c r="R36" i="93"/>
  <c r="G36" i="93"/>
  <c r="F36" i="93"/>
  <c r="R35" i="93"/>
  <c r="F35" i="93"/>
  <c r="R34" i="93"/>
  <c r="F34" i="93"/>
  <c r="R33" i="93"/>
  <c r="F33" i="93"/>
  <c r="R32" i="93"/>
  <c r="G32" i="93"/>
  <c r="F32" i="93"/>
  <c r="R31" i="93"/>
  <c r="F31" i="93"/>
  <c r="R30" i="93"/>
  <c r="G30" i="93"/>
  <c r="F30" i="93"/>
  <c r="R29" i="93"/>
  <c r="F29" i="93"/>
  <c r="R28" i="93"/>
  <c r="F28" i="93"/>
  <c r="R27" i="93"/>
  <c r="F27" i="93"/>
  <c r="R26" i="93"/>
  <c r="G26" i="93"/>
  <c r="F26" i="93"/>
  <c r="R25" i="93"/>
  <c r="F25" i="93"/>
  <c r="R24" i="93"/>
  <c r="F24" i="93"/>
  <c r="R23" i="93"/>
  <c r="G23" i="93"/>
  <c r="F23" i="93"/>
  <c r="R22" i="93"/>
  <c r="G22" i="93"/>
  <c r="F22" i="93"/>
  <c r="R21" i="93"/>
  <c r="G21" i="93"/>
  <c r="F21" i="93"/>
  <c r="R20" i="93"/>
  <c r="G20" i="93"/>
  <c r="F20" i="93"/>
  <c r="R19" i="93"/>
  <c r="G19" i="93"/>
  <c r="F19" i="93"/>
  <c r="R18" i="93"/>
  <c r="G18" i="93"/>
  <c r="F18" i="93"/>
  <c r="R17" i="93"/>
  <c r="G17" i="93"/>
  <c r="F17" i="93"/>
  <c r="R16" i="93"/>
  <c r="G16" i="93"/>
  <c r="F16" i="93"/>
  <c r="R15" i="93"/>
  <c r="G15" i="93"/>
  <c r="F15" i="93"/>
  <c r="R14" i="93"/>
  <c r="G14" i="93"/>
  <c r="F14" i="93"/>
  <c r="R13" i="93"/>
  <c r="G13" i="93"/>
  <c r="F13" i="93"/>
  <c r="R12" i="93"/>
  <c r="G12" i="93"/>
  <c r="F12" i="93"/>
  <c r="C12" i="93"/>
  <c r="C3" i="93" s="1"/>
  <c r="O3" i="93" s="1"/>
  <c r="R11" i="93"/>
  <c r="G11" i="93"/>
  <c r="F11" i="93"/>
  <c r="R10" i="93"/>
  <c r="G10" i="93"/>
  <c r="F10" i="93"/>
  <c r="C10" i="93"/>
  <c r="R9" i="93"/>
  <c r="G9" i="93"/>
  <c r="F9" i="93"/>
  <c r="R8" i="93"/>
  <c r="G8" i="93"/>
  <c r="F8" i="93"/>
  <c r="R7" i="93"/>
  <c r="G7" i="93"/>
  <c r="F7" i="93"/>
  <c r="R6" i="93"/>
  <c r="G6" i="93"/>
  <c r="F6" i="93"/>
  <c r="R5" i="93"/>
  <c r="G5" i="93"/>
  <c r="F5" i="93"/>
  <c r="C5" i="93"/>
  <c r="W4" i="93"/>
  <c r="R4" i="93"/>
  <c r="M4" i="93" a="1"/>
  <c r="M93" i="93" s="1"/>
  <c r="U93" i="93" s="1"/>
  <c r="G4" i="93"/>
  <c r="F4" i="93"/>
  <c r="AT3" i="93"/>
  <c r="R3" i="93"/>
  <c r="G98" i="92"/>
  <c r="F98" i="92"/>
  <c r="AX97" i="92"/>
  <c r="F97" i="92"/>
  <c r="AX96" i="92"/>
  <c r="F96" i="92"/>
  <c r="AX95" i="92"/>
  <c r="F95" i="92"/>
  <c r="AX94" i="92"/>
  <c r="F94" i="92"/>
  <c r="AX93" i="92"/>
  <c r="F93" i="92"/>
  <c r="AX92" i="92"/>
  <c r="G92" i="92"/>
  <c r="F92" i="92"/>
  <c r="AX91" i="92"/>
  <c r="F91" i="92"/>
  <c r="AX90" i="92"/>
  <c r="F90" i="92"/>
  <c r="AX89" i="92"/>
  <c r="F89" i="92"/>
  <c r="AX88" i="92"/>
  <c r="F88" i="92"/>
  <c r="AX87" i="92"/>
  <c r="F87" i="92"/>
  <c r="AX86" i="92"/>
  <c r="G86" i="92"/>
  <c r="F86" i="92"/>
  <c r="AX85" i="92"/>
  <c r="F85" i="92"/>
  <c r="AX84" i="92"/>
  <c r="G84" i="92"/>
  <c r="F84" i="92"/>
  <c r="AX83" i="92"/>
  <c r="F83" i="92"/>
  <c r="AX82" i="92"/>
  <c r="F82" i="92"/>
  <c r="AX81" i="92"/>
  <c r="F81" i="92"/>
  <c r="AX80" i="92"/>
  <c r="G80" i="92"/>
  <c r="F80" i="92"/>
  <c r="AX79" i="92"/>
  <c r="F79" i="92"/>
  <c r="AX78" i="92"/>
  <c r="F78" i="92"/>
  <c r="AX77" i="92"/>
  <c r="F77" i="92"/>
  <c r="AX76" i="92"/>
  <c r="F76" i="92"/>
  <c r="AX75" i="92"/>
  <c r="F75" i="92"/>
  <c r="AX74" i="92"/>
  <c r="G74" i="92"/>
  <c r="F74" i="92"/>
  <c r="AX73" i="92"/>
  <c r="F73" i="92"/>
  <c r="AX72" i="92"/>
  <c r="F72" i="92"/>
  <c r="AX71" i="92"/>
  <c r="F71" i="92"/>
  <c r="AX70" i="92"/>
  <c r="F70" i="92"/>
  <c r="F69" i="92"/>
  <c r="G68" i="92"/>
  <c r="F68" i="92"/>
  <c r="F67" i="92"/>
  <c r="F66" i="92"/>
  <c r="F65" i="92"/>
  <c r="F64" i="92"/>
  <c r="G63" i="92"/>
  <c r="F63" i="92"/>
  <c r="G62" i="92"/>
  <c r="F62" i="92"/>
  <c r="F61" i="92"/>
  <c r="F60" i="92"/>
  <c r="F59" i="92"/>
  <c r="F58" i="92"/>
  <c r="F57" i="92"/>
  <c r="G56" i="92"/>
  <c r="F56" i="92"/>
  <c r="G55" i="92"/>
  <c r="F55" i="92"/>
  <c r="F54" i="92"/>
  <c r="F53" i="92"/>
  <c r="F52" i="92"/>
  <c r="G51" i="92"/>
  <c r="F51" i="92"/>
  <c r="G50" i="92"/>
  <c r="F50" i="92"/>
  <c r="G49" i="92"/>
  <c r="F49" i="92"/>
  <c r="F48" i="92"/>
  <c r="F47" i="92"/>
  <c r="F46" i="92"/>
  <c r="F45" i="92"/>
  <c r="G44" i="92"/>
  <c r="F44" i="92"/>
  <c r="G43" i="92"/>
  <c r="F43" i="92"/>
  <c r="F42" i="92"/>
  <c r="F41" i="92"/>
  <c r="F40" i="92"/>
  <c r="G39" i="92"/>
  <c r="F39" i="92"/>
  <c r="G38" i="92"/>
  <c r="F38" i="92"/>
  <c r="F37" i="92"/>
  <c r="F36" i="92"/>
  <c r="F35" i="92"/>
  <c r="F34" i="92"/>
  <c r="F33" i="92"/>
  <c r="G32" i="92"/>
  <c r="F32" i="92"/>
  <c r="G31" i="92"/>
  <c r="F31" i="92"/>
  <c r="F30" i="92"/>
  <c r="F29" i="92"/>
  <c r="F28" i="92"/>
  <c r="F27" i="92"/>
  <c r="G26" i="92"/>
  <c r="F26" i="92"/>
  <c r="F25" i="92"/>
  <c r="G24" i="92"/>
  <c r="F24" i="92"/>
  <c r="G23" i="92"/>
  <c r="F23" i="92"/>
  <c r="G22" i="92"/>
  <c r="F22" i="92"/>
  <c r="G21" i="92"/>
  <c r="F21" i="92"/>
  <c r="G20" i="92"/>
  <c r="F20" i="92"/>
  <c r="G19" i="92"/>
  <c r="F19" i="92"/>
  <c r="G18" i="92"/>
  <c r="F18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C12" i="92"/>
  <c r="C3" i="92" s="1"/>
  <c r="O3" i="92" s="1"/>
  <c r="AE3" i="92" s="1"/>
  <c r="AN3" i="92" s="1"/>
  <c r="G11" i="92"/>
  <c r="F11" i="92"/>
  <c r="G10" i="92"/>
  <c r="F10" i="92"/>
  <c r="C10" i="92"/>
  <c r="V11" i="92" s="1"/>
  <c r="G9" i="92"/>
  <c r="F9" i="92"/>
  <c r="G8" i="92"/>
  <c r="F8" i="92"/>
  <c r="G7" i="92"/>
  <c r="F7" i="92"/>
  <c r="G6" i="92"/>
  <c r="F6" i="92"/>
  <c r="C6" i="92"/>
  <c r="R64" i="92" s="1"/>
  <c r="G5" i="92"/>
  <c r="F5" i="92"/>
  <c r="C5" i="92"/>
  <c r="W4" i="92"/>
  <c r="M4" i="92" a="1"/>
  <c r="G4" i="92"/>
  <c r="F4" i="92"/>
  <c r="AT3" i="92"/>
  <c r="G98" i="91"/>
  <c r="F98" i="91"/>
  <c r="AX97" i="91"/>
  <c r="F97" i="91"/>
  <c r="AX96" i="91"/>
  <c r="F96" i="91"/>
  <c r="AX95" i="91"/>
  <c r="F95" i="91"/>
  <c r="AX94" i="91"/>
  <c r="F94" i="91"/>
  <c r="AX93" i="91"/>
  <c r="F93" i="91"/>
  <c r="AX92" i="91"/>
  <c r="G92" i="91"/>
  <c r="F92" i="91"/>
  <c r="AX91" i="91"/>
  <c r="F91" i="91"/>
  <c r="AX90" i="91"/>
  <c r="F90" i="91"/>
  <c r="AX89" i="91"/>
  <c r="F89" i="91"/>
  <c r="AX88" i="91"/>
  <c r="F88" i="91"/>
  <c r="AX87" i="91"/>
  <c r="F87" i="91"/>
  <c r="AX86" i="91"/>
  <c r="G86" i="91"/>
  <c r="F86" i="91"/>
  <c r="AX85" i="91"/>
  <c r="G85" i="91"/>
  <c r="F85" i="91"/>
  <c r="AX84" i="91"/>
  <c r="F84" i="91"/>
  <c r="AX83" i="91"/>
  <c r="F83" i="91"/>
  <c r="AX82" i="91"/>
  <c r="F82" i="91"/>
  <c r="AX81" i="91"/>
  <c r="F81" i="91"/>
  <c r="AX80" i="91"/>
  <c r="G80" i="91"/>
  <c r="F80" i="91"/>
  <c r="F79" i="91"/>
  <c r="F78" i="91"/>
  <c r="G77" i="91"/>
  <c r="F77" i="91"/>
  <c r="F76" i="91"/>
  <c r="F75" i="91"/>
  <c r="G74" i="91"/>
  <c r="F74" i="91"/>
  <c r="G73" i="91"/>
  <c r="F73" i="91"/>
  <c r="F72" i="91"/>
  <c r="F71" i="91"/>
  <c r="F70" i="91"/>
  <c r="G69" i="91"/>
  <c r="F69" i="91"/>
  <c r="G68" i="91"/>
  <c r="F68" i="91"/>
  <c r="G67" i="91"/>
  <c r="F67" i="91"/>
  <c r="F66" i="91"/>
  <c r="F65" i="91"/>
  <c r="F64" i="91"/>
  <c r="F63" i="91"/>
  <c r="G62" i="91"/>
  <c r="F62" i="91"/>
  <c r="G61" i="91"/>
  <c r="F61" i="91"/>
  <c r="G60" i="91"/>
  <c r="F60" i="91"/>
  <c r="F59" i="91"/>
  <c r="F58" i="91"/>
  <c r="G57" i="91"/>
  <c r="F57" i="91"/>
  <c r="G56" i="91"/>
  <c r="F56" i="91"/>
  <c r="F55" i="91"/>
  <c r="F54" i="91"/>
  <c r="F53" i="91"/>
  <c r="F52" i="91"/>
  <c r="F51" i="91"/>
  <c r="G50" i="91"/>
  <c r="F50" i="91"/>
  <c r="F49" i="91"/>
  <c r="F48" i="91"/>
  <c r="F47" i="91"/>
  <c r="F46" i="91"/>
  <c r="F45" i="91"/>
  <c r="G44" i="91"/>
  <c r="F44" i="91"/>
  <c r="G43" i="91"/>
  <c r="F43" i="91"/>
  <c r="F42" i="91"/>
  <c r="F41" i="91"/>
  <c r="F40" i="91"/>
  <c r="F39" i="91"/>
  <c r="G38" i="91"/>
  <c r="F38" i="91"/>
  <c r="F37" i="91"/>
  <c r="F36" i="91"/>
  <c r="G35" i="91"/>
  <c r="F35" i="91"/>
  <c r="F34" i="91"/>
  <c r="F33" i="91"/>
  <c r="G32" i="91"/>
  <c r="F32" i="91"/>
  <c r="F31" i="91"/>
  <c r="F30" i="91"/>
  <c r="F29" i="91"/>
  <c r="F28" i="91"/>
  <c r="G27" i="91"/>
  <c r="F27" i="91"/>
  <c r="G26" i="91"/>
  <c r="F26" i="91"/>
  <c r="F25" i="91"/>
  <c r="G24" i="91"/>
  <c r="F24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7" i="91"/>
  <c r="F17" i="91"/>
  <c r="G16" i="91"/>
  <c r="F16" i="91"/>
  <c r="G15" i="91"/>
  <c r="F15" i="91"/>
  <c r="G14" i="91"/>
  <c r="F14" i="91"/>
  <c r="G13" i="91"/>
  <c r="F13" i="91"/>
  <c r="G12" i="91"/>
  <c r="F12" i="91"/>
  <c r="C12" i="91"/>
  <c r="C3" i="91" s="1"/>
  <c r="O3" i="91" s="1"/>
  <c r="G11" i="91"/>
  <c r="F11" i="91"/>
  <c r="G10" i="91"/>
  <c r="F10" i="91"/>
  <c r="C10" i="91"/>
  <c r="V67" i="91" s="1"/>
  <c r="G9" i="91"/>
  <c r="F9" i="91"/>
  <c r="G8" i="91"/>
  <c r="F8" i="91"/>
  <c r="G7" i="91"/>
  <c r="F7" i="91"/>
  <c r="G6" i="91"/>
  <c r="F6" i="91"/>
  <c r="C6" i="91"/>
  <c r="R4" i="91" s="1"/>
  <c r="G5" i="91"/>
  <c r="F5" i="91"/>
  <c r="C5" i="91"/>
  <c r="W4" i="91"/>
  <c r="M4" i="91" a="1"/>
  <c r="M78" i="91" s="1"/>
  <c r="U78" i="91" s="1"/>
  <c r="G4" i="91"/>
  <c r="F4" i="91"/>
  <c r="AT3" i="91"/>
  <c r="G98" i="90"/>
  <c r="F98" i="90"/>
  <c r="AX97" i="90"/>
  <c r="F97" i="90"/>
  <c r="AX96" i="90"/>
  <c r="F96" i="90"/>
  <c r="AX95" i="90"/>
  <c r="F95" i="90"/>
  <c r="AX94" i="90"/>
  <c r="F94" i="90"/>
  <c r="AX93" i="90"/>
  <c r="F93" i="90"/>
  <c r="AX92" i="90"/>
  <c r="G92" i="90"/>
  <c r="F92" i="90"/>
  <c r="AX91" i="90"/>
  <c r="F91" i="90"/>
  <c r="AX90" i="90"/>
  <c r="F90" i="90"/>
  <c r="F89" i="90"/>
  <c r="F88" i="90"/>
  <c r="F87" i="90"/>
  <c r="G86" i="90"/>
  <c r="F86" i="90"/>
  <c r="G85" i="90"/>
  <c r="F85" i="90"/>
  <c r="F84" i="90"/>
  <c r="F83" i="90"/>
  <c r="F82" i="90"/>
  <c r="F81" i="90"/>
  <c r="G80" i="90"/>
  <c r="F80" i="90"/>
  <c r="G79" i="90"/>
  <c r="F79" i="90"/>
  <c r="F78" i="90"/>
  <c r="F77" i="90"/>
  <c r="F76" i="90"/>
  <c r="F75" i="90"/>
  <c r="G74" i="90"/>
  <c r="F74" i="90"/>
  <c r="F73" i="90"/>
  <c r="F72" i="90"/>
  <c r="F71" i="90"/>
  <c r="F70" i="90"/>
  <c r="F69" i="90"/>
  <c r="G68" i="90"/>
  <c r="F68" i="90"/>
  <c r="G67" i="90"/>
  <c r="F67" i="90"/>
  <c r="F66" i="90"/>
  <c r="F65" i="90"/>
  <c r="F64" i="90"/>
  <c r="G63" i="90"/>
  <c r="F63" i="90"/>
  <c r="G62" i="90"/>
  <c r="F62" i="90"/>
  <c r="F61" i="90"/>
  <c r="G60" i="90"/>
  <c r="F60" i="90"/>
  <c r="F59" i="90"/>
  <c r="F58" i="90"/>
  <c r="F57" i="90"/>
  <c r="G56" i="90"/>
  <c r="F56" i="90"/>
  <c r="G55" i="90"/>
  <c r="F55" i="90"/>
  <c r="F54" i="90"/>
  <c r="F53" i="90"/>
  <c r="F52" i="90"/>
  <c r="G51" i="90"/>
  <c r="F51" i="90"/>
  <c r="G50" i="90"/>
  <c r="F50" i="90"/>
  <c r="F49" i="90"/>
  <c r="F48" i="90"/>
  <c r="F47" i="90"/>
  <c r="F46" i="90"/>
  <c r="F45" i="90"/>
  <c r="G44" i="90"/>
  <c r="F44" i="90"/>
  <c r="G43" i="90"/>
  <c r="F43" i="90"/>
  <c r="F42" i="90"/>
  <c r="F41" i="90"/>
  <c r="F40" i="90"/>
  <c r="G39" i="90"/>
  <c r="F39" i="90"/>
  <c r="G38" i="90"/>
  <c r="F38" i="90"/>
  <c r="G37" i="90"/>
  <c r="F37" i="90"/>
  <c r="F36" i="90"/>
  <c r="F35" i="90"/>
  <c r="F34" i="90"/>
  <c r="F33" i="90"/>
  <c r="G32" i="90"/>
  <c r="F32" i="90"/>
  <c r="G31" i="90"/>
  <c r="F31" i="90"/>
  <c r="F30" i="90"/>
  <c r="F29" i="90"/>
  <c r="F28" i="90"/>
  <c r="G27" i="90"/>
  <c r="F27" i="90"/>
  <c r="G26" i="90"/>
  <c r="F26" i="90"/>
  <c r="G25" i="90"/>
  <c r="F25" i="90"/>
  <c r="F24" i="90"/>
  <c r="G23" i="90"/>
  <c r="F23" i="90"/>
  <c r="G22" i="90"/>
  <c r="F22" i="90"/>
  <c r="G21" i="90"/>
  <c r="F21" i="90"/>
  <c r="G20" i="90"/>
  <c r="F20" i="90"/>
  <c r="G19" i="90"/>
  <c r="F19" i="90"/>
  <c r="G18" i="90"/>
  <c r="F18" i="90"/>
  <c r="G17" i="90"/>
  <c r="F17" i="90"/>
  <c r="G16" i="90"/>
  <c r="F16" i="90"/>
  <c r="G15" i="90"/>
  <c r="F15" i="90"/>
  <c r="G14" i="90"/>
  <c r="F14" i="90"/>
  <c r="G13" i="90"/>
  <c r="F13" i="90"/>
  <c r="G12" i="90"/>
  <c r="F12" i="90"/>
  <c r="C12" i="90"/>
  <c r="C3" i="90" s="1"/>
  <c r="O3" i="90" s="1"/>
  <c r="G11" i="90"/>
  <c r="F11" i="90"/>
  <c r="G10" i="90"/>
  <c r="F10" i="90"/>
  <c r="C10" i="90"/>
  <c r="V57" i="90" s="1"/>
  <c r="G9" i="90"/>
  <c r="F9" i="90"/>
  <c r="G8" i="90"/>
  <c r="F8" i="90"/>
  <c r="G7" i="90"/>
  <c r="F7" i="90"/>
  <c r="G6" i="90"/>
  <c r="F6" i="90"/>
  <c r="C6" i="90"/>
  <c r="G5" i="90"/>
  <c r="F5" i="90"/>
  <c r="C5" i="90"/>
  <c r="W4" i="90"/>
  <c r="M4" i="90" a="1"/>
  <c r="M75" i="90" s="1"/>
  <c r="U75" i="90" s="1"/>
  <c r="G4" i="90"/>
  <c r="F4" i="90"/>
  <c r="AT3" i="90"/>
  <c r="S98" i="89"/>
  <c r="R98" i="89"/>
  <c r="G98" i="89"/>
  <c r="F98" i="89"/>
  <c r="R97" i="89"/>
  <c r="F97" i="89"/>
  <c r="R96" i="89"/>
  <c r="F96" i="89"/>
  <c r="R95" i="89"/>
  <c r="F95" i="89"/>
  <c r="R94" i="89"/>
  <c r="F94" i="89"/>
  <c r="R93" i="89"/>
  <c r="F93" i="89"/>
  <c r="R92" i="89"/>
  <c r="G92" i="89"/>
  <c r="F92" i="89"/>
  <c r="R91" i="89"/>
  <c r="F91" i="89"/>
  <c r="R90" i="89"/>
  <c r="F90" i="89"/>
  <c r="R89" i="89"/>
  <c r="F89" i="89"/>
  <c r="R88" i="89"/>
  <c r="F88" i="89"/>
  <c r="R87" i="89"/>
  <c r="F87" i="89"/>
  <c r="R86" i="89"/>
  <c r="G86" i="89"/>
  <c r="F86" i="89"/>
  <c r="R85" i="89"/>
  <c r="G85" i="89"/>
  <c r="F85" i="89"/>
  <c r="R84" i="89"/>
  <c r="F84" i="89"/>
  <c r="R83" i="89"/>
  <c r="F83" i="89"/>
  <c r="R82" i="89"/>
  <c r="F82" i="89"/>
  <c r="R81" i="89"/>
  <c r="G81" i="89"/>
  <c r="F81" i="89"/>
  <c r="R80" i="89"/>
  <c r="G80" i="89"/>
  <c r="F80" i="89"/>
  <c r="R79" i="89"/>
  <c r="F79" i="89"/>
  <c r="R78" i="89"/>
  <c r="G78" i="89"/>
  <c r="F78" i="89"/>
  <c r="R77" i="89"/>
  <c r="F77" i="89"/>
  <c r="R76" i="89"/>
  <c r="F76" i="89"/>
  <c r="R75" i="89"/>
  <c r="F75" i="89"/>
  <c r="R74" i="89"/>
  <c r="G74" i="89"/>
  <c r="F74" i="89"/>
  <c r="R73" i="89"/>
  <c r="G73" i="89"/>
  <c r="F73" i="89"/>
  <c r="R72" i="89"/>
  <c r="G72" i="89"/>
  <c r="F72" i="89"/>
  <c r="R71" i="89"/>
  <c r="F71" i="89"/>
  <c r="R70" i="89"/>
  <c r="F70" i="89"/>
  <c r="R69" i="89"/>
  <c r="F69" i="89"/>
  <c r="R68" i="89"/>
  <c r="G68" i="89"/>
  <c r="F68" i="89"/>
  <c r="R67" i="89"/>
  <c r="G67" i="89"/>
  <c r="F67" i="89"/>
  <c r="R66" i="89"/>
  <c r="F66" i="89"/>
  <c r="R65" i="89"/>
  <c r="F65" i="89"/>
  <c r="R64" i="89"/>
  <c r="F64" i="89"/>
  <c r="R63" i="89"/>
  <c r="F63" i="89"/>
  <c r="R62" i="89"/>
  <c r="G62" i="89"/>
  <c r="F62" i="89"/>
  <c r="R61" i="89"/>
  <c r="F61" i="89"/>
  <c r="R60" i="89"/>
  <c r="G60" i="89"/>
  <c r="F60" i="89"/>
  <c r="R59" i="89"/>
  <c r="G59" i="89"/>
  <c r="F59" i="89"/>
  <c r="R58" i="89"/>
  <c r="F58" i="89"/>
  <c r="R57" i="89"/>
  <c r="F57" i="89"/>
  <c r="R56" i="89"/>
  <c r="G56" i="89"/>
  <c r="F56" i="89"/>
  <c r="R55" i="89"/>
  <c r="G55" i="89"/>
  <c r="F55" i="89"/>
  <c r="R54" i="89"/>
  <c r="G54" i="89"/>
  <c r="F54" i="89"/>
  <c r="R53" i="89"/>
  <c r="F53" i="89"/>
  <c r="R52" i="89"/>
  <c r="F52" i="89"/>
  <c r="R51" i="89"/>
  <c r="G51" i="89"/>
  <c r="F51" i="89"/>
  <c r="R50" i="89"/>
  <c r="G50" i="89"/>
  <c r="F50" i="89"/>
  <c r="R49" i="89"/>
  <c r="G49" i="89"/>
  <c r="F49" i="89"/>
  <c r="R48" i="89"/>
  <c r="F48" i="89"/>
  <c r="R47" i="89"/>
  <c r="F47" i="89"/>
  <c r="R46" i="89"/>
  <c r="F46" i="89"/>
  <c r="R45" i="89"/>
  <c r="F45" i="89"/>
  <c r="R44" i="89"/>
  <c r="G44" i="89"/>
  <c r="F44" i="89"/>
  <c r="R43" i="89"/>
  <c r="F43" i="89"/>
  <c r="R42" i="89"/>
  <c r="F42" i="89"/>
  <c r="R41" i="89"/>
  <c r="F41" i="89"/>
  <c r="R40" i="89"/>
  <c r="F40" i="89"/>
  <c r="R39" i="89"/>
  <c r="G39" i="89"/>
  <c r="F39" i="89"/>
  <c r="R38" i="89"/>
  <c r="G38" i="89"/>
  <c r="F38" i="89"/>
  <c r="R37" i="89"/>
  <c r="G37" i="89"/>
  <c r="F37" i="89"/>
  <c r="R36" i="89"/>
  <c r="F36" i="89"/>
  <c r="R35" i="89"/>
  <c r="F35" i="89"/>
  <c r="R34" i="89"/>
  <c r="F34" i="89"/>
  <c r="R33" i="89"/>
  <c r="F33" i="89"/>
  <c r="R32" i="89"/>
  <c r="G32" i="89"/>
  <c r="F32" i="89"/>
  <c r="R31" i="89"/>
  <c r="G31" i="89"/>
  <c r="F31" i="89"/>
  <c r="R30" i="89"/>
  <c r="G30" i="89"/>
  <c r="F30" i="89"/>
  <c r="R29" i="89"/>
  <c r="F29" i="89"/>
  <c r="R28" i="89"/>
  <c r="F28" i="89"/>
  <c r="R27" i="89"/>
  <c r="G27" i="89"/>
  <c r="F27" i="89"/>
  <c r="R26" i="89"/>
  <c r="G26" i="89"/>
  <c r="F26" i="89"/>
  <c r="R25" i="89"/>
  <c r="F25" i="89"/>
  <c r="R24" i="89"/>
  <c r="F24" i="89"/>
  <c r="R23" i="89"/>
  <c r="G23" i="89"/>
  <c r="F23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R14" i="89"/>
  <c r="G14" i="89"/>
  <c r="F14" i="89"/>
  <c r="R13" i="89"/>
  <c r="G13" i="89"/>
  <c r="F13" i="89"/>
  <c r="R12" i="89"/>
  <c r="G12" i="89"/>
  <c r="F12" i="89"/>
  <c r="C12" i="89"/>
  <c r="C3" i="89" s="1"/>
  <c r="O3" i="89" s="1"/>
  <c r="R11" i="89"/>
  <c r="G11" i="89"/>
  <c r="F11" i="89"/>
  <c r="R10" i="89"/>
  <c r="G10" i="89"/>
  <c r="F10" i="89"/>
  <c r="C10" i="89"/>
  <c r="R9" i="89"/>
  <c r="G9" i="89"/>
  <c r="F9" i="89"/>
  <c r="R8" i="89"/>
  <c r="G8" i="89"/>
  <c r="F8" i="89"/>
  <c r="R7" i="89"/>
  <c r="G7" i="89"/>
  <c r="F7" i="89"/>
  <c r="R6" i="89"/>
  <c r="G6" i="89"/>
  <c r="F6" i="89"/>
  <c r="R5" i="89"/>
  <c r="G5" i="89"/>
  <c r="F5" i="89"/>
  <c r="C5" i="89"/>
  <c r="W4" i="89"/>
  <c r="R4" i="89"/>
  <c r="M4" i="89" a="1"/>
  <c r="M58" i="89" s="1"/>
  <c r="U58" i="89" s="1"/>
  <c r="G4" i="89"/>
  <c r="F4" i="89"/>
  <c r="AT3" i="89"/>
  <c r="R3" i="89"/>
  <c r="G98" i="88"/>
  <c r="F98" i="88"/>
  <c r="AX97" i="88"/>
  <c r="F97" i="88"/>
  <c r="AX96" i="88"/>
  <c r="F96" i="88"/>
  <c r="AX95" i="88"/>
  <c r="F95" i="88"/>
  <c r="AX94" i="88"/>
  <c r="F94" i="88"/>
  <c r="AX93" i="88"/>
  <c r="F93" i="88"/>
  <c r="AX92" i="88"/>
  <c r="G92" i="88"/>
  <c r="F92" i="88"/>
  <c r="AX91" i="88"/>
  <c r="F91" i="88"/>
  <c r="AX90" i="88"/>
  <c r="G90" i="88"/>
  <c r="F90" i="88"/>
  <c r="AX89" i="88"/>
  <c r="F89" i="88"/>
  <c r="AX88" i="88"/>
  <c r="F88" i="88"/>
  <c r="AX87" i="88"/>
  <c r="F87" i="88"/>
  <c r="AX86" i="88"/>
  <c r="G86" i="88"/>
  <c r="F86" i="88"/>
  <c r="AX85" i="88"/>
  <c r="G85" i="88"/>
  <c r="F85" i="88"/>
  <c r="AX84" i="88"/>
  <c r="F84" i="88"/>
  <c r="AX83" i="88"/>
  <c r="F83" i="88"/>
  <c r="AX82" i="88"/>
  <c r="F82" i="88"/>
  <c r="AX81" i="88"/>
  <c r="G81" i="88"/>
  <c r="F81" i="88"/>
  <c r="AX80" i="88"/>
  <c r="G80" i="88"/>
  <c r="F80" i="88"/>
  <c r="AX79" i="88"/>
  <c r="F79" i="88"/>
  <c r="AX78" i="88"/>
  <c r="F78" i="88"/>
  <c r="AX77" i="88"/>
  <c r="F77" i="88"/>
  <c r="AX76" i="88"/>
  <c r="F76" i="88"/>
  <c r="AX75" i="88"/>
  <c r="F75" i="88"/>
  <c r="AX74" i="88"/>
  <c r="G74" i="88"/>
  <c r="F74" i="88"/>
  <c r="AX73" i="88"/>
  <c r="G73" i="88"/>
  <c r="F73" i="88"/>
  <c r="AX72" i="88"/>
  <c r="F72" i="88"/>
  <c r="AX71" i="88"/>
  <c r="F71" i="88"/>
  <c r="AX70" i="88"/>
  <c r="F70" i="88"/>
  <c r="F69" i="88"/>
  <c r="G68" i="88"/>
  <c r="F68" i="88"/>
  <c r="G67" i="88"/>
  <c r="F67" i="88"/>
  <c r="F66" i="88"/>
  <c r="F65" i="88"/>
  <c r="F64" i="88"/>
  <c r="G63" i="88"/>
  <c r="F63" i="88"/>
  <c r="G62" i="88"/>
  <c r="F62" i="88"/>
  <c r="G61" i="88"/>
  <c r="F61" i="88"/>
  <c r="F60" i="88"/>
  <c r="F59" i="88"/>
  <c r="F58" i="88"/>
  <c r="F57" i="88"/>
  <c r="G56" i="88"/>
  <c r="F56" i="88"/>
  <c r="G55" i="88"/>
  <c r="F55" i="88"/>
  <c r="G54" i="88"/>
  <c r="F54" i="88"/>
  <c r="F53" i="88"/>
  <c r="F52" i="88"/>
  <c r="F51" i="88"/>
  <c r="G50" i="88"/>
  <c r="F50" i="88"/>
  <c r="F49" i="88"/>
  <c r="F48" i="88"/>
  <c r="F47" i="88"/>
  <c r="F46" i="88"/>
  <c r="F45" i="88"/>
  <c r="G44" i="88"/>
  <c r="F44" i="88"/>
  <c r="G43" i="88"/>
  <c r="F43" i="88"/>
  <c r="F42" i="88"/>
  <c r="F41" i="88"/>
  <c r="F40" i="88"/>
  <c r="G39" i="88"/>
  <c r="F39" i="88"/>
  <c r="G38" i="88"/>
  <c r="F38" i="88"/>
  <c r="F37" i="88"/>
  <c r="G36" i="88"/>
  <c r="F36" i="88"/>
  <c r="F35" i="88"/>
  <c r="F34" i="88"/>
  <c r="F33" i="88"/>
  <c r="G32" i="88"/>
  <c r="F32" i="88"/>
  <c r="G31" i="88"/>
  <c r="F31" i="88"/>
  <c r="F30" i="88"/>
  <c r="F29" i="88"/>
  <c r="F28" i="88"/>
  <c r="G27" i="88"/>
  <c r="F27" i="88"/>
  <c r="G26" i="88"/>
  <c r="F26" i="88"/>
  <c r="G25" i="88"/>
  <c r="F25" i="88"/>
  <c r="G24" i="88"/>
  <c r="F24" i="88"/>
  <c r="G23" i="88"/>
  <c r="F23" i="88"/>
  <c r="G22" i="88"/>
  <c r="F22" i="88"/>
  <c r="G21" i="88"/>
  <c r="F21" i="88"/>
  <c r="G20" i="88"/>
  <c r="F20" i="88"/>
  <c r="G19" i="88"/>
  <c r="F19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C12" i="88"/>
  <c r="C3" i="88" s="1"/>
  <c r="O3" i="88" s="1"/>
  <c r="G11" i="88"/>
  <c r="F11" i="88"/>
  <c r="G10" i="88"/>
  <c r="F10" i="88"/>
  <c r="C10" i="88"/>
  <c r="G9" i="88"/>
  <c r="F9" i="88"/>
  <c r="G8" i="88"/>
  <c r="F8" i="88"/>
  <c r="G7" i="88"/>
  <c r="F7" i="88"/>
  <c r="G6" i="88"/>
  <c r="F6" i="88"/>
  <c r="C6" i="88"/>
  <c r="R53" i="88" s="1"/>
  <c r="G5" i="88"/>
  <c r="F5" i="88"/>
  <c r="C5" i="88"/>
  <c r="W4" i="88"/>
  <c r="M4" i="88" a="1"/>
  <c r="G4" i="88"/>
  <c r="F4" i="88"/>
  <c r="AT3" i="88"/>
  <c r="G98" i="87"/>
  <c r="F98" i="87"/>
  <c r="AX97" i="87"/>
  <c r="F97" i="87"/>
  <c r="AX96" i="87"/>
  <c r="F96" i="87"/>
  <c r="AX95" i="87"/>
  <c r="F95" i="87"/>
  <c r="AX94" i="87"/>
  <c r="F94" i="87"/>
  <c r="AX93" i="87"/>
  <c r="F93" i="87"/>
  <c r="AX92" i="87"/>
  <c r="G92" i="87"/>
  <c r="F92" i="87"/>
  <c r="AX91" i="87"/>
  <c r="F91" i="87"/>
  <c r="AX90" i="87"/>
  <c r="F90" i="87"/>
  <c r="AX89" i="87"/>
  <c r="F89" i="87"/>
  <c r="AX88" i="87"/>
  <c r="F88" i="87"/>
  <c r="AX87" i="87"/>
  <c r="F87" i="87"/>
  <c r="AX86" i="87"/>
  <c r="G86" i="87"/>
  <c r="F86" i="87"/>
  <c r="AX85" i="87"/>
  <c r="G85" i="87"/>
  <c r="F85" i="87"/>
  <c r="AX84" i="87"/>
  <c r="F84" i="87"/>
  <c r="AX83" i="87"/>
  <c r="F83" i="87"/>
  <c r="AX82" i="87"/>
  <c r="F82" i="87"/>
  <c r="AX81" i="87"/>
  <c r="G81" i="87"/>
  <c r="F81" i="87"/>
  <c r="AX80" i="87"/>
  <c r="G80" i="87"/>
  <c r="F80" i="87"/>
  <c r="F79" i="87"/>
  <c r="F78" i="87"/>
  <c r="F77" i="87"/>
  <c r="F76" i="87"/>
  <c r="F75" i="87"/>
  <c r="G74" i="87"/>
  <c r="F74" i="87"/>
  <c r="G73" i="87"/>
  <c r="F73" i="87"/>
  <c r="F72" i="87"/>
  <c r="F71" i="87"/>
  <c r="F70" i="87"/>
  <c r="G69" i="87"/>
  <c r="F69" i="87"/>
  <c r="G68" i="87"/>
  <c r="F68" i="87"/>
  <c r="G67" i="87"/>
  <c r="F67" i="87"/>
  <c r="G66" i="87"/>
  <c r="F66" i="87"/>
  <c r="F65" i="87"/>
  <c r="F64" i="87"/>
  <c r="G63" i="87"/>
  <c r="F63" i="87"/>
  <c r="G62" i="87"/>
  <c r="F62" i="87"/>
  <c r="F61" i="87"/>
  <c r="G60" i="87"/>
  <c r="F60" i="87"/>
  <c r="F59" i="87"/>
  <c r="F58" i="87"/>
  <c r="F57" i="87"/>
  <c r="G56" i="87"/>
  <c r="F56" i="87"/>
  <c r="G55" i="87"/>
  <c r="F55" i="87"/>
  <c r="F54" i="87"/>
  <c r="F53" i="87"/>
  <c r="F52" i="87"/>
  <c r="G51" i="87"/>
  <c r="F51" i="87"/>
  <c r="G50" i="87"/>
  <c r="F50" i="87"/>
  <c r="G49" i="87"/>
  <c r="F49" i="87"/>
  <c r="F48" i="87"/>
  <c r="F47" i="87"/>
  <c r="F46" i="87"/>
  <c r="F45" i="87"/>
  <c r="G44" i="87"/>
  <c r="F44" i="87"/>
  <c r="F43" i="87"/>
  <c r="F42" i="87"/>
  <c r="F41" i="87"/>
  <c r="F40" i="87"/>
  <c r="F39" i="87"/>
  <c r="G38" i="87"/>
  <c r="F38" i="87"/>
  <c r="G37" i="87"/>
  <c r="F37" i="87"/>
  <c r="G36" i="87"/>
  <c r="F36" i="87"/>
  <c r="F35" i="87"/>
  <c r="F34" i="87"/>
  <c r="F33" i="87"/>
  <c r="G32" i="87"/>
  <c r="F32" i="87"/>
  <c r="G31" i="87"/>
  <c r="F31" i="87"/>
  <c r="G30" i="87"/>
  <c r="F30" i="87"/>
  <c r="F29" i="87"/>
  <c r="F28" i="87"/>
  <c r="G27" i="87"/>
  <c r="F27" i="87"/>
  <c r="G26" i="87"/>
  <c r="F26" i="87"/>
  <c r="G25" i="87"/>
  <c r="F25" i="87"/>
  <c r="F24" i="87"/>
  <c r="G23" i="87"/>
  <c r="F23" i="87"/>
  <c r="G22" i="87"/>
  <c r="F22" i="87"/>
  <c r="G21" i="87"/>
  <c r="F21" i="87"/>
  <c r="G20" i="87"/>
  <c r="F20" i="87"/>
  <c r="G19" i="87"/>
  <c r="F19" i="87"/>
  <c r="G18" i="87"/>
  <c r="F18" i="87"/>
  <c r="G17" i="87"/>
  <c r="F17" i="87"/>
  <c r="G16" i="87"/>
  <c r="F16" i="87"/>
  <c r="G15" i="87"/>
  <c r="F15" i="87"/>
  <c r="G14" i="87"/>
  <c r="F14" i="87"/>
  <c r="G13" i="87"/>
  <c r="F13" i="87"/>
  <c r="G12" i="87"/>
  <c r="F12" i="87"/>
  <c r="C12" i="87"/>
  <c r="C3" i="87" s="1"/>
  <c r="O3" i="87" s="1"/>
  <c r="AE3" i="87" s="1"/>
  <c r="G11" i="87"/>
  <c r="F11" i="87"/>
  <c r="G10" i="87"/>
  <c r="F10" i="87"/>
  <c r="C10" i="87"/>
  <c r="V79" i="87" s="1"/>
  <c r="G9" i="87"/>
  <c r="F9" i="87"/>
  <c r="G8" i="87"/>
  <c r="F8" i="87"/>
  <c r="G7" i="87"/>
  <c r="F7" i="87"/>
  <c r="G6" i="87"/>
  <c r="F6" i="87"/>
  <c r="C6" i="87"/>
  <c r="R70" i="87" s="1"/>
  <c r="G5" i="87"/>
  <c r="F5" i="87"/>
  <c r="C5" i="87"/>
  <c r="W4" i="87"/>
  <c r="M4" i="87" a="1"/>
  <c r="M72" i="87" s="1"/>
  <c r="U72" i="87" s="1"/>
  <c r="G4" i="87"/>
  <c r="F4" i="87"/>
  <c r="AT3" i="87"/>
  <c r="G98" i="86"/>
  <c r="F98" i="86"/>
  <c r="AX97" i="86"/>
  <c r="F97" i="86"/>
  <c r="AX96" i="86"/>
  <c r="F96" i="86"/>
  <c r="AX95" i="86"/>
  <c r="F95" i="86"/>
  <c r="AX94" i="86"/>
  <c r="F94" i="86"/>
  <c r="AX93" i="86"/>
  <c r="F93" i="86"/>
  <c r="AX92" i="86"/>
  <c r="G92" i="86"/>
  <c r="F92" i="86"/>
  <c r="AX91" i="86"/>
  <c r="F91" i="86"/>
  <c r="AX90" i="86"/>
  <c r="F90" i="86"/>
  <c r="F89" i="86"/>
  <c r="F88" i="86"/>
  <c r="F87" i="86"/>
  <c r="G86" i="86"/>
  <c r="F86" i="86"/>
  <c r="G85" i="86"/>
  <c r="F85" i="86"/>
  <c r="F84" i="86"/>
  <c r="G83" i="86"/>
  <c r="F83" i="86"/>
  <c r="F82" i="86"/>
  <c r="G81" i="86"/>
  <c r="F81" i="86"/>
  <c r="G80" i="86"/>
  <c r="F80" i="86"/>
  <c r="G79" i="86"/>
  <c r="F79" i="86"/>
  <c r="G78" i="86"/>
  <c r="F78" i="86"/>
  <c r="F77" i="86"/>
  <c r="F76" i="86"/>
  <c r="G75" i="86"/>
  <c r="F75" i="86"/>
  <c r="G74" i="86"/>
  <c r="F74" i="86"/>
  <c r="G73" i="86"/>
  <c r="F73" i="86"/>
  <c r="G72" i="86"/>
  <c r="F72" i="86"/>
  <c r="F71" i="86"/>
  <c r="F70" i="86"/>
  <c r="F69" i="86"/>
  <c r="G68" i="86"/>
  <c r="F68" i="86"/>
  <c r="G67" i="86"/>
  <c r="F67" i="86"/>
  <c r="G66" i="86"/>
  <c r="F66" i="86"/>
  <c r="F65" i="86"/>
  <c r="F64" i="86"/>
  <c r="G63" i="86"/>
  <c r="F63" i="86"/>
  <c r="G62" i="86"/>
  <c r="F62" i="86"/>
  <c r="G61" i="86"/>
  <c r="F61" i="86"/>
  <c r="F60" i="86"/>
  <c r="F59" i="86"/>
  <c r="F58" i="86"/>
  <c r="F57" i="86"/>
  <c r="G56" i="86"/>
  <c r="F56" i="86"/>
  <c r="G55" i="86"/>
  <c r="F55" i="86"/>
  <c r="G54" i="86"/>
  <c r="F54" i="86"/>
  <c r="F53" i="86"/>
  <c r="F52" i="86"/>
  <c r="F51" i="86"/>
  <c r="G50" i="86"/>
  <c r="F50" i="86"/>
  <c r="G49" i="86"/>
  <c r="F49" i="86"/>
  <c r="G48" i="86"/>
  <c r="F48" i="86"/>
  <c r="F47" i="86"/>
  <c r="F46" i="86"/>
  <c r="G45" i="86"/>
  <c r="F45" i="86"/>
  <c r="G44" i="86"/>
  <c r="F44" i="86"/>
  <c r="G43" i="86"/>
  <c r="F43" i="86"/>
  <c r="F42" i="86"/>
  <c r="F41" i="86"/>
  <c r="F40" i="86"/>
  <c r="F39" i="86"/>
  <c r="G38" i="86"/>
  <c r="F38" i="86"/>
  <c r="G37" i="86"/>
  <c r="F37" i="86"/>
  <c r="G36" i="86"/>
  <c r="F36" i="86"/>
  <c r="F35" i="86"/>
  <c r="F34" i="86"/>
  <c r="G33" i="86"/>
  <c r="F33" i="86"/>
  <c r="G32" i="86"/>
  <c r="F32" i="86"/>
  <c r="G31" i="86"/>
  <c r="F31" i="86"/>
  <c r="G30" i="86"/>
  <c r="F30" i="86"/>
  <c r="F29" i="86"/>
  <c r="F28" i="86"/>
  <c r="G27" i="86"/>
  <c r="F27" i="86"/>
  <c r="G26" i="86"/>
  <c r="F26" i="86"/>
  <c r="G25" i="86"/>
  <c r="F25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C12" i="86"/>
  <c r="C3" i="86" s="1"/>
  <c r="O3" i="86" s="1"/>
  <c r="G11" i="86"/>
  <c r="F11" i="86"/>
  <c r="G10" i="86"/>
  <c r="F10" i="86"/>
  <c r="C10" i="86"/>
  <c r="G9" i="86"/>
  <c r="F9" i="86"/>
  <c r="G8" i="86"/>
  <c r="F8" i="86"/>
  <c r="G7" i="86"/>
  <c r="F7" i="86"/>
  <c r="G6" i="86"/>
  <c r="F6" i="86"/>
  <c r="C6" i="86"/>
  <c r="G5" i="86"/>
  <c r="F5" i="86"/>
  <c r="C5" i="86"/>
  <c r="W4" i="86"/>
  <c r="M4" i="86" a="1"/>
  <c r="M72" i="86" s="1"/>
  <c r="U72" i="86" s="1"/>
  <c r="G4" i="86"/>
  <c r="F4" i="86"/>
  <c r="AT3" i="86"/>
  <c r="S98" i="85"/>
  <c r="R98" i="85"/>
  <c r="G98" i="85"/>
  <c r="F98" i="85"/>
  <c r="R97" i="85"/>
  <c r="F97" i="85"/>
  <c r="R96" i="85"/>
  <c r="F96" i="85"/>
  <c r="R95" i="85"/>
  <c r="F95" i="85"/>
  <c r="R94" i="85"/>
  <c r="F94" i="85"/>
  <c r="R93" i="85"/>
  <c r="F93" i="85"/>
  <c r="R92" i="85"/>
  <c r="G92" i="85"/>
  <c r="F92" i="85"/>
  <c r="R91" i="85"/>
  <c r="F91" i="85"/>
  <c r="R90" i="85"/>
  <c r="G90" i="85"/>
  <c r="F90" i="85"/>
  <c r="R89" i="85"/>
  <c r="F89" i="85"/>
  <c r="R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F83" i="85"/>
  <c r="R82" i="85"/>
  <c r="F82" i="85"/>
  <c r="R81" i="85"/>
  <c r="F81" i="85"/>
  <c r="R80" i="85"/>
  <c r="G80" i="85"/>
  <c r="F80" i="85"/>
  <c r="R79" i="85"/>
  <c r="G79" i="85"/>
  <c r="F79" i="85"/>
  <c r="R78" i="85"/>
  <c r="G78" i="85"/>
  <c r="F78" i="85"/>
  <c r="R77" i="85"/>
  <c r="F77" i="85"/>
  <c r="R76" i="85"/>
  <c r="F76" i="85"/>
  <c r="R75" i="85"/>
  <c r="F75" i="85"/>
  <c r="R74" i="85"/>
  <c r="G74" i="85"/>
  <c r="F74" i="85"/>
  <c r="R73" i="85"/>
  <c r="G73" i="85"/>
  <c r="F73" i="85"/>
  <c r="R72" i="85"/>
  <c r="G72" i="85"/>
  <c r="F72" i="85"/>
  <c r="R71" i="85"/>
  <c r="F71" i="85"/>
  <c r="R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R65" i="85"/>
  <c r="F65" i="85"/>
  <c r="R64" i="85"/>
  <c r="F64" i="85"/>
  <c r="R63" i="85"/>
  <c r="F63" i="85"/>
  <c r="R62" i="85"/>
  <c r="G62" i="85"/>
  <c r="F62" i="85"/>
  <c r="R61" i="85"/>
  <c r="G61" i="85"/>
  <c r="F61" i="85"/>
  <c r="R60" i="85"/>
  <c r="G60" i="85"/>
  <c r="F60" i="85"/>
  <c r="R59" i="85"/>
  <c r="F59" i="85"/>
  <c r="R58" i="85"/>
  <c r="F58" i="85"/>
  <c r="R57" i="85"/>
  <c r="F57" i="85"/>
  <c r="R56" i="85"/>
  <c r="G56" i="85"/>
  <c r="F56" i="85"/>
  <c r="R55" i="85"/>
  <c r="G55" i="85"/>
  <c r="F55" i="85"/>
  <c r="R54" i="85"/>
  <c r="G54" i="85"/>
  <c r="F54" i="85"/>
  <c r="R53" i="85"/>
  <c r="F53" i="85"/>
  <c r="R52" i="85"/>
  <c r="F52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R47" i="85"/>
  <c r="F47" i="85"/>
  <c r="R46" i="85"/>
  <c r="F46" i="85"/>
  <c r="R45" i="85"/>
  <c r="F45" i="85"/>
  <c r="R44" i="85"/>
  <c r="G44" i="85"/>
  <c r="F44" i="85"/>
  <c r="R43" i="85"/>
  <c r="G43" i="85"/>
  <c r="F43" i="85"/>
  <c r="R42" i="85"/>
  <c r="G42" i="85"/>
  <c r="F42" i="85"/>
  <c r="R41" i="85"/>
  <c r="F41" i="85"/>
  <c r="R40" i="85"/>
  <c r="F40" i="85"/>
  <c r="R39" i="85"/>
  <c r="F39" i="85"/>
  <c r="R38" i="85"/>
  <c r="G38" i="85"/>
  <c r="F38" i="85"/>
  <c r="R37" i="85"/>
  <c r="G37" i="85"/>
  <c r="F37" i="85"/>
  <c r="R36" i="85"/>
  <c r="G36" i="85"/>
  <c r="F36" i="85"/>
  <c r="R35" i="85"/>
  <c r="G35" i="85"/>
  <c r="F35" i="85"/>
  <c r="R34" i="85"/>
  <c r="F34" i="85"/>
  <c r="R33" i="85"/>
  <c r="G33" i="85"/>
  <c r="F33" i="85"/>
  <c r="R32" i="85"/>
  <c r="G32" i="85"/>
  <c r="F32" i="85"/>
  <c r="R31" i="85"/>
  <c r="G31" i="85"/>
  <c r="F31" i="85"/>
  <c r="R30" i="85"/>
  <c r="G30" i="85"/>
  <c r="F30" i="85"/>
  <c r="R29" i="85"/>
  <c r="G29" i="85"/>
  <c r="F29" i="85"/>
  <c r="R28" i="85"/>
  <c r="F28" i="85"/>
  <c r="R27" i="85"/>
  <c r="G27" i="85"/>
  <c r="F27" i="85"/>
  <c r="R26" i="85"/>
  <c r="G26" i="85"/>
  <c r="F26" i="85"/>
  <c r="R25" i="85"/>
  <c r="G25" i="85"/>
  <c r="F25" i="85"/>
  <c r="R24" i="85"/>
  <c r="G24" i="85"/>
  <c r="F24" i="85"/>
  <c r="R23" i="85"/>
  <c r="G23" i="85"/>
  <c r="F23" i="85"/>
  <c r="R22" i="85"/>
  <c r="G22" i="85"/>
  <c r="F22" i="85"/>
  <c r="R21" i="85"/>
  <c r="G21" i="85"/>
  <c r="F21" i="85"/>
  <c r="R20" i="85"/>
  <c r="G20" i="85"/>
  <c r="F20" i="85"/>
  <c r="R19" i="85"/>
  <c r="G19" i="85"/>
  <c r="F19" i="85"/>
  <c r="R18" i="85"/>
  <c r="G18" i="85"/>
  <c r="F18" i="85"/>
  <c r="R17" i="85"/>
  <c r="G17" i="85"/>
  <c r="F17" i="85"/>
  <c r="R16" i="85"/>
  <c r="G16" i="85"/>
  <c r="F16" i="85"/>
  <c r="R15" i="85"/>
  <c r="G15" i="85"/>
  <c r="F15" i="85"/>
  <c r="R14" i="85"/>
  <c r="G14" i="85"/>
  <c r="F14" i="85"/>
  <c r="R13" i="85"/>
  <c r="G13" i="85"/>
  <c r="F13" i="85"/>
  <c r="R12" i="85"/>
  <c r="G12" i="85"/>
  <c r="F12" i="85"/>
  <c r="C12" i="85"/>
  <c r="C3" i="85" s="1"/>
  <c r="O3" i="85" s="1"/>
  <c r="R11" i="85"/>
  <c r="G11" i="85"/>
  <c r="F11" i="85"/>
  <c r="R10" i="85"/>
  <c r="G10" i="85"/>
  <c r="F10" i="85"/>
  <c r="C10" i="85"/>
  <c r="V43" i="85" s="1"/>
  <c r="R9" i="85"/>
  <c r="G9" i="85"/>
  <c r="F9" i="85"/>
  <c r="R8" i="85"/>
  <c r="G8" i="85"/>
  <c r="F8" i="85"/>
  <c r="R7" i="85"/>
  <c r="G7" i="85"/>
  <c r="F7" i="85"/>
  <c r="R6" i="85"/>
  <c r="G6" i="85"/>
  <c r="F6" i="85"/>
  <c r="R5" i="85"/>
  <c r="G5" i="85"/>
  <c r="F5" i="85"/>
  <c r="C5" i="85"/>
  <c r="W4" i="85"/>
  <c r="R4" i="85"/>
  <c r="M4" i="85" a="1"/>
  <c r="M67" i="85" s="1"/>
  <c r="U67" i="85" s="1"/>
  <c r="G4" i="85"/>
  <c r="F4" i="85"/>
  <c r="AT3" i="85"/>
  <c r="R3" i="85"/>
  <c r="G98" i="84"/>
  <c r="F98" i="84"/>
  <c r="AX97" i="84"/>
  <c r="F97" i="84"/>
  <c r="AX96" i="84"/>
  <c r="F96" i="84"/>
  <c r="AX95" i="84"/>
  <c r="F95" i="84"/>
  <c r="AX94" i="84"/>
  <c r="F94" i="84"/>
  <c r="AX93" i="84"/>
  <c r="F93" i="84"/>
  <c r="AX92" i="84"/>
  <c r="G92" i="84"/>
  <c r="F92" i="84"/>
  <c r="AX91" i="84"/>
  <c r="F91" i="84"/>
  <c r="AX90" i="84"/>
  <c r="F90" i="84"/>
  <c r="AX89" i="84"/>
  <c r="F89" i="84"/>
  <c r="AX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F83" i="84"/>
  <c r="AX82" i="84"/>
  <c r="F82" i="84"/>
  <c r="AX81" i="84"/>
  <c r="F81" i="84"/>
  <c r="AX80" i="84"/>
  <c r="G80" i="84"/>
  <c r="F80" i="84"/>
  <c r="AX79" i="84"/>
  <c r="G79" i="84"/>
  <c r="F79" i="84"/>
  <c r="AX78" i="84"/>
  <c r="G78" i="84"/>
  <c r="F78" i="84"/>
  <c r="AX77" i="84"/>
  <c r="F77" i="84"/>
  <c r="AX76" i="84"/>
  <c r="F76" i="84"/>
  <c r="AX75" i="84"/>
  <c r="F75" i="84"/>
  <c r="AX74" i="84"/>
  <c r="G74" i="84"/>
  <c r="F74" i="84"/>
  <c r="AX73" i="84"/>
  <c r="G73" i="84"/>
  <c r="F73" i="84"/>
  <c r="AX72" i="84"/>
  <c r="G72" i="84"/>
  <c r="F72" i="84"/>
  <c r="AX71" i="84"/>
  <c r="F71" i="84"/>
  <c r="AX70" i="84"/>
  <c r="F70" i="84"/>
  <c r="G69" i="84"/>
  <c r="F69" i="84"/>
  <c r="G68" i="84"/>
  <c r="F68" i="84"/>
  <c r="G67" i="84"/>
  <c r="F67" i="84"/>
  <c r="G66" i="84"/>
  <c r="F66" i="84"/>
  <c r="F65" i="84"/>
  <c r="F64" i="84"/>
  <c r="G63" i="84"/>
  <c r="F63" i="84"/>
  <c r="G62" i="84"/>
  <c r="F62" i="84"/>
  <c r="G61" i="84"/>
  <c r="F61" i="84"/>
  <c r="G60" i="84"/>
  <c r="F60" i="84"/>
  <c r="F59" i="84"/>
  <c r="F58" i="84"/>
  <c r="G57" i="84"/>
  <c r="F57" i="84"/>
  <c r="G56" i="84"/>
  <c r="F56" i="84"/>
  <c r="G55" i="84"/>
  <c r="F55" i="84"/>
  <c r="G54" i="84"/>
  <c r="F54" i="84"/>
  <c r="F53" i="84"/>
  <c r="F52" i="84"/>
  <c r="G51" i="84"/>
  <c r="F51" i="84"/>
  <c r="G50" i="84"/>
  <c r="F50" i="84"/>
  <c r="G49" i="84"/>
  <c r="F49" i="84"/>
  <c r="G48" i="84"/>
  <c r="F48" i="84"/>
  <c r="F47" i="84"/>
  <c r="F46" i="84"/>
  <c r="G45" i="84"/>
  <c r="F45" i="84"/>
  <c r="G44" i="84"/>
  <c r="F44" i="84"/>
  <c r="G43" i="84"/>
  <c r="F43" i="84"/>
  <c r="G42" i="84"/>
  <c r="F42" i="84"/>
  <c r="F41" i="84"/>
  <c r="F40" i="84"/>
  <c r="G39" i="84"/>
  <c r="F39" i="84"/>
  <c r="G38" i="84"/>
  <c r="F38" i="84"/>
  <c r="G37" i="84"/>
  <c r="F37" i="84"/>
  <c r="G36" i="84"/>
  <c r="F36" i="84"/>
  <c r="F35" i="84"/>
  <c r="F34" i="84"/>
  <c r="G33" i="84"/>
  <c r="F33" i="84"/>
  <c r="G32" i="84"/>
  <c r="F32" i="84"/>
  <c r="G31" i="84"/>
  <c r="F31" i="84"/>
  <c r="G30" i="84"/>
  <c r="F30" i="84"/>
  <c r="F29" i="84"/>
  <c r="F28" i="84"/>
  <c r="G27" i="84"/>
  <c r="F27" i="84"/>
  <c r="G26" i="84"/>
  <c r="F26" i="84"/>
  <c r="G25" i="84"/>
  <c r="F25" i="84"/>
  <c r="G24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C12" i="84"/>
  <c r="C3" i="84" s="1"/>
  <c r="O3" i="84" s="1"/>
  <c r="G11" i="84"/>
  <c r="F11" i="84"/>
  <c r="G10" i="84"/>
  <c r="F10" i="84"/>
  <c r="C10" i="84"/>
  <c r="V32" i="84" s="1"/>
  <c r="G9" i="84"/>
  <c r="F9" i="84"/>
  <c r="G8" i="84"/>
  <c r="F8" i="84"/>
  <c r="G7" i="84"/>
  <c r="F7" i="84"/>
  <c r="G6" i="84"/>
  <c r="F6" i="84"/>
  <c r="C6" i="84"/>
  <c r="G5" i="84"/>
  <c r="F5" i="84"/>
  <c r="C5" i="84"/>
  <c r="W4" i="84"/>
  <c r="M4" i="84" a="1"/>
  <c r="M37" i="84" s="1"/>
  <c r="U37" i="84" s="1"/>
  <c r="G4" i="84"/>
  <c r="F4" i="84"/>
  <c r="AT3" i="84"/>
  <c r="G98" i="83"/>
  <c r="F98" i="83"/>
  <c r="AX97" i="83"/>
  <c r="F97" i="83"/>
  <c r="AX96" i="83"/>
  <c r="G96" i="83"/>
  <c r="F96" i="83"/>
  <c r="AX95" i="83"/>
  <c r="F95" i="83"/>
  <c r="AX94" i="83"/>
  <c r="F94" i="83"/>
  <c r="AX93" i="83"/>
  <c r="F93" i="83"/>
  <c r="AX92" i="83"/>
  <c r="G92" i="83"/>
  <c r="F92" i="83"/>
  <c r="AX91" i="83"/>
  <c r="F91" i="83"/>
  <c r="AX90" i="83"/>
  <c r="F90" i="83"/>
  <c r="AX89" i="83"/>
  <c r="F89" i="83"/>
  <c r="AX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F83" i="83"/>
  <c r="AX82" i="83"/>
  <c r="F82" i="83"/>
  <c r="AX81" i="83"/>
  <c r="G81" i="83"/>
  <c r="F81" i="83"/>
  <c r="AX80" i="83"/>
  <c r="G80" i="83"/>
  <c r="F80" i="83"/>
  <c r="G79" i="83"/>
  <c r="F79" i="83"/>
  <c r="G78" i="83"/>
  <c r="F78" i="83"/>
  <c r="F77" i="83"/>
  <c r="F76" i="83"/>
  <c r="G75" i="83"/>
  <c r="F75" i="83"/>
  <c r="G74" i="83"/>
  <c r="F74" i="83"/>
  <c r="G73" i="83"/>
  <c r="F73" i="83"/>
  <c r="G72" i="83"/>
  <c r="F72" i="83"/>
  <c r="F71" i="83"/>
  <c r="F70" i="83"/>
  <c r="F69" i="83"/>
  <c r="G68" i="83"/>
  <c r="F68" i="83"/>
  <c r="G67" i="83"/>
  <c r="F67" i="83"/>
  <c r="G66" i="83"/>
  <c r="F66" i="83"/>
  <c r="F65" i="83"/>
  <c r="F64" i="83"/>
  <c r="F63" i="83"/>
  <c r="G62" i="83"/>
  <c r="F62" i="83"/>
  <c r="G61" i="83"/>
  <c r="F61" i="83"/>
  <c r="G60" i="83"/>
  <c r="F60" i="83"/>
  <c r="G59" i="83"/>
  <c r="F59" i="83"/>
  <c r="F58" i="83"/>
  <c r="G57" i="83"/>
  <c r="F57" i="83"/>
  <c r="G56" i="83"/>
  <c r="F56" i="83"/>
  <c r="G55" i="83"/>
  <c r="F55" i="83"/>
  <c r="G54" i="83"/>
  <c r="F54" i="83"/>
  <c r="G53" i="83"/>
  <c r="F53" i="83"/>
  <c r="F52" i="83"/>
  <c r="G51" i="83"/>
  <c r="F51" i="83"/>
  <c r="G50" i="83"/>
  <c r="F50" i="83"/>
  <c r="G49" i="83"/>
  <c r="F49" i="83"/>
  <c r="G48" i="83"/>
  <c r="F48" i="83"/>
  <c r="F47" i="83"/>
  <c r="F46" i="83"/>
  <c r="F45" i="83"/>
  <c r="G44" i="83"/>
  <c r="F44" i="83"/>
  <c r="G43" i="83"/>
  <c r="F43" i="83"/>
  <c r="G42" i="83"/>
  <c r="F42" i="83"/>
  <c r="F41" i="83"/>
  <c r="F40" i="83"/>
  <c r="F39" i="83"/>
  <c r="G38" i="83"/>
  <c r="F38" i="83"/>
  <c r="G37" i="83"/>
  <c r="F37" i="83"/>
  <c r="G36" i="83"/>
  <c r="F36" i="83"/>
  <c r="F35" i="83"/>
  <c r="F34" i="83"/>
  <c r="G33" i="83"/>
  <c r="F33" i="83"/>
  <c r="G32" i="83"/>
  <c r="F32" i="83"/>
  <c r="G31" i="83"/>
  <c r="F31" i="83"/>
  <c r="G30" i="83"/>
  <c r="F30" i="83"/>
  <c r="F29" i="83"/>
  <c r="F28" i="83"/>
  <c r="F27" i="83"/>
  <c r="G26" i="83"/>
  <c r="F26" i="83"/>
  <c r="G25" i="83"/>
  <c r="F25" i="83"/>
  <c r="G24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C12" i="83"/>
  <c r="C3" i="83" s="1"/>
  <c r="O3" i="83" s="1"/>
  <c r="G11" i="83"/>
  <c r="F11" i="83"/>
  <c r="G10" i="83"/>
  <c r="F10" i="83"/>
  <c r="C10" i="83"/>
  <c r="V7" i="83" s="1"/>
  <c r="G9" i="83"/>
  <c r="F9" i="83"/>
  <c r="G8" i="83"/>
  <c r="F8" i="83"/>
  <c r="G7" i="83"/>
  <c r="F7" i="83"/>
  <c r="G6" i="83"/>
  <c r="F6" i="83"/>
  <c r="C6" i="83"/>
  <c r="G5" i="83"/>
  <c r="F5" i="83"/>
  <c r="C5" i="83"/>
  <c r="W4" i="83"/>
  <c r="M4" i="83" a="1"/>
  <c r="G4" i="83"/>
  <c r="F4" i="83"/>
  <c r="AT3" i="83"/>
  <c r="G98" i="82"/>
  <c r="F98" i="82"/>
  <c r="AX97" i="82"/>
  <c r="F97" i="82"/>
  <c r="AX96" i="82"/>
  <c r="G96" i="82"/>
  <c r="F96" i="82"/>
  <c r="AX95" i="82"/>
  <c r="F95" i="82"/>
  <c r="AX94" i="82"/>
  <c r="F94" i="82"/>
  <c r="AX93" i="82"/>
  <c r="F93" i="82"/>
  <c r="AX92" i="82"/>
  <c r="G92" i="82"/>
  <c r="F92" i="82"/>
  <c r="AX91" i="82"/>
  <c r="F91" i="82"/>
  <c r="AX90" i="82"/>
  <c r="G90" i="82"/>
  <c r="F90" i="82"/>
  <c r="F89" i="82"/>
  <c r="F88" i="82"/>
  <c r="F87" i="82"/>
  <c r="G86" i="82"/>
  <c r="F86" i="82"/>
  <c r="G85" i="82"/>
  <c r="F85" i="82"/>
  <c r="G84" i="82"/>
  <c r="F84" i="82"/>
  <c r="F83" i="82"/>
  <c r="F82" i="82"/>
  <c r="G81" i="82"/>
  <c r="F81" i="82"/>
  <c r="G80" i="82"/>
  <c r="F80" i="82"/>
  <c r="G79" i="82"/>
  <c r="F79" i="82"/>
  <c r="G78" i="82"/>
  <c r="F78" i="82"/>
  <c r="F77" i="82"/>
  <c r="F76" i="82"/>
  <c r="F75" i="82"/>
  <c r="G74" i="82"/>
  <c r="F74" i="82"/>
  <c r="G73" i="82"/>
  <c r="F73" i="82"/>
  <c r="G72" i="82"/>
  <c r="F72" i="82"/>
  <c r="F71" i="82"/>
  <c r="F70" i="82"/>
  <c r="F69" i="82"/>
  <c r="G68" i="82"/>
  <c r="F68" i="82"/>
  <c r="G67" i="82"/>
  <c r="F67" i="82"/>
  <c r="G66" i="82"/>
  <c r="F66" i="82"/>
  <c r="F65" i="82"/>
  <c r="F64" i="82"/>
  <c r="G63" i="82"/>
  <c r="F63" i="82"/>
  <c r="G62" i="82"/>
  <c r="F62" i="82"/>
  <c r="G61" i="82"/>
  <c r="F61" i="82"/>
  <c r="G60" i="82"/>
  <c r="F60" i="82"/>
  <c r="F59" i="82"/>
  <c r="F58" i="82"/>
  <c r="F57" i="82"/>
  <c r="G56" i="82"/>
  <c r="F56" i="82"/>
  <c r="G55" i="82"/>
  <c r="F55" i="82"/>
  <c r="G54" i="82"/>
  <c r="F54" i="82"/>
  <c r="F53" i="82"/>
  <c r="F52" i="82"/>
  <c r="F51" i="82"/>
  <c r="G50" i="82"/>
  <c r="F50" i="82"/>
  <c r="G49" i="82"/>
  <c r="F49" i="82"/>
  <c r="G48" i="82"/>
  <c r="F48" i="82"/>
  <c r="F47" i="82"/>
  <c r="F46" i="82"/>
  <c r="G45" i="82"/>
  <c r="F45" i="82"/>
  <c r="G44" i="82"/>
  <c r="F44" i="82"/>
  <c r="G43" i="82"/>
  <c r="F43" i="82"/>
  <c r="G42" i="82"/>
  <c r="F42" i="82"/>
  <c r="F41" i="82"/>
  <c r="F40" i="82"/>
  <c r="F39" i="82"/>
  <c r="G38" i="82"/>
  <c r="F38" i="82"/>
  <c r="G37" i="82"/>
  <c r="F37" i="82"/>
  <c r="G36" i="82"/>
  <c r="F36" i="82"/>
  <c r="F35" i="82"/>
  <c r="F34" i="82"/>
  <c r="F33" i="82"/>
  <c r="G32" i="82"/>
  <c r="F32" i="82"/>
  <c r="G31" i="82"/>
  <c r="F31" i="82"/>
  <c r="G30" i="82"/>
  <c r="F30" i="82"/>
  <c r="F29" i="82"/>
  <c r="F28" i="82"/>
  <c r="G27" i="82"/>
  <c r="F27" i="82"/>
  <c r="G26" i="82"/>
  <c r="F26" i="82"/>
  <c r="G25" i="82"/>
  <c r="F25" i="82"/>
  <c r="G24" i="82"/>
  <c r="F24" i="82"/>
  <c r="G23" i="82"/>
  <c r="F23" i="82"/>
  <c r="G22" i="82"/>
  <c r="F22" i="82"/>
  <c r="G21" i="82"/>
  <c r="F21" i="82"/>
  <c r="G20" i="82"/>
  <c r="F20" i="82"/>
  <c r="G19" i="82"/>
  <c r="F19" i="82"/>
  <c r="G18" i="82"/>
  <c r="F18" i="82"/>
  <c r="G17" i="82"/>
  <c r="F17" i="82"/>
  <c r="G16" i="82"/>
  <c r="F16" i="82"/>
  <c r="G15" i="82"/>
  <c r="F15" i="82"/>
  <c r="G14" i="82"/>
  <c r="F14" i="82"/>
  <c r="G13" i="82"/>
  <c r="F13" i="82"/>
  <c r="G12" i="82"/>
  <c r="F12" i="82"/>
  <c r="C12" i="82"/>
  <c r="C3" i="82" s="1"/>
  <c r="O3" i="82" s="1"/>
  <c r="G11" i="82"/>
  <c r="F11" i="82"/>
  <c r="G10" i="82"/>
  <c r="F10" i="82"/>
  <c r="C10" i="82"/>
  <c r="V78" i="82" s="1"/>
  <c r="G9" i="82"/>
  <c r="F9" i="82"/>
  <c r="G8" i="82"/>
  <c r="F8" i="82"/>
  <c r="G7" i="82"/>
  <c r="F7" i="82"/>
  <c r="G6" i="82"/>
  <c r="F6" i="82"/>
  <c r="C6" i="82"/>
  <c r="G5" i="82"/>
  <c r="F5" i="82"/>
  <c r="C5" i="82"/>
  <c r="W4" i="82"/>
  <c r="M4" i="82" a="1"/>
  <c r="M9" i="82" s="1"/>
  <c r="U9" i="82" s="1"/>
  <c r="G4" i="82"/>
  <c r="F4" i="82"/>
  <c r="AT3" i="82"/>
  <c r="S98" i="81"/>
  <c r="R98" i="81"/>
  <c r="G98" i="81"/>
  <c r="F98" i="81"/>
  <c r="R97" i="81"/>
  <c r="F97" i="81"/>
  <c r="R96" i="81"/>
  <c r="G96" i="81"/>
  <c r="F96" i="81"/>
  <c r="R95" i="81"/>
  <c r="F95" i="81"/>
  <c r="R94" i="81"/>
  <c r="F94" i="81"/>
  <c r="R93" i="81"/>
  <c r="G93" i="81"/>
  <c r="F93" i="81"/>
  <c r="R92" i="81"/>
  <c r="G92" i="81"/>
  <c r="F92" i="81"/>
  <c r="R91" i="81"/>
  <c r="F91" i="81"/>
  <c r="R90" i="81"/>
  <c r="G90" i="81"/>
  <c r="F90" i="81"/>
  <c r="R89" i="81"/>
  <c r="F89" i="81"/>
  <c r="R88" i="81"/>
  <c r="F88" i="81"/>
  <c r="R87" i="81"/>
  <c r="F87" i="81"/>
  <c r="R86" i="81"/>
  <c r="G86" i="81"/>
  <c r="F86" i="81"/>
  <c r="R85" i="81"/>
  <c r="G85" i="81"/>
  <c r="F85" i="81"/>
  <c r="R84" i="81"/>
  <c r="G84" i="81"/>
  <c r="F84" i="81"/>
  <c r="R83" i="81"/>
  <c r="F83" i="81"/>
  <c r="R82" i="81"/>
  <c r="F82" i="81"/>
  <c r="R81" i="81"/>
  <c r="F81" i="81"/>
  <c r="R80" i="81"/>
  <c r="G80" i="81"/>
  <c r="F80" i="81"/>
  <c r="R79" i="81"/>
  <c r="G79" i="81"/>
  <c r="F79" i="81"/>
  <c r="R78" i="81"/>
  <c r="G78" i="81"/>
  <c r="F78" i="81"/>
  <c r="R77" i="81"/>
  <c r="G77" i="81"/>
  <c r="F77" i="81"/>
  <c r="R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R65" i="81"/>
  <c r="F65" i="81"/>
  <c r="R64" i="81"/>
  <c r="F64" i="81"/>
  <c r="R63" i="81"/>
  <c r="F63" i="81"/>
  <c r="R62" i="81"/>
  <c r="G62" i="81"/>
  <c r="F62" i="81"/>
  <c r="R61" i="81"/>
  <c r="G61" i="81"/>
  <c r="F61" i="81"/>
  <c r="R60" i="81"/>
  <c r="G60" i="81"/>
  <c r="F60" i="81"/>
  <c r="R59" i="81"/>
  <c r="F59" i="81"/>
  <c r="R58" i="81"/>
  <c r="F58" i="81"/>
  <c r="R57" i="81"/>
  <c r="F57" i="81"/>
  <c r="R56" i="81"/>
  <c r="G56" i="81"/>
  <c r="F56" i="81"/>
  <c r="R55" i="81"/>
  <c r="G55" i="81"/>
  <c r="F55" i="81"/>
  <c r="R54" i="81"/>
  <c r="G54" i="81"/>
  <c r="F54" i="81"/>
  <c r="R53" i="81"/>
  <c r="F53" i="81"/>
  <c r="R52" i="81"/>
  <c r="F52" i="81"/>
  <c r="R51" i="81"/>
  <c r="G51" i="81"/>
  <c r="F51" i="81"/>
  <c r="R50" i="81"/>
  <c r="G50" i="81"/>
  <c r="F50" i="81"/>
  <c r="R49" i="81"/>
  <c r="G49" i="81"/>
  <c r="F49" i="81"/>
  <c r="R48" i="81"/>
  <c r="G48" i="81"/>
  <c r="F48" i="81"/>
  <c r="R47" i="81"/>
  <c r="F47" i="81"/>
  <c r="R46" i="81"/>
  <c r="F46" i="81"/>
  <c r="R45" i="81"/>
  <c r="F45" i="81"/>
  <c r="R44" i="81"/>
  <c r="G44" i="81"/>
  <c r="F44" i="81"/>
  <c r="R43" i="81"/>
  <c r="G43" i="81"/>
  <c r="F43" i="81"/>
  <c r="R42" i="81"/>
  <c r="G42" i="81"/>
  <c r="F42" i="81"/>
  <c r="R41" i="81"/>
  <c r="F41" i="81"/>
  <c r="R40" i="81"/>
  <c r="F40" i="81"/>
  <c r="R39" i="81"/>
  <c r="F39" i="81"/>
  <c r="R38" i="81"/>
  <c r="G38" i="81"/>
  <c r="F38" i="81"/>
  <c r="R37" i="81"/>
  <c r="G37" i="81"/>
  <c r="F37" i="81"/>
  <c r="R36" i="81"/>
  <c r="G36" i="81"/>
  <c r="F36" i="81"/>
  <c r="R35" i="81"/>
  <c r="F35" i="81"/>
  <c r="R34" i="81"/>
  <c r="F34" i="81"/>
  <c r="R33" i="81"/>
  <c r="G33" i="81"/>
  <c r="F33" i="81"/>
  <c r="R32" i="81"/>
  <c r="G32" i="81"/>
  <c r="F32" i="81"/>
  <c r="R31" i="81"/>
  <c r="G31" i="81"/>
  <c r="F31" i="81"/>
  <c r="R30" i="81"/>
  <c r="G30" i="81"/>
  <c r="F30" i="81"/>
  <c r="R29" i="81"/>
  <c r="F29" i="81"/>
  <c r="R28" i="81"/>
  <c r="F28" i="81"/>
  <c r="R27" i="81"/>
  <c r="F27" i="81"/>
  <c r="R26" i="81"/>
  <c r="G26" i="81"/>
  <c r="F26" i="81"/>
  <c r="R25" i="81"/>
  <c r="G25" i="81"/>
  <c r="F25" i="81"/>
  <c r="R24" i="81"/>
  <c r="G24" i="81"/>
  <c r="F24" i="81"/>
  <c r="R23" i="81"/>
  <c r="G23" i="81"/>
  <c r="F23" i="81"/>
  <c r="R22" i="81"/>
  <c r="G22" i="81"/>
  <c r="F22" i="81"/>
  <c r="R21" i="81"/>
  <c r="G21" i="81"/>
  <c r="F21" i="81"/>
  <c r="R20" i="81"/>
  <c r="G20" i="81"/>
  <c r="F20" i="81"/>
  <c r="R19" i="81"/>
  <c r="G19" i="81"/>
  <c r="F19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R14" i="81"/>
  <c r="G14" i="81"/>
  <c r="F14" i="81"/>
  <c r="R13" i="81"/>
  <c r="G13" i="81"/>
  <c r="F13" i="81"/>
  <c r="R12" i="81"/>
  <c r="G12" i="81"/>
  <c r="F12" i="81"/>
  <c r="C12" i="81"/>
  <c r="C3" i="81" s="1"/>
  <c r="O3" i="81" s="1"/>
  <c r="R11" i="81"/>
  <c r="G11" i="81"/>
  <c r="F11" i="81"/>
  <c r="R10" i="81"/>
  <c r="G10" i="81"/>
  <c r="F10" i="81"/>
  <c r="C10" i="81"/>
  <c r="V89" i="81" s="1"/>
  <c r="R9" i="81"/>
  <c r="G9" i="81"/>
  <c r="F9" i="81"/>
  <c r="R8" i="81"/>
  <c r="G8" i="81"/>
  <c r="F8" i="81"/>
  <c r="R7" i="81"/>
  <c r="G7" i="81"/>
  <c r="F7" i="81"/>
  <c r="R6" i="81"/>
  <c r="G6" i="81"/>
  <c r="F6" i="81"/>
  <c r="R5" i="81"/>
  <c r="G5" i="81"/>
  <c r="F5" i="81"/>
  <c r="C5" i="81"/>
  <c r="W4" i="81"/>
  <c r="R4" i="81"/>
  <c r="M4" i="81" a="1"/>
  <c r="M93" i="81" s="1"/>
  <c r="U93" i="81" s="1"/>
  <c r="G4" i="81"/>
  <c r="F4" i="81"/>
  <c r="AT3" i="81"/>
  <c r="R3" i="81"/>
  <c r="G98" i="80"/>
  <c r="F98" i="80"/>
  <c r="AX97" i="80"/>
  <c r="F97" i="80"/>
  <c r="AX96" i="80"/>
  <c r="G96" i="80"/>
  <c r="F96" i="80"/>
  <c r="AX95" i="80"/>
  <c r="F95" i="80"/>
  <c r="AX94" i="80"/>
  <c r="F94" i="80"/>
  <c r="AX93" i="80"/>
  <c r="F93" i="80"/>
  <c r="AX92" i="80"/>
  <c r="G92" i="80"/>
  <c r="F92" i="80"/>
  <c r="AX91" i="80"/>
  <c r="F91" i="80"/>
  <c r="AX90" i="80"/>
  <c r="G90" i="80"/>
  <c r="F90" i="80"/>
  <c r="AX89" i="80"/>
  <c r="F89" i="80"/>
  <c r="AX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F83" i="80"/>
  <c r="AX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F77" i="80"/>
  <c r="AX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F71" i="80"/>
  <c r="AX70" i="80"/>
  <c r="F70" i="80"/>
  <c r="F69" i="80"/>
  <c r="G68" i="80"/>
  <c r="F68" i="80"/>
  <c r="G67" i="80"/>
  <c r="F67" i="80"/>
  <c r="G66" i="80"/>
  <c r="F66" i="80"/>
  <c r="F65" i="80"/>
  <c r="F64" i="80"/>
  <c r="G63" i="80"/>
  <c r="F63" i="80"/>
  <c r="G62" i="80"/>
  <c r="F62" i="80"/>
  <c r="G61" i="80"/>
  <c r="F61" i="80"/>
  <c r="G60" i="80"/>
  <c r="F60" i="80"/>
  <c r="F59" i="80"/>
  <c r="F58" i="80"/>
  <c r="F57" i="80"/>
  <c r="G56" i="80"/>
  <c r="F56" i="80"/>
  <c r="G55" i="80"/>
  <c r="F55" i="80"/>
  <c r="G54" i="80"/>
  <c r="F54" i="80"/>
  <c r="F53" i="80"/>
  <c r="F52" i="80"/>
  <c r="F51" i="80"/>
  <c r="G50" i="80"/>
  <c r="F50" i="80"/>
  <c r="G49" i="80"/>
  <c r="F49" i="80"/>
  <c r="G48" i="80"/>
  <c r="F48" i="80"/>
  <c r="F47" i="80"/>
  <c r="F46" i="80"/>
  <c r="G45" i="80"/>
  <c r="F45" i="80"/>
  <c r="G44" i="80"/>
  <c r="F44" i="80"/>
  <c r="G43" i="80"/>
  <c r="F43" i="80"/>
  <c r="G42" i="80"/>
  <c r="F42" i="80"/>
  <c r="F41" i="80"/>
  <c r="F40" i="80"/>
  <c r="F39" i="80"/>
  <c r="G38" i="80"/>
  <c r="F38" i="80"/>
  <c r="G37" i="80"/>
  <c r="F37" i="80"/>
  <c r="G36" i="80"/>
  <c r="F36" i="80"/>
  <c r="F35" i="80"/>
  <c r="F34" i="80"/>
  <c r="F33" i="80"/>
  <c r="G32" i="80"/>
  <c r="F32" i="80"/>
  <c r="G31" i="80"/>
  <c r="F31" i="80"/>
  <c r="G30" i="80"/>
  <c r="F30" i="80"/>
  <c r="F29" i="80"/>
  <c r="F28" i="80"/>
  <c r="G27" i="80"/>
  <c r="F27" i="80"/>
  <c r="G26" i="80"/>
  <c r="F26" i="80"/>
  <c r="G25" i="80"/>
  <c r="F25" i="80"/>
  <c r="G24" i="80"/>
  <c r="F24" i="80"/>
  <c r="G23" i="80"/>
  <c r="F23" i="80"/>
  <c r="G22" i="80"/>
  <c r="F22" i="80"/>
  <c r="G21" i="80"/>
  <c r="F21" i="80"/>
  <c r="G20" i="80"/>
  <c r="F20" i="80"/>
  <c r="G19" i="80"/>
  <c r="F19" i="80"/>
  <c r="G18" i="80"/>
  <c r="F18" i="80"/>
  <c r="G17" i="80"/>
  <c r="F17" i="80"/>
  <c r="G16" i="80"/>
  <c r="F16" i="80"/>
  <c r="G15" i="80"/>
  <c r="F15" i="80"/>
  <c r="G14" i="80"/>
  <c r="F14" i="80"/>
  <c r="G13" i="80"/>
  <c r="F13" i="80"/>
  <c r="G12" i="80"/>
  <c r="F12" i="80"/>
  <c r="C12" i="80"/>
  <c r="C3" i="80" s="1"/>
  <c r="O3" i="80" s="1"/>
  <c r="G11" i="80"/>
  <c r="F11" i="80"/>
  <c r="G10" i="80"/>
  <c r="F10" i="80"/>
  <c r="C10" i="80"/>
  <c r="G9" i="80"/>
  <c r="F9" i="80"/>
  <c r="G8" i="80"/>
  <c r="F8" i="80"/>
  <c r="G7" i="80"/>
  <c r="F7" i="80"/>
  <c r="G6" i="80"/>
  <c r="F6" i="80"/>
  <c r="C6" i="80"/>
  <c r="R28" i="80" s="1"/>
  <c r="G5" i="80"/>
  <c r="F5" i="80"/>
  <c r="C5" i="80"/>
  <c r="W4" i="80"/>
  <c r="M4" i="80" a="1"/>
  <c r="G4" i="80"/>
  <c r="F4" i="80"/>
  <c r="AT3" i="80"/>
  <c r="G98" i="79"/>
  <c r="F98" i="79"/>
  <c r="AX97" i="79"/>
  <c r="F97" i="79"/>
  <c r="AX96" i="79"/>
  <c r="G96" i="79"/>
  <c r="F96" i="79"/>
  <c r="AX95" i="79"/>
  <c r="F95" i="79"/>
  <c r="AX94" i="79"/>
  <c r="F94" i="79"/>
  <c r="AX93" i="79"/>
  <c r="F93" i="79"/>
  <c r="AX92" i="79"/>
  <c r="G92" i="79"/>
  <c r="F92" i="79"/>
  <c r="AX91" i="79"/>
  <c r="F91" i="79"/>
  <c r="AX90" i="79"/>
  <c r="G90" i="79"/>
  <c r="F90" i="79"/>
  <c r="AX89" i="79"/>
  <c r="F89" i="79"/>
  <c r="AX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F83" i="79"/>
  <c r="AX82" i="79"/>
  <c r="F82" i="79"/>
  <c r="AX81" i="79"/>
  <c r="G81" i="79"/>
  <c r="F81" i="79"/>
  <c r="AX80" i="79"/>
  <c r="G80" i="79"/>
  <c r="F80" i="79"/>
  <c r="G79" i="79"/>
  <c r="F79" i="79"/>
  <c r="G78" i="79"/>
  <c r="F78" i="79"/>
  <c r="F77" i="79"/>
  <c r="F76" i="79"/>
  <c r="G75" i="79"/>
  <c r="F75" i="79"/>
  <c r="G74" i="79"/>
  <c r="F74" i="79"/>
  <c r="G73" i="79"/>
  <c r="F73" i="79"/>
  <c r="G72" i="79"/>
  <c r="F72" i="79"/>
  <c r="G71" i="79"/>
  <c r="F71" i="79"/>
  <c r="F70" i="79"/>
  <c r="G69" i="79"/>
  <c r="F69" i="79"/>
  <c r="G68" i="79"/>
  <c r="F68" i="79"/>
  <c r="G67" i="79"/>
  <c r="F67" i="79"/>
  <c r="G66" i="79"/>
  <c r="F66" i="79"/>
  <c r="G65" i="79"/>
  <c r="F65" i="79"/>
  <c r="F64" i="79"/>
  <c r="G63" i="79"/>
  <c r="F63" i="79"/>
  <c r="G62" i="79"/>
  <c r="F62" i="79"/>
  <c r="G61" i="79"/>
  <c r="F61" i="79"/>
  <c r="G60" i="79"/>
  <c r="F60" i="79"/>
  <c r="F59" i="79"/>
  <c r="F58" i="79"/>
  <c r="G57" i="79"/>
  <c r="F57" i="79"/>
  <c r="G56" i="79"/>
  <c r="F56" i="79"/>
  <c r="G55" i="79"/>
  <c r="F55" i="79"/>
  <c r="G54" i="79"/>
  <c r="F54" i="79"/>
  <c r="F53" i="79"/>
  <c r="F52" i="79"/>
  <c r="G51" i="79"/>
  <c r="F51" i="79"/>
  <c r="G50" i="79"/>
  <c r="F50" i="79"/>
  <c r="G49" i="79"/>
  <c r="F49" i="79"/>
  <c r="G48" i="79"/>
  <c r="F48" i="79"/>
  <c r="F47" i="79"/>
  <c r="F46" i="79"/>
  <c r="G45" i="79"/>
  <c r="F45" i="79"/>
  <c r="G44" i="79"/>
  <c r="F44" i="79"/>
  <c r="G43" i="79"/>
  <c r="F43" i="79"/>
  <c r="G42" i="79"/>
  <c r="F42" i="79"/>
  <c r="F41" i="79"/>
  <c r="F40" i="79"/>
  <c r="G39" i="79"/>
  <c r="F39" i="79"/>
  <c r="G38" i="79"/>
  <c r="F38" i="79"/>
  <c r="G37" i="79"/>
  <c r="F37" i="79"/>
  <c r="G36" i="79"/>
  <c r="F36" i="79"/>
  <c r="F35" i="79"/>
  <c r="F34" i="79"/>
  <c r="G33" i="79"/>
  <c r="F33" i="79"/>
  <c r="G32" i="79"/>
  <c r="F32" i="79"/>
  <c r="G31" i="79"/>
  <c r="F31" i="79"/>
  <c r="G30" i="79"/>
  <c r="F30" i="79"/>
  <c r="F29" i="79"/>
  <c r="F28" i="79"/>
  <c r="G27" i="79"/>
  <c r="F27" i="79"/>
  <c r="G26" i="79"/>
  <c r="F26" i="79"/>
  <c r="G25" i="79"/>
  <c r="F25" i="79"/>
  <c r="G24" i="79"/>
  <c r="F24" i="79"/>
  <c r="G23" i="79"/>
  <c r="F23" i="79"/>
  <c r="G22" i="79"/>
  <c r="F22" i="79"/>
  <c r="G21" i="79"/>
  <c r="F21" i="79"/>
  <c r="G20" i="79"/>
  <c r="F20" i="79"/>
  <c r="G19" i="79"/>
  <c r="F19" i="79"/>
  <c r="G18" i="79"/>
  <c r="F18" i="79"/>
  <c r="G17" i="79"/>
  <c r="F17" i="79"/>
  <c r="G16" i="79"/>
  <c r="F16" i="79"/>
  <c r="G15" i="79"/>
  <c r="F15" i="79"/>
  <c r="G14" i="79"/>
  <c r="F14" i="79"/>
  <c r="G13" i="79"/>
  <c r="F13" i="79"/>
  <c r="G12" i="79"/>
  <c r="F12" i="79"/>
  <c r="C12" i="79"/>
  <c r="C3" i="79" s="1"/>
  <c r="O3" i="79" s="1"/>
  <c r="G11" i="79"/>
  <c r="F11" i="79"/>
  <c r="G10" i="79"/>
  <c r="F10" i="79"/>
  <c r="C10" i="79"/>
  <c r="V64" i="79" s="1"/>
  <c r="G9" i="79"/>
  <c r="F9" i="79"/>
  <c r="G8" i="79"/>
  <c r="F8" i="79"/>
  <c r="G7" i="79"/>
  <c r="F7" i="79"/>
  <c r="G6" i="79"/>
  <c r="F6" i="79"/>
  <c r="C6" i="79"/>
  <c r="R35" i="79" s="1"/>
  <c r="G5" i="79"/>
  <c r="F5" i="79"/>
  <c r="C5" i="79"/>
  <c r="W4" i="79"/>
  <c r="M4" i="79" a="1"/>
  <c r="M12" i="79" s="1"/>
  <c r="U12" i="79" s="1"/>
  <c r="G4" i="79"/>
  <c r="F4" i="79"/>
  <c r="AT3" i="79"/>
  <c r="G98" i="78"/>
  <c r="F98" i="78"/>
  <c r="AX97" i="78"/>
  <c r="F97" i="78"/>
  <c r="AX96" i="78"/>
  <c r="G96" i="78"/>
  <c r="F96" i="78"/>
  <c r="AX95" i="78"/>
  <c r="F95" i="78"/>
  <c r="AX94" i="78"/>
  <c r="F94" i="78"/>
  <c r="AX93" i="78"/>
  <c r="F93" i="78"/>
  <c r="AX92" i="78"/>
  <c r="G92" i="78"/>
  <c r="F92" i="78"/>
  <c r="AX91" i="78"/>
  <c r="F91" i="78"/>
  <c r="AX90" i="78"/>
  <c r="G90" i="78"/>
  <c r="F90" i="78"/>
  <c r="F89" i="78"/>
  <c r="F88" i="78"/>
  <c r="G87" i="78"/>
  <c r="F87" i="78"/>
  <c r="G86" i="78"/>
  <c r="F86" i="78"/>
  <c r="G85" i="78"/>
  <c r="F85" i="78"/>
  <c r="G84" i="78"/>
  <c r="F84" i="78"/>
  <c r="F83" i="78"/>
  <c r="F82" i="78"/>
  <c r="G81" i="78"/>
  <c r="F81" i="78"/>
  <c r="G80" i="78"/>
  <c r="F80" i="78"/>
  <c r="G79" i="78"/>
  <c r="F79" i="78"/>
  <c r="G78" i="78"/>
  <c r="F78" i="78"/>
  <c r="F77" i="78"/>
  <c r="F76" i="78"/>
  <c r="G75" i="78"/>
  <c r="F75" i="78"/>
  <c r="G74" i="78"/>
  <c r="F74" i="78"/>
  <c r="G73" i="78"/>
  <c r="F73" i="78"/>
  <c r="G72" i="78"/>
  <c r="F72" i="78"/>
  <c r="G71" i="78"/>
  <c r="F71" i="78"/>
  <c r="F70" i="78"/>
  <c r="G69" i="78"/>
  <c r="F69" i="78"/>
  <c r="G68" i="78"/>
  <c r="F68" i="78"/>
  <c r="G67" i="78"/>
  <c r="F67" i="78"/>
  <c r="G66" i="78"/>
  <c r="F66" i="78"/>
  <c r="G65" i="78"/>
  <c r="F65" i="78"/>
  <c r="F64" i="78"/>
  <c r="G63" i="78"/>
  <c r="F63" i="78"/>
  <c r="G62" i="78"/>
  <c r="F62" i="78"/>
  <c r="G61" i="78"/>
  <c r="F61" i="78"/>
  <c r="G60" i="78"/>
  <c r="F60" i="78"/>
  <c r="G59" i="78"/>
  <c r="F59" i="78"/>
  <c r="F58" i="78"/>
  <c r="G57" i="78"/>
  <c r="F57" i="78"/>
  <c r="G56" i="78"/>
  <c r="F56" i="78"/>
  <c r="G55" i="78"/>
  <c r="F55" i="78"/>
  <c r="G54" i="78"/>
  <c r="F54" i="78"/>
  <c r="G53" i="78"/>
  <c r="F53" i="78"/>
  <c r="F52" i="78"/>
  <c r="G51" i="78"/>
  <c r="F51" i="78"/>
  <c r="G50" i="78"/>
  <c r="F50" i="78"/>
  <c r="G49" i="78"/>
  <c r="F49" i="78"/>
  <c r="G48" i="78"/>
  <c r="F48" i="78"/>
  <c r="G47" i="78"/>
  <c r="F47" i="78"/>
  <c r="F46" i="78"/>
  <c r="G45" i="78"/>
  <c r="F45" i="78"/>
  <c r="G44" i="78"/>
  <c r="F44" i="78"/>
  <c r="G43" i="78"/>
  <c r="F43" i="78"/>
  <c r="G42" i="78"/>
  <c r="F42" i="78"/>
  <c r="G41" i="78"/>
  <c r="F41" i="78"/>
  <c r="F40" i="78"/>
  <c r="G39" i="78"/>
  <c r="F39" i="78"/>
  <c r="G38" i="78"/>
  <c r="F38" i="78"/>
  <c r="G37" i="78"/>
  <c r="F37" i="78"/>
  <c r="G36" i="78"/>
  <c r="F36" i="78"/>
  <c r="F35" i="78"/>
  <c r="F34" i="78"/>
  <c r="G33" i="78"/>
  <c r="F33" i="78"/>
  <c r="G32" i="78"/>
  <c r="F32" i="78"/>
  <c r="G31" i="78"/>
  <c r="F31" i="78"/>
  <c r="G30" i="78"/>
  <c r="F30" i="78"/>
  <c r="F29" i="78"/>
  <c r="F28" i="78"/>
  <c r="G27" i="78"/>
  <c r="F27" i="78"/>
  <c r="G26" i="78"/>
  <c r="F26" i="78"/>
  <c r="G25" i="78"/>
  <c r="F25" i="78"/>
  <c r="G24" i="78"/>
  <c r="F24" i="78"/>
  <c r="G23" i="78"/>
  <c r="F23" i="78"/>
  <c r="G22" i="78"/>
  <c r="F22" i="78"/>
  <c r="G21" i="78"/>
  <c r="F21" i="78"/>
  <c r="G20" i="78"/>
  <c r="F20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3" i="78"/>
  <c r="F13" i="78"/>
  <c r="G12" i="78"/>
  <c r="F12" i="78"/>
  <c r="C12" i="78"/>
  <c r="C3" i="78" s="1"/>
  <c r="O3" i="78" s="1"/>
  <c r="G11" i="78"/>
  <c r="F11" i="78"/>
  <c r="G10" i="78"/>
  <c r="F10" i="78"/>
  <c r="C10" i="78"/>
  <c r="V12" i="78" s="1"/>
  <c r="G9" i="78"/>
  <c r="F9" i="78"/>
  <c r="G8" i="78"/>
  <c r="F8" i="78"/>
  <c r="G7" i="78"/>
  <c r="F7" i="78"/>
  <c r="G6" i="78"/>
  <c r="F6" i="78"/>
  <c r="C6" i="78"/>
  <c r="R3" i="78" s="1"/>
  <c r="AH3" i="78" s="1"/>
  <c r="AQ3" i="78" s="1"/>
  <c r="G5" i="78"/>
  <c r="F5" i="78"/>
  <c r="C5" i="78"/>
  <c r="W4" i="78"/>
  <c r="M4" i="78" a="1"/>
  <c r="M55" i="78" s="1"/>
  <c r="U55" i="78" s="1"/>
  <c r="G4" i="78"/>
  <c r="F4" i="78"/>
  <c r="AT3" i="78"/>
  <c r="S98" i="77"/>
  <c r="R98" i="77"/>
  <c r="G98" i="77"/>
  <c r="F98" i="77"/>
  <c r="R97" i="77"/>
  <c r="F97" i="77"/>
  <c r="R96" i="77"/>
  <c r="G96" i="77"/>
  <c r="F96" i="77"/>
  <c r="R95" i="77"/>
  <c r="F95" i="77"/>
  <c r="R94" i="77"/>
  <c r="F94" i="77"/>
  <c r="R93" i="77"/>
  <c r="G93" i="77"/>
  <c r="F93" i="77"/>
  <c r="R92" i="77"/>
  <c r="G92" i="77"/>
  <c r="F92" i="77"/>
  <c r="R91" i="77"/>
  <c r="F91" i="77"/>
  <c r="R90" i="77"/>
  <c r="G90" i="77"/>
  <c r="F90" i="77"/>
  <c r="R89" i="77"/>
  <c r="F89" i="77"/>
  <c r="R88" i="77"/>
  <c r="F88" i="77"/>
  <c r="R87" i="77"/>
  <c r="G87" i="77"/>
  <c r="F87" i="77"/>
  <c r="R86" i="77"/>
  <c r="G86" i="77"/>
  <c r="F86" i="77"/>
  <c r="R85" i="77"/>
  <c r="G85" i="77"/>
  <c r="F85" i="77"/>
  <c r="R84" i="77"/>
  <c r="G84" i="77"/>
  <c r="F84" i="77"/>
  <c r="R83" i="77"/>
  <c r="G83" i="77"/>
  <c r="F83" i="77"/>
  <c r="R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F77" i="77"/>
  <c r="R76" i="77"/>
  <c r="F76" i="77"/>
  <c r="R75" i="77"/>
  <c r="G75" i="77"/>
  <c r="F75" i="77"/>
  <c r="R74" i="77"/>
  <c r="G74" i="77"/>
  <c r="F74" i="77"/>
  <c r="R73" i="77"/>
  <c r="G73" i="77"/>
  <c r="F73" i="77"/>
  <c r="R72" i="77"/>
  <c r="G72" i="77"/>
  <c r="F72" i="77"/>
  <c r="R71" i="77"/>
  <c r="F71" i="77"/>
  <c r="R70" i="77"/>
  <c r="F70" i="77"/>
  <c r="R69" i="77"/>
  <c r="G69" i="77"/>
  <c r="F69" i="77"/>
  <c r="R68" i="77"/>
  <c r="G68" i="77"/>
  <c r="F68" i="77"/>
  <c r="R67" i="77"/>
  <c r="G67" i="77"/>
  <c r="F67" i="77"/>
  <c r="R66" i="77"/>
  <c r="G66" i="77"/>
  <c r="F66" i="77"/>
  <c r="R65" i="77"/>
  <c r="F65" i="77"/>
  <c r="R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R52" i="77"/>
  <c r="F52" i="77"/>
  <c r="R51" i="77"/>
  <c r="G51" i="77"/>
  <c r="F51" i="77"/>
  <c r="R50" i="77"/>
  <c r="G50" i="77"/>
  <c r="F50" i="77"/>
  <c r="R49" i="77"/>
  <c r="G49" i="77"/>
  <c r="F49" i="77"/>
  <c r="R48" i="77"/>
  <c r="G48" i="77"/>
  <c r="F48" i="77"/>
  <c r="R47" i="77"/>
  <c r="G47" i="77"/>
  <c r="F47" i="77"/>
  <c r="R46" i="77"/>
  <c r="F46" i="77"/>
  <c r="R45" i="77"/>
  <c r="G45" i="77"/>
  <c r="F45" i="77"/>
  <c r="R44" i="77"/>
  <c r="G44" i="77"/>
  <c r="F44" i="77"/>
  <c r="R43" i="77"/>
  <c r="G43" i="77"/>
  <c r="F43" i="77"/>
  <c r="R42" i="77"/>
  <c r="G42" i="77"/>
  <c r="F42" i="77"/>
  <c r="R41" i="77"/>
  <c r="G41" i="77"/>
  <c r="F41" i="77"/>
  <c r="R40" i="77"/>
  <c r="F40" i="77"/>
  <c r="R39" i="77"/>
  <c r="G39" i="77"/>
  <c r="F39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R34" i="77"/>
  <c r="F34" i="77"/>
  <c r="R33" i="77"/>
  <c r="G33" i="77"/>
  <c r="F33" i="77"/>
  <c r="R32" i="77"/>
  <c r="G32" i="77"/>
  <c r="F32" i="77"/>
  <c r="R31" i="77"/>
  <c r="G31" i="77"/>
  <c r="F31" i="77"/>
  <c r="R30" i="77"/>
  <c r="G30" i="77"/>
  <c r="F30" i="77"/>
  <c r="R29" i="77"/>
  <c r="G29" i="77"/>
  <c r="F29" i="77"/>
  <c r="R28" i="77"/>
  <c r="F28" i="77"/>
  <c r="R27" i="77"/>
  <c r="G27" i="77"/>
  <c r="F27" i="77"/>
  <c r="R26" i="77"/>
  <c r="G26" i="77"/>
  <c r="F26" i="77"/>
  <c r="R25" i="77"/>
  <c r="G25" i="77"/>
  <c r="F25" i="77"/>
  <c r="R24" i="77"/>
  <c r="G24" i="77"/>
  <c r="F24" i="77"/>
  <c r="R23" i="77"/>
  <c r="G23" i="77"/>
  <c r="F23" i="77"/>
  <c r="R22" i="77"/>
  <c r="G22" i="77"/>
  <c r="F22" i="77"/>
  <c r="R21" i="77"/>
  <c r="G21" i="77"/>
  <c r="F21" i="77"/>
  <c r="R20" i="77"/>
  <c r="G20" i="77"/>
  <c r="F20" i="77"/>
  <c r="R19" i="77"/>
  <c r="G19" i="77"/>
  <c r="F19" i="77"/>
  <c r="R18" i="77"/>
  <c r="G18" i="77"/>
  <c r="F18" i="77"/>
  <c r="R17" i="77"/>
  <c r="G17" i="77"/>
  <c r="F17" i="77"/>
  <c r="R16" i="77"/>
  <c r="G16" i="77"/>
  <c r="F16" i="77"/>
  <c r="R15" i="77"/>
  <c r="G15" i="77"/>
  <c r="F15" i="77"/>
  <c r="R14" i="77"/>
  <c r="G14" i="77"/>
  <c r="F14" i="77"/>
  <c r="R13" i="77"/>
  <c r="G13" i="77"/>
  <c r="F13" i="77"/>
  <c r="R12" i="77"/>
  <c r="G12" i="77"/>
  <c r="F12" i="77"/>
  <c r="C12" i="77"/>
  <c r="C3" i="77" s="1"/>
  <c r="O3" i="77" s="1"/>
  <c r="R11" i="77"/>
  <c r="G11" i="77"/>
  <c r="F11" i="77"/>
  <c r="R10" i="77"/>
  <c r="G10" i="77"/>
  <c r="F10" i="77"/>
  <c r="C10" i="77"/>
  <c r="V46" i="77" s="1"/>
  <c r="R9" i="77"/>
  <c r="G9" i="77"/>
  <c r="F9" i="77"/>
  <c r="R8" i="77"/>
  <c r="G8" i="77"/>
  <c r="F8" i="77"/>
  <c r="R7" i="77"/>
  <c r="G7" i="77"/>
  <c r="F7" i="77"/>
  <c r="R6" i="77"/>
  <c r="G6" i="77"/>
  <c r="F6" i="77"/>
  <c r="R5" i="77"/>
  <c r="G5" i="77"/>
  <c r="F5" i="77"/>
  <c r="C5" i="77"/>
  <c r="W4" i="77"/>
  <c r="R4" i="77"/>
  <c r="M4" i="77" a="1"/>
  <c r="M91" i="77" s="1"/>
  <c r="U91" i="77" s="1"/>
  <c r="G4" i="77"/>
  <c r="F4" i="77"/>
  <c r="AT3" i="77"/>
  <c r="R3" i="77"/>
  <c r="G98" i="76"/>
  <c r="F98" i="76"/>
  <c r="AX97" i="76"/>
  <c r="F97" i="76"/>
  <c r="AX96" i="76"/>
  <c r="G96" i="76"/>
  <c r="F96" i="76"/>
  <c r="AX95" i="76"/>
  <c r="F95" i="76"/>
  <c r="AX94" i="76"/>
  <c r="F94" i="76"/>
  <c r="AX93" i="76"/>
  <c r="F93" i="76"/>
  <c r="AX92" i="76"/>
  <c r="G92" i="76"/>
  <c r="F92" i="76"/>
  <c r="AX91" i="76"/>
  <c r="F91" i="76"/>
  <c r="AX90" i="76"/>
  <c r="G90" i="76"/>
  <c r="F90" i="76"/>
  <c r="AX89" i="76"/>
  <c r="F89" i="76"/>
  <c r="AX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F71" i="76"/>
  <c r="AX70" i="76"/>
  <c r="F70" i="76"/>
  <c r="G69" i="76"/>
  <c r="F69" i="76"/>
  <c r="G68" i="76"/>
  <c r="F68" i="76"/>
  <c r="G67" i="76"/>
  <c r="F67" i="76"/>
  <c r="G66" i="76"/>
  <c r="F66" i="76"/>
  <c r="F65" i="76"/>
  <c r="F64" i="76"/>
  <c r="G63" i="76"/>
  <c r="F63" i="76"/>
  <c r="G62" i="76"/>
  <c r="F62" i="76"/>
  <c r="G61" i="76"/>
  <c r="F61" i="76"/>
  <c r="G60" i="76"/>
  <c r="F60" i="76"/>
  <c r="F59" i="76"/>
  <c r="F58" i="76"/>
  <c r="G57" i="76"/>
  <c r="F57" i="76"/>
  <c r="G56" i="76"/>
  <c r="F56" i="76"/>
  <c r="G55" i="76"/>
  <c r="F55" i="76"/>
  <c r="G54" i="76"/>
  <c r="F54" i="76"/>
  <c r="F53" i="76"/>
  <c r="F52" i="76"/>
  <c r="G51" i="76"/>
  <c r="F51" i="76"/>
  <c r="G50" i="76"/>
  <c r="F50" i="76"/>
  <c r="G49" i="76"/>
  <c r="F49" i="76"/>
  <c r="G48" i="76"/>
  <c r="F48" i="76"/>
  <c r="G47" i="76"/>
  <c r="F47" i="76"/>
  <c r="F46" i="76"/>
  <c r="G45" i="76"/>
  <c r="F45" i="76"/>
  <c r="G44" i="76"/>
  <c r="F44" i="76"/>
  <c r="G43" i="76"/>
  <c r="F43" i="76"/>
  <c r="G42" i="76"/>
  <c r="F42" i="76"/>
  <c r="G41" i="76"/>
  <c r="F41" i="76"/>
  <c r="F40" i="76"/>
  <c r="G39" i="76"/>
  <c r="F39" i="76"/>
  <c r="G38" i="76"/>
  <c r="F38" i="76"/>
  <c r="G37" i="76"/>
  <c r="F37" i="76"/>
  <c r="G36" i="76"/>
  <c r="F36" i="76"/>
  <c r="F35" i="76"/>
  <c r="F34" i="76"/>
  <c r="G33" i="76"/>
  <c r="F33" i="76"/>
  <c r="G32" i="76"/>
  <c r="F32" i="76"/>
  <c r="G31" i="76"/>
  <c r="F31" i="76"/>
  <c r="G30" i="76"/>
  <c r="F30" i="76"/>
  <c r="F29" i="76"/>
  <c r="F28" i="76"/>
  <c r="G27" i="76"/>
  <c r="F27" i="76"/>
  <c r="G26" i="76"/>
  <c r="F26" i="76"/>
  <c r="G25" i="76"/>
  <c r="F25" i="76"/>
  <c r="G24" i="76"/>
  <c r="F24" i="76"/>
  <c r="G23" i="76"/>
  <c r="F23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G13" i="76"/>
  <c r="F13" i="76"/>
  <c r="G12" i="76"/>
  <c r="F12" i="76"/>
  <c r="C12" i="76"/>
  <c r="C3" i="76" s="1"/>
  <c r="O3" i="76" s="1"/>
  <c r="G11" i="76"/>
  <c r="F11" i="76"/>
  <c r="G10" i="76"/>
  <c r="F10" i="76"/>
  <c r="C10" i="76"/>
  <c r="V5" i="76" s="1"/>
  <c r="G9" i="76"/>
  <c r="F9" i="76"/>
  <c r="G8" i="76"/>
  <c r="F8" i="76"/>
  <c r="G7" i="76"/>
  <c r="F7" i="76"/>
  <c r="G6" i="76"/>
  <c r="F6" i="76"/>
  <c r="C6" i="76"/>
  <c r="R14" i="76" s="1"/>
  <c r="G5" i="76"/>
  <c r="F5" i="76"/>
  <c r="C5" i="76"/>
  <c r="W4" i="76"/>
  <c r="M4" i="76" a="1"/>
  <c r="M52" i="76" s="1"/>
  <c r="U52" i="76" s="1"/>
  <c r="G4" i="76"/>
  <c r="F4" i="76"/>
  <c r="AT3" i="76"/>
  <c r="G98" i="75"/>
  <c r="F98" i="75"/>
  <c r="AX97" i="75"/>
  <c r="F97" i="75"/>
  <c r="AX96" i="75"/>
  <c r="G96" i="75"/>
  <c r="F96" i="75"/>
  <c r="AX95" i="75"/>
  <c r="F95" i="75"/>
  <c r="AX94" i="75"/>
  <c r="F94" i="75"/>
  <c r="AX93" i="75"/>
  <c r="F93" i="75"/>
  <c r="AX92" i="75"/>
  <c r="G92" i="75"/>
  <c r="F92" i="75"/>
  <c r="AX91" i="75"/>
  <c r="F91" i="75"/>
  <c r="AX90" i="75"/>
  <c r="G90" i="75"/>
  <c r="F90" i="75"/>
  <c r="AX89" i="75"/>
  <c r="F89" i="75"/>
  <c r="AX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F83" i="75"/>
  <c r="AX82" i="75"/>
  <c r="F82" i="75"/>
  <c r="AX81" i="75"/>
  <c r="G81" i="75"/>
  <c r="F81" i="75"/>
  <c r="AX80" i="75"/>
  <c r="G80" i="75"/>
  <c r="F80" i="75"/>
  <c r="G79" i="75"/>
  <c r="F79" i="75"/>
  <c r="G78" i="75"/>
  <c r="F78" i="75"/>
  <c r="G77" i="75"/>
  <c r="F77" i="75"/>
  <c r="F76" i="75"/>
  <c r="G75" i="75"/>
  <c r="F75" i="75"/>
  <c r="G74" i="75"/>
  <c r="F74" i="75"/>
  <c r="G73" i="75"/>
  <c r="F73" i="75"/>
  <c r="G72" i="75"/>
  <c r="F72" i="75"/>
  <c r="G71" i="75"/>
  <c r="F71" i="75"/>
  <c r="F70" i="75"/>
  <c r="G69" i="75"/>
  <c r="F69" i="75"/>
  <c r="G68" i="75"/>
  <c r="F68" i="75"/>
  <c r="G67" i="75"/>
  <c r="F67" i="75"/>
  <c r="G66" i="75"/>
  <c r="F66" i="75"/>
  <c r="F65" i="75"/>
  <c r="F64" i="75"/>
  <c r="G63" i="75"/>
  <c r="F63" i="75"/>
  <c r="G62" i="75"/>
  <c r="F62" i="75"/>
  <c r="G61" i="75"/>
  <c r="F61" i="75"/>
  <c r="G60" i="75"/>
  <c r="F60" i="75"/>
  <c r="F59" i="75"/>
  <c r="F58" i="75"/>
  <c r="G57" i="75"/>
  <c r="F57" i="75"/>
  <c r="G56" i="75"/>
  <c r="F56" i="75"/>
  <c r="G55" i="75"/>
  <c r="F55" i="75"/>
  <c r="G54" i="75"/>
  <c r="F54" i="75"/>
  <c r="F53" i="75"/>
  <c r="F52" i="75"/>
  <c r="G51" i="75"/>
  <c r="F51" i="75"/>
  <c r="G50" i="75"/>
  <c r="F50" i="75"/>
  <c r="G49" i="75"/>
  <c r="F49" i="75"/>
  <c r="G48" i="75"/>
  <c r="F48" i="75"/>
  <c r="F47" i="75"/>
  <c r="F46" i="75"/>
  <c r="G45" i="75"/>
  <c r="F45" i="75"/>
  <c r="G44" i="75"/>
  <c r="F44" i="75"/>
  <c r="G43" i="75"/>
  <c r="F43" i="75"/>
  <c r="G42" i="75"/>
  <c r="F42" i="75"/>
  <c r="G41" i="75"/>
  <c r="F41" i="75"/>
  <c r="F40" i="75"/>
  <c r="G39" i="75"/>
  <c r="F39" i="75"/>
  <c r="G38" i="75"/>
  <c r="F38" i="75"/>
  <c r="G37" i="75"/>
  <c r="F37" i="75"/>
  <c r="G36" i="75"/>
  <c r="F36" i="75"/>
  <c r="G35" i="75"/>
  <c r="F35" i="75"/>
  <c r="F34" i="75"/>
  <c r="G33" i="75"/>
  <c r="F33" i="75"/>
  <c r="G32" i="75"/>
  <c r="F32" i="75"/>
  <c r="G31" i="75"/>
  <c r="F31" i="75"/>
  <c r="G30" i="75"/>
  <c r="F30" i="75"/>
  <c r="G29" i="75"/>
  <c r="F29" i="75"/>
  <c r="F28" i="75"/>
  <c r="G27" i="75"/>
  <c r="F27" i="75"/>
  <c r="G26" i="75"/>
  <c r="F26" i="75"/>
  <c r="G25" i="75"/>
  <c r="F25" i="75"/>
  <c r="G24" i="75"/>
  <c r="F24" i="75"/>
  <c r="G23" i="75"/>
  <c r="F23" i="75"/>
  <c r="G22" i="75"/>
  <c r="F22" i="75"/>
  <c r="G21" i="75"/>
  <c r="F21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C12" i="75"/>
  <c r="C3" i="75" s="1"/>
  <c r="O3" i="75" s="1"/>
  <c r="AE3" i="75" s="1"/>
  <c r="G11" i="75"/>
  <c r="F11" i="75"/>
  <c r="G10" i="75"/>
  <c r="F10" i="75"/>
  <c r="C10" i="75"/>
  <c r="V9" i="75" s="1"/>
  <c r="G9" i="75"/>
  <c r="F9" i="75"/>
  <c r="G8" i="75"/>
  <c r="F8" i="75"/>
  <c r="G7" i="75"/>
  <c r="F7" i="75"/>
  <c r="G6" i="75"/>
  <c r="F6" i="75"/>
  <c r="C6" i="75"/>
  <c r="R48" i="75" s="1"/>
  <c r="G5" i="75"/>
  <c r="F5" i="75"/>
  <c r="C5" i="75"/>
  <c r="W4" i="75"/>
  <c r="M4" i="75" a="1"/>
  <c r="G4" i="75"/>
  <c r="F4" i="75"/>
  <c r="AT3" i="75"/>
  <c r="G98" i="74"/>
  <c r="F98" i="74"/>
  <c r="AX97" i="74"/>
  <c r="F97" i="74"/>
  <c r="AX96" i="74"/>
  <c r="G96" i="74"/>
  <c r="F96" i="74"/>
  <c r="AX95" i="74"/>
  <c r="F95" i="74"/>
  <c r="AX94" i="74"/>
  <c r="F94" i="74"/>
  <c r="AX93" i="74"/>
  <c r="F93" i="74"/>
  <c r="AX92" i="74"/>
  <c r="G92" i="74"/>
  <c r="F92" i="74"/>
  <c r="AX91" i="74"/>
  <c r="F91" i="74"/>
  <c r="AX90" i="74"/>
  <c r="G90" i="74"/>
  <c r="F90" i="74"/>
  <c r="F89" i="74"/>
  <c r="F88" i="74"/>
  <c r="G87" i="74"/>
  <c r="F87" i="74"/>
  <c r="G86" i="74"/>
  <c r="F86" i="74"/>
  <c r="G85" i="74"/>
  <c r="F85" i="74"/>
  <c r="G84" i="74"/>
  <c r="F84" i="74"/>
  <c r="F83" i="74"/>
  <c r="F82" i="74"/>
  <c r="G81" i="74"/>
  <c r="F81" i="74"/>
  <c r="G80" i="74"/>
  <c r="F80" i="74"/>
  <c r="G79" i="74"/>
  <c r="F79" i="74"/>
  <c r="G78" i="74"/>
  <c r="F78" i="74"/>
  <c r="F77" i="74"/>
  <c r="F76" i="74"/>
  <c r="G75" i="74"/>
  <c r="F75" i="74"/>
  <c r="G74" i="74"/>
  <c r="F74" i="74"/>
  <c r="G73" i="74"/>
  <c r="F73" i="74"/>
  <c r="G72" i="74"/>
  <c r="F72" i="74"/>
  <c r="G71" i="74"/>
  <c r="F71" i="74"/>
  <c r="F70" i="74"/>
  <c r="G69" i="74"/>
  <c r="F69" i="74"/>
  <c r="G68" i="74"/>
  <c r="F68" i="74"/>
  <c r="G67" i="74"/>
  <c r="F67" i="74"/>
  <c r="G66" i="74"/>
  <c r="F66" i="74"/>
  <c r="F65" i="74"/>
  <c r="F64" i="74"/>
  <c r="G63" i="74"/>
  <c r="F63" i="74"/>
  <c r="G62" i="74"/>
  <c r="F62" i="74"/>
  <c r="G61" i="74"/>
  <c r="F61" i="74"/>
  <c r="G60" i="74"/>
  <c r="F60" i="74"/>
  <c r="F59" i="74"/>
  <c r="F58" i="74"/>
  <c r="G57" i="74"/>
  <c r="F57" i="74"/>
  <c r="G56" i="74"/>
  <c r="F56" i="74"/>
  <c r="G55" i="74"/>
  <c r="F55" i="74"/>
  <c r="G54" i="74"/>
  <c r="F54" i="74"/>
  <c r="F53" i="74"/>
  <c r="F52" i="74"/>
  <c r="G51" i="74"/>
  <c r="F51" i="74"/>
  <c r="G50" i="74"/>
  <c r="F50" i="74"/>
  <c r="G49" i="74"/>
  <c r="F49" i="74"/>
  <c r="G48" i="74"/>
  <c r="F48" i="74"/>
  <c r="F47" i="74"/>
  <c r="F46" i="74"/>
  <c r="G45" i="74"/>
  <c r="F45" i="74"/>
  <c r="G44" i="74"/>
  <c r="F44" i="74"/>
  <c r="G43" i="74"/>
  <c r="F43" i="74"/>
  <c r="G42" i="74"/>
  <c r="F42" i="74"/>
  <c r="G41" i="74"/>
  <c r="F41" i="74"/>
  <c r="F40" i="74"/>
  <c r="G39" i="74"/>
  <c r="F39" i="74"/>
  <c r="G38" i="74"/>
  <c r="F38" i="74"/>
  <c r="G37" i="74"/>
  <c r="F37" i="74"/>
  <c r="G36" i="74"/>
  <c r="F36" i="74"/>
  <c r="G35" i="74"/>
  <c r="F35" i="74"/>
  <c r="F34" i="74"/>
  <c r="G33" i="74"/>
  <c r="F33" i="74"/>
  <c r="G32" i="74"/>
  <c r="F32" i="74"/>
  <c r="G31" i="74"/>
  <c r="F31" i="74"/>
  <c r="G30" i="74"/>
  <c r="F30" i="74"/>
  <c r="G29" i="74"/>
  <c r="F29" i="74"/>
  <c r="F28" i="74"/>
  <c r="G27" i="74"/>
  <c r="F27" i="74"/>
  <c r="G26" i="74"/>
  <c r="F26" i="74"/>
  <c r="G25" i="74"/>
  <c r="F25" i="74"/>
  <c r="G24" i="74"/>
  <c r="F24" i="74"/>
  <c r="G23" i="74"/>
  <c r="F23" i="74"/>
  <c r="G22" i="74"/>
  <c r="F22" i="74"/>
  <c r="G21" i="74"/>
  <c r="F21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C12" i="74"/>
  <c r="C3" i="74" s="1"/>
  <c r="O3" i="74" s="1"/>
  <c r="G11" i="74"/>
  <c r="F11" i="74"/>
  <c r="G10" i="74"/>
  <c r="F10" i="74"/>
  <c r="C10" i="74"/>
  <c r="G9" i="74"/>
  <c r="F9" i="74"/>
  <c r="G8" i="74"/>
  <c r="F8" i="74"/>
  <c r="G7" i="74"/>
  <c r="F7" i="74"/>
  <c r="G6" i="74"/>
  <c r="F6" i="74"/>
  <c r="C6" i="74"/>
  <c r="R75" i="74" s="1"/>
  <c r="G5" i="74"/>
  <c r="F5" i="74"/>
  <c r="C5" i="74"/>
  <c r="W4" i="74"/>
  <c r="M4" i="74" a="1"/>
  <c r="M88" i="74" s="1"/>
  <c r="U88" i="74" s="1"/>
  <c r="G4" i="74"/>
  <c r="F4" i="74"/>
  <c r="AT3" i="74"/>
  <c r="V98" i="73"/>
  <c r="S98" i="73"/>
  <c r="R98" i="73"/>
  <c r="G98" i="73"/>
  <c r="F98" i="73"/>
  <c r="V97" i="73"/>
  <c r="R97" i="73"/>
  <c r="F97" i="73"/>
  <c r="V96" i="73"/>
  <c r="R96" i="73"/>
  <c r="G96" i="73"/>
  <c r="F96" i="73"/>
  <c r="V95" i="73"/>
  <c r="R95" i="73"/>
  <c r="F95" i="73"/>
  <c r="V94" i="73"/>
  <c r="R94" i="73"/>
  <c r="F94" i="73"/>
  <c r="V93" i="73"/>
  <c r="R93" i="73"/>
  <c r="F93" i="73"/>
  <c r="V92" i="73"/>
  <c r="R92" i="73"/>
  <c r="G92" i="73"/>
  <c r="F92" i="73"/>
  <c r="V91" i="73"/>
  <c r="R91" i="73"/>
  <c r="F91" i="73"/>
  <c r="V90" i="73"/>
  <c r="R90" i="73"/>
  <c r="G90" i="73"/>
  <c r="F90" i="73"/>
  <c r="V89" i="73"/>
  <c r="R89" i="73"/>
  <c r="F89" i="73"/>
  <c r="V88" i="73"/>
  <c r="R88" i="73"/>
  <c r="F88" i="73"/>
  <c r="V87" i="73"/>
  <c r="R87" i="73"/>
  <c r="G87" i="73"/>
  <c r="F87" i="73"/>
  <c r="V86" i="73"/>
  <c r="R86" i="73"/>
  <c r="G86" i="73"/>
  <c r="F86" i="73"/>
  <c r="V85" i="73"/>
  <c r="R85" i="73"/>
  <c r="G85" i="73"/>
  <c r="F85" i="73"/>
  <c r="V84" i="73"/>
  <c r="R84" i="73"/>
  <c r="G84" i="73"/>
  <c r="F84" i="73"/>
  <c r="V83" i="73"/>
  <c r="R83" i="73"/>
  <c r="F83" i="73"/>
  <c r="V82" i="73"/>
  <c r="R82" i="73"/>
  <c r="F82" i="73"/>
  <c r="V81" i="73"/>
  <c r="R81" i="73"/>
  <c r="G81" i="73"/>
  <c r="F81" i="73"/>
  <c r="V80" i="73"/>
  <c r="R80" i="73"/>
  <c r="G80" i="73"/>
  <c r="F80" i="73"/>
  <c r="V79" i="73"/>
  <c r="R79" i="73"/>
  <c r="G79" i="73"/>
  <c r="F79" i="73"/>
  <c r="V78" i="73"/>
  <c r="R78" i="73"/>
  <c r="G78" i="73"/>
  <c r="F78" i="73"/>
  <c r="V77" i="73"/>
  <c r="R77" i="73"/>
  <c r="F77" i="73"/>
  <c r="V76" i="73"/>
  <c r="R76" i="73"/>
  <c r="F76" i="73"/>
  <c r="V75" i="73"/>
  <c r="R75" i="73"/>
  <c r="G75" i="73"/>
  <c r="F75" i="73"/>
  <c r="V74" i="73"/>
  <c r="R74" i="73"/>
  <c r="G74" i="73"/>
  <c r="F74" i="73"/>
  <c r="V73" i="73"/>
  <c r="R73" i="73"/>
  <c r="G73" i="73"/>
  <c r="F73" i="73"/>
  <c r="V72" i="73"/>
  <c r="R72" i="73"/>
  <c r="G72" i="73"/>
  <c r="F72" i="73"/>
  <c r="V71" i="73"/>
  <c r="R71" i="73"/>
  <c r="F71" i="73"/>
  <c r="V70" i="73"/>
  <c r="R70" i="73"/>
  <c r="F70" i="73"/>
  <c r="V69" i="73"/>
  <c r="R69" i="73"/>
  <c r="G69" i="73"/>
  <c r="F69" i="73"/>
  <c r="V68" i="73"/>
  <c r="R68" i="73"/>
  <c r="G68" i="73"/>
  <c r="F68" i="73"/>
  <c r="V67" i="73"/>
  <c r="R67" i="73"/>
  <c r="G67" i="73"/>
  <c r="F67" i="73"/>
  <c r="V66" i="73"/>
  <c r="R66" i="73"/>
  <c r="G66" i="73"/>
  <c r="F66" i="73"/>
  <c r="V65" i="73"/>
  <c r="R65" i="73"/>
  <c r="G65" i="73"/>
  <c r="F65" i="73"/>
  <c r="V64" i="73"/>
  <c r="R64" i="73"/>
  <c r="F64" i="73"/>
  <c r="V63" i="73"/>
  <c r="R63" i="73"/>
  <c r="G63" i="73"/>
  <c r="F63" i="73"/>
  <c r="V62" i="73"/>
  <c r="R62" i="73"/>
  <c r="G62" i="73"/>
  <c r="F62" i="73"/>
  <c r="V61" i="73"/>
  <c r="R61" i="73"/>
  <c r="G61" i="73"/>
  <c r="F61" i="73"/>
  <c r="V60" i="73"/>
  <c r="R60" i="73"/>
  <c r="G60" i="73"/>
  <c r="F60" i="73"/>
  <c r="V59" i="73"/>
  <c r="R59" i="73"/>
  <c r="G59" i="73"/>
  <c r="F59" i="73"/>
  <c r="V58" i="73"/>
  <c r="R58" i="73"/>
  <c r="F58" i="73"/>
  <c r="V57" i="73"/>
  <c r="R57" i="73"/>
  <c r="G57" i="73"/>
  <c r="F57" i="73"/>
  <c r="V56" i="73"/>
  <c r="R56" i="73"/>
  <c r="G56" i="73"/>
  <c r="F56" i="73"/>
  <c r="V55" i="73"/>
  <c r="R55" i="73"/>
  <c r="G55" i="73"/>
  <c r="F55" i="73"/>
  <c r="V54" i="73"/>
  <c r="R54" i="73"/>
  <c r="G54" i="73"/>
  <c r="F54" i="73"/>
  <c r="V53" i="73"/>
  <c r="R53" i="73"/>
  <c r="G53" i="73"/>
  <c r="F53" i="73"/>
  <c r="V52" i="73"/>
  <c r="R52" i="73"/>
  <c r="F52" i="73"/>
  <c r="V51" i="73"/>
  <c r="R51" i="73"/>
  <c r="G51" i="73"/>
  <c r="F51" i="73"/>
  <c r="V50" i="73"/>
  <c r="R50" i="73"/>
  <c r="G50" i="73"/>
  <c r="F50" i="73"/>
  <c r="V49" i="73"/>
  <c r="R49" i="73"/>
  <c r="G49" i="73"/>
  <c r="F49" i="73"/>
  <c r="V48" i="73"/>
  <c r="R48" i="73"/>
  <c r="G48" i="73"/>
  <c r="F48" i="73"/>
  <c r="V47" i="73"/>
  <c r="R47" i="73"/>
  <c r="G47" i="73"/>
  <c r="F47" i="73"/>
  <c r="V46" i="73"/>
  <c r="R46" i="73"/>
  <c r="F46" i="73"/>
  <c r="V45" i="73"/>
  <c r="R45" i="73"/>
  <c r="G45" i="73"/>
  <c r="F45" i="73"/>
  <c r="V44" i="73"/>
  <c r="R44" i="73"/>
  <c r="G44" i="73"/>
  <c r="F44" i="73"/>
  <c r="V43" i="73"/>
  <c r="R43" i="73"/>
  <c r="G43" i="73"/>
  <c r="F43" i="73"/>
  <c r="V42" i="73"/>
  <c r="R42" i="73"/>
  <c r="G42" i="73"/>
  <c r="F42" i="73"/>
  <c r="V41" i="73"/>
  <c r="R41" i="73"/>
  <c r="G41" i="73"/>
  <c r="F41" i="73"/>
  <c r="V40" i="73"/>
  <c r="R40" i="73"/>
  <c r="F40" i="73"/>
  <c r="V39" i="73"/>
  <c r="R39" i="73"/>
  <c r="G39" i="73"/>
  <c r="F39" i="73"/>
  <c r="V38" i="73"/>
  <c r="R38" i="73"/>
  <c r="G38" i="73"/>
  <c r="F38" i="73"/>
  <c r="V37" i="73"/>
  <c r="R37" i="73"/>
  <c r="G37" i="73"/>
  <c r="F37" i="73"/>
  <c r="V36" i="73"/>
  <c r="R36" i="73"/>
  <c r="G36" i="73"/>
  <c r="F36" i="73"/>
  <c r="V35" i="73"/>
  <c r="R35" i="73"/>
  <c r="G35" i="73"/>
  <c r="F35" i="73"/>
  <c r="V34" i="73"/>
  <c r="R34" i="73"/>
  <c r="F34" i="73"/>
  <c r="V33" i="73"/>
  <c r="R33" i="73"/>
  <c r="G33" i="73"/>
  <c r="F33" i="73"/>
  <c r="V32" i="73"/>
  <c r="R32" i="73"/>
  <c r="G32" i="73"/>
  <c r="F32" i="73"/>
  <c r="V31" i="73"/>
  <c r="R31" i="73"/>
  <c r="G31" i="73"/>
  <c r="F31" i="73"/>
  <c r="V30" i="73"/>
  <c r="R30" i="73"/>
  <c r="G30" i="73"/>
  <c r="F30" i="73"/>
  <c r="V29" i="73"/>
  <c r="R29" i="73"/>
  <c r="G29" i="73"/>
  <c r="F29" i="73"/>
  <c r="V28" i="73"/>
  <c r="R28" i="73"/>
  <c r="F28" i="73"/>
  <c r="V27" i="73"/>
  <c r="R27" i="73"/>
  <c r="G27" i="73"/>
  <c r="F27" i="73"/>
  <c r="V26" i="73"/>
  <c r="R26" i="73"/>
  <c r="G26" i="73"/>
  <c r="F26" i="73"/>
  <c r="V25" i="73"/>
  <c r="R25" i="73"/>
  <c r="G25" i="73"/>
  <c r="F25" i="73"/>
  <c r="V24" i="73"/>
  <c r="R24" i="73"/>
  <c r="G24" i="73"/>
  <c r="F24" i="73"/>
  <c r="V23" i="73"/>
  <c r="R23" i="73"/>
  <c r="G23" i="73"/>
  <c r="F23" i="73"/>
  <c r="V22" i="73"/>
  <c r="R22" i="73"/>
  <c r="G22" i="73"/>
  <c r="F22" i="73"/>
  <c r="V21" i="73"/>
  <c r="R21" i="73"/>
  <c r="G21" i="73"/>
  <c r="F21" i="73"/>
  <c r="V20" i="73"/>
  <c r="R20" i="73"/>
  <c r="G20" i="73"/>
  <c r="F20" i="73"/>
  <c r="V19" i="73"/>
  <c r="R19" i="73"/>
  <c r="G19" i="73"/>
  <c r="F19" i="73"/>
  <c r="V18" i="73"/>
  <c r="R18" i="73"/>
  <c r="G18" i="73"/>
  <c r="F18" i="73"/>
  <c r="V17" i="73"/>
  <c r="R17" i="73"/>
  <c r="G17" i="73"/>
  <c r="F17" i="73"/>
  <c r="V16" i="73"/>
  <c r="R16" i="73"/>
  <c r="G16" i="73"/>
  <c r="F16" i="73"/>
  <c r="V15" i="73"/>
  <c r="R15" i="73"/>
  <c r="G15" i="73"/>
  <c r="F15" i="73"/>
  <c r="V14" i="73"/>
  <c r="R14" i="73"/>
  <c r="G14" i="73"/>
  <c r="F14" i="73"/>
  <c r="V13" i="73"/>
  <c r="R13" i="73"/>
  <c r="G13" i="73"/>
  <c r="F13" i="73"/>
  <c r="V12" i="73"/>
  <c r="R12" i="73"/>
  <c r="G12" i="73"/>
  <c r="F12" i="73"/>
  <c r="C12" i="73"/>
  <c r="C3" i="73" s="1"/>
  <c r="O3" i="73" s="1"/>
  <c r="V11" i="73"/>
  <c r="R11" i="73"/>
  <c r="G11" i="73"/>
  <c r="F11" i="73"/>
  <c r="V10" i="73"/>
  <c r="R10" i="73"/>
  <c r="G10" i="73"/>
  <c r="F10" i="73"/>
  <c r="V9" i="73"/>
  <c r="R9" i="73"/>
  <c r="G9" i="73"/>
  <c r="F9" i="73"/>
  <c r="C9" i="73"/>
  <c r="V8" i="73"/>
  <c r="R8" i="73"/>
  <c r="G8" i="73"/>
  <c r="F8" i="73"/>
  <c r="C8" i="73"/>
  <c r="Q69" i="73" s="1"/>
  <c r="B8" i="73"/>
  <c r="Q3" i="73" s="1"/>
  <c r="AG3" i="73" s="1"/>
  <c r="AP3" i="73" s="1"/>
  <c r="V7" i="73"/>
  <c r="R7" i="73"/>
  <c r="G7" i="73"/>
  <c r="F7" i="73"/>
  <c r="V6" i="73"/>
  <c r="R6" i="73"/>
  <c r="G6" i="73"/>
  <c r="F6" i="73"/>
  <c r="V5" i="73"/>
  <c r="R5" i="73"/>
  <c r="G5" i="73"/>
  <c r="F5" i="73"/>
  <c r="W4" i="73"/>
  <c r="V4" i="73"/>
  <c r="R4" i="73"/>
  <c r="M4" i="73" a="1"/>
  <c r="M95" i="73" s="1"/>
  <c r="U95" i="73" s="1"/>
  <c r="G4" i="73"/>
  <c r="F4" i="73"/>
  <c r="AT3" i="73"/>
  <c r="R3" i="73"/>
  <c r="G23" i="72"/>
  <c r="F23" i="72"/>
  <c r="G22" i="72"/>
  <c r="F22" i="72"/>
  <c r="G21" i="72"/>
  <c r="F21" i="72"/>
  <c r="G20" i="72"/>
  <c r="F20" i="72"/>
  <c r="G19" i="72"/>
  <c r="F19" i="72"/>
  <c r="G18" i="72"/>
  <c r="F18" i="72"/>
  <c r="G17" i="72"/>
  <c r="F17" i="72"/>
  <c r="G16" i="72"/>
  <c r="F16" i="72"/>
  <c r="G15" i="72"/>
  <c r="F15" i="72"/>
  <c r="G14" i="72"/>
  <c r="F14" i="72"/>
  <c r="G13" i="72"/>
  <c r="F13" i="72"/>
  <c r="G12" i="72"/>
  <c r="F12" i="72"/>
  <c r="C12" i="72"/>
  <c r="C3" i="72" s="1"/>
  <c r="G11" i="72"/>
  <c r="F11" i="72"/>
  <c r="G10" i="72"/>
  <c r="F10" i="72"/>
  <c r="C10" i="72"/>
  <c r="V22" i="72" s="1"/>
  <c r="G9" i="72"/>
  <c r="F9" i="72"/>
  <c r="G8" i="72"/>
  <c r="F8" i="72"/>
  <c r="C8" i="72"/>
  <c r="Q13" i="72" s="1"/>
  <c r="B8" i="72"/>
  <c r="Q3" i="72" s="1"/>
  <c r="AG3" i="72" s="1"/>
  <c r="AP3" i="72" s="1"/>
  <c r="G7" i="72"/>
  <c r="F7" i="72"/>
  <c r="G6" i="72"/>
  <c r="F6" i="72"/>
  <c r="C6" i="72"/>
  <c r="R8" i="72" s="1"/>
  <c r="G5" i="72"/>
  <c r="F5" i="72"/>
  <c r="C5" i="72"/>
  <c r="B5" i="72"/>
  <c r="W4" i="72"/>
  <c r="M4" i="72" a="1"/>
  <c r="M22" i="72" s="1"/>
  <c r="U22" i="72" s="1"/>
  <c r="G4" i="72"/>
  <c r="F4" i="72"/>
  <c r="AT3" i="72"/>
  <c r="G23" i="71"/>
  <c r="F23" i="71"/>
  <c r="G22" i="71"/>
  <c r="F22" i="71"/>
  <c r="G21" i="71"/>
  <c r="F21" i="71"/>
  <c r="G20" i="71"/>
  <c r="F20" i="71"/>
  <c r="G19" i="71"/>
  <c r="F19" i="71"/>
  <c r="G18" i="71"/>
  <c r="F18" i="71"/>
  <c r="G17" i="71"/>
  <c r="F17" i="71"/>
  <c r="G16" i="71"/>
  <c r="F16" i="71"/>
  <c r="G15" i="71"/>
  <c r="F15" i="71"/>
  <c r="G14" i="71"/>
  <c r="F14" i="71"/>
  <c r="G13" i="71"/>
  <c r="F13" i="71"/>
  <c r="G12" i="71"/>
  <c r="F12" i="71"/>
  <c r="C12" i="71"/>
  <c r="C3" i="71" s="1"/>
  <c r="G11" i="71"/>
  <c r="F11" i="71"/>
  <c r="G10" i="71"/>
  <c r="F10" i="71"/>
  <c r="C10" i="71"/>
  <c r="V6" i="71" s="1"/>
  <c r="G9" i="71"/>
  <c r="F9" i="71"/>
  <c r="G8" i="71"/>
  <c r="F8" i="71"/>
  <c r="C8" i="71"/>
  <c r="B8" i="71"/>
  <c r="Q3" i="71" s="1"/>
  <c r="AG3" i="71" s="1"/>
  <c r="AP3" i="71" s="1"/>
  <c r="G7" i="71"/>
  <c r="F7" i="71"/>
  <c r="G6" i="71"/>
  <c r="F6" i="71"/>
  <c r="C6" i="71"/>
  <c r="R23" i="71" s="1"/>
  <c r="G5" i="71"/>
  <c r="F5" i="71"/>
  <c r="C5" i="71"/>
  <c r="B5" i="71"/>
  <c r="W4" i="71"/>
  <c r="M4" i="71" a="1"/>
  <c r="M21" i="71" s="1"/>
  <c r="U21" i="71" s="1"/>
  <c r="G4" i="71"/>
  <c r="F4" i="71"/>
  <c r="AT3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C12" i="70"/>
  <c r="C3" i="70" s="1"/>
  <c r="G11" i="70"/>
  <c r="F11" i="70"/>
  <c r="G10" i="70"/>
  <c r="F10" i="70"/>
  <c r="C10" i="70"/>
  <c r="G9" i="70"/>
  <c r="F9" i="70"/>
  <c r="G8" i="70"/>
  <c r="F8" i="70"/>
  <c r="C8" i="70"/>
  <c r="B8" i="70"/>
  <c r="Q3" i="70" s="1"/>
  <c r="AG3" i="70" s="1"/>
  <c r="AP3" i="70" s="1"/>
  <c r="G7" i="70"/>
  <c r="F7" i="70"/>
  <c r="G6" i="70"/>
  <c r="F6" i="70"/>
  <c r="C6" i="70"/>
  <c r="R11" i="70" s="1"/>
  <c r="G5" i="70"/>
  <c r="F5" i="70"/>
  <c r="C5" i="70"/>
  <c r="B5" i="70"/>
  <c r="W4" i="70"/>
  <c r="M4" i="70" a="1"/>
  <c r="M22" i="70" s="1"/>
  <c r="U22" i="70" s="1"/>
  <c r="G4" i="70"/>
  <c r="F4" i="70"/>
  <c r="AT3" i="70"/>
  <c r="R23" i="69"/>
  <c r="G23" i="69"/>
  <c r="F23" i="69"/>
  <c r="R22" i="69"/>
  <c r="G22" i="69"/>
  <c r="F22" i="69"/>
  <c r="R21" i="69"/>
  <c r="G21" i="69"/>
  <c r="F21" i="69"/>
  <c r="R20" i="69"/>
  <c r="G20" i="69"/>
  <c r="F20" i="69"/>
  <c r="R19" i="69"/>
  <c r="G19" i="69"/>
  <c r="F19" i="69"/>
  <c r="R18" i="69"/>
  <c r="G18" i="69"/>
  <c r="F18" i="69"/>
  <c r="R17" i="69"/>
  <c r="G17" i="69"/>
  <c r="F17" i="69"/>
  <c r="R16" i="69"/>
  <c r="G16" i="69"/>
  <c r="F16" i="69"/>
  <c r="R15" i="69"/>
  <c r="G15" i="69"/>
  <c r="F15" i="69"/>
  <c r="R14" i="69"/>
  <c r="G14" i="69"/>
  <c r="F14" i="69"/>
  <c r="R13" i="69"/>
  <c r="G13" i="69"/>
  <c r="F13" i="69"/>
  <c r="R12" i="69"/>
  <c r="G12" i="69"/>
  <c r="F12" i="69"/>
  <c r="C12" i="69"/>
  <c r="C3" i="69" s="1"/>
  <c r="O23" i="69" s="1"/>
  <c r="R11" i="69"/>
  <c r="G11" i="69"/>
  <c r="F11" i="69"/>
  <c r="R10" i="69"/>
  <c r="G10" i="69"/>
  <c r="F10" i="69"/>
  <c r="C10" i="69"/>
  <c r="V23" i="69" s="1"/>
  <c r="R9" i="69"/>
  <c r="G9" i="69"/>
  <c r="F9" i="69"/>
  <c r="R8" i="69"/>
  <c r="G8" i="69"/>
  <c r="F8" i="69"/>
  <c r="C8" i="69"/>
  <c r="B8" i="69"/>
  <c r="Q3" i="69" s="1"/>
  <c r="AG3" i="69" s="1"/>
  <c r="AP3" i="69" s="1"/>
  <c r="R7" i="69"/>
  <c r="G7" i="69"/>
  <c r="F7" i="69"/>
  <c r="R6" i="69"/>
  <c r="G6" i="69"/>
  <c r="F6" i="69"/>
  <c r="R5" i="69"/>
  <c r="G5" i="69"/>
  <c r="F5" i="69"/>
  <c r="C5" i="69"/>
  <c r="B5" i="69"/>
  <c r="W4" i="69"/>
  <c r="R4" i="69"/>
  <c r="M4" i="69" a="1"/>
  <c r="M18" i="69" s="1"/>
  <c r="U18" i="69" s="1"/>
  <c r="G4" i="69"/>
  <c r="F4" i="69"/>
  <c r="AT3" i="69"/>
  <c r="R3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C12" i="68"/>
  <c r="C3" i="68" s="1"/>
  <c r="O11" i="68" s="1"/>
  <c r="G11" i="68"/>
  <c r="F11" i="68"/>
  <c r="G10" i="68"/>
  <c r="F10" i="68"/>
  <c r="C10" i="68"/>
  <c r="G9" i="68"/>
  <c r="F9" i="68"/>
  <c r="G8" i="68"/>
  <c r="F8" i="68"/>
  <c r="C8" i="68"/>
  <c r="Q5" i="68" s="1"/>
  <c r="B8" i="68"/>
  <c r="Q3" i="68" s="1"/>
  <c r="AG3" i="68" s="1"/>
  <c r="AP3" i="68" s="1"/>
  <c r="G7" i="68"/>
  <c r="F7" i="68"/>
  <c r="G6" i="68"/>
  <c r="F6" i="68"/>
  <c r="C6" i="68"/>
  <c r="R6" i="68" s="1"/>
  <c r="G5" i="68"/>
  <c r="F5" i="68"/>
  <c r="C5" i="68"/>
  <c r="B5" i="68"/>
  <c r="W4" i="68"/>
  <c r="M4" i="68" a="1"/>
  <c r="M23" i="68" s="1"/>
  <c r="U23" i="68" s="1"/>
  <c r="G4" i="68"/>
  <c r="F4" i="68"/>
  <c r="AT3" i="68"/>
  <c r="G23" i="67"/>
  <c r="F23" i="67"/>
  <c r="G22" i="67"/>
  <c r="F22" i="67"/>
  <c r="G21" i="67"/>
  <c r="F21" i="67"/>
  <c r="G20" i="67"/>
  <c r="F20" i="67"/>
  <c r="G19" i="67"/>
  <c r="F19" i="67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C12" i="67"/>
  <c r="C3" i="67" s="1"/>
  <c r="G11" i="67"/>
  <c r="F11" i="67"/>
  <c r="G10" i="67"/>
  <c r="F10" i="67"/>
  <c r="C10" i="67"/>
  <c r="V6" i="67" s="1"/>
  <c r="G9" i="67"/>
  <c r="F9" i="67"/>
  <c r="G8" i="67"/>
  <c r="F8" i="67"/>
  <c r="C8" i="67"/>
  <c r="B8" i="67"/>
  <c r="Q3" i="67" s="1"/>
  <c r="AG3" i="67" s="1"/>
  <c r="AP3" i="67" s="1"/>
  <c r="G7" i="67"/>
  <c r="F7" i="67"/>
  <c r="G6" i="67"/>
  <c r="F6" i="67"/>
  <c r="C6" i="67"/>
  <c r="R15" i="67" s="1"/>
  <c r="G5" i="67"/>
  <c r="F5" i="67"/>
  <c r="C5" i="67"/>
  <c r="B5" i="67"/>
  <c r="W4" i="67"/>
  <c r="R4" i="67"/>
  <c r="M4" i="67" a="1"/>
  <c r="M13" i="67" s="1"/>
  <c r="U13" i="67" s="1"/>
  <c r="G4" i="67"/>
  <c r="F4" i="67"/>
  <c r="AT3" i="67"/>
  <c r="G23" i="66"/>
  <c r="F23" i="66"/>
  <c r="G22" i="66"/>
  <c r="F22" i="66"/>
  <c r="G21" i="66"/>
  <c r="F21" i="66"/>
  <c r="G20" i="66"/>
  <c r="F20" i="66"/>
  <c r="G19" i="66"/>
  <c r="F19" i="66"/>
  <c r="G18" i="66"/>
  <c r="F18" i="66"/>
  <c r="G17" i="66"/>
  <c r="F17" i="66"/>
  <c r="G16" i="66"/>
  <c r="F16" i="66"/>
  <c r="G15" i="66"/>
  <c r="F15" i="66"/>
  <c r="G14" i="66"/>
  <c r="F14" i="66"/>
  <c r="G13" i="66"/>
  <c r="F13" i="66"/>
  <c r="G12" i="66"/>
  <c r="F12" i="66"/>
  <c r="C12" i="66"/>
  <c r="C3" i="66" s="1"/>
  <c r="G11" i="66"/>
  <c r="F11" i="66"/>
  <c r="G10" i="66"/>
  <c r="F10" i="66"/>
  <c r="C10" i="66"/>
  <c r="V23" i="66" s="1"/>
  <c r="G9" i="66"/>
  <c r="F9" i="66"/>
  <c r="G8" i="66"/>
  <c r="F8" i="66"/>
  <c r="C8" i="66"/>
  <c r="Q12" i="66" s="1"/>
  <c r="B8" i="66"/>
  <c r="Q3" i="66" s="1"/>
  <c r="AG3" i="66" s="1"/>
  <c r="AP3" i="66" s="1"/>
  <c r="G7" i="66"/>
  <c r="F7" i="66"/>
  <c r="G6" i="66"/>
  <c r="F6" i="66"/>
  <c r="C6" i="66"/>
  <c r="R11" i="66" s="1"/>
  <c r="G5" i="66"/>
  <c r="F5" i="66"/>
  <c r="C5" i="66"/>
  <c r="B5" i="66"/>
  <c r="W4" i="66"/>
  <c r="M4" i="66" a="1"/>
  <c r="M21" i="66" s="1"/>
  <c r="U21" i="66" s="1"/>
  <c r="G4" i="66"/>
  <c r="F4" i="66"/>
  <c r="AT3" i="66"/>
  <c r="R23" i="65"/>
  <c r="G23" i="65"/>
  <c r="F23" i="65"/>
  <c r="R22" i="65"/>
  <c r="G22" i="65"/>
  <c r="F22" i="65"/>
  <c r="R21" i="65"/>
  <c r="G21" i="65"/>
  <c r="F21" i="65"/>
  <c r="R20" i="65"/>
  <c r="G20" i="65"/>
  <c r="F20" i="65"/>
  <c r="R19" i="65"/>
  <c r="G19" i="65"/>
  <c r="F19" i="65"/>
  <c r="R18" i="65"/>
  <c r="G18" i="65"/>
  <c r="F18" i="65"/>
  <c r="R17" i="65"/>
  <c r="G17" i="65"/>
  <c r="F17" i="65"/>
  <c r="R16" i="65"/>
  <c r="G16" i="65"/>
  <c r="F16" i="65"/>
  <c r="R15" i="65"/>
  <c r="G15" i="65"/>
  <c r="F15" i="65"/>
  <c r="R14" i="65"/>
  <c r="G14" i="65"/>
  <c r="F14" i="65"/>
  <c r="R13" i="65"/>
  <c r="G13" i="65"/>
  <c r="F13" i="65"/>
  <c r="R12" i="65"/>
  <c r="G12" i="65"/>
  <c r="F12" i="65"/>
  <c r="C12" i="65"/>
  <c r="C3" i="65" s="1"/>
  <c r="R11" i="65"/>
  <c r="G11" i="65"/>
  <c r="F11" i="65"/>
  <c r="R10" i="65"/>
  <c r="G10" i="65"/>
  <c r="F10" i="65"/>
  <c r="C10" i="65"/>
  <c r="V10" i="65" s="1"/>
  <c r="R9" i="65"/>
  <c r="G9" i="65"/>
  <c r="F9" i="65"/>
  <c r="R8" i="65"/>
  <c r="G8" i="65"/>
  <c r="F8" i="65"/>
  <c r="C8" i="65"/>
  <c r="B8" i="65"/>
  <c r="Q3" i="65" s="1"/>
  <c r="AG3" i="65" s="1"/>
  <c r="AP3" i="65" s="1"/>
  <c r="R7" i="65"/>
  <c r="G7" i="65"/>
  <c r="F7" i="65"/>
  <c r="V6" i="65"/>
  <c r="R6" i="65"/>
  <c r="G6" i="65"/>
  <c r="F6" i="65"/>
  <c r="R5" i="65"/>
  <c r="G5" i="65"/>
  <c r="F5" i="65"/>
  <c r="C5" i="65"/>
  <c r="B5" i="65"/>
  <c r="W4" i="65"/>
  <c r="R4" i="65"/>
  <c r="M4" i="65" a="1"/>
  <c r="M15" i="65" s="1"/>
  <c r="U15" i="65" s="1"/>
  <c r="G4" i="65"/>
  <c r="F4" i="65"/>
  <c r="AT3" i="65"/>
  <c r="R3" i="65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C12" i="64"/>
  <c r="C3" i="64" s="1"/>
  <c r="O9" i="64" s="1"/>
  <c r="G11" i="64"/>
  <c r="F11" i="64"/>
  <c r="G10" i="64"/>
  <c r="F10" i="64"/>
  <c r="C10" i="64"/>
  <c r="G9" i="64"/>
  <c r="F9" i="64"/>
  <c r="G8" i="64"/>
  <c r="F8" i="64"/>
  <c r="C8" i="64"/>
  <c r="Q9" i="64" s="1"/>
  <c r="B8" i="64"/>
  <c r="Q3" i="64" s="1"/>
  <c r="AG3" i="64" s="1"/>
  <c r="AP3" i="64" s="1"/>
  <c r="G7" i="64"/>
  <c r="F7" i="64"/>
  <c r="G6" i="64"/>
  <c r="F6" i="64"/>
  <c r="C6" i="64"/>
  <c r="R16" i="64" s="1"/>
  <c r="G5" i="64"/>
  <c r="F5" i="64"/>
  <c r="C5" i="64"/>
  <c r="B5" i="64"/>
  <c r="W4" i="64"/>
  <c r="M4" i="64" a="1"/>
  <c r="M21" i="64" s="1"/>
  <c r="U21" i="64" s="1"/>
  <c r="G4" i="64"/>
  <c r="F4" i="64"/>
  <c r="AT3" i="64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C12" i="63"/>
  <c r="C3" i="63" s="1"/>
  <c r="G11" i="63"/>
  <c r="F11" i="63"/>
  <c r="G10" i="63"/>
  <c r="F10" i="63"/>
  <c r="C10" i="63"/>
  <c r="V23" i="63" s="1"/>
  <c r="G9" i="63"/>
  <c r="F9" i="63"/>
  <c r="G8" i="63"/>
  <c r="F8" i="63"/>
  <c r="C8" i="63"/>
  <c r="Q13" i="63" s="1"/>
  <c r="B8" i="63"/>
  <c r="Q3" i="63" s="1"/>
  <c r="AG3" i="63" s="1"/>
  <c r="AP3" i="63" s="1"/>
  <c r="G7" i="63"/>
  <c r="F7" i="63"/>
  <c r="G6" i="63"/>
  <c r="F6" i="63"/>
  <c r="C6" i="63"/>
  <c r="R9" i="63" s="1"/>
  <c r="G5" i="63"/>
  <c r="F5" i="63"/>
  <c r="C5" i="63"/>
  <c r="B5" i="63"/>
  <c r="W4" i="63"/>
  <c r="M4" i="63" a="1"/>
  <c r="G4" i="63"/>
  <c r="F4" i="63"/>
  <c r="AT3" i="63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C12" i="62"/>
  <c r="C3" i="62" s="1"/>
  <c r="O11" i="62" s="1"/>
  <c r="G11" i="62"/>
  <c r="F11" i="62"/>
  <c r="G10" i="62"/>
  <c r="F10" i="62"/>
  <c r="C10" i="62"/>
  <c r="V11" i="62" s="1"/>
  <c r="G9" i="62"/>
  <c r="F9" i="62"/>
  <c r="G8" i="62"/>
  <c r="F8" i="62"/>
  <c r="C8" i="62"/>
  <c r="Q5" i="62" s="1"/>
  <c r="B8" i="62"/>
  <c r="Q3" i="62" s="1"/>
  <c r="AG3" i="62" s="1"/>
  <c r="AP3" i="62" s="1"/>
  <c r="G7" i="62"/>
  <c r="F7" i="62"/>
  <c r="G6" i="62"/>
  <c r="F6" i="62"/>
  <c r="C6" i="62"/>
  <c r="R8" i="62" s="1"/>
  <c r="G5" i="62"/>
  <c r="F5" i="62"/>
  <c r="C5" i="62"/>
  <c r="B5" i="62"/>
  <c r="W4" i="62"/>
  <c r="M4" i="62" a="1"/>
  <c r="G4" i="62"/>
  <c r="F4" i="62"/>
  <c r="AT3" i="62"/>
  <c r="R23" i="61"/>
  <c r="G23" i="61"/>
  <c r="F23" i="61"/>
  <c r="R22" i="61"/>
  <c r="G22" i="61"/>
  <c r="F22" i="61"/>
  <c r="R21" i="61"/>
  <c r="G21" i="61"/>
  <c r="F21" i="61"/>
  <c r="R20" i="61"/>
  <c r="G20" i="61"/>
  <c r="F20" i="61"/>
  <c r="R19" i="61"/>
  <c r="G19" i="61"/>
  <c r="F19" i="61"/>
  <c r="R18" i="61"/>
  <c r="G18" i="61"/>
  <c r="F18" i="61"/>
  <c r="R17" i="61"/>
  <c r="G17" i="61"/>
  <c r="F17" i="61"/>
  <c r="R16" i="61"/>
  <c r="G16" i="61"/>
  <c r="F16" i="61"/>
  <c r="R15" i="61"/>
  <c r="G15" i="61"/>
  <c r="F15" i="61"/>
  <c r="R14" i="61"/>
  <c r="G14" i="61"/>
  <c r="F14" i="61"/>
  <c r="R13" i="61"/>
  <c r="G13" i="61"/>
  <c r="F13" i="61"/>
  <c r="R12" i="61"/>
  <c r="G12" i="61"/>
  <c r="F12" i="61"/>
  <c r="C12" i="61"/>
  <c r="C3" i="61" s="1"/>
  <c r="R11" i="61"/>
  <c r="G11" i="61"/>
  <c r="F11" i="61"/>
  <c r="R10" i="61"/>
  <c r="G10" i="61"/>
  <c r="F10" i="61"/>
  <c r="C10" i="61"/>
  <c r="V23" i="61" s="1"/>
  <c r="R9" i="61"/>
  <c r="G9" i="61"/>
  <c r="F9" i="61"/>
  <c r="R8" i="61"/>
  <c r="G8" i="61"/>
  <c r="F8" i="61"/>
  <c r="C8" i="61"/>
  <c r="Q8" i="61" s="1"/>
  <c r="B8" i="61"/>
  <c r="Q3" i="61" s="1"/>
  <c r="AG3" i="61" s="1"/>
  <c r="AP3" i="61" s="1"/>
  <c r="R7" i="61"/>
  <c r="G7" i="61"/>
  <c r="F7" i="61"/>
  <c r="R6" i="61"/>
  <c r="G6" i="61"/>
  <c r="F6" i="61"/>
  <c r="R5" i="61"/>
  <c r="G5" i="61"/>
  <c r="F5" i="61"/>
  <c r="C5" i="61"/>
  <c r="B5" i="61"/>
  <c r="W4" i="61"/>
  <c r="R4" i="61"/>
  <c r="M4" i="61" a="1"/>
  <c r="G4" i="61"/>
  <c r="F4" i="61"/>
  <c r="AT3" i="61"/>
  <c r="R3" i="61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C12" i="60"/>
  <c r="C3" i="60" s="1"/>
  <c r="O3" i="60" s="1"/>
  <c r="AE3" i="60" s="1"/>
  <c r="G11" i="60"/>
  <c r="F11" i="60"/>
  <c r="G10" i="60"/>
  <c r="F10" i="60"/>
  <c r="C10" i="60"/>
  <c r="V6" i="60" s="1"/>
  <c r="G9" i="60"/>
  <c r="F9" i="60"/>
  <c r="G8" i="60"/>
  <c r="F8" i="60"/>
  <c r="C8" i="60"/>
  <c r="B8" i="60"/>
  <c r="Q3" i="60" s="1"/>
  <c r="AG3" i="60" s="1"/>
  <c r="AP3" i="60" s="1"/>
  <c r="G7" i="60"/>
  <c r="F7" i="60"/>
  <c r="G6" i="60"/>
  <c r="F6" i="60"/>
  <c r="C6" i="60"/>
  <c r="R3" i="60" s="1"/>
  <c r="G5" i="60"/>
  <c r="F5" i="60"/>
  <c r="C5" i="60"/>
  <c r="B5" i="60"/>
  <c r="W4" i="60"/>
  <c r="M4" i="60" a="1"/>
  <c r="M4" i="60" s="1"/>
  <c r="U4" i="60" s="1"/>
  <c r="G4" i="60"/>
  <c r="F4" i="60"/>
  <c r="AT3" i="60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C12" i="59"/>
  <c r="C3" i="59" s="1"/>
  <c r="O9" i="59" s="1"/>
  <c r="G11" i="59"/>
  <c r="F11" i="59"/>
  <c r="G10" i="59"/>
  <c r="F10" i="59"/>
  <c r="C10" i="59"/>
  <c r="G9" i="59"/>
  <c r="F9" i="59"/>
  <c r="G8" i="59"/>
  <c r="F8" i="59"/>
  <c r="C8" i="59"/>
  <c r="B8" i="59"/>
  <c r="Q3" i="59" s="1"/>
  <c r="AG3" i="59" s="1"/>
  <c r="AP3" i="59" s="1"/>
  <c r="G7" i="59"/>
  <c r="F7" i="59"/>
  <c r="G6" i="59"/>
  <c r="F6" i="59"/>
  <c r="C6" i="59"/>
  <c r="R20" i="59" s="1"/>
  <c r="G5" i="59"/>
  <c r="F5" i="59"/>
  <c r="C5" i="59"/>
  <c r="B5" i="59"/>
  <c r="W4" i="59"/>
  <c r="M4" i="59" a="1"/>
  <c r="M15" i="59" s="1"/>
  <c r="U15" i="59" s="1"/>
  <c r="G4" i="59"/>
  <c r="F4" i="59"/>
  <c r="AT3" i="59"/>
  <c r="G23" i="58"/>
  <c r="F23" i="58"/>
  <c r="G22" i="58"/>
  <c r="F22" i="58"/>
  <c r="G21" i="58"/>
  <c r="F21" i="58"/>
  <c r="G20" i="58"/>
  <c r="F20" i="58"/>
  <c r="G19" i="58"/>
  <c r="F19" i="58"/>
  <c r="G18" i="58"/>
  <c r="F18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C12" i="58"/>
  <c r="C3" i="58" s="1"/>
  <c r="O23" i="58" s="1"/>
  <c r="G11" i="58"/>
  <c r="F11" i="58"/>
  <c r="G10" i="58"/>
  <c r="F10" i="58"/>
  <c r="C10" i="58"/>
  <c r="V10" i="58" s="1"/>
  <c r="G9" i="58"/>
  <c r="F9" i="58"/>
  <c r="G8" i="58"/>
  <c r="F8" i="58"/>
  <c r="C8" i="58"/>
  <c r="Q6" i="58" s="1"/>
  <c r="B8" i="58"/>
  <c r="Q3" i="58" s="1"/>
  <c r="AG3" i="58" s="1"/>
  <c r="AP3" i="58" s="1"/>
  <c r="G7" i="58"/>
  <c r="F7" i="58"/>
  <c r="G6" i="58"/>
  <c r="F6" i="58"/>
  <c r="C6" i="58"/>
  <c r="R9" i="58" s="1"/>
  <c r="G5" i="58"/>
  <c r="F5" i="58"/>
  <c r="C5" i="58"/>
  <c r="B5" i="58"/>
  <c r="W4" i="58"/>
  <c r="M4" i="58" a="1"/>
  <c r="G4" i="58"/>
  <c r="F4" i="58"/>
  <c r="AT3" i="58"/>
  <c r="R23" i="57"/>
  <c r="G23" i="57"/>
  <c r="F23" i="57"/>
  <c r="R22" i="57"/>
  <c r="G22" i="57"/>
  <c r="F22" i="57"/>
  <c r="R21" i="57"/>
  <c r="G21" i="57"/>
  <c r="F21" i="57"/>
  <c r="R20" i="57"/>
  <c r="G20" i="57"/>
  <c r="F20" i="57"/>
  <c r="R19" i="57"/>
  <c r="G19" i="57"/>
  <c r="F19" i="57"/>
  <c r="R18" i="57"/>
  <c r="G18" i="57"/>
  <c r="F18" i="57"/>
  <c r="R17" i="57"/>
  <c r="G17" i="57"/>
  <c r="F17" i="57"/>
  <c r="R16" i="57"/>
  <c r="G16" i="57"/>
  <c r="F16" i="57"/>
  <c r="R15" i="57"/>
  <c r="G15" i="57"/>
  <c r="F15" i="57"/>
  <c r="R14" i="57"/>
  <c r="G14" i="57"/>
  <c r="F14" i="57"/>
  <c r="R13" i="57"/>
  <c r="G13" i="57"/>
  <c r="F13" i="57"/>
  <c r="R12" i="57"/>
  <c r="G12" i="57"/>
  <c r="F12" i="57"/>
  <c r="C12" i="57"/>
  <c r="C3" i="57" s="1"/>
  <c r="O11" i="57" s="1"/>
  <c r="R11" i="57"/>
  <c r="G11" i="57"/>
  <c r="F11" i="57"/>
  <c r="R10" i="57"/>
  <c r="G10" i="57"/>
  <c r="F10" i="57"/>
  <c r="C10" i="57"/>
  <c r="R9" i="57"/>
  <c r="G9" i="57"/>
  <c r="F9" i="57"/>
  <c r="R8" i="57"/>
  <c r="G8" i="57"/>
  <c r="F8" i="57"/>
  <c r="C8" i="57"/>
  <c r="B8" i="57"/>
  <c r="Q3" i="57" s="1"/>
  <c r="AG3" i="57" s="1"/>
  <c r="AP3" i="57" s="1"/>
  <c r="R7" i="57"/>
  <c r="G7" i="57"/>
  <c r="F7" i="57"/>
  <c r="R6" i="57"/>
  <c r="G6" i="57"/>
  <c r="F6" i="57"/>
  <c r="R5" i="57"/>
  <c r="G5" i="57"/>
  <c r="F5" i="57"/>
  <c r="C5" i="57"/>
  <c r="B5" i="57"/>
  <c r="W4" i="57"/>
  <c r="R4" i="57"/>
  <c r="M4" i="57" a="1"/>
  <c r="G4" i="57"/>
  <c r="F4" i="57"/>
  <c r="AT3" i="57"/>
  <c r="R3" i="57"/>
  <c r="G23" i="56"/>
  <c r="F23" i="56"/>
  <c r="G22" i="56"/>
  <c r="F22" i="56"/>
  <c r="G21" i="56"/>
  <c r="F21" i="56"/>
  <c r="G20" i="56"/>
  <c r="F20" i="56"/>
  <c r="G19" i="56"/>
  <c r="F19" i="56"/>
  <c r="G18" i="56"/>
  <c r="F18" i="56"/>
  <c r="G17" i="56"/>
  <c r="F17" i="56"/>
  <c r="G16" i="56"/>
  <c r="F16" i="56"/>
  <c r="G15" i="56"/>
  <c r="F15" i="56"/>
  <c r="G14" i="56"/>
  <c r="F14" i="56"/>
  <c r="G13" i="56"/>
  <c r="F13" i="56"/>
  <c r="G12" i="56"/>
  <c r="F12" i="56"/>
  <c r="C12" i="56"/>
  <c r="C3" i="56" s="1"/>
  <c r="O11" i="56" s="1"/>
  <c r="G11" i="56"/>
  <c r="F11" i="56"/>
  <c r="G10" i="56"/>
  <c r="F10" i="56"/>
  <c r="C10" i="56"/>
  <c r="G9" i="56"/>
  <c r="F9" i="56"/>
  <c r="G8" i="56"/>
  <c r="F8" i="56"/>
  <c r="C8" i="56"/>
  <c r="Q23" i="56" s="1"/>
  <c r="B8" i="56"/>
  <c r="Q3" i="56" s="1"/>
  <c r="AG3" i="56" s="1"/>
  <c r="AP3" i="56" s="1"/>
  <c r="G7" i="56"/>
  <c r="F7" i="56"/>
  <c r="G6" i="56"/>
  <c r="F6" i="56"/>
  <c r="C6" i="56"/>
  <c r="R8" i="56" s="1"/>
  <c r="G5" i="56"/>
  <c r="F5" i="56"/>
  <c r="C5" i="56"/>
  <c r="B5" i="56"/>
  <c r="W4" i="56"/>
  <c r="M4" i="56" a="1"/>
  <c r="M7" i="56" s="1"/>
  <c r="U7" i="56" s="1"/>
  <c r="G4" i="56"/>
  <c r="F4" i="56"/>
  <c r="AT3" i="56"/>
  <c r="G23" i="55"/>
  <c r="F23" i="55"/>
  <c r="G22" i="55"/>
  <c r="F22" i="55"/>
  <c r="G21" i="55"/>
  <c r="F21" i="55"/>
  <c r="G20" i="55"/>
  <c r="F20" i="55"/>
  <c r="G19" i="55"/>
  <c r="F19" i="55"/>
  <c r="G18" i="55"/>
  <c r="F18" i="55"/>
  <c r="G17" i="55"/>
  <c r="F17" i="55"/>
  <c r="G16" i="55"/>
  <c r="F16" i="55"/>
  <c r="G15" i="55"/>
  <c r="F15" i="55"/>
  <c r="G14" i="55"/>
  <c r="F14" i="55"/>
  <c r="G13" i="55"/>
  <c r="F13" i="55"/>
  <c r="G12" i="55"/>
  <c r="F12" i="55"/>
  <c r="C12" i="55"/>
  <c r="C3" i="55" s="1"/>
  <c r="O10" i="55" s="1"/>
  <c r="G11" i="55"/>
  <c r="F11" i="55"/>
  <c r="G10" i="55"/>
  <c r="F10" i="55"/>
  <c r="C10" i="55"/>
  <c r="G9" i="55"/>
  <c r="F9" i="55"/>
  <c r="G8" i="55"/>
  <c r="F8" i="55"/>
  <c r="C8" i="55"/>
  <c r="Q23" i="55" s="1"/>
  <c r="B8" i="55"/>
  <c r="Q3" i="55" s="1"/>
  <c r="AG3" i="55" s="1"/>
  <c r="AP3" i="55" s="1"/>
  <c r="G7" i="55"/>
  <c r="F7" i="55"/>
  <c r="G6" i="55"/>
  <c r="F6" i="55"/>
  <c r="C6" i="55"/>
  <c r="G5" i="55"/>
  <c r="F5" i="55"/>
  <c r="C5" i="55"/>
  <c r="B5" i="55"/>
  <c r="W4" i="55"/>
  <c r="M4" i="55" a="1"/>
  <c r="G4" i="55"/>
  <c r="F4" i="55"/>
  <c r="AT3" i="55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C12" i="54"/>
  <c r="C3" i="54" s="1"/>
  <c r="O9" i="54" s="1"/>
  <c r="G11" i="54"/>
  <c r="F11" i="54"/>
  <c r="G10" i="54"/>
  <c r="F10" i="54"/>
  <c r="C10" i="54"/>
  <c r="G9" i="54"/>
  <c r="F9" i="54"/>
  <c r="G8" i="54"/>
  <c r="F8" i="54"/>
  <c r="C8" i="54"/>
  <c r="B8" i="54"/>
  <c r="Q3" i="54" s="1"/>
  <c r="AG3" i="54" s="1"/>
  <c r="AP3" i="54" s="1"/>
  <c r="G7" i="54"/>
  <c r="F7" i="54"/>
  <c r="G6" i="54"/>
  <c r="F6" i="54"/>
  <c r="C6" i="54"/>
  <c r="R20" i="54" s="1"/>
  <c r="G5" i="54"/>
  <c r="F5" i="54"/>
  <c r="C5" i="54"/>
  <c r="B5" i="54"/>
  <c r="W4" i="54"/>
  <c r="M4" i="54" a="1"/>
  <c r="M21" i="54" s="1"/>
  <c r="U21" i="54" s="1"/>
  <c r="G4" i="54"/>
  <c r="F4" i="54"/>
  <c r="AT3" i="54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C3" i="53" s="1"/>
  <c r="R11" i="53"/>
  <c r="G11" i="53"/>
  <c r="F11" i="53"/>
  <c r="R10" i="53"/>
  <c r="G10" i="53"/>
  <c r="F10" i="53"/>
  <c r="C10" i="53"/>
  <c r="R9" i="53"/>
  <c r="G9" i="53"/>
  <c r="F9" i="53"/>
  <c r="R8" i="53"/>
  <c r="G8" i="53"/>
  <c r="F8" i="53"/>
  <c r="C8" i="53"/>
  <c r="Q18" i="53" s="1"/>
  <c r="B8" i="53"/>
  <c r="Q3" i="53" s="1"/>
  <c r="AG3" i="53" s="1"/>
  <c r="AP3" i="53" s="1"/>
  <c r="R7" i="53"/>
  <c r="G7" i="53"/>
  <c r="F7" i="53"/>
  <c r="R6" i="53"/>
  <c r="Q6" i="53"/>
  <c r="G6" i="53"/>
  <c r="F6" i="53"/>
  <c r="R5" i="53"/>
  <c r="G5" i="53"/>
  <c r="F5" i="53"/>
  <c r="C5" i="53"/>
  <c r="B5" i="53"/>
  <c r="W4" i="53"/>
  <c r="R4" i="53"/>
  <c r="M4" i="53" a="1"/>
  <c r="G4" i="53"/>
  <c r="F4" i="53"/>
  <c r="AT3" i="53"/>
  <c r="R3" i="53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C12" i="52"/>
  <c r="C3" i="52" s="1"/>
  <c r="G11" i="52"/>
  <c r="F11" i="52"/>
  <c r="G10" i="52"/>
  <c r="F10" i="52"/>
  <c r="C10" i="52"/>
  <c r="V6" i="52" s="1"/>
  <c r="G9" i="52"/>
  <c r="F9" i="52"/>
  <c r="G8" i="52"/>
  <c r="F8" i="52"/>
  <c r="C8" i="52"/>
  <c r="Q8" i="52" s="1"/>
  <c r="B8" i="52"/>
  <c r="Q3" i="52" s="1"/>
  <c r="AG3" i="52" s="1"/>
  <c r="AP3" i="52" s="1"/>
  <c r="G7" i="52"/>
  <c r="F7" i="52"/>
  <c r="G6" i="52"/>
  <c r="F6" i="52"/>
  <c r="C6" i="52"/>
  <c r="R3" i="52" s="1"/>
  <c r="G5" i="52"/>
  <c r="F5" i="52"/>
  <c r="C5" i="52"/>
  <c r="B5" i="52"/>
  <c r="W4" i="52"/>
  <c r="M4" i="52" a="1"/>
  <c r="M6" i="52" s="1"/>
  <c r="U6" i="52" s="1"/>
  <c r="G4" i="52"/>
  <c r="F4" i="52"/>
  <c r="AT3" i="52"/>
  <c r="G23" i="51"/>
  <c r="F23" i="51"/>
  <c r="G22" i="51"/>
  <c r="F22" i="51"/>
  <c r="G21" i="51"/>
  <c r="F21" i="51"/>
  <c r="G20" i="51"/>
  <c r="F20" i="51"/>
  <c r="G19" i="51"/>
  <c r="F19" i="51"/>
  <c r="G18" i="51"/>
  <c r="F18" i="51"/>
  <c r="G17" i="51"/>
  <c r="F17" i="51"/>
  <c r="G16" i="51"/>
  <c r="F16" i="51"/>
  <c r="G15" i="51"/>
  <c r="F15" i="51"/>
  <c r="G14" i="51"/>
  <c r="F14" i="51"/>
  <c r="G13" i="51"/>
  <c r="F13" i="51"/>
  <c r="G12" i="51"/>
  <c r="F12" i="51"/>
  <c r="C12" i="51"/>
  <c r="C3" i="51" s="1"/>
  <c r="O5" i="51" s="1"/>
  <c r="G11" i="51"/>
  <c r="F11" i="51"/>
  <c r="G10" i="51"/>
  <c r="F10" i="51"/>
  <c r="C10" i="51"/>
  <c r="V6" i="51" s="1"/>
  <c r="G9" i="51"/>
  <c r="F9" i="51"/>
  <c r="G8" i="51"/>
  <c r="F8" i="51"/>
  <c r="C8" i="51"/>
  <c r="Q23" i="51" s="1"/>
  <c r="B8" i="51"/>
  <c r="Q3" i="51" s="1"/>
  <c r="AG3" i="51" s="1"/>
  <c r="AP3" i="51" s="1"/>
  <c r="G7" i="51"/>
  <c r="F7" i="51"/>
  <c r="G6" i="51"/>
  <c r="F6" i="51"/>
  <c r="C6" i="51"/>
  <c r="G5" i="51"/>
  <c r="F5" i="51"/>
  <c r="C5" i="51"/>
  <c r="B5" i="51"/>
  <c r="W4" i="51"/>
  <c r="M4" i="51" a="1"/>
  <c r="M21" i="51" s="1"/>
  <c r="U21" i="51" s="1"/>
  <c r="G4" i="51"/>
  <c r="F4" i="51"/>
  <c r="AT3" i="51"/>
  <c r="G23" i="50"/>
  <c r="F23" i="50"/>
  <c r="G22" i="50"/>
  <c r="F22" i="50"/>
  <c r="G21" i="50"/>
  <c r="F21" i="50"/>
  <c r="G20" i="50"/>
  <c r="F20" i="50"/>
  <c r="G19" i="50"/>
  <c r="F19" i="50"/>
  <c r="G18" i="50"/>
  <c r="F18" i="50"/>
  <c r="G17" i="50"/>
  <c r="F17" i="50"/>
  <c r="G16" i="50"/>
  <c r="F16" i="50"/>
  <c r="G15" i="50"/>
  <c r="F15" i="50"/>
  <c r="G14" i="50"/>
  <c r="F14" i="50"/>
  <c r="G13" i="50"/>
  <c r="F13" i="50"/>
  <c r="G12" i="50"/>
  <c r="F12" i="50"/>
  <c r="C12" i="50"/>
  <c r="C3" i="50" s="1"/>
  <c r="O3" i="50" s="1"/>
  <c r="G11" i="50"/>
  <c r="F11" i="50"/>
  <c r="G10" i="50"/>
  <c r="F10" i="50"/>
  <c r="C10" i="50"/>
  <c r="G9" i="50"/>
  <c r="F9" i="50"/>
  <c r="G8" i="50"/>
  <c r="F8" i="50"/>
  <c r="C8" i="50"/>
  <c r="B8" i="50"/>
  <c r="Q3" i="50" s="1"/>
  <c r="AG3" i="50" s="1"/>
  <c r="AP3" i="50" s="1"/>
  <c r="G7" i="50"/>
  <c r="F7" i="50"/>
  <c r="G6" i="50"/>
  <c r="F6" i="50"/>
  <c r="C6" i="50"/>
  <c r="G5" i="50"/>
  <c r="F5" i="50"/>
  <c r="C5" i="50"/>
  <c r="B5" i="50"/>
  <c r="W4" i="50"/>
  <c r="M4" i="50" a="1"/>
  <c r="M14" i="50" s="1"/>
  <c r="U14" i="50" s="1"/>
  <c r="G4" i="50"/>
  <c r="F4" i="50"/>
  <c r="AT3" i="50"/>
  <c r="AC23" i="49"/>
  <c r="V23" i="49"/>
  <c r="R23" i="49"/>
  <c r="G23" i="49"/>
  <c r="F23" i="49"/>
  <c r="V22" i="49"/>
  <c r="R22" i="49"/>
  <c r="G22" i="49"/>
  <c r="F22" i="49"/>
  <c r="V21" i="49"/>
  <c r="R21" i="49"/>
  <c r="G21" i="49"/>
  <c r="F21" i="49"/>
  <c r="V20" i="49"/>
  <c r="R20" i="49"/>
  <c r="G20" i="49"/>
  <c r="F20" i="49"/>
  <c r="V19" i="49"/>
  <c r="R19" i="49"/>
  <c r="G19" i="49"/>
  <c r="F19" i="49"/>
  <c r="V18" i="49"/>
  <c r="R18" i="49"/>
  <c r="G18" i="49"/>
  <c r="F18" i="49"/>
  <c r="V17" i="49"/>
  <c r="R17" i="49"/>
  <c r="G17" i="49"/>
  <c r="F17" i="49"/>
  <c r="V16" i="49"/>
  <c r="R16" i="49"/>
  <c r="G16" i="49"/>
  <c r="F16" i="49"/>
  <c r="V15" i="49"/>
  <c r="R15" i="49"/>
  <c r="G15" i="49"/>
  <c r="F15" i="49"/>
  <c r="V14" i="49"/>
  <c r="R14" i="49"/>
  <c r="G14" i="49"/>
  <c r="F14" i="49"/>
  <c r="V13" i="49"/>
  <c r="R13" i="49"/>
  <c r="G13" i="49"/>
  <c r="F13" i="49"/>
  <c r="V12" i="49"/>
  <c r="R12" i="49"/>
  <c r="G12" i="49"/>
  <c r="F12" i="49"/>
  <c r="V11" i="49"/>
  <c r="R11" i="49"/>
  <c r="G11" i="49"/>
  <c r="F11" i="49"/>
  <c r="V10" i="49"/>
  <c r="R10" i="49"/>
  <c r="G10" i="49"/>
  <c r="F10" i="49"/>
  <c r="V9" i="49"/>
  <c r="R9" i="49"/>
  <c r="G9" i="49"/>
  <c r="F9" i="49"/>
  <c r="C9" i="49"/>
  <c r="V8" i="49"/>
  <c r="R8" i="49"/>
  <c r="G8" i="49"/>
  <c r="F8" i="49"/>
  <c r="C8" i="49"/>
  <c r="B8" i="49"/>
  <c r="Q3" i="49" s="1"/>
  <c r="AG3" i="49" s="1"/>
  <c r="AP3" i="49" s="1"/>
  <c r="V7" i="49"/>
  <c r="R7" i="49"/>
  <c r="G7" i="49"/>
  <c r="F7" i="49"/>
  <c r="V6" i="49"/>
  <c r="R6" i="49"/>
  <c r="G6" i="49"/>
  <c r="F6" i="49"/>
  <c r="V5" i="49"/>
  <c r="R5" i="49"/>
  <c r="G5" i="49"/>
  <c r="F5" i="49"/>
  <c r="H5" i="49" s="1"/>
  <c r="I5" i="49" s="1"/>
  <c r="J5" i="49" s="1"/>
  <c r="W4" i="49"/>
  <c r="V4" i="49"/>
  <c r="R4" i="49"/>
  <c r="M4" i="49" a="1"/>
  <c r="M20" i="49" s="1"/>
  <c r="U20" i="49" s="1"/>
  <c r="G4" i="49"/>
  <c r="F4" i="49"/>
  <c r="AT3" i="49"/>
  <c r="R3" i="49"/>
  <c r="C3" i="49"/>
  <c r="O7" i="49" s="1"/>
  <c r="P7" i="49" s="1"/>
  <c r="G98" i="48"/>
  <c r="F98" i="48"/>
  <c r="AX97" i="48"/>
  <c r="F97" i="48"/>
  <c r="AX96" i="48"/>
  <c r="G96" i="48"/>
  <c r="F96" i="48"/>
  <c r="AX95" i="48"/>
  <c r="F95" i="48"/>
  <c r="AX94" i="48"/>
  <c r="F94" i="48"/>
  <c r="AX93" i="48"/>
  <c r="G93" i="48"/>
  <c r="F93" i="48"/>
  <c r="AX92" i="48"/>
  <c r="G92" i="48"/>
  <c r="F92" i="48"/>
  <c r="AX91" i="48"/>
  <c r="F91" i="48"/>
  <c r="AX90" i="48"/>
  <c r="G90" i="48"/>
  <c r="F90" i="48"/>
  <c r="AX89" i="48"/>
  <c r="F89" i="48"/>
  <c r="AX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F70" i="48"/>
  <c r="G69" i="48"/>
  <c r="F69" i="48"/>
  <c r="G68" i="48"/>
  <c r="F68" i="48"/>
  <c r="G67" i="48"/>
  <c r="F67" i="48"/>
  <c r="G66" i="48"/>
  <c r="F66" i="48"/>
  <c r="G65" i="48"/>
  <c r="F65" i="48"/>
  <c r="F64" i="48"/>
  <c r="G63" i="48"/>
  <c r="F63" i="48"/>
  <c r="G62" i="48"/>
  <c r="F62" i="48"/>
  <c r="G61" i="48"/>
  <c r="F61" i="48"/>
  <c r="G60" i="48"/>
  <c r="F60" i="48"/>
  <c r="G59" i="48"/>
  <c r="F59" i="48"/>
  <c r="F58" i="48"/>
  <c r="G57" i="48"/>
  <c r="F57" i="48"/>
  <c r="G56" i="48"/>
  <c r="F56" i="48"/>
  <c r="G55" i="48"/>
  <c r="F55" i="48"/>
  <c r="G54" i="48"/>
  <c r="F54" i="48"/>
  <c r="G53" i="48"/>
  <c r="F53" i="48"/>
  <c r="F52" i="48"/>
  <c r="G51" i="48"/>
  <c r="F51" i="48"/>
  <c r="G50" i="48"/>
  <c r="F50" i="48"/>
  <c r="G49" i="48"/>
  <c r="F49" i="48"/>
  <c r="G48" i="48"/>
  <c r="F48" i="48"/>
  <c r="G47" i="48"/>
  <c r="F47" i="48"/>
  <c r="F46" i="48"/>
  <c r="G45" i="48"/>
  <c r="F45" i="48"/>
  <c r="G44" i="48"/>
  <c r="F44" i="48"/>
  <c r="G43" i="48"/>
  <c r="F43" i="48"/>
  <c r="G42" i="48"/>
  <c r="F42" i="48"/>
  <c r="G41" i="48"/>
  <c r="F41" i="48"/>
  <c r="F40" i="48"/>
  <c r="G39" i="48"/>
  <c r="F39" i="48"/>
  <c r="G38" i="48"/>
  <c r="F38" i="48"/>
  <c r="G37" i="48"/>
  <c r="F37" i="48"/>
  <c r="G36" i="48"/>
  <c r="F36" i="48"/>
  <c r="G35" i="48"/>
  <c r="F35" i="48"/>
  <c r="F34" i="48"/>
  <c r="G33" i="48"/>
  <c r="F33" i="48"/>
  <c r="G32" i="48"/>
  <c r="F32" i="48"/>
  <c r="G31" i="48"/>
  <c r="F31" i="48"/>
  <c r="G30" i="48"/>
  <c r="F30" i="48"/>
  <c r="G29" i="48"/>
  <c r="F29" i="48"/>
  <c r="F28" i="48"/>
  <c r="G27" i="48"/>
  <c r="F27" i="48"/>
  <c r="G26" i="48"/>
  <c r="F26" i="48"/>
  <c r="G25" i="48"/>
  <c r="F25" i="48"/>
  <c r="G24" i="48"/>
  <c r="F24" i="48"/>
  <c r="G23" i="48"/>
  <c r="F23" i="48"/>
  <c r="G22" i="48"/>
  <c r="F22" i="48"/>
  <c r="G21" i="48"/>
  <c r="F21" i="48"/>
  <c r="G20" i="48"/>
  <c r="F20" i="48"/>
  <c r="G19" i="48"/>
  <c r="F19" i="48"/>
  <c r="G18" i="48"/>
  <c r="F18" i="48"/>
  <c r="G17" i="48"/>
  <c r="F17" i="48"/>
  <c r="G16" i="48"/>
  <c r="F16" i="48"/>
  <c r="G15" i="48"/>
  <c r="F15" i="48"/>
  <c r="G14" i="48"/>
  <c r="F14" i="48"/>
  <c r="G13" i="48"/>
  <c r="F13" i="48"/>
  <c r="G12" i="48"/>
  <c r="F12" i="48"/>
  <c r="C12" i="48"/>
  <c r="G11" i="48"/>
  <c r="F11" i="48"/>
  <c r="G10" i="48"/>
  <c r="F10" i="48"/>
  <c r="C10" i="48"/>
  <c r="V7" i="48" s="1"/>
  <c r="G9" i="48"/>
  <c r="F9" i="48"/>
  <c r="G8" i="48"/>
  <c r="F8" i="48"/>
  <c r="G7" i="48"/>
  <c r="F7" i="48"/>
  <c r="G6" i="48"/>
  <c r="F6" i="48"/>
  <c r="C6" i="48"/>
  <c r="G5" i="48"/>
  <c r="F5" i="48"/>
  <c r="C5" i="48"/>
  <c r="W4" i="48"/>
  <c r="M4" i="48" a="1"/>
  <c r="M49" i="48" s="1"/>
  <c r="U49" i="48" s="1"/>
  <c r="G4" i="48"/>
  <c r="F4" i="48"/>
  <c r="AT3" i="48"/>
  <c r="O3" i="48"/>
  <c r="AE3" i="48" s="1"/>
  <c r="G98" i="47"/>
  <c r="F98" i="47"/>
  <c r="AX97" i="47"/>
  <c r="F97" i="47"/>
  <c r="AX96" i="47"/>
  <c r="G96" i="47"/>
  <c r="F96" i="47"/>
  <c r="AX95" i="47"/>
  <c r="F95" i="47"/>
  <c r="AX94" i="47"/>
  <c r="F94" i="47"/>
  <c r="AX93" i="47"/>
  <c r="F93" i="47"/>
  <c r="AX92" i="47"/>
  <c r="G92" i="47"/>
  <c r="F92" i="47"/>
  <c r="AX91" i="47"/>
  <c r="F91" i="47"/>
  <c r="AX90" i="47"/>
  <c r="G90" i="47"/>
  <c r="F90" i="47"/>
  <c r="AX89" i="47"/>
  <c r="F89" i="47"/>
  <c r="AX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F82" i="47"/>
  <c r="AX81" i="47"/>
  <c r="G81" i="47"/>
  <c r="F81" i="47"/>
  <c r="AX80" i="47"/>
  <c r="G80" i="47"/>
  <c r="F80" i="47"/>
  <c r="G79" i="47"/>
  <c r="F79" i="47"/>
  <c r="G78" i="47"/>
  <c r="F78" i="47"/>
  <c r="G77" i="47"/>
  <c r="F77" i="47"/>
  <c r="F76" i="47"/>
  <c r="G75" i="47"/>
  <c r="F75" i="47"/>
  <c r="G74" i="47"/>
  <c r="F74" i="47"/>
  <c r="G73" i="47"/>
  <c r="F73" i="47"/>
  <c r="G72" i="47"/>
  <c r="F72" i="47"/>
  <c r="G71" i="47"/>
  <c r="F71" i="47"/>
  <c r="F70" i="47"/>
  <c r="G69" i="47"/>
  <c r="F69" i="47"/>
  <c r="G68" i="47"/>
  <c r="F68" i="47"/>
  <c r="G67" i="47"/>
  <c r="F67" i="47"/>
  <c r="G66" i="47"/>
  <c r="F66" i="47"/>
  <c r="G65" i="47"/>
  <c r="F65" i="47"/>
  <c r="F64" i="47"/>
  <c r="G63" i="47"/>
  <c r="F63" i="47"/>
  <c r="G62" i="47"/>
  <c r="F62" i="47"/>
  <c r="G61" i="47"/>
  <c r="F61" i="47"/>
  <c r="G60" i="47"/>
  <c r="F60" i="47"/>
  <c r="G59" i="47"/>
  <c r="F59" i="47"/>
  <c r="F58" i="47"/>
  <c r="G57" i="47"/>
  <c r="F57" i="47"/>
  <c r="G56" i="47"/>
  <c r="F56" i="47"/>
  <c r="G55" i="47"/>
  <c r="F55" i="47"/>
  <c r="G54" i="47"/>
  <c r="F54" i="47"/>
  <c r="G53" i="47"/>
  <c r="F53" i="47"/>
  <c r="F52" i="47"/>
  <c r="G51" i="47"/>
  <c r="F51" i="47"/>
  <c r="G50" i="47"/>
  <c r="F50" i="47"/>
  <c r="G49" i="47"/>
  <c r="F49" i="47"/>
  <c r="G48" i="47"/>
  <c r="F48" i="47"/>
  <c r="G47" i="47"/>
  <c r="F47" i="47"/>
  <c r="F46" i="47"/>
  <c r="G45" i="47"/>
  <c r="F45" i="47"/>
  <c r="G44" i="47"/>
  <c r="F44" i="47"/>
  <c r="G43" i="47"/>
  <c r="F43" i="47"/>
  <c r="G42" i="47"/>
  <c r="F42" i="47"/>
  <c r="G41" i="47"/>
  <c r="F41" i="47"/>
  <c r="F40" i="47"/>
  <c r="G39" i="47"/>
  <c r="F39" i="47"/>
  <c r="G38" i="47"/>
  <c r="F38" i="47"/>
  <c r="G37" i="47"/>
  <c r="F37" i="47"/>
  <c r="G36" i="47"/>
  <c r="F36" i="47"/>
  <c r="G35" i="47"/>
  <c r="F35" i="47"/>
  <c r="F34" i="47"/>
  <c r="G33" i="47"/>
  <c r="F33" i="47"/>
  <c r="G32" i="47"/>
  <c r="F32" i="47"/>
  <c r="G31" i="47"/>
  <c r="F31" i="47"/>
  <c r="G30" i="47"/>
  <c r="F30" i="47"/>
  <c r="G29" i="47"/>
  <c r="F29" i="47"/>
  <c r="F28" i="47"/>
  <c r="G27" i="47"/>
  <c r="F27" i="47"/>
  <c r="G26" i="47"/>
  <c r="F26" i="47"/>
  <c r="G25" i="47"/>
  <c r="F25" i="47"/>
  <c r="G24" i="47"/>
  <c r="F24" i="47"/>
  <c r="G23" i="47"/>
  <c r="F23" i="47"/>
  <c r="G22" i="47"/>
  <c r="F22" i="47"/>
  <c r="G21" i="47"/>
  <c r="F21" i="47"/>
  <c r="G20" i="47"/>
  <c r="F20" i="47"/>
  <c r="G19" i="47"/>
  <c r="F19" i="47"/>
  <c r="G18" i="47"/>
  <c r="F18" i="47"/>
  <c r="G17" i="47"/>
  <c r="F17" i="47"/>
  <c r="G16" i="47"/>
  <c r="F16" i="47"/>
  <c r="G15" i="47"/>
  <c r="F15" i="47"/>
  <c r="G14" i="47"/>
  <c r="F14" i="47"/>
  <c r="G13" i="47"/>
  <c r="F13" i="47"/>
  <c r="G12" i="47"/>
  <c r="F12" i="47"/>
  <c r="C12" i="47"/>
  <c r="G11" i="47"/>
  <c r="F11" i="47"/>
  <c r="G10" i="47"/>
  <c r="F10" i="47"/>
  <c r="C10" i="47"/>
  <c r="G9" i="47"/>
  <c r="F9" i="47"/>
  <c r="G8" i="47"/>
  <c r="F8" i="47"/>
  <c r="G7" i="47"/>
  <c r="F7" i="47"/>
  <c r="G6" i="47"/>
  <c r="F6" i="47"/>
  <c r="C6" i="47"/>
  <c r="G5" i="47"/>
  <c r="F5" i="47"/>
  <c r="C5" i="47"/>
  <c r="W4" i="47"/>
  <c r="M4" i="47" a="1"/>
  <c r="G4" i="47"/>
  <c r="F4" i="47"/>
  <c r="AT3" i="47"/>
  <c r="O3" i="47"/>
  <c r="AE3" i="47" s="1"/>
  <c r="G98" i="46"/>
  <c r="F98" i="46"/>
  <c r="AX97" i="46"/>
  <c r="F97" i="46"/>
  <c r="AX96" i="46"/>
  <c r="G96" i="46"/>
  <c r="F96" i="46"/>
  <c r="AX95" i="46"/>
  <c r="F95" i="46"/>
  <c r="AX94" i="46"/>
  <c r="F94" i="46"/>
  <c r="AX93" i="46"/>
  <c r="G93" i="46"/>
  <c r="F93" i="46"/>
  <c r="AX92" i="46"/>
  <c r="G92" i="46"/>
  <c r="F92" i="46"/>
  <c r="AX91" i="46"/>
  <c r="F91" i="46"/>
  <c r="AX90" i="46"/>
  <c r="G90" i="46"/>
  <c r="F90" i="46"/>
  <c r="F89" i="46"/>
  <c r="F88" i="46"/>
  <c r="G87" i="46"/>
  <c r="F87" i="46"/>
  <c r="G86" i="46"/>
  <c r="F86" i="46"/>
  <c r="G85" i="46"/>
  <c r="F85" i="46"/>
  <c r="G84" i="46"/>
  <c r="F84" i="46"/>
  <c r="G83" i="46"/>
  <c r="F83" i="46"/>
  <c r="F82" i="46"/>
  <c r="G81" i="46"/>
  <c r="F81" i="46"/>
  <c r="G80" i="46"/>
  <c r="F80" i="46"/>
  <c r="G79" i="46"/>
  <c r="F79" i="46"/>
  <c r="G78" i="46"/>
  <c r="F78" i="46"/>
  <c r="G77" i="46"/>
  <c r="F77" i="46"/>
  <c r="F76" i="46"/>
  <c r="G75" i="46"/>
  <c r="F75" i="46"/>
  <c r="G74" i="46"/>
  <c r="F74" i="46"/>
  <c r="G73" i="46"/>
  <c r="F73" i="46"/>
  <c r="G72" i="46"/>
  <c r="F72" i="46"/>
  <c r="G71" i="46"/>
  <c r="F71" i="46"/>
  <c r="F70" i="46"/>
  <c r="G69" i="46"/>
  <c r="F69" i="46"/>
  <c r="G68" i="46"/>
  <c r="F68" i="46"/>
  <c r="G67" i="46"/>
  <c r="F67" i="46"/>
  <c r="G66" i="46"/>
  <c r="F66" i="46"/>
  <c r="G65" i="46"/>
  <c r="F65" i="46"/>
  <c r="F64" i="46"/>
  <c r="G63" i="46"/>
  <c r="F63" i="46"/>
  <c r="G62" i="46"/>
  <c r="F62" i="46"/>
  <c r="G61" i="46"/>
  <c r="F61" i="46"/>
  <c r="G60" i="46"/>
  <c r="F60" i="46"/>
  <c r="G59" i="46"/>
  <c r="F59" i="46"/>
  <c r="F58" i="46"/>
  <c r="G57" i="46"/>
  <c r="F57" i="46"/>
  <c r="G56" i="46"/>
  <c r="F56" i="46"/>
  <c r="G55" i="46"/>
  <c r="F55" i="46"/>
  <c r="G54" i="46"/>
  <c r="F54" i="46"/>
  <c r="G53" i="46"/>
  <c r="F53" i="46"/>
  <c r="F52" i="46"/>
  <c r="G51" i="46"/>
  <c r="F51" i="46"/>
  <c r="G50" i="46"/>
  <c r="F50" i="46"/>
  <c r="G49" i="46"/>
  <c r="F49" i="46"/>
  <c r="G48" i="46"/>
  <c r="F48" i="46"/>
  <c r="G47" i="46"/>
  <c r="F47" i="46"/>
  <c r="F46" i="46"/>
  <c r="G45" i="46"/>
  <c r="F45" i="46"/>
  <c r="G44" i="46"/>
  <c r="F44" i="46"/>
  <c r="G43" i="46"/>
  <c r="F43" i="46"/>
  <c r="G42" i="46"/>
  <c r="F42" i="46"/>
  <c r="G41" i="46"/>
  <c r="F41" i="46"/>
  <c r="F40" i="46"/>
  <c r="G39" i="46"/>
  <c r="F39" i="46"/>
  <c r="G38" i="46"/>
  <c r="F38" i="46"/>
  <c r="G37" i="46"/>
  <c r="F37" i="46"/>
  <c r="G36" i="46"/>
  <c r="F36" i="46"/>
  <c r="G35" i="46"/>
  <c r="F35" i="46"/>
  <c r="F34" i="46"/>
  <c r="G33" i="46"/>
  <c r="F33" i="46"/>
  <c r="G32" i="46"/>
  <c r="F32" i="46"/>
  <c r="G31" i="46"/>
  <c r="F31" i="46"/>
  <c r="G30" i="46"/>
  <c r="F30" i="46"/>
  <c r="G29" i="46"/>
  <c r="F29" i="46"/>
  <c r="F28" i="46"/>
  <c r="G27" i="46"/>
  <c r="F27" i="46"/>
  <c r="G26" i="46"/>
  <c r="F26" i="46"/>
  <c r="G25" i="46"/>
  <c r="F25" i="46"/>
  <c r="G24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C12" i="46"/>
  <c r="G11" i="46"/>
  <c r="F11" i="46"/>
  <c r="G10" i="46"/>
  <c r="F10" i="46"/>
  <c r="C10" i="46"/>
  <c r="V87" i="46" s="1"/>
  <c r="G9" i="46"/>
  <c r="F9" i="46"/>
  <c r="G8" i="46"/>
  <c r="F8" i="46"/>
  <c r="G7" i="46"/>
  <c r="F7" i="46"/>
  <c r="G6" i="46"/>
  <c r="F6" i="46"/>
  <c r="C6" i="46"/>
  <c r="R9" i="46" s="1"/>
  <c r="G5" i="46"/>
  <c r="F5" i="46"/>
  <c r="C5" i="46"/>
  <c r="W4" i="46"/>
  <c r="M4" i="46" a="1"/>
  <c r="M63" i="46" s="1"/>
  <c r="U63" i="46" s="1"/>
  <c r="G4" i="46"/>
  <c r="F4" i="46"/>
  <c r="AT3" i="46"/>
  <c r="O3" i="46"/>
  <c r="S98" i="45"/>
  <c r="R98" i="45"/>
  <c r="G98" i="45"/>
  <c r="F98" i="45"/>
  <c r="R97" i="45"/>
  <c r="F97" i="45"/>
  <c r="R96" i="45"/>
  <c r="G96" i="45"/>
  <c r="F96" i="45"/>
  <c r="R95" i="45"/>
  <c r="F95" i="45"/>
  <c r="R94" i="45"/>
  <c r="F94" i="45"/>
  <c r="R93" i="45"/>
  <c r="F93" i="45"/>
  <c r="R92" i="45"/>
  <c r="G92" i="45"/>
  <c r="F92" i="45"/>
  <c r="R91" i="45"/>
  <c r="F91" i="45"/>
  <c r="R90" i="45"/>
  <c r="G90" i="45"/>
  <c r="F90" i="45"/>
  <c r="R89" i="45"/>
  <c r="F89" i="45"/>
  <c r="R88" i="45"/>
  <c r="F88" i="45"/>
  <c r="R87" i="45"/>
  <c r="G87" i="45"/>
  <c r="F87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R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R76" i="45"/>
  <c r="F76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R70" i="45"/>
  <c r="F70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R65" i="45"/>
  <c r="G65" i="45"/>
  <c r="F65" i="45"/>
  <c r="R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R59" i="45"/>
  <c r="G59" i="45"/>
  <c r="F59" i="45"/>
  <c r="R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R53" i="45"/>
  <c r="G53" i="45"/>
  <c r="F53" i="45"/>
  <c r="R52" i="45"/>
  <c r="F52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R47" i="45"/>
  <c r="G47" i="45"/>
  <c r="F47" i="45"/>
  <c r="R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R41" i="45"/>
  <c r="G41" i="45"/>
  <c r="F41" i="45"/>
  <c r="R40" i="45"/>
  <c r="F40" i="45"/>
  <c r="R39" i="45"/>
  <c r="G39" i="45"/>
  <c r="F39" i="45"/>
  <c r="R38" i="45"/>
  <c r="G38" i="45"/>
  <c r="F38" i="45"/>
  <c r="R37" i="45"/>
  <c r="G37" i="45"/>
  <c r="F37" i="45"/>
  <c r="R36" i="45"/>
  <c r="G36" i="45"/>
  <c r="F36" i="45"/>
  <c r="R35" i="45"/>
  <c r="G35" i="45"/>
  <c r="F35" i="45"/>
  <c r="R34" i="45"/>
  <c r="F34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R29" i="45"/>
  <c r="G29" i="45"/>
  <c r="F29" i="45"/>
  <c r="R28" i="45"/>
  <c r="F28" i="45"/>
  <c r="R27" i="45"/>
  <c r="G27" i="45"/>
  <c r="F27" i="45"/>
  <c r="R26" i="45"/>
  <c r="G26" i="45"/>
  <c r="F26" i="45"/>
  <c r="R25" i="45"/>
  <c r="G25" i="45"/>
  <c r="F25" i="45"/>
  <c r="R24" i="45"/>
  <c r="G24" i="45"/>
  <c r="F24" i="45"/>
  <c r="R23" i="45"/>
  <c r="G23" i="45"/>
  <c r="F23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R17" i="45"/>
  <c r="G17" i="45"/>
  <c r="F17" i="45"/>
  <c r="R16" i="45"/>
  <c r="G16" i="45"/>
  <c r="F16" i="45"/>
  <c r="R15" i="45"/>
  <c r="G15" i="45"/>
  <c r="F15" i="45"/>
  <c r="R14" i="45"/>
  <c r="G14" i="45"/>
  <c r="F14" i="45"/>
  <c r="R13" i="45"/>
  <c r="G13" i="45"/>
  <c r="F13" i="45"/>
  <c r="R12" i="45"/>
  <c r="G12" i="45"/>
  <c r="F12" i="45"/>
  <c r="C12" i="45"/>
  <c r="R11" i="45"/>
  <c r="G11" i="45"/>
  <c r="F11" i="45"/>
  <c r="R10" i="45"/>
  <c r="G10" i="45"/>
  <c r="F10" i="45"/>
  <c r="C10" i="45"/>
  <c r="V80" i="45" s="1"/>
  <c r="R9" i="45"/>
  <c r="G9" i="45"/>
  <c r="F9" i="45"/>
  <c r="R8" i="45"/>
  <c r="G8" i="45"/>
  <c r="F8" i="45"/>
  <c r="R7" i="45"/>
  <c r="G7" i="45"/>
  <c r="F7" i="45"/>
  <c r="R6" i="45"/>
  <c r="G6" i="45"/>
  <c r="F6" i="45"/>
  <c r="R5" i="45"/>
  <c r="G5" i="45"/>
  <c r="F5" i="45"/>
  <c r="C5" i="45"/>
  <c r="W4" i="45"/>
  <c r="R4" i="45"/>
  <c r="M4" i="45" a="1"/>
  <c r="M93" i="45" s="1"/>
  <c r="U93" i="45" s="1"/>
  <c r="G4" i="45"/>
  <c r="F4" i="45"/>
  <c r="AT3" i="45"/>
  <c r="R3" i="45"/>
  <c r="O3" i="45"/>
  <c r="AE3" i="45" s="1"/>
  <c r="G98" i="44"/>
  <c r="F98" i="44"/>
  <c r="AX97" i="44"/>
  <c r="F97" i="44"/>
  <c r="AX96" i="44"/>
  <c r="G96" i="44"/>
  <c r="F96" i="44"/>
  <c r="AX95" i="44"/>
  <c r="F95" i="44"/>
  <c r="AX94" i="44"/>
  <c r="F94" i="44"/>
  <c r="AX93" i="44"/>
  <c r="F93" i="44"/>
  <c r="AX92" i="44"/>
  <c r="G92" i="44"/>
  <c r="F92" i="44"/>
  <c r="AX91" i="44"/>
  <c r="F91" i="44"/>
  <c r="AX90" i="44"/>
  <c r="G90" i="44"/>
  <c r="F90" i="44"/>
  <c r="AX89" i="44"/>
  <c r="F89" i="44"/>
  <c r="AX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F70" i="44"/>
  <c r="G69" i="44"/>
  <c r="F69" i="44"/>
  <c r="G68" i="44"/>
  <c r="F68" i="44"/>
  <c r="G67" i="44"/>
  <c r="F67" i="44"/>
  <c r="G66" i="44"/>
  <c r="F66" i="44"/>
  <c r="G65" i="44"/>
  <c r="F65" i="44"/>
  <c r="F64" i="44"/>
  <c r="G63" i="44"/>
  <c r="F63" i="44"/>
  <c r="G62" i="44"/>
  <c r="F62" i="44"/>
  <c r="G61" i="44"/>
  <c r="F61" i="44"/>
  <c r="G60" i="44"/>
  <c r="F60" i="44"/>
  <c r="G59" i="44"/>
  <c r="F59" i="44"/>
  <c r="F58" i="44"/>
  <c r="G57" i="44"/>
  <c r="F57" i="44"/>
  <c r="G56" i="44"/>
  <c r="F56" i="44"/>
  <c r="G55" i="44"/>
  <c r="F55" i="44"/>
  <c r="G54" i="44"/>
  <c r="F54" i="44"/>
  <c r="G53" i="44"/>
  <c r="F53" i="44"/>
  <c r="F52" i="44"/>
  <c r="G51" i="44"/>
  <c r="F51" i="44"/>
  <c r="G50" i="44"/>
  <c r="F50" i="44"/>
  <c r="G49" i="44"/>
  <c r="F49" i="44"/>
  <c r="G48" i="44"/>
  <c r="F48" i="44"/>
  <c r="G47" i="44"/>
  <c r="F47" i="44"/>
  <c r="F46" i="44"/>
  <c r="G45" i="44"/>
  <c r="F45" i="44"/>
  <c r="G44" i="44"/>
  <c r="F44" i="44"/>
  <c r="G43" i="44"/>
  <c r="F43" i="44"/>
  <c r="G42" i="44"/>
  <c r="F42" i="44"/>
  <c r="G41" i="44"/>
  <c r="F41" i="44"/>
  <c r="F40" i="44"/>
  <c r="G39" i="44"/>
  <c r="F39" i="44"/>
  <c r="G38" i="44"/>
  <c r="F38" i="44"/>
  <c r="G37" i="44"/>
  <c r="F37" i="44"/>
  <c r="G36" i="44"/>
  <c r="F36" i="44"/>
  <c r="G35" i="44"/>
  <c r="F35" i="44"/>
  <c r="F34" i="44"/>
  <c r="G33" i="44"/>
  <c r="F33" i="44"/>
  <c r="G32" i="44"/>
  <c r="F32" i="44"/>
  <c r="G31" i="44"/>
  <c r="F31" i="44"/>
  <c r="G30" i="44"/>
  <c r="F30" i="44"/>
  <c r="G29" i="44"/>
  <c r="F29" i="44"/>
  <c r="F28" i="44"/>
  <c r="G27" i="44"/>
  <c r="F27" i="44"/>
  <c r="G26" i="44"/>
  <c r="F26" i="44"/>
  <c r="G25" i="44"/>
  <c r="F25" i="44"/>
  <c r="G24" i="44"/>
  <c r="F24" i="44"/>
  <c r="G23" i="44"/>
  <c r="F23" i="44"/>
  <c r="G22" i="44"/>
  <c r="F22" i="44"/>
  <c r="G21" i="44"/>
  <c r="F21" i="44"/>
  <c r="G20" i="44"/>
  <c r="F20" i="44"/>
  <c r="G19" i="44"/>
  <c r="F19" i="44"/>
  <c r="G18" i="44"/>
  <c r="F18" i="44"/>
  <c r="G17" i="44"/>
  <c r="F17" i="44"/>
  <c r="G16" i="44"/>
  <c r="F16" i="44"/>
  <c r="G15" i="44"/>
  <c r="F15" i="44"/>
  <c r="G14" i="44"/>
  <c r="F14" i="44"/>
  <c r="G13" i="44"/>
  <c r="F13" i="44"/>
  <c r="G12" i="44"/>
  <c r="F12" i="44"/>
  <c r="C12" i="44"/>
  <c r="G11" i="44"/>
  <c r="F11" i="44"/>
  <c r="G10" i="44"/>
  <c r="F10" i="44"/>
  <c r="C10" i="44"/>
  <c r="V63" i="44" s="1"/>
  <c r="G9" i="44"/>
  <c r="F9" i="44"/>
  <c r="G8" i="44"/>
  <c r="F8" i="44"/>
  <c r="G7" i="44"/>
  <c r="F7" i="44"/>
  <c r="G6" i="44"/>
  <c r="F6" i="44"/>
  <c r="C6" i="44"/>
  <c r="R69" i="44" s="1"/>
  <c r="G5" i="44"/>
  <c r="F5" i="44"/>
  <c r="C5" i="44"/>
  <c r="W4" i="44"/>
  <c r="M4" i="44" a="1"/>
  <c r="G4" i="44"/>
  <c r="F4" i="44"/>
  <c r="AT3" i="44"/>
  <c r="O3" i="44"/>
  <c r="G98" i="43"/>
  <c r="F98" i="43"/>
  <c r="AX97" i="43"/>
  <c r="F97" i="43"/>
  <c r="AX96" i="43"/>
  <c r="G96" i="43"/>
  <c r="F96" i="43"/>
  <c r="AX95" i="43"/>
  <c r="F95" i="43"/>
  <c r="AX94" i="43"/>
  <c r="F94" i="43"/>
  <c r="AX93" i="43"/>
  <c r="G93" i="43"/>
  <c r="F93" i="43"/>
  <c r="AX92" i="43"/>
  <c r="G92" i="43"/>
  <c r="F92" i="43"/>
  <c r="AX91" i="43"/>
  <c r="F91" i="43"/>
  <c r="AX90" i="43"/>
  <c r="G90" i="43"/>
  <c r="F90" i="43"/>
  <c r="AX89" i="43"/>
  <c r="F89" i="43"/>
  <c r="AX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F82" i="43"/>
  <c r="AX81" i="43"/>
  <c r="G81" i="43"/>
  <c r="F81" i="43"/>
  <c r="AX80" i="43"/>
  <c r="G80" i="43"/>
  <c r="F80" i="43"/>
  <c r="G79" i="43"/>
  <c r="F79" i="43"/>
  <c r="G78" i="43"/>
  <c r="F78" i="43"/>
  <c r="G77" i="43"/>
  <c r="F77" i="43"/>
  <c r="F76" i="43"/>
  <c r="G75" i="43"/>
  <c r="F75" i="43"/>
  <c r="G74" i="43"/>
  <c r="F74" i="43"/>
  <c r="G73" i="43"/>
  <c r="F73" i="43"/>
  <c r="G72" i="43"/>
  <c r="F72" i="43"/>
  <c r="G71" i="43"/>
  <c r="F71" i="43"/>
  <c r="F70" i="43"/>
  <c r="G69" i="43"/>
  <c r="F69" i="43"/>
  <c r="G68" i="43"/>
  <c r="F68" i="43"/>
  <c r="G67" i="43"/>
  <c r="F67" i="43"/>
  <c r="G66" i="43"/>
  <c r="F66" i="43"/>
  <c r="G65" i="43"/>
  <c r="F65" i="43"/>
  <c r="F64" i="43"/>
  <c r="G63" i="43"/>
  <c r="F63" i="43"/>
  <c r="G62" i="43"/>
  <c r="F62" i="43"/>
  <c r="G61" i="43"/>
  <c r="F61" i="43"/>
  <c r="G60" i="43"/>
  <c r="F60" i="43"/>
  <c r="G59" i="43"/>
  <c r="F59" i="43"/>
  <c r="F58" i="43"/>
  <c r="G57" i="43"/>
  <c r="F57" i="43"/>
  <c r="G56" i="43"/>
  <c r="F56" i="43"/>
  <c r="G55" i="43"/>
  <c r="F55" i="43"/>
  <c r="G54" i="43"/>
  <c r="F54" i="43"/>
  <c r="G53" i="43"/>
  <c r="F53" i="43"/>
  <c r="F52" i="43"/>
  <c r="G51" i="43"/>
  <c r="F51" i="43"/>
  <c r="G50" i="43"/>
  <c r="F50" i="43"/>
  <c r="G49" i="43"/>
  <c r="F49" i="43"/>
  <c r="G48" i="43"/>
  <c r="F48" i="43"/>
  <c r="G47" i="43"/>
  <c r="F47" i="43"/>
  <c r="F46" i="43"/>
  <c r="G45" i="43"/>
  <c r="F45" i="43"/>
  <c r="G44" i="43"/>
  <c r="F44" i="43"/>
  <c r="G43" i="43"/>
  <c r="F43" i="43"/>
  <c r="G42" i="43"/>
  <c r="F42" i="43"/>
  <c r="G41" i="43"/>
  <c r="F41" i="43"/>
  <c r="F40" i="43"/>
  <c r="G39" i="43"/>
  <c r="F39" i="43"/>
  <c r="G38" i="43"/>
  <c r="F38" i="43"/>
  <c r="G37" i="43"/>
  <c r="F37" i="43"/>
  <c r="G36" i="43"/>
  <c r="F36" i="43"/>
  <c r="G35" i="43"/>
  <c r="F35" i="43"/>
  <c r="F34" i="43"/>
  <c r="G33" i="43"/>
  <c r="F33" i="43"/>
  <c r="G32" i="43"/>
  <c r="F32" i="43"/>
  <c r="G31" i="43"/>
  <c r="F31" i="43"/>
  <c r="G30" i="43"/>
  <c r="F30" i="43"/>
  <c r="G29" i="43"/>
  <c r="F29" i="43"/>
  <c r="F28" i="43"/>
  <c r="G27" i="43"/>
  <c r="F27" i="43"/>
  <c r="G26" i="43"/>
  <c r="F26" i="43"/>
  <c r="G25" i="43"/>
  <c r="F25" i="43"/>
  <c r="G24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C12" i="43"/>
  <c r="G11" i="43"/>
  <c r="F11" i="43"/>
  <c r="G10" i="43"/>
  <c r="F10" i="43"/>
  <c r="C10" i="43"/>
  <c r="V10" i="43" s="1"/>
  <c r="G9" i="43"/>
  <c r="F9" i="43"/>
  <c r="G8" i="43"/>
  <c r="F8" i="43"/>
  <c r="G7" i="43"/>
  <c r="F7" i="43"/>
  <c r="G6" i="43"/>
  <c r="F6" i="43"/>
  <c r="C6" i="43"/>
  <c r="G5" i="43"/>
  <c r="F5" i="43"/>
  <c r="C5" i="43"/>
  <c r="W4" i="43"/>
  <c r="M4" i="43" a="1"/>
  <c r="M74" i="43" s="1"/>
  <c r="U74" i="43" s="1"/>
  <c r="G4" i="43"/>
  <c r="F4" i="43"/>
  <c r="AT3" i="43"/>
  <c r="O3" i="43"/>
  <c r="G98" i="42"/>
  <c r="F98" i="42"/>
  <c r="AX97" i="42"/>
  <c r="F97" i="42"/>
  <c r="AX96" i="42"/>
  <c r="G96" i="42"/>
  <c r="F96" i="42"/>
  <c r="AX95" i="42"/>
  <c r="F95" i="42"/>
  <c r="AX94" i="42"/>
  <c r="F94" i="42"/>
  <c r="AX93" i="42"/>
  <c r="F93" i="42"/>
  <c r="AX92" i="42"/>
  <c r="G92" i="42"/>
  <c r="F92" i="42"/>
  <c r="AX91" i="42"/>
  <c r="F91" i="42"/>
  <c r="AX90" i="42"/>
  <c r="G90" i="42"/>
  <c r="F90" i="42"/>
  <c r="G89" i="42"/>
  <c r="F89" i="42"/>
  <c r="F88" i="42"/>
  <c r="G87" i="42"/>
  <c r="F87" i="42"/>
  <c r="G86" i="42"/>
  <c r="F86" i="42"/>
  <c r="G85" i="42"/>
  <c r="F85" i="42"/>
  <c r="G84" i="42"/>
  <c r="F84" i="42"/>
  <c r="G83" i="42"/>
  <c r="F83" i="42"/>
  <c r="F82" i="42"/>
  <c r="G81" i="42"/>
  <c r="F81" i="42"/>
  <c r="G80" i="42"/>
  <c r="F80" i="42"/>
  <c r="G79" i="42"/>
  <c r="F79" i="42"/>
  <c r="G78" i="42"/>
  <c r="F78" i="42"/>
  <c r="G77" i="42"/>
  <c r="F77" i="42"/>
  <c r="F76" i="42"/>
  <c r="G75" i="42"/>
  <c r="F75" i="42"/>
  <c r="G74" i="42"/>
  <c r="F74" i="42"/>
  <c r="G73" i="42"/>
  <c r="F73" i="42"/>
  <c r="G72" i="42"/>
  <c r="F72" i="42"/>
  <c r="G71" i="42"/>
  <c r="F71" i="42"/>
  <c r="F70" i="42"/>
  <c r="G69" i="42"/>
  <c r="F69" i="42"/>
  <c r="G68" i="42"/>
  <c r="F68" i="42"/>
  <c r="G67" i="42"/>
  <c r="F67" i="42"/>
  <c r="G66" i="42"/>
  <c r="F66" i="42"/>
  <c r="G65" i="42"/>
  <c r="F65" i="42"/>
  <c r="F64" i="42"/>
  <c r="G63" i="42"/>
  <c r="F63" i="42"/>
  <c r="G62" i="42"/>
  <c r="F62" i="42"/>
  <c r="G61" i="42"/>
  <c r="F61" i="42"/>
  <c r="G60" i="42"/>
  <c r="F60" i="42"/>
  <c r="G59" i="42"/>
  <c r="F59" i="42"/>
  <c r="F58" i="42"/>
  <c r="G57" i="42"/>
  <c r="F57" i="42"/>
  <c r="G56" i="42"/>
  <c r="F56" i="42"/>
  <c r="G55" i="42"/>
  <c r="F55" i="42"/>
  <c r="G54" i="42"/>
  <c r="F54" i="42"/>
  <c r="G53" i="42"/>
  <c r="F53" i="42"/>
  <c r="F52" i="42"/>
  <c r="G51" i="42"/>
  <c r="F51" i="42"/>
  <c r="G50" i="42"/>
  <c r="F50" i="42"/>
  <c r="G49" i="42"/>
  <c r="F49" i="42"/>
  <c r="G48" i="42"/>
  <c r="F48" i="42"/>
  <c r="G47" i="42"/>
  <c r="F47" i="42"/>
  <c r="F46" i="42"/>
  <c r="G45" i="42"/>
  <c r="F45" i="42"/>
  <c r="G44" i="42"/>
  <c r="F44" i="42"/>
  <c r="G43" i="42"/>
  <c r="F43" i="42"/>
  <c r="G42" i="42"/>
  <c r="F42" i="42"/>
  <c r="G41" i="42"/>
  <c r="F41" i="42"/>
  <c r="F40" i="42"/>
  <c r="G39" i="42"/>
  <c r="F39" i="42"/>
  <c r="G38" i="42"/>
  <c r="F38" i="42"/>
  <c r="G37" i="42"/>
  <c r="F37" i="42"/>
  <c r="G36" i="42"/>
  <c r="F36" i="42"/>
  <c r="G35" i="42"/>
  <c r="F35" i="42"/>
  <c r="F34" i="42"/>
  <c r="G33" i="42"/>
  <c r="F33" i="42"/>
  <c r="G32" i="42"/>
  <c r="F32" i="42"/>
  <c r="G31" i="42"/>
  <c r="F31" i="42"/>
  <c r="G30" i="42"/>
  <c r="F30" i="42"/>
  <c r="G29" i="42"/>
  <c r="F29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C12" i="42"/>
  <c r="G11" i="42"/>
  <c r="F11" i="42"/>
  <c r="G10" i="42"/>
  <c r="F10" i="42"/>
  <c r="C10" i="42"/>
  <c r="V54" i="42" s="1"/>
  <c r="G9" i="42"/>
  <c r="F9" i="42"/>
  <c r="G8" i="42"/>
  <c r="F8" i="42"/>
  <c r="G7" i="42"/>
  <c r="F7" i="42"/>
  <c r="G6" i="42"/>
  <c r="F6" i="42"/>
  <c r="C6" i="42"/>
  <c r="G5" i="42"/>
  <c r="F5" i="42"/>
  <c r="C5" i="42"/>
  <c r="W4" i="42"/>
  <c r="M4" i="42" a="1"/>
  <c r="M49" i="42" s="1"/>
  <c r="U49" i="42" s="1"/>
  <c r="G4" i="42"/>
  <c r="F4" i="42"/>
  <c r="AT3" i="42"/>
  <c r="O3" i="42"/>
  <c r="S98" i="41"/>
  <c r="R98" i="41"/>
  <c r="G98" i="41"/>
  <c r="F98" i="41"/>
  <c r="R97" i="41"/>
  <c r="F97" i="41"/>
  <c r="R96" i="41"/>
  <c r="G96" i="41"/>
  <c r="F96" i="41"/>
  <c r="R95" i="41"/>
  <c r="G95" i="41"/>
  <c r="F95" i="41"/>
  <c r="R94" i="41"/>
  <c r="F94" i="41"/>
  <c r="R93" i="41"/>
  <c r="G93" i="41"/>
  <c r="F93" i="41"/>
  <c r="R92" i="41"/>
  <c r="G92" i="41"/>
  <c r="F92" i="41"/>
  <c r="R91" i="41"/>
  <c r="F91" i="41"/>
  <c r="R90" i="41"/>
  <c r="G90" i="41"/>
  <c r="F90" i="41"/>
  <c r="R89" i="41"/>
  <c r="F89" i="41"/>
  <c r="R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F58" i="41"/>
  <c r="R57" i="41"/>
  <c r="G57" i="41"/>
  <c r="F57" i="41"/>
  <c r="R56" i="41"/>
  <c r="G56" i="41"/>
  <c r="F56" i="41"/>
  <c r="R55" i="41"/>
  <c r="G55" i="41"/>
  <c r="F55" i="41"/>
  <c r="R54" i="41"/>
  <c r="G54" i="41"/>
  <c r="F54" i="41"/>
  <c r="R53" i="41"/>
  <c r="G53" i="41"/>
  <c r="F53" i="41"/>
  <c r="R52" i="41"/>
  <c r="F52" i="41"/>
  <c r="R51" i="41"/>
  <c r="G51" i="41"/>
  <c r="F51" i="41"/>
  <c r="R50" i="41"/>
  <c r="G50" i="41"/>
  <c r="F50" i="41"/>
  <c r="R49" i="41"/>
  <c r="G49" i="41"/>
  <c r="F49" i="41"/>
  <c r="R48" i="41"/>
  <c r="G48" i="41"/>
  <c r="F48" i="41"/>
  <c r="R47" i="41"/>
  <c r="G47" i="41"/>
  <c r="F47" i="41"/>
  <c r="R46" i="41"/>
  <c r="F46" i="41"/>
  <c r="R45" i="41"/>
  <c r="G45" i="41"/>
  <c r="F45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F40" i="41"/>
  <c r="R39" i="41"/>
  <c r="G39" i="41"/>
  <c r="F39" i="41"/>
  <c r="R38" i="41"/>
  <c r="G38" i="41"/>
  <c r="F38" i="41"/>
  <c r="R37" i="41"/>
  <c r="G37" i="41"/>
  <c r="F37" i="41"/>
  <c r="R36" i="41"/>
  <c r="G36" i="41"/>
  <c r="F36" i="41"/>
  <c r="R35" i="41"/>
  <c r="G35" i="41"/>
  <c r="F35" i="41"/>
  <c r="R34" i="41"/>
  <c r="F34" i="41"/>
  <c r="R33" i="41"/>
  <c r="G33" i="41"/>
  <c r="F33" i="41"/>
  <c r="R32" i="41"/>
  <c r="G32" i="41"/>
  <c r="F32" i="41"/>
  <c r="R31" i="41"/>
  <c r="G31" i="41"/>
  <c r="F31" i="41"/>
  <c r="R30" i="41"/>
  <c r="G30" i="41"/>
  <c r="F30" i="41"/>
  <c r="R29" i="41"/>
  <c r="G29" i="41"/>
  <c r="F29" i="41"/>
  <c r="R28" i="41"/>
  <c r="F28" i="41"/>
  <c r="R27" i="41"/>
  <c r="G27" i="41"/>
  <c r="F27" i="41"/>
  <c r="R26" i="41"/>
  <c r="G26" i="41"/>
  <c r="F26" i="41"/>
  <c r="R25" i="41"/>
  <c r="G25" i="41"/>
  <c r="F25" i="41"/>
  <c r="R24" i="41"/>
  <c r="G24" i="41"/>
  <c r="F24" i="41"/>
  <c r="R23" i="41"/>
  <c r="G23" i="41"/>
  <c r="F23" i="41"/>
  <c r="R22" i="41"/>
  <c r="G22" i="41"/>
  <c r="F22" i="41"/>
  <c r="R21" i="41"/>
  <c r="G21" i="41"/>
  <c r="F21" i="41"/>
  <c r="R20" i="41"/>
  <c r="G20" i="41"/>
  <c r="F20" i="41"/>
  <c r="R19" i="41"/>
  <c r="G19" i="41"/>
  <c r="F19" i="41"/>
  <c r="R18" i="41"/>
  <c r="G18" i="41"/>
  <c r="F18" i="41"/>
  <c r="R17" i="41"/>
  <c r="G17" i="41"/>
  <c r="F17" i="41"/>
  <c r="R16" i="41"/>
  <c r="G16" i="41"/>
  <c r="F16" i="41"/>
  <c r="R15" i="41"/>
  <c r="G15" i="41"/>
  <c r="F15" i="41"/>
  <c r="R14" i="41"/>
  <c r="G14" i="41"/>
  <c r="F14" i="41"/>
  <c r="R13" i="41"/>
  <c r="G13" i="41"/>
  <c r="F13" i="41"/>
  <c r="R12" i="41"/>
  <c r="G12" i="41"/>
  <c r="F12" i="41"/>
  <c r="C12" i="41"/>
  <c r="R11" i="41"/>
  <c r="G11" i="41"/>
  <c r="F11" i="41"/>
  <c r="R10" i="41"/>
  <c r="G10" i="41"/>
  <c r="F10" i="41"/>
  <c r="C10" i="41"/>
  <c r="V66" i="41" s="1"/>
  <c r="R9" i="41"/>
  <c r="G9" i="41"/>
  <c r="F9" i="41"/>
  <c r="R8" i="41"/>
  <c r="G8" i="41"/>
  <c r="F8" i="41"/>
  <c r="R7" i="41"/>
  <c r="G7" i="41"/>
  <c r="F7" i="41"/>
  <c r="R6" i="41"/>
  <c r="G6" i="41"/>
  <c r="F6" i="41"/>
  <c r="R5" i="41"/>
  <c r="G5" i="41"/>
  <c r="F5" i="41"/>
  <c r="C5" i="41"/>
  <c r="W4" i="41"/>
  <c r="R4" i="41"/>
  <c r="M4" i="41" a="1"/>
  <c r="M69" i="41" s="1"/>
  <c r="U69" i="41" s="1"/>
  <c r="G4" i="41"/>
  <c r="F4" i="41"/>
  <c r="AT3" i="41"/>
  <c r="R3" i="41"/>
  <c r="O3" i="41"/>
  <c r="G98" i="40"/>
  <c r="F98" i="40"/>
  <c r="AX97" i="40"/>
  <c r="F97" i="40"/>
  <c r="AX96" i="40"/>
  <c r="G96" i="40"/>
  <c r="F96" i="40"/>
  <c r="AX95" i="40"/>
  <c r="F95" i="40"/>
  <c r="AX94" i="40"/>
  <c r="F94" i="40"/>
  <c r="AX93" i="40"/>
  <c r="F93" i="40"/>
  <c r="AX92" i="40"/>
  <c r="G92" i="40"/>
  <c r="F92" i="40"/>
  <c r="AX91" i="40"/>
  <c r="F91" i="40"/>
  <c r="AX90" i="40"/>
  <c r="G90" i="40"/>
  <c r="F90" i="40"/>
  <c r="AX89" i="40"/>
  <c r="F89" i="40"/>
  <c r="AX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F70" i="40"/>
  <c r="G69" i="40"/>
  <c r="F69" i="40"/>
  <c r="G68" i="40"/>
  <c r="F68" i="40"/>
  <c r="G67" i="40"/>
  <c r="F67" i="40"/>
  <c r="G66" i="40"/>
  <c r="F66" i="40"/>
  <c r="G65" i="40"/>
  <c r="F65" i="40"/>
  <c r="F64" i="40"/>
  <c r="G63" i="40"/>
  <c r="F63" i="40"/>
  <c r="G62" i="40"/>
  <c r="F62" i="40"/>
  <c r="G61" i="40"/>
  <c r="F61" i="40"/>
  <c r="G60" i="40"/>
  <c r="F60" i="40"/>
  <c r="G59" i="40"/>
  <c r="F59" i="40"/>
  <c r="F58" i="40"/>
  <c r="G57" i="40"/>
  <c r="F57" i="40"/>
  <c r="G56" i="40"/>
  <c r="F56" i="40"/>
  <c r="G55" i="40"/>
  <c r="F55" i="40"/>
  <c r="G54" i="40"/>
  <c r="F54" i="40"/>
  <c r="G53" i="40"/>
  <c r="F53" i="40"/>
  <c r="F52" i="40"/>
  <c r="G51" i="40"/>
  <c r="F51" i="40"/>
  <c r="G50" i="40"/>
  <c r="F50" i="40"/>
  <c r="G49" i="40"/>
  <c r="F49" i="40"/>
  <c r="G48" i="40"/>
  <c r="F48" i="40"/>
  <c r="G47" i="40"/>
  <c r="F47" i="40"/>
  <c r="F46" i="40"/>
  <c r="G45" i="40"/>
  <c r="F45" i="40"/>
  <c r="G44" i="40"/>
  <c r="F44" i="40"/>
  <c r="G43" i="40"/>
  <c r="F43" i="40"/>
  <c r="G42" i="40"/>
  <c r="F42" i="40"/>
  <c r="G41" i="40"/>
  <c r="F41" i="40"/>
  <c r="F40" i="40"/>
  <c r="G39" i="40"/>
  <c r="F39" i="40"/>
  <c r="G38" i="40"/>
  <c r="F38" i="40"/>
  <c r="G37" i="40"/>
  <c r="F37" i="40"/>
  <c r="G36" i="40"/>
  <c r="F36" i="40"/>
  <c r="G35" i="40"/>
  <c r="F35" i="40"/>
  <c r="F34" i="40"/>
  <c r="G33" i="40"/>
  <c r="F33" i="40"/>
  <c r="G32" i="40"/>
  <c r="F32" i="40"/>
  <c r="G31" i="40"/>
  <c r="F31" i="40"/>
  <c r="G30" i="40"/>
  <c r="F30" i="40"/>
  <c r="G29" i="40"/>
  <c r="F29" i="40"/>
  <c r="F28" i="40"/>
  <c r="G27" i="40"/>
  <c r="F27" i="40"/>
  <c r="G26" i="40"/>
  <c r="F26" i="40"/>
  <c r="G25" i="40"/>
  <c r="F25" i="40"/>
  <c r="G24" i="40"/>
  <c r="F24" i="40"/>
  <c r="G23" i="40"/>
  <c r="F23" i="40"/>
  <c r="G22" i="40"/>
  <c r="F22" i="40"/>
  <c r="G21" i="40"/>
  <c r="F21" i="40"/>
  <c r="G20" i="40"/>
  <c r="F20" i="40"/>
  <c r="G19" i="40"/>
  <c r="F19" i="40"/>
  <c r="G18" i="40"/>
  <c r="F18" i="40"/>
  <c r="G17" i="40"/>
  <c r="F17" i="40"/>
  <c r="G16" i="40"/>
  <c r="F16" i="40"/>
  <c r="G15" i="40"/>
  <c r="F15" i="40"/>
  <c r="G14" i="40"/>
  <c r="F14" i="40"/>
  <c r="G13" i="40"/>
  <c r="F13" i="40"/>
  <c r="G12" i="40"/>
  <c r="F12" i="40"/>
  <c r="C12" i="40"/>
  <c r="G11" i="40"/>
  <c r="F11" i="40"/>
  <c r="G10" i="40"/>
  <c r="F10" i="40"/>
  <c r="C10" i="40"/>
  <c r="V15" i="40" s="1"/>
  <c r="G9" i="40"/>
  <c r="F9" i="40"/>
  <c r="G8" i="40"/>
  <c r="F8" i="40"/>
  <c r="G7" i="40"/>
  <c r="F7" i="40"/>
  <c r="G6" i="40"/>
  <c r="F6" i="40"/>
  <c r="C6" i="40"/>
  <c r="R67" i="40" s="1"/>
  <c r="G5" i="40"/>
  <c r="F5" i="40"/>
  <c r="C5" i="40"/>
  <c r="W4" i="40"/>
  <c r="M4" i="40" a="1"/>
  <c r="M64" i="40" s="1"/>
  <c r="U64" i="40" s="1"/>
  <c r="G4" i="40"/>
  <c r="F4" i="40"/>
  <c r="AT3" i="40"/>
  <c r="O3" i="40"/>
  <c r="AE3" i="40" s="1"/>
  <c r="AN3" i="40" s="1"/>
  <c r="G98" i="39"/>
  <c r="F98" i="39"/>
  <c r="AX97" i="39"/>
  <c r="F97" i="39"/>
  <c r="AX96" i="39"/>
  <c r="G96" i="39"/>
  <c r="F96" i="39"/>
  <c r="AX95" i="39"/>
  <c r="F95" i="39"/>
  <c r="AX94" i="39"/>
  <c r="F94" i="39"/>
  <c r="AX93" i="39"/>
  <c r="G93" i="39"/>
  <c r="F93" i="39"/>
  <c r="AX92" i="39"/>
  <c r="G92" i="39"/>
  <c r="F92" i="39"/>
  <c r="AX91" i="39"/>
  <c r="F91" i="39"/>
  <c r="AX90" i="39"/>
  <c r="G90" i="39"/>
  <c r="F90" i="39"/>
  <c r="AX89" i="39"/>
  <c r="F89" i="39"/>
  <c r="AX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F82" i="39"/>
  <c r="AX81" i="39"/>
  <c r="G81" i="39"/>
  <c r="F81" i="39"/>
  <c r="AX80" i="39"/>
  <c r="G80" i="39"/>
  <c r="F80" i="39"/>
  <c r="G79" i="39"/>
  <c r="F79" i="39"/>
  <c r="G78" i="39"/>
  <c r="F78" i="39"/>
  <c r="G77" i="39"/>
  <c r="F77" i="39"/>
  <c r="F76" i="39"/>
  <c r="G75" i="39"/>
  <c r="F75" i="39"/>
  <c r="G74" i="39"/>
  <c r="F74" i="39"/>
  <c r="G73" i="39"/>
  <c r="F73" i="39"/>
  <c r="G72" i="39"/>
  <c r="F72" i="39"/>
  <c r="G71" i="39"/>
  <c r="F71" i="39"/>
  <c r="F70" i="39"/>
  <c r="G69" i="39"/>
  <c r="F69" i="39"/>
  <c r="G68" i="39"/>
  <c r="F68" i="39"/>
  <c r="G67" i="39"/>
  <c r="F67" i="39"/>
  <c r="G66" i="39"/>
  <c r="F66" i="39"/>
  <c r="G65" i="39"/>
  <c r="F65" i="39"/>
  <c r="F64" i="39"/>
  <c r="G63" i="39"/>
  <c r="F63" i="39"/>
  <c r="G62" i="39"/>
  <c r="F62" i="39"/>
  <c r="G61" i="39"/>
  <c r="F61" i="39"/>
  <c r="G60" i="39"/>
  <c r="F60" i="39"/>
  <c r="G59" i="39"/>
  <c r="F59" i="39"/>
  <c r="F58" i="39"/>
  <c r="G57" i="39"/>
  <c r="F57" i="39"/>
  <c r="G56" i="39"/>
  <c r="F56" i="39"/>
  <c r="G55" i="39"/>
  <c r="F55" i="39"/>
  <c r="G54" i="39"/>
  <c r="F54" i="39"/>
  <c r="G53" i="39"/>
  <c r="F53" i="39"/>
  <c r="F52" i="39"/>
  <c r="G51" i="39"/>
  <c r="F51" i="39"/>
  <c r="G50" i="39"/>
  <c r="F50" i="39"/>
  <c r="G49" i="39"/>
  <c r="F49" i="39"/>
  <c r="G48" i="39"/>
  <c r="F48" i="39"/>
  <c r="G47" i="39"/>
  <c r="F47" i="39"/>
  <c r="F46" i="39"/>
  <c r="G45" i="39"/>
  <c r="F45" i="39"/>
  <c r="G44" i="39"/>
  <c r="F44" i="39"/>
  <c r="G43" i="39"/>
  <c r="F43" i="39"/>
  <c r="G42" i="39"/>
  <c r="F42" i="39"/>
  <c r="G41" i="39"/>
  <c r="F41" i="39"/>
  <c r="F40" i="39"/>
  <c r="G39" i="39"/>
  <c r="F39" i="39"/>
  <c r="G38" i="39"/>
  <c r="F38" i="39"/>
  <c r="G37" i="39"/>
  <c r="F37" i="39"/>
  <c r="G36" i="39"/>
  <c r="F36" i="39"/>
  <c r="G35" i="39"/>
  <c r="F35" i="39"/>
  <c r="F34" i="39"/>
  <c r="G33" i="39"/>
  <c r="F33" i="39"/>
  <c r="G32" i="39"/>
  <c r="F32" i="39"/>
  <c r="G31" i="39"/>
  <c r="F31" i="39"/>
  <c r="G30" i="39"/>
  <c r="F30" i="39"/>
  <c r="G29" i="39"/>
  <c r="F29" i="39"/>
  <c r="F28" i="39"/>
  <c r="G27" i="39"/>
  <c r="F27" i="39"/>
  <c r="G26" i="39"/>
  <c r="F26" i="39"/>
  <c r="G25" i="39"/>
  <c r="F25" i="39"/>
  <c r="G24" i="39"/>
  <c r="F24" i="39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C12" i="39"/>
  <c r="G11" i="39"/>
  <c r="F11" i="39"/>
  <c r="G10" i="39"/>
  <c r="F10" i="39"/>
  <c r="C10" i="39"/>
  <c r="G9" i="39"/>
  <c r="F9" i="39"/>
  <c r="G8" i="39"/>
  <c r="F8" i="39"/>
  <c r="G7" i="39"/>
  <c r="F7" i="39"/>
  <c r="G6" i="39"/>
  <c r="F6" i="39"/>
  <c r="C6" i="39"/>
  <c r="G5" i="39"/>
  <c r="F5" i="39"/>
  <c r="C5" i="39"/>
  <c r="W4" i="39"/>
  <c r="M4" i="39" a="1"/>
  <c r="M28" i="39" s="1"/>
  <c r="U28" i="39" s="1"/>
  <c r="G4" i="39"/>
  <c r="F4" i="39"/>
  <c r="AT3" i="39"/>
  <c r="O3" i="39"/>
  <c r="G98" i="38"/>
  <c r="F98" i="38"/>
  <c r="AX97" i="38"/>
  <c r="F97" i="38"/>
  <c r="AX96" i="38"/>
  <c r="G96" i="38"/>
  <c r="F96" i="38"/>
  <c r="AX95" i="38"/>
  <c r="F95" i="38"/>
  <c r="AX94" i="38"/>
  <c r="F94" i="38"/>
  <c r="AX93" i="38"/>
  <c r="F93" i="38"/>
  <c r="AX92" i="38"/>
  <c r="G92" i="38"/>
  <c r="F92" i="38"/>
  <c r="AX91" i="38"/>
  <c r="F91" i="38"/>
  <c r="AX90" i="38"/>
  <c r="G90" i="38"/>
  <c r="F90" i="38"/>
  <c r="F89" i="38"/>
  <c r="F88" i="38"/>
  <c r="G87" i="38"/>
  <c r="F87" i="38"/>
  <c r="G86" i="38"/>
  <c r="F86" i="38"/>
  <c r="G85" i="38"/>
  <c r="F85" i="38"/>
  <c r="G84" i="38"/>
  <c r="F84" i="38"/>
  <c r="G83" i="38"/>
  <c r="F83" i="38"/>
  <c r="F82" i="38"/>
  <c r="G81" i="38"/>
  <c r="F81" i="38"/>
  <c r="G80" i="38"/>
  <c r="F80" i="38"/>
  <c r="G79" i="38"/>
  <c r="F79" i="38"/>
  <c r="G78" i="38"/>
  <c r="F78" i="38"/>
  <c r="G77" i="38"/>
  <c r="F77" i="38"/>
  <c r="F76" i="38"/>
  <c r="G75" i="38"/>
  <c r="F75" i="38"/>
  <c r="G74" i="38"/>
  <c r="F74" i="38"/>
  <c r="G73" i="38"/>
  <c r="F73" i="38"/>
  <c r="G72" i="38"/>
  <c r="F72" i="38"/>
  <c r="G71" i="38"/>
  <c r="F71" i="38"/>
  <c r="F70" i="38"/>
  <c r="G69" i="38"/>
  <c r="F69" i="38"/>
  <c r="G68" i="38"/>
  <c r="F68" i="38"/>
  <c r="G67" i="38"/>
  <c r="F67" i="38"/>
  <c r="G66" i="38"/>
  <c r="F66" i="38"/>
  <c r="G65" i="38"/>
  <c r="F65" i="38"/>
  <c r="F64" i="38"/>
  <c r="G63" i="38"/>
  <c r="F63" i="38"/>
  <c r="G62" i="38"/>
  <c r="F62" i="38"/>
  <c r="G61" i="38"/>
  <c r="F61" i="38"/>
  <c r="G60" i="38"/>
  <c r="F60" i="38"/>
  <c r="G59" i="38"/>
  <c r="F59" i="38"/>
  <c r="F58" i="38"/>
  <c r="G57" i="38"/>
  <c r="F57" i="38"/>
  <c r="G56" i="38"/>
  <c r="F56" i="38"/>
  <c r="G55" i="38"/>
  <c r="F55" i="38"/>
  <c r="G54" i="38"/>
  <c r="F54" i="38"/>
  <c r="G53" i="38"/>
  <c r="F53" i="38"/>
  <c r="F52" i="38"/>
  <c r="G51" i="38"/>
  <c r="F51" i="38"/>
  <c r="G50" i="38"/>
  <c r="F50" i="38"/>
  <c r="G49" i="38"/>
  <c r="F49" i="38"/>
  <c r="G48" i="38"/>
  <c r="F48" i="38"/>
  <c r="G47" i="38"/>
  <c r="F47" i="38"/>
  <c r="F46" i="38"/>
  <c r="G45" i="38"/>
  <c r="F45" i="38"/>
  <c r="G44" i="38"/>
  <c r="F44" i="38"/>
  <c r="G43" i="38"/>
  <c r="F43" i="38"/>
  <c r="G42" i="38"/>
  <c r="F42" i="38"/>
  <c r="G41" i="38"/>
  <c r="F41" i="38"/>
  <c r="F40" i="38"/>
  <c r="G39" i="38"/>
  <c r="F39" i="38"/>
  <c r="G38" i="38"/>
  <c r="F38" i="38"/>
  <c r="G37" i="38"/>
  <c r="F37" i="38"/>
  <c r="G36" i="38"/>
  <c r="F36" i="38"/>
  <c r="G35" i="38"/>
  <c r="F35" i="38"/>
  <c r="F34" i="38"/>
  <c r="G33" i="38"/>
  <c r="F33" i="38"/>
  <c r="G32" i="38"/>
  <c r="F32" i="38"/>
  <c r="G31" i="38"/>
  <c r="F31" i="38"/>
  <c r="G30" i="38"/>
  <c r="F30" i="38"/>
  <c r="G29" i="38"/>
  <c r="F29" i="38"/>
  <c r="F28" i="38"/>
  <c r="G27" i="38"/>
  <c r="F27" i="38"/>
  <c r="G26" i="38"/>
  <c r="F26" i="38"/>
  <c r="G25" i="38"/>
  <c r="F25" i="38"/>
  <c r="G24" i="38"/>
  <c r="F24" i="38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C12" i="38"/>
  <c r="G11" i="38"/>
  <c r="F11" i="38"/>
  <c r="G10" i="38"/>
  <c r="F10" i="38"/>
  <c r="C10" i="38"/>
  <c r="V83" i="38" s="1"/>
  <c r="G9" i="38"/>
  <c r="F9" i="38"/>
  <c r="G8" i="38"/>
  <c r="F8" i="38"/>
  <c r="G7" i="38"/>
  <c r="F7" i="38"/>
  <c r="G6" i="38"/>
  <c r="F6" i="38"/>
  <c r="C6" i="38"/>
  <c r="R31" i="38" s="1"/>
  <c r="G5" i="38"/>
  <c r="F5" i="38"/>
  <c r="C5" i="38"/>
  <c r="W4" i="38"/>
  <c r="M4" i="38" a="1"/>
  <c r="M86" i="38" s="1"/>
  <c r="U86" i="38" s="1"/>
  <c r="G4" i="38"/>
  <c r="F4" i="38"/>
  <c r="AT3" i="38"/>
  <c r="O3" i="38"/>
  <c r="AE3" i="38" s="1"/>
  <c r="AN3" i="38" s="1"/>
  <c r="S98" i="37"/>
  <c r="R98" i="37"/>
  <c r="G98" i="37"/>
  <c r="F98" i="37"/>
  <c r="R97" i="37"/>
  <c r="F97" i="37"/>
  <c r="R96" i="37"/>
  <c r="G96" i="37"/>
  <c r="F96" i="37"/>
  <c r="R95" i="37"/>
  <c r="G95" i="37"/>
  <c r="F95" i="37"/>
  <c r="R94" i="37"/>
  <c r="F94" i="37"/>
  <c r="R93" i="37"/>
  <c r="G93" i="37"/>
  <c r="F93" i="37"/>
  <c r="R92" i="37"/>
  <c r="G92" i="37"/>
  <c r="F92" i="37"/>
  <c r="R91" i="37"/>
  <c r="F91" i="37"/>
  <c r="R90" i="37"/>
  <c r="G90" i="37"/>
  <c r="F90" i="37"/>
  <c r="R89" i="37"/>
  <c r="G89" i="37"/>
  <c r="F89" i="37"/>
  <c r="R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F82" i="37"/>
  <c r="R81" i="37"/>
  <c r="G81" i="37"/>
  <c r="F81" i="37"/>
  <c r="R80" i="37"/>
  <c r="G80" i="37"/>
  <c r="F80" i="37"/>
  <c r="R79" i="37"/>
  <c r="G79" i="37"/>
  <c r="F79" i="37"/>
  <c r="R78" i="37"/>
  <c r="G78" i="37"/>
  <c r="F78" i="37"/>
  <c r="R77" i="37"/>
  <c r="G77" i="37"/>
  <c r="F77" i="37"/>
  <c r="R76" i="37"/>
  <c r="F76" i="37"/>
  <c r="R75" i="37"/>
  <c r="G75" i="37"/>
  <c r="F75" i="37"/>
  <c r="R74" i="37"/>
  <c r="G74" i="37"/>
  <c r="F74" i="37"/>
  <c r="R73" i="37"/>
  <c r="G73" i="37"/>
  <c r="F73" i="37"/>
  <c r="R72" i="37"/>
  <c r="G72" i="37"/>
  <c r="F72" i="37"/>
  <c r="R71" i="37"/>
  <c r="G71" i="37"/>
  <c r="F71" i="37"/>
  <c r="R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F64" i="37"/>
  <c r="R63" i="37"/>
  <c r="G63" i="37"/>
  <c r="F63" i="37"/>
  <c r="R62" i="37"/>
  <c r="G62" i="37"/>
  <c r="F62" i="37"/>
  <c r="R61" i="37"/>
  <c r="G61" i="37"/>
  <c r="F61" i="37"/>
  <c r="R60" i="37"/>
  <c r="G60" i="37"/>
  <c r="F60" i="37"/>
  <c r="R59" i="37"/>
  <c r="G59" i="37"/>
  <c r="F59" i="37"/>
  <c r="R58" i="37"/>
  <c r="F58" i="37"/>
  <c r="R57" i="37"/>
  <c r="G57" i="37"/>
  <c r="F57" i="37"/>
  <c r="R56" i="37"/>
  <c r="G56" i="37"/>
  <c r="F56" i="37"/>
  <c r="R55" i="37"/>
  <c r="G55" i="37"/>
  <c r="F55" i="37"/>
  <c r="R54" i="37"/>
  <c r="G54" i="37"/>
  <c r="F54" i="37"/>
  <c r="R53" i="37"/>
  <c r="G53" i="37"/>
  <c r="F53" i="37"/>
  <c r="R52" i="37"/>
  <c r="F52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R46" i="37"/>
  <c r="F46" i="37"/>
  <c r="R45" i="37"/>
  <c r="G45" i="37"/>
  <c r="F45" i="37"/>
  <c r="R44" i="37"/>
  <c r="G44" i="37"/>
  <c r="F44" i="37"/>
  <c r="R43" i="37"/>
  <c r="G43" i="37"/>
  <c r="F43" i="37"/>
  <c r="R42" i="37"/>
  <c r="G42" i="37"/>
  <c r="F42" i="37"/>
  <c r="R41" i="37"/>
  <c r="G41" i="37"/>
  <c r="F41" i="37"/>
  <c r="R40" i="37"/>
  <c r="F40" i="37"/>
  <c r="R39" i="37"/>
  <c r="G39" i="37"/>
  <c r="F39" i="37"/>
  <c r="R38" i="37"/>
  <c r="G38" i="37"/>
  <c r="F38" i="37"/>
  <c r="R37" i="37"/>
  <c r="G37" i="37"/>
  <c r="F37" i="37"/>
  <c r="R36" i="37"/>
  <c r="G36" i="37"/>
  <c r="F36" i="37"/>
  <c r="R35" i="37"/>
  <c r="G35" i="37"/>
  <c r="F35" i="37"/>
  <c r="R34" i="37"/>
  <c r="F34" i="37"/>
  <c r="R33" i="37"/>
  <c r="G33" i="37"/>
  <c r="F33" i="37"/>
  <c r="R32" i="37"/>
  <c r="G32" i="37"/>
  <c r="F32" i="37"/>
  <c r="R31" i="37"/>
  <c r="G31" i="37"/>
  <c r="F31" i="37"/>
  <c r="R30" i="37"/>
  <c r="G30" i="37"/>
  <c r="F30" i="37"/>
  <c r="R29" i="37"/>
  <c r="G29" i="37"/>
  <c r="F29" i="37"/>
  <c r="R28" i="37"/>
  <c r="F28" i="37"/>
  <c r="R27" i="37"/>
  <c r="G27" i="37"/>
  <c r="F27" i="37"/>
  <c r="R26" i="37"/>
  <c r="G26" i="37"/>
  <c r="F26" i="37"/>
  <c r="R25" i="37"/>
  <c r="G25" i="37"/>
  <c r="F25" i="37"/>
  <c r="R24" i="37"/>
  <c r="G24" i="37"/>
  <c r="F24" i="37"/>
  <c r="R23" i="37"/>
  <c r="G23" i="37"/>
  <c r="F23" i="37"/>
  <c r="R22" i="37"/>
  <c r="G22" i="37"/>
  <c r="F22" i="37"/>
  <c r="R21" i="37"/>
  <c r="G21" i="37"/>
  <c r="F21" i="37"/>
  <c r="R20" i="37"/>
  <c r="G20" i="37"/>
  <c r="F20" i="37"/>
  <c r="R19" i="37"/>
  <c r="G19" i="37"/>
  <c r="F19" i="37"/>
  <c r="R18" i="37"/>
  <c r="G18" i="37"/>
  <c r="F18" i="37"/>
  <c r="R17" i="37"/>
  <c r="G17" i="37"/>
  <c r="F17" i="37"/>
  <c r="R16" i="37"/>
  <c r="G16" i="37"/>
  <c r="F16" i="37"/>
  <c r="R15" i="37"/>
  <c r="G15" i="37"/>
  <c r="F15" i="37"/>
  <c r="R14" i="37"/>
  <c r="G14" i="37"/>
  <c r="F14" i="37"/>
  <c r="R13" i="37"/>
  <c r="G13" i="37"/>
  <c r="F13" i="37"/>
  <c r="R12" i="37"/>
  <c r="G12" i="37"/>
  <c r="F12" i="37"/>
  <c r="C12" i="37"/>
  <c r="R11" i="37"/>
  <c r="G11" i="37"/>
  <c r="F11" i="37"/>
  <c r="R10" i="37"/>
  <c r="G10" i="37"/>
  <c r="F10" i="37"/>
  <c r="C10" i="37"/>
  <c r="V38" i="37" s="1"/>
  <c r="R9" i="37"/>
  <c r="G9" i="37"/>
  <c r="F9" i="37"/>
  <c r="R8" i="37"/>
  <c r="G8" i="37"/>
  <c r="F8" i="37"/>
  <c r="R7" i="37"/>
  <c r="G7" i="37"/>
  <c r="F7" i="37"/>
  <c r="R6" i="37"/>
  <c r="G6" i="37"/>
  <c r="F6" i="37"/>
  <c r="R5" i="37"/>
  <c r="G5" i="37"/>
  <c r="F5" i="37"/>
  <c r="C5" i="37"/>
  <c r="W4" i="37"/>
  <c r="R4" i="37"/>
  <c r="M4" i="37" a="1"/>
  <c r="M95" i="37" s="1"/>
  <c r="U95" i="37" s="1"/>
  <c r="G4" i="37"/>
  <c r="F4" i="37"/>
  <c r="AT3" i="37"/>
  <c r="R3" i="37"/>
  <c r="O3" i="37"/>
  <c r="G98" i="36"/>
  <c r="F98" i="36"/>
  <c r="AX97" i="36"/>
  <c r="F97" i="36"/>
  <c r="AX96" i="36"/>
  <c r="G96" i="36"/>
  <c r="F96" i="36"/>
  <c r="AX95" i="36"/>
  <c r="F95" i="36"/>
  <c r="AX94" i="36"/>
  <c r="F94" i="36"/>
  <c r="AX93" i="36"/>
  <c r="G93" i="36"/>
  <c r="F93" i="36"/>
  <c r="AX92" i="36"/>
  <c r="G92" i="36"/>
  <c r="F92" i="36"/>
  <c r="AX91" i="36"/>
  <c r="F91" i="36"/>
  <c r="AX90" i="36"/>
  <c r="G90" i="36"/>
  <c r="F90" i="36"/>
  <c r="AX89" i="36"/>
  <c r="F89" i="36"/>
  <c r="AX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F70" i="36"/>
  <c r="G69" i="36"/>
  <c r="F69" i="36"/>
  <c r="G68" i="36"/>
  <c r="F68" i="36"/>
  <c r="G67" i="36"/>
  <c r="F67" i="36"/>
  <c r="G66" i="36"/>
  <c r="F66" i="36"/>
  <c r="G65" i="36"/>
  <c r="F65" i="36"/>
  <c r="F64" i="36"/>
  <c r="G63" i="36"/>
  <c r="F63" i="36"/>
  <c r="G62" i="36"/>
  <c r="F62" i="36"/>
  <c r="G61" i="36"/>
  <c r="F61" i="36"/>
  <c r="G60" i="36"/>
  <c r="F60" i="36"/>
  <c r="G59" i="36"/>
  <c r="F59" i="36"/>
  <c r="F58" i="36"/>
  <c r="G57" i="36"/>
  <c r="F57" i="36"/>
  <c r="G56" i="36"/>
  <c r="F56" i="36"/>
  <c r="G55" i="36"/>
  <c r="F55" i="36"/>
  <c r="G54" i="36"/>
  <c r="F54" i="36"/>
  <c r="G53" i="36"/>
  <c r="F53" i="36"/>
  <c r="F52" i="36"/>
  <c r="G51" i="36"/>
  <c r="F51" i="36"/>
  <c r="G50" i="36"/>
  <c r="F50" i="36"/>
  <c r="G49" i="36"/>
  <c r="F49" i="36"/>
  <c r="G48" i="36"/>
  <c r="F48" i="36"/>
  <c r="G47" i="36"/>
  <c r="F47" i="36"/>
  <c r="F46" i="36"/>
  <c r="G45" i="36"/>
  <c r="F45" i="36"/>
  <c r="G44" i="36"/>
  <c r="F44" i="36"/>
  <c r="G43" i="36"/>
  <c r="F43" i="36"/>
  <c r="G42" i="36"/>
  <c r="F42" i="36"/>
  <c r="G41" i="36"/>
  <c r="F41" i="36"/>
  <c r="F40" i="36"/>
  <c r="G39" i="36"/>
  <c r="F39" i="36"/>
  <c r="G38" i="36"/>
  <c r="F38" i="36"/>
  <c r="G37" i="36"/>
  <c r="F37" i="36"/>
  <c r="G36" i="36"/>
  <c r="F36" i="36"/>
  <c r="G35" i="36"/>
  <c r="F35" i="36"/>
  <c r="F34" i="36"/>
  <c r="G33" i="36"/>
  <c r="F33" i="36"/>
  <c r="G32" i="36"/>
  <c r="F32" i="36"/>
  <c r="G31" i="36"/>
  <c r="F31" i="36"/>
  <c r="G30" i="36"/>
  <c r="F30" i="36"/>
  <c r="G29" i="36"/>
  <c r="F29" i="36"/>
  <c r="F28" i="36"/>
  <c r="G27" i="36"/>
  <c r="F27" i="36"/>
  <c r="G26" i="36"/>
  <c r="F26" i="36"/>
  <c r="G25" i="36"/>
  <c r="F25" i="36"/>
  <c r="G24" i="36"/>
  <c r="F24" i="36"/>
  <c r="G23" i="36"/>
  <c r="F23" i="36"/>
  <c r="G22" i="36"/>
  <c r="F22" i="36"/>
  <c r="G21" i="36"/>
  <c r="F21" i="36"/>
  <c r="G20" i="36"/>
  <c r="F20" i="36"/>
  <c r="G19" i="36"/>
  <c r="F19" i="36"/>
  <c r="G18" i="36"/>
  <c r="F18" i="36"/>
  <c r="G17" i="36"/>
  <c r="F17" i="36"/>
  <c r="G16" i="36"/>
  <c r="F16" i="36"/>
  <c r="G15" i="36"/>
  <c r="F15" i="36"/>
  <c r="G14" i="36"/>
  <c r="F14" i="36"/>
  <c r="G13" i="36"/>
  <c r="F13" i="36"/>
  <c r="G12" i="36"/>
  <c r="F12" i="36"/>
  <c r="C12" i="36"/>
  <c r="G11" i="36"/>
  <c r="F11" i="36"/>
  <c r="G10" i="36"/>
  <c r="F10" i="36"/>
  <c r="C10" i="36"/>
  <c r="V56" i="36" s="1"/>
  <c r="G9" i="36"/>
  <c r="F9" i="36"/>
  <c r="G8" i="36"/>
  <c r="F8" i="36"/>
  <c r="G7" i="36"/>
  <c r="F7" i="36"/>
  <c r="G6" i="36"/>
  <c r="F6" i="36"/>
  <c r="C6" i="36"/>
  <c r="R50" i="36" s="1"/>
  <c r="G5" i="36"/>
  <c r="F5" i="36"/>
  <c r="C5" i="36"/>
  <c r="W4" i="36"/>
  <c r="M4" i="36" a="1"/>
  <c r="M4" i="36" s="1"/>
  <c r="U4" i="36" s="1"/>
  <c r="G4" i="36"/>
  <c r="F4" i="36"/>
  <c r="AT3" i="36"/>
  <c r="O3" i="36"/>
  <c r="G98" i="35"/>
  <c r="F98" i="35"/>
  <c r="AX97" i="35"/>
  <c r="F97" i="35"/>
  <c r="AX96" i="35"/>
  <c r="G96" i="35"/>
  <c r="F96" i="35"/>
  <c r="AX95" i="35"/>
  <c r="F95" i="35"/>
  <c r="AX94" i="35"/>
  <c r="F94" i="35"/>
  <c r="AX93" i="35"/>
  <c r="G93" i="35"/>
  <c r="F93" i="35"/>
  <c r="AX92" i="35"/>
  <c r="G92" i="35"/>
  <c r="F92" i="35"/>
  <c r="AX91" i="35"/>
  <c r="F91" i="35"/>
  <c r="AX90" i="35"/>
  <c r="G90" i="35"/>
  <c r="F90" i="35"/>
  <c r="AX89" i="35"/>
  <c r="F89" i="35"/>
  <c r="AX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F82" i="35"/>
  <c r="AX81" i="35"/>
  <c r="G81" i="35"/>
  <c r="F81" i="35"/>
  <c r="AX80" i="35"/>
  <c r="G80" i="35"/>
  <c r="F80" i="35"/>
  <c r="G79" i="35"/>
  <c r="F79" i="35"/>
  <c r="G78" i="35"/>
  <c r="F78" i="35"/>
  <c r="G77" i="35"/>
  <c r="F77" i="35"/>
  <c r="F76" i="35"/>
  <c r="G75" i="35"/>
  <c r="F75" i="35"/>
  <c r="G74" i="35"/>
  <c r="F74" i="35"/>
  <c r="G73" i="35"/>
  <c r="F73" i="35"/>
  <c r="G72" i="35"/>
  <c r="F72" i="35"/>
  <c r="G71" i="35"/>
  <c r="F71" i="35"/>
  <c r="F70" i="35"/>
  <c r="G69" i="35"/>
  <c r="F69" i="35"/>
  <c r="G68" i="35"/>
  <c r="F68" i="35"/>
  <c r="G67" i="35"/>
  <c r="F67" i="35"/>
  <c r="G66" i="35"/>
  <c r="F66" i="35"/>
  <c r="G65" i="35"/>
  <c r="F65" i="35"/>
  <c r="F64" i="35"/>
  <c r="G63" i="35"/>
  <c r="F63" i="35"/>
  <c r="G62" i="35"/>
  <c r="F62" i="35"/>
  <c r="G61" i="35"/>
  <c r="F61" i="35"/>
  <c r="G60" i="35"/>
  <c r="F60" i="35"/>
  <c r="G59" i="35"/>
  <c r="F59" i="35"/>
  <c r="F58" i="35"/>
  <c r="G57" i="35"/>
  <c r="F57" i="35"/>
  <c r="G56" i="35"/>
  <c r="F56" i="35"/>
  <c r="G55" i="35"/>
  <c r="F55" i="35"/>
  <c r="G54" i="35"/>
  <c r="F54" i="35"/>
  <c r="G53" i="35"/>
  <c r="F53" i="35"/>
  <c r="F52" i="35"/>
  <c r="G51" i="35"/>
  <c r="F51" i="35"/>
  <c r="G50" i="35"/>
  <c r="F50" i="35"/>
  <c r="G49" i="35"/>
  <c r="F49" i="35"/>
  <c r="G48" i="35"/>
  <c r="F48" i="35"/>
  <c r="G47" i="35"/>
  <c r="F47" i="35"/>
  <c r="F46" i="35"/>
  <c r="G45" i="35"/>
  <c r="F45" i="35"/>
  <c r="G44" i="35"/>
  <c r="F44" i="35"/>
  <c r="G43" i="35"/>
  <c r="F43" i="35"/>
  <c r="G42" i="35"/>
  <c r="F42" i="35"/>
  <c r="G41" i="35"/>
  <c r="F41" i="35"/>
  <c r="F40" i="35"/>
  <c r="G39" i="35"/>
  <c r="F39" i="35"/>
  <c r="G38" i="35"/>
  <c r="F38" i="35"/>
  <c r="G37" i="35"/>
  <c r="F37" i="35"/>
  <c r="G36" i="35"/>
  <c r="F36" i="35"/>
  <c r="G35" i="35"/>
  <c r="F35" i="35"/>
  <c r="F34" i="35"/>
  <c r="G33" i="35"/>
  <c r="F33" i="35"/>
  <c r="G32" i="35"/>
  <c r="F32" i="35"/>
  <c r="G31" i="35"/>
  <c r="F31" i="35"/>
  <c r="G30" i="35"/>
  <c r="F30" i="35"/>
  <c r="G29" i="35"/>
  <c r="F29" i="35"/>
  <c r="F28" i="35"/>
  <c r="G27" i="35"/>
  <c r="F27" i="35"/>
  <c r="G26" i="35"/>
  <c r="F26" i="35"/>
  <c r="G25" i="35"/>
  <c r="F25" i="35"/>
  <c r="G24" i="35"/>
  <c r="F24" i="35"/>
  <c r="G23" i="35"/>
  <c r="F23" i="35"/>
  <c r="G22" i="35"/>
  <c r="F22" i="35"/>
  <c r="G21" i="35"/>
  <c r="F21" i="35"/>
  <c r="G20" i="35"/>
  <c r="F20" i="35"/>
  <c r="G19" i="35"/>
  <c r="F19" i="35"/>
  <c r="G18" i="35"/>
  <c r="F18" i="35"/>
  <c r="G17" i="35"/>
  <c r="F17" i="35"/>
  <c r="G16" i="35"/>
  <c r="F16" i="35"/>
  <c r="G15" i="35"/>
  <c r="F15" i="35"/>
  <c r="G14" i="35"/>
  <c r="F14" i="35"/>
  <c r="G13" i="35"/>
  <c r="F13" i="35"/>
  <c r="G12" i="35"/>
  <c r="F12" i="35"/>
  <c r="C12" i="35"/>
  <c r="G11" i="35"/>
  <c r="F11" i="35"/>
  <c r="G10" i="35"/>
  <c r="F10" i="35"/>
  <c r="C10" i="35"/>
  <c r="G9" i="35"/>
  <c r="F9" i="35"/>
  <c r="G8" i="35"/>
  <c r="F8" i="35"/>
  <c r="G7" i="35"/>
  <c r="F7" i="35"/>
  <c r="G6" i="35"/>
  <c r="F6" i="35"/>
  <c r="C6" i="35"/>
  <c r="R12" i="35" s="1"/>
  <c r="G5" i="35"/>
  <c r="F5" i="35"/>
  <c r="C5" i="35"/>
  <c r="W4" i="35"/>
  <c r="M4" i="35" a="1"/>
  <c r="G4" i="35"/>
  <c r="F4" i="35"/>
  <c r="AT3" i="35"/>
  <c r="O3" i="35"/>
  <c r="G98" i="34"/>
  <c r="F98" i="34"/>
  <c r="AX97" i="34"/>
  <c r="F97" i="34"/>
  <c r="AX96" i="34"/>
  <c r="G96" i="34"/>
  <c r="F96" i="34"/>
  <c r="AX95" i="34"/>
  <c r="F95" i="34"/>
  <c r="AX94" i="34"/>
  <c r="F94" i="34"/>
  <c r="AX93" i="34"/>
  <c r="G93" i="34"/>
  <c r="F93" i="34"/>
  <c r="AX92" i="34"/>
  <c r="G92" i="34"/>
  <c r="F92" i="34"/>
  <c r="AX91" i="34"/>
  <c r="F91" i="34"/>
  <c r="AX90" i="34"/>
  <c r="G90" i="34"/>
  <c r="F90" i="34"/>
  <c r="G89" i="34"/>
  <c r="F89" i="34"/>
  <c r="F88" i="34"/>
  <c r="G87" i="34"/>
  <c r="F87" i="34"/>
  <c r="G86" i="34"/>
  <c r="F86" i="34"/>
  <c r="G85" i="34"/>
  <c r="F85" i="34"/>
  <c r="G84" i="34"/>
  <c r="F84" i="34"/>
  <c r="G83" i="34"/>
  <c r="F83" i="34"/>
  <c r="F82" i="34"/>
  <c r="G81" i="34"/>
  <c r="F81" i="34"/>
  <c r="G80" i="34"/>
  <c r="F80" i="34"/>
  <c r="G79" i="34"/>
  <c r="F79" i="34"/>
  <c r="G78" i="34"/>
  <c r="F78" i="34"/>
  <c r="G77" i="34"/>
  <c r="F77" i="34"/>
  <c r="F76" i="34"/>
  <c r="G75" i="34"/>
  <c r="F75" i="34"/>
  <c r="G74" i="34"/>
  <c r="F74" i="34"/>
  <c r="G73" i="34"/>
  <c r="F73" i="34"/>
  <c r="G72" i="34"/>
  <c r="F72" i="34"/>
  <c r="G71" i="34"/>
  <c r="F71" i="34"/>
  <c r="F70" i="34"/>
  <c r="G69" i="34"/>
  <c r="F69" i="34"/>
  <c r="G68" i="34"/>
  <c r="F68" i="34"/>
  <c r="G67" i="34"/>
  <c r="F67" i="34"/>
  <c r="G66" i="34"/>
  <c r="F66" i="34"/>
  <c r="G65" i="34"/>
  <c r="F65" i="34"/>
  <c r="F64" i="34"/>
  <c r="G63" i="34"/>
  <c r="F63" i="34"/>
  <c r="G62" i="34"/>
  <c r="F62" i="34"/>
  <c r="G61" i="34"/>
  <c r="F61" i="34"/>
  <c r="G60" i="34"/>
  <c r="F60" i="34"/>
  <c r="G59" i="34"/>
  <c r="F59" i="34"/>
  <c r="F58" i="34"/>
  <c r="G57" i="34"/>
  <c r="F57" i="34"/>
  <c r="G56" i="34"/>
  <c r="F56" i="34"/>
  <c r="G55" i="34"/>
  <c r="F55" i="34"/>
  <c r="G54" i="34"/>
  <c r="F54" i="34"/>
  <c r="G53" i="34"/>
  <c r="F53" i="34"/>
  <c r="F52" i="34"/>
  <c r="G51" i="34"/>
  <c r="F51" i="34"/>
  <c r="G50" i="34"/>
  <c r="F50" i="34"/>
  <c r="G49" i="34"/>
  <c r="F49" i="34"/>
  <c r="G48" i="34"/>
  <c r="F48" i="34"/>
  <c r="G47" i="34"/>
  <c r="F47" i="34"/>
  <c r="F46" i="34"/>
  <c r="G45" i="34"/>
  <c r="F45" i="34"/>
  <c r="G44" i="34"/>
  <c r="F44" i="34"/>
  <c r="G43" i="34"/>
  <c r="F43" i="34"/>
  <c r="G42" i="34"/>
  <c r="F42" i="34"/>
  <c r="G41" i="34"/>
  <c r="F41" i="34"/>
  <c r="F40" i="34"/>
  <c r="G39" i="34"/>
  <c r="F39" i="34"/>
  <c r="G38" i="34"/>
  <c r="F38" i="34"/>
  <c r="G37" i="34"/>
  <c r="F37" i="34"/>
  <c r="G36" i="34"/>
  <c r="F36" i="34"/>
  <c r="G35" i="34"/>
  <c r="F35" i="34"/>
  <c r="F34" i="34"/>
  <c r="G33" i="34"/>
  <c r="F33" i="34"/>
  <c r="G32" i="34"/>
  <c r="F32" i="34"/>
  <c r="G31" i="34"/>
  <c r="F31" i="34"/>
  <c r="G30" i="34"/>
  <c r="F30" i="34"/>
  <c r="G29" i="34"/>
  <c r="F29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9" i="34"/>
  <c r="F19" i="34"/>
  <c r="G18" i="34"/>
  <c r="F18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C12" i="34"/>
  <c r="G11" i="34"/>
  <c r="F11" i="34"/>
  <c r="G10" i="34"/>
  <c r="F10" i="34"/>
  <c r="C10" i="34"/>
  <c r="G9" i="34"/>
  <c r="F9" i="34"/>
  <c r="G8" i="34"/>
  <c r="F8" i="34"/>
  <c r="G7" i="34"/>
  <c r="F7" i="34"/>
  <c r="G6" i="34"/>
  <c r="F6" i="34"/>
  <c r="C6" i="34"/>
  <c r="R87" i="34" s="1"/>
  <c r="G5" i="34"/>
  <c r="F5" i="34"/>
  <c r="C5" i="34"/>
  <c r="W4" i="34"/>
  <c r="M4" i="34" a="1"/>
  <c r="M88" i="34" s="1"/>
  <c r="U88" i="34" s="1"/>
  <c r="G4" i="34"/>
  <c r="F4" i="34"/>
  <c r="AT3" i="34"/>
  <c r="O3" i="34"/>
  <c r="AE3" i="34" s="1"/>
  <c r="S98" i="33"/>
  <c r="R98" i="33"/>
  <c r="G98" i="33"/>
  <c r="F98" i="33"/>
  <c r="R97" i="33"/>
  <c r="F97" i="33"/>
  <c r="R96" i="33"/>
  <c r="G96" i="33"/>
  <c r="F96" i="33"/>
  <c r="R95" i="33"/>
  <c r="G95" i="33"/>
  <c r="F95" i="33"/>
  <c r="R94" i="33"/>
  <c r="F94" i="33"/>
  <c r="R93" i="33"/>
  <c r="G93" i="33"/>
  <c r="F93" i="33"/>
  <c r="R92" i="33"/>
  <c r="G92" i="33"/>
  <c r="F92" i="33"/>
  <c r="R91" i="33"/>
  <c r="F91" i="33"/>
  <c r="R90" i="33"/>
  <c r="G90" i="33"/>
  <c r="F90" i="33"/>
  <c r="R89" i="33"/>
  <c r="G89" i="33"/>
  <c r="F89" i="33"/>
  <c r="R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F52" i="33"/>
  <c r="R51" i="33"/>
  <c r="G51" i="33"/>
  <c r="F51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F46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F40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F34" i="33"/>
  <c r="R33" i="33"/>
  <c r="G33" i="33"/>
  <c r="F33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F28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18" i="33" s="1"/>
  <c r="R9" i="33"/>
  <c r="G9" i="33"/>
  <c r="F9" i="33"/>
  <c r="R8" i="33"/>
  <c r="G8" i="33"/>
  <c r="F8" i="33"/>
  <c r="R7" i="33"/>
  <c r="G7" i="33"/>
  <c r="F7" i="33"/>
  <c r="R6" i="33"/>
  <c r="G6" i="33"/>
  <c r="F6" i="33"/>
  <c r="R5" i="33"/>
  <c r="G5" i="33"/>
  <c r="F5" i="33"/>
  <c r="C5" i="33"/>
  <c r="W4" i="33"/>
  <c r="R4" i="33"/>
  <c r="M4" i="33" a="1"/>
  <c r="M96" i="33" s="1"/>
  <c r="U96" i="33" s="1"/>
  <c r="G4" i="33"/>
  <c r="F4" i="33"/>
  <c r="AT3" i="33"/>
  <c r="R3" i="33"/>
  <c r="O3" i="33"/>
  <c r="AE3" i="33" s="1"/>
  <c r="AN3" i="33" s="1"/>
  <c r="G98" i="32"/>
  <c r="F98" i="32"/>
  <c r="AX97" i="32"/>
  <c r="F97" i="32"/>
  <c r="AX96" i="32"/>
  <c r="G96" i="32"/>
  <c r="F96" i="32"/>
  <c r="AX95" i="32"/>
  <c r="F95" i="32"/>
  <c r="AX94" i="32"/>
  <c r="F94" i="32"/>
  <c r="AX93" i="32"/>
  <c r="G93" i="32"/>
  <c r="F93" i="32"/>
  <c r="AX92" i="32"/>
  <c r="G92" i="32"/>
  <c r="F92" i="32"/>
  <c r="AX91" i="32"/>
  <c r="F91" i="32"/>
  <c r="AX90" i="32"/>
  <c r="G90" i="32"/>
  <c r="F90" i="32"/>
  <c r="AX89" i="32"/>
  <c r="F89" i="32"/>
  <c r="AX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F70" i="32"/>
  <c r="G69" i="32"/>
  <c r="F69" i="32"/>
  <c r="G68" i="32"/>
  <c r="F68" i="32"/>
  <c r="G67" i="32"/>
  <c r="F67" i="32"/>
  <c r="G66" i="32"/>
  <c r="F66" i="32"/>
  <c r="G65" i="32"/>
  <c r="F65" i="32"/>
  <c r="F64" i="32"/>
  <c r="G63" i="32"/>
  <c r="F63" i="32"/>
  <c r="G62" i="32"/>
  <c r="F62" i="32"/>
  <c r="G61" i="32"/>
  <c r="F61" i="32"/>
  <c r="G60" i="32"/>
  <c r="F60" i="32"/>
  <c r="G59" i="32"/>
  <c r="F59" i="32"/>
  <c r="F58" i="32"/>
  <c r="G57" i="32"/>
  <c r="F57" i="32"/>
  <c r="G56" i="32"/>
  <c r="F56" i="32"/>
  <c r="G55" i="32"/>
  <c r="F55" i="32"/>
  <c r="G54" i="32"/>
  <c r="F54" i="32"/>
  <c r="G53" i="32"/>
  <c r="F53" i="32"/>
  <c r="F52" i="32"/>
  <c r="G51" i="32"/>
  <c r="F51" i="32"/>
  <c r="G50" i="32"/>
  <c r="F50" i="32"/>
  <c r="G49" i="32"/>
  <c r="F49" i="32"/>
  <c r="G48" i="32"/>
  <c r="F48" i="32"/>
  <c r="G47" i="32"/>
  <c r="F47" i="32"/>
  <c r="F46" i="32"/>
  <c r="G45" i="32"/>
  <c r="F45" i="32"/>
  <c r="G44" i="32"/>
  <c r="F44" i="32"/>
  <c r="G43" i="32"/>
  <c r="F43" i="32"/>
  <c r="G42" i="32"/>
  <c r="F42" i="32"/>
  <c r="G41" i="32"/>
  <c r="F41" i="32"/>
  <c r="F40" i="32"/>
  <c r="G39" i="32"/>
  <c r="F39" i="32"/>
  <c r="G38" i="32"/>
  <c r="F38" i="32"/>
  <c r="G37" i="32"/>
  <c r="F37" i="32"/>
  <c r="G36" i="32"/>
  <c r="F36" i="32"/>
  <c r="G35" i="32"/>
  <c r="F35" i="32"/>
  <c r="F34" i="32"/>
  <c r="G33" i="32"/>
  <c r="F33" i="32"/>
  <c r="G32" i="32"/>
  <c r="F32" i="32"/>
  <c r="G31" i="32"/>
  <c r="F31" i="32"/>
  <c r="G30" i="32"/>
  <c r="F30" i="32"/>
  <c r="G29" i="32"/>
  <c r="F29" i="32"/>
  <c r="F28" i="32"/>
  <c r="G27" i="32"/>
  <c r="F27" i="32"/>
  <c r="G26" i="32"/>
  <c r="F26" i="32"/>
  <c r="G25" i="32"/>
  <c r="F25" i="32"/>
  <c r="G24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C12" i="32"/>
  <c r="G11" i="32"/>
  <c r="F11" i="32"/>
  <c r="G10" i="32"/>
  <c r="F10" i="32"/>
  <c r="C10" i="32"/>
  <c r="V55" i="32" s="1"/>
  <c r="G9" i="32"/>
  <c r="F9" i="32"/>
  <c r="G8" i="32"/>
  <c r="F8" i="32"/>
  <c r="G7" i="32"/>
  <c r="F7" i="32"/>
  <c r="G6" i="32"/>
  <c r="F6" i="32"/>
  <c r="C6" i="32"/>
  <c r="R9" i="32" s="1"/>
  <c r="G5" i="32"/>
  <c r="F5" i="32"/>
  <c r="C5" i="32"/>
  <c r="W4" i="32"/>
  <c r="M4" i="32" a="1"/>
  <c r="M58" i="32" s="1"/>
  <c r="U58" i="32" s="1"/>
  <c r="G4" i="32"/>
  <c r="F4" i="32"/>
  <c r="AT3" i="32"/>
  <c r="O3" i="32"/>
  <c r="AE3" i="32" s="1"/>
  <c r="AN3" i="32" s="1"/>
  <c r="G98" i="31"/>
  <c r="F98" i="31"/>
  <c r="AX97" i="31"/>
  <c r="F97" i="31"/>
  <c r="AX96" i="31"/>
  <c r="G96" i="31"/>
  <c r="F96" i="31"/>
  <c r="AX95" i="31"/>
  <c r="F95" i="31"/>
  <c r="AX94" i="31"/>
  <c r="F94" i="31"/>
  <c r="AX93" i="31"/>
  <c r="G93" i="31"/>
  <c r="F93" i="31"/>
  <c r="AX92" i="31"/>
  <c r="G92" i="31"/>
  <c r="F92" i="31"/>
  <c r="AX91" i="31"/>
  <c r="F91" i="31"/>
  <c r="AX90" i="31"/>
  <c r="G90" i="31"/>
  <c r="F90" i="31"/>
  <c r="AX89" i="31"/>
  <c r="F89" i="31"/>
  <c r="AX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F82" i="31"/>
  <c r="AX81" i="31"/>
  <c r="G81" i="31"/>
  <c r="F81" i="31"/>
  <c r="AX80" i="31"/>
  <c r="G80" i="31"/>
  <c r="F80" i="31"/>
  <c r="G79" i="31"/>
  <c r="F79" i="31"/>
  <c r="G78" i="31"/>
  <c r="F78" i="31"/>
  <c r="G77" i="31"/>
  <c r="F77" i="31"/>
  <c r="F76" i="31"/>
  <c r="G75" i="31"/>
  <c r="F75" i="31"/>
  <c r="G74" i="31"/>
  <c r="F74" i="31"/>
  <c r="G73" i="31"/>
  <c r="F73" i="31"/>
  <c r="G72" i="31"/>
  <c r="F72" i="31"/>
  <c r="G71" i="31"/>
  <c r="F71" i="31"/>
  <c r="F70" i="31"/>
  <c r="G69" i="31"/>
  <c r="F69" i="31"/>
  <c r="G68" i="31"/>
  <c r="F68" i="31"/>
  <c r="G67" i="31"/>
  <c r="F67" i="31"/>
  <c r="G66" i="31"/>
  <c r="F66" i="31"/>
  <c r="G65" i="31"/>
  <c r="F65" i="31"/>
  <c r="F64" i="31"/>
  <c r="G63" i="31"/>
  <c r="F63" i="31"/>
  <c r="G62" i="31"/>
  <c r="F62" i="31"/>
  <c r="G61" i="31"/>
  <c r="F61" i="31"/>
  <c r="G60" i="31"/>
  <c r="F60" i="31"/>
  <c r="G59" i="31"/>
  <c r="F59" i="31"/>
  <c r="F58" i="31"/>
  <c r="G57" i="31"/>
  <c r="F57" i="31"/>
  <c r="G56" i="31"/>
  <c r="F56" i="31"/>
  <c r="G55" i="31"/>
  <c r="F55" i="31"/>
  <c r="G54" i="31"/>
  <c r="F54" i="31"/>
  <c r="G53" i="31"/>
  <c r="F53" i="31"/>
  <c r="F52" i="31"/>
  <c r="G51" i="31"/>
  <c r="F51" i="31"/>
  <c r="G50" i="31"/>
  <c r="F50" i="31"/>
  <c r="G49" i="31"/>
  <c r="F49" i="31"/>
  <c r="G48" i="31"/>
  <c r="F48" i="31"/>
  <c r="G47" i="31"/>
  <c r="F47" i="31"/>
  <c r="F46" i="31"/>
  <c r="G45" i="31"/>
  <c r="F45" i="31"/>
  <c r="G44" i="31"/>
  <c r="F44" i="31"/>
  <c r="G43" i="31"/>
  <c r="F43" i="31"/>
  <c r="G42" i="31"/>
  <c r="F42" i="31"/>
  <c r="G41" i="31"/>
  <c r="F41" i="31"/>
  <c r="F40" i="31"/>
  <c r="G39" i="31"/>
  <c r="F39" i="31"/>
  <c r="G38" i="31"/>
  <c r="F38" i="31"/>
  <c r="G37" i="31"/>
  <c r="F37" i="31"/>
  <c r="G36" i="31"/>
  <c r="F36" i="31"/>
  <c r="G35" i="31"/>
  <c r="F35" i="31"/>
  <c r="F34" i="31"/>
  <c r="G33" i="31"/>
  <c r="F33" i="31"/>
  <c r="G32" i="31"/>
  <c r="F32" i="31"/>
  <c r="G31" i="31"/>
  <c r="F31" i="31"/>
  <c r="G30" i="31"/>
  <c r="F30" i="31"/>
  <c r="G29" i="31"/>
  <c r="F29" i="31"/>
  <c r="F28" i="31"/>
  <c r="G27" i="31"/>
  <c r="F27" i="31"/>
  <c r="G26" i="31"/>
  <c r="F26" i="31"/>
  <c r="G25" i="31"/>
  <c r="F25" i="31"/>
  <c r="G24" i="31"/>
  <c r="F24" i="31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C12" i="31"/>
  <c r="G11" i="31"/>
  <c r="F11" i="31"/>
  <c r="G10" i="31"/>
  <c r="F10" i="31"/>
  <c r="C10" i="31"/>
  <c r="V66" i="31" s="1"/>
  <c r="G9" i="31"/>
  <c r="F9" i="31"/>
  <c r="G8" i="31"/>
  <c r="F8" i="31"/>
  <c r="G7" i="31"/>
  <c r="F7" i="31"/>
  <c r="G6" i="31"/>
  <c r="F6" i="31"/>
  <c r="C6" i="31"/>
  <c r="R28" i="31" s="1"/>
  <c r="G5" i="31"/>
  <c r="F5" i="31"/>
  <c r="C5" i="31"/>
  <c r="W4" i="31"/>
  <c r="M4" i="31" a="1"/>
  <c r="M70" i="31" s="1"/>
  <c r="U70" i="31" s="1"/>
  <c r="G4" i="31"/>
  <c r="F4" i="31"/>
  <c r="AT3" i="31"/>
  <c r="O3" i="31"/>
  <c r="G98" i="30"/>
  <c r="F98" i="30"/>
  <c r="AX97" i="30"/>
  <c r="F97" i="30"/>
  <c r="AX96" i="30"/>
  <c r="G96" i="30"/>
  <c r="F96" i="30"/>
  <c r="AX95" i="30"/>
  <c r="F95" i="30"/>
  <c r="AX94" i="30"/>
  <c r="F94" i="30"/>
  <c r="AX93" i="30"/>
  <c r="G93" i="30"/>
  <c r="F93" i="30"/>
  <c r="AX92" i="30"/>
  <c r="G92" i="30"/>
  <c r="F92" i="30"/>
  <c r="AX91" i="30"/>
  <c r="F91" i="30"/>
  <c r="AX90" i="30"/>
  <c r="G90" i="30"/>
  <c r="F90" i="30"/>
  <c r="G89" i="30"/>
  <c r="F89" i="30"/>
  <c r="F88" i="30"/>
  <c r="G87" i="30"/>
  <c r="F87" i="30"/>
  <c r="G86" i="30"/>
  <c r="F86" i="30"/>
  <c r="G85" i="30"/>
  <c r="F85" i="30"/>
  <c r="G84" i="30"/>
  <c r="F84" i="30"/>
  <c r="G83" i="30"/>
  <c r="F83" i="30"/>
  <c r="F82" i="30"/>
  <c r="G81" i="30"/>
  <c r="F81" i="30"/>
  <c r="G80" i="30"/>
  <c r="F80" i="30"/>
  <c r="G79" i="30"/>
  <c r="F79" i="30"/>
  <c r="G78" i="30"/>
  <c r="F78" i="30"/>
  <c r="G77" i="30"/>
  <c r="F77" i="30"/>
  <c r="F76" i="30"/>
  <c r="G75" i="30"/>
  <c r="F75" i="30"/>
  <c r="G74" i="30"/>
  <c r="F74" i="30"/>
  <c r="G73" i="30"/>
  <c r="F73" i="30"/>
  <c r="G72" i="30"/>
  <c r="F72" i="30"/>
  <c r="G71" i="30"/>
  <c r="F71" i="30"/>
  <c r="F70" i="30"/>
  <c r="G69" i="30"/>
  <c r="F69" i="30"/>
  <c r="G68" i="30"/>
  <c r="F68" i="30"/>
  <c r="G67" i="30"/>
  <c r="F67" i="30"/>
  <c r="G66" i="30"/>
  <c r="F66" i="30"/>
  <c r="G65" i="30"/>
  <c r="F65" i="30"/>
  <c r="F64" i="30"/>
  <c r="G63" i="30"/>
  <c r="F63" i="30"/>
  <c r="G62" i="30"/>
  <c r="F62" i="30"/>
  <c r="G61" i="30"/>
  <c r="F61" i="30"/>
  <c r="G60" i="30"/>
  <c r="F60" i="30"/>
  <c r="G59" i="30"/>
  <c r="F59" i="30"/>
  <c r="F58" i="30"/>
  <c r="G57" i="30"/>
  <c r="F57" i="30"/>
  <c r="G56" i="30"/>
  <c r="F56" i="30"/>
  <c r="G55" i="30"/>
  <c r="F55" i="30"/>
  <c r="G54" i="30"/>
  <c r="F54" i="30"/>
  <c r="G53" i="30"/>
  <c r="F53" i="30"/>
  <c r="F52" i="30"/>
  <c r="G51" i="30"/>
  <c r="F51" i="30"/>
  <c r="G50" i="30"/>
  <c r="F50" i="30"/>
  <c r="G49" i="30"/>
  <c r="F49" i="30"/>
  <c r="G48" i="30"/>
  <c r="F48" i="30"/>
  <c r="G47" i="30"/>
  <c r="F47" i="30"/>
  <c r="F46" i="30"/>
  <c r="G45" i="30"/>
  <c r="F45" i="30"/>
  <c r="G44" i="30"/>
  <c r="F44" i="30"/>
  <c r="G43" i="30"/>
  <c r="F43" i="30"/>
  <c r="G42" i="30"/>
  <c r="F42" i="30"/>
  <c r="G41" i="30"/>
  <c r="F41" i="30"/>
  <c r="F40" i="30"/>
  <c r="G39" i="30"/>
  <c r="F39" i="30"/>
  <c r="G38" i="30"/>
  <c r="F38" i="30"/>
  <c r="G37" i="30"/>
  <c r="F37" i="30"/>
  <c r="G36" i="30"/>
  <c r="F36" i="30"/>
  <c r="G35" i="30"/>
  <c r="F35" i="30"/>
  <c r="F34" i="30"/>
  <c r="G33" i="30"/>
  <c r="F33" i="30"/>
  <c r="G32" i="30"/>
  <c r="F32" i="30"/>
  <c r="G31" i="30"/>
  <c r="F31" i="30"/>
  <c r="G30" i="30"/>
  <c r="F30" i="30"/>
  <c r="G29" i="30"/>
  <c r="F29" i="30"/>
  <c r="F28" i="30"/>
  <c r="G27" i="30"/>
  <c r="F27" i="30"/>
  <c r="G26" i="30"/>
  <c r="F26" i="30"/>
  <c r="G25" i="30"/>
  <c r="F25" i="30"/>
  <c r="G24" i="30"/>
  <c r="F24" i="30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12" i="30"/>
  <c r="F12" i="30"/>
  <c r="C12" i="30"/>
  <c r="G11" i="30"/>
  <c r="F11" i="30"/>
  <c r="G10" i="30"/>
  <c r="F10" i="30"/>
  <c r="C10" i="30"/>
  <c r="V60" i="30" s="1"/>
  <c r="G9" i="30"/>
  <c r="F9" i="30"/>
  <c r="G8" i="30"/>
  <c r="F8" i="30"/>
  <c r="G7" i="30"/>
  <c r="F7" i="30"/>
  <c r="G6" i="30"/>
  <c r="F6" i="30"/>
  <c r="C6" i="30"/>
  <c r="R18" i="30" s="1"/>
  <c r="G5" i="30"/>
  <c r="F5" i="30"/>
  <c r="C5" i="30"/>
  <c r="W4" i="30"/>
  <c r="M4" i="30" a="1"/>
  <c r="M89" i="30" s="1"/>
  <c r="U89" i="30" s="1"/>
  <c r="G4" i="30"/>
  <c r="F4" i="30"/>
  <c r="AT3" i="30"/>
  <c r="O3" i="30"/>
  <c r="S98" i="29"/>
  <c r="R98" i="29"/>
  <c r="G98" i="29"/>
  <c r="F98" i="29"/>
  <c r="R97" i="29"/>
  <c r="F97" i="29"/>
  <c r="R96" i="29"/>
  <c r="G96" i="29"/>
  <c r="F96" i="29"/>
  <c r="R95" i="29"/>
  <c r="G95" i="29"/>
  <c r="F95" i="29"/>
  <c r="R94" i="29"/>
  <c r="F94" i="29"/>
  <c r="R93" i="29"/>
  <c r="G93" i="29"/>
  <c r="F93" i="29"/>
  <c r="R92" i="29"/>
  <c r="G92" i="29"/>
  <c r="F92" i="29"/>
  <c r="R91" i="29"/>
  <c r="F91" i="29"/>
  <c r="R90" i="29"/>
  <c r="G90" i="29"/>
  <c r="F90" i="29"/>
  <c r="R89" i="29"/>
  <c r="G89" i="29"/>
  <c r="F89" i="29"/>
  <c r="R88" i="29"/>
  <c r="F88" i="29"/>
  <c r="R87" i="29"/>
  <c r="G87" i="29"/>
  <c r="F87" i="29"/>
  <c r="R86" i="29"/>
  <c r="G86" i="29"/>
  <c r="F86" i="29"/>
  <c r="R85" i="29"/>
  <c r="G85" i="29"/>
  <c r="F85" i="29"/>
  <c r="R84" i="29"/>
  <c r="G84" i="29"/>
  <c r="F84" i="29"/>
  <c r="R83" i="29"/>
  <c r="G83" i="29"/>
  <c r="F83" i="29"/>
  <c r="R82" i="29"/>
  <c r="F82" i="29"/>
  <c r="R81" i="29"/>
  <c r="G81" i="29"/>
  <c r="F81" i="29"/>
  <c r="R80" i="29"/>
  <c r="G80" i="29"/>
  <c r="F80" i="29"/>
  <c r="R79" i="29"/>
  <c r="G79" i="29"/>
  <c r="F79" i="29"/>
  <c r="R78" i="29"/>
  <c r="G78" i="29"/>
  <c r="F78" i="29"/>
  <c r="R77" i="29"/>
  <c r="G77" i="29"/>
  <c r="F77" i="29"/>
  <c r="R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F70" i="29"/>
  <c r="R69" i="29"/>
  <c r="G69" i="29"/>
  <c r="F69" i="29"/>
  <c r="R68" i="29"/>
  <c r="G68" i="29"/>
  <c r="F68" i="29"/>
  <c r="R67" i="29"/>
  <c r="G67" i="29"/>
  <c r="F67" i="29"/>
  <c r="R66" i="29"/>
  <c r="G66" i="29"/>
  <c r="F66" i="29"/>
  <c r="R65" i="29"/>
  <c r="G65" i="29"/>
  <c r="F65" i="29"/>
  <c r="R64" i="29"/>
  <c r="F64" i="29"/>
  <c r="R63" i="29"/>
  <c r="G63" i="29"/>
  <c r="F63" i="29"/>
  <c r="R62" i="29"/>
  <c r="G62" i="29"/>
  <c r="F62" i="29"/>
  <c r="R61" i="29"/>
  <c r="G61" i="29"/>
  <c r="F61" i="29"/>
  <c r="R60" i="29"/>
  <c r="G60" i="29"/>
  <c r="F60" i="29"/>
  <c r="R59" i="29"/>
  <c r="G59" i="29"/>
  <c r="F59" i="29"/>
  <c r="R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R52" i="29"/>
  <c r="F52" i="29"/>
  <c r="R51" i="29"/>
  <c r="G51" i="29"/>
  <c r="F51" i="29"/>
  <c r="R50" i="29"/>
  <c r="G50" i="29"/>
  <c r="F50" i="29"/>
  <c r="R49" i="29"/>
  <c r="G49" i="29"/>
  <c r="F49" i="29"/>
  <c r="R48" i="29"/>
  <c r="G48" i="29"/>
  <c r="F48" i="29"/>
  <c r="R47" i="29"/>
  <c r="G47" i="29"/>
  <c r="F47" i="29"/>
  <c r="R46" i="29"/>
  <c r="F46" i="29"/>
  <c r="R45" i="29"/>
  <c r="G45" i="29"/>
  <c r="F45" i="29"/>
  <c r="R44" i="29"/>
  <c r="G44" i="29"/>
  <c r="F44" i="29"/>
  <c r="R43" i="29"/>
  <c r="G43" i="29"/>
  <c r="F43" i="29"/>
  <c r="R42" i="29"/>
  <c r="G42" i="29"/>
  <c r="F42" i="29"/>
  <c r="R41" i="29"/>
  <c r="G41" i="29"/>
  <c r="F41" i="29"/>
  <c r="R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R34" i="29"/>
  <c r="F34" i="29"/>
  <c r="R33" i="29"/>
  <c r="G33" i="29"/>
  <c r="F33" i="29"/>
  <c r="R32" i="29"/>
  <c r="G32" i="29"/>
  <c r="F32" i="29"/>
  <c r="R31" i="29"/>
  <c r="G31" i="29"/>
  <c r="F31" i="29"/>
  <c r="R30" i="29"/>
  <c r="G30" i="29"/>
  <c r="F30" i="29"/>
  <c r="R29" i="29"/>
  <c r="G29" i="29"/>
  <c r="F29" i="29"/>
  <c r="R28" i="29"/>
  <c r="F28" i="29"/>
  <c r="R27" i="29"/>
  <c r="G27" i="29"/>
  <c r="F27" i="29"/>
  <c r="R26" i="29"/>
  <c r="G26" i="29"/>
  <c r="F26" i="29"/>
  <c r="R25" i="29"/>
  <c r="G25" i="29"/>
  <c r="F25" i="29"/>
  <c r="R24" i="29"/>
  <c r="G24" i="29"/>
  <c r="F24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R16" i="29"/>
  <c r="G16" i="29"/>
  <c r="F16" i="29"/>
  <c r="R15" i="29"/>
  <c r="G15" i="29"/>
  <c r="F15" i="29"/>
  <c r="R14" i="29"/>
  <c r="G14" i="29"/>
  <c r="F14" i="29"/>
  <c r="R13" i="29"/>
  <c r="G13" i="29"/>
  <c r="F13" i="29"/>
  <c r="R12" i="29"/>
  <c r="G12" i="29"/>
  <c r="F12" i="29"/>
  <c r="C12" i="29"/>
  <c r="R11" i="29"/>
  <c r="G11" i="29"/>
  <c r="F11" i="29"/>
  <c r="R10" i="29"/>
  <c r="G10" i="29"/>
  <c r="F10" i="29"/>
  <c r="C10" i="29"/>
  <c r="V27" i="29" s="1"/>
  <c r="R9" i="29"/>
  <c r="G9" i="29"/>
  <c r="F9" i="29"/>
  <c r="R8" i="29"/>
  <c r="G8" i="29"/>
  <c r="F8" i="29"/>
  <c r="R7" i="29"/>
  <c r="G7" i="29"/>
  <c r="F7" i="29"/>
  <c r="R6" i="29"/>
  <c r="G6" i="29"/>
  <c r="F6" i="29"/>
  <c r="R5" i="29"/>
  <c r="G5" i="29"/>
  <c r="F5" i="29"/>
  <c r="C5" i="29"/>
  <c r="W4" i="29"/>
  <c r="R4" i="29"/>
  <c r="M4" i="29" a="1"/>
  <c r="M97" i="29" s="1"/>
  <c r="U97" i="29" s="1"/>
  <c r="G4" i="29"/>
  <c r="F4" i="29"/>
  <c r="AT3" i="29"/>
  <c r="R3" i="29"/>
  <c r="O3" i="29"/>
  <c r="AE3" i="29" s="1"/>
  <c r="G98" i="28"/>
  <c r="F98" i="28"/>
  <c r="AX97" i="28"/>
  <c r="F97" i="28"/>
  <c r="AX96" i="28"/>
  <c r="G96" i="28"/>
  <c r="F96" i="28"/>
  <c r="AX95" i="28"/>
  <c r="G95" i="28"/>
  <c r="F95" i="28"/>
  <c r="AX94" i="28"/>
  <c r="F94" i="28"/>
  <c r="AX93" i="28"/>
  <c r="G93" i="28"/>
  <c r="F93" i="28"/>
  <c r="AX92" i="28"/>
  <c r="G92" i="28"/>
  <c r="F92" i="28"/>
  <c r="AX91" i="28"/>
  <c r="F91" i="28"/>
  <c r="AX90" i="28"/>
  <c r="G90" i="28"/>
  <c r="F90" i="28"/>
  <c r="AX89" i="28"/>
  <c r="F89" i="28"/>
  <c r="AX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F70" i="28"/>
  <c r="G69" i="28"/>
  <c r="F69" i="28"/>
  <c r="G68" i="28"/>
  <c r="F68" i="28"/>
  <c r="G67" i="28"/>
  <c r="F67" i="28"/>
  <c r="G66" i="28"/>
  <c r="F66" i="28"/>
  <c r="G65" i="28"/>
  <c r="F65" i="28"/>
  <c r="F64" i="28"/>
  <c r="G63" i="28"/>
  <c r="F63" i="28"/>
  <c r="G62" i="28"/>
  <c r="F62" i="28"/>
  <c r="G61" i="28"/>
  <c r="F61" i="28"/>
  <c r="G60" i="28"/>
  <c r="F60" i="28"/>
  <c r="G59" i="28"/>
  <c r="F59" i="28"/>
  <c r="F58" i="28"/>
  <c r="G57" i="28"/>
  <c r="F57" i="28"/>
  <c r="G56" i="28"/>
  <c r="F56" i="28"/>
  <c r="G55" i="28"/>
  <c r="F55" i="28"/>
  <c r="G54" i="28"/>
  <c r="F54" i="28"/>
  <c r="G53" i="28"/>
  <c r="F53" i="28"/>
  <c r="F52" i="28"/>
  <c r="G51" i="28"/>
  <c r="F51" i="28"/>
  <c r="G50" i="28"/>
  <c r="F50" i="28"/>
  <c r="G49" i="28"/>
  <c r="F49" i="28"/>
  <c r="G48" i="28"/>
  <c r="F48" i="28"/>
  <c r="G47" i="28"/>
  <c r="F47" i="28"/>
  <c r="F46" i="28"/>
  <c r="G45" i="28"/>
  <c r="F45" i="28"/>
  <c r="G44" i="28"/>
  <c r="F44" i="28"/>
  <c r="G43" i="28"/>
  <c r="F43" i="28"/>
  <c r="G42" i="28"/>
  <c r="F42" i="28"/>
  <c r="G41" i="28"/>
  <c r="F41" i="28"/>
  <c r="F40" i="28"/>
  <c r="G39" i="28"/>
  <c r="F39" i="28"/>
  <c r="G38" i="28"/>
  <c r="F38" i="28"/>
  <c r="G37" i="28"/>
  <c r="F37" i="28"/>
  <c r="G36" i="28"/>
  <c r="F36" i="28"/>
  <c r="G35" i="28"/>
  <c r="F35" i="28"/>
  <c r="F34" i="28"/>
  <c r="G33" i="28"/>
  <c r="F33" i="28"/>
  <c r="G32" i="28"/>
  <c r="F32" i="28"/>
  <c r="G31" i="28"/>
  <c r="F31" i="28"/>
  <c r="G30" i="28"/>
  <c r="F30" i="28"/>
  <c r="G29" i="28"/>
  <c r="F29" i="28"/>
  <c r="F28" i="28"/>
  <c r="G27" i="28"/>
  <c r="F27" i="28"/>
  <c r="G26" i="28"/>
  <c r="F26" i="28"/>
  <c r="G25" i="28"/>
  <c r="F25" i="28"/>
  <c r="G24" i="28"/>
  <c r="F24" i="28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C12" i="28"/>
  <c r="G11" i="28"/>
  <c r="F11" i="28"/>
  <c r="G10" i="28"/>
  <c r="F10" i="28"/>
  <c r="C10" i="28"/>
  <c r="V9" i="28" s="1"/>
  <c r="G9" i="28"/>
  <c r="F9" i="28"/>
  <c r="G8" i="28"/>
  <c r="F8" i="28"/>
  <c r="G7" i="28"/>
  <c r="F7" i="28"/>
  <c r="G6" i="28"/>
  <c r="F6" i="28"/>
  <c r="C6" i="28"/>
  <c r="R17" i="28" s="1"/>
  <c r="G5" i="28"/>
  <c r="F5" i="28"/>
  <c r="C5" i="28"/>
  <c r="W4" i="28"/>
  <c r="M4" i="28" a="1"/>
  <c r="G4" i="28"/>
  <c r="F4" i="28"/>
  <c r="AT3" i="28"/>
  <c r="O3" i="28"/>
  <c r="AE3" i="28" s="1"/>
  <c r="AN3" i="28" s="1"/>
  <c r="G98" i="27"/>
  <c r="F98" i="27"/>
  <c r="AX97" i="27"/>
  <c r="F97" i="27"/>
  <c r="AX96" i="27"/>
  <c r="G96" i="27"/>
  <c r="F96" i="27"/>
  <c r="AX95" i="27"/>
  <c r="F95" i="27"/>
  <c r="AX94" i="27"/>
  <c r="F94" i="27"/>
  <c r="AX93" i="27"/>
  <c r="G93" i="27"/>
  <c r="F93" i="27"/>
  <c r="AX92" i="27"/>
  <c r="G92" i="27"/>
  <c r="F92" i="27"/>
  <c r="AX91" i="27"/>
  <c r="F91" i="27"/>
  <c r="AX90" i="27"/>
  <c r="G90" i="27"/>
  <c r="F90" i="27"/>
  <c r="AX89" i="27"/>
  <c r="F89" i="27"/>
  <c r="AX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F82" i="27"/>
  <c r="AX81" i="27"/>
  <c r="G81" i="27"/>
  <c r="F81" i="27"/>
  <c r="AX80" i="27"/>
  <c r="G80" i="27"/>
  <c r="F80" i="27"/>
  <c r="G79" i="27"/>
  <c r="F79" i="27"/>
  <c r="G78" i="27"/>
  <c r="F78" i="27"/>
  <c r="G77" i="27"/>
  <c r="F77" i="27"/>
  <c r="F76" i="27"/>
  <c r="G75" i="27"/>
  <c r="F75" i="27"/>
  <c r="G74" i="27"/>
  <c r="F74" i="27"/>
  <c r="G73" i="27"/>
  <c r="F73" i="27"/>
  <c r="G72" i="27"/>
  <c r="F72" i="27"/>
  <c r="G71" i="27"/>
  <c r="F71" i="27"/>
  <c r="F70" i="27"/>
  <c r="G69" i="27"/>
  <c r="F69" i="27"/>
  <c r="G68" i="27"/>
  <c r="F68" i="27"/>
  <c r="G67" i="27"/>
  <c r="F67" i="27"/>
  <c r="G66" i="27"/>
  <c r="F66" i="27"/>
  <c r="G65" i="27"/>
  <c r="F65" i="27"/>
  <c r="F64" i="27"/>
  <c r="G63" i="27"/>
  <c r="F63" i="27"/>
  <c r="G62" i="27"/>
  <c r="F62" i="27"/>
  <c r="G61" i="27"/>
  <c r="F61" i="27"/>
  <c r="G60" i="27"/>
  <c r="F60" i="27"/>
  <c r="G59" i="27"/>
  <c r="F59" i="27"/>
  <c r="F58" i="27"/>
  <c r="G57" i="27"/>
  <c r="F57" i="27"/>
  <c r="G56" i="27"/>
  <c r="F56" i="27"/>
  <c r="G55" i="27"/>
  <c r="F55" i="27"/>
  <c r="G54" i="27"/>
  <c r="F54" i="27"/>
  <c r="G53" i="27"/>
  <c r="F53" i="27"/>
  <c r="F52" i="27"/>
  <c r="G51" i="27"/>
  <c r="F51" i="27"/>
  <c r="G50" i="27"/>
  <c r="F50" i="27"/>
  <c r="G49" i="27"/>
  <c r="F49" i="27"/>
  <c r="G48" i="27"/>
  <c r="F48" i="27"/>
  <c r="G47" i="27"/>
  <c r="F47" i="27"/>
  <c r="F46" i="27"/>
  <c r="G45" i="27"/>
  <c r="F45" i="27"/>
  <c r="G44" i="27"/>
  <c r="F44" i="27"/>
  <c r="G43" i="27"/>
  <c r="F43" i="27"/>
  <c r="G42" i="27"/>
  <c r="F42" i="27"/>
  <c r="G41" i="27"/>
  <c r="F41" i="27"/>
  <c r="F40" i="27"/>
  <c r="G39" i="27"/>
  <c r="F39" i="27"/>
  <c r="G38" i="27"/>
  <c r="F38" i="27"/>
  <c r="G37" i="27"/>
  <c r="F37" i="27"/>
  <c r="G36" i="27"/>
  <c r="F36" i="27"/>
  <c r="G35" i="27"/>
  <c r="F35" i="27"/>
  <c r="F34" i="27"/>
  <c r="G33" i="27"/>
  <c r="F33" i="27"/>
  <c r="G32" i="27"/>
  <c r="F32" i="27"/>
  <c r="G31" i="27"/>
  <c r="F31" i="27"/>
  <c r="G30" i="27"/>
  <c r="F30" i="27"/>
  <c r="G29" i="27"/>
  <c r="F29" i="27"/>
  <c r="F28" i="27"/>
  <c r="G27" i="27"/>
  <c r="F27" i="27"/>
  <c r="G26" i="27"/>
  <c r="F26" i="27"/>
  <c r="G25" i="27"/>
  <c r="F25" i="27"/>
  <c r="G24" i="27"/>
  <c r="F24" i="27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C12" i="27"/>
  <c r="G11" i="27"/>
  <c r="F11" i="27"/>
  <c r="G10" i="27"/>
  <c r="F10" i="27"/>
  <c r="C10" i="27"/>
  <c r="V66" i="27" s="1"/>
  <c r="G9" i="27"/>
  <c r="F9" i="27"/>
  <c r="G8" i="27"/>
  <c r="F8" i="27"/>
  <c r="G7" i="27"/>
  <c r="F7" i="27"/>
  <c r="G6" i="27"/>
  <c r="F6" i="27"/>
  <c r="C6" i="27"/>
  <c r="R11" i="27" s="1"/>
  <c r="G5" i="27"/>
  <c r="F5" i="27"/>
  <c r="C5" i="27"/>
  <c r="W4" i="27"/>
  <c r="M4" i="27" a="1"/>
  <c r="M69" i="27" s="1"/>
  <c r="U69" i="27" s="1"/>
  <c r="G4" i="27"/>
  <c r="F4" i="27"/>
  <c r="AT3" i="27"/>
  <c r="O3" i="27"/>
  <c r="G98" i="26"/>
  <c r="F98" i="26"/>
  <c r="AX97" i="26"/>
  <c r="F97" i="26"/>
  <c r="AX96" i="26"/>
  <c r="G96" i="26"/>
  <c r="F96" i="26"/>
  <c r="AX95" i="26"/>
  <c r="F95" i="26"/>
  <c r="AX94" i="26"/>
  <c r="F94" i="26"/>
  <c r="AX93" i="26"/>
  <c r="G93" i="26"/>
  <c r="F93" i="26"/>
  <c r="AX92" i="26"/>
  <c r="G92" i="26"/>
  <c r="F92" i="26"/>
  <c r="AX91" i="26"/>
  <c r="F91" i="26"/>
  <c r="AX90" i="26"/>
  <c r="G90" i="26"/>
  <c r="F90" i="26"/>
  <c r="F89" i="26"/>
  <c r="F88" i="26"/>
  <c r="G87" i="26"/>
  <c r="F87" i="26"/>
  <c r="G86" i="26"/>
  <c r="F86" i="26"/>
  <c r="G85" i="26"/>
  <c r="F85" i="26"/>
  <c r="G84" i="26"/>
  <c r="F84" i="26"/>
  <c r="G83" i="26"/>
  <c r="F83" i="26"/>
  <c r="F82" i="26"/>
  <c r="G81" i="26"/>
  <c r="F81" i="26"/>
  <c r="G80" i="26"/>
  <c r="F80" i="26"/>
  <c r="G79" i="26"/>
  <c r="F79" i="26"/>
  <c r="G78" i="26"/>
  <c r="F78" i="26"/>
  <c r="G77" i="26"/>
  <c r="F77" i="26"/>
  <c r="F76" i="26"/>
  <c r="G75" i="26"/>
  <c r="F75" i="26"/>
  <c r="G74" i="26"/>
  <c r="F74" i="26"/>
  <c r="G73" i="26"/>
  <c r="F73" i="26"/>
  <c r="G72" i="26"/>
  <c r="F72" i="26"/>
  <c r="G71" i="26"/>
  <c r="F71" i="26"/>
  <c r="F70" i="26"/>
  <c r="G69" i="26"/>
  <c r="F69" i="26"/>
  <c r="G68" i="26"/>
  <c r="F68" i="26"/>
  <c r="G67" i="26"/>
  <c r="F67" i="26"/>
  <c r="G66" i="26"/>
  <c r="F66" i="26"/>
  <c r="G65" i="26"/>
  <c r="F65" i="26"/>
  <c r="F64" i="26"/>
  <c r="G63" i="26"/>
  <c r="F63" i="26"/>
  <c r="G62" i="26"/>
  <c r="F62" i="26"/>
  <c r="G61" i="26"/>
  <c r="F61" i="26"/>
  <c r="G60" i="26"/>
  <c r="F60" i="26"/>
  <c r="G59" i="26"/>
  <c r="F59" i="26"/>
  <c r="F58" i="26"/>
  <c r="G57" i="26"/>
  <c r="F57" i="26"/>
  <c r="G56" i="26"/>
  <c r="F56" i="26"/>
  <c r="G55" i="26"/>
  <c r="F55" i="26"/>
  <c r="G54" i="26"/>
  <c r="F54" i="26"/>
  <c r="G53" i="26"/>
  <c r="F53" i="26"/>
  <c r="F52" i="26"/>
  <c r="G51" i="26"/>
  <c r="F51" i="26"/>
  <c r="G50" i="26"/>
  <c r="F50" i="26"/>
  <c r="G49" i="26"/>
  <c r="F49" i="26"/>
  <c r="G48" i="26"/>
  <c r="F48" i="26"/>
  <c r="G47" i="26"/>
  <c r="F47" i="26"/>
  <c r="F46" i="26"/>
  <c r="G45" i="26"/>
  <c r="F45" i="26"/>
  <c r="G44" i="26"/>
  <c r="F44" i="26"/>
  <c r="G43" i="26"/>
  <c r="F43" i="26"/>
  <c r="G42" i="26"/>
  <c r="F42" i="26"/>
  <c r="G41" i="26"/>
  <c r="F41" i="26"/>
  <c r="F40" i="26"/>
  <c r="G39" i="26"/>
  <c r="F39" i="26"/>
  <c r="G38" i="26"/>
  <c r="F38" i="26"/>
  <c r="G37" i="26"/>
  <c r="F37" i="26"/>
  <c r="G36" i="26"/>
  <c r="F36" i="26"/>
  <c r="G35" i="26"/>
  <c r="F35" i="26"/>
  <c r="F34" i="26"/>
  <c r="G33" i="26"/>
  <c r="F33" i="26"/>
  <c r="G32" i="26"/>
  <c r="F32" i="26"/>
  <c r="G31" i="26"/>
  <c r="F31" i="26"/>
  <c r="G30" i="26"/>
  <c r="F30" i="26"/>
  <c r="G29" i="26"/>
  <c r="F29" i="26"/>
  <c r="F28" i="26"/>
  <c r="G27" i="26"/>
  <c r="F27" i="26"/>
  <c r="G26" i="26"/>
  <c r="F26" i="26"/>
  <c r="G25" i="26"/>
  <c r="F25" i="26"/>
  <c r="G24" i="26"/>
  <c r="F24" i="26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C12" i="26"/>
  <c r="G11" i="26"/>
  <c r="F11" i="26"/>
  <c r="G10" i="26"/>
  <c r="F10" i="26"/>
  <c r="C10" i="26"/>
  <c r="V88" i="26" s="1"/>
  <c r="G9" i="26"/>
  <c r="F9" i="26"/>
  <c r="G8" i="26"/>
  <c r="F8" i="26"/>
  <c r="G7" i="26"/>
  <c r="F7" i="26"/>
  <c r="G6" i="26"/>
  <c r="F6" i="26"/>
  <c r="C6" i="26"/>
  <c r="G5" i="26"/>
  <c r="F5" i="26"/>
  <c r="C5" i="26"/>
  <c r="W4" i="26"/>
  <c r="M4" i="26" a="1"/>
  <c r="M84" i="26" s="1"/>
  <c r="U84" i="26" s="1"/>
  <c r="G4" i="26"/>
  <c r="F4" i="26"/>
  <c r="AT3" i="26"/>
  <c r="O3" i="26"/>
  <c r="AE3" i="26" s="1"/>
  <c r="AN3" i="26" s="1"/>
  <c r="V98" i="25"/>
  <c r="S98" i="25"/>
  <c r="R98" i="25"/>
  <c r="G98" i="25"/>
  <c r="F98" i="25"/>
  <c r="V97" i="25"/>
  <c r="R97" i="25"/>
  <c r="F97" i="25"/>
  <c r="V96" i="25"/>
  <c r="R96" i="25"/>
  <c r="G96" i="25"/>
  <c r="F96" i="25"/>
  <c r="V95" i="25"/>
  <c r="R95" i="25"/>
  <c r="G95" i="25"/>
  <c r="F95" i="25"/>
  <c r="V94" i="25"/>
  <c r="R94" i="25"/>
  <c r="F94" i="25"/>
  <c r="V93" i="25"/>
  <c r="R93" i="25"/>
  <c r="G93" i="25"/>
  <c r="F93" i="25"/>
  <c r="V92" i="25"/>
  <c r="R92" i="25"/>
  <c r="G92" i="25"/>
  <c r="F92" i="25"/>
  <c r="V91" i="25"/>
  <c r="R91" i="25"/>
  <c r="F91" i="25"/>
  <c r="V90" i="25"/>
  <c r="R90" i="25"/>
  <c r="G90" i="25"/>
  <c r="F90" i="25"/>
  <c r="V89" i="25"/>
  <c r="R89" i="25"/>
  <c r="F89" i="25"/>
  <c r="V88" i="25"/>
  <c r="R88" i="25"/>
  <c r="F88" i="25"/>
  <c r="V87" i="25"/>
  <c r="R87" i="25"/>
  <c r="G87" i="25"/>
  <c r="F87" i="25"/>
  <c r="V86" i="25"/>
  <c r="R86" i="25"/>
  <c r="G86" i="25"/>
  <c r="F86" i="25"/>
  <c r="V85" i="25"/>
  <c r="R85" i="25"/>
  <c r="G85" i="25"/>
  <c r="F85" i="25"/>
  <c r="V84" i="25"/>
  <c r="R84" i="25"/>
  <c r="G84" i="25"/>
  <c r="F84" i="25"/>
  <c r="V83" i="25"/>
  <c r="R83" i="25"/>
  <c r="G83" i="25"/>
  <c r="F83" i="25"/>
  <c r="V82" i="25"/>
  <c r="R82" i="25"/>
  <c r="F82" i="25"/>
  <c r="V81" i="25"/>
  <c r="R81" i="25"/>
  <c r="G81" i="25"/>
  <c r="F81" i="25"/>
  <c r="V80" i="25"/>
  <c r="R80" i="25"/>
  <c r="G80" i="25"/>
  <c r="F80" i="25"/>
  <c r="V79" i="25"/>
  <c r="R79" i="25"/>
  <c r="G79" i="25"/>
  <c r="F79" i="25"/>
  <c r="V78" i="25"/>
  <c r="R78" i="25"/>
  <c r="G78" i="25"/>
  <c r="F78" i="25"/>
  <c r="V77" i="25"/>
  <c r="R77" i="25"/>
  <c r="G77" i="25"/>
  <c r="F77" i="25"/>
  <c r="V76" i="25"/>
  <c r="R76" i="25"/>
  <c r="F76" i="25"/>
  <c r="V75" i="25"/>
  <c r="R75" i="25"/>
  <c r="G75" i="25"/>
  <c r="F75" i="25"/>
  <c r="V74" i="25"/>
  <c r="R74" i="25"/>
  <c r="G74" i="25"/>
  <c r="F74" i="25"/>
  <c r="V73" i="25"/>
  <c r="R73" i="25"/>
  <c r="G73" i="25"/>
  <c r="F73" i="25"/>
  <c r="V72" i="25"/>
  <c r="R72" i="25"/>
  <c r="G72" i="25"/>
  <c r="F72" i="25"/>
  <c r="V71" i="25"/>
  <c r="R71" i="25"/>
  <c r="G71" i="25"/>
  <c r="F71" i="25"/>
  <c r="V70" i="25"/>
  <c r="R70" i="25"/>
  <c r="F70" i="25"/>
  <c r="V69" i="25"/>
  <c r="R69" i="25"/>
  <c r="G69" i="25"/>
  <c r="F69" i="25"/>
  <c r="V68" i="25"/>
  <c r="R68" i="25"/>
  <c r="G68" i="25"/>
  <c r="F68" i="25"/>
  <c r="V67" i="25"/>
  <c r="R67" i="25"/>
  <c r="G67" i="25"/>
  <c r="F67" i="25"/>
  <c r="V66" i="25"/>
  <c r="R66" i="25"/>
  <c r="G66" i="25"/>
  <c r="F66" i="25"/>
  <c r="V65" i="25"/>
  <c r="R65" i="25"/>
  <c r="G65" i="25"/>
  <c r="F65" i="25"/>
  <c r="V64" i="25"/>
  <c r="R64" i="25"/>
  <c r="F64" i="25"/>
  <c r="V63" i="25"/>
  <c r="R63" i="25"/>
  <c r="G63" i="25"/>
  <c r="F63" i="25"/>
  <c r="V62" i="25"/>
  <c r="R62" i="25"/>
  <c r="G62" i="25"/>
  <c r="F62" i="25"/>
  <c r="V61" i="25"/>
  <c r="R61" i="25"/>
  <c r="G61" i="25"/>
  <c r="F61" i="25"/>
  <c r="V60" i="25"/>
  <c r="R60" i="25"/>
  <c r="G60" i="25"/>
  <c r="F60" i="25"/>
  <c r="V59" i="25"/>
  <c r="R59" i="25"/>
  <c r="G59" i="25"/>
  <c r="F59" i="25"/>
  <c r="V58" i="25"/>
  <c r="R58" i="25"/>
  <c r="F58" i="25"/>
  <c r="V57" i="25"/>
  <c r="R57" i="25"/>
  <c r="G57" i="25"/>
  <c r="F57" i="25"/>
  <c r="V56" i="25"/>
  <c r="R56" i="25"/>
  <c r="G56" i="25"/>
  <c r="F56" i="25"/>
  <c r="V55" i="25"/>
  <c r="R55" i="25"/>
  <c r="G55" i="25"/>
  <c r="F55" i="25"/>
  <c r="V54" i="25"/>
  <c r="R54" i="25"/>
  <c r="G54" i="25"/>
  <c r="F54" i="25"/>
  <c r="V53" i="25"/>
  <c r="R53" i="25"/>
  <c r="G53" i="25"/>
  <c r="F53" i="25"/>
  <c r="V52" i="25"/>
  <c r="R52" i="25"/>
  <c r="F52" i="25"/>
  <c r="V51" i="25"/>
  <c r="R51" i="25"/>
  <c r="G51" i="25"/>
  <c r="F51" i="25"/>
  <c r="V50" i="25"/>
  <c r="R50" i="25"/>
  <c r="G50" i="25"/>
  <c r="F50" i="25"/>
  <c r="V49" i="25"/>
  <c r="R49" i="25"/>
  <c r="G49" i="25"/>
  <c r="F49" i="25"/>
  <c r="V48" i="25"/>
  <c r="R48" i="25"/>
  <c r="G48" i="25"/>
  <c r="F48" i="25"/>
  <c r="V47" i="25"/>
  <c r="R47" i="25"/>
  <c r="G47" i="25"/>
  <c r="F47" i="25"/>
  <c r="V46" i="25"/>
  <c r="R46" i="25"/>
  <c r="F46" i="25"/>
  <c r="V45" i="25"/>
  <c r="R45" i="25"/>
  <c r="G45" i="25"/>
  <c r="F45" i="25"/>
  <c r="V44" i="25"/>
  <c r="R44" i="25"/>
  <c r="G44" i="25"/>
  <c r="F44" i="25"/>
  <c r="V43" i="25"/>
  <c r="R43" i="25"/>
  <c r="G43" i="25"/>
  <c r="F43" i="25"/>
  <c r="V42" i="25"/>
  <c r="R42" i="25"/>
  <c r="G42" i="25"/>
  <c r="F42" i="25"/>
  <c r="V41" i="25"/>
  <c r="R41" i="25"/>
  <c r="G41" i="25"/>
  <c r="F41" i="25"/>
  <c r="V40" i="25"/>
  <c r="R40" i="25"/>
  <c r="F40" i="25"/>
  <c r="V39" i="25"/>
  <c r="R39" i="25"/>
  <c r="G39" i="25"/>
  <c r="F39" i="25"/>
  <c r="V38" i="25"/>
  <c r="R38" i="25"/>
  <c r="G38" i="25"/>
  <c r="F38" i="25"/>
  <c r="V37" i="25"/>
  <c r="R37" i="25"/>
  <c r="G37" i="25"/>
  <c r="F37" i="25"/>
  <c r="V36" i="25"/>
  <c r="R36" i="25"/>
  <c r="G36" i="25"/>
  <c r="F36" i="25"/>
  <c r="V35" i="25"/>
  <c r="R35" i="25"/>
  <c r="G35" i="25"/>
  <c r="F35" i="25"/>
  <c r="V34" i="25"/>
  <c r="R34" i="25"/>
  <c r="F34" i="25"/>
  <c r="V33" i="25"/>
  <c r="R33" i="25"/>
  <c r="G33" i="25"/>
  <c r="F33" i="25"/>
  <c r="V32" i="25"/>
  <c r="R32" i="25"/>
  <c r="G32" i="25"/>
  <c r="F32" i="25"/>
  <c r="V31" i="25"/>
  <c r="R31" i="25"/>
  <c r="G31" i="25"/>
  <c r="F31" i="25"/>
  <c r="V30" i="25"/>
  <c r="R30" i="25"/>
  <c r="G30" i="25"/>
  <c r="F30" i="25"/>
  <c r="V29" i="25"/>
  <c r="R29" i="25"/>
  <c r="G29" i="25"/>
  <c r="F29" i="25"/>
  <c r="V28" i="25"/>
  <c r="R28" i="25"/>
  <c r="F28" i="25"/>
  <c r="V27" i="25"/>
  <c r="R27" i="25"/>
  <c r="G27" i="25"/>
  <c r="F27" i="25"/>
  <c r="V26" i="25"/>
  <c r="R26" i="25"/>
  <c r="G26" i="25"/>
  <c r="F26" i="25"/>
  <c r="V25" i="25"/>
  <c r="R25" i="25"/>
  <c r="G25" i="25"/>
  <c r="F25" i="25"/>
  <c r="V24" i="25"/>
  <c r="R24" i="25"/>
  <c r="G24" i="25"/>
  <c r="F24" i="25"/>
  <c r="V23" i="25"/>
  <c r="R23" i="25"/>
  <c r="G23" i="25"/>
  <c r="F23" i="25"/>
  <c r="V22" i="25"/>
  <c r="R22" i="25"/>
  <c r="G22" i="25"/>
  <c r="F22" i="25"/>
  <c r="V21" i="25"/>
  <c r="R21" i="25"/>
  <c r="G21" i="25"/>
  <c r="F21" i="25"/>
  <c r="V20" i="25"/>
  <c r="R20" i="25"/>
  <c r="G20" i="25"/>
  <c r="F20" i="25"/>
  <c r="V19" i="25"/>
  <c r="R19" i="25"/>
  <c r="G19" i="25"/>
  <c r="F19" i="25"/>
  <c r="V18" i="25"/>
  <c r="R18" i="25"/>
  <c r="G18" i="25"/>
  <c r="F18" i="25"/>
  <c r="V17" i="25"/>
  <c r="R17" i="25"/>
  <c r="G17" i="25"/>
  <c r="F17" i="25"/>
  <c r="V16" i="25"/>
  <c r="R16" i="25"/>
  <c r="G16" i="25"/>
  <c r="F16" i="25"/>
  <c r="V15" i="25"/>
  <c r="R15" i="25"/>
  <c r="G15" i="25"/>
  <c r="F15" i="25"/>
  <c r="V14" i="25"/>
  <c r="R14" i="25"/>
  <c r="G14" i="25"/>
  <c r="F14" i="25"/>
  <c r="V13" i="25"/>
  <c r="R13" i="25"/>
  <c r="G13" i="25"/>
  <c r="F13" i="25"/>
  <c r="V12" i="25"/>
  <c r="R12" i="25"/>
  <c r="G12" i="25"/>
  <c r="F12" i="25"/>
  <c r="C12" i="25"/>
  <c r="V11" i="25"/>
  <c r="R11" i="25"/>
  <c r="G11" i="25"/>
  <c r="F11" i="25"/>
  <c r="V10" i="25"/>
  <c r="R10" i="25"/>
  <c r="G10" i="25"/>
  <c r="F10" i="25"/>
  <c r="V9" i="25"/>
  <c r="R9" i="25"/>
  <c r="G9" i="25"/>
  <c r="F9" i="25"/>
  <c r="C9" i="25"/>
  <c r="V8" i="25"/>
  <c r="R8" i="25"/>
  <c r="G8" i="25"/>
  <c r="F8" i="25"/>
  <c r="C8" i="25"/>
  <c r="Q48" i="25" s="1"/>
  <c r="B8" i="25"/>
  <c r="Q3" i="25" s="1"/>
  <c r="AG3" i="25" s="1"/>
  <c r="AP3" i="25" s="1"/>
  <c r="V7" i="25"/>
  <c r="R7" i="25"/>
  <c r="G7" i="25"/>
  <c r="F7" i="25"/>
  <c r="V6" i="25"/>
  <c r="R6" i="25"/>
  <c r="G6" i="25"/>
  <c r="F6" i="25"/>
  <c r="V5" i="25"/>
  <c r="R5" i="25"/>
  <c r="G5" i="25"/>
  <c r="F5" i="25"/>
  <c r="W4" i="25"/>
  <c r="V4" i="25"/>
  <c r="R4" i="25"/>
  <c r="M4" i="25" a="1"/>
  <c r="M89" i="25" s="1"/>
  <c r="U89" i="25" s="1"/>
  <c r="G4" i="25"/>
  <c r="F4" i="25"/>
  <c r="AT3" i="25"/>
  <c r="R3" i="25"/>
  <c r="O3" i="25"/>
  <c r="AE3" i="25" s="1"/>
  <c r="O23" i="24"/>
  <c r="G23" i="24"/>
  <c r="F23" i="24"/>
  <c r="O22" i="24"/>
  <c r="G22" i="24"/>
  <c r="F22" i="24"/>
  <c r="O21" i="24"/>
  <c r="G21" i="24"/>
  <c r="F21" i="24"/>
  <c r="O20" i="24"/>
  <c r="G20" i="24"/>
  <c r="F20" i="24"/>
  <c r="O19" i="24"/>
  <c r="G19" i="24"/>
  <c r="F19" i="24"/>
  <c r="O18" i="24"/>
  <c r="G18" i="24"/>
  <c r="F18" i="24"/>
  <c r="O17" i="24"/>
  <c r="G17" i="24"/>
  <c r="F17" i="24"/>
  <c r="O16" i="24"/>
  <c r="G16" i="24"/>
  <c r="F16" i="24"/>
  <c r="O15" i="24"/>
  <c r="G15" i="24"/>
  <c r="F15" i="24"/>
  <c r="O14" i="24"/>
  <c r="G14" i="24"/>
  <c r="F14" i="24"/>
  <c r="O13" i="24"/>
  <c r="G13" i="24"/>
  <c r="F13" i="24"/>
  <c r="O12" i="24"/>
  <c r="G12" i="24"/>
  <c r="F12" i="24"/>
  <c r="C12" i="24"/>
  <c r="O11" i="24"/>
  <c r="G11" i="24"/>
  <c r="F11" i="24"/>
  <c r="O10" i="24"/>
  <c r="G10" i="24"/>
  <c r="F10" i="24"/>
  <c r="C10" i="24"/>
  <c r="O9" i="24"/>
  <c r="G9" i="24"/>
  <c r="F9" i="24"/>
  <c r="O8" i="24"/>
  <c r="G8" i="24"/>
  <c r="F8" i="24"/>
  <c r="C8" i="24"/>
  <c r="Q8" i="24" s="1"/>
  <c r="B8" i="24"/>
  <c r="Q3" i="24" s="1"/>
  <c r="AG3" i="24" s="1"/>
  <c r="AP3" i="24" s="1"/>
  <c r="O7" i="24"/>
  <c r="G7" i="24"/>
  <c r="F7" i="24"/>
  <c r="O6" i="24"/>
  <c r="G6" i="24"/>
  <c r="F6" i="24"/>
  <c r="C6" i="24"/>
  <c r="R19" i="24" s="1"/>
  <c r="O5" i="24"/>
  <c r="G5" i="24"/>
  <c r="F5" i="24"/>
  <c r="C5" i="24"/>
  <c r="B5" i="24"/>
  <c r="W4" i="24"/>
  <c r="M4" i="24" a="1"/>
  <c r="M22" i="24" s="1"/>
  <c r="U22" i="24" s="1"/>
  <c r="G4" i="24"/>
  <c r="F4" i="24"/>
  <c r="AT3" i="24"/>
  <c r="O3" i="24"/>
  <c r="AE3" i="24" s="1"/>
  <c r="O23" i="23"/>
  <c r="G23" i="23"/>
  <c r="F23" i="23"/>
  <c r="O22" i="23"/>
  <c r="G22" i="23"/>
  <c r="F22" i="23"/>
  <c r="O21" i="23"/>
  <c r="G21" i="23"/>
  <c r="F21" i="23"/>
  <c r="O20" i="23"/>
  <c r="G20" i="23"/>
  <c r="F20" i="23"/>
  <c r="O19" i="23"/>
  <c r="G19" i="23"/>
  <c r="F19" i="23"/>
  <c r="O18" i="23"/>
  <c r="G18" i="23"/>
  <c r="F18" i="23"/>
  <c r="O17" i="23"/>
  <c r="G17" i="23"/>
  <c r="F17" i="23"/>
  <c r="O16" i="23"/>
  <c r="G16" i="23"/>
  <c r="F16" i="23"/>
  <c r="O15" i="23"/>
  <c r="G15" i="23"/>
  <c r="F15" i="23"/>
  <c r="O14" i="23"/>
  <c r="G14" i="23"/>
  <c r="F14" i="23"/>
  <c r="O13" i="23"/>
  <c r="G13" i="23"/>
  <c r="F13" i="23"/>
  <c r="O12" i="23"/>
  <c r="G12" i="23"/>
  <c r="F12" i="23"/>
  <c r="C12" i="23"/>
  <c r="O11" i="23"/>
  <c r="G11" i="23"/>
  <c r="F11" i="23"/>
  <c r="O10" i="23"/>
  <c r="G10" i="23"/>
  <c r="F10" i="23"/>
  <c r="C10" i="23"/>
  <c r="O9" i="23"/>
  <c r="G9" i="23"/>
  <c r="F9" i="23"/>
  <c r="O8" i="23"/>
  <c r="G8" i="23"/>
  <c r="F8" i="23"/>
  <c r="C8" i="23"/>
  <c r="Q23" i="23" s="1"/>
  <c r="B8" i="23"/>
  <c r="Q3" i="23" s="1"/>
  <c r="AG3" i="23" s="1"/>
  <c r="AP3" i="23" s="1"/>
  <c r="O7" i="23"/>
  <c r="G7" i="23"/>
  <c r="F7" i="23"/>
  <c r="O6" i="23"/>
  <c r="G6" i="23"/>
  <c r="F6" i="23"/>
  <c r="C6" i="23"/>
  <c r="R11" i="23" s="1"/>
  <c r="O5" i="23"/>
  <c r="G5" i="23"/>
  <c r="F5" i="23"/>
  <c r="C5" i="23"/>
  <c r="B5" i="23"/>
  <c r="W4" i="23"/>
  <c r="M4" i="23" a="1"/>
  <c r="M13" i="23" s="1"/>
  <c r="U13" i="23" s="1"/>
  <c r="G4" i="23"/>
  <c r="F4" i="23"/>
  <c r="AT3" i="23"/>
  <c r="O3" i="23"/>
  <c r="AE3" i="23" s="1"/>
  <c r="O23" i="22"/>
  <c r="G23" i="22"/>
  <c r="F23" i="22"/>
  <c r="O22" i="22"/>
  <c r="G22" i="22"/>
  <c r="F22" i="22"/>
  <c r="O21" i="22"/>
  <c r="G21" i="22"/>
  <c r="F21" i="22"/>
  <c r="O20" i="22"/>
  <c r="G20" i="22"/>
  <c r="F20" i="22"/>
  <c r="O19" i="22"/>
  <c r="G19" i="22"/>
  <c r="F19" i="22"/>
  <c r="O18" i="22"/>
  <c r="G18" i="22"/>
  <c r="F18" i="22"/>
  <c r="O17" i="22"/>
  <c r="G17" i="22"/>
  <c r="F17" i="22"/>
  <c r="O16" i="22"/>
  <c r="G16" i="22"/>
  <c r="F16" i="22"/>
  <c r="O15" i="22"/>
  <c r="G15" i="22"/>
  <c r="F15" i="22"/>
  <c r="O14" i="22"/>
  <c r="G14" i="22"/>
  <c r="F14" i="22"/>
  <c r="O13" i="22"/>
  <c r="G13" i="22"/>
  <c r="F13" i="22"/>
  <c r="O12" i="22"/>
  <c r="G12" i="22"/>
  <c r="F12" i="22"/>
  <c r="C12" i="22"/>
  <c r="O11" i="22"/>
  <c r="G11" i="22"/>
  <c r="F11" i="22"/>
  <c r="O10" i="22"/>
  <c r="G10" i="22"/>
  <c r="F10" i="22"/>
  <c r="C10" i="22"/>
  <c r="V9" i="22" s="1"/>
  <c r="O9" i="22"/>
  <c r="G9" i="22"/>
  <c r="F9" i="22"/>
  <c r="O8" i="22"/>
  <c r="G8" i="22"/>
  <c r="F8" i="22"/>
  <c r="C8" i="22"/>
  <c r="Q13" i="22" s="1"/>
  <c r="B8" i="22"/>
  <c r="Q3" i="22" s="1"/>
  <c r="AG3" i="22" s="1"/>
  <c r="AP3" i="22" s="1"/>
  <c r="O7" i="22"/>
  <c r="G7" i="22"/>
  <c r="F7" i="22"/>
  <c r="O6" i="22"/>
  <c r="G6" i="22"/>
  <c r="F6" i="22"/>
  <c r="C6" i="22"/>
  <c r="R9" i="22" s="1"/>
  <c r="O5" i="22"/>
  <c r="G5" i="22"/>
  <c r="F5" i="22"/>
  <c r="C5" i="22"/>
  <c r="B5" i="22"/>
  <c r="W4" i="22"/>
  <c r="M4" i="22" a="1"/>
  <c r="G4" i="22"/>
  <c r="F4" i="22"/>
  <c r="AT3" i="22"/>
  <c r="O3" i="22"/>
  <c r="AE3" i="22" s="1"/>
  <c r="R23" i="21"/>
  <c r="O23" i="21"/>
  <c r="G23" i="21"/>
  <c r="F23" i="21"/>
  <c r="R22" i="21"/>
  <c r="O22" i="21"/>
  <c r="G22" i="21"/>
  <c r="F22" i="21"/>
  <c r="R21" i="21"/>
  <c r="O21" i="21"/>
  <c r="G21" i="21"/>
  <c r="F21" i="21"/>
  <c r="R20" i="21"/>
  <c r="O20" i="21"/>
  <c r="G20" i="21"/>
  <c r="F20" i="21"/>
  <c r="R19" i="21"/>
  <c r="O19" i="21"/>
  <c r="G19" i="21"/>
  <c r="F19" i="21"/>
  <c r="R18" i="21"/>
  <c r="O18" i="21"/>
  <c r="G18" i="21"/>
  <c r="F18" i="21"/>
  <c r="R17" i="21"/>
  <c r="O17" i="21"/>
  <c r="G17" i="21"/>
  <c r="F17" i="21"/>
  <c r="R16" i="21"/>
  <c r="O16" i="21"/>
  <c r="G16" i="21"/>
  <c r="F16" i="21"/>
  <c r="R15" i="21"/>
  <c r="O15" i="21"/>
  <c r="G15" i="21"/>
  <c r="F15" i="21"/>
  <c r="R14" i="21"/>
  <c r="O14" i="21"/>
  <c r="G14" i="21"/>
  <c r="F14" i="21"/>
  <c r="R13" i="21"/>
  <c r="O13" i="21"/>
  <c r="G13" i="21"/>
  <c r="F13" i="21"/>
  <c r="R12" i="21"/>
  <c r="O12" i="21"/>
  <c r="G12" i="21"/>
  <c r="F12" i="21"/>
  <c r="C12" i="21"/>
  <c r="R11" i="21"/>
  <c r="O11" i="21"/>
  <c r="G11" i="21"/>
  <c r="F11" i="21"/>
  <c r="R10" i="21"/>
  <c r="O10" i="21"/>
  <c r="G10" i="21"/>
  <c r="F10" i="21"/>
  <c r="C10" i="21"/>
  <c r="R9" i="21"/>
  <c r="O9" i="21"/>
  <c r="G9" i="21"/>
  <c r="F9" i="21"/>
  <c r="R8" i="21"/>
  <c r="O8" i="21"/>
  <c r="G8" i="21"/>
  <c r="F8" i="21"/>
  <c r="C8" i="21"/>
  <c r="Q8" i="21" s="1"/>
  <c r="B8" i="21"/>
  <c r="Q3" i="21" s="1"/>
  <c r="AG3" i="21" s="1"/>
  <c r="AP3" i="21" s="1"/>
  <c r="R7" i="21"/>
  <c r="O7" i="21"/>
  <c r="G7" i="21"/>
  <c r="F7" i="21"/>
  <c r="R6" i="21"/>
  <c r="O6" i="21"/>
  <c r="G6" i="21"/>
  <c r="F6" i="21"/>
  <c r="R5" i="21"/>
  <c r="O5" i="21"/>
  <c r="G5" i="21"/>
  <c r="F5" i="21"/>
  <c r="C5" i="21"/>
  <c r="B5" i="21"/>
  <c r="W4" i="21"/>
  <c r="R4" i="21"/>
  <c r="M4" i="21" a="1"/>
  <c r="M6" i="21" s="1"/>
  <c r="U6" i="21" s="1"/>
  <c r="G4" i="21"/>
  <c r="F4" i="21"/>
  <c r="AT3" i="21"/>
  <c r="R3" i="21"/>
  <c r="O3" i="21"/>
  <c r="AE3" i="21" s="1"/>
  <c r="O23" i="20"/>
  <c r="G23" i="20"/>
  <c r="F23" i="20"/>
  <c r="O22" i="20"/>
  <c r="G22" i="20"/>
  <c r="F22" i="20"/>
  <c r="O21" i="20"/>
  <c r="G21" i="20"/>
  <c r="F21" i="20"/>
  <c r="O20" i="20"/>
  <c r="G20" i="20"/>
  <c r="F20" i="20"/>
  <c r="O19" i="20"/>
  <c r="G19" i="20"/>
  <c r="F19" i="20"/>
  <c r="O18" i="20"/>
  <c r="G18" i="20"/>
  <c r="F18" i="20"/>
  <c r="O17" i="20"/>
  <c r="G17" i="20"/>
  <c r="F17" i="20"/>
  <c r="O16" i="20"/>
  <c r="G16" i="20"/>
  <c r="F16" i="20"/>
  <c r="O15" i="20"/>
  <c r="G15" i="20"/>
  <c r="F15" i="20"/>
  <c r="O14" i="20"/>
  <c r="G14" i="20"/>
  <c r="F14" i="20"/>
  <c r="O13" i="20"/>
  <c r="G13" i="20"/>
  <c r="F13" i="20"/>
  <c r="O12" i="20"/>
  <c r="G12" i="20"/>
  <c r="F12" i="20"/>
  <c r="C12" i="20"/>
  <c r="O11" i="20"/>
  <c r="G11" i="20"/>
  <c r="F11" i="20"/>
  <c r="O10" i="20"/>
  <c r="G10" i="20"/>
  <c r="F10" i="20"/>
  <c r="C10" i="20"/>
  <c r="V14" i="20" s="1"/>
  <c r="O9" i="20"/>
  <c r="G9" i="20"/>
  <c r="F9" i="20"/>
  <c r="O8" i="20"/>
  <c r="G8" i="20"/>
  <c r="F8" i="20"/>
  <c r="C8" i="20"/>
  <c r="B8" i="20"/>
  <c r="Q3" i="20" s="1"/>
  <c r="AG3" i="20" s="1"/>
  <c r="AP3" i="20" s="1"/>
  <c r="O7" i="20"/>
  <c r="G7" i="20"/>
  <c r="F7" i="20"/>
  <c r="O6" i="20"/>
  <c r="G6" i="20"/>
  <c r="F6" i="20"/>
  <c r="C6" i="20"/>
  <c r="R20" i="20" s="1"/>
  <c r="O5" i="20"/>
  <c r="G5" i="20"/>
  <c r="F5" i="20"/>
  <c r="C5" i="20"/>
  <c r="B5" i="20"/>
  <c r="W4" i="20"/>
  <c r="M4" i="20" a="1"/>
  <c r="G4" i="20"/>
  <c r="F4" i="20"/>
  <c r="AT3" i="20"/>
  <c r="O3" i="20"/>
  <c r="O23" i="19"/>
  <c r="G23" i="19"/>
  <c r="F23" i="19"/>
  <c r="O22" i="19"/>
  <c r="G22" i="19"/>
  <c r="F22" i="19"/>
  <c r="O21" i="19"/>
  <c r="G21" i="19"/>
  <c r="F21" i="19"/>
  <c r="O20" i="19"/>
  <c r="G20" i="19"/>
  <c r="F20" i="19"/>
  <c r="O19" i="19"/>
  <c r="G19" i="19"/>
  <c r="F19" i="19"/>
  <c r="O18" i="19"/>
  <c r="G18" i="19"/>
  <c r="F18" i="19"/>
  <c r="O17" i="19"/>
  <c r="G17" i="19"/>
  <c r="F17" i="19"/>
  <c r="O16" i="19"/>
  <c r="G16" i="19"/>
  <c r="F16" i="19"/>
  <c r="O15" i="19"/>
  <c r="G15" i="19"/>
  <c r="F15" i="19"/>
  <c r="O14" i="19"/>
  <c r="G14" i="19"/>
  <c r="F14" i="19"/>
  <c r="O13" i="19"/>
  <c r="G13" i="19"/>
  <c r="F13" i="19"/>
  <c r="O12" i="19"/>
  <c r="G12" i="19"/>
  <c r="F12" i="19"/>
  <c r="C12" i="19"/>
  <c r="O11" i="19"/>
  <c r="G11" i="19"/>
  <c r="F11" i="19"/>
  <c r="O10" i="19"/>
  <c r="G10" i="19"/>
  <c r="F10" i="19"/>
  <c r="C10" i="19"/>
  <c r="V8" i="19" s="1"/>
  <c r="O9" i="19"/>
  <c r="G9" i="19"/>
  <c r="F9" i="19"/>
  <c r="O8" i="19"/>
  <c r="G8" i="19"/>
  <c r="F8" i="19"/>
  <c r="C8" i="19"/>
  <c r="Q11" i="19" s="1"/>
  <c r="B8" i="19"/>
  <c r="Q3" i="19" s="1"/>
  <c r="AG3" i="19" s="1"/>
  <c r="AP3" i="19" s="1"/>
  <c r="O7" i="19"/>
  <c r="G7" i="19"/>
  <c r="F7" i="19"/>
  <c r="O6" i="19"/>
  <c r="G6" i="19"/>
  <c r="F6" i="19"/>
  <c r="C6" i="19"/>
  <c r="O5" i="19"/>
  <c r="G5" i="19"/>
  <c r="F5" i="19"/>
  <c r="C5" i="19"/>
  <c r="B5" i="19"/>
  <c r="W4" i="19"/>
  <c r="M4" i="19" a="1"/>
  <c r="M13" i="19" s="1"/>
  <c r="U13" i="19" s="1"/>
  <c r="G4" i="19"/>
  <c r="F4" i="19"/>
  <c r="AT3" i="19"/>
  <c r="O3" i="19"/>
  <c r="O23" i="18"/>
  <c r="G23" i="18"/>
  <c r="F23" i="18"/>
  <c r="O22" i="18"/>
  <c r="G22" i="18"/>
  <c r="F22" i="18"/>
  <c r="O21" i="18"/>
  <c r="G21" i="18"/>
  <c r="F21" i="18"/>
  <c r="O20" i="18"/>
  <c r="G20" i="18"/>
  <c r="F20" i="18"/>
  <c r="O19" i="18"/>
  <c r="G19" i="18"/>
  <c r="F19" i="18"/>
  <c r="O18" i="18"/>
  <c r="G18" i="18"/>
  <c r="F18" i="18"/>
  <c r="O17" i="18"/>
  <c r="G17" i="18"/>
  <c r="F17" i="18"/>
  <c r="O16" i="18"/>
  <c r="G16" i="18"/>
  <c r="F16" i="18"/>
  <c r="O15" i="18"/>
  <c r="G15" i="18"/>
  <c r="F15" i="18"/>
  <c r="O14" i="18"/>
  <c r="G14" i="18"/>
  <c r="F14" i="18"/>
  <c r="O13" i="18"/>
  <c r="G13" i="18"/>
  <c r="F13" i="18"/>
  <c r="O12" i="18"/>
  <c r="G12" i="18"/>
  <c r="F12" i="18"/>
  <c r="C12" i="18"/>
  <c r="O11" i="18"/>
  <c r="G11" i="18"/>
  <c r="F11" i="18"/>
  <c r="O10" i="18"/>
  <c r="G10" i="18"/>
  <c r="F10" i="18"/>
  <c r="C10" i="18"/>
  <c r="O9" i="18"/>
  <c r="G9" i="18"/>
  <c r="F9" i="18"/>
  <c r="O8" i="18"/>
  <c r="G8" i="18"/>
  <c r="F8" i="18"/>
  <c r="C8" i="18"/>
  <c r="Q16" i="18" s="1"/>
  <c r="B8" i="18"/>
  <c r="Q3" i="18" s="1"/>
  <c r="AG3" i="18" s="1"/>
  <c r="AP3" i="18" s="1"/>
  <c r="O7" i="18"/>
  <c r="G7" i="18"/>
  <c r="F7" i="18"/>
  <c r="O6" i="18"/>
  <c r="G6" i="18"/>
  <c r="F6" i="18"/>
  <c r="C6" i="18"/>
  <c r="R18" i="18" s="1"/>
  <c r="O5" i="18"/>
  <c r="G5" i="18"/>
  <c r="F5" i="18"/>
  <c r="C5" i="18"/>
  <c r="B5" i="18"/>
  <c r="W4" i="18"/>
  <c r="M4" i="18" a="1"/>
  <c r="M21" i="18" s="1"/>
  <c r="U21" i="18" s="1"/>
  <c r="G4" i="18"/>
  <c r="F4" i="18"/>
  <c r="AT3" i="18"/>
  <c r="O3" i="18"/>
  <c r="AE3" i="18" s="1"/>
  <c r="R23" i="17"/>
  <c r="O23" i="17"/>
  <c r="G23" i="17"/>
  <c r="F23" i="17"/>
  <c r="R22" i="17"/>
  <c r="O22" i="17"/>
  <c r="G22" i="17"/>
  <c r="F22" i="17"/>
  <c r="R21" i="17"/>
  <c r="O21" i="17"/>
  <c r="G21" i="17"/>
  <c r="F21" i="17"/>
  <c r="R20" i="17"/>
  <c r="O20" i="17"/>
  <c r="G20" i="17"/>
  <c r="F20" i="17"/>
  <c r="R19" i="17"/>
  <c r="O19" i="17"/>
  <c r="G19" i="17"/>
  <c r="F19" i="17"/>
  <c r="R18" i="17"/>
  <c r="O18" i="17"/>
  <c r="G18" i="17"/>
  <c r="F18" i="17"/>
  <c r="R17" i="17"/>
  <c r="O17" i="17"/>
  <c r="G17" i="17"/>
  <c r="F17" i="17"/>
  <c r="R16" i="17"/>
  <c r="O16" i="17"/>
  <c r="G16" i="17"/>
  <c r="F16" i="17"/>
  <c r="R15" i="17"/>
  <c r="O15" i="17"/>
  <c r="G15" i="17"/>
  <c r="F15" i="17"/>
  <c r="R14" i="17"/>
  <c r="O14" i="17"/>
  <c r="G14" i="17"/>
  <c r="F14" i="17"/>
  <c r="R13" i="17"/>
  <c r="O13" i="17"/>
  <c r="G13" i="17"/>
  <c r="F13" i="17"/>
  <c r="R12" i="17"/>
  <c r="O12" i="17"/>
  <c r="G12" i="17"/>
  <c r="F12" i="17"/>
  <c r="C12" i="17"/>
  <c r="R11" i="17"/>
  <c r="O11" i="17"/>
  <c r="G11" i="17"/>
  <c r="F11" i="17"/>
  <c r="R10" i="17"/>
  <c r="O10" i="17"/>
  <c r="G10" i="17"/>
  <c r="F10" i="17"/>
  <c r="C10" i="17"/>
  <c r="V11" i="17" s="1"/>
  <c r="R9" i="17"/>
  <c r="O9" i="17"/>
  <c r="G9" i="17"/>
  <c r="F9" i="17"/>
  <c r="R8" i="17"/>
  <c r="O8" i="17"/>
  <c r="G8" i="17"/>
  <c r="F8" i="17"/>
  <c r="C8" i="17"/>
  <c r="Q11" i="17" s="1"/>
  <c r="B8" i="17"/>
  <c r="Q3" i="17" s="1"/>
  <c r="AG3" i="17" s="1"/>
  <c r="AP3" i="17" s="1"/>
  <c r="R7" i="17"/>
  <c r="O7" i="17"/>
  <c r="G7" i="17"/>
  <c r="F7" i="17"/>
  <c r="R6" i="17"/>
  <c r="O6" i="17"/>
  <c r="G6" i="17"/>
  <c r="F6" i="17"/>
  <c r="R5" i="17"/>
  <c r="O5" i="17"/>
  <c r="G5" i="17"/>
  <c r="F5" i="17"/>
  <c r="C5" i="17"/>
  <c r="B5" i="17"/>
  <c r="W4" i="17"/>
  <c r="R4" i="17"/>
  <c r="M4" i="17" a="1"/>
  <c r="G4" i="17"/>
  <c r="F4" i="17"/>
  <c r="AT3" i="17"/>
  <c r="R3" i="17"/>
  <c r="O3" i="17"/>
  <c r="O23" i="16"/>
  <c r="G23" i="16"/>
  <c r="F23" i="16"/>
  <c r="O22" i="16"/>
  <c r="G22" i="16"/>
  <c r="F22" i="16"/>
  <c r="O21" i="16"/>
  <c r="G21" i="16"/>
  <c r="F21" i="16"/>
  <c r="O20" i="16"/>
  <c r="G20" i="16"/>
  <c r="F20" i="16"/>
  <c r="O19" i="16"/>
  <c r="G19" i="16"/>
  <c r="F19" i="16"/>
  <c r="O18" i="16"/>
  <c r="G18" i="16"/>
  <c r="F18" i="16"/>
  <c r="O17" i="16"/>
  <c r="G17" i="16"/>
  <c r="F17" i="16"/>
  <c r="O16" i="16"/>
  <c r="G16" i="16"/>
  <c r="F16" i="16"/>
  <c r="O15" i="16"/>
  <c r="G15" i="16"/>
  <c r="F15" i="16"/>
  <c r="O14" i="16"/>
  <c r="G14" i="16"/>
  <c r="F14" i="16"/>
  <c r="O13" i="16"/>
  <c r="G13" i="16"/>
  <c r="F13" i="16"/>
  <c r="O12" i="16"/>
  <c r="G12" i="16"/>
  <c r="F12" i="16"/>
  <c r="C12" i="16"/>
  <c r="O11" i="16"/>
  <c r="G11" i="16"/>
  <c r="F11" i="16"/>
  <c r="O10" i="16"/>
  <c r="G10" i="16"/>
  <c r="F10" i="16"/>
  <c r="C10" i="16"/>
  <c r="O9" i="16"/>
  <c r="G9" i="16"/>
  <c r="F9" i="16"/>
  <c r="O8" i="16"/>
  <c r="G8" i="16"/>
  <c r="F8" i="16"/>
  <c r="C8" i="16"/>
  <c r="Q8" i="16" s="1"/>
  <c r="B8" i="16"/>
  <c r="Q3" i="16" s="1"/>
  <c r="AG3" i="16" s="1"/>
  <c r="AP3" i="16" s="1"/>
  <c r="O7" i="16"/>
  <c r="G7" i="16"/>
  <c r="F7" i="16"/>
  <c r="O6" i="16"/>
  <c r="G6" i="16"/>
  <c r="F6" i="16"/>
  <c r="C6" i="16"/>
  <c r="O5" i="16"/>
  <c r="G5" i="16"/>
  <c r="F5" i="16"/>
  <c r="C5" i="16"/>
  <c r="B5" i="16"/>
  <c r="W4" i="16"/>
  <c r="M4" i="16" a="1"/>
  <c r="M22" i="16" s="1"/>
  <c r="U22" i="16" s="1"/>
  <c r="G4" i="16"/>
  <c r="F4" i="16"/>
  <c r="AT3" i="16"/>
  <c r="O3" i="16"/>
  <c r="AE3" i="16" s="1"/>
  <c r="O23" i="15"/>
  <c r="G23" i="15"/>
  <c r="F23" i="15"/>
  <c r="O22" i="15"/>
  <c r="G22" i="15"/>
  <c r="F22" i="15"/>
  <c r="O21" i="15"/>
  <c r="G21" i="15"/>
  <c r="F21" i="15"/>
  <c r="O20" i="15"/>
  <c r="G20" i="15"/>
  <c r="F20" i="15"/>
  <c r="O19" i="15"/>
  <c r="G19" i="15"/>
  <c r="F19" i="15"/>
  <c r="O18" i="15"/>
  <c r="G18" i="15"/>
  <c r="F18" i="15"/>
  <c r="O17" i="15"/>
  <c r="G17" i="15"/>
  <c r="F17" i="15"/>
  <c r="O16" i="15"/>
  <c r="G16" i="15"/>
  <c r="F16" i="15"/>
  <c r="O15" i="15"/>
  <c r="G15" i="15"/>
  <c r="F15" i="15"/>
  <c r="O14" i="15"/>
  <c r="G14" i="15"/>
  <c r="F14" i="15"/>
  <c r="O13" i="15"/>
  <c r="G13" i="15"/>
  <c r="F13" i="15"/>
  <c r="O12" i="15"/>
  <c r="G12" i="15"/>
  <c r="F12" i="15"/>
  <c r="C12" i="15"/>
  <c r="O11" i="15"/>
  <c r="G11" i="15"/>
  <c r="F11" i="15"/>
  <c r="O10" i="15"/>
  <c r="G10" i="15"/>
  <c r="F10" i="15"/>
  <c r="C10" i="15"/>
  <c r="V5" i="15" s="1"/>
  <c r="O9" i="15"/>
  <c r="G9" i="15"/>
  <c r="F9" i="15"/>
  <c r="O8" i="15"/>
  <c r="G8" i="15"/>
  <c r="F8" i="15"/>
  <c r="C8" i="15"/>
  <c r="B8" i="15"/>
  <c r="Q3" i="15" s="1"/>
  <c r="AG3" i="15" s="1"/>
  <c r="AP3" i="15" s="1"/>
  <c r="O7" i="15"/>
  <c r="G7" i="15"/>
  <c r="F7" i="15"/>
  <c r="O6" i="15"/>
  <c r="G6" i="15"/>
  <c r="F6" i="15"/>
  <c r="C6" i="15"/>
  <c r="O5" i="15"/>
  <c r="G5" i="15"/>
  <c r="F5" i="15"/>
  <c r="C5" i="15"/>
  <c r="B5" i="15"/>
  <c r="W4" i="15"/>
  <c r="M4" i="15" a="1"/>
  <c r="M5" i="15" s="1"/>
  <c r="U5" i="15" s="1"/>
  <c r="G4" i="15"/>
  <c r="F4" i="15"/>
  <c r="AT3" i="15"/>
  <c r="O3" i="15"/>
  <c r="AE3" i="15" s="1"/>
  <c r="O23" i="14"/>
  <c r="G23" i="14"/>
  <c r="F23" i="14"/>
  <c r="O22" i="14"/>
  <c r="G22" i="14"/>
  <c r="F22" i="14"/>
  <c r="O21" i="14"/>
  <c r="G21" i="14"/>
  <c r="F21" i="14"/>
  <c r="O20" i="14"/>
  <c r="G20" i="14"/>
  <c r="F20" i="14"/>
  <c r="O19" i="14"/>
  <c r="G19" i="14"/>
  <c r="F19" i="14"/>
  <c r="O18" i="14"/>
  <c r="G18" i="14"/>
  <c r="F18" i="14"/>
  <c r="O17" i="14"/>
  <c r="G17" i="14"/>
  <c r="F17" i="14"/>
  <c r="O16" i="14"/>
  <c r="G16" i="14"/>
  <c r="F16" i="14"/>
  <c r="O15" i="14"/>
  <c r="G15" i="14"/>
  <c r="F15" i="14"/>
  <c r="O14" i="14"/>
  <c r="G14" i="14"/>
  <c r="F14" i="14"/>
  <c r="O13" i="14"/>
  <c r="G13" i="14"/>
  <c r="F13" i="14"/>
  <c r="O12" i="14"/>
  <c r="G12" i="14"/>
  <c r="F12" i="14"/>
  <c r="C12" i="14"/>
  <c r="O11" i="14"/>
  <c r="G11" i="14"/>
  <c r="F11" i="14"/>
  <c r="O10" i="14"/>
  <c r="G10" i="14"/>
  <c r="F10" i="14"/>
  <c r="C10" i="14"/>
  <c r="V7" i="14" s="1"/>
  <c r="O9" i="14"/>
  <c r="G9" i="14"/>
  <c r="F9" i="14"/>
  <c r="O8" i="14"/>
  <c r="G8" i="14"/>
  <c r="F8" i="14"/>
  <c r="C8" i="14"/>
  <c r="Q19" i="14" s="1"/>
  <c r="B8" i="14"/>
  <c r="Q3" i="14" s="1"/>
  <c r="AG3" i="14" s="1"/>
  <c r="AP3" i="14" s="1"/>
  <c r="O7" i="14"/>
  <c r="G7" i="14"/>
  <c r="F7" i="14"/>
  <c r="O6" i="14"/>
  <c r="G6" i="14"/>
  <c r="F6" i="14"/>
  <c r="C6" i="14"/>
  <c r="R9" i="14" s="1"/>
  <c r="O5" i="14"/>
  <c r="G5" i="14"/>
  <c r="F5" i="14"/>
  <c r="C5" i="14"/>
  <c r="B5" i="14"/>
  <c r="W4" i="14"/>
  <c r="M4" i="14" a="1"/>
  <c r="M11" i="14" s="1"/>
  <c r="U11" i="14" s="1"/>
  <c r="G4" i="14"/>
  <c r="F4" i="14"/>
  <c r="AT3" i="14"/>
  <c r="O3" i="14"/>
  <c r="AE3" i="14" s="1"/>
  <c r="R23" i="13"/>
  <c r="O23" i="13"/>
  <c r="G23" i="13"/>
  <c r="F23" i="13"/>
  <c r="R22" i="13"/>
  <c r="O22" i="13"/>
  <c r="G22" i="13"/>
  <c r="F22" i="13"/>
  <c r="R21" i="13"/>
  <c r="O21" i="13"/>
  <c r="G21" i="13"/>
  <c r="F21" i="13"/>
  <c r="R20" i="13"/>
  <c r="O20" i="13"/>
  <c r="G20" i="13"/>
  <c r="F20" i="13"/>
  <c r="R19" i="13"/>
  <c r="O19" i="13"/>
  <c r="G19" i="13"/>
  <c r="F19" i="13"/>
  <c r="R18" i="13"/>
  <c r="O18" i="13"/>
  <c r="G18" i="13"/>
  <c r="F18" i="13"/>
  <c r="R17" i="13"/>
  <c r="O17" i="13"/>
  <c r="G17" i="13"/>
  <c r="F17" i="13"/>
  <c r="R16" i="13"/>
  <c r="O16" i="13"/>
  <c r="G16" i="13"/>
  <c r="F16" i="13"/>
  <c r="R15" i="13"/>
  <c r="O15" i="13"/>
  <c r="G15" i="13"/>
  <c r="F15" i="13"/>
  <c r="R14" i="13"/>
  <c r="O14" i="13"/>
  <c r="G14" i="13"/>
  <c r="F14" i="13"/>
  <c r="R13" i="13"/>
  <c r="O13" i="13"/>
  <c r="G13" i="13"/>
  <c r="F13" i="13"/>
  <c r="R12" i="13"/>
  <c r="O12" i="13"/>
  <c r="G12" i="13"/>
  <c r="F12" i="13"/>
  <c r="C12" i="13"/>
  <c r="R11" i="13"/>
  <c r="O11" i="13"/>
  <c r="G11" i="13"/>
  <c r="F11" i="13"/>
  <c r="R10" i="13"/>
  <c r="O10" i="13"/>
  <c r="G10" i="13"/>
  <c r="F10" i="13"/>
  <c r="C10" i="13"/>
  <c r="R9" i="13"/>
  <c r="O9" i="13"/>
  <c r="G9" i="13"/>
  <c r="F9" i="13"/>
  <c r="R8" i="13"/>
  <c r="O8" i="13"/>
  <c r="G8" i="13"/>
  <c r="F8" i="13"/>
  <c r="C8" i="13"/>
  <c r="Q8" i="13" s="1"/>
  <c r="B8" i="13"/>
  <c r="Q3" i="13" s="1"/>
  <c r="AG3" i="13" s="1"/>
  <c r="AP3" i="13" s="1"/>
  <c r="R7" i="13"/>
  <c r="O7" i="13"/>
  <c r="G7" i="13"/>
  <c r="F7" i="13"/>
  <c r="R6" i="13"/>
  <c r="O6" i="13"/>
  <c r="G6" i="13"/>
  <c r="F6" i="13"/>
  <c r="R5" i="13"/>
  <c r="O5" i="13"/>
  <c r="G5" i="13"/>
  <c r="F5" i="13"/>
  <c r="C5" i="13"/>
  <c r="B5" i="13"/>
  <c r="W4" i="13"/>
  <c r="R4" i="13"/>
  <c r="M4" i="13" a="1"/>
  <c r="M20" i="13" s="1"/>
  <c r="U20" i="13" s="1"/>
  <c r="G4" i="13"/>
  <c r="F4" i="13"/>
  <c r="AT3" i="13"/>
  <c r="R3" i="13"/>
  <c r="O3" i="13"/>
  <c r="AE3" i="13" s="1"/>
  <c r="O23" i="12"/>
  <c r="G23" i="12"/>
  <c r="F23" i="12"/>
  <c r="O22" i="12"/>
  <c r="G22" i="12"/>
  <c r="F22" i="12"/>
  <c r="O21" i="12"/>
  <c r="G21" i="12"/>
  <c r="F21" i="12"/>
  <c r="O20" i="12"/>
  <c r="G20" i="12"/>
  <c r="F20" i="12"/>
  <c r="O19" i="12"/>
  <c r="G19" i="12"/>
  <c r="F19" i="12"/>
  <c r="O18" i="12"/>
  <c r="G18" i="12"/>
  <c r="F18" i="12"/>
  <c r="O17" i="12"/>
  <c r="G17" i="12"/>
  <c r="F17" i="12"/>
  <c r="O16" i="12"/>
  <c r="G16" i="12"/>
  <c r="F16" i="12"/>
  <c r="O15" i="12"/>
  <c r="G15" i="12"/>
  <c r="F15" i="12"/>
  <c r="O14" i="12"/>
  <c r="G14" i="12"/>
  <c r="F14" i="12"/>
  <c r="O13" i="12"/>
  <c r="G13" i="12"/>
  <c r="F13" i="12"/>
  <c r="O12" i="12"/>
  <c r="G12" i="12"/>
  <c r="F12" i="12"/>
  <c r="C12" i="12"/>
  <c r="O11" i="12"/>
  <c r="G11" i="12"/>
  <c r="F11" i="12"/>
  <c r="O10" i="12"/>
  <c r="G10" i="12"/>
  <c r="F10" i="12"/>
  <c r="C10" i="12"/>
  <c r="V20" i="12" s="1"/>
  <c r="O9" i="12"/>
  <c r="G9" i="12"/>
  <c r="F9" i="12"/>
  <c r="O8" i="12"/>
  <c r="G8" i="12"/>
  <c r="F8" i="12"/>
  <c r="C8" i="12"/>
  <c r="B8" i="12"/>
  <c r="Q3" i="12" s="1"/>
  <c r="AG3" i="12" s="1"/>
  <c r="AP3" i="12" s="1"/>
  <c r="O7" i="12"/>
  <c r="G7" i="12"/>
  <c r="F7" i="12"/>
  <c r="O6" i="12"/>
  <c r="G6" i="12"/>
  <c r="F6" i="12"/>
  <c r="C6" i="12"/>
  <c r="R19" i="12" s="1"/>
  <c r="O5" i="12"/>
  <c r="G5" i="12"/>
  <c r="F5" i="12"/>
  <c r="C5" i="12"/>
  <c r="B5" i="12"/>
  <c r="W4" i="12"/>
  <c r="M4" i="12" a="1"/>
  <c r="M18" i="12" s="1"/>
  <c r="U18" i="12" s="1"/>
  <c r="G4" i="12"/>
  <c r="F4" i="12"/>
  <c r="AT3" i="12"/>
  <c r="O3" i="12"/>
  <c r="O23" i="11"/>
  <c r="G23" i="11"/>
  <c r="F23" i="11"/>
  <c r="O22" i="11"/>
  <c r="G22" i="11"/>
  <c r="F22" i="11"/>
  <c r="O21" i="11"/>
  <c r="G21" i="11"/>
  <c r="F21" i="11"/>
  <c r="O20" i="11"/>
  <c r="G20" i="11"/>
  <c r="F20" i="11"/>
  <c r="O19" i="11"/>
  <c r="G19" i="11"/>
  <c r="F19" i="11"/>
  <c r="O18" i="11"/>
  <c r="G18" i="11"/>
  <c r="F18" i="11"/>
  <c r="O17" i="11"/>
  <c r="G17" i="11"/>
  <c r="F17" i="11"/>
  <c r="O16" i="11"/>
  <c r="G16" i="11"/>
  <c r="F16" i="11"/>
  <c r="O15" i="11"/>
  <c r="G15" i="11"/>
  <c r="F15" i="11"/>
  <c r="O14" i="11"/>
  <c r="G14" i="11"/>
  <c r="F14" i="11"/>
  <c r="O13" i="11"/>
  <c r="G13" i="11"/>
  <c r="F13" i="11"/>
  <c r="O12" i="11"/>
  <c r="G12" i="11"/>
  <c r="F12" i="11"/>
  <c r="C12" i="11"/>
  <c r="O11" i="11"/>
  <c r="G11" i="11"/>
  <c r="F11" i="11"/>
  <c r="O10" i="11"/>
  <c r="G10" i="11"/>
  <c r="F10" i="11"/>
  <c r="C10" i="11"/>
  <c r="V23" i="11" s="1"/>
  <c r="O9" i="11"/>
  <c r="G9" i="11"/>
  <c r="F9" i="11"/>
  <c r="O8" i="11"/>
  <c r="G8" i="11"/>
  <c r="F8" i="11"/>
  <c r="C8" i="11"/>
  <c r="Q11" i="11" s="1"/>
  <c r="B8" i="11"/>
  <c r="Q3" i="11" s="1"/>
  <c r="AG3" i="11" s="1"/>
  <c r="AP3" i="11" s="1"/>
  <c r="O7" i="11"/>
  <c r="G7" i="11"/>
  <c r="F7" i="11"/>
  <c r="O6" i="11"/>
  <c r="G6" i="11"/>
  <c r="F6" i="11"/>
  <c r="C6" i="11"/>
  <c r="R8" i="11" s="1"/>
  <c r="O5" i="11"/>
  <c r="G5" i="11"/>
  <c r="F5" i="11"/>
  <c r="C5" i="11"/>
  <c r="B5" i="11"/>
  <c r="W4" i="11"/>
  <c r="M4" i="11" a="1"/>
  <c r="M22" i="11" s="1"/>
  <c r="U22" i="11" s="1"/>
  <c r="G4" i="11"/>
  <c r="F4" i="11"/>
  <c r="AT3" i="11"/>
  <c r="O3" i="11"/>
  <c r="O23" i="10"/>
  <c r="G23" i="10"/>
  <c r="F23" i="10"/>
  <c r="O22" i="10"/>
  <c r="G22" i="10"/>
  <c r="F22" i="10"/>
  <c r="O21" i="10"/>
  <c r="G21" i="10"/>
  <c r="F21" i="10"/>
  <c r="O20" i="10"/>
  <c r="G20" i="10"/>
  <c r="F20" i="10"/>
  <c r="O19" i="10"/>
  <c r="G19" i="10"/>
  <c r="F19" i="10"/>
  <c r="O18" i="10"/>
  <c r="G18" i="10"/>
  <c r="F18" i="10"/>
  <c r="O17" i="10"/>
  <c r="G17" i="10"/>
  <c r="F17" i="10"/>
  <c r="O16" i="10"/>
  <c r="G16" i="10"/>
  <c r="F16" i="10"/>
  <c r="O15" i="10"/>
  <c r="G15" i="10"/>
  <c r="F15" i="10"/>
  <c r="O14" i="10"/>
  <c r="G14" i="10"/>
  <c r="F14" i="10"/>
  <c r="O13" i="10"/>
  <c r="G13" i="10"/>
  <c r="F13" i="10"/>
  <c r="O12" i="10"/>
  <c r="G12" i="10"/>
  <c r="F12" i="10"/>
  <c r="C12" i="10"/>
  <c r="O11" i="10"/>
  <c r="G11" i="10"/>
  <c r="F11" i="10"/>
  <c r="O10" i="10"/>
  <c r="G10" i="10"/>
  <c r="F10" i="10"/>
  <c r="C10" i="10"/>
  <c r="V23" i="10" s="1"/>
  <c r="O9" i="10"/>
  <c r="G9" i="10"/>
  <c r="F9" i="10"/>
  <c r="O8" i="10"/>
  <c r="G8" i="10"/>
  <c r="F8" i="10"/>
  <c r="C8" i="10"/>
  <c r="Q17" i="10" s="1"/>
  <c r="B8" i="10"/>
  <c r="Q3" i="10" s="1"/>
  <c r="AG3" i="10" s="1"/>
  <c r="AP3" i="10" s="1"/>
  <c r="O7" i="10"/>
  <c r="G7" i="10"/>
  <c r="F7" i="10"/>
  <c r="O6" i="10"/>
  <c r="G6" i="10"/>
  <c r="F6" i="10"/>
  <c r="C6" i="10"/>
  <c r="R4" i="10" s="1"/>
  <c r="O5" i="10"/>
  <c r="G5" i="10"/>
  <c r="F5" i="10"/>
  <c r="C5" i="10"/>
  <c r="B5" i="10"/>
  <c r="W4" i="10"/>
  <c r="M4" i="10" a="1"/>
  <c r="M21" i="10" s="1"/>
  <c r="U21" i="10" s="1"/>
  <c r="G4" i="10"/>
  <c r="F4" i="10"/>
  <c r="AT3" i="10"/>
  <c r="O3" i="10"/>
  <c r="AE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G19" i="9"/>
  <c r="F19" i="9"/>
  <c r="R18" i="9"/>
  <c r="O18" i="9"/>
  <c r="G18" i="9"/>
  <c r="F18" i="9"/>
  <c r="R17" i="9"/>
  <c r="O17" i="9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G12" i="9"/>
  <c r="F12" i="9"/>
  <c r="C12" i="9"/>
  <c r="R11" i="9"/>
  <c r="O11" i="9"/>
  <c r="G11" i="9"/>
  <c r="F11" i="9"/>
  <c r="R10" i="9"/>
  <c r="O10" i="9"/>
  <c r="G10" i="9"/>
  <c r="F10" i="9"/>
  <c r="C10" i="9"/>
  <c r="V11" i="9" s="1"/>
  <c r="R9" i="9"/>
  <c r="O9" i="9"/>
  <c r="G9" i="9"/>
  <c r="F9" i="9"/>
  <c r="R8" i="9"/>
  <c r="O8" i="9"/>
  <c r="G8" i="9"/>
  <c r="F8" i="9"/>
  <c r="C8" i="9"/>
  <c r="Q11" i="9" s="1"/>
  <c r="B8" i="9"/>
  <c r="Q3" i="9" s="1"/>
  <c r="AG3" i="9" s="1"/>
  <c r="AP3" i="9" s="1"/>
  <c r="R7" i="9"/>
  <c r="O7" i="9"/>
  <c r="G7" i="9"/>
  <c r="F7" i="9"/>
  <c r="R6" i="9"/>
  <c r="O6" i="9"/>
  <c r="G6" i="9"/>
  <c r="F6" i="9"/>
  <c r="R5" i="9"/>
  <c r="O5" i="9"/>
  <c r="G5" i="9"/>
  <c r="F5" i="9"/>
  <c r="C5" i="9"/>
  <c r="B5" i="9"/>
  <c r="W4" i="9"/>
  <c r="R4" i="9"/>
  <c r="M4" i="9" a="1"/>
  <c r="M5" i="9" s="1"/>
  <c r="U5" i="9" s="1"/>
  <c r="G4" i="9"/>
  <c r="F4" i="9"/>
  <c r="AT3" i="9"/>
  <c r="R3" i="9"/>
  <c r="O3" i="9"/>
  <c r="AE3" i="9" s="1"/>
  <c r="O23" i="8"/>
  <c r="G23" i="8"/>
  <c r="F23" i="8"/>
  <c r="O22" i="8"/>
  <c r="G22" i="8"/>
  <c r="F22" i="8"/>
  <c r="O21" i="8"/>
  <c r="G21" i="8"/>
  <c r="F21" i="8"/>
  <c r="O20" i="8"/>
  <c r="G20" i="8"/>
  <c r="F20" i="8"/>
  <c r="O19" i="8"/>
  <c r="G19" i="8"/>
  <c r="F19" i="8"/>
  <c r="O18" i="8"/>
  <c r="G18" i="8"/>
  <c r="F18" i="8"/>
  <c r="O17" i="8"/>
  <c r="G17" i="8"/>
  <c r="F17" i="8"/>
  <c r="O16" i="8"/>
  <c r="G16" i="8"/>
  <c r="F16" i="8"/>
  <c r="O15" i="8"/>
  <c r="G15" i="8"/>
  <c r="F15" i="8"/>
  <c r="O14" i="8"/>
  <c r="G14" i="8"/>
  <c r="F14" i="8"/>
  <c r="O13" i="8"/>
  <c r="G13" i="8"/>
  <c r="F13" i="8"/>
  <c r="O12" i="8"/>
  <c r="G12" i="8"/>
  <c r="F12" i="8"/>
  <c r="C12" i="8"/>
  <c r="O11" i="8"/>
  <c r="G11" i="8"/>
  <c r="F11" i="8"/>
  <c r="O10" i="8"/>
  <c r="G10" i="8"/>
  <c r="F10" i="8"/>
  <c r="C10" i="8"/>
  <c r="V10" i="8" s="1"/>
  <c r="O9" i="8"/>
  <c r="G9" i="8"/>
  <c r="F9" i="8"/>
  <c r="O8" i="8"/>
  <c r="G8" i="8"/>
  <c r="F8" i="8"/>
  <c r="C8" i="8"/>
  <c r="Q8" i="8" s="1"/>
  <c r="B8" i="8"/>
  <c r="Q3" i="8" s="1"/>
  <c r="AG3" i="8" s="1"/>
  <c r="AP3" i="8" s="1"/>
  <c r="O7" i="8"/>
  <c r="G7" i="8"/>
  <c r="F7" i="8"/>
  <c r="O6" i="8"/>
  <c r="G6" i="8"/>
  <c r="F6" i="8"/>
  <c r="C6" i="8"/>
  <c r="R13" i="8" s="1"/>
  <c r="O5" i="8"/>
  <c r="G5" i="8"/>
  <c r="F5" i="8"/>
  <c r="C5" i="8"/>
  <c r="B5" i="8"/>
  <c r="W4" i="8"/>
  <c r="M4" i="8" a="1"/>
  <c r="M22" i="8" s="1"/>
  <c r="U22" i="8" s="1"/>
  <c r="G4" i="8"/>
  <c r="F4" i="8"/>
  <c r="AT3" i="8"/>
  <c r="O3" i="8"/>
  <c r="AE3" i="8" s="1"/>
  <c r="O23" i="7"/>
  <c r="G23" i="7"/>
  <c r="F23" i="7"/>
  <c r="O22" i="7"/>
  <c r="G22" i="7"/>
  <c r="F22" i="7"/>
  <c r="O21" i="7"/>
  <c r="G21" i="7"/>
  <c r="F21" i="7"/>
  <c r="O20" i="7"/>
  <c r="G20" i="7"/>
  <c r="F20" i="7"/>
  <c r="O19" i="7"/>
  <c r="G19" i="7"/>
  <c r="F19" i="7"/>
  <c r="O18" i="7"/>
  <c r="G18" i="7"/>
  <c r="F18" i="7"/>
  <c r="O17" i="7"/>
  <c r="G17" i="7"/>
  <c r="F17" i="7"/>
  <c r="O16" i="7"/>
  <c r="G16" i="7"/>
  <c r="F16" i="7"/>
  <c r="O15" i="7"/>
  <c r="G15" i="7"/>
  <c r="F15" i="7"/>
  <c r="O14" i="7"/>
  <c r="G14" i="7"/>
  <c r="F14" i="7"/>
  <c r="O13" i="7"/>
  <c r="G13" i="7"/>
  <c r="F13" i="7"/>
  <c r="O12" i="7"/>
  <c r="G12" i="7"/>
  <c r="F12" i="7"/>
  <c r="C12" i="7"/>
  <c r="O11" i="7"/>
  <c r="G11" i="7"/>
  <c r="F11" i="7"/>
  <c r="O10" i="7"/>
  <c r="G10" i="7"/>
  <c r="F10" i="7"/>
  <c r="C10" i="7"/>
  <c r="O9" i="7"/>
  <c r="G9" i="7"/>
  <c r="F9" i="7"/>
  <c r="O8" i="7"/>
  <c r="G8" i="7"/>
  <c r="F8" i="7"/>
  <c r="C8" i="7"/>
  <c r="Q23" i="7" s="1"/>
  <c r="B8" i="7"/>
  <c r="Q3" i="7" s="1"/>
  <c r="AG3" i="7" s="1"/>
  <c r="AP3" i="7" s="1"/>
  <c r="O7" i="7"/>
  <c r="G7" i="7"/>
  <c r="F7" i="7"/>
  <c r="O6" i="7"/>
  <c r="G6" i="7"/>
  <c r="F6" i="7"/>
  <c r="C6" i="7"/>
  <c r="R11" i="7" s="1"/>
  <c r="O5" i="7"/>
  <c r="G5" i="7"/>
  <c r="F5" i="7"/>
  <c r="C5" i="7"/>
  <c r="B5" i="7"/>
  <c r="W4" i="7"/>
  <c r="M4" i="7" a="1"/>
  <c r="M21" i="7" s="1"/>
  <c r="U21" i="7" s="1"/>
  <c r="G4" i="7"/>
  <c r="F4" i="7"/>
  <c r="AT3" i="7"/>
  <c r="O3" i="7"/>
  <c r="AE3" i="7" s="1"/>
  <c r="O23" i="6"/>
  <c r="G23" i="6"/>
  <c r="F23" i="6"/>
  <c r="O22" i="6"/>
  <c r="G22" i="6"/>
  <c r="F22" i="6"/>
  <c r="O21" i="6"/>
  <c r="G21" i="6"/>
  <c r="F21" i="6"/>
  <c r="O20" i="6"/>
  <c r="G20" i="6"/>
  <c r="F20" i="6"/>
  <c r="O19" i="6"/>
  <c r="G19" i="6"/>
  <c r="F19" i="6"/>
  <c r="O18" i="6"/>
  <c r="G18" i="6"/>
  <c r="F18" i="6"/>
  <c r="O17" i="6"/>
  <c r="G17" i="6"/>
  <c r="F17" i="6"/>
  <c r="O16" i="6"/>
  <c r="G16" i="6"/>
  <c r="F16" i="6"/>
  <c r="O15" i="6"/>
  <c r="G15" i="6"/>
  <c r="F15" i="6"/>
  <c r="O14" i="6"/>
  <c r="G14" i="6"/>
  <c r="F14" i="6"/>
  <c r="O13" i="6"/>
  <c r="G13" i="6"/>
  <c r="F13" i="6"/>
  <c r="O12" i="6"/>
  <c r="G12" i="6"/>
  <c r="F12" i="6"/>
  <c r="C12" i="6"/>
  <c r="O11" i="6"/>
  <c r="G11" i="6"/>
  <c r="F11" i="6"/>
  <c r="O10" i="6"/>
  <c r="G10" i="6"/>
  <c r="F10" i="6"/>
  <c r="C10" i="6"/>
  <c r="O9" i="6"/>
  <c r="G9" i="6"/>
  <c r="F9" i="6"/>
  <c r="O8" i="6"/>
  <c r="G8" i="6"/>
  <c r="F8" i="6"/>
  <c r="C8" i="6"/>
  <c r="B8" i="6"/>
  <c r="Q3" i="6" s="1"/>
  <c r="AG3" i="6" s="1"/>
  <c r="AP3" i="6" s="1"/>
  <c r="O7" i="6"/>
  <c r="G7" i="6"/>
  <c r="F7" i="6"/>
  <c r="O6" i="6"/>
  <c r="G6" i="6"/>
  <c r="F6" i="6"/>
  <c r="C6" i="6"/>
  <c r="R9" i="6" s="1"/>
  <c r="O5" i="6"/>
  <c r="G5" i="6"/>
  <c r="F5" i="6"/>
  <c r="C5" i="6"/>
  <c r="B5" i="6"/>
  <c r="W4" i="6"/>
  <c r="M4" i="6" a="1"/>
  <c r="M18" i="6" s="1"/>
  <c r="U18" i="6" s="1"/>
  <c r="G4" i="6"/>
  <c r="F4" i="6"/>
  <c r="AT3" i="6"/>
  <c r="O3" i="6"/>
  <c r="AE3" i="6" s="1"/>
  <c r="R23" i="5"/>
  <c r="O23" i="5"/>
  <c r="G23" i="5"/>
  <c r="F23" i="5"/>
  <c r="R22" i="5"/>
  <c r="O22" i="5"/>
  <c r="G22" i="5"/>
  <c r="F22" i="5"/>
  <c r="R21" i="5"/>
  <c r="O21" i="5"/>
  <c r="G21" i="5"/>
  <c r="F21" i="5"/>
  <c r="R20" i="5"/>
  <c r="O20" i="5"/>
  <c r="G20" i="5"/>
  <c r="F20" i="5"/>
  <c r="R19" i="5"/>
  <c r="O19" i="5"/>
  <c r="G19" i="5"/>
  <c r="F19" i="5"/>
  <c r="R18" i="5"/>
  <c r="O18" i="5"/>
  <c r="G18" i="5"/>
  <c r="F18" i="5"/>
  <c r="R17" i="5"/>
  <c r="O17" i="5"/>
  <c r="G17" i="5"/>
  <c r="F17" i="5"/>
  <c r="R16" i="5"/>
  <c r="O16" i="5"/>
  <c r="G16" i="5"/>
  <c r="F16" i="5"/>
  <c r="R15" i="5"/>
  <c r="O15" i="5"/>
  <c r="G15" i="5"/>
  <c r="F15" i="5"/>
  <c r="R14" i="5"/>
  <c r="O14" i="5"/>
  <c r="G14" i="5"/>
  <c r="F14" i="5"/>
  <c r="R13" i="5"/>
  <c r="O13" i="5"/>
  <c r="G13" i="5"/>
  <c r="F13" i="5"/>
  <c r="R12" i="5"/>
  <c r="O12" i="5"/>
  <c r="G12" i="5"/>
  <c r="F12" i="5"/>
  <c r="C12" i="5"/>
  <c r="R11" i="5"/>
  <c r="O11" i="5"/>
  <c r="G11" i="5"/>
  <c r="F11" i="5"/>
  <c r="R10" i="5"/>
  <c r="O10" i="5"/>
  <c r="G10" i="5"/>
  <c r="F10" i="5"/>
  <c r="C10" i="5"/>
  <c r="R9" i="5"/>
  <c r="O9" i="5"/>
  <c r="G9" i="5"/>
  <c r="F9" i="5"/>
  <c r="R8" i="5"/>
  <c r="O8" i="5"/>
  <c r="G8" i="5"/>
  <c r="F8" i="5"/>
  <c r="C8" i="5"/>
  <c r="Q8" i="5" s="1"/>
  <c r="B8" i="5"/>
  <c r="Q3" i="5" s="1"/>
  <c r="AG3" i="5" s="1"/>
  <c r="AP3" i="5" s="1"/>
  <c r="R7" i="5"/>
  <c r="O7" i="5"/>
  <c r="G7" i="5"/>
  <c r="F7" i="5"/>
  <c r="R6" i="5"/>
  <c r="O6" i="5"/>
  <c r="G6" i="5"/>
  <c r="F6" i="5"/>
  <c r="R5" i="5"/>
  <c r="O5" i="5"/>
  <c r="G5" i="5"/>
  <c r="F5" i="5"/>
  <c r="C5" i="5"/>
  <c r="B5" i="5"/>
  <c r="W4" i="5"/>
  <c r="R4" i="5"/>
  <c r="M4" i="5" a="1"/>
  <c r="M21" i="5" s="1"/>
  <c r="U21" i="5" s="1"/>
  <c r="G4" i="5"/>
  <c r="F4" i="5"/>
  <c r="AT3" i="5"/>
  <c r="R3" i="5"/>
  <c r="O3" i="5"/>
  <c r="AE3" i="5" s="1"/>
  <c r="AN3" i="5" s="1"/>
  <c r="O23" i="4"/>
  <c r="G23" i="4"/>
  <c r="F23" i="4"/>
  <c r="O22" i="4"/>
  <c r="G22" i="4"/>
  <c r="F22" i="4"/>
  <c r="O21" i="4"/>
  <c r="G21" i="4"/>
  <c r="F21" i="4"/>
  <c r="O20" i="4"/>
  <c r="G20" i="4"/>
  <c r="F20" i="4"/>
  <c r="O19" i="4"/>
  <c r="G19" i="4"/>
  <c r="F19" i="4"/>
  <c r="O18" i="4"/>
  <c r="G18" i="4"/>
  <c r="F18" i="4"/>
  <c r="O17" i="4"/>
  <c r="G17" i="4"/>
  <c r="F17" i="4"/>
  <c r="O16" i="4"/>
  <c r="G16" i="4"/>
  <c r="F16" i="4"/>
  <c r="O15" i="4"/>
  <c r="G15" i="4"/>
  <c r="F15" i="4"/>
  <c r="O14" i="4"/>
  <c r="G14" i="4"/>
  <c r="F14" i="4"/>
  <c r="O13" i="4"/>
  <c r="G13" i="4"/>
  <c r="F13" i="4"/>
  <c r="O12" i="4"/>
  <c r="G12" i="4"/>
  <c r="F12" i="4"/>
  <c r="C12" i="4"/>
  <c r="O11" i="4"/>
  <c r="G11" i="4"/>
  <c r="F11" i="4"/>
  <c r="O10" i="4"/>
  <c r="G10" i="4"/>
  <c r="F10" i="4"/>
  <c r="C10" i="4"/>
  <c r="V11" i="4" s="1"/>
  <c r="O9" i="4"/>
  <c r="G9" i="4"/>
  <c r="F9" i="4"/>
  <c r="O8" i="4"/>
  <c r="G8" i="4"/>
  <c r="F8" i="4"/>
  <c r="C8" i="4"/>
  <c r="B8" i="4"/>
  <c r="Q3" i="4" s="1"/>
  <c r="AG3" i="4" s="1"/>
  <c r="AP3" i="4" s="1"/>
  <c r="O7" i="4"/>
  <c r="G7" i="4"/>
  <c r="F7" i="4"/>
  <c r="O6" i="4"/>
  <c r="G6" i="4"/>
  <c r="F6" i="4"/>
  <c r="C6" i="4"/>
  <c r="O5" i="4"/>
  <c r="G5" i="4"/>
  <c r="F5" i="4"/>
  <c r="C5" i="4"/>
  <c r="B5" i="4"/>
  <c r="W4" i="4"/>
  <c r="M4" i="4" a="1"/>
  <c r="M23" i="4" s="1"/>
  <c r="U23" i="4" s="1"/>
  <c r="G4" i="4"/>
  <c r="F4" i="4"/>
  <c r="AT3" i="4"/>
  <c r="O3" i="4"/>
  <c r="O23" i="3"/>
  <c r="G23" i="3"/>
  <c r="F23" i="3"/>
  <c r="O22" i="3"/>
  <c r="G22" i="3"/>
  <c r="F22" i="3"/>
  <c r="O21" i="3"/>
  <c r="G21" i="3"/>
  <c r="F21" i="3"/>
  <c r="O20" i="3"/>
  <c r="G20" i="3"/>
  <c r="F20" i="3"/>
  <c r="O19" i="3"/>
  <c r="G19" i="3"/>
  <c r="F19" i="3"/>
  <c r="O18" i="3"/>
  <c r="G18" i="3"/>
  <c r="F18" i="3"/>
  <c r="O17" i="3"/>
  <c r="G17" i="3"/>
  <c r="F17" i="3"/>
  <c r="O16" i="3"/>
  <c r="G16" i="3"/>
  <c r="F16" i="3"/>
  <c r="O15" i="3"/>
  <c r="G15" i="3"/>
  <c r="F15" i="3"/>
  <c r="O14" i="3"/>
  <c r="G14" i="3"/>
  <c r="F14" i="3"/>
  <c r="O13" i="3"/>
  <c r="G13" i="3"/>
  <c r="F13" i="3"/>
  <c r="O12" i="3"/>
  <c r="G12" i="3"/>
  <c r="F12" i="3"/>
  <c r="C12" i="3"/>
  <c r="O11" i="3"/>
  <c r="G11" i="3"/>
  <c r="F11" i="3"/>
  <c r="O10" i="3"/>
  <c r="G10" i="3"/>
  <c r="F10" i="3"/>
  <c r="C10" i="3"/>
  <c r="V8" i="3" s="1"/>
  <c r="O9" i="3"/>
  <c r="G9" i="3"/>
  <c r="F9" i="3"/>
  <c r="O8" i="3"/>
  <c r="G8" i="3"/>
  <c r="F8" i="3"/>
  <c r="C8" i="3"/>
  <c r="Q11" i="3" s="1"/>
  <c r="B8" i="3"/>
  <c r="Q3" i="3" s="1"/>
  <c r="AG3" i="3" s="1"/>
  <c r="AP3" i="3" s="1"/>
  <c r="O7" i="3"/>
  <c r="G7" i="3"/>
  <c r="F7" i="3"/>
  <c r="O6" i="3"/>
  <c r="G6" i="3"/>
  <c r="F6" i="3"/>
  <c r="C6" i="3"/>
  <c r="O5" i="3"/>
  <c r="G5" i="3"/>
  <c r="F5" i="3"/>
  <c r="C5" i="3"/>
  <c r="B5" i="3"/>
  <c r="W4" i="3"/>
  <c r="M4" i="3" a="1"/>
  <c r="G4" i="3"/>
  <c r="F4" i="3"/>
  <c r="AT3" i="3"/>
  <c r="O3" i="3"/>
  <c r="O23" i="2"/>
  <c r="G23" i="2"/>
  <c r="F23" i="2"/>
  <c r="O22" i="2"/>
  <c r="G22" i="2"/>
  <c r="F22" i="2"/>
  <c r="O21" i="2"/>
  <c r="G21" i="2"/>
  <c r="F21" i="2"/>
  <c r="O20" i="2"/>
  <c r="G20" i="2"/>
  <c r="F20" i="2"/>
  <c r="O19" i="2"/>
  <c r="G19" i="2"/>
  <c r="F19" i="2"/>
  <c r="O18" i="2"/>
  <c r="G18" i="2"/>
  <c r="F18" i="2"/>
  <c r="O17" i="2"/>
  <c r="G17" i="2"/>
  <c r="F17" i="2"/>
  <c r="O16" i="2"/>
  <c r="G16" i="2"/>
  <c r="F16" i="2"/>
  <c r="O15" i="2"/>
  <c r="G15" i="2"/>
  <c r="F15" i="2"/>
  <c r="O14" i="2"/>
  <c r="G14" i="2"/>
  <c r="F14" i="2"/>
  <c r="O13" i="2"/>
  <c r="G13" i="2"/>
  <c r="F13" i="2"/>
  <c r="O12" i="2"/>
  <c r="G12" i="2"/>
  <c r="F12" i="2"/>
  <c r="C12" i="2"/>
  <c r="O11" i="2"/>
  <c r="G11" i="2"/>
  <c r="F11" i="2"/>
  <c r="O10" i="2"/>
  <c r="G10" i="2"/>
  <c r="F10" i="2"/>
  <c r="C10" i="2"/>
  <c r="V4" i="2" s="1"/>
  <c r="O9" i="2"/>
  <c r="G9" i="2"/>
  <c r="F9" i="2"/>
  <c r="O8" i="2"/>
  <c r="G8" i="2"/>
  <c r="F8" i="2"/>
  <c r="C8" i="2"/>
  <c r="Q17" i="2" s="1"/>
  <c r="B8" i="2"/>
  <c r="Q3" i="2" s="1"/>
  <c r="AG3" i="2" s="1"/>
  <c r="AP3" i="2" s="1"/>
  <c r="O7" i="2"/>
  <c r="G7" i="2"/>
  <c r="F7" i="2"/>
  <c r="O6" i="2"/>
  <c r="G6" i="2"/>
  <c r="F6" i="2"/>
  <c r="C6" i="2"/>
  <c r="R10" i="2" s="1"/>
  <c r="O5" i="2"/>
  <c r="G5" i="2"/>
  <c r="F5" i="2"/>
  <c r="C5" i="2"/>
  <c r="B5" i="2"/>
  <c r="W4" i="2"/>
  <c r="M4" i="2" a="1"/>
  <c r="G4" i="2"/>
  <c r="F4" i="2"/>
  <c r="AT3" i="2"/>
  <c r="O3" i="2"/>
  <c r="AE3" i="2" s="1"/>
  <c r="AN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V9" i="1"/>
  <c r="R9" i="1"/>
  <c r="Q9" i="1"/>
  <c r="O9" i="1"/>
  <c r="P9" i="1" s="1"/>
  <c r="G9" i="1"/>
  <c r="F9" i="1"/>
  <c r="C9" i="1"/>
  <c r="V8" i="1"/>
  <c r="R8" i="1"/>
  <c r="Q8" i="1"/>
  <c r="O8" i="1"/>
  <c r="P8" i="1" s="1"/>
  <c r="G8" i="1"/>
  <c r="F8" i="1"/>
  <c r="V7" i="1"/>
  <c r="R7" i="1"/>
  <c r="Q7" i="1"/>
  <c r="O7" i="1"/>
  <c r="P7" i="1" s="1"/>
  <c r="G7" i="1"/>
  <c r="F7" i="1"/>
  <c r="V6" i="1"/>
  <c r="R6" i="1"/>
  <c r="Q6" i="1"/>
  <c r="O6" i="1"/>
  <c r="P6" i="1" s="1"/>
  <c r="G6" i="1"/>
  <c r="F6" i="1"/>
  <c r="V5" i="1"/>
  <c r="R5" i="1"/>
  <c r="Q5" i="1"/>
  <c r="O5" i="1"/>
  <c r="P5" i="1" s="1"/>
  <c r="G5" i="1"/>
  <c r="F5" i="1"/>
  <c r="W4" i="1"/>
  <c r="V4" i="1"/>
  <c r="R4" i="1"/>
  <c r="M4" i="1" a="1"/>
  <c r="G4" i="1"/>
  <c r="F4" i="1"/>
  <c r="AT3" i="1"/>
  <c r="R3" i="1"/>
  <c r="Q3" i="1"/>
  <c r="AG3" i="1" s="1"/>
  <c r="AP3" i="1" s="1"/>
  <c r="O3" i="1"/>
  <c r="AE3" i="1" s="1"/>
  <c r="G89" i="38" l="1"/>
  <c r="G89" i="41"/>
  <c r="G95" i="45"/>
  <c r="G89" i="45"/>
  <c r="G89" i="46"/>
  <c r="P3" i="42"/>
  <c r="AF3" i="42" s="1"/>
  <c r="AO3" i="42" s="1"/>
  <c r="G97" i="82"/>
  <c r="H8" i="1"/>
  <c r="I8" i="1" s="1"/>
  <c r="J8" i="1" s="1"/>
  <c r="P3" i="39"/>
  <c r="AF3" i="39" s="1"/>
  <c r="AO3" i="39" s="1"/>
  <c r="V4" i="29"/>
  <c r="Y4" i="29" s="1"/>
  <c r="G91" i="25"/>
  <c r="H91" i="25" s="1"/>
  <c r="I91" i="25" s="1"/>
  <c r="J91" i="25" s="1"/>
  <c r="G97" i="34"/>
  <c r="G91" i="35"/>
  <c r="G91" i="46"/>
  <c r="G97" i="28"/>
  <c r="G91" i="29"/>
  <c r="G97" i="38"/>
  <c r="G91" i="39"/>
  <c r="G91" i="28"/>
  <c r="G97" i="83"/>
  <c r="G97" i="25"/>
  <c r="G91" i="26"/>
  <c r="G97" i="27"/>
  <c r="G97" i="36"/>
  <c r="G97" i="26"/>
  <c r="G91" i="27"/>
  <c r="G97" i="29"/>
  <c r="G91" i="34"/>
  <c r="G91" i="36"/>
  <c r="G91" i="40"/>
  <c r="G91" i="42"/>
  <c r="G97" i="73"/>
  <c r="H97" i="73" s="1"/>
  <c r="I97" i="73" s="1"/>
  <c r="J97" i="73" s="1"/>
  <c r="G97" i="80"/>
  <c r="G91" i="81"/>
  <c r="G91" i="84"/>
  <c r="G97" i="31"/>
  <c r="G97" i="33"/>
  <c r="G91" i="38"/>
  <c r="G97" i="41"/>
  <c r="G97" i="43"/>
  <c r="G91" i="45"/>
  <c r="G97" i="48"/>
  <c r="G91" i="82"/>
  <c r="G91" i="83"/>
  <c r="G91" i="33"/>
  <c r="G97" i="35"/>
  <c r="G97" i="37"/>
  <c r="G97" i="39"/>
  <c r="G91" i="41"/>
  <c r="G97" i="44"/>
  <c r="G97" i="46"/>
  <c r="G91" i="47"/>
  <c r="G97" i="74"/>
  <c r="G91" i="75"/>
  <c r="G91" i="76"/>
  <c r="G91" i="78"/>
  <c r="G91" i="79"/>
  <c r="G97" i="88"/>
  <c r="G97" i="30"/>
  <c r="G91" i="31"/>
  <c r="G97" i="32"/>
  <c r="G91" i="37"/>
  <c r="G97" i="40"/>
  <c r="G97" i="42"/>
  <c r="G91" i="43"/>
  <c r="G91" i="48"/>
  <c r="G91" i="73"/>
  <c r="H91" i="73" s="1"/>
  <c r="I91" i="73" s="1"/>
  <c r="J91" i="73" s="1"/>
  <c r="G97" i="77"/>
  <c r="G97" i="85"/>
  <c r="G91" i="30"/>
  <c r="G91" i="32"/>
  <c r="G91" i="44"/>
  <c r="G97" i="45"/>
  <c r="G97" i="47"/>
  <c r="G91" i="74"/>
  <c r="G97" i="75"/>
  <c r="G97" i="76"/>
  <c r="G91" i="77"/>
  <c r="G97" i="78"/>
  <c r="G91" i="86"/>
  <c r="G91" i="92"/>
  <c r="G97" i="81"/>
  <c r="G91" i="85"/>
  <c r="G97" i="86"/>
  <c r="G91" i="95"/>
  <c r="G91" i="93"/>
  <c r="G91" i="96"/>
  <c r="G91" i="88"/>
  <c r="G97" i="90"/>
  <c r="G97" i="94"/>
  <c r="G97" i="95"/>
  <c r="G97" i="96"/>
  <c r="G97" i="87"/>
  <c r="G97" i="93"/>
  <c r="G97" i="79"/>
  <c r="G91" i="80"/>
  <c r="G97" i="84"/>
  <c r="G97" i="89"/>
  <c r="G91" i="91"/>
  <c r="P3" i="31"/>
  <c r="AF3" i="31" s="1"/>
  <c r="AO3" i="31" s="1"/>
  <c r="G96" i="84"/>
  <c r="G90" i="86"/>
  <c r="G90" i="94"/>
  <c r="V6" i="15"/>
  <c r="G96" i="89"/>
  <c r="G90" i="89"/>
  <c r="G90" i="83"/>
  <c r="G90" i="84"/>
  <c r="G96" i="86"/>
  <c r="G96" i="94"/>
  <c r="G93" i="75"/>
  <c r="G93" i="45"/>
  <c r="G93" i="73"/>
  <c r="H93" i="73" s="1"/>
  <c r="I93" i="73" s="1"/>
  <c r="J93" i="73" s="1"/>
  <c r="G93" i="76"/>
  <c r="G93" i="80"/>
  <c r="G93" i="82"/>
  <c r="G93" i="74"/>
  <c r="G93" i="78"/>
  <c r="G93" i="89"/>
  <c r="G93" i="94"/>
  <c r="G93" i="38"/>
  <c r="G93" i="40"/>
  <c r="G93" i="47"/>
  <c r="G93" i="79"/>
  <c r="G93" i="83"/>
  <c r="G93" i="42"/>
  <c r="G93" i="44"/>
  <c r="G93" i="95"/>
  <c r="V6" i="4"/>
  <c r="P3" i="36"/>
  <c r="AF3" i="36" s="1"/>
  <c r="AO3" i="36" s="1"/>
  <c r="V4" i="63"/>
  <c r="Y4" i="63" s="1"/>
  <c r="V5" i="63"/>
  <c r="Q5" i="52"/>
  <c r="X4" i="36"/>
  <c r="P9" i="3"/>
  <c r="V6" i="20"/>
  <c r="V7" i="91"/>
  <c r="V9" i="51"/>
  <c r="V9" i="17"/>
  <c r="R3" i="20"/>
  <c r="AH3" i="20" s="1"/>
  <c r="AQ3" i="20" s="1"/>
  <c r="R4" i="20"/>
  <c r="V7" i="17"/>
  <c r="Q7" i="56"/>
  <c r="V7" i="77"/>
  <c r="G89" i="25"/>
  <c r="H89" i="25" s="1"/>
  <c r="I89" i="25" s="1"/>
  <c r="J89" i="25" s="1"/>
  <c r="G95" i="26"/>
  <c r="G95" i="27"/>
  <c r="G89" i="32"/>
  <c r="G89" i="36"/>
  <c r="G89" i="40"/>
  <c r="G89" i="26"/>
  <c r="G89" i="31"/>
  <c r="G89" i="35"/>
  <c r="G89" i="39"/>
  <c r="G89" i="43"/>
  <c r="G89" i="47"/>
  <c r="G89" i="73"/>
  <c r="H89" i="73" s="1"/>
  <c r="I89" i="73" s="1"/>
  <c r="J89" i="73" s="1"/>
  <c r="G89" i="75"/>
  <c r="G89" i="28"/>
  <c r="G95" i="32"/>
  <c r="G95" i="36"/>
  <c r="G95" i="40"/>
  <c r="G95" i="44"/>
  <c r="R3" i="67"/>
  <c r="AH3" i="67" s="1"/>
  <c r="AQ3" i="67" s="1"/>
  <c r="G89" i="76"/>
  <c r="G89" i="77"/>
  <c r="G89" i="44"/>
  <c r="G95" i="48"/>
  <c r="G95" i="82"/>
  <c r="G89" i="27"/>
  <c r="G95" i="30"/>
  <c r="G95" i="31"/>
  <c r="G95" i="34"/>
  <c r="G95" i="35"/>
  <c r="G95" i="38"/>
  <c r="G95" i="39"/>
  <c r="G95" i="42"/>
  <c r="G95" i="43"/>
  <c r="G95" i="46"/>
  <c r="G95" i="47"/>
  <c r="G89" i="48"/>
  <c r="R3" i="62"/>
  <c r="AH3" i="62" s="1"/>
  <c r="AQ3" i="62" s="1"/>
  <c r="G95" i="73"/>
  <c r="G95" i="74"/>
  <c r="G95" i="75"/>
  <c r="V27" i="82"/>
  <c r="M37" i="86"/>
  <c r="U37" i="86" s="1"/>
  <c r="V9" i="38"/>
  <c r="Q6" i="19"/>
  <c r="R3" i="66"/>
  <c r="AH3" i="66" s="1"/>
  <c r="AQ3" i="66" s="1"/>
  <c r="Q7" i="3"/>
  <c r="Q13" i="3"/>
  <c r="Q7" i="19"/>
  <c r="P7" i="2"/>
  <c r="P10" i="2"/>
  <c r="V7" i="32"/>
  <c r="V4" i="62"/>
  <c r="Y4" i="62" s="1"/>
  <c r="R14" i="40"/>
  <c r="Q5" i="19"/>
  <c r="R12" i="40"/>
  <c r="R16" i="54"/>
  <c r="V7" i="82"/>
  <c r="V7" i="95"/>
  <c r="Q15" i="19"/>
  <c r="H4" i="73"/>
  <c r="I4" i="73" s="1"/>
  <c r="J4" i="73" s="1"/>
  <c r="K4" i="73" s="1"/>
  <c r="V5" i="44"/>
  <c r="H9" i="73"/>
  <c r="I9" i="73" s="1"/>
  <c r="J9" i="73" s="1"/>
  <c r="G96" i="96"/>
  <c r="V5" i="11"/>
  <c r="P8" i="5"/>
  <c r="V4" i="8"/>
  <c r="Y4" i="8" s="1"/>
  <c r="R4" i="18"/>
  <c r="R3" i="40"/>
  <c r="AH3" i="40" s="1"/>
  <c r="AQ3" i="40" s="1"/>
  <c r="P3" i="50"/>
  <c r="AF3" i="50" s="1"/>
  <c r="AO3" i="50" s="1"/>
  <c r="Q6" i="56"/>
  <c r="M16" i="65"/>
  <c r="U16" i="65" s="1"/>
  <c r="V4" i="66"/>
  <c r="Y4" i="66" s="1"/>
  <c r="V5" i="66"/>
  <c r="V7" i="66"/>
  <c r="V27" i="76"/>
  <c r="G33" i="80"/>
  <c r="G51" i="80"/>
  <c r="G69" i="80"/>
  <c r="G39" i="81"/>
  <c r="G57" i="81"/>
  <c r="G81" i="81"/>
  <c r="G33" i="82"/>
  <c r="G51" i="82"/>
  <c r="G69" i="82"/>
  <c r="G87" i="82"/>
  <c r="G39" i="83"/>
  <c r="G63" i="83"/>
  <c r="G75" i="84"/>
  <c r="G93" i="84"/>
  <c r="G39" i="85"/>
  <c r="G57" i="85"/>
  <c r="G75" i="85"/>
  <c r="G93" i="85"/>
  <c r="G51" i="86"/>
  <c r="G93" i="86"/>
  <c r="V4" i="87"/>
  <c r="Y4" i="87" s="1"/>
  <c r="G33" i="87"/>
  <c r="G45" i="87"/>
  <c r="G57" i="87"/>
  <c r="G93" i="87"/>
  <c r="G51" i="88"/>
  <c r="G75" i="88"/>
  <c r="G69" i="89"/>
  <c r="G75" i="90"/>
  <c r="G87" i="90"/>
  <c r="V9" i="91"/>
  <c r="G39" i="91"/>
  <c r="G87" i="91"/>
  <c r="G33" i="92"/>
  <c r="G81" i="92"/>
  <c r="G93" i="92"/>
  <c r="G33" i="93"/>
  <c r="G57" i="93"/>
  <c r="G69" i="93"/>
  <c r="G27" i="94"/>
  <c r="G51" i="94"/>
  <c r="G63" i="94"/>
  <c r="G57" i="95"/>
  <c r="G81" i="95"/>
  <c r="G63" i="96"/>
  <c r="G75" i="96"/>
  <c r="M52" i="43"/>
  <c r="U52" i="43" s="1"/>
  <c r="G93" i="88"/>
  <c r="G63" i="89"/>
  <c r="G81" i="90"/>
  <c r="G33" i="91"/>
  <c r="G45" i="91"/>
  <c r="G81" i="91"/>
  <c r="G93" i="91"/>
  <c r="G27" i="92"/>
  <c r="G69" i="92"/>
  <c r="G87" i="92"/>
  <c r="G27" i="93"/>
  <c r="G51" i="93"/>
  <c r="G57" i="94"/>
  <c r="G51" i="95"/>
  <c r="G63" i="95"/>
  <c r="G45" i="96"/>
  <c r="G57" i="96"/>
  <c r="G69" i="96"/>
  <c r="H4" i="25"/>
  <c r="I4" i="25" s="1"/>
  <c r="J4" i="25" s="1"/>
  <c r="K4" i="25" s="1"/>
  <c r="P12" i="12"/>
  <c r="V4" i="17"/>
  <c r="Y4" i="17" s="1"/>
  <c r="V4" i="26"/>
  <c r="Y4" i="26" s="1"/>
  <c r="P3" i="43"/>
  <c r="AF3" i="43" s="1"/>
  <c r="AO3" i="43" s="1"/>
  <c r="V4" i="44"/>
  <c r="Y4" i="44" s="1"/>
  <c r="H9" i="49"/>
  <c r="I9" i="49" s="1"/>
  <c r="J9" i="49" s="1"/>
  <c r="V6" i="77"/>
  <c r="P3" i="78"/>
  <c r="AF3" i="78" s="1"/>
  <c r="AO3" i="78" s="1"/>
  <c r="G39" i="80"/>
  <c r="G57" i="80"/>
  <c r="G27" i="81"/>
  <c r="G45" i="81"/>
  <c r="G63" i="81"/>
  <c r="G87" i="81"/>
  <c r="G39" i="82"/>
  <c r="G57" i="82"/>
  <c r="G75" i="82"/>
  <c r="G27" i="83"/>
  <c r="G45" i="83"/>
  <c r="G69" i="83"/>
  <c r="G81" i="84"/>
  <c r="V8" i="85"/>
  <c r="G45" i="85"/>
  <c r="G63" i="85"/>
  <c r="G81" i="85"/>
  <c r="G57" i="86"/>
  <c r="G39" i="87"/>
  <c r="G75" i="87"/>
  <c r="G87" i="87"/>
  <c r="G33" i="88"/>
  <c r="G45" i="88"/>
  <c r="G57" i="88"/>
  <c r="G69" i="88"/>
  <c r="G45" i="89"/>
  <c r="G75" i="89"/>
  <c r="G87" i="89"/>
  <c r="V8" i="90"/>
  <c r="G57" i="90"/>
  <c r="G69" i="90"/>
  <c r="G75" i="92"/>
  <c r="G39" i="93"/>
  <c r="G81" i="93"/>
  <c r="G33" i="94"/>
  <c r="G45" i="94"/>
  <c r="G69" i="94"/>
  <c r="G39" i="95"/>
  <c r="G87" i="95"/>
  <c r="G33" i="96"/>
  <c r="G81" i="96"/>
  <c r="P9" i="11"/>
  <c r="Q7" i="11"/>
  <c r="P22" i="13"/>
  <c r="H7" i="25"/>
  <c r="I7" i="25" s="1"/>
  <c r="J7" i="25" s="1"/>
  <c r="R44" i="40"/>
  <c r="R50" i="40"/>
  <c r="V16" i="66"/>
  <c r="V17" i="77"/>
  <c r="G69" i="86"/>
  <c r="G87" i="86"/>
  <c r="G33" i="89"/>
  <c r="G57" i="89"/>
  <c r="V6" i="90"/>
  <c r="V13" i="90"/>
  <c r="G45" i="90"/>
  <c r="G93" i="90"/>
  <c r="G51" i="91"/>
  <c r="G93" i="93"/>
  <c r="Q6" i="10"/>
  <c r="P5" i="5"/>
  <c r="V6" i="9"/>
  <c r="Y4" i="2"/>
  <c r="P19" i="23"/>
  <c r="V41" i="31"/>
  <c r="V47" i="31"/>
  <c r="M77" i="33"/>
  <c r="U77" i="33" s="1"/>
  <c r="M12" i="43"/>
  <c r="U12" i="43" s="1"/>
  <c r="V9" i="45"/>
  <c r="M18" i="51"/>
  <c r="U18" i="51" s="1"/>
  <c r="V7" i="51"/>
  <c r="M17" i="56"/>
  <c r="U17" i="56" s="1"/>
  <c r="Q5" i="56"/>
  <c r="M23" i="60"/>
  <c r="U23" i="60" s="1"/>
  <c r="M10" i="65"/>
  <c r="U10" i="65" s="1"/>
  <c r="V18" i="66"/>
  <c r="M20" i="71"/>
  <c r="U20" i="71" s="1"/>
  <c r="R3" i="80"/>
  <c r="AH3" i="80" s="1"/>
  <c r="AQ3" i="80" s="1"/>
  <c r="M92" i="85"/>
  <c r="U92" i="85" s="1"/>
  <c r="V10" i="87"/>
  <c r="G43" i="87"/>
  <c r="G61" i="87"/>
  <c r="G72" i="87"/>
  <c r="G96" i="87"/>
  <c r="G30" i="88"/>
  <c r="G37" i="88"/>
  <c r="G49" i="88"/>
  <c r="G60" i="88"/>
  <c r="G84" i="88"/>
  <c r="G25" i="89"/>
  <c r="G48" i="89"/>
  <c r="G61" i="89"/>
  <c r="G91" i="89"/>
  <c r="G42" i="90"/>
  <c r="G61" i="90"/>
  <c r="G73" i="90"/>
  <c r="G96" i="90"/>
  <c r="G37" i="91"/>
  <c r="G48" i="91"/>
  <c r="G25" i="92"/>
  <c r="G60" i="92"/>
  <c r="G85" i="92"/>
  <c r="G97" i="92"/>
  <c r="G31" i="93"/>
  <c r="G54" i="93"/>
  <c r="G61" i="93"/>
  <c r="G84" i="93"/>
  <c r="G48" i="94"/>
  <c r="G55" i="94"/>
  <c r="G73" i="94"/>
  <c r="G91" i="94"/>
  <c r="V16" i="95"/>
  <c r="G25" i="95"/>
  <c r="G48" i="95"/>
  <c r="G55" i="95"/>
  <c r="G67" i="95"/>
  <c r="G42" i="96"/>
  <c r="G73" i="96"/>
  <c r="P14" i="5"/>
  <c r="P9" i="17"/>
  <c r="P3" i="25"/>
  <c r="AF3" i="25" s="1"/>
  <c r="AO3" i="25" s="1"/>
  <c r="V9" i="46"/>
  <c r="X4" i="60"/>
  <c r="M78" i="79"/>
  <c r="U78" i="79" s="1"/>
  <c r="V59" i="87"/>
  <c r="R7" i="88"/>
  <c r="P3" i="89"/>
  <c r="AF3" i="89" s="1"/>
  <c r="AO3" i="89" s="1"/>
  <c r="G24" i="90"/>
  <c r="G78" i="90"/>
  <c r="G42" i="91"/>
  <c r="G49" i="91"/>
  <c r="G79" i="91"/>
  <c r="G96" i="91"/>
  <c r="G42" i="92"/>
  <c r="G79" i="92"/>
  <c r="G25" i="93"/>
  <c r="G48" i="93"/>
  <c r="G73" i="93"/>
  <c r="G49" i="94"/>
  <c r="G78" i="94"/>
  <c r="G30" i="95"/>
  <c r="G49" i="95"/>
  <c r="G72" i="95"/>
  <c r="G24" i="96"/>
  <c r="G43" i="96"/>
  <c r="G79" i="96"/>
  <c r="G84" i="96"/>
  <c r="P3" i="40"/>
  <c r="AF3" i="40" s="1"/>
  <c r="AO3" i="40" s="1"/>
  <c r="V17" i="45"/>
  <c r="Q6" i="51"/>
  <c r="V23" i="51"/>
  <c r="M5" i="60"/>
  <c r="U5" i="60" s="1"/>
  <c r="Q21" i="25"/>
  <c r="M40" i="33"/>
  <c r="U40" i="33" s="1"/>
  <c r="V40" i="36"/>
  <c r="V46" i="36"/>
  <c r="V29" i="37"/>
  <c r="R3" i="44"/>
  <c r="AH3" i="44" s="1"/>
  <c r="AQ3" i="44" s="1"/>
  <c r="M40" i="48"/>
  <c r="U40" i="48" s="1"/>
  <c r="V15" i="51"/>
  <c r="M17" i="60"/>
  <c r="U17" i="60" s="1"/>
  <c r="R14" i="74"/>
  <c r="M69" i="82"/>
  <c r="U69" i="82" s="1"/>
  <c r="M43" i="85"/>
  <c r="U43" i="85" s="1"/>
  <c r="M8" i="5"/>
  <c r="U8" i="5" s="1"/>
  <c r="P6" i="5"/>
  <c r="M12" i="5"/>
  <c r="U12" i="5" s="1"/>
  <c r="P16" i="5"/>
  <c r="V4" i="10"/>
  <c r="Y4" i="10" s="1"/>
  <c r="Q6" i="14"/>
  <c r="P20" i="7"/>
  <c r="R9" i="8"/>
  <c r="R22" i="8"/>
  <c r="V5" i="9"/>
  <c r="Q5" i="11"/>
  <c r="Q5" i="14"/>
  <c r="V6" i="17"/>
  <c r="V5" i="31"/>
  <c r="M76" i="33"/>
  <c r="U76" i="33" s="1"/>
  <c r="V4" i="45"/>
  <c r="Y4" i="45" s="1"/>
  <c r="V5" i="45"/>
  <c r="M66" i="48"/>
  <c r="U66" i="48" s="1"/>
  <c r="H7" i="49"/>
  <c r="I7" i="49" s="1"/>
  <c r="J7" i="49" s="1"/>
  <c r="H8" i="49"/>
  <c r="I8" i="49" s="1"/>
  <c r="J8" i="49" s="1"/>
  <c r="M12" i="56"/>
  <c r="U12" i="56" s="1"/>
  <c r="M22" i="60"/>
  <c r="U22" i="60" s="1"/>
  <c r="Q10" i="61"/>
  <c r="V6" i="66"/>
  <c r="R3" i="72"/>
  <c r="AH3" i="72" s="1"/>
  <c r="AQ3" i="72" s="1"/>
  <c r="H14" i="73"/>
  <c r="I14" i="73" s="1"/>
  <c r="J14" i="73" s="1"/>
  <c r="R4" i="80"/>
  <c r="V4" i="82"/>
  <c r="Y4" i="82" s="1"/>
  <c r="M91" i="85"/>
  <c r="U91" i="85" s="1"/>
  <c r="G24" i="87"/>
  <c r="G54" i="87"/>
  <c r="G79" i="87"/>
  <c r="G84" i="87"/>
  <c r="G91" i="87"/>
  <c r="R62" i="88"/>
  <c r="G66" i="88"/>
  <c r="G72" i="88"/>
  <c r="G79" i="88"/>
  <c r="G36" i="89"/>
  <c r="G79" i="89"/>
  <c r="G49" i="90"/>
  <c r="G25" i="91"/>
  <c r="G66" i="91"/>
  <c r="G67" i="92"/>
  <c r="G49" i="93"/>
  <c r="G72" i="93"/>
  <c r="G36" i="94"/>
  <c r="G60" i="96"/>
  <c r="P20" i="2"/>
  <c r="V13" i="4"/>
  <c r="Q5" i="8"/>
  <c r="P5" i="2"/>
  <c r="P8" i="2"/>
  <c r="Q15" i="2"/>
  <c r="P17" i="2"/>
  <c r="Q20" i="3"/>
  <c r="V12" i="9"/>
  <c r="Q7" i="10"/>
  <c r="Q9" i="11"/>
  <c r="Q7" i="14"/>
  <c r="V7" i="15"/>
  <c r="V8" i="15"/>
  <c r="P9" i="19"/>
  <c r="Q20" i="19"/>
  <c r="P3" i="22"/>
  <c r="AF3" i="22" s="1"/>
  <c r="AO3" i="22" s="1"/>
  <c r="P3" i="23"/>
  <c r="AF3" i="23" s="1"/>
  <c r="AO3" i="23" s="1"/>
  <c r="H6" i="25"/>
  <c r="I6" i="25" s="1"/>
  <c r="J6" i="25" s="1"/>
  <c r="Q8" i="25"/>
  <c r="H12" i="25"/>
  <c r="I12" i="25" s="1"/>
  <c r="J12" i="25" s="1"/>
  <c r="V5" i="26"/>
  <c r="R4" i="32"/>
  <c r="P3" i="33"/>
  <c r="AF3" i="33" s="1"/>
  <c r="AO3" i="33" s="1"/>
  <c r="M7" i="43"/>
  <c r="U7" i="43" s="1"/>
  <c r="M49" i="43"/>
  <c r="U49" i="43" s="1"/>
  <c r="R4" i="44"/>
  <c r="R5" i="44"/>
  <c r="V6" i="44"/>
  <c r="R41" i="44"/>
  <c r="R47" i="44"/>
  <c r="R53" i="44"/>
  <c r="R59" i="44"/>
  <c r="R65" i="44"/>
  <c r="M28" i="45"/>
  <c r="U28" i="45" s="1"/>
  <c r="V56" i="45"/>
  <c r="V62" i="45"/>
  <c r="M6" i="48"/>
  <c r="U6" i="48" s="1"/>
  <c r="H4" i="49"/>
  <c r="I4" i="49" s="1"/>
  <c r="J4" i="49" s="1"/>
  <c r="K4" i="49" s="1"/>
  <c r="H6" i="49"/>
  <c r="I6" i="49" s="1"/>
  <c r="J6" i="49" s="1"/>
  <c r="M8" i="56"/>
  <c r="U8" i="56" s="1"/>
  <c r="M6" i="65"/>
  <c r="U6" i="65" s="1"/>
  <c r="M14" i="71"/>
  <c r="U14" i="71" s="1"/>
  <c r="R4" i="72"/>
  <c r="R5" i="72"/>
  <c r="R22" i="72"/>
  <c r="R3" i="74"/>
  <c r="AH3" i="74" s="1"/>
  <c r="AQ3" i="74" s="1"/>
  <c r="R3" i="79"/>
  <c r="AH3" i="79" s="1"/>
  <c r="AQ3" i="79" s="1"/>
  <c r="M66" i="79"/>
  <c r="U66" i="79" s="1"/>
  <c r="M67" i="81"/>
  <c r="U67" i="81" s="1"/>
  <c r="M36" i="86"/>
  <c r="U36" i="86" s="1"/>
  <c r="V5" i="87"/>
  <c r="V25" i="91"/>
  <c r="V18" i="92"/>
  <c r="V33" i="95"/>
  <c r="R21" i="27"/>
  <c r="R44" i="76"/>
  <c r="M4" i="7"/>
  <c r="U4" i="7" s="1"/>
  <c r="X4" i="7" s="1"/>
  <c r="P20" i="13"/>
  <c r="Q9" i="22"/>
  <c r="M4" i="23"/>
  <c r="U4" i="23" s="1"/>
  <c r="X4" i="23" s="1"/>
  <c r="Q63" i="25"/>
  <c r="V68" i="26"/>
  <c r="V74" i="26"/>
  <c r="R27" i="27"/>
  <c r="V81" i="42"/>
  <c r="M24" i="43"/>
  <c r="U24" i="43" s="1"/>
  <c r="M66" i="43"/>
  <c r="U66" i="43" s="1"/>
  <c r="V39" i="44"/>
  <c r="V10" i="45"/>
  <c r="V13" i="51"/>
  <c r="V21" i="51"/>
  <c r="V11" i="63"/>
  <c r="Q18" i="64"/>
  <c r="M23" i="66"/>
  <c r="U23" i="66" s="1"/>
  <c r="M21" i="67"/>
  <c r="U21" i="67" s="1"/>
  <c r="R4" i="75"/>
  <c r="M42" i="78"/>
  <c r="U42" i="78" s="1"/>
  <c r="R4" i="79"/>
  <c r="V56" i="87"/>
  <c r="R18" i="88"/>
  <c r="R7" i="94"/>
  <c r="V9" i="95"/>
  <c r="V22" i="95"/>
  <c r="P9" i="16"/>
  <c r="V7" i="26"/>
  <c r="Q5" i="10"/>
  <c r="M12" i="13"/>
  <c r="U12" i="13" s="1"/>
  <c r="M14" i="18"/>
  <c r="U14" i="18" s="1"/>
  <c r="P13" i="18"/>
  <c r="P15" i="18"/>
  <c r="P6" i="21"/>
  <c r="Q14" i="22"/>
  <c r="M8" i="23"/>
  <c r="U8" i="23" s="1"/>
  <c r="V14" i="26"/>
  <c r="V57" i="26"/>
  <c r="V63" i="26"/>
  <c r="V66" i="26"/>
  <c r="V86" i="26"/>
  <c r="R27" i="28"/>
  <c r="R30" i="28"/>
  <c r="M31" i="43"/>
  <c r="U31" i="43" s="1"/>
  <c r="M71" i="43"/>
  <c r="U71" i="43" s="1"/>
  <c r="M23" i="49"/>
  <c r="U23" i="49" s="1"/>
  <c r="M13" i="50"/>
  <c r="U13" i="50" s="1"/>
  <c r="Q5" i="66"/>
  <c r="R15" i="72"/>
  <c r="M25" i="89"/>
  <c r="U25" i="89" s="1"/>
  <c r="P5" i="13"/>
  <c r="P13" i="13"/>
  <c r="P16" i="13"/>
  <c r="P19" i="13"/>
  <c r="P5" i="18"/>
  <c r="Q21" i="18"/>
  <c r="Q23" i="19"/>
  <c r="P23" i="21"/>
  <c r="Q16" i="22"/>
  <c r="M10" i="23"/>
  <c r="U10" i="23" s="1"/>
  <c r="V6" i="26"/>
  <c r="V8" i="26"/>
  <c r="V10" i="26"/>
  <c r="V12" i="26"/>
  <c r="V39" i="26"/>
  <c r="V45" i="26"/>
  <c r="V81" i="26"/>
  <c r="V84" i="26"/>
  <c r="R6" i="27"/>
  <c r="M60" i="39"/>
  <c r="U60" i="39" s="1"/>
  <c r="V15" i="41"/>
  <c r="M34" i="43"/>
  <c r="U34" i="43" s="1"/>
  <c r="M76" i="43"/>
  <c r="U76" i="43" s="1"/>
  <c r="P9" i="54"/>
  <c r="M21" i="59"/>
  <c r="U21" i="59" s="1"/>
  <c r="R6" i="72"/>
  <c r="R9" i="79"/>
  <c r="V47" i="87"/>
  <c r="M72" i="89"/>
  <c r="U72" i="89" s="1"/>
  <c r="M50" i="91"/>
  <c r="U50" i="91" s="1"/>
  <c r="R32" i="94"/>
  <c r="V39" i="95"/>
  <c r="H7" i="1"/>
  <c r="I7" i="1" s="1"/>
  <c r="J7" i="1" s="1"/>
  <c r="V14" i="4"/>
  <c r="V20" i="4"/>
  <c r="M11" i="7"/>
  <c r="U11" i="7" s="1"/>
  <c r="Q18" i="2"/>
  <c r="M12" i="7"/>
  <c r="U12" i="7" s="1"/>
  <c r="P15" i="2"/>
  <c r="V7" i="4"/>
  <c r="P15" i="5"/>
  <c r="P18" i="5"/>
  <c r="P21" i="5"/>
  <c r="P11" i="9"/>
  <c r="P11" i="10"/>
  <c r="Q21" i="10"/>
  <c r="V10" i="11"/>
  <c r="Q18" i="19"/>
  <c r="Q7" i="25"/>
  <c r="H8" i="25"/>
  <c r="I8" i="25" s="1"/>
  <c r="J8" i="25" s="1"/>
  <c r="V10" i="38"/>
  <c r="R30" i="40"/>
  <c r="R36" i="40"/>
  <c r="R42" i="40"/>
  <c r="R63" i="40"/>
  <c r="M6" i="43"/>
  <c r="U6" i="43" s="1"/>
  <c r="M48" i="43"/>
  <c r="U48" i="43" s="1"/>
  <c r="R6" i="44"/>
  <c r="V8" i="44"/>
  <c r="V74" i="45"/>
  <c r="P9" i="64"/>
  <c r="M13" i="71"/>
  <c r="U13" i="71" s="1"/>
  <c r="R4" i="74"/>
  <c r="M13" i="81"/>
  <c r="U13" i="81" s="1"/>
  <c r="M19" i="86"/>
  <c r="U19" i="86" s="1"/>
  <c r="V23" i="87"/>
  <c r="V44" i="87"/>
  <c r="R29" i="88"/>
  <c r="R47" i="88"/>
  <c r="M85" i="89"/>
  <c r="U85" i="89" s="1"/>
  <c r="M70" i="93"/>
  <c r="U70" i="93" s="1"/>
  <c r="M50" i="95"/>
  <c r="U50" i="95" s="1"/>
  <c r="M60" i="96"/>
  <c r="U60" i="96" s="1"/>
  <c r="P3" i="1"/>
  <c r="AF3" i="1" s="1"/>
  <c r="AO3" i="1" s="1"/>
  <c r="V23" i="7"/>
  <c r="V9" i="7"/>
  <c r="V7" i="7"/>
  <c r="V4" i="7"/>
  <c r="Y4" i="7" s="1"/>
  <c r="V6" i="7"/>
  <c r="V8" i="7"/>
  <c r="V9" i="3"/>
  <c r="V5" i="3"/>
  <c r="V6" i="3"/>
  <c r="P3" i="80"/>
  <c r="AF3" i="80" s="1"/>
  <c r="AO3" i="80" s="1"/>
  <c r="AE3" i="80"/>
  <c r="AN3" i="80" s="1"/>
  <c r="H10" i="1"/>
  <c r="I10" i="1" s="1"/>
  <c r="J10" i="1" s="1"/>
  <c r="R5" i="4"/>
  <c r="R4" i="4"/>
  <c r="R12" i="4"/>
  <c r="Q15" i="6"/>
  <c r="Q18" i="6"/>
  <c r="V14" i="17"/>
  <c r="M11" i="19"/>
  <c r="U11" i="19" s="1"/>
  <c r="M8" i="21"/>
  <c r="U8" i="21" s="1"/>
  <c r="P14" i="21"/>
  <c r="V7" i="22"/>
  <c r="M24" i="25"/>
  <c r="U24" i="25" s="1"/>
  <c r="M16" i="30"/>
  <c r="U16" i="30" s="1"/>
  <c r="M70" i="30"/>
  <c r="U70" i="30" s="1"/>
  <c r="M12" i="31"/>
  <c r="U12" i="31" s="1"/>
  <c r="M52" i="31"/>
  <c r="U52" i="31" s="1"/>
  <c r="R14" i="32"/>
  <c r="R26" i="32"/>
  <c r="R29" i="32"/>
  <c r="R39" i="32"/>
  <c r="R40" i="48"/>
  <c r="R37" i="48"/>
  <c r="R22" i="48"/>
  <c r="R68" i="48"/>
  <c r="R62" i="48"/>
  <c r="R56" i="48"/>
  <c r="R18" i="52"/>
  <c r="R9" i="52"/>
  <c r="M20" i="55"/>
  <c r="U20" i="55" s="1"/>
  <c r="M7" i="55"/>
  <c r="U7" i="55" s="1"/>
  <c r="M10" i="55"/>
  <c r="U10" i="55" s="1"/>
  <c r="O11" i="66"/>
  <c r="P11" i="66" s="1"/>
  <c r="O22" i="66"/>
  <c r="P22" i="66" s="1"/>
  <c r="O15" i="66"/>
  <c r="P15" i="66" s="1"/>
  <c r="O7" i="66"/>
  <c r="P7" i="66" s="1"/>
  <c r="M6" i="72"/>
  <c r="U6" i="72" s="1"/>
  <c r="Q6" i="72"/>
  <c r="M79" i="73"/>
  <c r="U79" i="73" s="1"/>
  <c r="H13" i="73"/>
  <c r="I13" i="73" s="1"/>
  <c r="J13" i="73" s="1"/>
  <c r="H26" i="73"/>
  <c r="I26" i="73" s="1"/>
  <c r="J26" i="73" s="1"/>
  <c r="H29" i="73"/>
  <c r="I29" i="73" s="1"/>
  <c r="J29" i="73" s="1"/>
  <c r="H32" i="73"/>
  <c r="I32" i="73" s="1"/>
  <c r="J32" i="73" s="1"/>
  <c r="H35" i="73"/>
  <c r="I35" i="73" s="1"/>
  <c r="J35" i="73" s="1"/>
  <c r="H38" i="73"/>
  <c r="I38" i="73" s="1"/>
  <c r="J38" i="73" s="1"/>
  <c r="H44" i="73"/>
  <c r="I44" i="73" s="1"/>
  <c r="J44" i="73" s="1"/>
  <c r="H47" i="73"/>
  <c r="I47" i="73" s="1"/>
  <c r="J47" i="73" s="1"/>
  <c r="H50" i="73"/>
  <c r="I50" i="73" s="1"/>
  <c r="J50" i="73" s="1"/>
  <c r="H53" i="73"/>
  <c r="I53" i="73" s="1"/>
  <c r="J53" i="73" s="1"/>
  <c r="H56" i="73"/>
  <c r="I56" i="73" s="1"/>
  <c r="J56" i="73" s="1"/>
  <c r="V62" i="80"/>
  <c r="V60" i="80"/>
  <c r="V48" i="80"/>
  <c r="V11" i="80"/>
  <c r="V9" i="80"/>
  <c r="V30" i="89"/>
  <c r="V11" i="89"/>
  <c r="V7" i="89"/>
  <c r="V4" i="89"/>
  <c r="Y4" i="89" s="1"/>
  <c r="H13" i="1"/>
  <c r="I13" i="1" s="1"/>
  <c r="J13" i="1" s="1"/>
  <c r="P14" i="2"/>
  <c r="P19" i="2"/>
  <c r="Q15" i="3"/>
  <c r="P13" i="5"/>
  <c r="P17" i="5"/>
  <c r="P20" i="5"/>
  <c r="M18" i="7"/>
  <c r="U18" i="7" s="1"/>
  <c r="P10" i="7"/>
  <c r="Q23" i="10"/>
  <c r="V8" i="11"/>
  <c r="P7" i="13"/>
  <c r="P12" i="13"/>
  <c r="V4" i="14"/>
  <c r="Y4" i="14" s="1"/>
  <c r="P5" i="14"/>
  <c r="P6" i="14"/>
  <c r="Q15" i="14"/>
  <c r="P19" i="14"/>
  <c r="P22" i="15"/>
  <c r="V5" i="17"/>
  <c r="V13" i="17"/>
  <c r="V21" i="17"/>
  <c r="M19" i="19"/>
  <c r="U19" i="19" s="1"/>
  <c r="Q17" i="19"/>
  <c r="P5" i="21"/>
  <c r="P10" i="22"/>
  <c r="M11" i="23"/>
  <c r="U11" i="23" s="1"/>
  <c r="P11" i="23"/>
  <c r="M35" i="25"/>
  <c r="U35" i="25" s="1"/>
  <c r="H98" i="25"/>
  <c r="I98" i="25" s="1"/>
  <c r="J98" i="25" s="1"/>
  <c r="Q20" i="25"/>
  <c r="V29" i="26"/>
  <c r="M25" i="30"/>
  <c r="U25" i="30" s="1"/>
  <c r="M79" i="30"/>
  <c r="U79" i="30" s="1"/>
  <c r="M13" i="31"/>
  <c r="U13" i="31" s="1"/>
  <c r="M58" i="31"/>
  <c r="U58" i="31" s="1"/>
  <c r="M38" i="32"/>
  <c r="U38" i="32" s="1"/>
  <c r="R6" i="32"/>
  <c r="V8" i="32"/>
  <c r="R10" i="32"/>
  <c r="R12" i="32"/>
  <c r="R24" i="32"/>
  <c r="V37" i="32"/>
  <c r="M94" i="33"/>
  <c r="U94" i="33" s="1"/>
  <c r="R26" i="36"/>
  <c r="R32" i="36"/>
  <c r="R38" i="36"/>
  <c r="R20" i="40"/>
  <c r="V33" i="41"/>
  <c r="V18" i="42"/>
  <c r="M17" i="43"/>
  <c r="U17" i="43" s="1"/>
  <c r="M35" i="43"/>
  <c r="U35" i="43" s="1"/>
  <c r="M59" i="43"/>
  <c r="U59" i="43" s="1"/>
  <c r="M77" i="43"/>
  <c r="U77" i="43" s="1"/>
  <c r="V5" i="43"/>
  <c r="M42" i="45"/>
  <c r="U42" i="45" s="1"/>
  <c r="V96" i="45"/>
  <c r="V35" i="45"/>
  <c r="V29" i="45"/>
  <c r="V38" i="45"/>
  <c r="V44" i="45"/>
  <c r="M76" i="47"/>
  <c r="U76" i="47" s="1"/>
  <c r="M71" i="47"/>
  <c r="U71" i="47" s="1"/>
  <c r="M7" i="48"/>
  <c r="U7" i="48" s="1"/>
  <c r="M43" i="48"/>
  <c r="U43" i="48" s="1"/>
  <c r="R4" i="48"/>
  <c r="V10" i="51"/>
  <c r="V5" i="51"/>
  <c r="V4" i="51"/>
  <c r="Y4" i="51" s="1"/>
  <c r="V17" i="51"/>
  <c r="V8" i="51"/>
  <c r="V22" i="52"/>
  <c r="V9" i="52"/>
  <c r="Q10" i="53"/>
  <c r="Q5" i="53"/>
  <c r="R14" i="54"/>
  <c r="M4" i="55"/>
  <c r="U4" i="55" s="1"/>
  <c r="X4" i="55" s="1"/>
  <c r="V11" i="57"/>
  <c r="V4" i="57"/>
  <c r="Y4" i="57" s="1"/>
  <c r="M18" i="58"/>
  <c r="U18" i="58" s="1"/>
  <c r="M8" i="58"/>
  <c r="U8" i="58" s="1"/>
  <c r="M11" i="58"/>
  <c r="U11" i="58" s="1"/>
  <c r="V14" i="61"/>
  <c r="V20" i="61"/>
  <c r="V8" i="61"/>
  <c r="V7" i="61"/>
  <c r="V16" i="61"/>
  <c r="V10" i="66"/>
  <c r="V8" i="66"/>
  <c r="O14" i="66"/>
  <c r="P14" i="66" s="1"/>
  <c r="V9" i="69"/>
  <c r="M18" i="72"/>
  <c r="U18" i="72" s="1"/>
  <c r="V6" i="74"/>
  <c r="V66" i="74"/>
  <c r="V18" i="74"/>
  <c r="V8" i="74"/>
  <c r="V26" i="74"/>
  <c r="V51" i="74"/>
  <c r="V35" i="74"/>
  <c r="V7" i="80"/>
  <c r="P23" i="7"/>
  <c r="P8" i="14"/>
  <c r="P6" i="2"/>
  <c r="M7" i="4"/>
  <c r="U7" i="4" s="1"/>
  <c r="V19" i="4"/>
  <c r="P3" i="5"/>
  <c r="AF3" i="5" s="1"/>
  <c r="AO3" i="5" s="1"/>
  <c r="P7" i="5"/>
  <c r="P5" i="7"/>
  <c r="P12" i="7"/>
  <c r="R19" i="8"/>
  <c r="P8" i="9"/>
  <c r="P16" i="9"/>
  <c r="Q9" i="10"/>
  <c r="Q16" i="10"/>
  <c r="P3" i="11"/>
  <c r="AF3" i="11" s="1"/>
  <c r="AO3" i="11" s="1"/>
  <c r="M10" i="11"/>
  <c r="U10" i="11" s="1"/>
  <c r="V11" i="11"/>
  <c r="P15" i="13"/>
  <c r="P18" i="13"/>
  <c r="M20" i="15"/>
  <c r="U20" i="15" s="1"/>
  <c r="V12" i="17"/>
  <c r="V20" i="17"/>
  <c r="P16" i="21"/>
  <c r="P19" i="21"/>
  <c r="P22" i="21"/>
  <c r="V4" i="22"/>
  <c r="Y4" i="22" s="1"/>
  <c r="V6" i="22"/>
  <c r="M22" i="23"/>
  <c r="U22" i="23" s="1"/>
  <c r="Q5" i="24"/>
  <c r="Q54" i="25"/>
  <c r="V21" i="26"/>
  <c r="V32" i="26"/>
  <c r="V47" i="26"/>
  <c r="M43" i="30"/>
  <c r="U43" i="30" s="1"/>
  <c r="M24" i="31"/>
  <c r="U24" i="31" s="1"/>
  <c r="M66" i="31"/>
  <c r="U66" i="31" s="1"/>
  <c r="M50" i="32"/>
  <c r="U50" i="32" s="1"/>
  <c r="V22" i="32"/>
  <c r="R35" i="32"/>
  <c r="R45" i="32"/>
  <c r="R50" i="32"/>
  <c r="R68" i="32"/>
  <c r="M22" i="33"/>
  <c r="U22" i="33" s="1"/>
  <c r="R58" i="38"/>
  <c r="R18" i="40"/>
  <c r="R26" i="40"/>
  <c r="V75" i="41"/>
  <c r="V81" i="41"/>
  <c r="M22" i="43"/>
  <c r="U22" i="43" s="1"/>
  <c r="M40" i="43"/>
  <c r="U40" i="43" s="1"/>
  <c r="M60" i="43"/>
  <c r="U60" i="43" s="1"/>
  <c r="M78" i="43"/>
  <c r="U78" i="43" s="1"/>
  <c r="R14" i="44"/>
  <c r="V19" i="44"/>
  <c r="V31" i="44"/>
  <c r="M64" i="45"/>
  <c r="U64" i="45" s="1"/>
  <c r="V26" i="45"/>
  <c r="V83" i="45"/>
  <c r="V89" i="45"/>
  <c r="M35" i="47"/>
  <c r="U35" i="47" s="1"/>
  <c r="M22" i="48"/>
  <c r="U22" i="48" s="1"/>
  <c r="M48" i="48"/>
  <c r="U48" i="48" s="1"/>
  <c r="M21" i="50"/>
  <c r="U21" i="50" s="1"/>
  <c r="M20" i="50"/>
  <c r="U20" i="50" s="1"/>
  <c r="M8" i="51"/>
  <c r="U8" i="51" s="1"/>
  <c r="M12" i="55"/>
  <c r="U12" i="55" s="1"/>
  <c r="P11" i="57"/>
  <c r="M5" i="58"/>
  <c r="U5" i="58" s="1"/>
  <c r="R18" i="59"/>
  <c r="O5" i="66"/>
  <c r="P5" i="66" s="1"/>
  <c r="O6" i="66"/>
  <c r="P6" i="66" s="1"/>
  <c r="M66" i="75"/>
  <c r="U66" i="75" s="1"/>
  <c r="M65" i="75"/>
  <c r="U65" i="75" s="1"/>
  <c r="M41" i="75"/>
  <c r="U41" i="75" s="1"/>
  <c r="R88" i="78"/>
  <c r="R24" i="78"/>
  <c r="R33" i="78"/>
  <c r="R6" i="78"/>
  <c r="R12" i="78"/>
  <c r="R10" i="78"/>
  <c r="R14" i="78"/>
  <c r="R4" i="78"/>
  <c r="M48" i="80"/>
  <c r="U48" i="80" s="1"/>
  <c r="M37" i="80"/>
  <c r="U37" i="80" s="1"/>
  <c r="M69" i="92"/>
  <c r="U69" i="92" s="1"/>
  <c r="M60" i="92"/>
  <c r="U60" i="92" s="1"/>
  <c r="M42" i="92"/>
  <c r="U42" i="92" s="1"/>
  <c r="M24" i="92"/>
  <c r="U24" i="92" s="1"/>
  <c r="Q10" i="9"/>
  <c r="H4" i="1"/>
  <c r="I4" i="1" s="1"/>
  <c r="J4" i="1" s="1"/>
  <c r="K4" i="1" s="1"/>
  <c r="H5" i="1"/>
  <c r="I5" i="1" s="1"/>
  <c r="J5" i="1" s="1"/>
  <c r="H6" i="1"/>
  <c r="I6" i="1" s="1"/>
  <c r="J6" i="1" s="1"/>
  <c r="P11" i="2"/>
  <c r="Q16" i="2"/>
  <c r="Q9" i="3"/>
  <c r="P12" i="5"/>
  <c r="P19" i="5"/>
  <c r="P22" i="5"/>
  <c r="R10" i="8"/>
  <c r="P6" i="9"/>
  <c r="P22" i="10"/>
  <c r="V6" i="11"/>
  <c r="P6" i="13"/>
  <c r="P14" i="13"/>
  <c r="V5" i="14"/>
  <c r="V6" i="14"/>
  <c r="Q12" i="14"/>
  <c r="Q10" i="17"/>
  <c r="Q9" i="19"/>
  <c r="V5" i="22"/>
  <c r="Q5" i="23"/>
  <c r="Q57" i="25"/>
  <c r="Q60" i="25"/>
  <c r="V27" i="26"/>
  <c r="V50" i="26"/>
  <c r="V18" i="27"/>
  <c r="M46" i="30"/>
  <c r="U46" i="30" s="1"/>
  <c r="M30" i="31"/>
  <c r="U30" i="31" s="1"/>
  <c r="M67" i="31"/>
  <c r="U67" i="31" s="1"/>
  <c r="R64" i="31"/>
  <c r="M62" i="32"/>
  <c r="U62" i="32" s="1"/>
  <c r="R5" i="32"/>
  <c r="R20" i="32"/>
  <c r="V43" i="32"/>
  <c r="R48" i="32"/>
  <c r="R60" i="32"/>
  <c r="R66" i="32"/>
  <c r="M23" i="33"/>
  <c r="U23" i="33" s="1"/>
  <c r="R38" i="40"/>
  <c r="R59" i="40"/>
  <c r="V9" i="41"/>
  <c r="V4" i="42"/>
  <c r="Y4" i="42" s="1"/>
  <c r="M5" i="43"/>
  <c r="U5" i="43" s="1"/>
  <c r="M23" i="43"/>
  <c r="U23" i="43" s="1"/>
  <c r="M43" i="43"/>
  <c r="U43" i="43" s="1"/>
  <c r="M61" i="43"/>
  <c r="U61" i="43" s="1"/>
  <c r="R17" i="44"/>
  <c r="V67" i="44"/>
  <c r="M78" i="45"/>
  <c r="U78" i="45" s="1"/>
  <c r="M23" i="48"/>
  <c r="U23" i="48" s="1"/>
  <c r="M7" i="50"/>
  <c r="U7" i="50" s="1"/>
  <c r="M17" i="51"/>
  <c r="U17" i="51" s="1"/>
  <c r="R6" i="52"/>
  <c r="R20" i="52"/>
  <c r="M22" i="55"/>
  <c r="U22" i="55" s="1"/>
  <c r="Q5" i="55"/>
  <c r="P23" i="58"/>
  <c r="Q10" i="58"/>
  <c r="Q8" i="58"/>
  <c r="Q7" i="58"/>
  <c r="R16" i="59"/>
  <c r="V22" i="60"/>
  <c r="V15" i="60"/>
  <c r="V5" i="60"/>
  <c r="V4" i="60"/>
  <c r="Y4" i="60" s="1"/>
  <c r="V13" i="60"/>
  <c r="V11" i="60"/>
  <c r="V9" i="60"/>
  <c r="V17" i="60"/>
  <c r="Q5" i="61"/>
  <c r="V8" i="63"/>
  <c r="R8" i="68"/>
  <c r="R3" i="68"/>
  <c r="AH3" i="68" s="1"/>
  <c r="AQ3" i="68" s="1"/>
  <c r="P23" i="69"/>
  <c r="M8" i="69"/>
  <c r="U8" i="69" s="1"/>
  <c r="H6" i="73"/>
  <c r="I6" i="73" s="1"/>
  <c r="J6" i="73" s="1"/>
  <c r="V54" i="74"/>
  <c r="P11" i="14"/>
  <c r="P16" i="14"/>
  <c r="P22" i="14"/>
  <c r="P10" i="16"/>
  <c r="P12" i="21"/>
  <c r="P15" i="21"/>
  <c r="P18" i="21"/>
  <c r="M49" i="30"/>
  <c r="U49" i="30" s="1"/>
  <c r="M40" i="31"/>
  <c r="U40" i="31" s="1"/>
  <c r="M78" i="31"/>
  <c r="U78" i="31" s="1"/>
  <c r="R55" i="31"/>
  <c r="R18" i="32"/>
  <c r="R33" i="32"/>
  <c r="R41" i="32"/>
  <c r="V46" i="32"/>
  <c r="V24" i="41"/>
  <c r="M68" i="48"/>
  <c r="U68" i="48" s="1"/>
  <c r="M52" i="48"/>
  <c r="U52" i="48" s="1"/>
  <c r="M34" i="48"/>
  <c r="U34" i="48" s="1"/>
  <c r="M12" i="48"/>
  <c r="U12" i="48" s="1"/>
  <c r="M59" i="48"/>
  <c r="U59" i="48" s="1"/>
  <c r="M35" i="48"/>
  <c r="U35" i="48" s="1"/>
  <c r="M17" i="48"/>
  <c r="U17" i="48" s="1"/>
  <c r="M24" i="48"/>
  <c r="U24" i="48" s="1"/>
  <c r="M60" i="48"/>
  <c r="U60" i="48" s="1"/>
  <c r="V33" i="48"/>
  <c r="V53" i="48"/>
  <c r="V23" i="48"/>
  <c r="R10" i="52"/>
  <c r="R15" i="52"/>
  <c r="R11" i="55"/>
  <c r="R3" i="55"/>
  <c r="AH3" i="55" s="1"/>
  <c r="AQ3" i="55" s="1"/>
  <c r="V23" i="65"/>
  <c r="V11" i="65"/>
  <c r="V4" i="65"/>
  <c r="Y4" i="65" s="1"/>
  <c r="V22" i="65"/>
  <c r="V9" i="67"/>
  <c r="H33" i="73"/>
  <c r="I33" i="73" s="1"/>
  <c r="J33" i="73" s="1"/>
  <c r="H36" i="73"/>
  <c r="I36" i="73" s="1"/>
  <c r="J36" i="73" s="1"/>
  <c r="H51" i="73"/>
  <c r="I51" i="73" s="1"/>
  <c r="J51" i="73" s="1"/>
  <c r="H54" i="73"/>
  <c r="I54" i="73" s="1"/>
  <c r="J54" i="73" s="1"/>
  <c r="V36" i="80"/>
  <c r="V18" i="17"/>
  <c r="M10" i="19"/>
  <c r="U10" i="19" s="1"/>
  <c r="R3" i="23"/>
  <c r="AH3" i="23" s="1"/>
  <c r="AQ3" i="23" s="1"/>
  <c r="M5" i="25"/>
  <c r="U5" i="25" s="1"/>
  <c r="M13" i="30"/>
  <c r="U13" i="30" s="1"/>
  <c r="M67" i="30"/>
  <c r="U67" i="30" s="1"/>
  <c r="M4" i="31"/>
  <c r="U4" i="31" s="1"/>
  <c r="X4" i="31" s="1"/>
  <c r="M41" i="31"/>
  <c r="U41" i="31" s="1"/>
  <c r="R19" i="31"/>
  <c r="V16" i="32"/>
  <c r="V31" i="32"/>
  <c r="R18" i="38"/>
  <c r="V51" i="41"/>
  <c r="V78" i="42"/>
  <c r="M6" i="45"/>
  <c r="U6" i="45" s="1"/>
  <c r="R3" i="48"/>
  <c r="AH3" i="48" s="1"/>
  <c r="AQ3" i="48" s="1"/>
  <c r="M5" i="48"/>
  <c r="U5" i="48" s="1"/>
  <c r="M31" i="48"/>
  <c r="U31" i="48" s="1"/>
  <c r="M61" i="48"/>
  <c r="U61" i="48" s="1"/>
  <c r="R5" i="52"/>
  <c r="V17" i="67"/>
  <c r="H10" i="73"/>
  <c r="I10" i="73" s="1"/>
  <c r="J10" i="73" s="1"/>
  <c r="H17" i="73"/>
  <c r="I17" i="73" s="1"/>
  <c r="J17" i="73" s="1"/>
  <c r="H20" i="73"/>
  <c r="I20" i="73" s="1"/>
  <c r="J20" i="73" s="1"/>
  <c r="H41" i="73"/>
  <c r="I41" i="73" s="1"/>
  <c r="J41" i="73" s="1"/>
  <c r="M77" i="87"/>
  <c r="U77" i="87" s="1"/>
  <c r="M58" i="87"/>
  <c r="U58" i="87" s="1"/>
  <c r="M29" i="87"/>
  <c r="U29" i="87" s="1"/>
  <c r="M19" i="87"/>
  <c r="U19" i="87" s="1"/>
  <c r="M14" i="87"/>
  <c r="U14" i="87" s="1"/>
  <c r="M62" i="87"/>
  <c r="U62" i="87" s="1"/>
  <c r="P3" i="48"/>
  <c r="AF3" i="48" s="1"/>
  <c r="AO3" i="48" s="1"/>
  <c r="M7" i="49"/>
  <c r="U7" i="49" s="1"/>
  <c r="R7" i="72"/>
  <c r="V4" i="76"/>
  <c r="Y4" i="76" s="1"/>
  <c r="V20" i="77"/>
  <c r="M28" i="78"/>
  <c r="U28" i="78" s="1"/>
  <c r="R45" i="79"/>
  <c r="M12" i="81"/>
  <c r="U12" i="81" s="1"/>
  <c r="M66" i="81"/>
  <c r="U66" i="81" s="1"/>
  <c r="M63" i="82"/>
  <c r="U63" i="82" s="1"/>
  <c r="M50" i="84"/>
  <c r="U50" i="84" s="1"/>
  <c r="M20" i="85"/>
  <c r="U20" i="85" s="1"/>
  <c r="G24" i="86"/>
  <c r="G42" i="86"/>
  <c r="G60" i="86"/>
  <c r="G84" i="86"/>
  <c r="V32" i="87"/>
  <c r="V68" i="87"/>
  <c r="G90" i="87"/>
  <c r="R22" i="88"/>
  <c r="R38" i="88"/>
  <c r="G42" i="88"/>
  <c r="M14" i="89"/>
  <c r="U14" i="89" s="1"/>
  <c r="G30" i="90"/>
  <c r="G48" i="90"/>
  <c r="G66" i="90"/>
  <c r="G84" i="90"/>
  <c r="G30" i="91"/>
  <c r="G84" i="91"/>
  <c r="G30" i="92"/>
  <c r="G48" i="92"/>
  <c r="G66" i="92"/>
  <c r="G72" i="92"/>
  <c r="G90" i="92"/>
  <c r="M62" i="93"/>
  <c r="U62" i="93" s="1"/>
  <c r="R4" i="94"/>
  <c r="M38" i="95"/>
  <c r="U38" i="95" s="1"/>
  <c r="G36" i="95"/>
  <c r="G53" i="95"/>
  <c r="G60" i="95"/>
  <c r="G78" i="95"/>
  <c r="G90" i="95"/>
  <c r="G48" i="96"/>
  <c r="P3" i="76"/>
  <c r="AF3" i="76" s="1"/>
  <c r="AO3" i="76" s="1"/>
  <c r="V38" i="76"/>
  <c r="R46" i="80"/>
  <c r="M31" i="81"/>
  <c r="U31" i="81" s="1"/>
  <c r="M85" i="81"/>
  <c r="U85" i="81" s="1"/>
  <c r="R56" i="88"/>
  <c r="R5" i="79"/>
  <c r="R41" i="79"/>
  <c r="R34" i="80"/>
  <c r="R40" i="80"/>
  <c r="M40" i="81"/>
  <c r="U40" i="81" s="1"/>
  <c r="M94" i="81"/>
  <c r="U94" i="81" s="1"/>
  <c r="V14" i="76"/>
  <c r="M41" i="81"/>
  <c r="U41" i="81" s="1"/>
  <c r="M95" i="81"/>
  <c r="U95" i="81" s="1"/>
  <c r="R16" i="88"/>
  <c r="M98" i="89"/>
  <c r="U98" i="89" s="1"/>
  <c r="G36" i="90"/>
  <c r="G54" i="90"/>
  <c r="G72" i="90"/>
  <c r="G90" i="90"/>
  <c r="G78" i="91"/>
  <c r="G90" i="91"/>
  <c r="G36" i="92"/>
  <c r="G54" i="92"/>
  <c r="G78" i="92"/>
  <c r="G96" i="92"/>
  <c r="M19" i="93"/>
  <c r="U19" i="93" s="1"/>
  <c r="G24" i="94"/>
  <c r="G66" i="94"/>
  <c r="G66" i="95"/>
  <c r="G96" i="95"/>
  <c r="G36" i="96"/>
  <c r="G78" i="96"/>
  <c r="H16" i="49"/>
  <c r="I16" i="49" s="1"/>
  <c r="J16" i="49" s="1"/>
  <c r="H19" i="49"/>
  <c r="I19" i="49" s="1"/>
  <c r="J19" i="49" s="1"/>
  <c r="O20" i="49"/>
  <c r="P20" i="49" s="1"/>
  <c r="P9" i="59"/>
  <c r="H7" i="73"/>
  <c r="I7" i="73" s="1"/>
  <c r="J7" i="73" s="1"/>
  <c r="H8" i="73"/>
  <c r="I8" i="73" s="1"/>
  <c r="J8" i="73" s="1"/>
  <c r="H16" i="73"/>
  <c r="I16" i="73" s="1"/>
  <c r="J16" i="73" s="1"/>
  <c r="V34" i="77"/>
  <c r="V6" i="78"/>
  <c r="M5" i="81"/>
  <c r="U5" i="81" s="1"/>
  <c r="M59" i="81"/>
  <c r="U59" i="81" s="1"/>
  <c r="M19" i="85"/>
  <c r="U19" i="85" s="1"/>
  <c r="V82" i="85"/>
  <c r="G96" i="85"/>
  <c r="G77" i="86"/>
  <c r="V9" i="87"/>
  <c r="V35" i="87"/>
  <c r="G42" i="87"/>
  <c r="G48" i="87"/>
  <c r="V71" i="87"/>
  <c r="G78" i="87"/>
  <c r="G83" i="87"/>
  <c r="R3" i="88"/>
  <c r="AH3" i="88" s="1"/>
  <c r="AQ3" i="88" s="1"/>
  <c r="G78" i="88"/>
  <c r="G96" i="88"/>
  <c r="M4" i="89"/>
  <c r="U4" i="89" s="1"/>
  <c r="X4" i="89" s="1"/>
  <c r="AH4" i="89" s="1"/>
  <c r="G24" i="89"/>
  <c r="G42" i="89"/>
  <c r="G84" i="89"/>
  <c r="G54" i="91"/>
  <c r="M26" i="93"/>
  <c r="U26" i="93" s="1"/>
  <c r="G42" i="93"/>
  <c r="G60" i="93"/>
  <c r="G42" i="94"/>
  <c r="Q23" i="60"/>
  <c r="Q8" i="60"/>
  <c r="Q5" i="60"/>
  <c r="R53" i="82"/>
  <c r="R85" i="82"/>
  <c r="R46" i="82"/>
  <c r="G46" i="26"/>
  <c r="G46" i="25"/>
  <c r="H46" i="25" s="1"/>
  <c r="I46" i="25" s="1"/>
  <c r="J46" i="25" s="1"/>
  <c r="R10" i="16"/>
  <c r="R9" i="16"/>
  <c r="R6" i="16"/>
  <c r="R13" i="16"/>
  <c r="R20" i="16"/>
  <c r="R16" i="16"/>
  <c r="R23" i="16"/>
  <c r="M21" i="3"/>
  <c r="U21" i="3" s="1"/>
  <c r="M14" i="3"/>
  <c r="U14" i="3" s="1"/>
  <c r="M13" i="3"/>
  <c r="U13" i="3" s="1"/>
  <c r="M5" i="3"/>
  <c r="U5" i="3" s="1"/>
  <c r="M4" i="3"/>
  <c r="U4" i="3" s="1"/>
  <c r="X4" i="3" s="1"/>
  <c r="M22" i="3"/>
  <c r="U22" i="3" s="1"/>
  <c r="P8" i="17"/>
  <c r="P22" i="17"/>
  <c r="M65" i="28"/>
  <c r="U65" i="28" s="1"/>
  <c r="M59" i="28"/>
  <c r="U59" i="28" s="1"/>
  <c r="M22" i="28"/>
  <c r="U22" i="28" s="1"/>
  <c r="M58" i="28"/>
  <c r="U58" i="28" s="1"/>
  <c r="M20" i="28"/>
  <c r="U20" i="28" s="1"/>
  <c r="M46" i="28"/>
  <c r="U46" i="28" s="1"/>
  <c r="M10" i="28"/>
  <c r="U10" i="28" s="1"/>
  <c r="M44" i="28"/>
  <c r="U44" i="28" s="1"/>
  <c r="M34" i="28"/>
  <c r="U34" i="28" s="1"/>
  <c r="M32" i="28"/>
  <c r="U32" i="28" s="1"/>
  <c r="M8" i="28"/>
  <c r="U8" i="28" s="1"/>
  <c r="M23" i="3"/>
  <c r="U23" i="3" s="1"/>
  <c r="V23" i="6"/>
  <c r="V7" i="6"/>
  <c r="V6" i="6"/>
  <c r="V4" i="6"/>
  <c r="Y4" i="6" s="1"/>
  <c r="P17" i="17"/>
  <c r="V4" i="18"/>
  <c r="Y4" i="18" s="1"/>
  <c r="V9" i="18"/>
  <c r="R29" i="26"/>
  <c r="R4" i="26"/>
  <c r="V10" i="13"/>
  <c r="V9" i="13"/>
  <c r="V10" i="16"/>
  <c r="V4" i="16"/>
  <c r="Y4" i="16" s="1"/>
  <c r="V9" i="16"/>
  <c r="P12" i="17"/>
  <c r="M23" i="20"/>
  <c r="U23" i="20" s="1"/>
  <c r="M18" i="20"/>
  <c r="U18" i="20" s="1"/>
  <c r="M12" i="20"/>
  <c r="U12" i="20" s="1"/>
  <c r="M10" i="20"/>
  <c r="U10" i="20" s="1"/>
  <c r="M22" i="20"/>
  <c r="U22" i="20" s="1"/>
  <c r="M19" i="20"/>
  <c r="U19" i="20" s="1"/>
  <c r="M7" i="20"/>
  <c r="U7" i="20" s="1"/>
  <c r="M6" i="20"/>
  <c r="U6" i="20" s="1"/>
  <c r="V10" i="21"/>
  <c r="V9" i="21"/>
  <c r="V5" i="6"/>
  <c r="M23" i="12"/>
  <c r="U23" i="12" s="1"/>
  <c r="M10" i="12"/>
  <c r="U10" i="12" s="1"/>
  <c r="M7" i="12"/>
  <c r="U7" i="12" s="1"/>
  <c r="M22" i="12"/>
  <c r="U22" i="12" s="1"/>
  <c r="M6" i="12"/>
  <c r="U6" i="12" s="1"/>
  <c r="M19" i="12"/>
  <c r="U19" i="12" s="1"/>
  <c r="M4" i="12"/>
  <c r="U4" i="12" s="1"/>
  <c r="X4" i="12" s="1"/>
  <c r="M16" i="12"/>
  <c r="U16" i="12" s="1"/>
  <c r="V7" i="18"/>
  <c r="V8" i="18"/>
  <c r="P18" i="2"/>
  <c r="R19" i="2"/>
  <c r="Q18" i="3"/>
  <c r="Q23" i="3"/>
  <c r="M6" i="4"/>
  <c r="U6" i="4" s="1"/>
  <c r="M22" i="4"/>
  <c r="U22" i="4" s="1"/>
  <c r="P17" i="4"/>
  <c r="P11" i="5"/>
  <c r="P3" i="7"/>
  <c r="AF3" i="7" s="1"/>
  <c r="AO3" i="7" s="1"/>
  <c r="M19" i="7"/>
  <c r="U19" i="7" s="1"/>
  <c r="P6" i="7"/>
  <c r="P22" i="7"/>
  <c r="P3" i="9"/>
  <c r="AF3" i="9" s="1"/>
  <c r="AO3" i="9" s="1"/>
  <c r="P7" i="9"/>
  <c r="P9" i="9"/>
  <c r="P10" i="9"/>
  <c r="V13" i="9"/>
  <c r="Q10" i="10"/>
  <c r="Q15" i="10"/>
  <c r="Q18" i="10"/>
  <c r="P20" i="10"/>
  <c r="M8" i="11"/>
  <c r="U8" i="11" s="1"/>
  <c r="V4" i="11"/>
  <c r="Y4" i="11" s="1"/>
  <c r="Q21" i="11"/>
  <c r="R12" i="12"/>
  <c r="M8" i="13"/>
  <c r="U8" i="13" s="1"/>
  <c r="P23" i="13"/>
  <c r="P8" i="13"/>
  <c r="P17" i="13"/>
  <c r="P21" i="13"/>
  <c r="Q22" i="14"/>
  <c r="M19" i="15"/>
  <c r="U19" i="15" s="1"/>
  <c r="Q5" i="16"/>
  <c r="P13" i="17"/>
  <c r="V15" i="17"/>
  <c r="V19" i="17"/>
  <c r="P10" i="18"/>
  <c r="R7" i="18"/>
  <c r="P8" i="18"/>
  <c r="Q8" i="22"/>
  <c r="Q22" i="22"/>
  <c r="Q17" i="22"/>
  <c r="Q6" i="22"/>
  <c r="Q5" i="22"/>
  <c r="Q20" i="22"/>
  <c r="Q7" i="22"/>
  <c r="Q23" i="22"/>
  <c r="Q10" i="22"/>
  <c r="P12" i="23"/>
  <c r="P16" i="23"/>
  <c r="P18" i="23"/>
  <c r="R4" i="28"/>
  <c r="R32" i="28"/>
  <c r="R62" i="28"/>
  <c r="R65" i="28"/>
  <c r="M16" i="31"/>
  <c r="U16" i="31" s="1"/>
  <c r="M42" i="31"/>
  <c r="U42" i="31" s="1"/>
  <c r="H19" i="1"/>
  <c r="I19" i="1" s="1"/>
  <c r="J19" i="1" s="1"/>
  <c r="H22" i="1"/>
  <c r="I22" i="1" s="1"/>
  <c r="J22" i="1" s="1"/>
  <c r="R4" i="2"/>
  <c r="P16" i="2"/>
  <c r="R18" i="2"/>
  <c r="P3" i="3"/>
  <c r="AF3" i="3" s="1"/>
  <c r="AO3" i="3" s="1"/>
  <c r="Q5" i="3"/>
  <c r="Q6" i="3"/>
  <c r="V7" i="3"/>
  <c r="Q8" i="3"/>
  <c r="Q17" i="3"/>
  <c r="M10" i="4"/>
  <c r="U10" i="4" s="1"/>
  <c r="P11" i="4"/>
  <c r="P23" i="5"/>
  <c r="P3" i="6"/>
  <c r="AF3" i="6" s="1"/>
  <c r="AO3" i="6" s="1"/>
  <c r="R3" i="7"/>
  <c r="AH3" i="7" s="1"/>
  <c r="AQ3" i="7" s="1"/>
  <c r="M5" i="7"/>
  <c r="U5" i="7" s="1"/>
  <c r="V5" i="7"/>
  <c r="P13" i="7"/>
  <c r="P15" i="7"/>
  <c r="P9" i="8"/>
  <c r="P10" i="8"/>
  <c r="V4" i="9"/>
  <c r="Y4" i="9" s="1"/>
  <c r="P5" i="9"/>
  <c r="V7" i="9"/>
  <c r="V9" i="9"/>
  <c r="P19" i="9"/>
  <c r="V21" i="9"/>
  <c r="P3" i="10"/>
  <c r="AF3" i="10" s="1"/>
  <c r="AO3" i="10" s="1"/>
  <c r="Q12" i="10"/>
  <c r="P14" i="10"/>
  <c r="M11" i="11"/>
  <c r="U11" i="11" s="1"/>
  <c r="R5" i="11"/>
  <c r="Q6" i="11"/>
  <c r="V7" i="11"/>
  <c r="Q8" i="11"/>
  <c r="V9" i="11"/>
  <c r="Q18" i="11"/>
  <c r="P11" i="13"/>
  <c r="P12" i="14"/>
  <c r="P21" i="14"/>
  <c r="P7" i="17"/>
  <c r="P11" i="17"/>
  <c r="M20" i="18"/>
  <c r="U20" i="18" s="1"/>
  <c r="R6" i="18"/>
  <c r="V21" i="20"/>
  <c r="Q19" i="22"/>
  <c r="P21" i="22"/>
  <c r="R51" i="28"/>
  <c r="R57" i="28"/>
  <c r="M74" i="31"/>
  <c r="U74" i="31" s="1"/>
  <c r="M77" i="31"/>
  <c r="U77" i="31" s="1"/>
  <c r="M61" i="31"/>
  <c r="U61" i="31" s="1"/>
  <c r="M49" i="31"/>
  <c r="U49" i="31" s="1"/>
  <c r="M35" i="31"/>
  <c r="U35" i="31" s="1"/>
  <c r="M23" i="31"/>
  <c r="U23" i="31" s="1"/>
  <c r="M7" i="31"/>
  <c r="U7" i="31" s="1"/>
  <c r="M76" i="31"/>
  <c r="U76" i="31" s="1"/>
  <c r="M60" i="31"/>
  <c r="U60" i="31" s="1"/>
  <c r="M48" i="31"/>
  <c r="U48" i="31" s="1"/>
  <c r="M34" i="31"/>
  <c r="U34" i="31" s="1"/>
  <c r="M22" i="31"/>
  <c r="U22" i="31" s="1"/>
  <c r="M6" i="31"/>
  <c r="U6" i="31" s="1"/>
  <c r="M71" i="31"/>
  <c r="U71" i="31" s="1"/>
  <c r="M59" i="31"/>
  <c r="U59" i="31" s="1"/>
  <c r="M43" i="31"/>
  <c r="U43" i="31" s="1"/>
  <c r="M31" i="31"/>
  <c r="U31" i="31" s="1"/>
  <c r="M17" i="31"/>
  <c r="U17" i="31" s="1"/>
  <c r="M5" i="31"/>
  <c r="U5" i="31" s="1"/>
  <c r="M25" i="31"/>
  <c r="U25" i="31" s="1"/>
  <c r="M53" i="31"/>
  <c r="U53" i="31" s="1"/>
  <c r="M79" i="31"/>
  <c r="U79" i="31" s="1"/>
  <c r="R65" i="31"/>
  <c r="R3" i="31"/>
  <c r="AH3" i="31" s="1"/>
  <c r="AQ3" i="31" s="1"/>
  <c r="V32" i="31"/>
  <c r="R17" i="2"/>
  <c r="Q14" i="3"/>
  <c r="M12" i="4"/>
  <c r="U12" i="4" s="1"/>
  <c r="P19" i="7"/>
  <c r="P21" i="7"/>
  <c r="P18" i="9"/>
  <c r="V20" i="9"/>
  <c r="P23" i="9"/>
  <c r="M13" i="11"/>
  <c r="U13" i="11" s="1"/>
  <c r="Q15" i="11"/>
  <c r="P3" i="15"/>
  <c r="AF3" i="15" s="1"/>
  <c r="AO3" i="15" s="1"/>
  <c r="P6" i="17"/>
  <c r="P10" i="17"/>
  <c r="P16" i="17"/>
  <c r="Q23" i="18"/>
  <c r="Q14" i="18"/>
  <c r="Q20" i="18"/>
  <c r="Q17" i="18"/>
  <c r="R11" i="18"/>
  <c r="P16" i="22"/>
  <c r="V30" i="31"/>
  <c r="V68" i="31"/>
  <c r="V77" i="31"/>
  <c r="V88" i="34"/>
  <c r="V81" i="34"/>
  <c r="V29" i="34"/>
  <c r="V74" i="34"/>
  <c r="V54" i="34"/>
  <c r="V45" i="34"/>
  <c r="V27" i="34"/>
  <c r="V83" i="34"/>
  <c r="V65" i="34"/>
  <c r="V56" i="34"/>
  <c r="V36" i="34"/>
  <c r="V47" i="34"/>
  <c r="V38" i="34"/>
  <c r="V18" i="34"/>
  <c r="V4" i="34"/>
  <c r="Y4" i="34" s="1"/>
  <c r="V20" i="34"/>
  <c r="V5" i="34"/>
  <c r="V72" i="34"/>
  <c r="V63" i="34"/>
  <c r="V9" i="34"/>
  <c r="R16" i="2"/>
  <c r="R20" i="2"/>
  <c r="M18" i="4"/>
  <c r="U18" i="4" s="1"/>
  <c r="M5" i="6"/>
  <c r="U5" i="6" s="1"/>
  <c r="P7" i="7"/>
  <c r="P11" i="7"/>
  <c r="V9" i="8"/>
  <c r="P13" i="9"/>
  <c r="V15" i="9"/>
  <c r="V19" i="9"/>
  <c r="M14" i="10"/>
  <c r="U14" i="10" s="1"/>
  <c r="P23" i="10"/>
  <c r="M20" i="11"/>
  <c r="U20" i="11" s="1"/>
  <c r="Q12" i="11"/>
  <c r="Q17" i="11"/>
  <c r="Q22" i="11"/>
  <c r="M4" i="15"/>
  <c r="U4" i="15" s="1"/>
  <c r="X4" i="15" s="1"/>
  <c r="P14" i="15"/>
  <c r="P17" i="15"/>
  <c r="P5" i="17"/>
  <c r="P19" i="17"/>
  <c r="R16" i="18"/>
  <c r="R17" i="18"/>
  <c r="R21" i="18"/>
  <c r="P13" i="22"/>
  <c r="P18" i="22"/>
  <c r="P7" i="23"/>
  <c r="P21" i="23"/>
  <c r="P23" i="23"/>
  <c r="R12" i="28"/>
  <c r="Q21" i="3"/>
  <c r="M19" i="4"/>
  <c r="U19" i="4" s="1"/>
  <c r="M11" i="6"/>
  <c r="U11" i="6" s="1"/>
  <c r="V11" i="7"/>
  <c r="P14" i="7"/>
  <c r="P16" i="7"/>
  <c r="P18" i="7"/>
  <c r="P12" i="9"/>
  <c r="V14" i="9"/>
  <c r="P17" i="9"/>
  <c r="V18" i="9"/>
  <c r="P22" i="9"/>
  <c r="M20" i="10"/>
  <c r="U20" i="10" s="1"/>
  <c r="P15" i="10"/>
  <c r="Q14" i="11"/>
  <c r="P18" i="17"/>
  <c r="P23" i="17"/>
  <c r="R9" i="18"/>
  <c r="Q10" i="18"/>
  <c r="R22" i="18"/>
  <c r="V20" i="20"/>
  <c r="V22" i="20"/>
  <c r="V15" i="20"/>
  <c r="V7" i="20"/>
  <c r="V23" i="20"/>
  <c r="V16" i="20"/>
  <c r="M5" i="22"/>
  <c r="U5" i="22" s="1"/>
  <c r="M23" i="22"/>
  <c r="U23" i="22" s="1"/>
  <c r="P9" i="23"/>
  <c r="P17" i="23"/>
  <c r="P6" i="23"/>
  <c r="P20" i="23"/>
  <c r="P13" i="23"/>
  <c r="R18" i="24"/>
  <c r="R22" i="24"/>
  <c r="V69" i="27"/>
  <c r="V48" i="27"/>
  <c r="V36" i="27"/>
  <c r="V27" i="27"/>
  <c r="R59" i="28"/>
  <c r="R48" i="28"/>
  <c r="R29" i="28"/>
  <c r="R5" i="28"/>
  <c r="R66" i="28"/>
  <c r="R53" i="28"/>
  <c r="R26" i="28"/>
  <c r="R21" i="28"/>
  <c r="R68" i="28"/>
  <c r="R63" i="28"/>
  <c r="R42" i="28"/>
  <c r="R36" i="28"/>
  <c r="R23" i="28"/>
  <c r="R11" i="28"/>
  <c r="R9" i="28"/>
  <c r="R3" i="28"/>
  <c r="R15" i="28"/>
  <c r="R44" i="28"/>
  <c r="R47" i="28"/>
  <c r="V81" i="30"/>
  <c r="V78" i="30"/>
  <c r="V24" i="30"/>
  <c r="V42" i="30"/>
  <c r="V79" i="31"/>
  <c r="V24" i="31"/>
  <c r="V60" i="31"/>
  <c r="V51" i="31"/>
  <c r="V26" i="31"/>
  <c r="V6" i="31"/>
  <c r="V62" i="31"/>
  <c r="V45" i="31"/>
  <c r="V15" i="31"/>
  <c r="V10" i="31"/>
  <c r="V8" i="31"/>
  <c r="V75" i="31"/>
  <c r="V79" i="35"/>
  <c r="V9" i="35"/>
  <c r="M66" i="36"/>
  <c r="U66" i="36" s="1"/>
  <c r="M22" i="36"/>
  <c r="U22" i="36" s="1"/>
  <c r="M23" i="36"/>
  <c r="U23" i="36" s="1"/>
  <c r="M59" i="36"/>
  <c r="U59" i="36" s="1"/>
  <c r="R54" i="36"/>
  <c r="M20" i="19"/>
  <c r="U20" i="19" s="1"/>
  <c r="Q8" i="19"/>
  <c r="Q14" i="19"/>
  <c r="P13" i="20"/>
  <c r="P20" i="20"/>
  <c r="P9" i="21"/>
  <c r="P10" i="21"/>
  <c r="P21" i="21"/>
  <c r="P7" i="22"/>
  <c r="P15" i="22"/>
  <c r="M19" i="23"/>
  <c r="U19" i="23" s="1"/>
  <c r="P23" i="24"/>
  <c r="M54" i="25"/>
  <c r="U54" i="25" s="1"/>
  <c r="H11" i="25"/>
  <c r="I11" i="25" s="1"/>
  <c r="J11" i="25" s="1"/>
  <c r="Q24" i="25"/>
  <c r="Q36" i="25"/>
  <c r="V20" i="26"/>
  <c r="V30" i="26"/>
  <c r="V38" i="26"/>
  <c r="V48" i="26"/>
  <c r="V56" i="26"/>
  <c r="V72" i="26"/>
  <c r="V77" i="26"/>
  <c r="R30" i="27"/>
  <c r="R36" i="27"/>
  <c r="M28" i="30"/>
  <c r="U28" i="30" s="1"/>
  <c r="M52" i="30"/>
  <c r="U52" i="30" s="1"/>
  <c r="M82" i="30"/>
  <c r="U82" i="30" s="1"/>
  <c r="V13" i="32"/>
  <c r="R15" i="32"/>
  <c r="R17" i="32"/>
  <c r="V19" i="32"/>
  <c r="R21" i="32"/>
  <c r="R23" i="32"/>
  <c r="V25" i="32"/>
  <c r="R27" i="32"/>
  <c r="V40" i="32"/>
  <c r="R42" i="32"/>
  <c r="R44" i="32"/>
  <c r="M41" i="33"/>
  <c r="U41" i="33" s="1"/>
  <c r="M95" i="33"/>
  <c r="U95" i="33" s="1"/>
  <c r="M5" i="36"/>
  <c r="U5" i="36" s="1"/>
  <c r="V36" i="36"/>
  <c r="V68" i="36"/>
  <c r="V34" i="36"/>
  <c r="V16" i="36"/>
  <c r="V24" i="36"/>
  <c r="V27" i="40"/>
  <c r="V22" i="50"/>
  <c r="V7" i="50"/>
  <c r="V14" i="50"/>
  <c r="M4" i="19"/>
  <c r="U4" i="19" s="1"/>
  <c r="X4" i="19" s="1"/>
  <c r="M22" i="19"/>
  <c r="U22" i="19" s="1"/>
  <c r="P11" i="21"/>
  <c r="P7" i="21"/>
  <c r="P13" i="21"/>
  <c r="P17" i="21"/>
  <c r="P5" i="22"/>
  <c r="P6" i="22"/>
  <c r="P8" i="22"/>
  <c r="P12" i="22"/>
  <c r="P22" i="22"/>
  <c r="M20" i="23"/>
  <c r="U20" i="23" s="1"/>
  <c r="P10" i="23"/>
  <c r="P15" i="23"/>
  <c r="P22" i="23"/>
  <c r="Q5" i="25"/>
  <c r="H15" i="25"/>
  <c r="I15" i="25" s="1"/>
  <c r="J15" i="25" s="1"/>
  <c r="Q23" i="25"/>
  <c r="Q27" i="25"/>
  <c r="Q39" i="25"/>
  <c r="Q42" i="25"/>
  <c r="C8" i="26"/>
  <c r="Q36" i="26" s="1"/>
  <c r="V9" i="26"/>
  <c r="V18" i="26"/>
  <c r="V36" i="26"/>
  <c r="V41" i="26"/>
  <c r="V54" i="26"/>
  <c r="V59" i="26"/>
  <c r="V83" i="26"/>
  <c r="R12" i="27"/>
  <c r="M7" i="30"/>
  <c r="U7" i="30" s="1"/>
  <c r="M31" i="30"/>
  <c r="U31" i="30" s="1"/>
  <c r="M61" i="30"/>
  <c r="U61" i="30" s="1"/>
  <c r="M85" i="30"/>
  <c r="U85" i="30" s="1"/>
  <c r="V34" i="32"/>
  <c r="R36" i="32"/>
  <c r="R38" i="32"/>
  <c r="R56" i="32"/>
  <c r="M4" i="33"/>
  <c r="U4" i="33" s="1"/>
  <c r="X4" i="33" s="1"/>
  <c r="M58" i="33"/>
  <c r="U58" i="33" s="1"/>
  <c r="R11" i="35"/>
  <c r="R18" i="35"/>
  <c r="R6" i="35"/>
  <c r="R15" i="35"/>
  <c r="M40" i="36"/>
  <c r="U40" i="36" s="1"/>
  <c r="R14" i="36"/>
  <c r="V22" i="36"/>
  <c r="V64" i="36"/>
  <c r="Q23" i="50"/>
  <c r="Q5" i="50"/>
  <c r="Q8" i="50"/>
  <c r="V23" i="53"/>
  <c r="V4" i="53"/>
  <c r="Y4" i="53" s="1"/>
  <c r="V8" i="53"/>
  <c r="V9" i="53"/>
  <c r="Q11" i="54"/>
  <c r="Q7" i="54"/>
  <c r="Q10" i="54"/>
  <c r="Q8" i="54"/>
  <c r="Q5" i="54"/>
  <c r="Q6" i="54"/>
  <c r="Q23" i="70"/>
  <c r="Q5" i="70"/>
  <c r="P16" i="18"/>
  <c r="P3" i="19"/>
  <c r="AF3" i="19" s="1"/>
  <c r="AO3" i="19" s="1"/>
  <c r="M5" i="19"/>
  <c r="U5" i="19" s="1"/>
  <c r="M23" i="19"/>
  <c r="U23" i="19" s="1"/>
  <c r="Q13" i="19"/>
  <c r="Q21" i="19"/>
  <c r="P9" i="20"/>
  <c r="P8" i="21"/>
  <c r="P20" i="21"/>
  <c r="P19" i="22"/>
  <c r="P5" i="23"/>
  <c r="Q14" i="25"/>
  <c r="Q15" i="25"/>
  <c r="H18" i="25"/>
  <c r="I18" i="25" s="1"/>
  <c r="J18" i="25" s="1"/>
  <c r="Q45" i="25"/>
  <c r="V23" i="26"/>
  <c r="V65" i="26"/>
  <c r="V75" i="26"/>
  <c r="R18" i="27"/>
  <c r="R39" i="27"/>
  <c r="P3" i="30"/>
  <c r="AF3" i="30" s="1"/>
  <c r="AO3" i="30" s="1"/>
  <c r="M10" i="30"/>
  <c r="U10" i="30" s="1"/>
  <c r="M34" i="30"/>
  <c r="U34" i="30" s="1"/>
  <c r="M64" i="30"/>
  <c r="U64" i="30" s="1"/>
  <c r="M88" i="30"/>
  <c r="U88" i="30" s="1"/>
  <c r="R3" i="32"/>
  <c r="AH3" i="32" s="1"/>
  <c r="AQ3" i="32" s="1"/>
  <c r="M26" i="32"/>
  <c r="U26" i="32" s="1"/>
  <c r="V28" i="32"/>
  <c r="R30" i="32"/>
  <c r="R32" i="32"/>
  <c r="R47" i="32"/>
  <c r="V49" i="32"/>
  <c r="R51" i="32"/>
  <c r="R54" i="32"/>
  <c r="R62" i="32"/>
  <c r="R65" i="32"/>
  <c r="V67" i="32"/>
  <c r="R69" i="32"/>
  <c r="M5" i="33"/>
  <c r="U5" i="33" s="1"/>
  <c r="M59" i="33"/>
  <c r="U59" i="33" s="1"/>
  <c r="V4" i="35"/>
  <c r="Y4" i="35" s="1"/>
  <c r="M41" i="36"/>
  <c r="U41" i="36" s="1"/>
  <c r="V12" i="36"/>
  <c r="V42" i="36"/>
  <c r="V13" i="40"/>
  <c r="M58" i="36"/>
  <c r="U58" i="36" s="1"/>
  <c r="R39" i="36"/>
  <c r="R68" i="36"/>
  <c r="R20" i="36"/>
  <c r="R4" i="36"/>
  <c r="R66" i="36"/>
  <c r="R44" i="36"/>
  <c r="R11" i="36"/>
  <c r="R48" i="36"/>
  <c r="R62" i="36"/>
  <c r="M77" i="39"/>
  <c r="U77" i="39" s="1"/>
  <c r="M51" i="39"/>
  <c r="U51" i="39" s="1"/>
  <c r="M17" i="39"/>
  <c r="U17" i="39" s="1"/>
  <c r="M48" i="39"/>
  <c r="U48" i="39" s="1"/>
  <c r="M16" i="39"/>
  <c r="U16" i="39" s="1"/>
  <c r="M71" i="39"/>
  <c r="U71" i="39" s="1"/>
  <c r="M40" i="39"/>
  <c r="U40" i="39" s="1"/>
  <c r="M6" i="39"/>
  <c r="U6" i="39" s="1"/>
  <c r="M70" i="39"/>
  <c r="U70" i="39" s="1"/>
  <c r="M36" i="39"/>
  <c r="U36" i="39" s="1"/>
  <c r="M5" i="39"/>
  <c r="U5" i="39" s="1"/>
  <c r="M59" i="39"/>
  <c r="U59" i="39" s="1"/>
  <c r="M27" i="39"/>
  <c r="U27" i="39" s="1"/>
  <c r="V48" i="40"/>
  <c r="V7" i="40"/>
  <c r="V21" i="40"/>
  <c r="V12" i="40"/>
  <c r="V33" i="40"/>
  <c r="V8" i="40"/>
  <c r="V6" i="40"/>
  <c r="V9" i="40"/>
  <c r="V10" i="56"/>
  <c r="V16" i="56"/>
  <c r="V6" i="56"/>
  <c r="V4" i="56"/>
  <c r="Y4" i="56" s="1"/>
  <c r="V12" i="56"/>
  <c r="V19" i="56"/>
  <c r="V14" i="56"/>
  <c r="V7" i="56"/>
  <c r="V8" i="56"/>
  <c r="V23" i="56"/>
  <c r="V15" i="56"/>
  <c r="V9" i="56"/>
  <c r="V5" i="56"/>
  <c r="R4" i="40"/>
  <c r="R32" i="40"/>
  <c r="R54" i="40"/>
  <c r="V42" i="41"/>
  <c r="V45" i="42"/>
  <c r="M4" i="43"/>
  <c r="U4" i="43" s="1"/>
  <c r="X4" i="43" s="1"/>
  <c r="M16" i="43"/>
  <c r="U16" i="43" s="1"/>
  <c r="M30" i="43"/>
  <c r="U30" i="43" s="1"/>
  <c r="M42" i="43"/>
  <c r="U42" i="43" s="1"/>
  <c r="M58" i="43"/>
  <c r="U58" i="43" s="1"/>
  <c r="M70" i="43"/>
  <c r="U70" i="43" s="1"/>
  <c r="V21" i="44"/>
  <c r="R35" i="44"/>
  <c r="V49" i="44"/>
  <c r="M5" i="45"/>
  <c r="U5" i="45" s="1"/>
  <c r="M22" i="45"/>
  <c r="U22" i="45" s="1"/>
  <c r="M41" i="45"/>
  <c r="U41" i="45" s="1"/>
  <c r="M58" i="45"/>
  <c r="U58" i="45" s="1"/>
  <c r="M77" i="45"/>
  <c r="U77" i="45" s="1"/>
  <c r="M94" i="45"/>
  <c r="U94" i="45" s="1"/>
  <c r="V20" i="45"/>
  <c r="V65" i="45"/>
  <c r="V71" i="45"/>
  <c r="V98" i="45"/>
  <c r="M24" i="47"/>
  <c r="U24" i="47" s="1"/>
  <c r="M60" i="47"/>
  <c r="U60" i="47" s="1"/>
  <c r="M4" i="48"/>
  <c r="U4" i="48" s="1"/>
  <c r="X4" i="48" s="1"/>
  <c r="M16" i="48"/>
  <c r="U16" i="48" s="1"/>
  <c r="M30" i="48"/>
  <c r="U30" i="48" s="1"/>
  <c r="M42" i="48"/>
  <c r="U42" i="48" s="1"/>
  <c r="M58" i="48"/>
  <c r="U58" i="48" s="1"/>
  <c r="V18" i="48"/>
  <c r="R31" i="48"/>
  <c r="R50" i="48"/>
  <c r="V69" i="48"/>
  <c r="M6" i="49"/>
  <c r="U6" i="49" s="1"/>
  <c r="M22" i="49"/>
  <c r="U22" i="49" s="1"/>
  <c r="O8" i="49"/>
  <c r="P8" i="49" s="1"/>
  <c r="O9" i="49"/>
  <c r="P9" i="49" s="1"/>
  <c r="O21" i="49"/>
  <c r="P21" i="49" s="1"/>
  <c r="M6" i="50"/>
  <c r="U6" i="50" s="1"/>
  <c r="M7" i="51"/>
  <c r="U7" i="51" s="1"/>
  <c r="V14" i="51"/>
  <c r="V16" i="51"/>
  <c r="V18" i="51"/>
  <c r="V7" i="52"/>
  <c r="Q10" i="52"/>
  <c r="Q7" i="53"/>
  <c r="Q8" i="53"/>
  <c r="R18" i="54"/>
  <c r="O3" i="55"/>
  <c r="P3" i="55" s="1"/>
  <c r="AF3" i="55" s="1"/>
  <c r="AO3" i="55" s="1"/>
  <c r="M18" i="55"/>
  <c r="U18" i="55" s="1"/>
  <c r="P11" i="56"/>
  <c r="R6" i="67"/>
  <c r="R19" i="67"/>
  <c r="V20" i="70"/>
  <c r="V12" i="70"/>
  <c r="V14" i="70"/>
  <c r="V77" i="74"/>
  <c r="V67" i="74"/>
  <c r="V53" i="74"/>
  <c r="V42" i="74"/>
  <c r="V36" i="74"/>
  <c r="V15" i="74"/>
  <c r="V9" i="74"/>
  <c r="V7" i="74"/>
  <c r="V4" i="74"/>
  <c r="Y4" i="74" s="1"/>
  <c r="V44" i="74"/>
  <c r="V33" i="74"/>
  <c r="V27" i="74"/>
  <c r="V17" i="74"/>
  <c r="V5" i="74"/>
  <c r="V10" i="74"/>
  <c r="V59" i="74"/>
  <c r="R9" i="75"/>
  <c r="R39" i="75"/>
  <c r="R33" i="75"/>
  <c r="M73" i="79"/>
  <c r="U73" i="79" s="1"/>
  <c r="M44" i="79"/>
  <c r="U44" i="79" s="1"/>
  <c r="M33" i="79"/>
  <c r="U33" i="79" s="1"/>
  <c r="M24" i="79"/>
  <c r="U24" i="79" s="1"/>
  <c r="M55" i="79"/>
  <c r="U55" i="79" s="1"/>
  <c r="R40" i="83"/>
  <c r="R73" i="83"/>
  <c r="R61" i="83"/>
  <c r="R52" i="83"/>
  <c r="R13" i="83"/>
  <c r="R70" i="83"/>
  <c r="R25" i="83"/>
  <c r="R19" i="83"/>
  <c r="M10" i="45"/>
  <c r="U10" i="45" s="1"/>
  <c r="M29" i="45"/>
  <c r="U29" i="45" s="1"/>
  <c r="M46" i="45"/>
  <c r="U46" i="45" s="1"/>
  <c r="M65" i="45"/>
  <c r="U65" i="45" s="1"/>
  <c r="M82" i="45"/>
  <c r="U82" i="45" s="1"/>
  <c r="M36" i="47"/>
  <c r="U36" i="47" s="1"/>
  <c r="M72" i="47"/>
  <c r="U72" i="47" s="1"/>
  <c r="V45" i="48"/>
  <c r="V59" i="48"/>
  <c r="M12" i="49"/>
  <c r="U12" i="49" s="1"/>
  <c r="O13" i="49"/>
  <c r="P13" i="49" s="1"/>
  <c r="H23" i="49"/>
  <c r="I23" i="49" s="1"/>
  <c r="J23" i="49" s="1"/>
  <c r="R5" i="58"/>
  <c r="R7" i="64"/>
  <c r="R5" i="67"/>
  <c r="Q11" i="69"/>
  <c r="Q6" i="69"/>
  <c r="Q7" i="69"/>
  <c r="Q9" i="69"/>
  <c r="Q10" i="69"/>
  <c r="Q13" i="69"/>
  <c r="M20" i="70"/>
  <c r="U20" i="70" s="1"/>
  <c r="M17" i="70"/>
  <c r="U17" i="70" s="1"/>
  <c r="M12" i="70"/>
  <c r="U12" i="70" s="1"/>
  <c r="M10" i="70"/>
  <c r="U10" i="70" s="1"/>
  <c r="O10" i="72"/>
  <c r="P10" i="72" s="1"/>
  <c r="O8" i="72"/>
  <c r="P8" i="72" s="1"/>
  <c r="M16" i="45"/>
  <c r="U16" i="45" s="1"/>
  <c r="M30" i="45"/>
  <c r="U30" i="45" s="1"/>
  <c r="M52" i="45"/>
  <c r="U52" i="45" s="1"/>
  <c r="M66" i="45"/>
  <c r="U66" i="45" s="1"/>
  <c r="M88" i="45"/>
  <c r="U88" i="45" s="1"/>
  <c r="V20" i="46"/>
  <c r="M11" i="47"/>
  <c r="U11" i="47" s="1"/>
  <c r="M47" i="47"/>
  <c r="U47" i="47" s="1"/>
  <c r="V9" i="48"/>
  <c r="V35" i="48"/>
  <c r="V51" i="48"/>
  <c r="M13" i="49"/>
  <c r="U13" i="49" s="1"/>
  <c r="O12" i="49"/>
  <c r="P12" i="49" s="1"/>
  <c r="H15" i="49"/>
  <c r="I15" i="49" s="1"/>
  <c r="J15" i="49" s="1"/>
  <c r="H18" i="49"/>
  <c r="I18" i="49" s="1"/>
  <c r="J18" i="49" s="1"/>
  <c r="V13" i="52"/>
  <c r="Q15" i="53"/>
  <c r="M10" i="61"/>
  <c r="U10" i="61" s="1"/>
  <c r="M14" i="61"/>
  <c r="U14" i="61" s="1"/>
  <c r="M13" i="61"/>
  <c r="U13" i="61" s="1"/>
  <c r="M23" i="62"/>
  <c r="U23" i="62" s="1"/>
  <c r="M7" i="62"/>
  <c r="U7" i="62" s="1"/>
  <c r="R21" i="64"/>
  <c r="R4" i="64"/>
  <c r="Q8" i="66"/>
  <c r="Q23" i="66"/>
  <c r="Q16" i="66"/>
  <c r="Q14" i="66"/>
  <c r="Q11" i="66"/>
  <c r="Q9" i="66"/>
  <c r="Q15" i="66"/>
  <c r="R8" i="67"/>
  <c r="R22" i="67"/>
  <c r="R18" i="67"/>
  <c r="R16" i="67"/>
  <c r="R12" i="67"/>
  <c r="R13" i="67"/>
  <c r="M4" i="70"/>
  <c r="U4" i="70" s="1"/>
  <c r="X4" i="70" s="1"/>
  <c r="V23" i="71"/>
  <c r="V18" i="71"/>
  <c r="V13" i="71"/>
  <c r="V20" i="71"/>
  <c r="V15" i="71"/>
  <c r="V5" i="71"/>
  <c r="V10" i="71"/>
  <c r="M73" i="77"/>
  <c r="U73" i="77" s="1"/>
  <c r="M17" i="45"/>
  <c r="U17" i="45" s="1"/>
  <c r="M34" i="45"/>
  <c r="U34" i="45" s="1"/>
  <c r="M53" i="45"/>
  <c r="U53" i="45" s="1"/>
  <c r="M70" i="45"/>
  <c r="U70" i="45" s="1"/>
  <c r="M89" i="45"/>
  <c r="U89" i="45" s="1"/>
  <c r="V23" i="46"/>
  <c r="V38" i="46"/>
  <c r="V41" i="46"/>
  <c r="V56" i="46"/>
  <c r="V59" i="46"/>
  <c r="V74" i="46"/>
  <c r="V77" i="46"/>
  <c r="M12" i="47"/>
  <c r="U12" i="47" s="1"/>
  <c r="M48" i="47"/>
  <c r="U48" i="47" s="1"/>
  <c r="M4" i="49"/>
  <c r="U4" i="49" s="1"/>
  <c r="X4" i="49" s="1"/>
  <c r="AH4" i="49" s="1"/>
  <c r="M16" i="49"/>
  <c r="U16" i="49" s="1"/>
  <c r="O11" i="49"/>
  <c r="P11" i="49" s="1"/>
  <c r="P5" i="51"/>
  <c r="P11" i="62"/>
  <c r="Q11" i="64"/>
  <c r="Q23" i="64"/>
  <c r="Q21" i="64"/>
  <c r="Q19" i="64"/>
  <c r="Q17" i="64"/>
  <c r="Q12" i="64"/>
  <c r="Q10" i="64"/>
  <c r="Q5" i="64"/>
  <c r="Q6" i="64"/>
  <c r="R19" i="64"/>
  <c r="Q20" i="66"/>
  <c r="Q22" i="66"/>
  <c r="R23" i="67"/>
  <c r="Q12" i="69"/>
  <c r="M7" i="70"/>
  <c r="U7" i="70" s="1"/>
  <c r="Q23" i="71"/>
  <c r="Q9" i="71"/>
  <c r="Q5" i="71"/>
  <c r="Q8" i="72"/>
  <c r="Q7" i="72"/>
  <c r="Q14" i="72"/>
  <c r="Q12" i="72"/>
  <c r="R68" i="76"/>
  <c r="R29" i="76"/>
  <c r="R11" i="76"/>
  <c r="R3" i="76"/>
  <c r="AH3" i="76" s="1"/>
  <c r="AQ3" i="76" s="1"/>
  <c r="R23" i="76"/>
  <c r="R20" i="76"/>
  <c r="R38" i="76"/>
  <c r="R32" i="76"/>
  <c r="R5" i="76"/>
  <c r="R4" i="76"/>
  <c r="R10" i="76"/>
  <c r="V12" i="37"/>
  <c r="R9" i="40"/>
  <c r="R24" i="40"/>
  <c r="R48" i="40"/>
  <c r="R68" i="40"/>
  <c r="V12" i="41"/>
  <c r="V60" i="41"/>
  <c r="V42" i="42"/>
  <c r="M13" i="43"/>
  <c r="U13" i="43" s="1"/>
  <c r="M25" i="43"/>
  <c r="U25" i="43" s="1"/>
  <c r="M41" i="43"/>
  <c r="U41" i="43" s="1"/>
  <c r="M53" i="43"/>
  <c r="U53" i="43" s="1"/>
  <c r="M67" i="43"/>
  <c r="U67" i="43" s="1"/>
  <c r="M79" i="43"/>
  <c r="U79" i="43" s="1"/>
  <c r="R9" i="44"/>
  <c r="R11" i="44"/>
  <c r="R23" i="44"/>
  <c r="R29" i="44"/>
  <c r="V57" i="44"/>
  <c r="P3" i="45"/>
  <c r="AF3" i="45" s="1"/>
  <c r="AO3" i="45" s="1"/>
  <c r="M4" i="45"/>
  <c r="U4" i="45" s="1"/>
  <c r="X4" i="45" s="1"/>
  <c r="AH4" i="45" s="1"/>
  <c r="M18" i="45"/>
  <c r="U18" i="45" s="1"/>
  <c r="M40" i="45"/>
  <c r="U40" i="45" s="1"/>
  <c r="M54" i="45"/>
  <c r="U54" i="45" s="1"/>
  <c r="M76" i="45"/>
  <c r="U76" i="45" s="1"/>
  <c r="M90" i="45"/>
  <c r="U90" i="45" s="1"/>
  <c r="V47" i="45"/>
  <c r="V53" i="45"/>
  <c r="V92" i="45"/>
  <c r="V10" i="46"/>
  <c r="V26" i="46"/>
  <c r="V44" i="46"/>
  <c r="V62" i="46"/>
  <c r="M23" i="47"/>
  <c r="U23" i="47" s="1"/>
  <c r="M59" i="47"/>
  <c r="U59" i="47" s="1"/>
  <c r="M13" i="48"/>
  <c r="U13" i="48" s="1"/>
  <c r="M25" i="48"/>
  <c r="U25" i="48" s="1"/>
  <c r="M41" i="48"/>
  <c r="U41" i="48" s="1"/>
  <c r="M53" i="48"/>
  <c r="U53" i="48" s="1"/>
  <c r="M67" i="48"/>
  <c r="U67" i="48" s="1"/>
  <c r="R20" i="48"/>
  <c r="R28" i="48"/>
  <c r="R38" i="48"/>
  <c r="M5" i="49"/>
  <c r="U5" i="49" s="1"/>
  <c r="M17" i="49"/>
  <c r="U17" i="49" s="1"/>
  <c r="O10" i="49"/>
  <c r="P10" i="49" s="1"/>
  <c r="H14" i="49"/>
  <c r="I14" i="49" s="1"/>
  <c r="J14" i="49" s="1"/>
  <c r="H17" i="49"/>
  <c r="I17" i="49" s="1"/>
  <c r="J17" i="49" s="1"/>
  <c r="O22" i="49"/>
  <c r="P22" i="49" s="1"/>
  <c r="M22" i="50"/>
  <c r="U22" i="50" s="1"/>
  <c r="Q5" i="51"/>
  <c r="V20" i="51"/>
  <c r="V22" i="51"/>
  <c r="Q12" i="53"/>
  <c r="Q21" i="53"/>
  <c r="M17" i="55"/>
  <c r="U17" i="55" s="1"/>
  <c r="Q8" i="55"/>
  <c r="Q9" i="56"/>
  <c r="M22" i="57"/>
  <c r="U22" i="57" s="1"/>
  <c r="M18" i="57"/>
  <c r="U18" i="57" s="1"/>
  <c r="M12" i="57"/>
  <c r="U12" i="57" s="1"/>
  <c r="R22" i="59"/>
  <c r="R12" i="59"/>
  <c r="R6" i="59"/>
  <c r="R14" i="59"/>
  <c r="Q10" i="59"/>
  <c r="Q6" i="59"/>
  <c r="M20" i="60"/>
  <c r="U20" i="60" s="1"/>
  <c r="M13" i="60"/>
  <c r="U13" i="60" s="1"/>
  <c r="M12" i="60"/>
  <c r="U12" i="60" s="1"/>
  <c r="M7" i="60"/>
  <c r="U7" i="60" s="1"/>
  <c r="R22" i="64"/>
  <c r="Q20" i="67"/>
  <c r="Q10" i="67"/>
  <c r="Q6" i="67"/>
  <c r="Q7" i="67"/>
  <c r="V21" i="67"/>
  <c r="V20" i="67"/>
  <c r="V14" i="67"/>
  <c r="V7" i="67"/>
  <c r="V8" i="67"/>
  <c r="Q21" i="67"/>
  <c r="Q5" i="69"/>
  <c r="M18" i="70"/>
  <c r="U18" i="70" s="1"/>
  <c r="V22" i="70"/>
  <c r="Q5" i="72"/>
  <c r="V11" i="74"/>
  <c r="V24" i="74"/>
  <c r="V45" i="74"/>
  <c r="R15" i="75"/>
  <c r="G95" i="77"/>
  <c r="G77" i="78"/>
  <c r="G83" i="78"/>
  <c r="G89" i="78"/>
  <c r="G89" i="79"/>
  <c r="V88" i="82"/>
  <c r="V48" i="82"/>
  <c r="V23" i="82"/>
  <c r="V12" i="82"/>
  <c r="V10" i="82"/>
  <c r="V65" i="82"/>
  <c r="V14" i="82"/>
  <c r="V8" i="82"/>
  <c r="V6" i="82"/>
  <c r="V59" i="82"/>
  <c r="V42" i="82"/>
  <c r="V33" i="82"/>
  <c r="V63" i="82"/>
  <c r="V42" i="83"/>
  <c r="V36" i="83"/>
  <c r="G65" i="83"/>
  <c r="G83" i="83"/>
  <c r="M65" i="84"/>
  <c r="U65" i="84" s="1"/>
  <c r="M32" i="84"/>
  <c r="U32" i="84" s="1"/>
  <c r="M19" i="84"/>
  <c r="U19" i="84" s="1"/>
  <c r="M68" i="84"/>
  <c r="U68" i="84" s="1"/>
  <c r="M14" i="84"/>
  <c r="U14" i="84" s="1"/>
  <c r="G41" i="85"/>
  <c r="G59" i="95"/>
  <c r="M65" i="96"/>
  <c r="U65" i="96" s="1"/>
  <c r="M33" i="96"/>
  <c r="U33" i="96" s="1"/>
  <c r="M15" i="96"/>
  <c r="U15" i="96" s="1"/>
  <c r="M6" i="96"/>
  <c r="U6" i="96" s="1"/>
  <c r="M42" i="96"/>
  <c r="U42" i="96" s="1"/>
  <c r="AE3" i="93"/>
  <c r="AN3" i="93" s="1"/>
  <c r="P3" i="93"/>
  <c r="AF3" i="93" s="1"/>
  <c r="AO3" i="93" s="1"/>
  <c r="G29" i="89"/>
  <c r="G29" i="87"/>
  <c r="G29" i="82"/>
  <c r="G29" i="95"/>
  <c r="G29" i="88"/>
  <c r="G29" i="86"/>
  <c r="G29" i="92"/>
  <c r="G29" i="84"/>
  <c r="G29" i="83"/>
  <c r="G29" i="80"/>
  <c r="G29" i="96"/>
  <c r="G29" i="93"/>
  <c r="G35" i="96"/>
  <c r="G35" i="93"/>
  <c r="G35" i="89"/>
  <c r="G35" i="88"/>
  <c r="G35" i="87"/>
  <c r="G35" i="95"/>
  <c r="G35" i="86"/>
  <c r="G35" i="84"/>
  <c r="G35" i="80"/>
  <c r="G41" i="87"/>
  <c r="G41" i="96"/>
  <c r="G41" i="95"/>
  <c r="G41" i="93"/>
  <c r="G41" i="89"/>
  <c r="G41" i="80"/>
  <c r="G41" i="94"/>
  <c r="G41" i="91"/>
  <c r="G41" i="90"/>
  <c r="G41" i="88"/>
  <c r="G47" i="94"/>
  <c r="G47" i="91"/>
  <c r="G47" i="90"/>
  <c r="G47" i="88"/>
  <c r="G47" i="87"/>
  <c r="G47" i="81"/>
  <c r="G47" i="80"/>
  <c r="G47" i="96"/>
  <c r="G47" i="95"/>
  <c r="G47" i="93"/>
  <c r="G47" i="89"/>
  <c r="G47" i="92"/>
  <c r="G47" i="85"/>
  <c r="G53" i="92"/>
  <c r="G53" i="91"/>
  <c r="G53" i="87"/>
  <c r="G53" i="80"/>
  <c r="G53" i="94"/>
  <c r="G53" i="90"/>
  <c r="G53" i="81"/>
  <c r="G53" i="88"/>
  <c r="G53" i="86"/>
  <c r="G53" i="85"/>
  <c r="G53" i="84"/>
  <c r="G59" i="87"/>
  <c r="G59" i="86"/>
  <c r="G59" i="85"/>
  <c r="G59" i="84"/>
  <c r="G59" i="80"/>
  <c r="G59" i="92"/>
  <c r="G59" i="91"/>
  <c r="G59" i="94"/>
  <c r="G59" i="90"/>
  <c r="G59" i="81"/>
  <c r="G59" i="88"/>
  <c r="G65" i="87"/>
  <c r="G65" i="85"/>
  <c r="G65" i="86"/>
  <c r="G65" i="84"/>
  <c r="G65" i="92"/>
  <c r="G65" i="91"/>
  <c r="G65" i="82"/>
  <c r="G65" i="96"/>
  <c r="G65" i="93"/>
  <c r="G65" i="89"/>
  <c r="G65" i="88"/>
  <c r="G71" i="93"/>
  <c r="G71" i="89"/>
  <c r="G71" i="87"/>
  <c r="G71" i="85"/>
  <c r="G71" i="84"/>
  <c r="G71" i="92"/>
  <c r="G71" i="91"/>
  <c r="G71" i="86"/>
  <c r="G71" i="82"/>
  <c r="G71" i="96"/>
  <c r="G71" i="95"/>
  <c r="G71" i="88"/>
  <c r="G77" i="95"/>
  <c r="G77" i="88"/>
  <c r="G77" i="87"/>
  <c r="G77" i="80"/>
  <c r="G77" i="96"/>
  <c r="G77" i="93"/>
  <c r="G77" i="89"/>
  <c r="G77" i="85"/>
  <c r="G77" i="84"/>
  <c r="G77" i="82"/>
  <c r="G77" i="94"/>
  <c r="G77" i="90"/>
  <c r="G83" i="94"/>
  <c r="G83" i="90"/>
  <c r="G83" i="81"/>
  <c r="G83" i="91"/>
  <c r="G83" i="88"/>
  <c r="G83" i="80"/>
  <c r="G83" i="93"/>
  <c r="G83" i="89"/>
  <c r="G83" i="85"/>
  <c r="G83" i="82"/>
  <c r="G83" i="79"/>
  <c r="G89" i="94"/>
  <c r="G89" i="90"/>
  <c r="G89" i="81"/>
  <c r="G89" i="91"/>
  <c r="G89" i="88"/>
  <c r="G89" i="82"/>
  <c r="G89" i="80"/>
  <c r="G89" i="96"/>
  <c r="G89" i="95"/>
  <c r="G89" i="92"/>
  <c r="G89" i="87"/>
  <c r="G89" i="86"/>
  <c r="G95" i="95"/>
  <c r="G95" i="92"/>
  <c r="G95" i="87"/>
  <c r="G95" i="96"/>
  <c r="G95" i="86"/>
  <c r="G95" i="81"/>
  <c r="G95" i="84"/>
  <c r="V9" i="57"/>
  <c r="M17" i="58"/>
  <c r="U17" i="58" s="1"/>
  <c r="Q9" i="58"/>
  <c r="P3" i="60"/>
  <c r="AF3" i="60" s="1"/>
  <c r="AO3" i="60" s="1"/>
  <c r="V23" i="60"/>
  <c r="V22" i="61"/>
  <c r="R5" i="63"/>
  <c r="M17" i="65"/>
  <c r="U17" i="65" s="1"/>
  <c r="V9" i="66"/>
  <c r="V17" i="66"/>
  <c r="O19" i="66"/>
  <c r="P19" i="66" s="1"/>
  <c r="O21" i="66"/>
  <c r="P21" i="66" s="1"/>
  <c r="P11" i="68"/>
  <c r="M22" i="71"/>
  <c r="U22" i="71" s="1"/>
  <c r="H12" i="73"/>
  <c r="I12" i="73" s="1"/>
  <c r="J12" i="73" s="1"/>
  <c r="G83" i="73"/>
  <c r="H83" i="73" s="1"/>
  <c r="I83" i="73" s="1"/>
  <c r="J83" i="73" s="1"/>
  <c r="G89" i="74"/>
  <c r="G65" i="75"/>
  <c r="G83" i="75"/>
  <c r="G65" i="76"/>
  <c r="G71" i="76"/>
  <c r="V43" i="77"/>
  <c r="G77" i="77"/>
  <c r="M69" i="78"/>
  <c r="U69" i="78" s="1"/>
  <c r="R5" i="78"/>
  <c r="V9" i="78"/>
  <c r="R18" i="78"/>
  <c r="R20" i="78"/>
  <c r="G29" i="78"/>
  <c r="G35" i="78"/>
  <c r="R78" i="78"/>
  <c r="R87" i="78"/>
  <c r="R79" i="79"/>
  <c r="R66" i="79"/>
  <c r="R60" i="79"/>
  <c r="R54" i="79"/>
  <c r="R62" i="79"/>
  <c r="G59" i="79"/>
  <c r="R22" i="80"/>
  <c r="G65" i="81"/>
  <c r="G59" i="82"/>
  <c r="V75" i="82"/>
  <c r="G47" i="83"/>
  <c r="M55" i="84"/>
  <c r="U55" i="84" s="1"/>
  <c r="M44" i="85"/>
  <c r="U44" i="85" s="1"/>
  <c r="G95" i="85"/>
  <c r="M34" i="87"/>
  <c r="U34" i="87" s="1"/>
  <c r="G95" i="89"/>
  <c r="G35" i="90"/>
  <c r="G95" i="90"/>
  <c r="G29" i="91"/>
  <c r="G41" i="92"/>
  <c r="G59" i="93"/>
  <c r="G83" i="95"/>
  <c r="M20" i="58"/>
  <c r="U20" i="58" s="1"/>
  <c r="V21" i="60"/>
  <c r="V17" i="61"/>
  <c r="M22" i="65"/>
  <c r="U22" i="65" s="1"/>
  <c r="M5" i="66"/>
  <c r="U5" i="66" s="1"/>
  <c r="O13" i="66"/>
  <c r="P13" i="66" s="1"/>
  <c r="V14" i="66"/>
  <c r="V21" i="66"/>
  <c r="R4" i="68"/>
  <c r="R5" i="68"/>
  <c r="R11" i="68"/>
  <c r="M6" i="71"/>
  <c r="U6" i="71" s="1"/>
  <c r="R16" i="72"/>
  <c r="M7" i="73"/>
  <c r="U7" i="73" s="1"/>
  <c r="H59" i="73"/>
  <c r="I59" i="73" s="1"/>
  <c r="J59" i="73" s="1"/>
  <c r="G77" i="73"/>
  <c r="H77" i="73" s="1"/>
  <c r="I77" i="73" s="1"/>
  <c r="J77" i="73" s="1"/>
  <c r="G47" i="74"/>
  <c r="G53" i="74"/>
  <c r="G83" i="74"/>
  <c r="M11" i="75"/>
  <c r="U11" i="75" s="1"/>
  <c r="G59" i="75"/>
  <c r="M19" i="76"/>
  <c r="U19" i="76" s="1"/>
  <c r="G29" i="76"/>
  <c r="G59" i="76"/>
  <c r="V14" i="77"/>
  <c r="V25" i="77"/>
  <c r="G71" i="77"/>
  <c r="V18" i="78"/>
  <c r="R60" i="78"/>
  <c r="R69" i="78"/>
  <c r="G95" i="78"/>
  <c r="G35" i="79"/>
  <c r="G41" i="79"/>
  <c r="G53" i="79"/>
  <c r="R67" i="80"/>
  <c r="R64" i="80"/>
  <c r="R16" i="80"/>
  <c r="R58" i="80"/>
  <c r="R52" i="80"/>
  <c r="R20" i="80"/>
  <c r="G95" i="80"/>
  <c r="G41" i="81"/>
  <c r="M81" i="82"/>
  <c r="U81" i="82" s="1"/>
  <c r="M44" i="82"/>
  <c r="U44" i="82" s="1"/>
  <c r="M38" i="82"/>
  <c r="U38" i="82" s="1"/>
  <c r="M15" i="82"/>
  <c r="U15" i="82" s="1"/>
  <c r="G35" i="82"/>
  <c r="G41" i="82"/>
  <c r="G53" i="82"/>
  <c r="V27" i="83"/>
  <c r="G41" i="83"/>
  <c r="G77" i="83"/>
  <c r="G95" i="83"/>
  <c r="G47" i="84"/>
  <c r="G89" i="85"/>
  <c r="M75" i="87"/>
  <c r="U75" i="87" s="1"/>
  <c r="M70" i="87"/>
  <c r="U70" i="87" s="1"/>
  <c r="M55" i="87"/>
  <c r="U55" i="87" s="1"/>
  <c r="M41" i="87"/>
  <c r="U41" i="87" s="1"/>
  <c r="M26" i="87"/>
  <c r="U26" i="87" s="1"/>
  <c r="M12" i="87"/>
  <c r="U12" i="87" s="1"/>
  <c r="M79" i="87"/>
  <c r="U79" i="87" s="1"/>
  <c r="M65" i="87"/>
  <c r="U65" i="87" s="1"/>
  <c r="M50" i="87"/>
  <c r="U50" i="87" s="1"/>
  <c r="M36" i="87"/>
  <c r="U36" i="87" s="1"/>
  <c r="M22" i="87"/>
  <c r="U22" i="87" s="1"/>
  <c r="M7" i="87"/>
  <c r="U7" i="87" s="1"/>
  <c r="M78" i="87"/>
  <c r="U78" i="87" s="1"/>
  <c r="M64" i="87"/>
  <c r="U64" i="87" s="1"/>
  <c r="M49" i="87"/>
  <c r="U49" i="87" s="1"/>
  <c r="M35" i="87"/>
  <c r="U35" i="87" s="1"/>
  <c r="M20" i="87"/>
  <c r="U20" i="87" s="1"/>
  <c r="M6" i="87"/>
  <c r="U6" i="87" s="1"/>
  <c r="M71" i="87"/>
  <c r="U71" i="87" s="1"/>
  <c r="M56" i="87"/>
  <c r="U56" i="87" s="1"/>
  <c r="M42" i="87"/>
  <c r="U42" i="87" s="1"/>
  <c r="M28" i="87"/>
  <c r="U28" i="87" s="1"/>
  <c r="M13" i="87"/>
  <c r="U13" i="87" s="1"/>
  <c r="M43" i="87"/>
  <c r="U43" i="87" s="1"/>
  <c r="G89" i="89"/>
  <c r="G29" i="90"/>
  <c r="V44" i="91"/>
  <c r="V12" i="91"/>
  <c r="V49" i="91"/>
  <c r="V8" i="91"/>
  <c r="V6" i="91"/>
  <c r="V21" i="91"/>
  <c r="V16" i="91"/>
  <c r="V5" i="91"/>
  <c r="G35" i="92"/>
  <c r="G83" i="92"/>
  <c r="G53" i="93"/>
  <c r="AE3" i="96"/>
  <c r="AN3" i="96" s="1"/>
  <c r="P3" i="96"/>
  <c r="AF3" i="96" s="1"/>
  <c r="AO3" i="96" s="1"/>
  <c r="G83" i="96"/>
  <c r="M23" i="58"/>
  <c r="U23" i="58" s="1"/>
  <c r="Q5" i="58"/>
  <c r="V7" i="60"/>
  <c r="V8" i="60"/>
  <c r="V19" i="60"/>
  <c r="M5" i="65"/>
  <c r="U5" i="65" s="1"/>
  <c r="V12" i="65"/>
  <c r="M13" i="66"/>
  <c r="U13" i="66" s="1"/>
  <c r="V13" i="66"/>
  <c r="M7" i="71"/>
  <c r="U7" i="71" s="1"/>
  <c r="R19" i="72"/>
  <c r="M43" i="73"/>
  <c r="U43" i="73" s="1"/>
  <c r="H18" i="73"/>
  <c r="I18" i="73" s="1"/>
  <c r="J18" i="73" s="1"/>
  <c r="H24" i="73"/>
  <c r="I24" i="73" s="1"/>
  <c r="J24" i="73" s="1"/>
  <c r="H42" i="73"/>
  <c r="I42" i="73" s="1"/>
  <c r="J42" i="73" s="1"/>
  <c r="G71" i="73"/>
  <c r="H71" i="73" s="1"/>
  <c r="I71" i="73" s="1"/>
  <c r="J71" i="73" s="1"/>
  <c r="G59" i="74"/>
  <c r="G65" i="74"/>
  <c r="G77" i="74"/>
  <c r="M24" i="75"/>
  <c r="U24" i="75" s="1"/>
  <c r="G47" i="75"/>
  <c r="G53" i="75"/>
  <c r="M49" i="76"/>
  <c r="U49" i="76" s="1"/>
  <c r="G35" i="76"/>
  <c r="G53" i="76"/>
  <c r="G95" i="76"/>
  <c r="V54" i="77"/>
  <c r="G65" i="77"/>
  <c r="R42" i="78"/>
  <c r="R51" i="78"/>
  <c r="G29" i="79"/>
  <c r="G47" i="79"/>
  <c r="G95" i="79"/>
  <c r="G65" i="80"/>
  <c r="G71" i="80"/>
  <c r="G35" i="81"/>
  <c r="V9" i="82"/>
  <c r="V29" i="82"/>
  <c r="V35" i="82"/>
  <c r="V44" i="82"/>
  <c r="G47" i="82"/>
  <c r="V9" i="83"/>
  <c r="G35" i="83"/>
  <c r="G71" i="83"/>
  <c r="G89" i="83"/>
  <c r="G41" i="84"/>
  <c r="G89" i="84"/>
  <c r="M95" i="85"/>
  <c r="U95" i="85" s="1"/>
  <c r="M80" i="85"/>
  <c r="U80" i="85" s="1"/>
  <c r="M56" i="85"/>
  <c r="U56" i="85" s="1"/>
  <c r="M32" i="85"/>
  <c r="U32" i="85" s="1"/>
  <c r="M8" i="85"/>
  <c r="U8" i="85" s="1"/>
  <c r="M79" i="85"/>
  <c r="U79" i="85" s="1"/>
  <c r="M55" i="85"/>
  <c r="U55" i="85" s="1"/>
  <c r="M31" i="85"/>
  <c r="U31" i="85" s="1"/>
  <c r="M7" i="85"/>
  <c r="U7" i="85" s="1"/>
  <c r="M76" i="85"/>
  <c r="U76" i="85" s="1"/>
  <c r="M52" i="85"/>
  <c r="U52" i="85" s="1"/>
  <c r="M28" i="85"/>
  <c r="U28" i="85" s="1"/>
  <c r="M4" i="85"/>
  <c r="U4" i="85" s="1"/>
  <c r="X4" i="85" s="1"/>
  <c r="M88" i="85"/>
  <c r="U88" i="85" s="1"/>
  <c r="M64" i="85"/>
  <c r="U64" i="85" s="1"/>
  <c r="M40" i="85"/>
  <c r="U40" i="85" s="1"/>
  <c r="M16" i="85"/>
  <c r="U16" i="85" s="1"/>
  <c r="M68" i="85"/>
  <c r="U68" i="85" s="1"/>
  <c r="G47" i="86"/>
  <c r="M5" i="87"/>
  <c r="U5" i="87" s="1"/>
  <c r="M48" i="87"/>
  <c r="U48" i="87" s="1"/>
  <c r="M52" i="88"/>
  <c r="U52" i="88" s="1"/>
  <c r="M61" i="88"/>
  <c r="U61" i="88" s="1"/>
  <c r="M32" i="88"/>
  <c r="U32" i="88" s="1"/>
  <c r="M24" i="88"/>
  <c r="U24" i="88" s="1"/>
  <c r="G95" i="88"/>
  <c r="G71" i="90"/>
  <c r="R71" i="91"/>
  <c r="R10" i="91"/>
  <c r="R24" i="91"/>
  <c r="R14" i="91"/>
  <c r="R20" i="91"/>
  <c r="G77" i="92"/>
  <c r="G95" i="93"/>
  <c r="G29" i="94"/>
  <c r="G35" i="94"/>
  <c r="G95" i="94"/>
  <c r="G65" i="95"/>
  <c r="V20" i="96"/>
  <c r="V8" i="96"/>
  <c r="V4" i="96"/>
  <c r="Y4" i="96" s="1"/>
  <c r="V6" i="96"/>
  <c r="V24" i="85"/>
  <c r="M12" i="93"/>
  <c r="U12" i="93" s="1"/>
  <c r="M55" i="93"/>
  <c r="U55" i="93" s="1"/>
  <c r="M98" i="93"/>
  <c r="U98" i="93" s="1"/>
  <c r="M28" i="95"/>
  <c r="U28" i="95" s="1"/>
  <c r="V6" i="95"/>
  <c r="M22" i="81"/>
  <c r="U22" i="81" s="1"/>
  <c r="M48" i="81"/>
  <c r="U48" i="81" s="1"/>
  <c r="M76" i="81"/>
  <c r="U76" i="81" s="1"/>
  <c r="V37" i="85"/>
  <c r="V64" i="85"/>
  <c r="M54" i="86"/>
  <c r="U54" i="86" s="1"/>
  <c r="M36" i="89"/>
  <c r="U36" i="89" s="1"/>
  <c r="M34" i="93"/>
  <c r="U34" i="93" s="1"/>
  <c r="M77" i="93"/>
  <c r="U77" i="93" s="1"/>
  <c r="M60" i="95"/>
  <c r="U60" i="95" s="1"/>
  <c r="M23" i="81"/>
  <c r="U23" i="81" s="1"/>
  <c r="M49" i="81"/>
  <c r="U49" i="81" s="1"/>
  <c r="M77" i="81"/>
  <c r="U77" i="81" s="1"/>
  <c r="V4" i="85"/>
  <c r="Y4" i="85" s="1"/>
  <c r="V5" i="85"/>
  <c r="V27" i="85"/>
  <c r="M73" i="86"/>
  <c r="U73" i="86" s="1"/>
  <c r="R20" i="88"/>
  <c r="R31" i="88"/>
  <c r="R40" i="88"/>
  <c r="M48" i="89"/>
  <c r="U48" i="89" s="1"/>
  <c r="M5" i="93"/>
  <c r="U5" i="93" s="1"/>
  <c r="M41" i="93"/>
  <c r="U41" i="93" s="1"/>
  <c r="M84" i="93"/>
  <c r="U84" i="93" s="1"/>
  <c r="M7" i="95"/>
  <c r="U7" i="95" s="1"/>
  <c r="M72" i="95"/>
  <c r="U72" i="95" s="1"/>
  <c r="V24" i="80"/>
  <c r="M4" i="81"/>
  <c r="U4" i="81" s="1"/>
  <c r="X4" i="81" s="1"/>
  <c r="AH4" i="81" s="1"/>
  <c r="M30" i="81"/>
  <c r="U30" i="81" s="1"/>
  <c r="M58" i="81"/>
  <c r="U58" i="81" s="1"/>
  <c r="M84" i="81"/>
  <c r="U84" i="81" s="1"/>
  <c r="V22" i="85"/>
  <c r="V48" i="85"/>
  <c r="V14" i="87"/>
  <c r="R49" i="88"/>
  <c r="M14" i="91"/>
  <c r="U14" i="91" s="1"/>
  <c r="M6" i="92"/>
  <c r="U6" i="92" s="1"/>
  <c r="M7" i="93"/>
  <c r="U7" i="93" s="1"/>
  <c r="M48" i="93"/>
  <c r="U48" i="93" s="1"/>
  <c r="M91" i="93"/>
  <c r="U91" i="93" s="1"/>
  <c r="M16" i="95"/>
  <c r="U16" i="95" s="1"/>
  <c r="V57" i="95"/>
  <c r="G76" i="96"/>
  <c r="G76" i="92"/>
  <c r="G76" i="95"/>
  <c r="G76" i="91"/>
  <c r="G76" i="93"/>
  <c r="G76" i="90"/>
  <c r="G76" i="89"/>
  <c r="G76" i="84"/>
  <c r="G76" i="86"/>
  <c r="G76" i="85"/>
  <c r="G76" i="94"/>
  <c r="G76" i="88"/>
  <c r="G76" i="83"/>
  <c r="G76" i="82"/>
  <c r="G76" i="87"/>
  <c r="G76" i="79"/>
  <c r="G76" i="81"/>
  <c r="G76" i="77"/>
  <c r="G76" i="80"/>
  <c r="G76" i="74"/>
  <c r="G76" i="78"/>
  <c r="G76" i="76"/>
  <c r="G76" i="75"/>
  <c r="G76" i="46"/>
  <c r="G76" i="44"/>
  <c r="G76" i="73"/>
  <c r="H76" i="73" s="1"/>
  <c r="I76" i="73" s="1"/>
  <c r="J76" i="73" s="1"/>
  <c r="G76" i="48"/>
  <c r="G76" i="45"/>
  <c r="G76" i="39"/>
  <c r="G76" i="35"/>
  <c r="G76" i="37"/>
  <c r="G76" i="32"/>
  <c r="G76" i="31"/>
  <c r="G76" i="41"/>
  <c r="G76" i="38"/>
  <c r="G76" i="34"/>
  <c r="G76" i="29"/>
  <c r="G76" i="47"/>
  <c r="G76" i="42"/>
  <c r="G76" i="40"/>
  <c r="G76" i="30"/>
  <c r="G76" i="28"/>
  <c r="G76" i="27"/>
  <c r="G76" i="26"/>
  <c r="G76" i="36"/>
  <c r="G76" i="25"/>
  <c r="H76" i="25" s="1"/>
  <c r="I76" i="25" s="1"/>
  <c r="J76" i="25" s="1"/>
  <c r="G76" i="43"/>
  <c r="G76" i="33"/>
  <c r="P12" i="4"/>
  <c r="P11" i="6"/>
  <c r="P18" i="6"/>
  <c r="P23" i="8"/>
  <c r="P6" i="8"/>
  <c r="P8" i="8"/>
  <c r="V9" i="10"/>
  <c r="R8" i="12"/>
  <c r="R23" i="12"/>
  <c r="R17" i="12"/>
  <c r="R9" i="12"/>
  <c r="R4" i="12"/>
  <c r="R22" i="12"/>
  <c r="R16" i="12"/>
  <c r="R10" i="12"/>
  <c r="R14" i="12"/>
  <c r="R6" i="12"/>
  <c r="R18" i="12"/>
  <c r="R15" i="12"/>
  <c r="R7" i="12"/>
  <c r="R3" i="12"/>
  <c r="AH3" i="12" s="1"/>
  <c r="AQ3" i="12" s="1"/>
  <c r="R21" i="12"/>
  <c r="R13" i="12"/>
  <c r="V13" i="12"/>
  <c r="P19" i="12"/>
  <c r="P16" i="15"/>
  <c r="R10" i="20"/>
  <c r="M94" i="25"/>
  <c r="U94" i="25" s="1"/>
  <c r="M83" i="25"/>
  <c r="U83" i="25" s="1"/>
  <c r="M65" i="25"/>
  <c r="U65" i="25" s="1"/>
  <c r="M47" i="25"/>
  <c r="U47" i="25" s="1"/>
  <c r="M29" i="25"/>
  <c r="U29" i="25" s="1"/>
  <c r="M11" i="25"/>
  <c r="U11" i="25" s="1"/>
  <c r="M84" i="25"/>
  <c r="U84" i="25" s="1"/>
  <c r="M66" i="25"/>
  <c r="U66" i="25" s="1"/>
  <c r="M48" i="25"/>
  <c r="U48" i="25" s="1"/>
  <c r="M30" i="25"/>
  <c r="U30" i="25" s="1"/>
  <c r="M12" i="25"/>
  <c r="U12" i="25" s="1"/>
  <c r="M96" i="25"/>
  <c r="U96" i="25" s="1"/>
  <c r="M72" i="25"/>
  <c r="U72" i="25" s="1"/>
  <c r="M42" i="25"/>
  <c r="U42" i="25" s="1"/>
  <c r="M18" i="25"/>
  <c r="U18" i="25" s="1"/>
  <c r="M95" i="25"/>
  <c r="U95" i="25" s="1"/>
  <c r="M71" i="25"/>
  <c r="U71" i="25" s="1"/>
  <c r="M41" i="25"/>
  <c r="U41" i="25" s="1"/>
  <c r="M17" i="25"/>
  <c r="U17" i="25" s="1"/>
  <c r="M90" i="25"/>
  <c r="U90" i="25" s="1"/>
  <c r="M60" i="25"/>
  <c r="U60" i="25" s="1"/>
  <c r="M36" i="25"/>
  <c r="U36" i="25" s="1"/>
  <c r="M6" i="25"/>
  <c r="U6" i="25" s="1"/>
  <c r="M77" i="25"/>
  <c r="U77" i="25" s="1"/>
  <c r="M53" i="25"/>
  <c r="U53" i="25" s="1"/>
  <c r="M23" i="25"/>
  <c r="U23" i="25" s="1"/>
  <c r="M78" i="25"/>
  <c r="U78" i="25" s="1"/>
  <c r="V20" i="2"/>
  <c r="V7" i="2"/>
  <c r="V6" i="2"/>
  <c r="V18" i="2"/>
  <c r="V17" i="2"/>
  <c r="V16" i="2"/>
  <c r="V23" i="2"/>
  <c r="V22" i="2"/>
  <c r="V12" i="2"/>
  <c r="V9" i="2"/>
  <c r="V8" i="2"/>
  <c r="V8" i="10"/>
  <c r="R11" i="15"/>
  <c r="R10" i="15"/>
  <c r="Q11" i="20"/>
  <c r="Q10" i="20"/>
  <c r="Q8" i="20"/>
  <c r="Q5" i="20"/>
  <c r="V23" i="23"/>
  <c r="V11" i="23"/>
  <c r="V9" i="23"/>
  <c r="V10" i="23"/>
  <c r="V5" i="23"/>
  <c r="V8" i="23"/>
  <c r="G28" i="96"/>
  <c r="G28" i="94"/>
  <c r="G28" i="90"/>
  <c r="G28" i="89"/>
  <c r="G28" i="93"/>
  <c r="G28" i="92"/>
  <c r="G28" i="95"/>
  <c r="G28" i="91"/>
  <c r="G28" i="86"/>
  <c r="G28" i="88"/>
  <c r="G28" i="85"/>
  <c r="G28" i="82"/>
  <c r="G28" i="81"/>
  <c r="G28" i="84"/>
  <c r="G28" i="83"/>
  <c r="G28" i="79"/>
  <c r="G28" i="78"/>
  <c r="G28" i="76"/>
  <c r="G28" i="80"/>
  <c r="G28" i="87"/>
  <c r="G28" i="77"/>
  <c r="G28" i="74"/>
  <c r="G28" i="73"/>
  <c r="H28" i="73" s="1"/>
  <c r="I28" i="73" s="1"/>
  <c r="J28" i="73" s="1"/>
  <c r="G28" i="44"/>
  <c r="G28" i="43"/>
  <c r="G28" i="42"/>
  <c r="G28" i="48"/>
  <c r="G28" i="35"/>
  <c r="G28" i="47"/>
  <c r="G28" i="46"/>
  <c r="G28" i="39"/>
  <c r="G28" i="34"/>
  <c r="G28" i="30"/>
  <c r="G28" i="45"/>
  <c r="G28" i="38"/>
  <c r="G28" i="36"/>
  <c r="G28" i="33"/>
  <c r="G28" i="31"/>
  <c r="G28" i="41"/>
  <c r="G28" i="40"/>
  <c r="G28" i="29"/>
  <c r="G28" i="27"/>
  <c r="G28" i="37"/>
  <c r="G28" i="25"/>
  <c r="H28" i="25" s="1"/>
  <c r="I28" i="25" s="1"/>
  <c r="J28" i="25" s="1"/>
  <c r="G28" i="32"/>
  <c r="G28" i="28"/>
  <c r="G28" i="26"/>
  <c r="G34" i="96"/>
  <c r="G34" i="94"/>
  <c r="G34" i="95"/>
  <c r="G34" i="93"/>
  <c r="G34" i="92"/>
  <c r="G34" i="91"/>
  <c r="G34" i="87"/>
  <c r="G34" i="86"/>
  <c r="G34" i="84"/>
  <c r="G34" i="90"/>
  <c r="G34" i="89"/>
  <c r="G34" i="85"/>
  <c r="G34" i="82"/>
  <c r="G34" i="88"/>
  <c r="G34" i="81"/>
  <c r="G34" i="77"/>
  <c r="G34" i="79"/>
  <c r="G34" i="78"/>
  <c r="G34" i="83"/>
  <c r="G34" i="80"/>
  <c r="G34" i="73"/>
  <c r="H34" i="73" s="1"/>
  <c r="I34" i="73" s="1"/>
  <c r="J34" i="73" s="1"/>
  <c r="G34" i="75"/>
  <c r="G34" i="74"/>
  <c r="G34" i="76"/>
  <c r="G34" i="44"/>
  <c r="G34" i="48"/>
  <c r="G34" i="47"/>
  <c r="G34" i="46"/>
  <c r="G34" i="43"/>
  <c r="G34" i="35"/>
  <c r="G34" i="37"/>
  <c r="G34" i="33"/>
  <c r="G34" i="29"/>
  <c r="G34" i="41"/>
  <c r="G34" i="42"/>
  <c r="G34" i="39"/>
  <c r="G34" i="36"/>
  <c r="G34" i="31"/>
  <c r="G34" i="30"/>
  <c r="G34" i="34"/>
  <c r="G34" i="38"/>
  <c r="G34" i="45"/>
  <c r="G34" i="28"/>
  <c r="G34" i="40"/>
  <c r="G34" i="25"/>
  <c r="H34" i="25" s="1"/>
  <c r="I34" i="25" s="1"/>
  <c r="J34" i="25" s="1"/>
  <c r="G34" i="32"/>
  <c r="G34" i="26"/>
  <c r="G40" i="96"/>
  <c r="G40" i="95"/>
  <c r="G40" i="93"/>
  <c r="G40" i="94"/>
  <c r="G40" i="91"/>
  <c r="G40" i="90"/>
  <c r="G40" i="88"/>
  <c r="G40" i="85"/>
  <c r="G40" i="92"/>
  <c r="G40" i="86"/>
  <c r="G40" i="89"/>
  <c r="G40" i="87"/>
  <c r="G40" i="82"/>
  <c r="G40" i="84"/>
  <c r="G40" i="83"/>
  <c r="G40" i="81"/>
  <c r="G40" i="80"/>
  <c r="G40" i="79"/>
  <c r="G40" i="75"/>
  <c r="G40" i="77"/>
  <c r="G40" i="76"/>
  <c r="G40" i="78"/>
  <c r="G40" i="73"/>
  <c r="H40" i="73" s="1"/>
  <c r="I40" i="73" s="1"/>
  <c r="J40" i="73" s="1"/>
  <c r="G40" i="46"/>
  <c r="G40" i="44"/>
  <c r="G40" i="48"/>
  <c r="G40" i="45"/>
  <c r="G40" i="43"/>
  <c r="G40" i="41"/>
  <c r="G40" i="35"/>
  <c r="G40" i="31"/>
  <c r="G40" i="47"/>
  <c r="G40" i="74"/>
  <c r="G40" i="36"/>
  <c r="G40" i="34"/>
  <c r="G40" i="29"/>
  <c r="G40" i="42"/>
  <c r="G40" i="37"/>
  <c r="G40" i="39"/>
  <c r="G40" i="38"/>
  <c r="G40" i="40"/>
  <c r="G40" i="33"/>
  <c r="G40" i="30"/>
  <c r="G40" i="28"/>
  <c r="G40" i="27"/>
  <c r="G40" i="26"/>
  <c r="G40" i="25"/>
  <c r="H40" i="25" s="1"/>
  <c r="I40" i="25" s="1"/>
  <c r="J40" i="25" s="1"/>
  <c r="G40" i="32"/>
  <c r="G46" i="95"/>
  <c r="G46" i="94"/>
  <c r="G46" i="93"/>
  <c r="G46" i="92"/>
  <c r="G46" i="89"/>
  <c r="G46" i="96"/>
  <c r="G46" i="91"/>
  <c r="G46" i="90"/>
  <c r="G46" i="87"/>
  <c r="G46" i="88"/>
  <c r="G46" i="86"/>
  <c r="G46" i="85"/>
  <c r="G46" i="83"/>
  <c r="G46" i="81"/>
  <c r="G46" i="84"/>
  <c r="G46" i="82"/>
  <c r="G46" i="78"/>
  <c r="G46" i="79"/>
  <c r="G46" i="77"/>
  <c r="G46" i="76"/>
  <c r="G46" i="74"/>
  <c r="G46" i="75"/>
  <c r="G46" i="73"/>
  <c r="H46" i="73" s="1"/>
  <c r="I46" i="73" s="1"/>
  <c r="J46" i="73" s="1"/>
  <c r="G46" i="80"/>
  <c r="G46" i="44"/>
  <c r="G46" i="48"/>
  <c r="G46" i="47"/>
  <c r="G46" i="42"/>
  <c r="G46" i="46"/>
  <c r="G46" i="43"/>
  <c r="G46" i="35"/>
  <c r="G46" i="38"/>
  <c r="G46" i="37"/>
  <c r="G46" i="34"/>
  <c r="G46" i="30"/>
  <c r="G46" i="28"/>
  <c r="G46" i="45"/>
  <c r="G46" i="39"/>
  <c r="G46" i="31"/>
  <c r="G46" i="33"/>
  <c r="G46" i="41"/>
  <c r="G46" i="40"/>
  <c r="G46" i="29"/>
  <c r="G46" i="36"/>
  <c r="G46" i="32"/>
  <c r="G46" i="27"/>
  <c r="G52" i="94"/>
  <c r="G52" i="92"/>
  <c r="G52" i="93"/>
  <c r="G52" i="89"/>
  <c r="G52" i="96"/>
  <c r="G52" i="90"/>
  <c r="G52" i="86"/>
  <c r="G52" i="91"/>
  <c r="G52" i="95"/>
  <c r="G52" i="82"/>
  <c r="G52" i="88"/>
  <c r="G52" i="87"/>
  <c r="G52" i="84"/>
  <c r="G52" i="81"/>
  <c r="G52" i="77"/>
  <c r="G52" i="83"/>
  <c r="G52" i="80"/>
  <c r="G52" i="78"/>
  <c r="G52" i="73"/>
  <c r="H52" i="73" s="1"/>
  <c r="I52" i="73" s="1"/>
  <c r="J52" i="73" s="1"/>
  <c r="G52" i="85"/>
  <c r="G52" i="76"/>
  <c r="G52" i="74"/>
  <c r="G52" i="75"/>
  <c r="G52" i="79"/>
  <c r="G52" i="44"/>
  <c r="G52" i="48"/>
  <c r="G52" i="46"/>
  <c r="G52" i="47"/>
  <c r="G52" i="38"/>
  <c r="G52" i="37"/>
  <c r="G52" i="35"/>
  <c r="G52" i="45"/>
  <c r="G52" i="33"/>
  <c r="G52" i="29"/>
  <c r="G52" i="42"/>
  <c r="G52" i="41"/>
  <c r="G52" i="39"/>
  <c r="G52" i="31"/>
  <c r="G52" i="28"/>
  <c r="G52" i="43"/>
  <c r="G52" i="30"/>
  <c r="G52" i="36"/>
  <c r="G52" i="27"/>
  <c r="G52" i="32"/>
  <c r="G52" i="26"/>
  <c r="G52" i="40"/>
  <c r="G52" i="34"/>
  <c r="G58" i="96"/>
  <c r="G58" i="94"/>
  <c r="G58" i="95"/>
  <c r="G58" i="93"/>
  <c r="G58" i="89"/>
  <c r="G58" i="90"/>
  <c r="G58" i="88"/>
  <c r="G58" i="87"/>
  <c r="G58" i="85"/>
  <c r="G58" i="91"/>
  <c r="G58" i="92"/>
  <c r="G58" i="82"/>
  <c r="G58" i="84"/>
  <c r="G58" i="83"/>
  <c r="G58" i="86"/>
  <c r="G58" i="81"/>
  <c r="G58" i="75"/>
  <c r="G58" i="77"/>
  <c r="G58" i="76"/>
  <c r="G58" i="80"/>
  <c r="G58" i="79"/>
  <c r="G58" i="78"/>
  <c r="G58" i="74"/>
  <c r="G58" i="73"/>
  <c r="H58" i="73" s="1"/>
  <c r="I58" i="73" s="1"/>
  <c r="J58" i="73" s="1"/>
  <c r="G58" i="46"/>
  <c r="G58" i="44"/>
  <c r="G58" i="48"/>
  <c r="G58" i="45"/>
  <c r="G58" i="42"/>
  <c r="G58" i="41"/>
  <c r="G58" i="40"/>
  <c r="G58" i="35"/>
  <c r="G58" i="47"/>
  <c r="G58" i="39"/>
  <c r="G58" i="38"/>
  <c r="G58" i="34"/>
  <c r="G58" i="32"/>
  <c r="G58" i="29"/>
  <c r="G58" i="33"/>
  <c r="G58" i="31"/>
  <c r="G58" i="28"/>
  <c r="G58" i="37"/>
  <c r="G58" i="30"/>
  <c r="G58" i="27"/>
  <c r="G58" i="26"/>
  <c r="G58" i="25"/>
  <c r="H58" i="25" s="1"/>
  <c r="I58" i="25" s="1"/>
  <c r="J58" i="25" s="1"/>
  <c r="G58" i="43"/>
  <c r="G64" i="96"/>
  <c r="G64" i="95"/>
  <c r="G64" i="92"/>
  <c r="G64" i="93"/>
  <c r="G64" i="91"/>
  <c r="G64" i="90"/>
  <c r="G64" i="89"/>
  <c r="G64" i="94"/>
  <c r="G64" i="88"/>
  <c r="G64" i="85"/>
  <c r="G64" i="84"/>
  <c r="G64" i="87"/>
  <c r="G64" i="82"/>
  <c r="G64" i="81"/>
  <c r="G64" i="83"/>
  <c r="G64" i="86"/>
  <c r="G64" i="78"/>
  <c r="G64" i="80"/>
  <c r="G64" i="76"/>
  <c r="G64" i="77"/>
  <c r="G64" i="79"/>
  <c r="G64" i="75"/>
  <c r="G64" i="44"/>
  <c r="G64" i="73"/>
  <c r="H64" i="73" s="1"/>
  <c r="I64" i="73" s="1"/>
  <c r="J64" i="73" s="1"/>
  <c r="G64" i="48"/>
  <c r="G64" i="47"/>
  <c r="G64" i="74"/>
  <c r="G64" i="42"/>
  <c r="G64" i="41"/>
  <c r="G64" i="39"/>
  <c r="G64" i="35"/>
  <c r="G64" i="32"/>
  <c r="G64" i="34"/>
  <c r="G64" i="30"/>
  <c r="G64" i="40"/>
  <c r="G64" i="38"/>
  <c r="G64" i="46"/>
  <c r="G64" i="45"/>
  <c r="G64" i="33"/>
  <c r="G64" i="31"/>
  <c r="G64" i="37"/>
  <c r="G64" i="29"/>
  <c r="G64" i="26"/>
  <c r="G64" i="36"/>
  <c r="G64" i="25"/>
  <c r="H64" i="25" s="1"/>
  <c r="I64" i="25" s="1"/>
  <c r="J64" i="25" s="1"/>
  <c r="G64" i="43"/>
  <c r="G64" i="28"/>
  <c r="G64" i="27"/>
  <c r="G88" i="96"/>
  <c r="G88" i="95"/>
  <c r="G88" i="92"/>
  <c r="G88" i="93"/>
  <c r="G88" i="90"/>
  <c r="G88" i="89"/>
  <c r="G88" i="91"/>
  <c r="G88" i="84"/>
  <c r="G88" i="94"/>
  <c r="G88" i="88"/>
  <c r="G88" i="87"/>
  <c r="G88" i="81"/>
  <c r="G88" i="85"/>
  <c r="G88" i="82"/>
  <c r="G88" i="79"/>
  <c r="G88" i="86"/>
  <c r="G88" i="83"/>
  <c r="G88" i="78"/>
  <c r="G88" i="77"/>
  <c r="G88" i="76"/>
  <c r="G88" i="74"/>
  <c r="G88" i="80"/>
  <c r="G88" i="75"/>
  <c r="G88" i="44"/>
  <c r="G88" i="73"/>
  <c r="H88" i="73" s="1"/>
  <c r="I88" i="73" s="1"/>
  <c r="J88" i="73" s="1"/>
  <c r="G88" i="47"/>
  <c r="G88" i="45"/>
  <c r="G88" i="48"/>
  <c r="G88" i="46"/>
  <c r="G88" i="43"/>
  <c r="G88" i="37"/>
  <c r="G88" i="41"/>
  <c r="G88" i="33"/>
  <c r="G88" i="32"/>
  <c r="G88" i="29"/>
  <c r="G88" i="42"/>
  <c r="G88" i="39"/>
  <c r="G88" i="38"/>
  <c r="G88" i="30"/>
  <c r="G88" i="34"/>
  <c r="G88" i="40"/>
  <c r="G88" i="27"/>
  <c r="G88" i="31"/>
  <c r="G88" i="28"/>
  <c r="G88" i="36"/>
  <c r="G88" i="25"/>
  <c r="H88" i="25" s="1"/>
  <c r="I88" i="25" s="1"/>
  <c r="J88" i="25" s="1"/>
  <c r="G88" i="26"/>
  <c r="G88" i="35"/>
  <c r="V10" i="5"/>
  <c r="V9" i="5"/>
  <c r="P8" i="6"/>
  <c r="P15" i="6"/>
  <c r="V6" i="10"/>
  <c r="P9" i="12"/>
  <c r="P5" i="12"/>
  <c r="Q11" i="12"/>
  <c r="Q10" i="12"/>
  <c r="Q5" i="12"/>
  <c r="P9" i="15"/>
  <c r="P7" i="15"/>
  <c r="P13" i="15"/>
  <c r="P23" i="15"/>
  <c r="P6" i="15"/>
  <c r="P20" i="15"/>
  <c r="M79" i="35"/>
  <c r="U79" i="35" s="1"/>
  <c r="M70" i="35"/>
  <c r="U70" i="35" s="1"/>
  <c r="M58" i="35"/>
  <c r="U58" i="35" s="1"/>
  <c r="M46" i="35"/>
  <c r="U46" i="35" s="1"/>
  <c r="M34" i="35"/>
  <c r="U34" i="35" s="1"/>
  <c r="M22" i="35"/>
  <c r="U22" i="35" s="1"/>
  <c r="M10" i="35"/>
  <c r="U10" i="35" s="1"/>
  <c r="M78" i="35"/>
  <c r="U78" i="35" s="1"/>
  <c r="M66" i="35"/>
  <c r="U66" i="35" s="1"/>
  <c r="M54" i="35"/>
  <c r="U54" i="35" s="1"/>
  <c r="M42" i="35"/>
  <c r="U42" i="35" s="1"/>
  <c r="M30" i="35"/>
  <c r="U30" i="35" s="1"/>
  <c r="M18" i="35"/>
  <c r="U18" i="35" s="1"/>
  <c r="M6" i="35"/>
  <c r="U6" i="35" s="1"/>
  <c r="M77" i="35"/>
  <c r="U77" i="35" s="1"/>
  <c r="M65" i="35"/>
  <c r="U65" i="35" s="1"/>
  <c r="M53" i="35"/>
  <c r="U53" i="35" s="1"/>
  <c r="M41" i="35"/>
  <c r="U41" i="35" s="1"/>
  <c r="M29" i="35"/>
  <c r="U29" i="35" s="1"/>
  <c r="M17" i="35"/>
  <c r="U17" i="35" s="1"/>
  <c r="M5" i="35"/>
  <c r="U5" i="35" s="1"/>
  <c r="M71" i="35"/>
  <c r="U71" i="35" s="1"/>
  <c r="M59" i="35"/>
  <c r="U59" i="35" s="1"/>
  <c r="M47" i="35"/>
  <c r="U47" i="35" s="1"/>
  <c r="M35" i="35"/>
  <c r="U35" i="35" s="1"/>
  <c r="M23" i="35"/>
  <c r="U23" i="35" s="1"/>
  <c r="M11" i="35"/>
  <c r="U11" i="35" s="1"/>
  <c r="M52" i="35"/>
  <c r="U52" i="35" s="1"/>
  <c r="M16" i="35"/>
  <c r="U16" i="35" s="1"/>
  <c r="M48" i="35"/>
  <c r="U48" i="35" s="1"/>
  <c r="M12" i="35"/>
  <c r="U12" i="35" s="1"/>
  <c r="M76" i="35"/>
  <c r="U76" i="35" s="1"/>
  <c r="M40" i="35"/>
  <c r="U40" i="35" s="1"/>
  <c r="M4" i="35"/>
  <c r="U4" i="35" s="1"/>
  <c r="X4" i="35" s="1"/>
  <c r="M60" i="35"/>
  <c r="U60" i="35" s="1"/>
  <c r="M24" i="35"/>
  <c r="U24" i="35" s="1"/>
  <c r="M72" i="35"/>
  <c r="U72" i="35" s="1"/>
  <c r="M64" i="35"/>
  <c r="U64" i="35" s="1"/>
  <c r="M36" i="35"/>
  <c r="U36" i="35" s="1"/>
  <c r="G58" i="36"/>
  <c r="V7" i="10"/>
  <c r="G82" i="96"/>
  <c r="G82" i="95"/>
  <c r="G82" i="92"/>
  <c r="G82" i="93"/>
  <c r="G82" i="90"/>
  <c r="G82" i="89"/>
  <c r="G82" i="91"/>
  <c r="G82" i="85"/>
  <c r="G82" i="86"/>
  <c r="G82" i="84"/>
  <c r="G82" i="94"/>
  <c r="G82" i="88"/>
  <c r="G82" i="87"/>
  <c r="G82" i="82"/>
  <c r="G82" i="81"/>
  <c r="G82" i="78"/>
  <c r="G82" i="79"/>
  <c r="G82" i="83"/>
  <c r="G82" i="77"/>
  <c r="G82" i="74"/>
  <c r="G82" i="80"/>
  <c r="G82" i="75"/>
  <c r="G82" i="76"/>
  <c r="G82" i="44"/>
  <c r="G82" i="73"/>
  <c r="H82" i="73" s="1"/>
  <c r="I82" i="73" s="1"/>
  <c r="J82" i="73" s="1"/>
  <c r="G82" i="47"/>
  <c r="G82" i="48"/>
  <c r="G82" i="43"/>
  <c r="G82" i="42"/>
  <c r="G82" i="41"/>
  <c r="G82" i="37"/>
  <c r="G82" i="34"/>
  <c r="G82" i="32"/>
  <c r="G82" i="30"/>
  <c r="G82" i="45"/>
  <c r="G82" i="39"/>
  <c r="G82" i="46"/>
  <c r="G82" i="38"/>
  <c r="G82" i="33"/>
  <c r="G82" i="29"/>
  <c r="G82" i="26"/>
  <c r="G82" i="40"/>
  <c r="G82" i="27"/>
  <c r="G82" i="31"/>
  <c r="G82" i="28"/>
  <c r="G82" i="36"/>
  <c r="G82" i="25"/>
  <c r="H82" i="25" s="1"/>
  <c r="I82" i="25" s="1"/>
  <c r="J82" i="25" s="1"/>
  <c r="G82" i="35"/>
  <c r="V23" i="3"/>
  <c r="V11" i="3"/>
  <c r="V4" i="3"/>
  <c r="Y4" i="3" s="1"/>
  <c r="V10" i="3"/>
  <c r="R8" i="4"/>
  <c r="R21" i="4"/>
  <c r="R15" i="4"/>
  <c r="R7" i="4"/>
  <c r="R3" i="4"/>
  <c r="AH3" i="4" s="1"/>
  <c r="AQ3" i="4" s="1"/>
  <c r="R22" i="4"/>
  <c r="R16" i="4"/>
  <c r="R10" i="4"/>
  <c r="R23" i="4"/>
  <c r="R17" i="4"/>
  <c r="R9" i="4"/>
  <c r="R20" i="4"/>
  <c r="R14" i="4"/>
  <c r="R6" i="4"/>
  <c r="R19" i="4"/>
  <c r="P10" i="6"/>
  <c r="R10" i="10"/>
  <c r="R21" i="10"/>
  <c r="R20" i="10"/>
  <c r="R13" i="10"/>
  <c r="R22" i="10"/>
  <c r="R19" i="10"/>
  <c r="R14" i="10"/>
  <c r="R23" i="10"/>
  <c r="R15" i="10"/>
  <c r="R18" i="10"/>
  <c r="R12" i="10"/>
  <c r="R11" i="10"/>
  <c r="R9" i="10"/>
  <c r="R7" i="10"/>
  <c r="R6" i="10"/>
  <c r="R5" i="10"/>
  <c r="R17" i="10"/>
  <c r="V11" i="12"/>
  <c r="V18" i="12"/>
  <c r="V12" i="12"/>
  <c r="V23" i="12"/>
  <c r="V17" i="12"/>
  <c r="V9" i="12"/>
  <c r="V4" i="12"/>
  <c r="Y4" i="12" s="1"/>
  <c r="V22" i="12"/>
  <c r="V15" i="12"/>
  <c r="V7" i="12"/>
  <c r="V19" i="12"/>
  <c r="V16" i="12"/>
  <c r="V14" i="12"/>
  <c r="V10" i="12"/>
  <c r="V6" i="12"/>
  <c r="R3" i="15"/>
  <c r="AH3" i="15" s="1"/>
  <c r="AQ3" i="15" s="1"/>
  <c r="M18" i="17"/>
  <c r="U18" i="17" s="1"/>
  <c r="M17" i="17"/>
  <c r="U17" i="17" s="1"/>
  <c r="M23" i="17"/>
  <c r="U23" i="17" s="1"/>
  <c r="M11" i="17"/>
  <c r="U11" i="17" s="1"/>
  <c r="M5" i="17"/>
  <c r="U5" i="17" s="1"/>
  <c r="V23" i="19"/>
  <c r="V4" i="19"/>
  <c r="Y4" i="19" s="1"/>
  <c r="V10" i="19"/>
  <c r="V11" i="19"/>
  <c r="V9" i="19"/>
  <c r="V7" i="19"/>
  <c r="V6" i="19"/>
  <c r="V5" i="19"/>
  <c r="R8" i="20"/>
  <c r="R18" i="20"/>
  <c r="R12" i="20"/>
  <c r="R23" i="20"/>
  <c r="R17" i="20"/>
  <c r="R9" i="20"/>
  <c r="R15" i="20"/>
  <c r="R6" i="20"/>
  <c r="R19" i="20"/>
  <c r="R16" i="20"/>
  <c r="R7" i="20"/>
  <c r="R22" i="20"/>
  <c r="R14" i="20"/>
  <c r="R5" i="20"/>
  <c r="M28" i="35"/>
  <c r="U28" i="35" s="1"/>
  <c r="Q11" i="4"/>
  <c r="Q10" i="4"/>
  <c r="Q5" i="4"/>
  <c r="R8" i="19"/>
  <c r="R5" i="19"/>
  <c r="G94" i="96"/>
  <c r="G94" i="95"/>
  <c r="G94" i="94"/>
  <c r="G94" i="92"/>
  <c r="G94" i="93"/>
  <c r="G94" i="89"/>
  <c r="G94" i="91"/>
  <c r="G94" i="90"/>
  <c r="G94" i="86"/>
  <c r="G94" i="84"/>
  <c r="G94" i="85"/>
  <c r="G94" i="88"/>
  <c r="G94" i="87"/>
  <c r="G94" i="82"/>
  <c r="G94" i="81"/>
  <c r="G94" i="79"/>
  <c r="G94" i="83"/>
  <c r="G94" i="77"/>
  <c r="G94" i="78"/>
  <c r="G94" i="76"/>
  <c r="G94" i="80"/>
  <c r="G94" i="75"/>
  <c r="G94" i="74"/>
  <c r="G94" i="44"/>
  <c r="G94" i="73"/>
  <c r="H94" i="73" s="1"/>
  <c r="I94" i="73" s="1"/>
  <c r="J94" i="73" s="1"/>
  <c r="G94" i="47"/>
  <c r="G94" i="48"/>
  <c r="G94" i="45"/>
  <c r="G94" i="43"/>
  <c r="G94" i="42"/>
  <c r="G94" i="38"/>
  <c r="G94" i="32"/>
  <c r="G94" i="30"/>
  <c r="G94" i="46"/>
  <c r="G94" i="39"/>
  <c r="G94" i="41"/>
  <c r="G94" i="29"/>
  <c r="G94" i="40"/>
  <c r="G94" i="37"/>
  <c r="G94" i="34"/>
  <c r="G94" i="33"/>
  <c r="G94" i="27"/>
  <c r="G94" i="31"/>
  <c r="G94" i="28"/>
  <c r="G94" i="36"/>
  <c r="G94" i="25"/>
  <c r="H94" i="25" s="1"/>
  <c r="I94" i="25" s="1"/>
  <c r="J94" i="25" s="1"/>
  <c r="G94" i="35"/>
  <c r="M21" i="2"/>
  <c r="U21" i="2" s="1"/>
  <c r="M14" i="2"/>
  <c r="U14" i="2" s="1"/>
  <c r="M12" i="2"/>
  <c r="U12" i="2" s="1"/>
  <c r="R8" i="3"/>
  <c r="R5" i="3"/>
  <c r="P9" i="4"/>
  <c r="P5" i="4"/>
  <c r="P18" i="4"/>
  <c r="P12" i="6"/>
  <c r="P21" i="6"/>
  <c r="R16" i="10"/>
  <c r="V21" i="12"/>
  <c r="P23" i="12"/>
  <c r="P19" i="15"/>
  <c r="AE3" i="17"/>
  <c r="AN3" i="17" s="1"/>
  <c r="P3" i="17"/>
  <c r="AF3" i="17" s="1"/>
  <c r="AO3" i="17" s="1"/>
  <c r="V23" i="18"/>
  <c r="V6" i="18"/>
  <c r="R21" i="20"/>
  <c r="G34" i="27"/>
  <c r="G70" i="96"/>
  <c r="G70" i="92"/>
  <c r="G70" i="95"/>
  <c r="G70" i="91"/>
  <c r="G70" i="93"/>
  <c r="G70" i="90"/>
  <c r="G70" i="89"/>
  <c r="G70" i="87"/>
  <c r="G70" i="84"/>
  <c r="G70" i="94"/>
  <c r="G70" i="88"/>
  <c r="G70" i="83"/>
  <c r="G70" i="81"/>
  <c r="G70" i="86"/>
  <c r="G70" i="79"/>
  <c r="G70" i="82"/>
  <c r="G70" i="78"/>
  <c r="G70" i="85"/>
  <c r="G70" i="77"/>
  <c r="G70" i="80"/>
  <c r="G70" i="74"/>
  <c r="G70" i="76"/>
  <c r="G70" i="75"/>
  <c r="G70" i="47"/>
  <c r="G70" i="44"/>
  <c r="G70" i="73"/>
  <c r="H70" i="73" s="1"/>
  <c r="I70" i="73" s="1"/>
  <c r="J70" i="73" s="1"/>
  <c r="G70" i="48"/>
  <c r="G70" i="46"/>
  <c r="G70" i="39"/>
  <c r="G70" i="38"/>
  <c r="G70" i="35"/>
  <c r="G70" i="33"/>
  <c r="G70" i="32"/>
  <c r="G70" i="29"/>
  <c r="G70" i="42"/>
  <c r="G70" i="31"/>
  <c r="G70" i="30"/>
  <c r="G70" i="41"/>
  <c r="G70" i="37"/>
  <c r="G70" i="27"/>
  <c r="G70" i="45"/>
  <c r="G70" i="40"/>
  <c r="G70" i="34"/>
  <c r="G70" i="28"/>
  <c r="G70" i="36"/>
  <c r="G70" i="25"/>
  <c r="H70" i="25" s="1"/>
  <c r="I70" i="25" s="1"/>
  <c r="J70" i="25" s="1"/>
  <c r="G70" i="43"/>
  <c r="G70" i="26"/>
  <c r="M9" i="2"/>
  <c r="U9" i="2" s="1"/>
  <c r="Q11" i="2"/>
  <c r="Q21" i="2"/>
  <c r="Q23" i="2"/>
  <c r="Q22" i="2"/>
  <c r="Q13" i="2"/>
  <c r="Q12" i="2"/>
  <c r="Q9" i="2"/>
  <c r="Q14" i="2"/>
  <c r="Q7" i="2"/>
  <c r="Q6" i="2"/>
  <c r="Q5" i="2"/>
  <c r="Q20" i="2"/>
  <c r="Q10" i="2"/>
  <c r="Q19" i="2"/>
  <c r="P10" i="4"/>
  <c r="R13" i="4"/>
  <c r="R18" i="4"/>
  <c r="P23" i="4"/>
  <c r="Q8" i="6"/>
  <c r="Q10" i="6"/>
  <c r="Q7" i="6"/>
  <c r="Q23" i="6"/>
  <c r="Q20" i="6"/>
  <c r="Q17" i="6"/>
  <c r="Q14" i="6"/>
  <c r="Q9" i="6"/>
  <c r="Q22" i="6"/>
  <c r="Q19" i="6"/>
  <c r="Q16" i="6"/>
  <c r="Q13" i="6"/>
  <c r="Q6" i="6"/>
  <c r="Q5" i="6"/>
  <c r="Q12" i="6"/>
  <c r="Q21" i="6"/>
  <c r="R11" i="8"/>
  <c r="R21" i="8"/>
  <c r="R18" i="8"/>
  <c r="R15" i="8"/>
  <c r="R12" i="8"/>
  <c r="R7" i="8"/>
  <c r="R3" i="8"/>
  <c r="AH3" i="8" s="1"/>
  <c r="AQ3" i="8" s="1"/>
  <c r="R4" i="8"/>
  <c r="R23" i="8"/>
  <c r="R20" i="8"/>
  <c r="R17" i="8"/>
  <c r="R14" i="8"/>
  <c r="R6" i="8"/>
  <c r="R5" i="8"/>
  <c r="R16" i="8"/>
  <c r="M18" i="9"/>
  <c r="U18" i="9" s="1"/>
  <c r="M23" i="9"/>
  <c r="U23" i="9" s="1"/>
  <c r="M17" i="9"/>
  <c r="U17" i="9" s="1"/>
  <c r="M11" i="9"/>
  <c r="U11" i="9" s="1"/>
  <c r="R20" i="12"/>
  <c r="Q23" i="15"/>
  <c r="Q5" i="15"/>
  <c r="R13" i="20"/>
  <c r="V4" i="23"/>
  <c r="Y4" i="23" s="1"/>
  <c r="M59" i="25"/>
  <c r="U59" i="25" s="1"/>
  <c r="G94" i="26"/>
  <c r="V97" i="33"/>
  <c r="V96" i="33"/>
  <c r="V83" i="33"/>
  <c r="V78" i="33"/>
  <c r="V65" i="33"/>
  <c r="V60" i="33"/>
  <c r="V47" i="33"/>
  <c r="V42" i="33"/>
  <c r="V29" i="33"/>
  <c r="V24" i="33"/>
  <c r="V5" i="33"/>
  <c r="V86" i="33"/>
  <c r="V81" i="33"/>
  <c r="V68" i="33"/>
  <c r="V63" i="33"/>
  <c r="V50" i="33"/>
  <c r="V45" i="33"/>
  <c r="V32" i="33"/>
  <c r="V27" i="33"/>
  <c r="V14" i="33"/>
  <c r="V11" i="33"/>
  <c r="V4" i="33"/>
  <c r="Y4" i="33" s="1"/>
  <c r="V89" i="33"/>
  <c r="V84" i="33"/>
  <c r="V71" i="33"/>
  <c r="V66" i="33"/>
  <c r="V53" i="33"/>
  <c r="V48" i="33"/>
  <c r="V35" i="33"/>
  <c r="V30" i="33"/>
  <c r="V17" i="33"/>
  <c r="V12" i="33"/>
  <c r="V6" i="33"/>
  <c r="V93" i="33"/>
  <c r="V80" i="33"/>
  <c r="V75" i="33"/>
  <c r="V62" i="33"/>
  <c r="V57" i="33"/>
  <c r="V44" i="33"/>
  <c r="V39" i="33"/>
  <c r="V26" i="33"/>
  <c r="V21" i="33"/>
  <c r="V10" i="33"/>
  <c r="V54" i="33"/>
  <c r="V92" i="33"/>
  <c r="V69" i="33"/>
  <c r="V59" i="33"/>
  <c r="V38" i="33"/>
  <c r="V90" i="33"/>
  <c r="V36" i="33"/>
  <c r="V15" i="33"/>
  <c r="V87" i="33"/>
  <c r="V77" i="33"/>
  <c r="V56" i="33"/>
  <c r="V33" i="33"/>
  <c r="V23" i="33"/>
  <c r="V9" i="33"/>
  <c r="V95" i="33"/>
  <c r="V98" i="33"/>
  <c r="V74" i="33"/>
  <c r="V72" i="33"/>
  <c r="V51" i="33"/>
  <c r="V41" i="33"/>
  <c r="V20" i="33"/>
  <c r="R21" i="2"/>
  <c r="M11" i="3"/>
  <c r="U11" i="3" s="1"/>
  <c r="M20" i="3"/>
  <c r="U20" i="3" s="1"/>
  <c r="P13" i="4"/>
  <c r="V15" i="4"/>
  <c r="P19" i="4"/>
  <c r="V21" i="4"/>
  <c r="M6" i="5"/>
  <c r="U6" i="5" s="1"/>
  <c r="M10" i="7"/>
  <c r="U10" i="7" s="1"/>
  <c r="M17" i="7"/>
  <c r="U17" i="7" s="1"/>
  <c r="P8" i="10"/>
  <c r="P10" i="10"/>
  <c r="P16" i="10"/>
  <c r="P17" i="12"/>
  <c r="P20" i="12"/>
  <c r="V23" i="14"/>
  <c r="V11" i="14"/>
  <c r="M18" i="15"/>
  <c r="U18" i="15" s="1"/>
  <c r="M16" i="15"/>
  <c r="U16" i="15" s="1"/>
  <c r="M7" i="15"/>
  <c r="U7" i="15" s="1"/>
  <c r="M17" i="15"/>
  <c r="U17" i="15" s="1"/>
  <c r="M8" i="15"/>
  <c r="U8" i="15" s="1"/>
  <c r="M14" i="15"/>
  <c r="U14" i="15" s="1"/>
  <c r="V23" i="15"/>
  <c r="V11" i="15"/>
  <c r="V4" i="15"/>
  <c r="Y4" i="15" s="1"/>
  <c r="Z4" i="15" s="1"/>
  <c r="W5" i="15" s="1"/>
  <c r="Y5" i="15" s="1"/>
  <c r="P12" i="15"/>
  <c r="P20" i="18"/>
  <c r="P11" i="20"/>
  <c r="P18" i="20"/>
  <c r="P21" i="20"/>
  <c r="M21" i="21"/>
  <c r="U21" i="21" s="1"/>
  <c r="M12" i="21"/>
  <c r="U12" i="21" s="1"/>
  <c r="M14" i="21"/>
  <c r="U14" i="21" s="1"/>
  <c r="R7" i="24"/>
  <c r="P8" i="24"/>
  <c r="V10" i="24"/>
  <c r="V4" i="24"/>
  <c r="Y4" i="24" s="1"/>
  <c r="R12" i="24"/>
  <c r="M12" i="26"/>
  <c r="U12" i="26" s="1"/>
  <c r="AE3" i="37"/>
  <c r="AN3" i="37" s="1"/>
  <c r="P3" i="37"/>
  <c r="AF3" i="37" s="1"/>
  <c r="AO3" i="37" s="1"/>
  <c r="P3" i="2"/>
  <c r="AF3" i="2" s="1"/>
  <c r="AO3" i="2" s="1"/>
  <c r="P9" i="2"/>
  <c r="P12" i="2"/>
  <c r="P13" i="2"/>
  <c r="R15" i="2"/>
  <c r="P22" i="2"/>
  <c r="P23" i="2"/>
  <c r="M7" i="3"/>
  <c r="U7" i="3" s="1"/>
  <c r="M16" i="3"/>
  <c r="U16" i="3" s="1"/>
  <c r="P11" i="3"/>
  <c r="Q16" i="3"/>
  <c r="Q19" i="3"/>
  <c r="P3" i="4"/>
  <c r="AF3" i="4" s="1"/>
  <c r="AO3" i="4" s="1"/>
  <c r="M13" i="4"/>
  <c r="U13" i="4" s="1"/>
  <c r="V4" i="4"/>
  <c r="Y4" i="4" s="1"/>
  <c r="V12" i="4"/>
  <c r="P16" i="4"/>
  <c r="V18" i="4"/>
  <c r="P22" i="4"/>
  <c r="M14" i="5"/>
  <c r="U14" i="5" s="1"/>
  <c r="M17" i="6"/>
  <c r="U17" i="6" s="1"/>
  <c r="P9" i="6"/>
  <c r="V11" i="6"/>
  <c r="P14" i="6"/>
  <c r="P17" i="6"/>
  <c r="P20" i="6"/>
  <c r="P23" i="6"/>
  <c r="M6" i="7"/>
  <c r="U6" i="7" s="1"/>
  <c r="M13" i="7"/>
  <c r="U13" i="7" s="1"/>
  <c r="M20" i="7"/>
  <c r="U20" i="7" s="1"/>
  <c r="Q5" i="7"/>
  <c r="P8" i="7"/>
  <c r="R10" i="7"/>
  <c r="V10" i="9"/>
  <c r="P15" i="9"/>
  <c r="V17" i="9"/>
  <c r="P21" i="9"/>
  <c r="V23" i="9"/>
  <c r="Q11" i="10"/>
  <c r="Q20" i="10"/>
  <c r="Q19" i="10"/>
  <c r="P13" i="10"/>
  <c r="Q14" i="10"/>
  <c r="P19" i="10"/>
  <c r="Q22" i="10"/>
  <c r="M21" i="11"/>
  <c r="U21" i="11" s="1"/>
  <c r="M23" i="11"/>
  <c r="U23" i="11" s="1"/>
  <c r="M14" i="11"/>
  <c r="U14" i="11" s="1"/>
  <c r="M5" i="11"/>
  <c r="U5" i="11" s="1"/>
  <c r="M16" i="11"/>
  <c r="U16" i="11" s="1"/>
  <c r="M7" i="11"/>
  <c r="U7" i="11" s="1"/>
  <c r="M17" i="11"/>
  <c r="U17" i="11" s="1"/>
  <c r="P10" i="11"/>
  <c r="P11" i="12"/>
  <c r="P18" i="12"/>
  <c r="M21" i="13"/>
  <c r="U21" i="13" s="1"/>
  <c r="M14" i="13"/>
  <c r="U14" i="13" s="1"/>
  <c r="M18" i="13"/>
  <c r="U18" i="13" s="1"/>
  <c r="M18" i="14"/>
  <c r="U18" i="14" s="1"/>
  <c r="M17" i="14"/>
  <c r="U17" i="14" s="1"/>
  <c r="M23" i="14"/>
  <c r="U23" i="14" s="1"/>
  <c r="Q8" i="14"/>
  <c r="Q23" i="14"/>
  <c r="Q20" i="14"/>
  <c r="Q17" i="14"/>
  <c r="Q14" i="14"/>
  <c r="Q9" i="14"/>
  <c r="P10" i="14"/>
  <c r="P13" i="14"/>
  <c r="Q16" i="14"/>
  <c r="P18" i="14"/>
  <c r="Q21" i="14"/>
  <c r="M10" i="15"/>
  <c r="U10" i="15" s="1"/>
  <c r="M22" i="15"/>
  <c r="U22" i="15" s="1"/>
  <c r="P10" i="15"/>
  <c r="R11" i="16"/>
  <c r="R21" i="16"/>
  <c r="R18" i="16"/>
  <c r="R15" i="16"/>
  <c r="R12" i="16"/>
  <c r="R7" i="16"/>
  <c r="R4" i="16"/>
  <c r="R3" i="16"/>
  <c r="AH3" i="16" s="1"/>
  <c r="AQ3" i="16" s="1"/>
  <c r="P8" i="16"/>
  <c r="R17" i="16"/>
  <c r="R22" i="16"/>
  <c r="R5" i="18"/>
  <c r="Q15" i="18"/>
  <c r="P19" i="18"/>
  <c r="P22" i="18"/>
  <c r="V9" i="20"/>
  <c r="V10" i="20"/>
  <c r="V17" i="20"/>
  <c r="P19" i="20"/>
  <c r="M18" i="21"/>
  <c r="U18" i="21" s="1"/>
  <c r="V23" i="22"/>
  <c r="V11" i="22"/>
  <c r="R4" i="24"/>
  <c r="R16" i="24"/>
  <c r="R21" i="24"/>
  <c r="AE3" i="27"/>
  <c r="AN3" i="27" s="1"/>
  <c r="P3" i="27"/>
  <c r="AF3" i="27" s="1"/>
  <c r="AO3" i="27" s="1"/>
  <c r="V51" i="27"/>
  <c r="M65" i="44"/>
  <c r="U65" i="44" s="1"/>
  <c r="M46" i="44"/>
  <c r="U46" i="44" s="1"/>
  <c r="M29" i="44"/>
  <c r="U29" i="44" s="1"/>
  <c r="M10" i="44"/>
  <c r="U10" i="44" s="1"/>
  <c r="M69" i="44"/>
  <c r="U69" i="44" s="1"/>
  <c r="M52" i="44"/>
  <c r="U52" i="44" s="1"/>
  <c r="M33" i="44"/>
  <c r="U33" i="44" s="1"/>
  <c r="M16" i="44"/>
  <c r="U16" i="44" s="1"/>
  <c r="M41" i="44"/>
  <c r="U41" i="44" s="1"/>
  <c r="M17" i="44"/>
  <c r="U17" i="44" s="1"/>
  <c r="M64" i="44"/>
  <c r="U64" i="44" s="1"/>
  <c r="M40" i="44"/>
  <c r="U40" i="44" s="1"/>
  <c r="M9" i="44"/>
  <c r="U9" i="44" s="1"/>
  <c r="M58" i="44"/>
  <c r="U58" i="44" s="1"/>
  <c r="M34" i="44"/>
  <c r="U34" i="44" s="1"/>
  <c r="M5" i="44"/>
  <c r="U5" i="44" s="1"/>
  <c r="M45" i="44"/>
  <c r="U45" i="44" s="1"/>
  <c r="M21" i="44"/>
  <c r="U21" i="44" s="1"/>
  <c r="M53" i="44"/>
  <c r="U53" i="44" s="1"/>
  <c r="M28" i="44"/>
  <c r="U28" i="44" s="1"/>
  <c r="M22" i="44"/>
  <c r="U22" i="44" s="1"/>
  <c r="M57" i="44"/>
  <c r="U57" i="44" s="1"/>
  <c r="Y4" i="1"/>
  <c r="H16" i="1"/>
  <c r="I16" i="1" s="1"/>
  <c r="J16" i="1" s="1"/>
  <c r="R5" i="2"/>
  <c r="R6" i="2"/>
  <c r="R7" i="2"/>
  <c r="R14" i="2"/>
  <c r="P21" i="2"/>
  <c r="M8" i="3"/>
  <c r="U8" i="3" s="1"/>
  <c r="M17" i="3"/>
  <c r="U17" i="3" s="1"/>
  <c r="Q12" i="3"/>
  <c r="Q22" i="3"/>
  <c r="M4" i="4"/>
  <c r="U4" i="4" s="1"/>
  <c r="X4" i="4" s="1"/>
  <c r="M16" i="4"/>
  <c r="U16" i="4" s="1"/>
  <c r="P7" i="4"/>
  <c r="V9" i="4"/>
  <c r="P15" i="4"/>
  <c r="V17" i="4"/>
  <c r="P21" i="4"/>
  <c r="V23" i="4"/>
  <c r="M18" i="5"/>
  <c r="U18" i="5" s="1"/>
  <c r="P9" i="5"/>
  <c r="P10" i="5"/>
  <c r="M23" i="6"/>
  <c r="U23" i="6" s="1"/>
  <c r="P7" i="6"/>
  <c r="M7" i="7"/>
  <c r="U7" i="7" s="1"/>
  <c r="M14" i="7"/>
  <c r="U14" i="7" s="1"/>
  <c r="M22" i="7"/>
  <c r="U22" i="7" s="1"/>
  <c r="V10" i="7"/>
  <c r="P14" i="9"/>
  <c r="V16" i="9"/>
  <c r="P20" i="9"/>
  <c r="V22" i="9"/>
  <c r="M8" i="10"/>
  <c r="U8" i="10" s="1"/>
  <c r="P5" i="10"/>
  <c r="P6" i="10"/>
  <c r="P7" i="10"/>
  <c r="P9" i="10"/>
  <c r="P12" i="10"/>
  <c r="Q13" i="10"/>
  <c r="P18" i="10"/>
  <c r="P21" i="10"/>
  <c r="M4" i="11"/>
  <c r="U4" i="11" s="1"/>
  <c r="X4" i="11" s="1"/>
  <c r="M19" i="11"/>
  <c r="U19" i="11" s="1"/>
  <c r="P8" i="11"/>
  <c r="P6" i="12"/>
  <c r="P14" i="12"/>
  <c r="M6" i="13"/>
  <c r="U6" i="13" s="1"/>
  <c r="P3" i="13"/>
  <c r="AF3" i="13" s="1"/>
  <c r="AO3" i="13" s="1"/>
  <c r="P3" i="14"/>
  <c r="AF3" i="14" s="1"/>
  <c r="AO3" i="14" s="1"/>
  <c r="M5" i="14"/>
  <c r="U5" i="14" s="1"/>
  <c r="Q10" i="14"/>
  <c r="Q13" i="14"/>
  <c r="P15" i="14"/>
  <c r="Q18" i="14"/>
  <c r="M11" i="15"/>
  <c r="U11" i="15" s="1"/>
  <c r="M23" i="15"/>
  <c r="U23" i="15" s="1"/>
  <c r="P21" i="15"/>
  <c r="P23" i="16"/>
  <c r="P6" i="16"/>
  <c r="R14" i="16"/>
  <c r="R19" i="16"/>
  <c r="R10" i="18"/>
  <c r="R20" i="18"/>
  <c r="R14" i="18"/>
  <c r="R19" i="18"/>
  <c r="R13" i="18"/>
  <c r="Q11" i="18"/>
  <c r="Q19" i="18"/>
  <c r="Q13" i="18"/>
  <c r="Q18" i="18"/>
  <c r="Q12" i="18"/>
  <c r="Q9" i="18"/>
  <c r="Q7" i="18"/>
  <c r="Q6" i="18"/>
  <c r="Q5" i="18"/>
  <c r="P11" i="18"/>
  <c r="R12" i="18"/>
  <c r="P14" i="18"/>
  <c r="R15" i="18"/>
  <c r="P21" i="18"/>
  <c r="Q22" i="18"/>
  <c r="R23" i="18"/>
  <c r="M21" i="19"/>
  <c r="U21" i="19" s="1"/>
  <c r="M16" i="19"/>
  <c r="U16" i="19" s="1"/>
  <c r="M7" i="19"/>
  <c r="U7" i="19" s="1"/>
  <c r="M17" i="19"/>
  <c r="U17" i="19" s="1"/>
  <c r="M8" i="19"/>
  <c r="U8" i="19" s="1"/>
  <c r="M14" i="19"/>
  <c r="U14" i="19" s="1"/>
  <c r="P10" i="19"/>
  <c r="P5" i="20"/>
  <c r="P6" i="20"/>
  <c r="V11" i="20"/>
  <c r="V19" i="20"/>
  <c r="V13" i="20"/>
  <c r="V4" i="20"/>
  <c r="Y4" i="20" s="1"/>
  <c r="V18" i="20"/>
  <c r="V12" i="20"/>
  <c r="P12" i="20"/>
  <c r="P15" i="20"/>
  <c r="M20" i="21"/>
  <c r="U20" i="21" s="1"/>
  <c r="M18" i="23"/>
  <c r="U18" i="23" s="1"/>
  <c r="M23" i="23"/>
  <c r="U23" i="23" s="1"/>
  <c r="M14" i="23"/>
  <c r="U14" i="23" s="1"/>
  <c r="M5" i="23"/>
  <c r="U5" i="23" s="1"/>
  <c r="M16" i="23"/>
  <c r="U16" i="23" s="1"/>
  <c r="M7" i="23"/>
  <c r="U7" i="23" s="1"/>
  <c r="M17" i="23"/>
  <c r="U17" i="23" s="1"/>
  <c r="R9" i="24"/>
  <c r="R10" i="24"/>
  <c r="R13" i="24"/>
  <c r="V79" i="27"/>
  <c r="V78" i="27"/>
  <c r="V60" i="27"/>
  <c r="V42" i="27"/>
  <c r="V75" i="27"/>
  <c r="V57" i="27"/>
  <c r="V39" i="27"/>
  <c r="V30" i="27"/>
  <c r="V21" i="27"/>
  <c r="V12" i="27"/>
  <c r="V6" i="27"/>
  <c r="V72" i="27"/>
  <c r="V54" i="27"/>
  <c r="V63" i="27"/>
  <c r="V45" i="27"/>
  <c r="V33" i="27"/>
  <c r="V24" i="27"/>
  <c r="V15" i="27"/>
  <c r="V9" i="27"/>
  <c r="AE3" i="43"/>
  <c r="AN3" i="43" s="1"/>
  <c r="P3" i="44"/>
  <c r="AF3" i="44" s="1"/>
  <c r="AO3" i="44" s="1"/>
  <c r="AE3" i="44"/>
  <c r="AN3" i="44" s="1"/>
  <c r="M4" i="44"/>
  <c r="U4" i="44" s="1"/>
  <c r="X4" i="44" s="1"/>
  <c r="R9" i="2"/>
  <c r="R11" i="2"/>
  <c r="R12" i="2"/>
  <c r="R13" i="2"/>
  <c r="R22" i="2"/>
  <c r="R23" i="2"/>
  <c r="M10" i="3"/>
  <c r="U10" i="3" s="1"/>
  <c r="M19" i="3"/>
  <c r="U19" i="3" s="1"/>
  <c r="P6" i="4"/>
  <c r="V10" i="4"/>
  <c r="P14" i="4"/>
  <c r="V16" i="4"/>
  <c r="P20" i="4"/>
  <c r="V22" i="4"/>
  <c r="M20" i="5"/>
  <c r="U20" i="5" s="1"/>
  <c r="P5" i="6"/>
  <c r="P6" i="6"/>
  <c r="V9" i="6"/>
  <c r="P13" i="6"/>
  <c r="P16" i="6"/>
  <c r="P19" i="6"/>
  <c r="P22" i="6"/>
  <c r="M8" i="7"/>
  <c r="U8" i="7" s="1"/>
  <c r="M16" i="7"/>
  <c r="U16" i="7" s="1"/>
  <c r="M23" i="7"/>
  <c r="U23" i="7" s="1"/>
  <c r="P9" i="7"/>
  <c r="P17" i="7"/>
  <c r="P17" i="10"/>
  <c r="P10" i="12"/>
  <c r="P13" i="12"/>
  <c r="V9" i="14"/>
  <c r="M13" i="15"/>
  <c r="U13" i="15" s="1"/>
  <c r="P5" i="15"/>
  <c r="P8" i="15"/>
  <c r="V9" i="15"/>
  <c r="V10" i="15"/>
  <c r="P15" i="15"/>
  <c r="P18" i="15"/>
  <c r="P8" i="19"/>
  <c r="P14" i="20"/>
  <c r="M18" i="22"/>
  <c r="U18" i="22" s="1"/>
  <c r="M11" i="22"/>
  <c r="U11" i="22" s="1"/>
  <c r="M17" i="22"/>
  <c r="U17" i="22" s="1"/>
  <c r="R11" i="24"/>
  <c r="R23" i="24"/>
  <c r="R20" i="24"/>
  <c r="R17" i="24"/>
  <c r="R14" i="24"/>
  <c r="R6" i="24"/>
  <c r="R3" i="24"/>
  <c r="AH3" i="24" s="1"/>
  <c r="AQ3" i="24" s="1"/>
  <c r="V9" i="24"/>
  <c r="R15" i="24"/>
  <c r="P5" i="11"/>
  <c r="P11" i="11"/>
  <c r="Q16" i="11"/>
  <c r="Q19" i="11"/>
  <c r="P3" i="12"/>
  <c r="AF3" i="12" s="1"/>
  <c r="AO3" i="12" s="1"/>
  <c r="M13" i="12"/>
  <c r="U13" i="12" s="1"/>
  <c r="P7" i="12"/>
  <c r="P15" i="12"/>
  <c r="P21" i="12"/>
  <c r="P9" i="13"/>
  <c r="P10" i="13"/>
  <c r="P7" i="14"/>
  <c r="P14" i="17"/>
  <c r="V16" i="17"/>
  <c r="P20" i="17"/>
  <c r="V22" i="17"/>
  <c r="M8" i="18"/>
  <c r="U8" i="18" s="1"/>
  <c r="P3" i="18"/>
  <c r="AF3" i="18" s="1"/>
  <c r="AO3" i="18" s="1"/>
  <c r="P17" i="18"/>
  <c r="P23" i="18"/>
  <c r="Q12" i="19"/>
  <c r="Q22" i="19"/>
  <c r="M4" i="20"/>
  <c r="U4" i="20" s="1"/>
  <c r="X4" i="20" s="1"/>
  <c r="M16" i="20"/>
  <c r="U16" i="20" s="1"/>
  <c r="P7" i="20"/>
  <c r="P16" i="20"/>
  <c r="P22" i="20"/>
  <c r="P9" i="22"/>
  <c r="P14" i="22"/>
  <c r="P17" i="22"/>
  <c r="P20" i="22"/>
  <c r="P23" i="22"/>
  <c r="P8" i="23"/>
  <c r="R10" i="23"/>
  <c r="P14" i="23"/>
  <c r="P9" i="24"/>
  <c r="P10" i="24"/>
  <c r="Y4" i="25"/>
  <c r="Q10" i="25"/>
  <c r="Q33" i="25"/>
  <c r="Q51" i="25"/>
  <c r="R7" i="26"/>
  <c r="V15" i="26"/>
  <c r="V24" i="26"/>
  <c r="V33" i="26"/>
  <c r="V42" i="26"/>
  <c r="V51" i="26"/>
  <c r="V60" i="26"/>
  <c r="V69" i="26"/>
  <c r="V78" i="26"/>
  <c r="V87" i="26"/>
  <c r="M5" i="28"/>
  <c r="U5" i="28" s="1"/>
  <c r="M17" i="28"/>
  <c r="U17" i="28" s="1"/>
  <c r="M29" i="28"/>
  <c r="U29" i="28" s="1"/>
  <c r="M41" i="28"/>
  <c r="U41" i="28" s="1"/>
  <c r="M56" i="28"/>
  <c r="U56" i="28" s="1"/>
  <c r="R11" i="30"/>
  <c r="R3" i="30"/>
  <c r="AH3" i="30" s="1"/>
  <c r="AQ3" i="30" s="1"/>
  <c r="R21" i="30"/>
  <c r="R12" i="30"/>
  <c r="R6" i="30"/>
  <c r="R24" i="30"/>
  <c r="R15" i="30"/>
  <c r="R9" i="30"/>
  <c r="V15" i="30"/>
  <c r="V63" i="36"/>
  <c r="V69" i="36"/>
  <c r="V65" i="36"/>
  <c r="V61" i="36"/>
  <c r="V59" i="36"/>
  <c r="V55" i="36"/>
  <c r="V51" i="36"/>
  <c r="V47" i="36"/>
  <c r="V43" i="36"/>
  <c r="V41" i="36"/>
  <c r="V5" i="36"/>
  <c r="V39" i="36"/>
  <c r="V37" i="36"/>
  <c r="V33" i="36"/>
  <c r="V31" i="36"/>
  <c r="V27" i="36"/>
  <c r="V25" i="36"/>
  <c r="V21" i="36"/>
  <c r="V19" i="36"/>
  <c r="V15" i="36"/>
  <c r="V13" i="36"/>
  <c r="V11" i="36"/>
  <c r="V8" i="36"/>
  <c r="V6" i="36"/>
  <c r="V7" i="36"/>
  <c r="V18" i="36"/>
  <c r="V28" i="36"/>
  <c r="V50" i="36"/>
  <c r="V60" i="36"/>
  <c r="V17" i="37"/>
  <c r="R15" i="38"/>
  <c r="V6" i="39"/>
  <c r="V12" i="39"/>
  <c r="V9" i="39"/>
  <c r="V14" i="39"/>
  <c r="M11" i="28"/>
  <c r="U11" i="28" s="1"/>
  <c r="M23" i="28"/>
  <c r="U23" i="28" s="1"/>
  <c r="M35" i="28"/>
  <c r="U35" i="28" s="1"/>
  <c r="M47" i="28"/>
  <c r="U47" i="28" s="1"/>
  <c r="V97" i="29"/>
  <c r="V93" i="29"/>
  <c r="V84" i="29"/>
  <c r="V75" i="29"/>
  <c r="V66" i="29"/>
  <c r="V57" i="29"/>
  <c r="V48" i="29"/>
  <c r="V39" i="29"/>
  <c r="V30" i="29"/>
  <c r="V21" i="29"/>
  <c r="V12" i="29"/>
  <c r="V9" i="29"/>
  <c r="V90" i="29"/>
  <c r="V81" i="29"/>
  <c r="V72" i="29"/>
  <c r="V63" i="29"/>
  <c r="V54" i="29"/>
  <c r="V45" i="29"/>
  <c r="V36" i="29"/>
  <c r="V18" i="29"/>
  <c r="V33" i="29"/>
  <c r="V51" i="29"/>
  <c r="V69" i="29"/>
  <c r="V87" i="29"/>
  <c r="V9" i="30"/>
  <c r="V27" i="30"/>
  <c r="V45" i="30"/>
  <c r="V63" i="30"/>
  <c r="V80" i="37"/>
  <c r="V74" i="37"/>
  <c r="V44" i="37"/>
  <c r="V39" i="37"/>
  <c r="V18" i="37"/>
  <c r="V10" i="37"/>
  <c r="V89" i="37"/>
  <c r="V53" i="37"/>
  <c r="V42" i="37"/>
  <c r="V23" i="37"/>
  <c r="V5" i="37"/>
  <c r="V4" i="37"/>
  <c r="Y4" i="37" s="1"/>
  <c r="V68" i="37"/>
  <c r="V47" i="37"/>
  <c r="V21" i="37"/>
  <c r="V14" i="37"/>
  <c r="V11" i="37"/>
  <c r="V86" i="37"/>
  <c r="V41" i="37"/>
  <c r="V36" i="37"/>
  <c r="V27" i="37"/>
  <c r="V9" i="37"/>
  <c r="V33" i="37"/>
  <c r="V71" i="37"/>
  <c r="R7" i="38"/>
  <c r="R28" i="39"/>
  <c r="R30" i="39"/>
  <c r="R6" i="39"/>
  <c r="R21" i="39"/>
  <c r="R9" i="47"/>
  <c r="R54" i="47"/>
  <c r="R39" i="47"/>
  <c r="R27" i="47"/>
  <c r="R15" i="47"/>
  <c r="R11" i="47"/>
  <c r="R3" i="47"/>
  <c r="AH3" i="47" s="1"/>
  <c r="AQ3" i="47" s="1"/>
  <c r="R72" i="47"/>
  <c r="R56" i="47"/>
  <c r="R6" i="47"/>
  <c r="R74" i="47"/>
  <c r="R48" i="47"/>
  <c r="R36" i="47"/>
  <c r="R24" i="47"/>
  <c r="R12" i="47"/>
  <c r="R65" i="47"/>
  <c r="R42" i="47"/>
  <c r="R30" i="47"/>
  <c r="R18" i="47"/>
  <c r="R5" i="47"/>
  <c r="R45" i="47"/>
  <c r="R33" i="47"/>
  <c r="R4" i="47"/>
  <c r="R21" i="47"/>
  <c r="M66" i="28"/>
  <c r="U66" i="28" s="1"/>
  <c r="M64" i="28"/>
  <c r="U64" i="28" s="1"/>
  <c r="M52" i="28"/>
  <c r="U52" i="28" s="1"/>
  <c r="M62" i="28"/>
  <c r="U62" i="28" s="1"/>
  <c r="M14" i="28"/>
  <c r="U14" i="28" s="1"/>
  <c r="M26" i="28"/>
  <c r="U26" i="28" s="1"/>
  <c r="M38" i="28"/>
  <c r="U38" i="28" s="1"/>
  <c r="M50" i="28"/>
  <c r="U50" i="28" s="1"/>
  <c r="M68" i="28"/>
  <c r="U68" i="28" s="1"/>
  <c r="P3" i="29"/>
  <c r="AF3" i="29" s="1"/>
  <c r="AO3" i="29" s="1"/>
  <c r="V24" i="29"/>
  <c r="V88" i="30"/>
  <c r="V72" i="30"/>
  <c r="V54" i="30"/>
  <c r="V36" i="30"/>
  <c r="V21" i="30"/>
  <c r="V12" i="30"/>
  <c r="V6" i="30"/>
  <c r="V87" i="30"/>
  <c r="V69" i="30"/>
  <c r="V51" i="30"/>
  <c r="V33" i="30"/>
  <c r="V84" i="30"/>
  <c r="V66" i="30"/>
  <c r="V48" i="30"/>
  <c r="V30" i="30"/>
  <c r="V18" i="30"/>
  <c r="V75" i="30"/>
  <c r="V57" i="30"/>
  <c r="V39" i="30"/>
  <c r="AE3" i="35"/>
  <c r="AN3" i="35" s="1"/>
  <c r="P3" i="35"/>
  <c r="AF3" i="35" s="1"/>
  <c r="AO3" i="35" s="1"/>
  <c r="V26" i="37"/>
  <c r="V92" i="37"/>
  <c r="R88" i="38"/>
  <c r="R49" i="38"/>
  <c r="R22" i="38"/>
  <c r="R8" i="38"/>
  <c r="R6" i="38"/>
  <c r="R67" i="38"/>
  <c r="R59" i="38"/>
  <c r="R43" i="38"/>
  <c r="R61" i="38"/>
  <c r="R40" i="38"/>
  <c r="R70" i="38"/>
  <c r="R52" i="38"/>
  <c r="R25" i="38"/>
  <c r="R12" i="38"/>
  <c r="R34" i="38"/>
  <c r="R68" i="38"/>
  <c r="R37" i="39"/>
  <c r="AE3" i="41"/>
  <c r="AN3" i="41" s="1"/>
  <c r="P3" i="41"/>
  <c r="AF3" i="41" s="1"/>
  <c r="AO3" i="41" s="1"/>
  <c r="M89" i="42"/>
  <c r="U89" i="42" s="1"/>
  <c r="M61" i="42"/>
  <c r="U61" i="42" s="1"/>
  <c r="M25" i="42"/>
  <c r="U25" i="42" s="1"/>
  <c r="M67" i="42"/>
  <c r="U67" i="42" s="1"/>
  <c r="M31" i="42"/>
  <c r="U31" i="42" s="1"/>
  <c r="M79" i="42"/>
  <c r="U79" i="42" s="1"/>
  <c r="M19" i="42"/>
  <c r="U19" i="42" s="1"/>
  <c r="M73" i="42"/>
  <c r="U73" i="42" s="1"/>
  <c r="M13" i="42"/>
  <c r="U13" i="42" s="1"/>
  <c r="M55" i="42"/>
  <c r="U55" i="42" s="1"/>
  <c r="M7" i="42"/>
  <c r="U7" i="42" s="1"/>
  <c r="M85" i="42"/>
  <c r="U85" i="42" s="1"/>
  <c r="M37" i="42"/>
  <c r="U37" i="42" s="1"/>
  <c r="R63" i="47"/>
  <c r="O23" i="53"/>
  <c r="P23" i="53" s="1"/>
  <c r="O8" i="53"/>
  <c r="P8" i="53" s="1"/>
  <c r="M23" i="53"/>
  <c r="U23" i="53" s="1"/>
  <c r="M14" i="53"/>
  <c r="U14" i="53" s="1"/>
  <c r="M13" i="53"/>
  <c r="U13" i="53" s="1"/>
  <c r="M7" i="53"/>
  <c r="U7" i="53" s="1"/>
  <c r="M20" i="53"/>
  <c r="U20" i="53" s="1"/>
  <c r="M19" i="53"/>
  <c r="U19" i="53" s="1"/>
  <c r="M8" i="53"/>
  <c r="U8" i="53" s="1"/>
  <c r="M4" i="53"/>
  <c r="U4" i="53" s="1"/>
  <c r="X4" i="53" s="1"/>
  <c r="AH4" i="53" s="1"/>
  <c r="V10" i="55"/>
  <c r="V4" i="55"/>
  <c r="Y4" i="55" s="1"/>
  <c r="V23" i="55"/>
  <c r="V21" i="55"/>
  <c r="V19" i="55"/>
  <c r="V17" i="55"/>
  <c r="V15" i="55"/>
  <c r="V13" i="55"/>
  <c r="V12" i="55"/>
  <c r="V14" i="55"/>
  <c r="V16" i="55"/>
  <c r="V8" i="55"/>
  <c r="V7" i="55"/>
  <c r="V22" i="55"/>
  <c r="V9" i="55"/>
  <c r="V6" i="55"/>
  <c r="V18" i="55"/>
  <c r="V20" i="55"/>
  <c r="V5" i="55"/>
  <c r="V11" i="55"/>
  <c r="Q13" i="11"/>
  <c r="Q20" i="11"/>
  <c r="Q23" i="11"/>
  <c r="M12" i="12"/>
  <c r="U12" i="12" s="1"/>
  <c r="P16" i="12"/>
  <c r="P22" i="12"/>
  <c r="P9" i="14"/>
  <c r="P14" i="14"/>
  <c r="P17" i="14"/>
  <c r="P20" i="14"/>
  <c r="P23" i="14"/>
  <c r="P11" i="15"/>
  <c r="V10" i="17"/>
  <c r="P15" i="17"/>
  <c r="V17" i="17"/>
  <c r="P21" i="17"/>
  <c r="V23" i="17"/>
  <c r="P6" i="18"/>
  <c r="P7" i="18"/>
  <c r="P9" i="18"/>
  <c r="P12" i="18"/>
  <c r="P18" i="18"/>
  <c r="P5" i="19"/>
  <c r="P11" i="19"/>
  <c r="Q16" i="19"/>
  <c r="Q19" i="19"/>
  <c r="P3" i="20"/>
  <c r="AF3" i="20" s="1"/>
  <c r="AO3" i="20" s="1"/>
  <c r="M13" i="20"/>
  <c r="U13" i="20" s="1"/>
  <c r="P10" i="20"/>
  <c r="P17" i="20"/>
  <c r="P23" i="20"/>
  <c r="P3" i="21"/>
  <c r="AF3" i="21" s="1"/>
  <c r="AO3" i="21" s="1"/>
  <c r="P11" i="22"/>
  <c r="Q12" i="22"/>
  <c r="Q15" i="22"/>
  <c r="Q18" i="22"/>
  <c r="Q21" i="22"/>
  <c r="Q12" i="25"/>
  <c r="Q17" i="25"/>
  <c r="Q18" i="25"/>
  <c r="Q30" i="25"/>
  <c r="V11" i="26"/>
  <c r="V17" i="26"/>
  <c r="V26" i="26"/>
  <c r="V35" i="26"/>
  <c r="V44" i="26"/>
  <c r="V53" i="26"/>
  <c r="V62" i="26"/>
  <c r="V71" i="26"/>
  <c r="V80" i="26"/>
  <c r="V89" i="26"/>
  <c r="R9" i="27"/>
  <c r="R15" i="27"/>
  <c r="R24" i="27"/>
  <c r="R33" i="27"/>
  <c r="P3" i="28"/>
  <c r="AF3" i="28" s="1"/>
  <c r="AO3" i="28" s="1"/>
  <c r="M4" i="28"/>
  <c r="U4" i="28" s="1"/>
  <c r="X4" i="28" s="1"/>
  <c r="M16" i="28"/>
  <c r="U16" i="28" s="1"/>
  <c r="M28" i="28"/>
  <c r="U28" i="28" s="1"/>
  <c r="M40" i="28"/>
  <c r="U40" i="28" s="1"/>
  <c r="M53" i="28"/>
  <c r="U53" i="28" s="1"/>
  <c r="R67" i="28"/>
  <c r="R69" i="28"/>
  <c r="R54" i="28"/>
  <c r="R50" i="28"/>
  <c r="R35" i="28"/>
  <c r="R33" i="28"/>
  <c r="R18" i="28"/>
  <c r="R14" i="28"/>
  <c r="R10" i="28"/>
  <c r="R6" i="28"/>
  <c r="R60" i="28"/>
  <c r="R56" i="28"/>
  <c r="R41" i="28"/>
  <c r="R39" i="28"/>
  <c r="R24" i="28"/>
  <c r="R20" i="28"/>
  <c r="R38" i="28"/>
  <c r="R45" i="28"/>
  <c r="V6" i="29"/>
  <c r="V15" i="29"/>
  <c r="V42" i="29"/>
  <c r="V60" i="29"/>
  <c r="V78" i="29"/>
  <c r="V96" i="29"/>
  <c r="V9" i="36"/>
  <c r="V30" i="36"/>
  <c r="V52" i="36"/>
  <c r="V6" i="37"/>
  <c r="V56" i="37"/>
  <c r="R19" i="39"/>
  <c r="V97" i="41"/>
  <c r="V96" i="41"/>
  <c r="V87" i="41"/>
  <c r="V78" i="41"/>
  <c r="V69" i="41"/>
  <c r="V84" i="41"/>
  <c r="V63" i="41"/>
  <c r="V54" i="41"/>
  <c r="V45" i="41"/>
  <c r="V36" i="41"/>
  <c r="V27" i="41"/>
  <c r="V18" i="41"/>
  <c r="V5" i="41"/>
  <c r="V93" i="41"/>
  <c r="V4" i="41"/>
  <c r="Y4" i="41" s="1"/>
  <c r="V72" i="41"/>
  <c r="V57" i="41"/>
  <c r="V48" i="41"/>
  <c r="V39" i="41"/>
  <c r="V30" i="41"/>
  <c r="V21" i="41"/>
  <c r="V14" i="41"/>
  <c r="V6" i="41"/>
  <c r="V90" i="41"/>
  <c r="V10" i="41"/>
  <c r="M43" i="42"/>
  <c r="U43" i="42" s="1"/>
  <c r="O10" i="52"/>
  <c r="P10" i="52" s="1"/>
  <c r="O21" i="52"/>
  <c r="P21" i="52" s="1"/>
  <c r="O15" i="52"/>
  <c r="P15" i="52" s="1"/>
  <c r="O22" i="52"/>
  <c r="P22" i="52" s="1"/>
  <c r="O16" i="52"/>
  <c r="P16" i="52" s="1"/>
  <c r="O18" i="52"/>
  <c r="P18" i="52" s="1"/>
  <c r="O12" i="52"/>
  <c r="P12" i="52" s="1"/>
  <c r="O7" i="52"/>
  <c r="P7" i="52" s="1"/>
  <c r="O14" i="52"/>
  <c r="P14" i="52" s="1"/>
  <c r="O19" i="52"/>
  <c r="P19" i="52" s="1"/>
  <c r="O17" i="52"/>
  <c r="P17" i="52" s="1"/>
  <c r="O23" i="52"/>
  <c r="P23" i="52" s="1"/>
  <c r="O13" i="52"/>
  <c r="P13" i="52" s="1"/>
  <c r="O6" i="52"/>
  <c r="P6" i="52" s="1"/>
  <c r="O20" i="52"/>
  <c r="P20" i="52" s="1"/>
  <c r="V11" i="31"/>
  <c r="V17" i="31"/>
  <c r="V21" i="31"/>
  <c r="V36" i="31"/>
  <c r="V38" i="31"/>
  <c r="V53" i="31"/>
  <c r="V57" i="31"/>
  <c r="V72" i="31"/>
  <c r="M17" i="33"/>
  <c r="U17" i="33" s="1"/>
  <c r="M35" i="33"/>
  <c r="U35" i="33" s="1"/>
  <c r="M53" i="33"/>
  <c r="U53" i="33" s="1"/>
  <c r="M71" i="33"/>
  <c r="U71" i="33" s="1"/>
  <c r="M89" i="33"/>
  <c r="U89" i="33" s="1"/>
  <c r="V11" i="34"/>
  <c r="V15" i="34"/>
  <c r="V24" i="34"/>
  <c r="V33" i="34"/>
  <c r="V42" i="34"/>
  <c r="V51" i="34"/>
  <c r="V60" i="34"/>
  <c r="V69" i="34"/>
  <c r="V78" i="34"/>
  <c r="V87" i="34"/>
  <c r="M17" i="36"/>
  <c r="U17" i="36" s="1"/>
  <c r="M35" i="36"/>
  <c r="U35" i="36" s="1"/>
  <c r="M53" i="36"/>
  <c r="U53" i="36" s="1"/>
  <c r="R9" i="36"/>
  <c r="M4" i="39"/>
  <c r="U4" i="39" s="1"/>
  <c r="X4" i="39" s="1"/>
  <c r="M15" i="39"/>
  <c r="U15" i="39" s="1"/>
  <c r="M24" i="39"/>
  <c r="U24" i="39" s="1"/>
  <c r="M35" i="39"/>
  <c r="U35" i="39" s="1"/>
  <c r="M46" i="39"/>
  <c r="U46" i="39" s="1"/>
  <c r="M58" i="39"/>
  <c r="U58" i="39" s="1"/>
  <c r="M69" i="39"/>
  <c r="U69" i="39" s="1"/>
  <c r="M78" i="39"/>
  <c r="U78" i="39" s="1"/>
  <c r="R10" i="40"/>
  <c r="V39" i="40"/>
  <c r="V45" i="40"/>
  <c r="R56" i="40"/>
  <c r="R65" i="40"/>
  <c r="R11" i="42"/>
  <c r="R6" i="42"/>
  <c r="V88" i="42"/>
  <c r="V84" i="42"/>
  <c r="V66" i="42"/>
  <c r="V48" i="42"/>
  <c r="V30" i="42"/>
  <c r="V15" i="42"/>
  <c r="V87" i="42"/>
  <c r="V69" i="42"/>
  <c r="V51" i="42"/>
  <c r="V33" i="42"/>
  <c r="R15" i="42"/>
  <c r="V39" i="42"/>
  <c r="V75" i="42"/>
  <c r="R36" i="43"/>
  <c r="R42" i="43"/>
  <c r="V33" i="44"/>
  <c r="V51" i="44"/>
  <c r="V69" i="44"/>
  <c r="V16" i="50"/>
  <c r="M22" i="52"/>
  <c r="U22" i="52" s="1"/>
  <c r="M18" i="52"/>
  <c r="U18" i="52" s="1"/>
  <c r="M12" i="52"/>
  <c r="U12" i="52" s="1"/>
  <c r="R10" i="54"/>
  <c r="R4" i="54"/>
  <c r="R6" i="54"/>
  <c r="R7" i="54"/>
  <c r="R23" i="54"/>
  <c r="R21" i="54"/>
  <c r="R19" i="54"/>
  <c r="R17" i="54"/>
  <c r="R15" i="54"/>
  <c r="R13" i="54"/>
  <c r="R22" i="54"/>
  <c r="O10" i="61"/>
  <c r="P10" i="61" s="1"/>
  <c r="O22" i="61"/>
  <c r="P22" i="61" s="1"/>
  <c r="O16" i="61"/>
  <c r="P16" i="61" s="1"/>
  <c r="O7" i="61"/>
  <c r="P7" i="61" s="1"/>
  <c r="O6" i="61"/>
  <c r="P6" i="61" s="1"/>
  <c r="O5" i="61"/>
  <c r="P5" i="61" s="1"/>
  <c r="O23" i="61"/>
  <c r="P23" i="61" s="1"/>
  <c r="O17" i="61"/>
  <c r="P17" i="61" s="1"/>
  <c r="O19" i="61"/>
  <c r="P19" i="61" s="1"/>
  <c r="O13" i="61"/>
  <c r="P13" i="61" s="1"/>
  <c r="O20" i="61"/>
  <c r="P20" i="61" s="1"/>
  <c r="O14" i="61"/>
  <c r="P14" i="61" s="1"/>
  <c r="O21" i="61"/>
  <c r="P21" i="61" s="1"/>
  <c r="O18" i="61"/>
  <c r="P18" i="61" s="1"/>
  <c r="O15" i="61"/>
  <c r="P15" i="61" s="1"/>
  <c r="O12" i="61"/>
  <c r="P12" i="61" s="1"/>
  <c r="O3" i="61"/>
  <c r="O9" i="61"/>
  <c r="P9" i="61" s="1"/>
  <c r="O8" i="61"/>
  <c r="P8" i="61" s="1"/>
  <c r="Q23" i="63"/>
  <c r="M19" i="30"/>
  <c r="U19" i="30" s="1"/>
  <c r="M37" i="30"/>
  <c r="U37" i="30" s="1"/>
  <c r="M55" i="30"/>
  <c r="U55" i="30" s="1"/>
  <c r="M73" i="30"/>
  <c r="U73" i="30" s="1"/>
  <c r="M10" i="31"/>
  <c r="U10" i="31" s="1"/>
  <c r="M18" i="31"/>
  <c r="U18" i="31" s="1"/>
  <c r="M28" i="31"/>
  <c r="U28" i="31" s="1"/>
  <c r="M36" i="31"/>
  <c r="U36" i="31" s="1"/>
  <c r="M46" i="31"/>
  <c r="U46" i="31" s="1"/>
  <c r="M54" i="31"/>
  <c r="U54" i="31" s="1"/>
  <c r="M64" i="31"/>
  <c r="U64" i="31" s="1"/>
  <c r="M72" i="31"/>
  <c r="U72" i="31" s="1"/>
  <c r="V4" i="31"/>
  <c r="Y4" i="31" s="1"/>
  <c r="R7" i="31"/>
  <c r="V18" i="31"/>
  <c r="V20" i="31"/>
  <c r="V35" i="31"/>
  <c r="R37" i="31"/>
  <c r="V39" i="31"/>
  <c r="V54" i="31"/>
  <c r="V56" i="31"/>
  <c r="V71" i="31"/>
  <c r="P3" i="32"/>
  <c r="AF3" i="32" s="1"/>
  <c r="AO3" i="32" s="1"/>
  <c r="V9" i="32"/>
  <c r="R59" i="32"/>
  <c r="V61" i="32"/>
  <c r="R63" i="32"/>
  <c r="M10" i="33"/>
  <c r="U10" i="33" s="1"/>
  <c r="M28" i="33"/>
  <c r="U28" i="33" s="1"/>
  <c r="M46" i="33"/>
  <c r="U46" i="33" s="1"/>
  <c r="M64" i="33"/>
  <c r="U64" i="33" s="1"/>
  <c r="M82" i="33"/>
  <c r="U82" i="33" s="1"/>
  <c r="V10" i="34"/>
  <c r="V14" i="34"/>
  <c r="V23" i="34"/>
  <c r="V32" i="34"/>
  <c r="V41" i="34"/>
  <c r="V50" i="34"/>
  <c r="V59" i="34"/>
  <c r="V68" i="34"/>
  <c r="V77" i="34"/>
  <c r="V86" i="34"/>
  <c r="R21" i="35"/>
  <c r="M10" i="36"/>
  <c r="U10" i="36" s="1"/>
  <c r="M28" i="36"/>
  <c r="U28" i="36" s="1"/>
  <c r="M46" i="36"/>
  <c r="U46" i="36" s="1"/>
  <c r="M64" i="36"/>
  <c r="U64" i="36" s="1"/>
  <c r="M9" i="39"/>
  <c r="U9" i="39" s="1"/>
  <c r="M18" i="39"/>
  <c r="U18" i="39" s="1"/>
  <c r="M30" i="39"/>
  <c r="U30" i="39" s="1"/>
  <c r="M41" i="39"/>
  <c r="U41" i="39" s="1"/>
  <c r="M52" i="39"/>
  <c r="U52" i="39" s="1"/>
  <c r="M63" i="39"/>
  <c r="U63" i="39" s="1"/>
  <c r="M72" i="39"/>
  <c r="U72" i="39" s="1"/>
  <c r="R6" i="40"/>
  <c r="R11" i="40"/>
  <c r="V18" i="40"/>
  <c r="V24" i="40"/>
  <c r="V30" i="40"/>
  <c r="V36" i="40"/>
  <c r="V42" i="40"/>
  <c r="R57" i="40"/>
  <c r="R66" i="40"/>
  <c r="V6" i="42"/>
  <c r="V10" i="42"/>
  <c r="R12" i="42"/>
  <c r="V14" i="42"/>
  <c r="V21" i="42"/>
  <c r="V57" i="42"/>
  <c r="R18" i="43"/>
  <c r="V37" i="44"/>
  <c r="V55" i="44"/>
  <c r="V67" i="48"/>
  <c r="V44" i="48"/>
  <c r="V38" i="48"/>
  <c r="V32" i="48"/>
  <c r="V30" i="48"/>
  <c r="V17" i="48"/>
  <c r="V5" i="48"/>
  <c r="V4" i="48"/>
  <c r="Y4" i="48" s="1"/>
  <c r="V68" i="48"/>
  <c r="V66" i="48"/>
  <c r="V62" i="48"/>
  <c r="V60" i="48"/>
  <c r="V56" i="48"/>
  <c r="V54" i="48"/>
  <c r="V50" i="48"/>
  <c r="V48" i="48"/>
  <c r="V36" i="48"/>
  <c r="V24" i="48"/>
  <c r="V11" i="48"/>
  <c r="V8" i="48"/>
  <c r="V41" i="48"/>
  <c r="V26" i="48"/>
  <c r="V20" i="48"/>
  <c r="V14" i="48"/>
  <c r="V12" i="48"/>
  <c r="V6" i="48"/>
  <c r="V42" i="48"/>
  <c r="V27" i="48"/>
  <c r="V21" i="48"/>
  <c r="V15" i="48"/>
  <c r="V10" i="48"/>
  <c r="V29" i="48"/>
  <c r="V47" i="48"/>
  <c r="V57" i="48"/>
  <c r="V65" i="48"/>
  <c r="R11" i="50"/>
  <c r="R3" i="50"/>
  <c r="AH3" i="50" s="1"/>
  <c r="AQ3" i="50" s="1"/>
  <c r="M4" i="30"/>
  <c r="U4" i="30" s="1"/>
  <c r="X4" i="30" s="1"/>
  <c r="M22" i="30"/>
  <c r="U22" i="30" s="1"/>
  <c r="M40" i="30"/>
  <c r="U40" i="30" s="1"/>
  <c r="M58" i="30"/>
  <c r="U58" i="30" s="1"/>
  <c r="M76" i="30"/>
  <c r="U76" i="30" s="1"/>
  <c r="M11" i="31"/>
  <c r="U11" i="31" s="1"/>
  <c r="M19" i="31"/>
  <c r="U19" i="31" s="1"/>
  <c r="M29" i="31"/>
  <c r="U29" i="31" s="1"/>
  <c r="M37" i="31"/>
  <c r="U37" i="31" s="1"/>
  <c r="M47" i="31"/>
  <c r="U47" i="31" s="1"/>
  <c r="M55" i="31"/>
  <c r="U55" i="31" s="1"/>
  <c r="M65" i="31"/>
  <c r="U65" i="31" s="1"/>
  <c r="M73" i="31"/>
  <c r="U73" i="31" s="1"/>
  <c r="V7" i="31"/>
  <c r="V9" i="31"/>
  <c r="V14" i="31"/>
  <c r="V27" i="31"/>
  <c r="V29" i="31"/>
  <c r="V33" i="31"/>
  <c r="V44" i="31"/>
  <c r="R46" i="31"/>
  <c r="V50" i="31"/>
  <c r="V63" i="31"/>
  <c r="V65" i="31"/>
  <c r="V69" i="31"/>
  <c r="V78" i="31"/>
  <c r="M14" i="32"/>
  <c r="U14" i="32" s="1"/>
  <c r="R11" i="32"/>
  <c r="R53" i="32"/>
  <c r="R57" i="32"/>
  <c r="M11" i="33"/>
  <c r="U11" i="33" s="1"/>
  <c r="M29" i="33"/>
  <c r="U29" i="33" s="1"/>
  <c r="M47" i="33"/>
  <c r="U47" i="33" s="1"/>
  <c r="M65" i="33"/>
  <c r="U65" i="33" s="1"/>
  <c r="M83" i="33"/>
  <c r="U83" i="33" s="1"/>
  <c r="V6" i="34"/>
  <c r="V12" i="34"/>
  <c r="V21" i="34"/>
  <c r="V30" i="34"/>
  <c r="V39" i="34"/>
  <c r="V48" i="34"/>
  <c r="V57" i="34"/>
  <c r="V66" i="34"/>
  <c r="V75" i="34"/>
  <c r="V84" i="34"/>
  <c r="M11" i="36"/>
  <c r="U11" i="36" s="1"/>
  <c r="M29" i="36"/>
  <c r="U29" i="36" s="1"/>
  <c r="M47" i="36"/>
  <c r="U47" i="36" s="1"/>
  <c r="M65" i="36"/>
  <c r="U65" i="36" s="1"/>
  <c r="R5" i="36"/>
  <c r="R17" i="36"/>
  <c r="R23" i="36"/>
  <c r="R29" i="36"/>
  <c r="R35" i="36"/>
  <c r="R41" i="36"/>
  <c r="R59" i="36"/>
  <c r="P3" i="38"/>
  <c r="AF3" i="38" s="1"/>
  <c r="AO3" i="38" s="1"/>
  <c r="M10" i="39"/>
  <c r="U10" i="39" s="1"/>
  <c r="M22" i="39"/>
  <c r="U22" i="39" s="1"/>
  <c r="M33" i="39"/>
  <c r="U33" i="39" s="1"/>
  <c r="M42" i="39"/>
  <c r="U42" i="39" s="1"/>
  <c r="M53" i="39"/>
  <c r="U53" i="39" s="1"/>
  <c r="M64" i="39"/>
  <c r="U64" i="39" s="1"/>
  <c r="M76" i="39"/>
  <c r="U76" i="39" s="1"/>
  <c r="R53" i="40"/>
  <c r="R62" i="40"/>
  <c r="R3" i="42"/>
  <c r="AH3" i="42" s="1"/>
  <c r="AQ3" i="42" s="1"/>
  <c r="R9" i="42"/>
  <c r="V12" i="42"/>
  <c r="V24" i="42"/>
  <c r="V60" i="42"/>
  <c r="V9" i="43"/>
  <c r="V11" i="43"/>
  <c r="R24" i="43"/>
  <c r="R30" i="43"/>
  <c r="R48" i="43"/>
  <c r="V9" i="44"/>
  <c r="V13" i="44"/>
  <c r="V15" i="44"/>
  <c r="V27" i="44"/>
  <c r="V45" i="44"/>
  <c r="V39" i="48"/>
  <c r="Q10" i="63"/>
  <c r="Q8" i="63"/>
  <c r="Q7" i="63"/>
  <c r="Q22" i="63"/>
  <c r="Q20" i="63"/>
  <c r="Q18" i="63"/>
  <c r="Q16" i="63"/>
  <c r="Q14" i="63"/>
  <c r="Q12" i="63"/>
  <c r="Q9" i="63"/>
  <c r="Q6" i="63"/>
  <c r="Q5" i="63"/>
  <c r="Q17" i="63"/>
  <c r="Q19" i="63"/>
  <c r="Q21" i="63"/>
  <c r="Q15" i="63"/>
  <c r="O23" i="63"/>
  <c r="P23" i="63" s="1"/>
  <c r="O8" i="63"/>
  <c r="P8" i="63" s="1"/>
  <c r="O3" i="63"/>
  <c r="P3" i="63" s="1"/>
  <c r="AF3" i="63" s="1"/>
  <c r="AO3" i="63" s="1"/>
  <c r="V10" i="72"/>
  <c r="V23" i="72"/>
  <c r="V20" i="72"/>
  <c r="V17" i="72"/>
  <c r="V4" i="72"/>
  <c r="Y4" i="72" s="1"/>
  <c r="V21" i="72"/>
  <c r="V18" i="72"/>
  <c r="V14" i="72"/>
  <c r="V13" i="72"/>
  <c r="V12" i="72"/>
  <c r="V15" i="72"/>
  <c r="V8" i="72"/>
  <c r="V7" i="72"/>
  <c r="V6" i="72"/>
  <c r="V9" i="72"/>
  <c r="V16" i="72"/>
  <c r="V19" i="72"/>
  <c r="V12" i="31"/>
  <c r="V23" i="31"/>
  <c r="V42" i="31"/>
  <c r="V48" i="31"/>
  <c r="V59" i="31"/>
  <c r="V74" i="31"/>
  <c r="M16" i="33"/>
  <c r="U16" i="33" s="1"/>
  <c r="M34" i="33"/>
  <c r="U34" i="33" s="1"/>
  <c r="M52" i="33"/>
  <c r="U52" i="33" s="1"/>
  <c r="M70" i="33"/>
  <c r="U70" i="33" s="1"/>
  <c r="M88" i="33"/>
  <c r="U88" i="33" s="1"/>
  <c r="V17" i="34"/>
  <c r="V26" i="34"/>
  <c r="V35" i="34"/>
  <c r="V44" i="34"/>
  <c r="V53" i="34"/>
  <c r="V62" i="34"/>
  <c r="V71" i="34"/>
  <c r="V80" i="34"/>
  <c r="V89" i="34"/>
  <c r="M16" i="36"/>
  <c r="U16" i="36" s="1"/>
  <c r="M34" i="36"/>
  <c r="U34" i="36" s="1"/>
  <c r="M52" i="36"/>
  <c r="U52" i="36" s="1"/>
  <c r="R10" i="36"/>
  <c r="R45" i="36"/>
  <c r="R53" i="36"/>
  <c r="R57" i="36"/>
  <c r="R63" i="36"/>
  <c r="M12" i="39"/>
  <c r="U12" i="39" s="1"/>
  <c r="M23" i="39"/>
  <c r="U23" i="39" s="1"/>
  <c r="M34" i="39"/>
  <c r="U34" i="39" s="1"/>
  <c r="M45" i="39"/>
  <c r="U45" i="39" s="1"/>
  <c r="M54" i="39"/>
  <c r="U54" i="39" s="1"/>
  <c r="M66" i="39"/>
  <c r="U66" i="39" s="1"/>
  <c r="R5" i="40"/>
  <c r="R15" i="40"/>
  <c r="R17" i="40"/>
  <c r="R21" i="40"/>
  <c r="R23" i="40"/>
  <c r="R27" i="40"/>
  <c r="R29" i="40"/>
  <c r="R33" i="40"/>
  <c r="R35" i="40"/>
  <c r="R39" i="40"/>
  <c r="R41" i="40"/>
  <c r="R45" i="40"/>
  <c r="R47" i="40"/>
  <c r="R51" i="40"/>
  <c r="R60" i="40"/>
  <c r="R69" i="40"/>
  <c r="V9" i="42"/>
  <c r="V17" i="42"/>
  <c r="V27" i="42"/>
  <c r="V36" i="42"/>
  <c r="V63" i="42"/>
  <c r="V72" i="42"/>
  <c r="R54" i="43"/>
  <c r="V68" i="44"/>
  <c r="V66" i="44"/>
  <c r="V64" i="44"/>
  <c r="V60" i="44"/>
  <c r="V58" i="44"/>
  <c r="V54" i="44"/>
  <c r="V52" i="44"/>
  <c r="V48" i="44"/>
  <c r="V46" i="44"/>
  <c r="V42" i="44"/>
  <c r="V40" i="44"/>
  <c r="V36" i="44"/>
  <c r="V34" i="44"/>
  <c r="V30" i="44"/>
  <c r="V28" i="44"/>
  <c r="V24" i="44"/>
  <c r="V22" i="44"/>
  <c r="V18" i="44"/>
  <c r="V16" i="44"/>
  <c r="V12" i="44"/>
  <c r="V7" i="44"/>
  <c r="V25" i="44"/>
  <c r="V43" i="44"/>
  <c r="V61" i="44"/>
  <c r="V63" i="48"/>
  <c r="V23" i="50"/>
  <c r="V21" i="50"/>
  <c r="V6" i="50"/>
  <c r="V19" i="50"/>
  <c r="V17" i="50"/>
  <c r="V15" i="50"/>
  <c r="V10" i="50"/>
  <c r="V4" i="50"/>
  <c r="Y4" i="50" s="1"/>
  <c r="V13" i="50"/>
  <c r="V8" i="50"/>
  <c r="V12" i="50"/>
  <c r="V9" i="50"/>
  <c r="V5" i="50"/>
  <c r="V11" i="50"/>
  <c r="V18" i="50"/>
  <c r="V20" i="50"/>
  <c r="R12" i="54"/>
  <c r="M11" i="43"/>
  <c r="U11" i="43" s="1"/>
  <c r="M19" i="43"/>
  <c r="U19" i="43" s="1"/>
  <c r="M29" i="43"/>
  <c r="U29" i="43" s="1"/>
  <c r="M37" i="43"/>
  <c r="U37" i="43" s="1"/>
  <c r="M47" i="43"/>
  <c r="U47" i="43" s="1"/>
  <c r="M55" i="43"/>
  <c r="U55" i="43" s="1"/>
  <c r="M65" i="43"/>
  <c r="U65" i="43" s="1"/>
  <c r="M73" i="43"/>
  <c r="U73" i="43" s="1"/>
  <c r="R20" i="44"/>
  <c r="R26" i="44"/>
  <c r="R32" i="44"/>
  <c r="R38" i="44"/>
  <c r="R44" i="44"/>
  <c r="R50" i="44"/>
  <c r="R56" i="44"/>
  <c r="R62" i="44"/>
  <c r="R68" i="44"/>
  <c r="M12" i="45"/>
  <c r="U12" i="45" s="1"/>
  <c r="M24" i="45"/>
  <c r="U24" i="45" s="1"/>
  <c r="M36" i="45"/>
  <c r="U36" i="45" s="1"/>
  <c r="M48" i="45"/>
  <c r="U48" i="45" s="1"/>
  <c r="M60" i="45"/>
  <c r="U60" i="45" s="1"/>
  <c r="M72" i="45"/>
  <c r="U72" i="45" s="1"/>
  <c r="M84" i="45"/>
  <c r="U84" i="45" s="1"/>
  <c r="M96" i="45"/>
  <c r="U96" i="45" s="1"/>
  <c r="V4" i="46"/>
  <c r="Y4" i="46" s="1"/>
  <c r="V17" i="46"/>
  <c r="V35" i="46"/>
  <c r="V53" i="46"/>
  <c r="V71" i="46"/>
  <c r="V89" i="46"/>
  <c r="M7" i="47"/>
  <c r="U7" i="47" s="1"/>
  <c r="M19" i="47"/>
  <c r="U19" i="47" s="1"/>
  <c r="M31" i="47"/>
  <c r="U31" i="47" s="1"/>
  <c r="M43" i="47"/>
  <c r="U43" i="47" s="1"/>
  <c r="M55" i="47"/>
  <c r="U55" i="47" s="1"/>
  <c r="M67" i="47"/>
  <c r="U67" i="47" s="1"/>
  <c r="M79" i="47"/>
  <c r="U79" i="47" s="1"/>
  <c r="M11" i="48"/>
  <c r="U11" i="48" s="1"/>
  <c r="M19" i="48"/>
  <c r="U19" i="48" s="1"/>
  <c r="M29" i="48"/>
  <c r="U29" i="48" s="1"/>
  <c r="M37" i="48"/>
  <c r="U37" i="48" s="1"/>
  <c r="M47" i="48"/>
  <c r="U47" i="48" s="1"/>
  <c r="M55" i="48"/>
  <c r="U55" i="48" s="1"/>
  <c r="M65" i="48"/>
  <c r="U65" i="48" s="1"/>
  <c r="R7" i="48"/>
  <c r="R13" i="48"/>
  <c r="R29" i="48"/>
  <c r="R53" i="48"/>
  <c r="R59" i="48"/>
  <c r="R65" i="48"/>
  <c r="M11" i="49"/>
  <c r="U11" i="49" s="1"/>
  <c r="M19" i="49"/>
  <c r="U19" i="49" s="1"/>
  <c r="H10" i="49"/>
  <c r="I10" i="49" s="1"/>
  <c r="J10" i="49" s="1"/>
  <c r="H11" i="49"/>
  <c r="I11" i="49" s="1"/>
  <c r="J11" i="49" s="1"/>
  <c r="O14" i="49"/>
  <c r="P14" i="49" s="1"/>
  <c r="O15" i="49"/>
  <c r="P15" i="49" s="1"/>
  <c r="H20" i="49"/>
  <c r="I20" i="49" s="1"/>
  <c r="J20" i="49" s="1"/>
  <c r="O23" i="49"/>
  <c r="P23" i="49" s="1"/>
  <c r="M5" i="50"/>
  <c r="U5" i="50" s="1"/>
  <c r="M12" i="50"/>
  <c r="U12" i="50" s="1"/>
  <c r="M19" i="50"/>
  <c r="U19" i="50" s="1"/>
  <c r="M6" i="51"/>
  <c r="U6" i="51" s="1"/>
  <c r="M14" i="51"/>
  <c r="U14" i="51" s="1"/>
  <c r="Q7" i="51"/>
  <c r="V11" i="51"/>
  <c r="V19" i="51"/>
  <c r="V4" i="52"/>
  <c r="Y4" i="52" s="1"/>
  <c r="R7" i="52"/>
  <c r="V16" i="52"/>
  <c r="V21" i="52"/>
  <c r="M21" i="56"/>
  <c r="U21" i="56" s="1"/>
  <c r="M14" i="56"/>
  <c r="U14" i="56" s="1"/>
  <c r="M6" i="56"/>
  <c r="U6" i="56" s="1"/>
  <c r="M23" i="56"/>
  <c r="U23" i="56" s="1"/>
  <c r="M13" i="56"/>
  <c r="U13" i="56" s="1"/>
  <c r="M5" i="56"/>
  <c r="U5" i="56" s="1"/>
  <c r="M19" i="56"/>
  <c r="U19" i="56" s="1"/>
  <c r="M11" i="56"/>
  <c r="U11" i="56" s="1"/>
  <c r="M20" i="56"/>
  <c r="U20" i="56" s="1"/>
  <c r="V23" i="58"/>
  <c r="V4" i="58"/>
  <c r="Y4" i="58" s="1"/>
  <c r="V11" i="58"/>
  <c r="V8" i="58"/>
  <c r="V9" i="58"/>
  <c r="V5" i="58"/>
  <c r="R11" i="58"/>
  <c r="O8" i="67"/>
  <c r="P8" i="67" s="1"/>
  <c r="O22" i="67"/>
  <c r="P22" i="67" s="1"/>
  <c r="V8" i="70"/>
  <c r="V10" i="70"/>
  <c r="V23" i="70"/>
  <c r="V21" i="70"/>
  <c r="V19" i="70"/>
  <c r="V17" i="70"/>
  <c r="V15" i="70"/>
  <c r="V13" i="70"/>
  <c r="V11" i="70"/>
  <c r="V7" i="70"/>
  <c r="V5" i="70"/>
  <c r="V9" i="70"/>
  <c r="V6" i="70"/>
  <c r="V4" i="70"/>
  <c r="Y4" i="70" s="1"/>
  <c r="V16" i="70"/>
  <c r="V80" i="46"/>
  <c r="M13" i="47"/>
  <c r="U13" i="47" s="1"/>
  <c r="M25" i="47"/>
  <c r="U25" i="47" s="1"/>
  <c r="M37" i="47"/>
  <c r="U37" i="47" s="1"/>
  <c r="M49" i="47"/>
  <c r="U49" i="47" s="1"/>
  <c r="M61" i="47"/>
  <c r="U61" i="47" s="1"/>
  <c r="M73" i="47"/>
  <c r="U73" i="47" s="1"/>
  <c r="O19" i="49"/>
  <c r="P19" i="49" s="1"/>
  <c r="M8" i="50"/>
  <c r="U8" i="50" s="1"/>
  <c r="M16" i="50"/>
  <c r="U16" i="50" s="1"/>
  <c r="M23" i="50"/>
  <c r="U23" i="50" s="1"/>
  <c r="M11" i="51"/>
  <c r="U11" i="51" s="1"/>
  <c r="M19" i="51"/>
  <c r="U19" i="51" s="1"/>
  <c r="Q10" i="51"/>
  <c r="R8" i="52"/>
  <c r="R22" i="52"/>
  <c r="R16" i="52"/>
  <c r="R23" i="52"/>
  <c r="R17" i="52"/>
  <c r="R19" i="52"/>
  <c r="R13" i="52"/>
  <c r="R12" i="52"/>
  <c r="V15" i="52"/>
  <c r="R10" i="59"/>
  <c r="R7" i="59"/>
  <c r="R4" i="59"/>
  <c r="M21" i="61"/>
  <c r="U21" i="61" s="1"/>
  <c r="M19" i="61"/>
  <c r="U19" i="61" s="1"/>
  <c r="M12" i="61"/>
  <c r="U12" i="61" s="1"/>
  <c r="M5" i="61"/>
  <c r="U5" i="61" s="1"/>
  <c r="M18" i="61"/>
  <c r="U18" i="61" s="1"/>
  <c r="M11" i="61"/>
  <c r="U11" i="61" s="1"/>
  <c r="M4" i="61"/>
  <c r="U4" i="61" s="1"/>
  <c r="X4" i="61" s="1"/>
  <c r="AH4" i="61" s="1"/>
  <c r="M23" i="61"/>
  <c r="U23" i="61" s="1"/>
  <c r="M16" i="61"/>
  <c r="U16" i="61" s="1"/>
  <c r="M8" i="61"/>
  <c r="U8" i="61" s="1"/>
  <c r="M17" i="61"/>
  <c r="U17" i="61" s="1"/>
  <c r="M18" i="63"/>
  <c r="U18" i="63" s="1"/>
  <c r="M22" i="63"/>
  <c r="U22" i="63" s="1"/>
  <c r="M10" i="63"/>
  <c r="U10" i="63" s="1"/>
  <c r="M20" i="63"/>
  <c r="U20" i="63" s="1"/>
  <c r="M8" i="63"/>
  <c r="U8" i="63" s="1"/>
  <c r="M17" i="63"/>
  <c r="U17" i="63" s="1"/>
  <c r="M5" i="63"/>
  <c r="U5" i="63" s="1"/>
  <c r="M16" i="63"/>
  <c r="U16" i="63" s="1"/>
  <c r="M4" i="63"/>
  <c r="U4" i="63" s="1"/>
  <c r="X4" i="63" s="1"/>
  <c r="M23" i="63"/>
  <c r="U23" i="63" s="1"/>
  <c r="M11" i="63"/>
  <c r="U11" i="63" s="1"/>
  <c r="V11" i="68"/>
  <c r="V8" i="68"/>
  <c r="V4" i="68"/>
  <c r="Y4" i="68" s="1"/>
  <c r="V9" i="68"/>
  <c r="M33" i="46"/>
  <c r="U33" i="46" s="1"/>
  <c r="V29" i="46"/>
  <c r="V47" i="46"/>
  <c r="V65" i="46"/>
  <c r="V83" i="46"/>
  <c r="P3" i="47"/>
  <c r="AF3" i="47" s="1"/>
  <c r="AO3" i="47" s="1"/>
  <c r="M5" i="47"/>
  <c r="U5" i="47" s="1"/>
  <c r="M17" i="47"/>
  <c r="U17" i="47" s="1"/>
  <c r="M29" i="47"/>
  <c r="U29" i="47" s="1"/>
  <c r="M41" i="47"/>
  <c r="U41" i="47" s="1"/>
  <c r="M53" i="47"/>
  <c r="U53" i="47" s="1"/>
  <c r="M65" i="47"/>
  <c r="U65" i="47" s="1"/>
  <c r="M77" i="47"/>
  <c r="U77" i="47" s="1"/>
  <c r="O17" i="49"/>
  <c r="P17" i="49" s="1"/>
  <c r="O18" i="49"/>
  <c r="P18" i="49" s="1"/>
  <c r="M10" i="50"/>
  <c r="U10" i="50" s="1"/>
  <c r="M17" i="50"/>
  <c r="U17" i="50" s="1"/>
  <c r="M12" i="51"/>
  <c r="U12" i="51" s="1"/>
  <c r="M20" i="51"/>
  <c r="U20" i="51" s="1"/>
  <c r="Q9" i="51"/>
  <c r="V10" i="52"/>
  <c r="V23" i="52"/>
  <c r="V17" i="52"/>
  <c r="V18" i="52"/>
  <c r="V12" i="52"/>
  <c r="V20" i="52"/>
  <c r="V14" i="52"/>
  <c r="V19" i="52"/>
  <c r="R11" i="60"/>
  <c r="R4" i="60"/>
  <c r="M6" i="61"/>
  <c r="U6" i="61" s="1"/>
  <c r="M20" i="61"/>
  <c r="U20" i="61" s="1"/>
  <c r="M14" i="63"/>
  <c r="U14" i="63" s="1"/>
  <c r="O21" i="65"/>
  <c r="P21" i="65" s="1"/>
  <c r="O22" i="65"/>
  <c r="P22" i="65" s="1"/>
  <c r="O3" i="65"/>
  <c r="O11" i="65"/>
  <c r="P11" i="65" s="1"/>
  <c r="O16" i="65"/>
  <c r="P16" i="65" s="1"/>
  <c r="O5" i="65"/>
  <c r="P5" i="65" s="1"/>
  <c r="M10" i="43"/>
  <c r="U10" i="43" s="1"/>
  <c r="M18" i="43"/>
  <c r="U18" i="43" s="1"/>
  <c r="M28" i="43"/>
  <c r="U28" i="43" s="1"/>
  <c r="M36" i="43"/>
  <c r="U36" i="43" s="1"/>
  <c r="M46" i="43"/>
  <c r="U46" i="43" s="1"/>
  <c r="M54" i="43"/>
  <c r="U54" i="43" s="1"/>
  <c r="M64" i="43"/>
  <c r="U64" i="43" s="1"/>
  <c r="M72" i="43"/>
  <c r="U72" i="43" s="1"/>
  <c r="R10" i="44"/>
  <c r="M11" i="45"/>
  <c r="U11" i="45" s="1"/>
  <c r="M23" i="45"/>
  <c r="U23" i="45" s="1"/>
  <c r="M35" i="45"/>
  <c r="U35" i="45" s="1"/>
  <c r="M47" i="45"/>
  <c r="U47" i="45" s="1"/>
  <c r="M59" i="45"/>
  <c r="U59" i="45" s="1"/>
  <c r="M71" i="45"/>
  <c r="U71" i="45" s="1"/>
  <c r="M83" i="45"/>
  <c r="U83" i="45" s="1"/>
  <c r="M95" i="45"/>
  <c r="U95" i="45" s="1"/>
  <c r="V14" i="45"/>
  <c r="V23" i="45"/>
  <c r="V32" i="45"/>
  <c r="V41" i="45"/>
  <c r="V50" i="45"/>
  <c r="V59" i="45"/>
  <c r="V68" i="45"/>
  <c r="V77" i="45"/>
  <c r="V86" i="45"/>
  <c r="V95" i="45"/>
  <c r="P3" i="46"/>
  <c r="AF3" i="46" s="1"/>
  <c r="AO3" i="46" s="1"/>
  <c r="M69" i="46"/>
  <c r="U69" i="46" s="1"/>
  <c r="V5" i="46"/>
  <c r="V14" i="46"/>
  <c r="V32" i="46"/>
  <c r="V50" i="46"/>
  <c r="V68" i="46"/>
  <c r="V86" i="46"/>
  <c r="M6" i="47"/>
  <c r="U6" i="47" s="1"/>
  <c r="M18" i="47"/>
  <c r="U18" i="47" s="1"/>
  <c r="M30" i="47"/>
  <c r="U30" i="47" s="1"/>
  <c r="M42" i="47"/>
  <c r="U42" i="47" s="1"/>
  <c r="M54" i="47"/>
  <c r="U54" i="47" s="1"/>
  <c r="M66" i="47"/>
  <c r="U66" i="47" s="1"/>
  <c r="M78" i="47"/>
  <c r="U78" i="47" s="1"/>
  <c r="M10" i="48"/>
  <c r="U10" i="48" s="1"/>
  <c r="M18" i="48"/>
  <c r="U18" i="48" s="1"/>
  <c r="M28" i="48"/>
  <c r="U28" i="48" s="1"/>
  <c r="M36" i="48"/>
  <c r="U36" i="48" s="1"/>
  <c r="M46" i="48"/>
  <c r="U46" i="48" s="1"/>
  <c r="M54" i="48"/>
  <c r="U54" i="48" s="1"/>
  <c r="M64" i="48"/>
  <c r="U64" i="48" s="1"/>
  <c r="R19" i="48"/>
  <c r="O3" i="49"/>
  <c r="P3" i="49" s="1"/>
  <c r="AF3" i="49" s="1"/>
  <c r="AO3" i="49" s="1"/>
  <c r="M10" i="49"/>
  <c r="U10" i="49" s="1"/>
  <c r="M18" i="49"/>
  <c r="U18" i="49" s="1"/>
  <c r="H12" i="49"/>
  <c r="I12" i="49" s="1"/>
  <c r="J12" i="49" s="1"/>
  <c r="H13" i="49"/>
  <c r="I13" i="49" s="1"/>
  <c r="J13" i="49" s="1"/>
  <c r="O16" i="49"/>
  <c r="P16" i="49" s="1"/>
  <c r="H21" i="49"/>
  <c r="I21" i="49" s="1"/>
  <c r="J21" i="49" s="1"/>
  <c r="H22" i="49"/>
  <c r="I22" i="49" s="1"/>
  <c r="J22" i="49" s="1"/>
  <c r="M4" i="50"/>
  <c r="U4" i="50" s="1"/>
  <c r="X4" i="50" s="1"/>
  <c r="M11" i="50"/>
  <c r="U11" i="50" s="1"/>
  <c r="M18" i="50"/>
  <c r="U18" i="50" s="1"/>
  <c r="M5" i="51"/>
  <c r="U5" i="51" s="1"/>
  <c r="M13" i="51"/>
  <c r="U13" i="51" s="1"/>
  <c r="M23" i="51"/>
  <c r="U23" i="51" s="1"/>
  <c r="V12" i="51"/>
  <c r="R4" i="52"/>
  <c r="R11" i="52"/>
  <c r="R14" i="52"/>
  <c r="R21" i="52"/>
  <c r="M18" i="56"/>
  <c r="U18" i="56" s="1"/>
  <c r="Q11" i="59"/>
  <c r="Q8" i="59"/>
  <c r="Q7" i="59"/>
  <c r="Q9" i="59"/>
  <c r="Q5" i="59"/>
  <c r="R13" i="59"/>
  <c r="R15" i="59"/>
  <c r="R17" i="59"/>
  <c r="R19" i="59"/>
  <c r="R21" i="59"/>
  <c r="R23" i="59"/>
  <c r="O10" i="60"/>
  <c r="P10" i="60" s="1"/>
  <c r="M7" i="61"/>
  <c r="U7" i="61" s="1"/>
  <c r="M22" i="61"/>
  <c r="U22" i="61" s="1"/>
  <c r="Q6" i="61"/>
  <c r="V10" i="61"/>
  <c r="V18" i="61"/>
  <c r="V12" i="61"/>
  <c r="V19" i="61"/>
  <c r="V13" i="61"/>
  <c r="V21" i="61"/>
  <c r="V15" i="61"/>
  <c r="V9" i="61"/>
  <c r="V6" i="61"/>
  <c r="V5" i="61"/>
  <c r="V18" i="70"/>
  <c r="V69" i="76"/>
  <c r="V53" i="76"/>
  <c r="V37" i="76"/>
  <c r="V33" i="76"/>
  <c r="V24" i="76"/>
  <c r="V15" i="76"/>
  <c r="V10" i="76"/>
  <c r="V7" i="76"/>
  <c r="V56" i="76"/>
  <c r="V41" i="76"/>
  <c r="V35" i="76"/>
  <c r="V28" i="76"/>
  <c r="V26" i="76"/>
  <c r="V19" i="76"/>
  <c r="V17" i="76"/>
  <c r="V9" i="76"/>
  <c r="V50" i="76"/>
  <c r="V22" i="76"/>
  <c r="V20" i="76"/>
  <c r="V18" i="76"/>
  <c r="V6" i="76"/>
  <c r="V47" i="76"/>
  <c r="V44" i="76"/>
  <c r="V32" i="76"/>
  <c r="V8" i="76"/>
  <c r="V34" i="76"/>
  <c r="V30" i="76"/>
  <c r="V23" i="76"/>
  <c r="V13" i="76"/>
  <c r="V68" i="76"/>
  <c r="V25" i="76"/>
  <c r="V21" i="76"/>
  <c r="V11" i="76"/>
  <c r="V59" i="76"/>
  <c r="V40" i="76"/>
  <c r="V31" i="76"/>
  <c r="V29" i="76"/>
  <c r="V16" i="76"/>
  <c r="V12" i="76"/>
  <c r="V62" i="76"/>
  <c r="V65" i="76"/>
  <c r="R4" i="62"/>
  <c r="R6" i="62"/>
  <c r="R13" i="62"/>
  <c r="R15" i="62"/>
  <c r="R17" i="62"/>
  <c r="R19" i="62"/>
  <c r="R21" i="62"/>
  <c r="R23" i="62"/>
  <c r="V15" i="65"/>
  <c r="V19" i="65"/>
  <c r="M12" i="66"/>
  <c r="U12" i="66" s="1"/>
  <c r="M20" i="66"/>
  <c r="U20" i="66" s="1"/>
  <c r="M19" i="68"/>
  <c r="U19" i="68" s="1"/>
  <c r="O9" i="69"/>
  <c r="P9" i="69" s="1"/>
  <c r="M14" i="72"/>
  <c r="U14" i="72" s="1"/>
  <c r="O12" i="72"/>
  <c r="P12" i="72" s="1"/>
  <c r="O13" i="72"/>
  <c r="P13" i="72" s="1"/>
  <c r="O14" i="72"/>
  <c r="P14" i="72" s="1"/>
  <c r="O15" i="72"/>
  <c r="P15" i="72" s="1"/>
  <c r="M37" i="73"/>
  <c r="U37" i="73" s="1"/>
  <c r="M73" i="73"/>
  <c r="U73" i="73" s="1"/>
  <c r="M9" i="75"/>
  <c r="U9" i="75" s="1"/>
  <c r="M23" i="75"/>
  <c r="U23" i="75" s="1"/>
  <c r="M36" i="75"/>
  <c r="U36" i="75" s="1"/>
  <c r="M57" i="75"/>
  <c r="U57" i="75" s="1"/>
  <c r="R78" i="75"/>
  <c r="R60" i="75"/>
  <c r="R42" i="75"/>
  <c r="R24" i="75"/>
  <c r="R6" i="75"/>
  <c r="R45" i="75"/>
  <c r="R27" i="75"/>
  <c r="R30" i="75"/>
  <c r="R57" i="75"/>
  <c r="M16" i="76"/>
  <c r="U16" i="76" s="1"/>
  <c r="M46" i="76"/>
  <c r="U46" i="76" s="1"/>
  <c r="M55" i="77"/>
  <c r="U55" i="77" s="1"/>
  <c r="M29" i="80"/>
  <c r="U29" i="80" s="1"/>
  <c r="Q14" i="53"/>
  <c r="Q17" i="53"/>
  <c r="Q20" i="53"/>
  <c r="Q23" i="53"/>
  <c r="M11" i="55"/>
  <c r="U11" i="55" s="1"/>
  <c r="M19" i="55"/>
  <c r="U19" i="55" s="1"/>
  <c r="V13" i="56"/>
  <c r="V18" i="56"/>
  <c r="V21" i="56"/>
  <c r="M10" i="58"/>
  <c r="U10" i="58" s="1"/>
  <c r="M22" i="58"/>
  <c r="U22" i="58" s="1"/>
  <c r="O8" i="58"/>
  <c r="P8" i="58" s="1"/>
  <c r="Q12" i="58"/>
  <c r="Q14" i="58"/>
  <c r="Q16" i="58"/>
  <c r="Q18" i="58"/>
  <c r="Q20" i="58"/>
  <c r="Q22" i="58"/>
  <c r="M6" i="60"/>
  <c r="U6" i="60" s="1"/>
  <c r="M16" i="60"/>
  <c r="U16" i="60" s="1"/>
  <c r="V10" i="60"/>
  <c r="R5" i="62"/>
  <c r="R10" i="62"/>
  <c r="V10" i="63"/>
  <c r="R6" i="64"/>
  <c r="Q14" i="64"/>
  <c r="Q16" i="64"/>
  <c r="M9" i="65"/>
  <c r="U9" i="65" s="1"/>
  <c r="M18" i="65"/>
  <c r="U18" i="65" s="1"/>
  <c r="V5" i="65"/>
  <c r="V9" i="65"/>
  <c r="V14" i="65"/>
  <c r="V18" i="65"/>
  <c r="V21" i="65"/>
  <c r="M6" i="66"/>
  <c r="U6" i="66" s="1"/>
  <c r="M14" i="66"/>
  <c r="U14" i="66" s="1"/>
  <c r="R8" i="66"/>
  <c r="O12" i="66"/>
  <c r="P12" i="66" s="1"/>
  <c r="Q13" i="66"/>
  <c r="V15" i="66"/>
  <c r="O20" i="66"/>
  <c r="P20" i="66" s="1"/>
  <c r="Q21" i="66"/>
  <c r="V22" i="66"/>
  <c r="R9" i="67"/>
  <c r="R10" i="67"/>
  <c r="V13" i="67"/>
  <c r="V16" i="67"/>
  <c r="V19" i="67"/>
  <c r="R13" i="68"/>
  <c r="R15" i="68"/>
  <c r="R17" i="68"/>
  <c r="R19" i="68"/>
  <c r="R21" i="68"/>
  <c r="R23" i="68"/>
  <c r="Q8" i="69"/>
  <c r="M11" i="70"/>
  <c r="U11" i="70" s="1"/>
  <c r="M19" i="70"/>
  <c r="U19" i="70" s="1"/>
  <c r="Q8" i="70"/>
  <c r="M8" i="71"/>
  <c r="U8" i="71" s="1"/>
  <c r="M16" i="71"/>
  <c r="U16" i="71" s="1"/>
  <c r="M23" i="71"/>
  <c r="U23" i="71" s="1"/>
  <c r="V9" i="71"/>
  <c r="V12" i="71"/>
  <c r="V17" i="71"/>
  <c r="V22" i="71"/>
  <c r="M7" i="72"/>
  <c r="U7" i="72" s="1"/>
  <c r="M19" i="72"/>
  <c r="U19" i="72" s="1"/>
  <c r="R11" i="72"/>
  <c r="R12" i="72"/>
  <c r="R13" i="72"/>
  <c r="R14" i="72"/>
  <c r="R18" i="72"/>
  <c r="R21" i="72"/>
  <c r="M13" i="73"/>
  <c r="U13" i="73" s="1"/>
  <c r="M49" i="73"/>
  <c r="U49" i="73" s="1"/>
  <c r="M85" i="73"/>
  <c r="U85" i="73" s="1"/>
  <c r="H21" i="73"/>
  <c r="I21" i="73" s="1"/>
  <c r="J21" i="73" s="1"/>
  <c r="H39" i="73"/>
  <c r="I39" i="73" s="1"/>
  <c r="J39" i="73" s="1"/>
  <c r="H57" i="73"/>
  <c r="I57" i="73" s="1"/>
  <c r="J57" i="73" s="1"/>
  <c r="R10" i="74"/>
  <c r="V20" i="74"/>
  <c r="V29" i="74"/>
  <c r="V38" i="74"/>
  <c r="V47" i="74"/>
  <c r="V56" i="74"/>
  <c r="V75" i="74"/>
  <c r="M12" i="75"/>
  <c r="U12" i="75" s="1"/>
  <c r="M29" i="75"/>
  <c r="U29" i="75" s="1"/>
  <c r="M42" i="75"/>
  <c r="U42" i="75" s="1"/>
  <c r="R12" i="75"/>
  <c r="R36" i="75"/>
  <c r="M28" i="76"/>
  <c r="U28" i="76" s="1"/>
  <c r="R7" i="62"/>
  <c r="R12" i="62"/>
  <c r="R14" i="62"/>
  <c r="R16" i="62"/>
  <c r="R18" i="62"/>
  <c r="R20" i="62"/>
  <c r="R22" i="62"/>
  <c r="V17" i="65"/>
  <c r="M7" i="66"/>
  <c r="U7" i="66" s="1"/>
  <c r="M17" i="66"/>
  <c r="U17" i="66" s="1"/>
  <c r="M10" i="71"/>
  <c r="U10" i="71" s="1"/>
  <c r="M17" i="71"/>
  <c r="U17" i="71" s="1"/>
  <c r="V11" i="71"/>
  <c r="V19" i="71"/>
  <c r="M8" i="72"/>
  <c r="U8" i="72" s="1"/>
  <c r="M20" i="72"/>
  <c r="U20" i="72" s="1"/>
  <c r="M19" i="73"/>
  <c r="U19" i="73" s="1"/>
  <c r="M55" i="73"/>
  <c r="U55" i="73" s="1"/>
  <c r="M91" i="73"/>
  <c r="U91" i="73" s="1"/>
  <c r="M72" i="75"/>
  <c r="U72" i="75" s="1"/>
  <c r="M59" i="75"/>
  <c r="U59" i="75" s="1"/>
  <c r="M45" i="75"/>
  <c r="U45" i="75" s="1"/>
  <c r="M77" i="75"/>
  <c r="U77" i="75" s="1"/>
  <c r="M60" i="75"/>
  <c r="U60" i="75" s="1"/>
  <c r="M47" i="75"/>
  <c r="U47" i="75" s="1"/>
  <c r="M17" i="75"/>
  <c r="U17" i="75" s="1"/>
  <c r="M30" i="75"/>
  <c r="U30" i="75" s="1"/>
  <c r="M48" i="75"/>
  <c r="U48" i="75" s="1"/>
  <c r="M69" i="75"/>
  <c r="U69" i="75" s="1"/>
  <c r="M65" i="76"/>
  <c r="U65" i="76" s="1"/>
  <c r="M58" i="76"/>
  <c r="U58" i="76" s="1"/>
  <c r="M40" i="76"/>
  <c r="U40" i="76" s="1"/>
  <c r="M22" i="76"/>
  <c r="U22" i="76" s="1"/>
  <c r="M4" i="76"/>
  <c r="U4" i="76" s="1"/>
  <c r="X4" i="76" s="1"/>
  <c r="M61" i="76"/>
  <c r="U61" i="76" s="1"/>
  <c r="M43" i="76"/>
  <c r="U43" i="76" s="1"/>
  <c r="M25" i="76"/>
  <c r="U25" i="76" s="1"/>
  <c r="M7" i="76"/>
  <c r="U7" i="76" s="1"/>
  <c r="M31" i="76"/>
  <c r="U31" i="76" s="1"/>
  <c r="M55" i="76"/>
  <c r="U55" i="76" s="1"/>
  <c r="M95" i="77"/>
  <c r="U95" i="77" s="1"/>
  <c r="M85" i="77"/>
  <c r="U85" i="77" s="1"/>
  <c r="M67" i="77"/>
  <c r="U67" i="77" s="1"/>
  <c r="M49" i="77"/>
  <c r="U49" i="77" s="1"/>
  <c r="M31" i="77"/>
  <c r="U31" i="77" s="1"/>
  <c r="M13" i="77"/>
  <c r="U13" i="77" s="1"/>
  <c r="M82" i="77"/>
  <c r="U82" i="77" s="1"/>
  <c r="M64" i="77"/>
  <c r="U64" i="77" s="1"/>
  <c r="M46" i="77"/>
  <c r="U46" i="77" s="1"/>
  <c r="M28" i="77"/>
  <c r="U28" i="77" s="1"/>
  <c r="M10" i="77"/>
  <c r="U10" i="77" s="1"/>
  <c r="M97" i="77"/>
  <c r="U97" i="77" s="1"/>
  <c r="M79" i="77"/>
  <c r="U79" i="77" s="1"/>
  <c r="M61" i="77"/>
  <c r="U61" i="77" s="1"/>
  <c r="M43" i="77"/>
  <c r="U43" i="77" s="1"/>
  <c r="M25" i="77"/>
  <c r="U25" i="77" s="1"/>
  <c r="M7" i="77"/>
  <c r="U7" i="77" s="1"/>
  <c r="M94" i="77"/>
  <c r="U94" i="77" s="1"/>
  <c r="M76" i="77"/>
  <c r="U76" i="77" s="1"/>
  <c r="M58" i="77"/>
  <c r="U58" i="77" s="1"/>
  <c r="M40" i="77"/>
  <c r="U40" i="77" s="1"/>
  <c r="M22" i="77"/>
  <c r="U22" i="77" s="1"/>
  <c r="M4" i="77"/>
  <c r="U4" i="77" s="1"/>
  <c r="X4" i="77" s="1"/>
  <c r="AH4" i="77" s="1"/>
  <c r="M88" i="77"/>
  <c r="U88" i="77" s="1"/>
  <c r="M70" i="77"/>
  <c r="U70" i="77" s="1"/>
  <c r="M52" i="77"/>
  <c r="U52" i="77" s="1"/>
  <c r="M34" i="77"/>
  <c r="U34" i="77" s="1"/>
  <c r="M16" i="77"/>
  <c r="U16" i="77" s="1"/>
  <c r="M69" i="80"/>
  <c r="U69" i="80" s="1"/>
  <c r="M65" i="80"/>
  <c r="U65" i="80" s="1"/>
  <c r="M55" i="80"/>
  <c r="U55" i="80" s="1"/>
  <c r="M64" i="80"/>
  <c r="U64" i="80" s="1"/>
  <c r="M54" i="80"/>
  <c r="U54" i="80" s="1"/>
  <c r="M61" i="80"/>
  <c r="U61" i="80" s="1"/>
  <c r="M53" i="80"/>
  <c r="U53" i="80" s="1"/>
  <c r="M43" i="80"/>
  <c r="U43" i="80" s="1"/>
  <c r="M59" i="80"/>
  <c r="U59" i="80" s="1"/>
  <c r="M46" i="80"/>
  <c r="U46" i="80" s="1"/>
  <c r="M35" i="80"/>
  <c r="U35" i="80" s="1"/>
  <c r="M25" i="80"/>
  <c r="U25" i="80" s="1"/>
  <c r="M17" i="80"/>
  <c r="U17" i="80" s="1"/>
  <c r="M7" i="80"/>
  <c r="U7" i="80" s="1"/>
  <c r="M58" i="80"/>
  <c r="U58" i="80" s="1"/>
  <c r="M42" i="80"/>
  <c r="U42" i="80" s="1"/>
  <c r="M34" i="80"/>
  <c r="U34" i="80" s="1"/>
  <c r="M24" i="80"/>
  <c r="U24" i="80" s="1"/>
  <c r="M16" i="80"/>
  <c r="U16" i="80" s="1"/>
  <c r="M6" i="80"/>
  <c r="U6" i="80" s="1"/>
  <c r="M52" i="80"/>
  <c r="U52" i="80" s="1"/>
  <c r="M41" i="80"/>
  <c r="U41" i="80" s="1"/>
  <c r="M31" i="80"/>
  <c r="U31" i="80" s="1"/>
  <c r="M23" i="80"/>
  <c r="U23" i="80" s="1"/>
  <c r="M13" i="80"/>
  <c r="U13" i="80" s="1"/>
  <c r="M5" i="80"/>
  <c r="U5" i="80" s="1"/>
  <c r="M67" i="80"/>
  <c r="U67" i="80" s="1"/>
  <c r="M49" i="80"/>
  <c r="U49" i="80" s="1"/>
  <c r="M40" i="80"/>
  <c r="U40" i="80" s="1"/>
  <c r="M30" i="80"/>
  <c r="U30" i="80" s="1"/>
  <c r="M22" i="80"/>
  <c r="U22" i="80" s="1"/>
  <c r="M12" i="80"/>
  <c r="U12" i="80" s="1"/>
  <c r="M4" i="80"/>
  <c r="U4" i="80" s="1"/>
  <c r="X4" i="80" s="1"/>
  <c r="M60" i="80"/>
  <c r="U60" i="80" s="1"/>
  <c r="M47" i="80"/>
  <c r="U47" i="80" s="1"/>
  <c r="M36" i="80"/>
  <c r="U36" i="80" s="1"/>
  <c r="M28" i="80"/>
  <c r="U28" i="80" s="1"/>
  <c r="M18" i="80"/>
  <c r="U18" i="80" s="1"/>
  <c r="M10" i="80"/>
  <c r="U10" i="80" s="1"/>
  <c r="M66" i="80"/>
  <c r="U66" i="80" s="1"/>
  <c r="R85" i="86"/>
  <c r="R60" i="86"/>
  <c r="R33" i="86"/>
  <c r="R28" i="86"/>
  <c r="R10" i="86"/>
  <c r="R6" i="86"/>
  <c r="R3" i="86"/>
  <c r="AH3" i="86" s="1"/>
  <c r="AQ3" i="86" s="1"/>
  <c r="R22" i="86"/>
  <c r="R15" i="86"/>
  <c r="R9" i="86"/>
  <c r="R51" i="86"/>
  <c r="R42" i="86"/>
  <c r="R12" i="86"/>
  <c r="R24" i="86"/>
  <c r="R19" i="86"/>
  <c r="R14" i="86"/>
  <c r="R78" i="86"/>
  <c r="R69" i="86"/>
  <c r="R11" i="86"/>
  <c r="R5" i="86"/>
  <c r="R4" i="86"/>
  <c r="R21" i="86"/>
  <c r="Q13" i="53"/>
  <c r="Q16" i="53"/>
  <c r="Q19" i="53"/>
  <c r="Q22" i="53"/>
  <c r="M5" i="55"/>
  <c r="U5" i="55" s="1"/>
  <c r="M13" i="55"/>
  <c r="U13" i="55" s="1"/>
  <c r="M23" i="55"/>
  <c r="U23" i="55" s="1"/>
  <c r="P10" i="55"/>
  <c r="V17" i="56"/>
  <c r="V20" i="56"/>
  <c r="M14" i="58"/>
  <c r="U14" i="58" s="1"/>
  <c r="M10" i="60"/>
  <c r="U10" i="60" s="1"/>
  <c r="M18" i="60"/>
  <c r="U18" i="60" s="1"/>
  <c r="V12" i="60"/>
  <c r="V14" i="60"/>
  <c r="V16" i="60"/>
  <c r="V18" i="60"/>
  <c r="V20" i="60"/>
  <c r="M13" i="62"/>
  <c r="U13" i="62" s="1"/>
  <c r="V9" i="62"/>
  <c r="V9" i="63"/>
  <c r="Q13" i="64"/>
  <c r="Q20" i="64"/>
  <c r="M12" i="65"/>
  <c r="U12" i="65" s="1"/>
  <c r="M23" i="65"/>
  <c r="U23" i="65" s="1"/>
  <c r="V7" i="65"/>
  <c r="V8" i="65"/>
  <c r="V13" i="65"/>
  <c r="V20" i="65"/>
  <c r="M8" i="66"/>
  <c r="U8" i="66" s="1"/>
  <c r="M18" i="66"/>
  <c r="U18" i="66" s="1"/>
  <c r="V11" i="66"/>
  <c r="V12" i="66"/>
  <c r="O17" i="66"/>
  <c r="P17" i="66" s="1"/>
  <c r="O18" i="66"/>
  <c r="P18" i="66" s="1"/>
  <c r="Q19" i="66"/>
  <c r="V20" i="66"/>
  <c r="V12" i="67"/>
  <c r="V15" i="67"/>
  <c r="V18" i="67"/>
  <c r="R21" i="67"/>
  <c r="V22" i="67"/>
  <c r="M7" i="68"/>
  <c r="U7" i="68" s="1"/>
  <c r="R7" i="68"/>
  <c r="R10" i="68"/>
  <c r="M14" i="69"/>
  <c r="U14" i="69" s="1"/>
  <c r="R3" i="70"/>
  <c r="AH3" i="70" s="1"/>
  <c r="AQ3" i="70" s="1"/>
  <c r="M5" i="70"/>
  <c r="U5" i="70" s="1"/>
  <c r="M13" i="70"/>
  <c r="U13" i="70" s="1"/>
  <c r="M23" i="70"/>
  <c r="U23" i="70" s="1"/>
  <c r="Q10" i="70"/>
  <c r="M4" i="71"/>
  <c r="U4" i="71" s="1"/>
  <c r="X4" i="71" s="1"/>
  <c r="M11" i="71"/>
  <c r="U11" i="71" s="1"/>
  <c r="M18" i="71"/>
  <c r="U18" i="71" s="1"/>
  <c r="V4" i="71"/>
  <c r="Y4" i="71" s="1"/>
  <c r="V7" i="71"/>
  <c r="V8" i="71"/>
  <c r="V14" i="71"/>
  <c r="V21" i="71"/>
  <c r="M12" i="72"/>
  <c r="U12" i="72" s="1"/>
  <c r="Q10" i="72"/>
  <c r="R17" i="72"/>
  <c r="R20" i="72"/>
  <c r="R23" i="72"/>
  <c r="M25" i="73"/>
  <c r="U25" i="73" s="1"/>
  <c r="M61" i="73"/>
  <c r="U61" i="73" s="1"/>
  <c r="M97" i="73"/>
  <c r="U97" i="73" s="1"/>
  <c r="H27" i="73"/>
  <c r="I27" i="73" s="1"/>
  <c r="J27" i="73" s="1"/>
  <c r="H45" i="73"/>
  <c r="I45" i="73" s="1"/>
  <c r="J45" i="73" s="1"/>
  <c r="V12" i="74"/>
  <c r="V14" i="74"/>
  <c r="V23" i="74"/>
  <c r="V32" i="74"/>
  <c r="V41" i="74"/>
  <c r="V50" i="74"/>
  <c r="M5" i="75"/>
  <c r="U5" i="75" s="1"/>
  <c r="M18" i="75"/>
  <c r="U18" i="75" s="1"/>
  <c r="M33" i="75"/>
  <c r="U33" i="75" s="1"/>
  <c r="M53" i="75"/>
  <c r="U53" i="75" s="1"/>
  <c r="M71" i="75"/>
  <c r="U71" i="75" s="1"/>
  <c r="R11" i="75"/>
  <c r="R18" i="75"/>
  <c r="R51" i="75"/>
  <c r="M10" i="76"/>
  <c r="U10" i="76" s="1"/>
  <c r="M34" i="76"/>
  <c r="U34" i="76" s="1"/>
  <c r="M64" i="76"/>
  <c r="U64" i="76" s="1"/>
  <c r="M19" i="77"/>
  <c r="U19" i="77" s="1"/>
  <c r="M78" i="78"/>
  <c r="U78" i="78" s="1"/>
  <c r="M64" i="78"/>
  <c r="U64" i="78" s="1"/>
  <c r="M51" i="78"/>
  <c r="U51" i="78" s="1"/>
  <c r="M37" i="78"/>
  <c r="U37" i="78" s="1"/>
  <c r="M24" i="78"/>
  <c r="U24" i="78" s="1"/>
  <c r="M10" i="78"/>
  <c r="U10" i="78" s="1"/>
  <c r="M76" i="78"/>
  <c r="U76" i="78" s="1"/>
  <c r="M63" i="78"/>
  <c r="U63" i="78" s="1"/>
  <c r="M49" i="78"/>
  <c r="U49" i="78" s="1"/>
  <c r="M36" i="78"/>
  <c r="U36" i="78" s="1"/>
  <c r="M22" i="78"/>
  <c r="U22" i="78" s="1"/>
  <c r="M9" i="78"/>
  <c r="U9" i="78" s="1"/>
  <c r="M87" i="78"/>
  <c r="U87" i="78" s="1"/>
  <c r="M73" i="78"/>
  <c r="U73" i="78" s="1"/>
  <c r="M60" i="78"/>
  <c r="U60" i="78" s="1"/>
  <c r="M46" i="78"/>
  <c r="U46" i="78" s="1"/>
  <c r="M33" i="78"/>
  <c r="U33" i="78" s="1"/>
  <c r="M19" i="78"/>
  <c r="U19" i="78" s="1"/>
  <c r="M6" i="78"/>
  <c r="U6" i="78" s="1"/>
  <c r="M85" i="78"/>
  <c r="U85" i="78" s="1"/>
  <c r="M72" i="78"/>
  <c r="U72" i="78" s="1"/>
  <c r="M58" i="78"/>
  <c r="U58" i="78" s="1"/>
  <c r="M45" i="78"/>
  <c r="U45" i="78" s="1"/>
  <c r="M31" i="78"/>
  <c r="U31" i="78" s="1"/>
  <c r="M18" i="78"/>
  <c r="U18" i="78" s="1"/>
  <c r="M4" i="78"/>
  <c r="U4" i="78" s="1"/>
  <c r="X4" i="78" s="1"/>
  <c r="M81" i="78"/>
  <c r="U81" i="78" s="1"/>
  <c r="M67" i="78"/>
  <c r="U67" i="78" s="1"/>
  <c r="M54" i="78"/>
  <c r="U54" i="78" s="1"/>
  <c r="M40" i="78"/>
  <c r="U40" i="78" s="1"/>
  <c r="M27" i="78"/>
  <c r="U27" i="78" s="1"/>
  <c r="M13" i="78"/>
  <c r="U13" i="78" s="1"/>
  <c r="M82" i="78"/>
  <c r="U82" i="78" s="1"/>
  <c r="M11" i="80"/>
  <c r="U11" i="80" s="1"/>
  <c r="V59" i="84"/>
  <c r="V43" i="84"/>
  <c r="V4" i="84"/>
  <c r="Y4" i="84" s="1"/>
  <c r="Q9" i="53"/>
  <c r="Q9" i="54"/>
  <c r="M6" i="55"/>
  <c r="U6" i="55" s="1"/>
  <c r="M16" i="55"/>
  <c r="U16" i="55" s="1"/>
  <c r="V11" i="56"/>
  <c r="V22" i="56"/>
  <c r="M6" i="57"/>
  <c r="U6" i="57" s="1"/>
  <c r="O3" i="58"/>
  <c r="P3" i="58" s="1"/>
  <c r="AF3" i="58" s="1"/>
  <c r="AO3" i="58" s="1"/>
  <c r="M4" i="58"/>
  <c r="U4" i="58" s="1"/>
  <c r="X4" i="58" s="1"/>
  <c r="M16" i="58"/>
  <c r="U16" i="58" s="1"/>
  <c r="O5" i="58"/>
  <c r="P5" i="58" s="1"/>
  <c r="Q13" i="58"/>
  <c r="Q15" i="58"/>
  <c r="Q17" i="58"/>
  <c r="Q19" i="58"/>
  <c r="Q21" i="58"/>
  <c r="Q23" i="58"/>
  <c r="M11" i="60"/>
  <c r="U11" i="60" s="1"/>
  <c r="M19" i="60"/>
  <c r="U19" i="60" s="1"/>
  <c r="M19" i="62"/>
  <c r="U19" i="62" s="1"/>
  <c r="R11" i="62"/>
  <c r="R11" i="63"/>
  <c r="Q7" i="64"/>
  <c r="Q8" i="64"/>
  <c r="R13" i="64"/>
  <c r="Q15" i="64"/>
  <c r="Q22" i="64"/>
  <c r="M4" i="65"/>
  <c r="U4" i="65" s="1"/>
  <c r="X4" i="65" s="1"/>
  <c r="V16" i="65"/>
  <c r="M11" i="66"/>
  <c r="U11" i="66" s="1"/>
  <c r="M19" i="66"/>
  <c r="U19" i="66" s="1"/>
  <c r="Q10" i="66"/>
  <c r="O16" i="66"/>
  <c r="P16" i="66" s="1"/>
  <c r="Q17" i="66"/>
  <c r="Q18" i="66"/>
  <c r="V19" i="66"/>
  <c r="O23" i="66"/>
  <c r="P23" i="66" s="1"/>
  <c r="R7" i="67"/>
  <c r="R11" i="67"/>
  <c r="R14" i="67"/>
  <c r="R17" i="67"/>
  <c r="R20" i="67"/>
  <c r="M13" i="68"/>
  <c r="U13" i="68" s="1"/>
  <c r="R12" i="68"/>
  <c r="R14" i="68"/>
  <c r="R16" i="68"/>
  <c r="R18" i="68"/>
  <c r="R20" i="68"/>
  <c r="R22" i="68"/>
  <c r="M20" i="69"/>
  <c r="U20" i="69" s="1"/>
  <c r="M6" i="70"/>
  <c r="U6" i="70" s="1"/>
  <c r="M16" i="70"/>
  <c r="U16" i="70" s="1"/>
  <c r="R4" i="70"/>
  <c r="Q9" i="70"/>
  <c r="M5" i="71"/>
  <c r="U5" i="71" s="1"/>
  <c r="M12" i="71"/>
  <c r="U12" i="71" s="1"/>
  <c r="M19" i="71"/>
  <c r="U19" i="71" s="1"/>
  <c r="V16" i="71"/>
  <c r="M13" i="72"/>
  <c r="U13" i="72" s="1"/>
  <c r="O6" i="72"/>
  <c r="P6" i="72" s="1"/>
  <c r="O7" i="72"/>
  <c r="P7" i="72" s="1"/>
  <c r="R9" i="72"/>
  <c r="R10" i="72"/>
  <c r="O16" i="72"/>
  <c r="P16" i="72" s="1"/>
  <c r="M31" i="73"/>
  <c r="U31" i="73" s="1"/>
  <c r="M67" i="73"/>
  <c r="U67" i="73" s="1"/>
  <c r="H15" i="73"/>
  <c r="I15" i="73" s="1"/>
  <c r="J15" i="73" s="1"/>
  <c r="H23" i="73"/>
  <c r="I23" i="73" s="1"/>
  <c r="J23" i="73" s="1"/>
  <c r="H30" i="73"/>
  <c r="I30" i="73" s="1"/>
  <c r="J30" i="73" s="1"/>
  <c r="H48" i="73"/>
  <c r="I48" i="73" s="1"/>
  <c r="J48" i="73" s="1"/>
  <c r="V21" i="74"/>
  <c r="V30" i="74"/>
  <c r="V39" i="74"/>
  <c r="V48" i="74"/>
  <c r="V76" i="74"/>
  <c r="R3" i="75"/>
  <c r="AH3" i="75" s="1"/>
  <c r="AQ3" i="75" s="1"/>
  <c r="M6" i="75"/>
  <c r="U6" i="75" s="1"/>
  <c r="M21" i="75"/>
  <c r="U21" i="75" s="1"/>
  <c r="M35" i="75"/>
  <c r="U35" i="75" s="1"/>
  <c r="M54" i="75"/>
  <c r="U54" i="75" s="1"/>
  <c r="M78" i="75"/>
  <c r="U78" i="75" s="1"/>
  <c r="R5" i="75"/>
  <c r="V72" i="75"/>
  <c r="V10" i="75"/>
  <c r="V6" i="75"/>
  <c r="R21" i="75"/>
  <c r="R54" i="75"/>
  <c r="M13" i="76"/>
  <c r="U13" i="76" s="1"/>
  <c r="M37" i="76"/>
  <c r="U37" i="76" s="1"/>
  <c r="M67" i="76"/>
  <c r="U67" i="76" s="1"/>
  <c r="M37" i="77"/>
  <c r="U37" i="77" s="1"/>
  <c r="M15" i="78"/>
  <c r="U15" i="78" s="1"/>
  <c r="M19" i="80"/>
  <c r="U19" i="80" s="1"/>
  <c r="V11" i="77"/>
  <c r="V50" i="77"/>
  <c r="V15" i="78"/>
  <c r="R26" i="78"/>
  <c r="R35" i="78"/>
  <c r="R44" i="78"/>
  <c r="R53" i="78"/>
  <c r="R62" i="78"/>
  <c r="R71" i="78"/>
  <c r="R80" i="78"/>
  <c r="R89" i="78"/>
  <c r="M9" i="79"/>
  <c r="U9" i="79" s="1"/>
  <c r="M20" i="79"/>
  <c r="U20" i="79" s="1"/>
  <c r="M32" i="79"/>
  <c r="U32" i="79" s="1"/>
  <c r="M43" i="79"/>
  <c r="U43" i="79" s="1"/>
  <c r="M54" i="79"/>
  <c r="U54" i="79" s="1"/>
  <c r="M63" i="79"/>
  <c r="U63" i="79" s="1"/>
  <c r="M74" i="79"/>
  <c r="U74" i="79" s="1"/>
  <c r="R6" i="79"/>
  <c r="R12" i="79"/>
  <c r="R20" i="79"/>
  <c r="V28" i="79"/>
  <c r="R30" i="79"/>
  <c r="R47" i="79"/>
  <c r="R68" i="79"/>
  <c r="R74" i="79"/>
  <c r="V26" i="80"/>
  <c r="V38" i="80"/>
  <c r="V50" i="80"/>
  <c r="R28" i="82"/>
  <c r="R62" i="82"/>
  <c r="R26" i="82"/>
  <c r="R8" i="82"/>
  <c r="R55" i="82"/>
  <c r="R19" i="82"/>
  <c r="R35" i="82"/>
  <c r="R9" i="82"/>
  <c r="V17" i="83"/>
  <c r="V38" i="83"/>
  <c r="V75" i="83"/>
  <c r="M18" i="86"/>
  <c r="U18" i="86" s="1"/>
  <c r="V10" i="77"/>
  <c r="V56" i="77"/>
  <c r="R29" i="78"/>
  <c r="R38" i="78"/>
  <c r="R47" i="78"/>
  <c r="R56" i="78"/>
  <c r="R65" i="78"/>
  <c r="R74" i="78"/>
  <c r="R83" i="78"/>
  <c r="M14" i="79"/>
  <c r="U14" i="79" s="1"/>
  <c r="M25" i="79"/>
  <c r="U25" i="79" s="1"/>
  <c r="M36" i="79"/>
  <c r="U36" i="79" s="1"/>
  <c r="M45" i="79"/>
  <c r="U45" i="79" s="1"/>
  <c r="M56" i="79"/>
  <c r="U56" i="79" s="1"/>
  <c r="M68" i="79"/>
  <c r="U68" i="79" s="1"/>
  <c r="M79" i="79"/>
  <c r="U79" i="79" s="1"/>
  <c r="R11" i="79"/>
  <c r="R15" i="79"/>
  <c r="R17" i="79"/>
  <c r="R23" i="79"/>
  <c r="R27" i="79"/>
  <c r="R33" i="79"/>
  <c r="V37" i="79"/>
  <c r="R39" i="79"/>
  <c r="R50" i="79"/>
  <c r="R56" i="79"/>
  <c r="R71" i="79"/>
  <c r="R77" i="79"/>
  <c r="V67" i="80"/>
  <c r="V69" i="80"/>
  <c r="V65" i="80"/>
  <c r="V63" i="80"/>
  <c r="V59" i="80"/>
  <c r="V57" i="80"/>
  <c r="V53" i="80"/>
  <c r="V51" i="80"/>
  <c r="V47" i="80"/>
  <c r="V45" i="80"/>
  <c r="V41" i="80"/>
  <c r="V39" i="80"/>
  <c r="V35" i="80"/>
  <c r="V33" i="80"/>
  <c r="V29" i="80"/>
  <c r="V27" i="80"/>
  <c r="V23" i="80"/>
  <c r="V10" i="80"/>
  <c r="V21" i="80"/>
  <c r="V5" i="80"/>
  <c r="V17" i="80"/>
  <c r="V15" i="80"/>
  <c r="V8" i="80"/>
  <c r="V6" i="80"/>
  <c r="V4" i="80"/>
  <c r="Y4" i="80" s="1"/>
  <c r="V9" i="77"/>
  <c r="V13" i="77"/>
  <c r="V16" i="77"/>
  <c r="V19" i="77"/>
  <c r="V22" i="77"/>
  <c r="V31" i="77"/>
  <c r="V40" i="77"/>
  <c r="R9" i="78"/>
  <c r="R27" i="78"/>
  <c r="R36" i="78"/>
  <c r="R45" i="78"/>
  <c r="R54" i="78"/>
  <c r="R63" i="78"/>
  <c r="R72" i="78"/>
  <c r="R81" i="78"/>
  <c r="M6" i="79"/>
  <c r="U6" i="79" s="1"/>
  <c r="M15" i="79"/>
  <c r="U15" i="79" s="1"/>
  <c r="M26" i="79"/>
  <c r="U26" i="79" s="1"/>
  <c r="M37" i="79"/>
  <c r="U37" i="79" s="1"/>
  <c r="M48" i="79"/>
  <c r="U48" i="79" s="1"/>
  <c r="M60" i="79"/>
  <c r="U60" i="79" s="1"/>
  <c r="M69" i="79"/>
  <c r="U69" i="79" s="1"/>
  <c r="V19" i="79"/>
  <c r="R21" i="79"/>
  <c r="R29" i="79"/>
  <c r="R48" i="79"/>
  <c r="R69" i="79"/>
  <c r="V73" i="79"/>
  <c r="R75" i="79"/>
  <c r="V18" i="80"/>
  <c r="V20" i="80"/>
  <c r="V32" i="80"/>
  <c r="V44" i="80"/>
  <c r="V56" i="80"/>
  <c r="V68" i="80"/>
  <c r="V11" i="83"/>
  <c r="V23" i="83"/>
  <c r="R54" i="84"/>
  <c r="R56" i="84"/>
  <c r="R18" i="84"/>
  <c r="R36" i="84"/>
  <c r="R20" i="84"/>
  <c r="R15" i="84"/>
  <c r="R6" i="84"/>
  <c r="R3" i="84"/>
  <c r="AH3" i="84" s="1"/>
  <c r="AQ3" i="84" s="1"/>
  <c r="R63" i="84"/>
  <c r="R38" i="84"/>
  <c r="R12" i="84"/>
  <c r="R47" i="84"/>
  <c r="R29" i="84"/>
  <c r="R27" i="84"/>
  <c r="V74" i="77"/>
  <c r="R15" i="78"/>
  <c r="R23" i="78"/>
  <c r="R32" i="78"/>
  <c r="R41" i="78"/>
  <c r="R50" i="78"/>
  <c r="R59" i="78"/>
  <c r="R68" i="78"/>
  <c r="R77" i="78"/>
  <c r="R86" i="78"/>
  <c r="M7" i="79"/>
  <c r="U7" i="79" s="1"/>
  <c r="M18" i="79"/>
  <c r="U18" i="79" s="1"/>
  <c r="M27" i="79"/>
  <c r="U27" i="79" s="1"/>
  <c r="M38" i="79"/>
  <c r="U38" i="79" s="1"/>
  <c r="M50" i="79"/>
  <c r="U50" i="79" s="1"/>
  <c r="M61" i="79"/>
  <c r="U61" i="79" s="1"/>
  <c r="M72" i="79"/>
  <c r="U72" i="79" s="1"/>
  <c r="R36" i="79"/>
  <c r="R42" i="79"/>
  <c r="R44" i="79"/>
  <c r="R53" i="79"/>
  <c r="R59" i="79"/>
  <c r="R63" i="79"/>
  <c r="R65" i="79"/>
  <c r="V14" i="80"/>
  <c r="V30" i="80"/>
  <c r="V42" i="80"/>
  <c r="V54" i="80"/>
  <c r="V66" i="80"/>
  <c r="V79" i="83"/>
  <c r="V60" i="83"/>
  <c r="V48" i="83"/>
  <c r="V39" i="83"/>
  <c r="V35" i="83"/>
  <c r="V20" i="83"/>
  <c r="V18" i="83"/>
  <c r="V10" i="83"/>
  <c r="V5" i="83"/>
  <c r="V69" i="83"/>
  <c r="V57" i="83"/>
  <c r="V41" i="83"/>
  <c r="V26" i="83"/>
  <c r="V24" i="83"/>
  <c r="V8" i="83"/>
  <c r="V78" i="83"/>
  <c r="V66" i="83"/>
  <c r="V45" i="83"/>
  <c r="V32" i="83"/>
  <c r="V30" i="83"/>
  <c r="V15" i="83"/>
  <c r="V6" i="83"/>
  <c r="V72" i="83"/>
  <c r="V51" i="83"/>
  <c r="V33" i="83"/>
  <c r="V29" i="83"/>
  <c r="V14" i="83"/>
  <c r="V12" i="83"/>
  <c r="V4" i="83"/>
  <c r="Y4" i="83" s="1"/>
  <c r="V21" i="83"/>
  <c r="V54" i="83"/>
  <c r="R45" i="84"/>
  <c r="V82" i="86"/>
  <c r="V28" i="86"/>
  <c r="V86" i="86"/>
  <c r="V9" i="86"/>
  <c r="R9" i="76"/>
  <c r="R17" i="76"/>
  <c r="R26" i="76"/>
  <c r="R35" i="76"/>
  <c r="R41" i="76"/>
  <c r="V4" i="77"/>
  <c r="Y4" i="77" s="1"/>
  <c r="V5" i="77"/>
  <c r="V8" i="77"/>
  <c r="V12" i="77"/>
  <c r="V15" i="77"/>
  <c r="V18" i="77"/>
  <c r="V21" i="77"/>
  <c r="V28" i="77"/>
  <c r="V37" i="77"/>
  <c r="R17" i="78"/>
  <c r="R21" i="78"/>
  <c r="R30" i="78"/>
  <c r="R39" i="78"/>
  <c r="R48" i="78"/>
  <c r="R57" i="78"/>
  <c r="R66" i="78"/>
  <c r="R75" i="78"/>
  <c r="R84" i="78"/>
  <c r="M8" i="79"/>
  <c r="U8" i="79" s="1"/>
  <c r="M19" i="79"/>
  <c r="U19" i="79" s="1"/>
  <c r="M30" i="79"/>
  <c r="U30" i="79" s="1"/>
  <c r="M42" i="79"/>
  <c r="U42" i="79" s="1"/>
  <c r="M51" i="79"/>
  <c r="U51" i="79" s="1"/>
  <c r="M62" i="79"/>
  <c r="U62" i="79" s="1"/>
  <c r="R10" i="79"/>
  <c r="R14" i="79"/>
  <c r="R18" i="79"/>
  <c r="R24" i="79"/>
  <c r="R26" i="79"/>
  <c r="R32" i="79"/>
  <c r="R38" i="79"/>
  <c r="R51" i="79"/>
  <c r="V55" i="79"/>
  <c r="R57" i="79"/>
  <c r="R72" i="79"/>
  <c r="R78" i="79"/>
  <c r="V12" i="80"/>
  <c r="V9" i="81"/>
  <c r="V63" i="83"/>
  <c r="R65" i="84"/>
  <c r="M86" i="86"/>
  <c r="U86" i="86" s="1"/>
  <c r="M88" i="86"/>
  <c r="U88" i="86" s="1"/>
  <c r="M78" i="86"/>
  <c r="U78" i="86" s="1"/>
  <c r="M70" i="86"/>
  <c r="U70" i="86" s="1"/>
  <c r="M60" i="86"/>
  <c r="U60" i="86" s="1"/>
  <c r="M52" i="86"/>
  <c r="U52" i="86" s="1"/>
  <c r="M42" i="86"/>
  <c r="U42" i="86" s="1"/>
  <c r="M34" i="86"/>
  <c r="U34" i="86" s="1"/>
  <c r="M24" i="86"/>
  <c r="U24" i="86" s="1"/>
  <c r="M16" i="86"/>
  <c r="U16" i="86" s="1"/>
  <c r="M6" i="86"/>
  <c r="U6" i="86" s="1"/>
  <c r="M85" i="86"/>
  <c r="U85" i="86" s="1"/>
  <c r="M77" i="86"/>
  <c r="U77" i="86" s="1"/>
  <c r="M67" i="86"/>
  <c r="U67" i="86" s="1"/>
  <c r="M59" i="86"/>
  <c r="U59" i="86" s="1"/>
  <c r="M49" i="86"/>
  <c r="U49" i="86" s="1"/>
  <c r="M41" i="86"/>
  <c r="U41" i="86" s="1"/>
  <c r="M31" i="86"/>
  <c r="U31" i="86" s="1"/>
  <c r="M23" i="86"/>
  <c r="U23" i="86" s="1"/>
  <c r="M13" i="86"/>
  <c r="U13" i="86" s="1"/>
  <c r="M5" i="86"/>
  <c r="U5" i="86" s="1"/>
  <c r="M84" i="86"/>
  <c r="U84" i="86" s="1"/>
  <c r="M76" i="86"/>
  <c r="U76" i="86" s="1"/>
  <c r="M66" i="86"/>
  <c r="U66" i="86" s="1"/>
  <c r="M58" i="86"/>
  <c r="U58" i="86" s="1"/>
  <c r="M48" i="86"/>
  <c r="U48" i="86" s="1"/>
  <c r="M40" i="86"/>
  <c r="U40" i="86" s="1"/>
  <c r="M30" i="86"/>
  <c r="U30" i="86" s="1"/>
  <c r="M22" i="86"/>
  <c r="U22" i="86" s="1"/>
  <c r="M12" i="86"/>
  <c r="U12" i="86" s="1"/>
  <c r="M4" i="86"/>
  <c r="U4" i="86" s="1"/>
  <c r="X4" i="86" s="1"/>
  <c r="M83" i="86"/>
  <c r="U83" i="86" s="1"/>
  <c r="M65" i="86"/>
  <c r="U65" i="86" s="1"/>
  <c r="M47" i="86"/>
  <c r="U47" i="86" s="1"/>
  <c r="M29" i="86"/>
  <c r="U29" i="86" s="1"/>
  <c r="M11" i="86"/>
  <c r="U11" i="86" s="1"/>
  <c r="M82" i="86"/>
  <c r="U82" i="86" s="1"/>
  <c r="M64" i="86"/>
  <c r="U64" i="86" s="1"/>
  <c r="M46" i="86"/>
  <c r="U46" i="86" s="1"/>
  <c r="M28" i="86"/>
  <c r="U28" i="86" s="1"/>
  <c r="M10" i="86"/>
  <c r="U10" i="86" s="1"/>
  <c r="M79" i="86"/>
  <c r="U79" i="86" s="1"/>
  <c r="M61" i="86"/>
  <c r="U61" i="86" s="1"/>
  <c r="M43" i="86"/>
  <c r="U43" i="86" s="1"/>
  <c r="M25" i="86"/>
  <c r="U25" i="86" s="1"/>
  <c r="M7" i="86"/>
  <c r="U7" i="86" s="1"/>
  <c r="M89" i="86"/>
  <c r="U89" i="86" s="1"/>
  <c r="M71" i="86"/>
  <c r="U71" i="86" s="1"/>
  <c r="M53" i="86"/>
  <c r="U53" i="86" s="1"/>
  <c r="M35" i="86"/>
  <c r="U35" i="86" s="1"/>
  <c r="M17" i="86"/>
  <c r="U17" i="86" s="1"/>
  <c r="M55" i="86"/>
  <c r="U55" i="86" s="1"/>
  <c r="V55" i="86"/>
  <c r="M11" i="81"/>
  <c r="U11" i="81" s="1"/>
  <c r="M19" i="81"/>
  <c r="U19" i="81" s="1"/>
  <c r="M29" i="81"/>
  <c r="U29" i="81" s="1"/>
  <c r="M37" i="81"/>
  <c r="U37" i="81" s="1"/>
  <c r="M47" i="81"/>
  <c r="U47" i="81" s="1"/>
  <c r="M55" i="81"/>
  <c r="U55" i="81" s="1"/>
  <c r="M65" i="81"/>
  <c r="U65" i="81" s="1"/>
  <c r="M73" i="81"/>
  <c r="U73" i="81" s="1"/>
  <c r="M83" i="81"/>
  <c r="U83" i="81" s="1"/>
  <c r="M91" i="81"/>
  <c r="U91" i="81" s="1"/>
  <c r="M8" i="82"/>
  <c r="U8" i="82" s="1"/>
  <c r="M33" i="82"/>
  <c r="U33" i="82" s="1"/>
  <c r="M62" i="82"/>
  <c r="U62" i="82" s="1"/>
  <c r="M87" i="82"/>
  <c r="U87" i="82" s="1"/>
  <c r="V5" i="82"/>
  <c r="V18" i="82"/>
  <c r="V20" i="82"/>
  <c r="V39" i="82"/>
  <c r="V50" i="82"/>
  <c r="V54" i="82"/>
  <c r="V56" i="82"/>
  <c r="V72" i="82"/>
  <c r="V87" i="82"/>
  <c r="R7" i="83"/>
  <c r="R31" i="83"/>
  <c r="R46" i="83"/>
  <c r="R79" i="83"/>
  <c r="M13" i="84"/>
  <c r="U13" i="84" s="1"/>
  <c r="M31" i="84"/>
  <c r="U31" i="84" s="1"/>
  <c r="M49" i="84"/>
  <c r="U49" i="84" s="1"/>
  <c r="M67" i="84"/>
  <c r="U67" i="84" s="1"/>
  <c r="V11" i="85"/>
  <c r="V25" i="85"/>
  <c r="V42" i="85"/>
  <c r="V55" i="85"/>
  <c r="V73" i="85"/>
  <c r="V91" i="85"/>
  <c r="R59" i="90"/>
  <c r="R25" i="90"/>
  <c r="R13" i="90"/>
  <c r="R6" i="90"/>
  <c r="R50" i="90"/>
  <c r="R11" i="90"/>
  <c r="R34" i="90"/>
  <c r="R16" i="90"/>
  <c r="R10" i="90"/>
  <c r="R3" i="90"/>
  <c r="AH3" i="90" s="1"/>
  <c r="AQ3" i="90" s="1"/>
  <c r="R18" i="90"/>
  <c r="R29" i="90"/>
  <c r="R20" i="90"/>
  <c r="R12" i="90"/>
  <c r="R5" i="90"/>
  <c r="P3" i="95"/>
  <c r="AF3" i="95" s="1"/>
  <c r="AO3" i="95" s="1"/>
  <c r="AE3" i="95"/>
  <c r="AN3" i="95" s="1"/>
  <c r="R13" i="80"/>
  <c r="M6" i="81"/>
  <c r="U6" i="81" s="1"/>
  <c r="M16" i="81"/>
  <c r="U16" i="81" s="1"/>
  <c r="M24" i="81"/>
  <c r="U24" i="81" s="1"/>
  <c r="M34" i="81"/>
  <c r="U34" i="81" s="1"/>
  <c r="M42" i="81"/>
  <c r="U42" i="81" s="1"/>
  <c r="M52" i="81"/>
  <c r="U52" i="81" s="1"/>
  <c r="M60" i="81"/>
  <c r="U60" i="81" s="1"/>
  <c r="M70" i="81"/>
  <c r="U70" i="81" s="1"/>
  <c r="M78" i="81"/>
  <c r="U78" i="81" s="1"/>
  <c r="M88" i="81"/>
  <c r="U88" i="81" s="1"/>
  <c r="M96" i="81"/>
  <c r="U96" i="81" s="1"/>
  <c r="M20" i="82"/>
  <c r="U20" i="82" s="1"/>
  <c r="M45" i="82"/>
  <c r="U45" i="82" s="1"/>
  <c r="M74" i="82"/>
  <c r="U74" i="82" s="1"/>
  <c r="V17" i="82"/>
  <c r="V21" i="82"/>
  <c r="V38" i="82"/>
  <c r="V51" i="82"/>
  <c r="V53" i="82"/>
  <c r="V57" i="82"/>
  <c r="V81" i="82"/>
  <c r="M20" i="84"/>
  <c r="U20" i="84" s="1"/>
  <c r="M38" i="84"/>
  <c r="U38" i="84" s="1"/>
  <c r="M56" i="84"/>
  <c r="U56" i="84" s="1"/>
  <c r="V19" i="85"/>
  <c r="R4" i="90"/>
  <c r="M7" i="81"/>
  <c r="U7" i="81" s="1"/>
  <c r="M17" i="81"/>
  <c r="U17" i="81" s="1"/>
  <c r="M25" i="81"/>
  <c r="U25" i="81" s="1"/>
  <c r="M35" i="81"/>
  <c r="U35" i="81" s="1"/>
  <c r="M43" i="81"/>
  <c r="U43" i="81" s="1"/>
  <c r="M53" i="81"/>
  <c r="U53" i="81" s="1"/>
  <c r="M61" i="81"/>
  <c r="U61" i="81" s="1"/>
  <c r="M71" i="81"/>
  <c r="U71" i="81" s="1"/>
  <c r="M79" i="81"/>
  <c r="U79" i="81" s="1"/>
  <c r="M89" i="81"/>
  <c r="U89" i="81" s="1"/>
  <c r="M97" i="81"/>
  <c r="U97" i="81" s="1"/>
  <c r="M26" i="82"/>
  <c r="U26" i="82" s="1"/>
  <c r="M51" i="82"/>
  <c r="U51" i="82" s="1"/>
  <c r="M80" i="82"/>
  <c r="U80" i="82" s="1"/>
  <c r="V11" i="82"/>
  <c r="V15" i="82"/>
  <c r="V32" i="82"/>
  <c r="V36" i="82"/>
  <c r="V45" i="82"/>
  <c r="V47" i="82"/>
  <c r="V66" i="82"/>
  <c r="V84" i="82"/>
  <c r="R43" i="83"/>
  <c r="R64" i="83"/>
  <c r="M7" i="84"/>
  <c r="U7" i="84" s="1"/>
  <c r="M25" i="84"/>
  <c r="U25" i="84" s="1"/>
  <c r="M43" i="84"/>
  <c r="U43" i="84" s="1"/>
  <c r="M61" i="84"/>
  <c r="U61" i="84" s="1"/>
  <c r="V30" i="85"/>
  <c r="R25" i="80"/>
  <c r="R31" i="80"/>
  <c r="R37" i="80"/>
  <c r="R43" i="80"/>
  <c r="R49" i="80"/>
  <c r="R55" i="80"/>
  <c r="R61" i="80"/>
  <c r="M10" i="81"/>
  <c r="U10" i="81" s="1"/>
  <c r="M18" i="81"/>
  <c r="U18" i="81" s="1"/>
  <c r="M28" i="81"/>
  <c r="U28" i="81" s="1"/>
  <c r="M36" i="81"/>
  <c r="U36" i="81" s="1"/>
  <c r="M46" i="81"/>
  <c r="U46" i="81" s="1"/>
  <c r="M54" i="81"/>
  <c r="U54" i="81" s="1"/>
  <c r="M64" i="81"/>
  <c r="U64" i="81" s="1"/>
  <c r="M72" i="81"/>
  <c r="U72" i="81" s="1"/>
  <c r="M82" i="81"/>
  <c r="U82" i="81" s="1"/>
  <c r="M90" i="81"/>
  <c r="U90" i="81" s="1"/>
  <c r="M27" i="82"/>
  <c r="U27" i="82" s="1"/>
  <c r="M56" i="82"/>
  <c r="U56" i="82" s="1"/>
  <c r="V24" i="82"/>
  <c r="V26" i="82"/>
  <c r="V30" i="82"/>
  <c r="V41" i="82"/>
  <c r="V60" i="82"/>
  <c r="V62" i="82"/>
  <c r="V69" i="82"/>
  <c r="R37" i="83"/>
  <c r="R55" i="83"/>
  <c r="M8" i="84"/>
  <c r="U8" i="84" s="1"/>
  <c r="M26" i="84"/>
  <c r="U26" i="84" s="1"/>
  <c r="M44" i="84"/>
  <c r="U44" i="84" s="1"/>
  <c r="M62" i="84"/>
  <c r="U62" i="84" s="1"/>
  <c r="V98" i="85"/>
  <c r="V94" i="85"/>
  <c r="V85" i="85"/>
  <c r="V76" i="85"/>
  <c r="V67" i="85"/>
  <c r="V58" i="85"/>
  <c r="V51" i="85"/>
  <c r="V46" i="85"/>
  <c r="V33" i="85"/>
  <c r="V28" i="85"/>
  <c r="V15" i="85"/>
  <c r="V9" i="85"/>
  <c r="V6" i="85"/>
  <c r="V49" i="85"/>
  <c r="V36" i="85"/>
  <c r="V31" i="85"/>
  <c r="V18" i="85"/>
  <c r="V13" i="85"/>
  <c r="V97" i="85"/>
  <c r="V88" i="85"/>
  <c r="V79" i="85"/>
  <c r="V70" i="85"/>
  <c r="V61" i="85"/>
  <c r="V52" i="85"/>
  <c r="V39" i="85"/>
  <c r="V34" i="85"/>
  <c r="V21" i="85"/>
  <c r="V16" i="85"/>
  <c r="V7" i="85"/>
  <c r="V12" i="85"/>
  <c r="V40" i="85"/>
  <c r="V45" i="85"/>
  <c r="M60" i="88"/>
  <c r="U60" i="88" s="1"/>
  <c r="M95" i="89"/>
  <c r="U95" i="89" s="1"/>
  <c r="M91" i="89"/>
  <c r="U91" i="89" s="1"/>
  <c r="M82" i="89"/>
  <c r="U82" i="89" s="1"/>
  <c r="M73" i="89"/>
  <c r="U73" i="89" s="1"/>
  <c r="M64" i="89"/>
  <c r="U64" i="89" s="1"/>
  <c r="M55" i="89"/>
  <c r="U55" i="89" s="1"/>
  <c r="M46" i="89"/>
  <c r="U46" i="89" s="1"/>
  <c r="M37" i="89"/>
  <c r="U37" i="89" s="1"/>
  <c r="M28" i="89"/>
  <c r="U28" i="89" s="1"/>
  <c r="M19" i="89"/>
  <c r="U19" i="89" s="1"/>
  <c r="M10" i="89"/>
  <c r="U10" i="89" s="1"/>
  <c r="M97" i="89"/>
  <c r="U97" i="89" s="1"/>
  <c r="M88" i="89"/>
  <c r="U88" i="89" s="1"/>
  <c r="M79" i="89"/>
  <c r="U79" i="89" s="1"/>
  <c r="M70" i="89"/>
  <c r="U70" i="89" s="1"/>
  <c r="M61" i="89"/>
  <c r="U61" i="89" s="1"/>
  <c r="M13" i="89"/>
  <c r="U13" i="89" s="1"/>
  <c r="M24" i="89"/>
  <c r="U24" i="89" s="1"/>
  <c r="M34" i="89"/>
  <c r="U34" i="89" s="1"/>
  <c r="M44" i="89"/>
  <c r="U44" i="89" s="1"/>
  <c r="M56" i="89"/>
  <c r="U56" i="89" s="1"/>
  <c r="M68" i="89"/>
  <c r="U68" i="89" s="1"/>
  <c r="M84" i="89"/>
  <c r="U84" i="89" s="1"/>
  <c r="M96" i="89"/>
  <c r="U96" i="89" s="1"/>
  <c r="M38" i="88"/>
  <c r="U38" i="88" s="1"/>
  <c r="M67" i="88"/>
  <c r="U67" i="88" s="1"/>
  <c r="R25" i="88"/>
  <c r="R34" i="88"/>
  <c r="R43" i="88"/>
  <c r="R52" i="88"/>
  <c r="R65" i="88"/>
  <c r="M6" i="89"/>
  <c r="U6" i="89" s="1"/>
  <c r="M16" i="89"/>
  <c r="U16" i="89" s="1"/>
  <c r="M26" i="89"/>
  <c r="U26" i="89" s="1"/>
  <c r="M38" i="89"/>
  <c r="U38" i="89" s="1"/>
  <c r="M49" i="89"/>
  <c r="U49" i="89" s="1"/>
  <c r="M60" i="89"/>
  <c r="U60" i="89" s="1"/>
  <c r="M74" i="89"/>
  <c r="U74" i="89" s="1"/>
  <c r="M86" i="89"/>
  <c r="U86" i="89" s="1"/>
  <c r="V75" i="94"/>
  <c r="V69" i="94"/>
  <c r="V14" i="94"/>
  <c r="V10" i="94"/>
  <c r="V60" i="94"/>
  <c r="V49" i="94"/>
  <c r="V51" i="94"/>
  <c r="V11" i="94"/>
  <c r="V4" i="94"/>
  <c r="Y4" i="94" s="1"/>
  <c r="V61" i="94"/>
  <c r="V42" i="94"/>
  <c r="V9" i="94"/>
  <c r="R5" i="95"/>
  <c r="R6" i="95"/>
  <c r="R52" i="95"/>
  <c r="R26" i="95"/>
  <c r="R4" i="95"/>
  <c r="M10" i="85"/>
  <c r="U10" i="85" s="1"/>
  <c r="M22" i="85"/>
  <c r="U22" i="85" s="1"/>
  <c r="M34" i="85"/>
  <c r="U34" i="85" s="1"/>
  <c r="M46" i="85"/>
  <c r="U46" i="85" s="1"/>
  <c r="M58" i="85"/>
  <c r="U58" i="85" s="1"/>
  <c r="M70" i="85"/>
  <c r="U70" i="85" s="1"/>
  <c r="M82" i="85"/>
  <c r="U82" i="85" s="1"/>
  <c r="M94" i="85"/>
  <c r="U94" i="85" s="1"/>
  <c r="M8" i="87"/>
  <c r="U8" i="87" s="1"/>
  <c r="M16" i="87"/>
  <c r="U16" i="87" s="1"/>
  <c r="M23" i="87"/>
  <c r="U23" i="87" s="1"/>
  <c r="M30" i="87"/>
  <c r="U30" i="87" s="1"/>
  <c r="M37" i="87"/>
  <c r="U37" i="87" s="1"/>
  <c r="M44" i="87"/>
  <c r="U44" i="87" s="1"/>
  <c r="M52" i="87"/>
  <c r="U52" i="87" s="1"/>
  <c r="M59" i="87"/>
  <c r="U59" i="87" s="1"/>
  <c r="M66" i="87"/>
  <c r="U66" i="87" s="1"/>
  <c r="M73" i="87"/>
  <c r="U73" i="87" s="1"/>
  <c r="V17" i="87"/>
  <c r="V26" i="87"/>
  <c r="V38" i="87"/>
  <c r="V50" i="87"/>
  <c r="V62" i="87"/>
  <c r="V74" i="87"/>
  <c r="M10" i="88"/>
  <c r="U10" i="88" s="1"/>
  <c r="M39" i="88"/>
  <c r="U39" i="88" s="1"/>
  <c r="R4" i="88"/>
  <c r="R10" i="88"/>
  <c r="R12" i="88"/>
  <c r="R23" i="88"/>
  <c r="R32" i="88"/>
  <c r="R41" i="88"/>
  <c r="R50" i="88"/>
  <c r="M7" i="89"/>
  <c r="U7" i="89" s="1"/>
  <c r="M18" i="89"/>
  <c r="U18" i="89" s="1"/>
  <c r="M30" i="89"/>
  <c r="U30" i="89" s="1"/>
  <c r="M40" i="89"/>
  <c r="U40" i="89" s="1"/>
  <c r="M50" i="89"/>
  <c r="U50" i="89" s="1"/>
  <c r="M62" i="89"/>
  <c r="U62" i="89" s="1"/>
  <c r="M76" i="89"/>
  <c r="U76" i="89" s="1"/>
  <c r="M90" i="89"/>
  <c r="U90" i="89" s="1"/>
  <c r="V5" i="94"/>
  <c r="M13" i="85"/>
  <c r="U13" i="85" s="1"/>
  <c r="M25" i="85"/>
  <c r="U25" i="85" s="1"/>
  <c r="M37" i="85"/>
  <c r="U37" i="85" s="1"/>
  <c r="M49" i="85"/>
  <c r="U49" i="85" s="1"/>
  <c r="M61" i="85"/>
  <c r="U61" i="85" s="1"/>
  <c r="M73" i="85"/>
  <c r="U73" i="85" s="1"/>
  <c r="M85" i="85"/>
  <c r="U85" i="85" s="1"/>
  <c r="M97" i="85"/>
  <c r="U97" i="85" s="1"/>
  <c r="M10" i="87"/>
  <c r="U10" i="87" s="1"/>
  <c r="M17" i="87"/>
  <c r="U17" i="87" s="1"/>
  <c r="M24" i="87"/>
  <c r="U24" i="87" s="1"/>
  <c r="M31" i="87"/>
  <c r="U31" i="87" s="1"/>
  <c r="M38" i="87"/>
  <c r="U38" i="87" s="1"/>
  <c r="M46" i="87"/>
  <c r="U46" i="87" s="1"/>
  <c r="M53" i="87"/>
  <c r="U53" i="87" s="1"/>
  <c r="M60" i="87"/>
  <c r="U60" i="87" s="1"/>
  <c r="M67" i="87"/>
  <c r="U67" i="87" s="1"/>
  <c r="M74" i="87"/>
  <c r="U74" i="87" s="1"/>
  <c r="V11" i="87"/>
  <c r="R13" i="87"/>
  <c r="R22" i="87"/>
  <c r="V29" i="87"/>
  <c r="V41" i="87"/>
  <c r="V53" i="87"/>
  <c r="V65" i="87"/>
  <c r="V77" i="87"/>
  <c r="M16" i="88"/>
  <c r="U16" i="88" s="1"/>
  <c r="M45" i="88"/>
  <c r="U45" i="88" s="1"/>
  <c r="R15" i="88"/>
  <c r="R17" i="88"/>
  <c r="R19" i="88"/>
  <c r="R28" i="88"/>
  <c r="R37" i="88"/>
  <c r="R46" i="88"/>
  <c r="M8" i="89"/>
  <c r="U8" i="89" s="1"/>
  <c r="M20" i="89"/>
  <c r="U20" i="89" s="1"/>
  <c r="M31" i="89"/>
  <c r="U31" i="89" s="1"/>
  <c r="M42" i="89"/>
  <c r="U42" i="89" s="1"/>
  <c r="M52" i="89"/>
  <c r="U52" i="89" s="1"/>
  <c r="M66" i="89"/>
  <c r="U66" i="89" s="1"/>
  <c r="M78" i="89"/>
  <c r="U78" i="89" s="1"/>
  <c r="M92" i="89"/>
  <c r="U92" i="89" s="1"/>
  <c r="V69" i="92"/>
  <c r="V59" i="92"/>
  <c r="V57" i="92"/>
  <c r="V39" i="92"/>
  <c r="V31" i="92"/>
  <c r="V21" i="92"/>
  <c r="V19" i="92"/>
  <c r="V12" i="92"/>
  <c r="V41" i="92"/>
  <c r="V17" i="92"/>
  <c r="V10" i="92"/>
  <c r="V5" i="92"/>
  <c r="V4" i="92"/>
  <c r="Y4" i="92" s="1"/>
  <c r="V28" i="92"/>
  <c r="V26" i="92"/>
  <c r="V24" i="92"/>
  <c r="V22" i="92"/>
  <c r="V15" i="92"/>
  <c r="V13" i="92"/>
  <c r="V8" i="92"/>
  <c r="V32" i="92"/>
  <c r="V30" i="92"/>
  <c r="V20" i="92"/>
  <c r="V6" i="92"/>
  <c r="V50" i="92"/>
  <c r="V27" i="92"/>
  <c r="V25" i="92"/>
  <c r="V23" i="92"/>
  <c r="V16" i="92"/>
  <c r="V14" i="92"/>
  <c r="V9" i="92"/>
  <c r="V7" i="92"/>
  <c r="V40" i="94"/>
  <c r="M14" i="85"/>
  <c r="U14" i="85" s="1"/>
  <c r="M26" i="85"/>
  <c r="U26" i="85" s="1"/>
  <c r="M38" i="85"/>
  <c r="U38" i="85" s="1"/>
  <c r="M50" i="85"/>
  <c r="U50" i="85" s="1"/>
  <c r="M62" i="85"/>
  <c r="U62" i="85" s="1"/>
  <c r="M74" i="85"/>
  <c r="U74" i="85" s="1"/>
  <c r="M86" i="85"/>
  <c r="U86" i="85" s="1"/>
  <c r="M98" i="85"/>
  <c r="U98" i="85" s="1"/>
  <c r="P3" i="87"/>
  <c r="AF3" i="87" s="1"/>
  <c r="AO3" i="87" s="1"/>
  <c r="M4" i="87"/>
  <c r="U4" i="87" s="1"/>
  <c r="X4" i="87" s="1"/>
  <c r="M11" i="87"/>
  <c r="U11" i="87" s="1"/>
  <c r="M18" i="87"/>
  <c r="U18" i="87" s="1"/>
  <c r="M25" i="87"/>
  <c r="U25" i="87" s="1"/>
  <c r="M32" i="87"/>
  <c r="U32" i="87" s="1"/>
  <c r="M40" i="87"/>
  <c r="U40" i="87" s="1"/>
  <c r="M47" i="87"/>
  <c r="U47" i="87" s="1"/>
  <c r="M54" i="87"/>
  <c r="U54" i="87" s="1"/>
  <c r="M61" i="87"/>
  <c r="U61" i="87" s="1"/>
  <c r="M68" i="87"/>
  <c r="U68" i="87" s="1"/>
  <c r="M76" i="87"/>
  <c r="U76" i="87" s="1"/>
  <c r="R8" i="87"/>
  <c r="V20" i="87"/>
  <c r="M18" i="88"/>
  <c r="U18" i="88" s="1"/>
  <c r="M54" i="88"/>
  <c r="U54" i="88" s="1"/>
  <c r="R26" i="88"/>
  <c r="R35" i="88"/>
  <c r="R44" i="88"/>
  <c r="M12" i="89"/>
  <c r="U12" i="89" s="1"/>
  <c r="M22" i="89"/>
  <c r="U22" i="89" s="1"/>
  <c r="M32" i="89"/>
  <c r="U32" i="89" s="1"/>
  <c r="M43" i="89"/>
  <c r="U43" i="89" s="1"/>
  <c r="M54" i="89"/>
  <c r="U54" i="89" s="1"/>
  <c r="M67" i="89"/>
  <c r="U67" i="89" s="1"/>
  <c r="M80" i="89"/>
  <c r="U80" i="89" s="1"/>
  <c r="M94" i="89"/>
  <c r="U94" i="89" s="1"/>
  <c r="V28" i="89"/>
  <c r="V8" i="89"/>
  <c r="V9" i="89"/>
  <c r="V31" i="89"/>
  <c r="V48" i="92"/>
  <c r="V4" i="90"/>
  <c r="Y4" i="90" s="1"/>
  <c r="V5" i="90"/>
  <c r="V18" i="90"/>
  <c r="M8" i="91"/>
  <c r="U8" i="91" s="1"/>
  <c r="M44" i="91"/>
  <c r="U44" i="91" s="1"/>
  <c r="R9" i="91"/>
  <c r="M5" i="92"/>
  <c r="U5" i="92" s="1"/>
  <c r="M23" i="92"/>
  <c r="U23" i="92" s="1"/>
  <c r="M41" i="92"/>
  <c r="U41" i="92" s="1"/>
  <c r="M59" i="92"/>
  <c r="U59" i="92" s="1"/>
  <c r="M4" i="93"/>
  <c r="U4" i="93" s="1"/>
  <c r="X4" i="93" s="1"/>
  <c r="AH4" i="93" s="1"/>
  <c r="M11" i="93"/>
  <c r="U11" i="93" s="1"/>
  <c r="M18" i="93"/>
  <c r="U18" i="93" s="1"/>
  <c r="M25" i="93"/>
  <c r="U25" i="93" s="1"/>
  <c r="M32" i="93"/>
  <c r="U32" i="93" s="1"/>
  <c r="M40" i="93"/>
  <c r="U40" i="93" s="1"/>
  <c r="M47" i="93"/>
  <c r="U47" i="93" s="1"/>
  <c r="M54" i="93"/>
  <c r="U54" i="93" s="1"/>
  <c r="M61" i="93"/>
  <c r="U61" i="93" s="1"/>
  <c r="M68" i="93"/>
  <c r="U68" i="93" s="1"/>
  <c r="M76" i="93"/>
  <c r="U76" i="93" s="1"/>
  <c r="M83" i="93"/>
  <c r="U83" i="93" s="1"/>
  <c r="M90" i="93"/>
  <c r="U90" i="93" s="1"/>
  <c r="M97" i="93"/>
  <c r="U97" i="93" s="1"/>
  <c r="M75" i="94"/>
  <c r="U75" i="94" s="1"/>
  <c r="R23" i="94"/>
  <c r="R37" i="94"/>
  <c r="M6" i="95"/>
  <c r="U6" i="95" s="1"/>
  <c r="M15" i="95"/>
  <c r="U15" i="95" s="1"/>
  <c r="M27" i="95"/>
  <c r="U27" i="95" s="1"/>
  <c r="M37" i="95"/>
  <c r="U37" i="95" s="1"/>
  <c r="M49" i="95"/>
  <c r="U49" i="95" s="1"/>
  <c r="M58" i="95"/>
  <c r="U58" i="95" s="1"/>
  <c r="M70" i="95"/>
  <c r="U70" i="95" s="1"/>
  <c r="V5" i="95"/>
  <c r="V8" i="95"/>
  <c r="V30" i="95"/>
  <c r="V46" i="95"/>
  <c r="M5" i="96"/>
  <c r="U5" i="96" s="1"/>
  <c r="M32" i="96"/>
  <c r="U32" i="96" s="1"/>
  <c r="M59" i="96"/>
  <c r="U59" i="96" s="1"/>
  <c r="V40" i="96"/>
  <c r="V7" i="90"/>
  <c r="V9" i="90"/>
  <c r="M20" i="91"/>
  <c r="U20" i="91" s="1"/>
  <c r="M56" i="91"/>
  <c r="U56" i="91" s="1"/>
  <c r="V11" i="91"/>
  <c r="R15" i="91"/>
  <c r="V17" i="91"/>
  <c r="V58" i="91"/>
  <c r="M11" i="92"/>
  <c r="U11" i="92" s="1"/>
  <c r="M29" i="92"/>
  <c r="U29" i="92" s="1"/>
  <c r="M47" i="92"/>
  <c r="U47" i="92" s="1"/>
  <c r="M65" i="92"/>
  <c r="U65" i="92" s="1"/>
  <c r="R13" i="92"/>
  <c r="R22" i="92"/>
  <c r="M6" i="93"/>
  <c r="U6" i="93" s="1"/>
  <c r="M13" i="93"/>
  <c r="U13" i="93" s="1"/>
  <c r="M20" i="93"/>
  <c r="U20" i="93" s="1"/>
  <c r="M28" i="93"/>
  <c r="U28" i="93" s="1"/>
  <c r="M35" i="93"/>
  <c r="U35" i="93" s="1"/>
  <c r="M42" i="93"/>
  <c r="U42" i="93" s="1"/>
  <c r="M49" i="93"/>
  <c r="U49" i="93" s="1"/>
  <c r="M56" i="93"/>
  <c r="U56" i="93" s="1"/>
  <c r="M64" i="93"/>
  <c r="U64" i="93" s="1"/>
  <c r="M71" i="93"/>
  <c r="U71" i="93" s="1"/>
  <c r="M78" i="93"/>
  <c r="U78" i="93" s="1"/>
  <c r="M85" i="93"/>
  <c r="U85" i="93" s="1"/>
  <c r="M92" i="93"/>
  <c r="U92" i="93" s="1"/>
  <c r="M8" i="95"/>
  <c r="U8" i="95" s="1"/>
  <c r="M20" i="95"/>
  <c r="U20" i="95" s="1"/>
  <c r="M30" i="95"/>
  <c r="U30" i="95" s="1"/>
  <c r="M42" i="95"/>
  <c r="U42" i="95" s="1"/>
  <c r="M51" i="95"/>
  <c r="U51" i="95" s="1"/>
  <c r="M63" i="95"/>
  <c r="U63" i="95" s="1"/>
  <c r="M73" i="95"/>
  <c r="U73" i="95" s="1"/>
  <c r="V13" i="95"/>
  <c r="V36" i="95"/>
  <c r="M14" i="96"/>
  <c r="U14" i="96" s="1"/>
  <c r="M41" i="96"/>
  <c r="U41" i="96" s="1"/>
  <c r="M68" i="96"/>
  <c r="U68" i="96" s="1"/>
  <c r="M26" i="91"/>
  <c r="U26" i="91" s="1"/>
  <c r="M62" i="91"/>
  <c r="U62" i="91" s="1"/>
  <c r="M12" i="92"/>
  <c r="U12" i="92" s="1"/>
  <c r="M30" i="92"/>
  <c r="U30" i="92" s="1"/>
  <c r="M48" i="92"/>
  <c r="U48" i="92" s="1"/>
  <c r="M66" i="92"/>
  <c r="U66" i="92" s="1"/>
  <c r="M14" i="93"/>
  <c r="U14" i="93" s="1"/>
  <c r="M22" i="93"/>
  <c r="U22" i="93" s="1"/>
  <c r="M29" i="93"/>
  <c r="U29" i="93" s="1"/>
  <c r="M36" i="93"/>
  <c r="U36" i="93" s="1"/>
  <c r="M43" i="93"/>
  <c r="U43" i="93" s="1"/>
  <c r="M50" i="93"/>
  <c r="U50" i="93" s="1"/>
  <c r="M58" i="93"/>
  <c r="U58" i="93" s="1"/>
  <c r="M65" i="93"/>
  <c r="U65" i="93" s="1"/>
  <c r="M72" i="93"/>
  <c r="U72" i="93" s="1"/>
  <c r="M79" i="93"/>
  <c r="U79" i="93" s="1"/>
  <c r="M86" i="93"/>
  <c r="U86" i="93" s="1"/>
  <c r="M94" i="93"/>
  <c r="U94" i="93" s="1"/>
  <c r="M9" i="95"/>
  <c r="U9" i="95" s="1"/>
  <c r="M21" i="95"/>
  <c r="U21" i="95" s="1"/>
  <c r="M31" i="95"/>
  <c r="U31" i="95" s="1"/>
  <c r="M43" i="95"/>
  <c r="U43" i="95" s="1"/>
  <c r="M52" i="95"/>
  <c r="U52" i="95" s="1"/>
  <c r="M64" i="95"/>
  <c r="U64" i="95" s="1"/>
  <c r="M74" i="95"/>
  <c r="U74" i="95" s="1"/>
  <c r="M32" i="91"/>
  <c r="U32" i="91" s="1"/>
  <c r="M68" i="91"/>
  <c r="U68" i="91" s="1"/>
  <c r="V20" i="91"/>
  <c r="V22" i="91"/>
  <c r="V76" i="91"/>
  <c r="M17" i="92"/>
  <c r="U17" i="92" s="1"/>
  <c r="M35" i="92"/>
  <c r="U35" i="92" s="1"/>
  <c r="M53" i="92"/>
  <c r="U53" i="92" s="1"/>
  <c r="R19" i="92"/>
  <c r="R57" i="92"/>
  <c r="R67" i="92"/>
  <c r="M8" i="93"/>
  <c r="U8" i="93" s="1"/>
  <c r="M16" i="93"/>
  <c r="U16" i="93" s="1"/>
  <c r="M23" i="93"/>
  <c r="U23" i="93" s="1"/>
  <c r="M30" i="93"/>
  <c r="U30" i="93" s="1"/>
  <c r="M37" i="93"/>
  <c r="U37" i="93" s="1"/>
  <c r="M44" i="93"/>
  <c r="U44" i="93" s="1"/>
  <c r="M52" i="93"/>
  <c r="U52" i="93" s="1"/>
  <c r="M59" i="93"/>
  <c r="U59" i="93" s="1"/>
  <c r="M66" i="93"/>
  <c r="U66" i="93" s="1"/>
  <c r="M73" i="93"/>
  <c r="U73" i="93" s="1"/>
  <c r="M80" i="93"/>
  <c r="U80" i="93" s="1"/>
  <c r="M88" i="93"/>
  <c r="U88" i="93" s="1"/>
  <c r="M95" i="93"/>
  <c r="U95" i="93" s="1"/>
  <c r="M21" i="94"/>
  <c r="U21" i="94" s="1"/>
  <c r="R10" i="94"/>
  <c r="R14" i="94"/>
  <c r="M13" i="95"/>
  <c r="U13" i="95" s="1"/>
  <c r="M22" i="95"/>
  <c r="U22" i="95" s="1"/>
  <c r="M34" i="95"/>
  <c r="U34" i="95" s="1"/>
  <c r="M44" i="95"/>
  <c r="U44" i="95" s="1"/>
  <c r="M56" i="95"/>
  <c r="U56" i="95" s="1"/>
  <c r="M66" i="95"/>
  <c r="U66" i="95" s="1"/>
  <c r="M78" i="95"/>
  <c r="U78" i="95" s="1"/>
  <c r="V19" i="95"/>
  <c r="M23" i="96"/>
  <c r="U23" i="96" s="1"/>
  <c r="M50" i="96"/>
  <c r="U50" i="96" s="1"/>
  <c r="R7" i="96"/>
  <c r="M38" i="91"/>
  <c r="U38" i="91" s="1"/>
  <c r="M74" i="91"/>
  <c r="U74" i="91" s="1"/>
  <c r="M18" i="92"/>
  <c r="U18" i="92" s="1"/>
  <c r="M36" i="92"/>
  <c r="U36" i="92" s="1"/>
  <c r="M54" i="92"/>
  <c r="U54" i="92" s="1"/>
  <c r="R7" i="92"/>
  <c r="R55" i="92"/>
  <c r="M10" i="93"/>
  <c r="U10" i="93" s="1"/>
  <c r="M17" i="93"/>
  <c r="U17" i="93" s="1"/>
  <c r="M24" i="93"/>
  <c r="U24" i="93" s="1"/>
  <c r="M31" i="93"/>
  <c r="U31" i="93" s="1"/>
  <c r="M38" i="93"/>
  <c r="U38" i="93" s="1"/>
  <c r="M46" i="93"/>
  <c r="U46" i="93" s="1"/>
  <c r="M53" i="93"/>
  <c r="U53" i="93" s="1"/>
  <c r="M60" i="93"/>
  <c r="U60" i="93" s="1"/>
  <c r="M67" i="93"/>
  <c r="U67" i="93" s="1"/>
  <c r="M74" i="93"/>
  <c r="U74" i="93" s="1"/>
  <c r="M82" i="93"/>
  <c r="U82" i="93" s="1"/>
  <c r="M89" i="93"/>
  <c r="U89" i="93" s="1"/>
  <c r="M96" i="93"/>
  <c r="U96" i="93" s="1"/>
  <c r="M48" i="94"/>
  <c r="U48" i="94" s="1"/>
  <c r="M14" i="95"/>
  <c r="U14" i="95" s="1"/>
  <c r="M24" i="95"/>
  <c r="U24" i="95" s="1"/>
  <c r="M36" i="95"/>
  <c r="U36" i="95" s="1"/>
  <c r="M45" i="95"/>
  <c r="U45" i="95" s="1"/>
  <c r="M57" i="95"/>
  <c r="U57" i="95" s="1"/>
  <c r="M67" i="95"/>
  <c r="U67" i="95" s="1"/>
  <c r="M24" i="96"/>
  <c r="U24" i="96" s="1"/>
  <c r="M51" i="96"/>
  <c r="U51" i="96" s="1"/>
  <c r="V7" i="96"/>
  <c r="V9" i="96"/>
  <c r="V11" i="96"/>
  <c r="R13" i="96"/>
  <c r="M22" i="1"/>
  <c r="U22" i="1" s="1"/>
  <c r="M16" i="1"/>
  <c r="U16" i="1" s="1"/>
  <c r="M10" i="1"/>
  <c r="U10" i="1" s="1"/>
  <c r="M4" i="1"/>
  <c r="U4" i="1" s="1"/>
  <c r="X4" i="1" s="1"/>
  <c r="AH4" i="1" s="1"/>
  <c r="M20" i="1"/>
  <c r="U20" i="1" s="1"/>
  <c r="M14" i="1"/>
  <c r="U14" i="1" s="1"/>
  <c r="M8" i="1"/>
  <c r="U8" i="1" s="1"/>
  <c r="M19" i="1"/>
  <c r="U19" i="1" s="1"/>
  <c r="M13" i="1"/>
  <c r="U13" i="1" s="1"/>
  <c r="M7" i="1"/>
  <c r="U7" i="1" s="1"/>
  <c r="M12" i="1"/>
  <c r="U12" i="1" s="1"/>
  <c r="C9" i="70"/>
  <c r="H17" i="70" s="1"/>
  <c r="I17" i="70" s="1"/>
  <c r="J17" i="70" s="1"/>
  <c r="C9" i="65"/>
  <c r="H10" i="65" s="1"/>
  <c r="I10" i="65" s="1"/>
  <c r="J10" i="65" s="1"/>
  <c r="C9" i="71"/>
  <c r="H8" i="71" s="1"/>
  <c r="C9" i="72"/>
  <c r="H18" i="72" s="1"/>
  <c r="C9" i="68"/>
  <c r="C9" i="69"/>
  <c r="H8" i="69" s="1"/>
  <c r="I8" i="69" s="1"/>
  <c r="J8" i="69" s="1"/>
  <c r="C9" i="60"/>
  <c r="H21" i="60" s="1"/>
  <c r="C9" i="55"/>
  <c r="H20" i="55" s="1"/>
  <c r="C9" i="50"/>
  <c r="H10" i="50" s="1"/>
  <c r="C9" i="67"/>
  <c r="H22" i="67" s="1"/>
  <c r="C9" i="56"/>
  <c r="C9" i="51"/>
  <c r="H8" i="51" s="1"/>
  <c r="C9" i="61"/>
  <c r="H16" i="61" s="1"/>
  <c r="I16" i="61" s="1"/>
  <c r="J16" i="61" s="1"/>
  <c r="C9" i="52"/>
  <c r="H17" i="52" s="1"/>
  <c r="C9" i="66"/>
  <c r="H11" i="66" s="1"/>
  <c r="I11" i="66" s="1"/>
  <c r="J11" i="66" s="1"/>
  <c r="C9" i="62"/>
  <c r="H4" i="62" s="1"/>
  <c r="I4" i="62" s="1"/>
  <c r="J4" i="62" s="1"/>
  <c r="K4" i="62" s="1"/>
  <c r="C9" i="57"/>
  <c r="C9" i="64"/>
  <c r="H5" i="64" s="1"/>
  <c r="C9" i="59"/>
  <c r="H6" i="59" s="1"/>
  <c r="C9" i="54"/>
  <c r="H4" i="54" s="1"/>
  <c r="I4" i="54" s="1"/>
  <c r="J4" i="54" s="1"/>
  <c r="K4" i="54" s="1"/>
  <c r="C9" i="63"/>
  <c r="H8" i="63" s="1"/>
  <c r="C9" i="58"/>
  <c r="H11" i="58" s="1"/>
  <c r="I11" i="58" s="1"/>
  <c r="J11" i="58" s="1"/>
  <c r="C9" i="53"/>
  <c r="C9" i="23"/>
  <c r="H8" i="23" s="1"/>
  <c r="C9" i="15"/>
  <c r="C9" i="7"/>
  <c r="H10" i="7" s="1"/>
  <c r="C9" i="18"/>
  <c r="H4" i="18" s="1"/>
  <c r="I4" i="18" s="1"/>
  <c r="J4" i="18" s="1"/>
  <c r="K4" i="18" s="1"/>
  <c r="C9" i="10"/>
  <c r="H11" i="10" s="1"/>
  <c r="I11" i="10" s="1"/>
  <c r="J11" i="10" s="1"/>
  <c r="C9" i="24"/>
  <c r="H23" i="24" s="1"/>
  <c r="C9" i="21"/>
  <c r="H22" i="21" s="1"/>
  <c r="I22" i="21" s="1"/>
  <c r="J22" i="21" s="1"/>
  <c r="C9" i="16"/>
  <c r="H21" i="16" s="1"/>
  <c r="C9" i="13"/>
  <c r="H6" i="13" s="1"/>
  <c r="I6" i="13" s="1"/>
  <c r="J6" i="13" s="1"/>
  <c r="C9" i="8"/>
  <c r="H23" i="8" s="1"/>
  <c r="C9" i="5"/>
  <c r="H10" i="5" s="1"/>
  <c r="I10" i="5" s="1"/>
  <c r="J10" i="5" s="1"/>
  <c r="C9" i="19"/>
  <c r="C9" i="11"/>
  <c r="H5" i="11" s="1"/>
  <c r="C9" i="3"/>
  <c r="C9" i="22"/>
  <c r="H8" i="22" s="1"/>
  <c r="I8" i="22" s="1"/>
  <c r="J8" i="22" s="1"/>
  <c r="C9" i="14"/>
  <c r="H14" i="14" s="1"/>
  <c r="I14" i="14" s="1"/>
  <c r="J14" i="14" s="1"/>
  <c r="C9" i="6"/>
  <c r="H23" i="6" s="1"/>
  <c r="I23" i="6" s="1"/>
  <c r="J23" i="6" s="1"/>
  <c r="C9" i="20"/>
  <c r="C9" i="17"/>
  <c r="H21" i="17" s="1"/>
  <c r="I21" i="17" s="1"/>
  <c r="J21" i="17" s="1"/>
  <c r="C9" i="12"/>
  <c r="H13" i="12" s="1"/>
  <c r="C9" i="9"/>
  <c r="H14" i="9" s="1"/>
  <c r="I14" i="9" s="1"/>
  <c r="J14" i="9" s="1"/>
  <c r="C9" i="4"/>
  <c r="H21" i="4" s="1"/>
  <c r="P5" i="3"/>
  <c r="AN3" i="9"/>
  <c r="AN3" i="22"/>
  <c r="AN3" i="24"/>
  <c r="M15" i="1"/>
  <c r="U15" i="1" s="1"/>
  <c r="M5" i="1"/>
  <c r="U5" i="1" s="1"/>
  <c r="M17" i="1"/>
  <c r="U17" i="1" s="1"/>
  <c r="C9" i="2"/>
  <c r="P23" i="3"/>
  <c r="P22" i="3"/>
  <c r="P21" i="3"/>
  <c r="P20" i="3"/>
  <c r="P19" i="3"/>
  <c r="P18" i="3"/>
  <c r="P17" i="3"/>
  <c r="P16" i="3"/>
  <c r="P15" i="3"/>
  <c r="P14" i="3"/>
  <c r="P13" i="3"/>
  <c r="P12" i="3"/>
  <c r="P7" i="3"/>
  <c r="P6" i="3"/>
  <c r="P8" i="3"/>
  <c r="AN3" i="16"/>
  <c r="M6" i="1"/>
  <c r="U6" i="1" s="1"/>
  <c r="M18" i="1"/>
  <c r="U18" i="1" s="1"/>
  <c r="H9" i="1"/>
  <c r="I9" i="1" s="1"/>
  <c r="J9" i="1" s="1"/>
  <c r="H11" i="1"/>
  <c r="I11" i="1" s="1"/>
  <c r="J11" i="1" s="1"/>
  <c r="H14" i="1"/>
  <c r="I14" i="1" s="1"/>
  <c r="J14" i="1" s="1"/>
  <c r="H17" i="1"/>
  <c r="I17" i="1" s="1"/>
  <c r="J17" i="1" s="1"/>
  <c r="H20" i="1"/>
  <c r="I20" i="1" s="1"/>
  <c r="J20" i="1" s="1"/>
  <c r="H23" i="1"/>
  <c r="I23" i="1" s="1"/>
  <c r="J23" i="1" s="1"/>
  <c r="M19" i="2"/>
  <c r="U19" i="2" s="1"/>
  <c r="M13" i="2"/>
  <c r="U13" i="2" s="1"/>
  <c r="M7" i="2"/>
  <c r="U7" i="2" s="1"/>
  <c r="M23" i="2"/>
  <c r="U23" i="2" s="1"/>
  <c r="M17" i="2"/>
  <c r="U17" i="2" s="1"/>
  <c r="M11" i="2"/>
  <c r="U11" i="2" s="1"/>
  <c r="M5" i="2"/>
  <c r="U5" i="2" s="1"/>
  <c r="M22" i="2"/>
  <c r="U22" i="2" s="1"/>
  <c r="M16" i="2"/>
  <c r="U16" i="2" s="1"/>
  <c r="M10" i="2"/>
  <c r="U10" i="2" s="1"/>
  <c r="M4" i="2"/>
  <c r="U4" i="2" s="1"/>
  <c r="X4" i="2" s="1"/>
  <c r="M15" i="2"/>
  <c r="U15" i="2" s="1"/>
  <c r="V13" i="2"/>
  <c r="V19" i="2"/>
  <c r="AN3" i="10"/>
  <c r="AN3" i="18"/>
  <c r="AN3" i="25"/>
  <c r="AN3" i="1"/>
  <c r="M9" i="1"/>
  <c r="U9" i="1" s="1"/>
  <c r="M21" i="1"/>
  <c r="U21" i="1" s="1"/>
  <c r="M6" i="2"/>
  <c r="U6" i="2" s="1"/>
  <c r="M18" i="2"/>
  <c r="U18" i="2" s="1"/>
  <c r="V14" i="2"/>
  <c r="P10" i="3"/>
  <c r="AN3" i="7"/>
  <c r="AN3" i="13"/>
  <c r="H13" i="13"/>
  <c r="I13" i="13" s="1"/>
  <c r="J13" i="13" s="1"/>
  <c r="AN3" i="15"/>
  <c r="AN3" i="8"/>
  <c r="M11" i="1"/>
  <c r="U11" i="1" s="1"/>
  <c r="M23" i="1"/>
  <c r="U23" i="1" s="1"/>
  <c r="H12" i="1"/>
  <c r="I12" i="1" s="1"/>
  <c r="J12" i="1" s="1"/>
  <c r="H15" i="1"/>
  <c r="I15" i="1" s="1"/>
  <c r="J15" i="1" s="1"/>
  <c r="H18" i="1"/>
  <c r="I18" i="1" s="1"/>
  <c r="J18" i="1" s="1"/>
  <c r="H21" i="1"/>
  <c r="I21" i="1" s="1"/>
  <c r="J21" i="1" s="1"/>
  <c r="M8" i="2"/>
  <c r="U8" i="2" s="1"/>
  <c r="M20" i="2"/>
  <c r="U20" i="2" s="1"/>
  <c r="V11" i="2"/>
  <c r="V5" i="2"/>
  <c r="V10" i="2"/>
  <c r="V15" i="2"/>
  <c r="V21" i="2"/>
  <c r="AE3" i="3"/>
  <c r="AN3" i="6"/>
  <c r="AN3" i="14"/>
  <c r="AN3" i="21"/>
  <c r="AN3" i="23"/>
  <c r="AH3" i="1"/>
  <c r="AQ3" i="1" s="1"/>
  <c r="Q8" i="2"/>
  <c r="M6" i="3"/>
  <c r="U6" i="3" s="1"/>
  <c r="M12" i="3"/>
  <c r="U12" i="3" s="1"/>
  <c r="M18" i="3"/>
  <c r="U18" i="3" s="1"/>
  <c r="R4" i="3"/>
  <c r="R9" i="3"/>
  <c r="Q10" i="3"/>
  <c r="V12" i="3"/>
  <c r="V13" i="3"/>
  <c r="V14" i="3"/>
  <c r="V15" i="3"/>
  <c r="V16" i="3"/>
  <c r="V17" i="3"/>
  <c r="V18" i="3"/>
  <c r="V19" i="3"/>
  <c r="V20" i="3"/>
  <c r="V21" i="3"/>
  <c r="V22" i="3"/>
  <c r="M8" i="4"/>
  <c r="U8" i="4" s="1"/>
  <c r="M14" i="4"/>
  <c r="U14" i="4" s="1"/>
  <c r="M20" i="4"/>
  <c r="U20" i="4" s="1"/>
  <c r="Q6" i="4"/>
  <c r="Q7" i="4"/>
  <c r="V8" i="4"/>
  <c r="R11" i="4"/>
  <c r="Q12" i="4"/>
  <c r="Q13" i="4"/>
  <c r="Q14" i="4"/>
  <c r="Q15" i="4"/>
  <c r="Q16" i="4"/>
  <c r="Q17" i="4"/>
  <c r="Q18" i="4"/>
  <c r="Q19" i="4"/>
  <c r="Q20" i="4"/>
  <c r="Q21" i="4"/>
  <c r="Q22" i="4"/>
  <c r="Q23" i="4"/>
  <c r="M4" i="5"/>
  <c r="U4" i="5" s="1"/>
  <c r="X4" i="5" s="1"/>
  <c r="AH4" i="5" s="1"/>
  <c r="M10" i="5"/>
  <c r="U10" i="5" s="1"/>
  <c r="M16" i="5"/>
  <c r="U16" i="5" s="1"/>
  <c r="M22" i="5"/>
  <c r="U22" i="5" s="1"/>
  <c r="Q9" i="5"/>
  <c r="V11" i="5"/>
  <c r="R3" i="6"/>
  <c r="M7" i="6"/>
  <c r="U7" i="6" s="1"/>
  <c r="M13" i="6"/>
  <c r="U13" i="6" s="1"/>
  <c r="M19" i="6"/>
  <c r="U19" i="6" s="1"/>
  <c r="R10" i="6"/>
  <c r="Q11" i="6"/>
  <c r="M9" i="7"/>
  <c r="U9" i="7" s="1"/>
  <c r="M15" i="7"/>
  <c r="U15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P3" i="8"/>
  <c r="AF3" i="8" s="1"/>
  <c r="AO3" i="8" s="1"/>
  <c r="M5" i="8"/>
  <c r="U5" i="8" s="1"/>
  <c r="M11" i="8"/>
  <c r="U11" i="8" s="1"/>
  <c r="M17" i="8"/>
  <c r="U17" i="8" s="1"/>
  <c r="M23" i="8"/>
  <c r="U23" i="8" s="1"/>
  <c r="V5" i="8"/>
  <c r="R8" i="8"/>
  <c r="Q9" i="8"/>
  <c r="V11" i="8"/>
  <c r="AH3" i="9"/>
  <c r="AQ3" i="9" s="1"/>
  <c r="M7" i="9"/>
  <c r="U7" i="9" s="1"/>
  <c r="M13" i="9"/>
  <c r="U13" i="9" s="1"/>
  <c r="M19" i="9"/>
  <c r="U19" i="9" s="1"/>
  <c r="Q5" i="9"/>
  <c r="Q6" i="9"/>
  <c r="Q7" i="9"/>
  <c r="V8" i="9"/>
  <c r="Q12" i="9"/>
  <c r="Q13" i="9"/>
  <c r="Q14" i="9"/>
  <c r="Q15" i="9"/>
  <c r="Q16" i="9"/>
  <c r="Q17" i="9"/>
  <c r="Q18" i="9"/>
  <c r="Q19" i="9"/>
  <c r="Q20" i="9"/>
  <c r="Q21" i="9"/>
  <c r="Q22" i="9"/>
  <c r="Q23" i="9"/>
  <c r="M4" i="10"/>
  <c r="U4" i="10" s="1"/>
  <c r="X4" i="10" s="1"/>
  <c r="AH4" i="10" s="1"/>
  <c r="M10" i="10"/>
  <c r="U10" i="10" s="1"/>
  <c r="M16" i="10"/>
  <c r="U16" i="10" s="1"/>
  <c r="M22" i="10"/>
  <c r="U22" i="10" s="1"/>
  <c r="Q8" i="10"/>
  <c r="V10" i="10"/>
  <c r="M6" i="11"/>
  <c r="U6" i="11" s="1"/>
  <c r="M12" i="11"/>
  <c r="U12" i="11" s="1"/>
  <c r="M18" i="11"/>
  <c r="U18" i="11" s="1"/>
  <c r="R4" i="11"/>
  <c r="R9" i="11"/>
  <c r="Q10" i="11"/>
  <c r="V12" i="11"/>
  <c r="V13" i="11"/>
  <c r="V14" i="11"/>
  <c r="V15" i="11"/>
  <c r="V16" i="11"/>
  <c r="V17" i="11"/>
  <c r="V18" i="11"/>
  <c r="V19" i="11"/>
  <c r="V20" i="11"/>
  <c r="V21" i="11"/>
  <c r="V22" i="11"/>
  <c r="M8" i="12"/>
  <c r="U8" i="12" s="1"/>
  <c r="M14" i="12"/>
  <c r="U14" i="12" s="1"/>
  <c r="M20" i="12"/>
  <c r="U20" i="12" s="1"/>
  <c r="R5" i="12"/>
  <c r="Q6" i="12"/>
  <c r="Q7" i="12"/>
  <c r="V8" i="12"/>
  <c r="R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M4" i="13"/>
  <c r="U4" i="13" s="1"/>
  <c r="X4" i="13" s="1"/>
  <c r="AH4" i="13" s="1"/>
  <c r="M10" i="13"/>
  <c r="U10" i="13" s="1"/>
  <c r="M16" i="13"/>
  <c r="U16" i="13" s="1"/>
  <c r="M22" i="13"/>
  <c r="U22" i="13" s="1"/>
  <c r="Q9" i="13"/>
  <c r="V11" i="13"/>
  <c r="R3" i="14"/>
  <c r="M7" i="14"/>
  <c r="U7" i="14" s="1"/>
  <c r="M13" i="14"/>
  <c r="U13" i="14" s="1"/>
  <c r="M19" i="14"/>
  <c r="U19" i="14" s="1"/>
  <c r="R10" i="14"/>
  <c r="Q11" i="14"/>
  <c r="M9" i="15"/>
  <c r="U9" i="15" s="1"/>
  <c r="M15" i="15"/>
  <c r="U15" i="15" s="1"/>
  <c r="M21" i="15"/>
  <c r="U21" i="15" s="1"/>
  <c r="R6" i="15"/>
  <c r="R7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P3" i="16"/>
  <c r="AF3" i="16" s="1"/>
  <c r="AO3" i="16" s="1"/>
  <c r="M5" i="16"/>
  <c r="U5" i="16" s="1"/>
  <c r="M11" i="16"/>
  <c r="U11" i="16" s="1"/>
  <c r="M17" i="16"/>
  <c r="U17" i="16" s="1"/>
  <c r="M23" i="16"/>
  <c r="U23" i="16" s="1"/>
  <c r="V5" i="16"/>
  <c r="R8" i="16"/>
  <c r="Q9" i="16"/>
  <c r="V11" i="16"/>
  <c r="AH3" i="17"/>
  <c r="AQ3" i="17" s="1"/>
  <c r="M7" i="17"/>
  <c r="U7" i="17" s="1"/>
  <c r="M13" i="17"/>
  <c r="U13" i="17" s="1"/>
  <c r="M19" i="17"/>
  <c r="U19" i="17" s="1"/>
  <c r="Q5" i="17"/>
  <c r="Q6" i="17"/>
  <c r="Q7" i="17"/>
  <c r="V8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M4" i="18"/>
  <c r="U4" i="18" s="1"/>
  <c r="X4" i="18" s="1"/>
  <c r="M10" i="18"/>
  <c r="U10" i="18" s="1"/>
  <c r="M16" i="18"/>
  <c r="U16" i="18" s="1"/>
  <c r="M22" i="18"/>
  <c r="U22" i="18" s="1"/>
  <c r="Q8" i="18"/>
  <c r="V10" i="18"/>
  <c r="M6" i="19"/>
  <c r="U6" i="19" s="1"/>
  <c r="M12" i="19"/>
  <c r="U12" i="19" s="1"/>
  <c r="M18" i="19"/>
  <c r="U18" i="19" s="1"/>
  <c r="R4" i="19"/>
  <c r="R9" i="19"/>
  <c r="Q10" i="19"/>
  <c r="V12" i="19"/>
  <c r="V13" i="19"/>
  <c r="V14" i="19"/>
  <c r="V15" i="19"/>
  <c r="V16" i="19"/>
  <c r="V17" i="19"/>
  <c r="V18" i="19"/>
  <c r="V19" i="19"/>
  <c r="V20" i="19"/>
  <c r="V21" i="19"/>
  <c r="V22" i="19"/>
  <c r="M8" i="20"/>
  <c r="U8" i="20" s="1"/>
  <c r="M14" i="20"/>
  <c r="U14" i="20" s="1"/>
  <c r="M20" i="20"/>
  <c r="U20" i="20" s="1"/>
  <c r="Q6" i="20"/>
  <c r="Q7" i="20"/>
  <c r="V8" i="20"/>
  <c r="R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M4" i="21"/>
  <c r="U4" i="21" s="1"/>
  <c r="X4" i="21" s="1"/>
  <c r="AH4" i="21" s="1"/>
  <c r="M10" i="21"/>
  <c r="U10" i="21" s="1"/>
  <c r="M16" i="21"/>
  <c r="U16" i="21" s="1"/>
  <c r="M22" i="21"/>
  <c r="U22" i="21" s="1"/>
  <c r="Q9" i="21"/>
  <c r="V11" i="21"/>
  <c r="R3" i="22"/>
  <c r="M7" i="22"/>
  <c r="U7" i="22" s="1"/>
  <c r="M13" i="22"/>
  <c r="U13" i="22" s="1"/>
  <c r="M19" i="22"/>
  <c r="U19" i="22" s="1"/>
  <c r="R10" i="22"/>
  <c r="Q11" i="22"/>
  <c r="M9" i="23"/>
  <c r="U9" i="23" s="1"/>
  <c r="M15" i="23"/>
  <c r="U15" i="23" s="1"/>
  <c r="M21" i="23"/>
  <c r="U21" i="23" s="1"/>
  <c r="R6" i="23"/>
  <c r="R7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P3" i="24"/>
  <c r="AF3" i="24" s="1"/>
  <c r="AO3" i="24" s="1"/>
  <c r="M5" i="24"/>
  <c r="U5" i="24" s="1"/>
  <c r="M11" i="24"/>
  <c r="U11" i="24" s="1"/>
  <c r="M17" i="24"/>
  <c r="U17" i="24" s="1"/>
  <c r="M23" i="24"/>
  <c r="U23" i="24" s="1"/>
  <c r="V5" i="24"/>
  <c r="R8" i="24"/>
  <c r="Q9" i="24"/>
  <c r="V11" i="24"/>
  <c r="AH3" i="25"/>
  <c r="AQ3" i="25" s="1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C8" i="96"/>
  <c r="C8" i="95"/>
  <c r="C8" i="94"/>
  <c r="C8" i="93"/>
  <c r="C8" i="92"/>
  <c r="C8" i="90"/>
  <c r="C8" i="91"/>
  <c r="C8" i="89"/>
  <c r="C8" i="87"/>
  <c r="C8" i="88"/>
  <c r="C8" i="86"/>
  <c r="C8" i="85"/>
  <c r="C8" i="84"/>
  <c r="C8" i="83"/>
  <c r="C8" i="82"/>
  <c r="C8" i="81"/>
  <c r="C8" i="80"/>
  <c r="C8" i="79"/>
  <c r="C8" i="78"/>
  <c r="C8" i="76"/>
  <c r="C8" i="77"/>
  <c r="C8" i="75"/>
  <c r="C8" i="74"/>
  <c r="C8" i="46"/>
  <c r="C8" i="45"/>
  <c r="C8" i="48"/>
  <c r="C8" i="47"/>
  <c r="C8" i="43"/>
  <c r="C8" i="44"/>
  <c r="C8" i="42"/>
  <c r="C8" i="41"/>
  <c r="C8" i="39"/>
  <c r="C8" i="40"/>
  <c r="C8" i="38"/>
  <c r="C8" i="36"/>
  <c r="C8" i="37"/>
  <c r="C8" i="34"/>
  <c r="C8" i="33"/>
  <c r="C8" i="35"/>
  <c r="C8" i="32"/>
  <c r="C8" i="28"/>
  <c r="C8" i="31"/>
  <c r="C8" i="30"/>
  <c r="C8" i="29"/>
  <c r="C8" i="27"/>
  <c r="Q98" i="25"/>
  <c r="Q95" i="25"/>
  <c r="Q92" i="25"/>
  <c r="Q89" i="25"/>
  <c r="Q86" i="25"/>
  <c r="Q83" i="25"/>
  <c r="Q80" i="25"/>
  <c r="Q77" i="25"/>
  <c r="Q74" i="25"/>
  <c r="Q71" i="25"/>
  <c r="Q68" i="25"/>
  <c r="Q65" i="25"/>
  <c r="Q62" i="25"/>
  <c r="Q59" i="25"/>
  <c r="Q56" i="25"/>
  <c r="Q53" i="25"/>
  <c r="Q50" i="25"/>
  <c r="Q47" i="25"/>
  <c r="Q44" i="25"/>
  <c r="Q41" i="25"/>
  <c r="Q38" i="25"/>
  <c r="Q35" i="25"/>
  <c r="Q32" i="25"/>
  <c r="Q29" i="25"/>
  <c r="Q26" i="25"/>
  <c r="Q9" i="25"/>
  <c r="H10" i="25"/>
  <c r="I10" i="25" s="1"/>
  <c r="J10" i="25" s="1"/>
  <c r="Q13" i="25"/>
  <c r="H14" i="25"/>
  <c r="I14" i="25" s="1"/>
  <c r="J14" i="25" s="1"/>
  <c r="Q16" i="25"/>
  <c r="H17" i="25"/>
  <c r="I17" i="25" s="1"/>
  <c r="J17" i="25" s="1"/>
  <c r="Q19" i="25"/>
  <c r="H20" i="25"/>
  <c r="I20" i="25" s="1"/>
  <c r="J20" i="25" s="1"/>
  <c r="Q22" i="25"/>
  <c r="H23" i="25"/>
  <c r="I23" i="25" s="1"/>
  <c r="J23" i="25" s="1"/>
  <c r="Q25" i="25"/>
  <c r="H26" i="25"/>
  <c r="I26" i="25" s="1"/>
  <c r="J26" i="25" s="1"/>
  <c r="Q28" i="25"/>
  <c r="Q31" i="25"/>
  <c r="Q34" i="25"/>
  <c r="Q37" i="25"/>
  <c r="Q40" i="25"/>
  <c r="Q43" i="25"/>
  <c r="Q46" i="25"/>
  <c r="Q49" i="25"/>
  <c r="Q52" i="25"/>
  <c r="Q55" i="25"/>
  <c r="Q58" i="25"/>
  <c r="Q61" i="25"/>
  <c r="Q64" i="25"/>
  <c r="Q67" i="25"/>
  <c r="Q70" i="25"/>
  <c r="Q73" i="25"/>
  <c r="Q76" i="25"/>
  <c r="Q79" i="25"/>
  <c r="Q82" i="25"/>
  <c r="Q85" i="25"/>
  <c r="Q88" i="25"/>
  <c r="Q91" i="25"/>
  <c r="Q94" i="25"/>
  <c r="Q97" i="25"/>
  <c r="M6" i="26"/>
  <c r="U6" i="26" s="1"/>
  <c r="M14" i="26"/>
  <c r="U14" i="26" s="1"/>
  <c r="M24" i="26"/>
  <c r="U24" i="26" s="1"/>
  <c r="M32" i="26"/>
  <c r="U32" i="26" s="1"/>
  <c r="M42" i="26"/>
  <c r="U42" i="26" s="1"/>
  <c r="M50" i="26"/>
  <c r="U50" i="26" s="1"/>
  <c r="M60" i="26"/>
  <c r="U60" i="26" s="1"/>
  <c r="M68" i="26"/>
  <c r="U68" i="26" s="1"/>
  <c r="M78" i="26"/>
  <c r="U78" i="26" s="1"/>
  <c r="M86" i="26"/>
  <c r="U86" i="26" s="1"/>
  <c r="R16" i="26"/>
  <c r="R17" i="26"/>
  <c r="R34" i="26"/>
  <c r="R35" i="26"/>
  <c r="R44" i="26"/>
  <c r="R50" i="26"/>
  <c r="R56" i="26"/>
  <c r="M15" i="27"/>
  <c r="U15" i="27" s="1"/>
  <c r="M51" i="27"/>
  <c r="U51" i="27" s="1"/>
  <c r="R8" i="2"/>
  <c r="R3" i="3"/>
  <c r="R10" i="3"/>
  <c r="M9" i="4"/>
  <c r="U9" i="4" s="1"/>
  <c r="M15" i="4"/>
  <c r="U15" i="4" s="1"/>
  <c r="M21" i="4"/>
  <c r="U21" i="4" s="1"/>
  <c r="P8" i="4"/>
  <c r="M5" i="5"/>
  <c r="U5" i="5" s="1"/>
  <c r="M11" i="5"/>
  <c r="U11" i="5" s="1"/>
  <c r="M17" i="5"/>
  <c r="U17" i="5" s="1"/>
  <c r="M23" i="5"/>
  <c r="U23" i="5" s="1"/>
  <c r="V5" i="5"/>
  <c r="V6" i="5"/>
  <c r="V7" i="5"/>
  <c r="Q10" i="5"/>
  <c r="V12" i="5"/>
  <c r="V13" i="5"/>
  <c r="V14" i="5"/>
  <c r="V15" i="5"/>
  <c r="V16" i="5"/>
  <c r="V17" i="5"/>
  <c r="V18" i="5"/>
  <c r="V19" i="5"/>
  <c r="V20" i="5"/>
  <c r="V21" i="5"/>
  <c r="V22" i="5"/>
  <c r="V23" i="5"/>
  <c r="M8" i="6"/>
  <c r="U8" i="6" s="1"/>
  <c r="M14" i="6"/>
  <c r="U14" i="6" s="1"/>
  <c r="M20" i="6"/>
  <c r="U20" i="6" s="1"/>
  <c r="R5" i="6"/>
  <c r="V8" i="6"/>
  <c r="R11" i="6"/>
  <c r="Q8" i="7"/>
  <c r="M6" i="8"/>
  <c r="U6" i="8" s="1"/>
  <c r="M12" i="8"/>
  <c r="U12" i="8" s="1"/>
  <c r="M18" i="8"/>
  <c r="U18" i="8" s="1"/>
  <c r="P5" i="8"/>
  <c r="V6" i="8"/>
  <c r="V7" i="8"/>
  <c r="Q10" i="8"/>
  <c r="P11" i="8"/>
  <c r="V12" i="8"/>
  <c r="V13" i="8"/>
  <c r="V14" i="8"/>
  <c r="V15" i="8"/>
  <c r="V16" i="8"/>
  <c r="V17" i="8"/>
  <c r="V18" i="8"/>
  <c r="V19" i="8"/>
  <c r="V20" i="8"/>
  <c r="V21" i="8"/>
  <c r="V22" i="8"/>
  <c r="V23" i="8"/>
  <c r="M8" i="9"/>
  <c r="U8" i="9" s="1"/>
  <c r="M14" i="9"/>
  <c r="U14" i="9" s="1"/>
  <c r="M20" i="9"/>
  <c r="U20" i="9" s="1"/>
  <c r="M5" i="10"/>
  <c r="U5" i="10" s="1"/>
  <c r="M11" i="10"/>
  <c r="U11" i="10" s="1"/>
  <c r="M17" i="10"/>
  <c r="U17" i="10" s="1"/>
  <c r="M23" i="10"/>
  <c r="U23" i="10" s="1"/>
  <c r="V5" i="10"/>
  <c r="R8" i="10"/>
  <c r="V11" i="10"/>
  <c r="R3" i="11"/>
  <c r="P6" i="11"/>
  <c r="P7" i="11"/>
  <c r="R10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M9" i="12"/>
  <c r="U9" i="12" s="1"/>
  <c r="M15" i="12"/>
  <c r="U15" i="12" s="1"/>
  <c r="M21" i="12"/>
  <c r="U21" i="12" s="1"/>
  <c r="P8" i="12"/>
  <c r="M5" i="13"/>
  <c r="U5" i="13" s="1"/>
  <c r="M11" i="13"/>
  <c r="U11" i="13" s="1"/>
  <c r="M17" i="13"/>
  <c r="U17" i="13" s="1"/>
  <c r="M23" i="13"/>
  <c r="U23" i="13" s="1"/>
  <c r="V5" i="13"/>
  <c r="V6" i="13"/>
  <c r="V7" i="13"/>
  <c r="Q10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M8" i="14"/>
  <c r="U8" i="14" s="1"/>
  <c r="M14" i="14"/>
  <c r="U14" i="14" s="1"/>
  <c r="M20" i="14"/>
  <c r="U20" i="14" s="1"/>
  <c r="R5" i="14"/>
  <c r="V8" i="14"/>
  <c r="R11" i="14"/>
  <c r="Q8" i="15"/>
  <c r="M6" i="16"/>
  <c r="U6" i="16" s="1"/>
  <c r="M12" i="16"/>
  <c r="U12" i="16" s="1"/>
  <c r="M18" i="16"/>
  <c r="U18" i="16" s="1"/>
  <c r="P5" i="16"/>
  <c r="V6" i="16"/>
  <c r="V7" i="16"/>
  <c r="Q10" i="16"/>
  <c r="P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M8" i="17"/>
  <c r="U8" i="17" s="1"/>
  <c r="M14" i="17"/>
  <c r="U14" i="17" s="1"/>
  <c r="M20" i="17"/>
  <c r="U20" i="17" s="1"/>
  <c r="M5" i="18"/>
  <c r="U5" i="18" s="1"/>
  <c r="M11" i="18"/>
  <c r="U11" i="18" s="1"/>
  <c r="M17" i="18"/>
  <c r="U17" i="18" s="1"/>
  <c r="M23" i="18"/>
  <c r="U23" i="18" s="1"/>
  <c r="V5" i="18"/>
  <c r="R8" i="18"/>
  <c r="V11" i="18"/>
  <c r="R3" i="19"/>
  <c r="P6" i="19"/>
  <c r="P7" i="19"/>
  <c r="R10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M9" i="20"/>
  <c r="U9" i="20" s="1"/>
  <c r="M15" i="20"/>
  <c r="U15" i="20" s="1"/>
  <c r="M21" i="20"/>
  <c r="U21" i="20" s="1"/>
  <c r="P8" i="20"/>
  <c r="M5" i="21"/>
  <c r="U5" i="21" s="1"/>
  <c r="M11" i="21"/>
  <c r="U11" i="21" s="1"/>
  <c r="M17" i="21"/>
  <c r="U17" i="21" s="1"/>
  <c r="M23" i="21"/>
  <c r="U23" i="21" s="1"/>
  <c r="V5" i="21"/>
  <c r="V6" i="21"/>
  <c r="V7" i="21"/>
  <c r="Q10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M8" i="22"/>
  <c r="U8" i="22" s="1"/>
  <c r="M14" i="22"/>
  <c r="U14" i="22" s="1"/>
  <c r="M20" i="22"/>
  <c r="U20" i="22" s="1"/>
  <c r="R5" i="22"/>
  <c r="V8" i="22"/>
  <c r="R11" i="22"/>
  <c r="Q8" i="23"/>
  <c r="M6" i="24"/>
  <c r="U6" i="24" s="1"/>
  <c r="M12" i="24"/>
  <c r="U12" i="24" s="1"/>
  <c r="M18" i="24"/>
  <c r="U18" i="24" s="1"/>
  <c r="P5" i="24"/>
  <c r="V6" i="24"/>
  <c r="V7" i="24"/>
  <c r="Q10" i="24"/>
  <c r="P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H5" i="25"/>
  <c r="I5" i="25" s="1"/>
  <c r="J5" i="25" s="1"/>
  <c r="Q66" i="25"/>
  <c r="Q69" i="25"/>
  <c r="Q72" i="25"/>
  <c r="Q75" i="25"/>
  <c r="Q78" i="25"/>
  <c r="Q81" i="25"/>
  <c r="Q84" i="25"/>
  <c r="Q87" i="25"/>
  <c r="Q90" i="25"/>
  <c r="Q93" i="25"/>
  <c r="Q96" i="25"/>
  <c r="M7" i="26"/>
  <c r="U7" i="26" s="1"/>
  <c r="M15" i="26"/>
  <c r="U15" i="26" s="1"/>
  <c r="M25" i="26"/>
  <c r="U25" i="26" s="1"/>
  <c r="M33" i="26"/>
  <c r="U33" i="26" s="1"/>
  <c r="M43" i="26"/>
  <c r="U43" i="26" s="1"/>
  <c r="M51" i="26"/>
  <c r="U51" i="26" s="1"/>
  <c r="M61" i="26"/>
  <c r="U61" i="26" s="1"/>
  <c r="M69" i="26"/>
  <c r="U69" i="26" s="1"/>
  <c r="M79" i="26"/>
  <c r="U79" i="26" s="1"/>
  <c r="M87" i="26"/>
  <c r="U87" i="26" s="1"/>
  <c r="R10" i="26"/>
  <c r="R19" i="26"/>
  <c r="R20" i="26"/>
  <c r="R37" i="26"/>
  <c r="R38" i="26"/>
  <c r="M21" i="27"/>
  <c r="U21" i="27" s="1"/>
  <c r="M57" i="27"/>
  <c r="U57" i="27" s="1"/>
  <c r="R11" i="3"/>
  <c r="AE3" i="4"/>
  <c r="Q8" i="4"/>
  <c r="Q11" i="5"/>
  <c r="M9" i="6"/>
  <c r="U9" i="6" s="1"/>
  <c r="M15" i="6"/>
  <c r="U15" i="6" s="1"/>
  <c r="M21" i="6"/>
  <c r="U21" i="6" s="1"/>
  <c r="R6" i="6"/>
  <c r="R7" i="6"/>
  <c r="R12" i="6"/>
  <c r="R13" i="6"/>
  <c r="R14" i="6"/>
  <c r="R15" i="6"/>
  <c r="R16" i="6"/>
  <c r="R17" i="6"/>
  <c r="R18" i="6"/>
  <c r="R19" i="6"/>
  <c r="R20" i="6"/>
  <c r="R21" i="6"/>
  <c r="R22" i="6"/>
  <c r="R23" i="6"/>
  <c r="R8" i="7"/>
  <c r="Q9" i="7"/>
  <c r="M7" i="8"/>
  <c r="U7" i="8" s="1"/>
  <c r="M13" i="8"/>
  <c r="U13" i="8" s="1"/>
  <c r="M19" i="8"/>
  <c r="U19" i="8" s="1"/>
  <c r="P7" i="8"/>
  <c r="Q11" i="8"/>
  <c r="P12" i="8"/>
  <c r="P13" i="8"/>
  <c r="P14" i="8"/>
  <c r="P15" i="8"/>
  <c r="P16" i="8"/>
  <c r="P17" i="8"/>
  <c r="P18" i="8"/>
  <c r="P19" i="8"/>
  <c r="P20" i="8"/>
  <c r="P21" i="8"/>
  <c r="P22" i="8"/>
  <c r="M9" i="9"/>
  <c r="U9" i="9" s="1"/>
  <c r="M15" i="9"/>
  <c r="U15" i="9" s="1"/>
  <c r="M21" i="9"/>
  <c r="U21" i="9" s="1"/>
  <c r="Q8" i="9"/>
  <c r="M6" i="10"/>
  <c r="U6" i="10" s="1"/>
  <c r="M12" i="10"/>
  <c r="U12" i="10" s="1"/>
  <c r="M18" i="10"/>
  <c r="U18" i="10" s="1"/>
  <c r="V12" i="10"/>
  <c r="V13" i="10"/>
  <c r="V14" i="10"/>
  <c r="V15" i="10"/>
  <c r="V16" i="10"/>
  <c r="V17" i="10"/>
  <c r="V18" i="10"/>
  <c r="V19" i="10"/>
  <c r="V20" i="10"/>
  <c r="V21" i="10"/>
  <c r="V22" i="10"/>
  <c r="R11" i="11"/>
  <c r="AE3" i="12"/>
  <c r="Q8" i="12"/>
  <c r="Q11" i="13"/>
  <c r="M9" i="14"/>
  <c r="U9" i="14" s="1"/>
  <c r="M15" i="14"/>
  <c r="U15" i="14" s="1"/>
  <c r="M21" i="14"/>
  <c r="U21" i="14" s="1"/>
  <c r="R6" i="14"/>
  <c r="R7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8" i="15"/>
  <c r="Q9" i="15"/>
  <c r="M7" i="16"/>
  <c r="U7" i="16" s="1"/>
  <c r="M13" i="16"/>
  <c r="U13" i="16" s="1"/>
  <c r="M19" i="16"/>
  <c r="U19" i="16" s="1"/>
  <c r="P7" i="16"/>
  <c r="Q11" i="16"/>
  <c r="P12" i="16"/>
  <c r="P13" i="16"/>
  <c r="P14" i="16"/>
  <c r="P15" i="16"/>
  <c r="P16" i="16"/>
  <c r="P17" i="16"/>
  <c r="P18" i="16"/>
  <c r="P19" i="16"/>
  <c r="P20" i="16"/>
  <c r="P21" i="16"/>
  <c r="P22" i="16"/>
  <c r="M9" i="17"/>
  <c r="U9" i="17" s="1"/>
  <c r="M15" i="17"/>
  <c r="U15" i="17" s="1"/>
  <c r="M21" i="17"/>
  <c r="U21" i="17" s="1"/>
  <c r="Q8" i="17"/>
  <c r="M6" i="18"/>
  <c r="U6" i="18" s="1"/>
  <c r="M12" i="18"/>
  <c r="U12" i="18" s="1"/>
  <c r="M18" i="18"/>
  <c r="U18" i="18" s="1"/>
  <c r="V12" i="18"/>
  <c r="V13" i="18"/>
  <c r="V14" i="18"/>
  <c r="V15" i="18"/>
  <c r="V16" i="18"/>
  <c r="V17" i="18"/>
  <c r="V18" i="18"/>
  <c r="V19" i="18"/>
  <c r="V20" i="18"/>
  <c r="V21" i="18"/>
  <c r="V22" i="18"/>
  <c r="R11" i="19"/>
  <c r="AE3" i="20"/>
  <c r="Q11" i="21"/>
  <c r="M9" i="22"/>
  <c r="U9" i="22" s="1"/>
  <c r="M15" i="22"/>
  <c r="U15" i="22" s="1"/>
  <c r="M21" i="22"/>
  <c r="U21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8" i="23"/>
  <c r="Q9" i="23"/>
  <c r="M7" i="24"/>
  <c r="U7" i="24" s="1"/>
  <c r="M13" i="24"/>
  <c r="U13" i="24" s="1"/>
  <c r="M19" i="24"/>
  <c r="U19" i="24" s="1"/>
  <c r="P6" i="24"/>
  <c r="P7" i="24"/>
  <c r="Q11" i="24"/>
  <c r="P12" i="24"/>
  <c r="P13" i="24"/>
  <c r="P14" i="24"/>
  <c r="P15" i="24"/>
  <c r="P16" i="24"/>
  <c r="P17" i="24"/>
  <c r="P18" i="24"/>
  <c r="P19" i="24"/>
  <c r="P20" i="24"/>
  <c r="P21" i="24"/>
  <c r="P22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H9" i="25"/>
  <c r="I9" i="25" s="1"/>
  <c r="J9" i="25" s="1"/>
  <c r="H13" i="25"/>
  <c r="I13" i="25" s="1"/>
  <c r="J13" i="25" s="1"/>
  <c r="H16" i="25"/>
  <c r="I16" i="25" s="1"/>
  <c r="J16" i="25" s="1"/>
  <c r="H19" i="25"/>
  <c r="I19" i="25" s="1"/>
  <c r="J19" i="25" s="1"/>
  <c r="H22" i="25"/>
  <c r="I22" i="25" s="1"/>
  <c r="J22" i="25" s="1"/>
  <c r="H25" i="25"/>
  <c r="I25" i="25" s="1"/>
  <c r="J25" i="25" s="1"/>
  <c r="M8" i="26"/>
  <c r="U8" i="26" s="1"/>
  <c r="M18" i="26"/>
  <c r="U18" i="26" s="1"/>
  <c r="M26" i="26"/>
  <c r="U26" i="26" s="1"/>
  <c r="M36" i="26"/>
  <c r="U36" i="26" s="1"/>
  <c r="M44" i="26"/>
  <c r="U44" i="26" s="1"/>
  <c r="M54" i="26"/>
  <c r="U54" i="26" s="1"/>
  <c r="M62" i="26"/>
  <c r="U62" i="26" s="1"/>
  <c r="M72" i="26"/>
  <c r="U72" i="26" s="1"/>
  <c r="M80" i="26"/>
  <c r="U80" i="26" s="1"/>
  <c r="R22" i="26"/>
  <c r="R23" i="26"/>
  <c r="R40" i="26"/>
  <c r="R41" i="26"/>
  <c r="M27" i="27"/>
  <c r="U27" i="27" s="1"/>
  <c r="M63" i="27"/>
  <c r="U63" i="27" s="1"/>
  <c r="R3" i="2"/>
  <c r="M9" i="3"/>
  <c r="U9" i="3" s="1"/>
  <c r="M15" i="3"/>
  <c r="U15" i="3" s="1"/>
  <c r="R6" i="3"/>
  <c r="R7" i="3"/>
  <c r="R12" i="3"/>
  <c r="R13" i="3"/>
  <c r="R14" i="3"/>
  <c r="R15" i="3"/>
  <c r="R16" i="3"/>
  <c r="R17" i="3"/>
  <c r="R18" i="3"/>
  <c r="R19" i="3"/>
  <c r="R20" i="3"/>
  <c r="R21" i="3"/>
  <c r="R22" i="3"/>
  <c r="R23" i="3"/>
  <c r="M5" i="4"/>
  <c r="U5" i="4" s="1"/>
  <c r="M11" i="4"/>
  <c r="U11" i="4" s="1"/>
  <c r="M17" i="4"/>
  <c r="U17" i="4" s="1"/>
  <c r="V5" i="4"/>
  <c r="Q9" i="4"/>
  <c r="AH3" i="5"/>
  <c r="AQ3" i="5" s="1"/>
  <c r="M7" i="5"/>
  <c r="U7" i="5" s="1"/>
  <c r="M13" i="5"/>
  <c r="U13" i="5" s="1"/>
  <c r="M19" i="5"/>
  <c r="U19" i="5" s="1"/>
  <c r="Q5" i="5"/>
  <c r="Q6" i="5"/>
  <c r="Q7" i="5"/>
  <c r="V8" i="5"/>
  <c r="Q12" i="5"/>
  <c r="Q13" i="5"/>
  <c r="Q14" i="5"/>
  <c r="Q15" i="5"/>
  <c r="Q16" i="5"/>
  <c r="Q17" i="5"/>
  <c r="Q18" i="5"/>
  <c r="Q19" i="5"/>
  <c r="Q20" i="5"/>
  <c r="Q21" i="5"/>
  <c r="Q22" i="5"/>
  <c r="Q23" i="5"/>
  <c r="M4" i="6"/>
  <c r="U4" i="6" s="1"/>
  <c r="X4" i="6" s="1"/>
  <c r="M10" i="6"/>
  <c r="U10" i="6" s="1"/>
  <c r="M16" i="6"/>
  <c r="U16" i="6" s="1"/>
  <c r="M22" i="6"/>
  <c r="U22" i="6" s="1"/>
  <c r="V10" i="6"/>
  <c r="R4" i="7"/>
  <c r="R9" i="7"/>
  <c r="Q10" i="7"/>
  <c r="V12" i="7"/>
  <c r="V13" i="7"/>
  <c r="V14" i="7"/>
  <c r="V15" i="7"/>
  <c r="V16" i="7"/>
  <c r="V17" i="7"/>
  <c r="V18" i="7"/>
  <c r="V19" i="7"/>
  <c r="V20" i="7"/>
  <c r="V21" i="7"/>
  <c r="V22" i="7"/>
  <c r="M8" i="8"/>
  <c r="U8" i="8" s="1"/>
  <c r="M14" i="8"/>
  <c r="U14" i="8" s="1"/>
  <c r="M20" i="8"/>
  <c r="U20" i="8" s="1"/>
  <c r="Q6" i="8"/>
  <c r="Q7" i="8"/>
  <c r="V8" i="8"/>
  <c r="Q12" i="8"/>
  <c r="Q13" i="8"/>
  <c r="Q14" i="8"/>
  <c r="Q15" i="8"/>
  <c r="Q16" i="8"/>
  <c r="Q17" i="8"/>
  <c r="Q18" i="8"/>
  <c r="Q19" i="8"/>
  <c r="Q20" i="8"/>
  <c r="Q21" i="8"/>
  <c r="Q22" i="8"/>
  <c r="Q23" i="8"/>
  <c r="M4" i="9"/>
  <c r="U4" i="9" s="1"/>
  <c r="X4" i="9" s="1"/>
  <c r="AH4" i="9" s="1"/>
  <c r="M10" i="9"/>
  <c r="U10" i="9" s="1"/>
  <c r="M16" i="9"/>
  <c r="U16" i="9" s="1"/>
  <c r="M22" i="9"/>
  <c r="U22" i="9" s="1"/>
  <c r="Q9" i="9"/>
  <c r="R3" i="10"/>
  <c r="M7" i="10"/>
  <c r="U7" i="10" s="1"/>
  <c r="M13" i="10"/>
  <c r="U13" i="10" s="1"/>
  <c r="M19" i="10"/>
  <c r="U19" i="10" s="1"/>
  <c r="M9" i="11"/>
  <c r="U9" i="11" s="1"/>
  <c r="M15" i="11"/>
  <c r="U15" i="11" s="1"/>
  <c r="R6" i="11"/>
  <c r="R7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M5" i="12"/>
  <c r="U5" i="12" s="1"/>
  <c r="M11" i="12"/>
  <c r="U11" i="12" s="1"/>
  <c r="M17" i="12"/>
  <c r="U17" i="12" s="1"/>
  <c r="V5" i="12"/>
  <c r="Q9" i="12"/>
  <c r="AH3" i="13"/>
  <c r="AQ3" i="13" s="1"/>
  <c r="M7" i="13"/>
  <c r="U7" i="13" s="1"/>
  <c r="M13" i="13"/>
  <c r="U13" i="13" s="1"/>
  <c r="M19" i="13"/>
  <c r="U19" i="13" s="1"/>
  <c r="Q5" i="13"/>
  <c r="Q6" i="13"/>
  <c r="Q7" i="13"/>
  <c r="V8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M4" i="14"/>
  <c r="U4" i="14" s="1"/>
  <c r="X4" i="14" s="1"/>
  <c r="M10" i="14"/>
  <c r="U10" i="14" s="1"/>
  <c r="M16" i="14"/>
  <c r="U16" i="14" s="1"/>
  <c r="M22" i="14"/>
  <c r="U22" i="14" s="1"/>
  <c r="V10" i="14"/>
  <c r="M6" i="15"/>
  <c r="U6" i="15" s="1"/>
  <c r="M12" i="15"/>
  <c r="U12" i="15" s="1"/>
  <c r="R4" i="15"/>
  <c r="R9" i="15"/>
  <c r="Q10" i="15"/>
  <c r="V12" i="15"/>
  <c r="V13" i="15"/>
  <c r="V14" i="15"/>
  <c r="V15" i="15"/>
  <c r="V16" i="15"/>
  <c r="V17" i="15"/>
  <c r="V18" i="15"/>
  <c r="V19" i="15"/>
  <c r="V20" i="15"/>
  <c r="V21" i="15"/>
  <c r="V22" i="15"/>
  <c r="M8" i="16"/>
  <c r="U8" i="16" s="1"/>
  <c r="M14" i="16"/>
  <c r="U14" i="16" s="1"/>
  <c r="M20" i="16"/>
  <c r="U20" i="16" s="1"/>
  <c r="R5" i="16"/>
  <c r="Q6" i="16"/>
  <c r="Q7" i="16"/>
  <c r="V8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M4" i="17"/>
  <c r="U4" i="17" s="1"/>
  <c r="X4" i="17" s="1"/>
  <c r="AH4" i="17" s="1"/>
  <c r="M10" i="17"/>
  <c r="U10" i="17" s="1"/>
  <c r="M16" i="17"/>
  <c r="U16" i="17" s="1"/>
  <c r="M22" i="17"/>
  <c r="U22" i="17" s="1"/>
  <c r="Q9" i="17"/>
  <c r="R3" i="18"/>
  <c r="M7" i="18"/>
  <c r="U7" i="18" s="1"/>
  <c r="M13" i="18"/>
  <c r="U13" i="18" s="1"/>
  <c r="M19" i="18"/>
  <c r="U19" i="18" s="1"/>
  <c r="M9" i="19"/>
  <c r="U9" i="19" s="1"/>
  <c r="M15" i="19"/>
  <c r="U15" i="19" s="1"/>
  <c r="R6" i="19"/>
  <c r="R7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M5" i="20"/>
  <c r="U5" i="20" s="1"/>
  <c r="M11" i="20"/>
  <c r="U11" i="20" s="1"/>
  <c r="M17" i="20"/>
  <c r="U17" i="20" s="1"/>
  <c r="V5" i="20"/>
  <c r="Q9" i="20"/>
  <c r="AH3" i="21"/>
  <c r="AQ3" i="21" s="1"/>
  <c r="M7" i="21"/>
  <c r="U7" i="21" s="1"/>
  <c r="M13" i="21"/>
  <c r="U13" i="21" s="1"/>
  <c r="M19" i="21"/>
  <c r="U19" i="21" s="1"/>
  <c r="Q5" i="21"/>
  <c r="Q6" i="21"/>
  <c r="Q7" i="21"/>
  <c r="V8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M4" i="22"/>
  <c r="U4" i="22" s="1"/>
  <c r="X4" i="22" s="1"/>
  <c r="M10" i="22"/>
  <c r="U10" i="22" s="1"/>
  <c r="M16" i="22"/>
  <c r="U16" i="22" s="1"/>
  <c r="M22" i="22"/>
  <c r="U22" i="22" s="1"/>
  <c r="V10" i="22"/>
  <c r="M6" i="23"/>
  <c r="U6" i="23" s="1"/>
  <c r="M12" i="23"/>
  <c r="U12" i="23" s="1"/>
  <c r="R4" i="23"/>
  <c r="V6" i="23"/>
  <c r="V7" i="23"/>
  <c r="R9" i="23"/>
  <c r="Q10" i="23"/>
  <c r="V12" i="23"/>
  <c r="V13" i="23"/>
  <c r="V14" i="23"/>
  <c r="V15" i="23"/>
  <c r="V16" i="23"/>
  <c r="V17" i="23"/>
  <c r="V18" i="23"/>
  <c r="V19" i="23"/>
  <c r="V20" i="23"/>
  <c r="V21" i="23"/>
  <c r="V22" i="23"/>
  <c r="M8" i="24"/>
  <c r="U8" i="24" s="1"/>
  <c r="M14" i="24"/>
  <c r="U14" i="24" s="1"/>
  <c r="M20" i="24"/>
  <c r="U20" i="24" s="1"/>
  <c r="R5" i="24"/>
  <c r="Q6" i="24"/>
  <c r="Q7" i="24"/>
  <c r="V8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Q6" i="25"/>
  <c r="Q11" i="25"/>
  <c r="H30" i="25"/>
  <c r="I30" i="25" s="1"/>
  <c r="J30" i="25" s="1"/>
  <c r="H33" i="25"/>
  <c r="I33" i="25" s="1"/>
  <c r="J33" i="25" s="1"/>
  <c r="H36" i="25"/>
  <c r="I36" i="25" s="1"/>
  <c r="J36" i="25" s="1"/>
  <c r="H39" i="25"/>
  <c r="I39" i="25" s="1"/>
  <c r="J39" i="25" s="1"/>
  <c r="H42" i="25"/>
  <c r="I42" i="25" s="1"/>
  <c r="J42" i="25" s="1"/>
  <c r="H45" i="25"/>
  <c r="I45" i="25" s="1"/>
  <c r="J45" i="25" s="1"/>
  <c r="H48" i="25"/>
  <c r="I48" i="25" s="1"/>
  <c r="J48" i="25" s="1"/>
  <c r="H51" i="25"/>
  <c r="I51" i="25" s="1"/>
  <c r="J51" i="25" s="1"/>
  <c r="H54" i="25"/>
  <c r="I54" i="25" s="1"/>
  <c r="J54" i="25" s="1"/>
  <c r="H57" i="25"/>
  <c r="I57" i="25" s="1"/>
  <c r="J57" i="25" s="1"/>
  <c r="H60" i="25"/>
  <c r="I60" i="25" s="1"/>
  <c r="J60" i="25" s="1"/>
  <c r="H63" i="25"/>
  <c r="I63" i="25" s="1"/>
  <c r="J63" i="25" s="1"/>
  <c r="H66" i="25"/>
  <c r="I66" i="25" s="1"/>
  <c r="J66" i="25" s="1"/>
  <c r="H72" i="25"/>
  <c r="I72" i="25" s="1"/>
  <c r="J72" i="25" s="1"/>
  <c r="H75" i="25"/>
  <c r="I75" i="25" s="1"/>
  <c r="J75" i="25" s="1"/>
  <c r="H81" i="25"/>
  <c r="I81" i="25" s="1"/>
  <c r="J81" i="25" s="1"/>
  <c r="H84" i="25"/>
  <c r="I84" i="25" s="1"/>
  <c r="J84" i="25" s="1"/>
  <c r="H87" i="25"/>
  <c r="I87" i="25" s="1"/>
  <c r="J87" i="25" s="1"/>
  <c r="H90" i="25"/>
  <c r="I90" i="25" s="1"/>
  <c r="J90" i="25" s="1"/>
  <c r="H93" i="25"/>
  <c r="I93" i="25" s="1"/>
  <c r="J93" i="25" s="1"/>
  <c r="H96" i="25"/>
  <c r="I96" i="25" s="1"/>
  <c r="J96" i="25" s="1"/>
  <c r="R3" i="26"/>
  <c r="M9" i="26"/>
  <c r="U9" i="26" s="1"/>
  <c r="M19" i="26"/>
  <c r="U19" i="26" s="1"/>
  <c r="M27" i="26"/>
  <c r="U27" i="26" s="1"/>
  <c r="M37" i="26"/>
  <c r="U37" i="26" s="1"/>
  <c r="M45" i="26"/>
  <c r="U45" i="26" s="1"/>
  <c r="M55" i="26"/>
  <c r="U55" i="26" s="1"/>
  <c r="M63" i="26"/>
  <c r="U63" i="26" s="1"/>
  <c r="M73" i="26"/>
  <c r="U73" i="26" s="1"/>
  <c r="M81" i="26"/>
  <c r="U81" i="26" s="1"/>
  <c r="R25" i="26"/>
  <c r="R26" i="26"/>
  <c r="R43" i="26"/>
  <c r="R47" i="26"/>
  <c r="R53" i="26"/>
  <c r="M33" i="27"/>
  <c r="U33" i="27" s="1"/>
  <c r="R8" i="6"/>
  <c r="Q11" i="7"/>
  <c r="M9" i="8"/>
  <c r="U9" i="8" s="1"/>
  <c r="M15" i="8"/>
  <c r="U15" i="8" s="1"/>
  <c r="M21" i="8"/>
  <c r="U21" i="8" s="1"/>
  <c r="AE3" i="11"/>
  <c r="R8" i="14"/>
  <c r="Q11" i="15"/>
  <c r="M9" i="16"/>
  <c r="U9" i="16" s="1"/>
  <c r="M15" i="16"/>
  <c r="U15" i="16" s="1"/>
  <c r="M21" i="16"/>
  <c r="U21" i="16" s="1"/>
  <c r="AE3" i="19"/>
  <c r="R8" i="22"/>
  <c r="Q11" i="23"/>
  <c r="M9" i="24"/>
  <c r="U9" i="24" s="1"/>
  <c r="M15" i="24"/>
  <c r="U15" i="24" s="1"/>
  <c r="M21" i="24"/>
  <c r="U21" i="24" s="1"/>
  <c r="H21" i="25"/>
  <c r="I21" i="25" s="1"/>
  <c r="J21" i="25" s="1"/>
  <c r="H24" i="25"/>
  <c r="I24" i="25" s="1"/>
  <c r="J24" i="25" s="1"/>
  <c r="H27" i="25"/>
  <c r="I27" i="25" s="1"/>
  <c r="J27" i="25" s="1"/>
  <c r="H29" i="25"/>
  <c r="I29" i="25" s="1"/>
  <c r="J29" i="25" s="1"/>
  <c r="H31" i="25"/>
  <c r="I31" i="25" s="1"/>
  <c r="J31" i="25" s="1"/>
  <c r="H32" i="25"/>
  <c r="I32" i="25" s="1"/>
  <c r="J32" i="25" s="1"/>
  <c r="H35" i="25"/>
  <c r="I35" i="25" s="1"/>
  <c r="J35" i="25" s="1"/>
  <c r="H37" i="25"/>
  <c r="I37" i="25" s="1"/>
  <c r="J37" i="25" s="1"/>
  <c r="H38" i="25"/>
  <c r="I38" i="25" s="1"/>
  <c r="J38" i="25" s="1"/>
  <c r="H41" i="25"/>
  <c r="I41" i="25" s="1"/>
  <c r="J41" i="25" s="1"/>
  <c r="H43" i="25"/>
  <c r="I43" i="25" s="1"/>
  <c r="J43" i="25" s="1"/>
  <c r="H44" i="25"/>
  <c r="I44" i="25" s="1"/>
  <c r="J44" i="25" s="1"/>
  <c r="H47" i="25"/>
  <c r="I47" i="25" s="1"/>
  <c r="J47" i="25" s="1"/>
  <c r="H49" i="25"/>
  <c r="I49" i="25" s="1"/>
  <c r="J49" i="25" s="1"/>
  <c r="H50" i="25"/>
  <c r="I50" i="25" s="1"/>
  <c r="J50" i="25" s="1"/>
  <c r="H52" i="25"/>
  <c r="I52" i="25" s="1"/>
  <c r="J52" i="25" s="1"/>
  <c r="H53" i="25"/>
  <c r="I53" i="25" s="1"/>
  <c r="J53" i="25" s="1"/>
  <c r="H55" i="25"/>
  <c r="I55" i="25" s="1"/>
  <c r="J55" i="25" s="1"/>
  <c r="H56" i="25"/>
  <c r="I56" i="25" s="1"/>
  <c r="J56" i="25" s="1"/>
  <c r="H59" i="25"/>
  <c r="I59" i="25" s="1"/>
  <c r="J59" i="25" s="1"/>
  <c r="H61" i="25"/>
  <c r="I61" i="25" s="1"/>
  <c r="J61" i="25" s="1"/>
  <c r="H62" i="25"/>
  <c r="I62" i="25" s="1"/>
  <c r="J62" i="25" s="1"/>
  <c r="H65" i="25"/>
  <c r="I65" i="25" s="1"/>
  <c r="J65" i="25" s="1"/>
  <c r="H67" i="25"/>
  <c r="I67" i="25" s="1"/>
  <c r="J67" i="25" s="1"/>
  <c r="H68" i="25"/>
  <c r="I68" i="25" s="1"/>
  <c r="J68" i="25" s="1"/>
  <c r="H71" i="25"/>
  <c r="I71" i="25" s="1"/>
  <c r="J71" i="25" s="1"/>
  <c r="H73" i="25"/>
  <c r="I73" i="25" s="1"/>
  <c r="J73" i="25" s="1"/>
  <c r="H74" i="25"/>
  <c r="I74" i="25" s="1"/>
  <c r="J74" i="25" s="1"/>
  <c r="H77" i="25"/>
  <c r="I77" i="25" s="1"/>
  <c r="J77" i="25" s="1"/>
  <c r="H79" i="25"/>
  <c r="I79" i="25" s="1"/>
  <c r="J79" i="25" s="1"/>
  <c r="H80" i="25"/>
  <c r="I80" i="25" s="1"/>
  <c r="J80" i="25" s="1"/>
  <c r="H83" i="25"/>
  <c r="I83" i="25" s="1"/>
  <c r="J83" i="25" s="1"/>
  <c r="H85" i="25"/>
  <c r="I85" i="25" s="1"/>
  <c r="J85" i="25" s="1"/>
  <c r="H86" i="25"/>
  <c r="I86" i="25" s="1"/>
  <c r="J86" i="25" s="1"/>
  <c r="H92" i="25"/>
  <c r="I92" i="25" s="1"/>
  <c r="J92" i="25" s="1"/>
  <c r="H95" i="25"/>
  <c r="I95" i="25" s="1"/>
  <c r="J95" i="25" s="1"/>
  <c r="H97" i="25"/>
  <c r="I97" i="25" s="1"/>
  <c r="J97" i="25" s="1"/>
  <c r="M20" i="26"/>
  <c r="U20" i="26" s="1"/>
  <c r="M30" i="26"/>
  <c r="U30" i="26" s="1"/>
  <c r="M38" i="26"/>
  <c r="U38" i="26" s="1"/>
  <c r="M48" i="26"/>
  <c r="U48" i="26" s="1"/>
  <c r="M56" i="26"/>
  <c r="U56" i="26" s="1"/>
  <c r="M66" i="26"/>
  <c r="U66" i="26" s="1"/>
  <c r="M74" i="26"/>
  <c r="U74" i="26" s="1"/>
  <c r="R28" i="26"/>
  <c r="M79" i="27"/>
  <c r="U79" i="27" s="1"/>
  <c r="M73" i="27"/>
  <c r="U73" i="27" s="1"/>
  <c r="M67" i="27"/>
  <c r="U67" i="27" s="1"/>
  <c r="M61" i="27"/>
  <c r="U61" i="27" s="1"/>
  <c r="M55" i="27"/>
  <c r="U55" i="27" s="1"/>
  <c r="M49" i="27"/>
  <c r="U49" i="27" s="1"/>
  <c r="M43" i="27"/>
  <c r="U43" i="27" s="1"/>
  <c r="M37" i="27"/>
  <c r="U37" i="27" s="1"/>
  <c r="M31" i="27"/>
  <c r="U31" i="27" s="1"/>
  <c r="M25" i="27"/>
  <c r="U25" i="27" s="1"/>
  <c r="M19" i="27"/>
  <c r="U19" i="27" s="1"/>
  <c r="M13" i="27"/>
  <c r="U13" i="27" s="1"/>
  <c r="M7" i="27"/>
  <c r="U7" i="27" s="1"/>
  <c r="M78" i="27"/>
  <c r="U78" i="27" s="1"/>
  <c r="M72" i="27"/>
  <c r="U72" i="27" s="1"/>
  <c r="M66" i="27"/>
  <c r="U66" i="27" s="1"/>
  <c r="M60" i="27"/>
  <c r="U60" i="27" s="1"/>
  <c r="M54" i="27"/>
  <c r="U54" i="27" s="1"/>
  <c r="M48" i="27"/>
  <c r="U48" i="27" s="1"/>
  <c r="M42" i="27"/>
  <c r="U42" i="27" s="1"/>
  <c r="M36" i="27"/>
  <c r="U36" i="27" s="1"/>
  <c r="M30" i="27"/>
  <c r="U30" i="27" s="1"/>
  <c r="M24" i="27"/>
  <c r="U24" i="27" s="1"/>
  <c r="M18" i="27"/>
  <c r="U18" i="27" s="1"/>
  <c r="M12" i="27"/>
  <c r="U12" i="27" s="1"/>
  <c r="M6" i="27"/>
  <c r="U6" i="27" s="1"/>
  <c r="M77" i="27"/>
  <c r="U77" i="27" s="1"/>
  <c r="M71" i="27"/>
  <c r="U71" i="27" s="1"/>
  <c r="M65" i="27"/>
  <c r="U65" i="27" s="1"/>
  <c r="M59" i="27"/>
  <c r="U59" i="27" s="1"/>
  <c r="M53" i="27"/>
  <c r="U53" i="27" s="1"/>
  <c r="M47" i="27"/>
  <c r="U47" i="27" s="1"/>
  <c r="M41" i="27"/>
  <c r="U41" i="27" s="1"/>
  <c r="M35" i="27"/>
  <c r="U35" i="27" s="1"/>
  <c r="M29" i="27"/>
  <c r="U29" i="27" s="1"/>
  <c r="M23" i="27"/>
  <c r="U23" i="27" s="1"/>
  <c r="M17" i="27"/>
  <c r="U17" i="27" s="1"/>
  <c r="M11" i="27"/>
  <c r="U11" i="27" s="1"/>
  <c r="M5" i="27"/>
  <c r="U5" i="27" s="1"/>
  <c r="M76" i="27"/>
  <c r="U76" i="27" s="1"/>
  <c r="M70" i="27"/>
  <c r="U70" i="27" s="1"/>
  <c r="M64" i="27"/>
  <c r="U64" i="27" s="1"/>
  <c r="M58" i="27"/>
  <c r="U58" i="27" s="1"/>
  <c r="M52" i="27"/>
  <c r="U52" i="27" s="1"/>
  <c r="M46" i="27"/>
  <c r="U46" i="27" s="1"/>
  <c r="M40" i="27"/>
  <c r="U40" i="27" s="1"/>
  <c r="M34" i="27"/>
  <c r="U34" i="27" s="1"/>
  <c r="M28" i="27"/>
  <c r="U28" i="27" s="1"/>
  <c r="M22" i="27"/>
  <c r="U22" i="27" s="1"/>
  <c r="M16" i="27"/>
  <c r="U16" i="27" s="1"/>
  <c r="M10" i="27"/>
  <c r="U10" i="27" s="1"/>
  <c r="M4" i="27"/>
  <c r="U4" i="27" s="1"/>
  <c r="X4" i="27" s="1"/>
  <c r="M74" i="27"/>
  <c r="U74" i="27" s="1"/>
  <c r="M68" i="27"/>
  <c r="U68" i="27" s="1"/>
  <c r="M62" i="27"/>
  <c r="U62" i="27" s="1"/>
  <c r="M56" i="27"/>
  <c r="U56" i="27" s="1"/>
  <c r="M50" i="27"/>
  <c r="U50" i="27" s="1"/>
  <c r="M44" i="27"/>
  <c r="U44" i="27" s="1"/>
  <c r="M38" i="27"/>
  <c r="U38" i="27" s="1"/>
  <c r="M32" i="27"/>
  <c r="U32" i="27" s="1"/>
  <c r="M26" i="27"/>
  <c r="U26" i="27" s="1"/>
  <c r="M20" i="27"/>
  <c r="U20" i="27" s="1"/>
  <c r="M14" i="27"/>
  <c r="U14" i="27" s="1"/>
  <c r="M8" i="27"/>
  <c r="U8" i="27" s="1"/>
  <c r="M39" i="27"/>
  <c r="U39" i="27" s="1"/>
  <c r="M75" i="27"/>
  <c r="U75" i="27" s="1"/>
  <c r="M9" i="5"/>
  <c r="U9" i="5" s="1"/>
  <c r="M15" i="5"/>
  <c r="U15" i="5" s="1"/>
  <c r="V4" i="5"/>
  <c r="Y4" i="5" s="1"/>
  <c r="M6" i="6"/>
  <c r="U6" i="6" s="1"/>
  <c r="M12" i="6"/>
  <c r="U12" i="6" s="1"/>
  <c r="R4" i="6"/>
  <c r="V12" i="6"/>
  <c r="V13" i="6"/>
  <c r="V14" i="6"/>
  <c r="V15" i="6"/>
  <c r="V16" i="6"/>
  <c r="V17" i="6"/>
  <c r="V18" i="6"/>
  <c r="V19" i="6"/>
  <c r="V20" i="6"/>
  <c r="V21" i="6"/>
  <c r="V22" i="6"/>
  <c r="R5" i="7"/>
  <c r="Q6" i="7"/>
  <c r="Q7" i="7"/>
  <c r="Q12" i="7"/>
  <c r="Q13" i="7"/>
  <c r="Q14" i="7"/>
  <c r="Q15" i="7"/>
  <c r="Q16" i="7"/>
  <c r="Q17" i="7"/>
  <c r="Q18" i="7"/>
  <c r="Q19" i="7"/>
  <c r="Q20" i="7"/>
  <c r="Q21" i="7"/>
  <c r="Q22" i="7"/>
  <c r="M4" i="8"/>
  <c r="U4" i="8" s="1"/>
  <c r="X4" i="8" s="1"/>
  <c r="M10" i="8"/>
  <c r="U10" i="8" s="1"/>
  <c r="M16" i="8"/>
  <c r="U16" i="8" s="1"/>
  <c r="M6" i="9"/>
  <c r="U6" i="9" s="1"/>
  <c r="M12" i="9"/>
  <c r="U12" i="9" s="1"/>
  <c r="M9" i="10"/>
  <c r="U9" i="10" s="1"/>
  <c r="M15" i="10"/>
  <c r="U15" i="10" s="1"/>
  <c r="M9" i="13"/>
  <c r="U9" i="13" s="1"/>
  <c r="M15" i="13"/>
  <c r="U15" i="13" s="1"/>
  <c r="V4" i="13"/>
  <c r="Y4" i="13" s="1"/>
  <c r="M6" i="14"/>
  <c r="U6" i="14" s="1"/>
  <c r="M12" i="14"/>
  <c r="U12" i="14" s="1"/>
  <c r="R4" i="14"/>
  <c r="V12" i="14"/>
  <c r="V13" i="14"/>
  <c r="V14" i="14"/>
  <c r="V15" i="14"/>
  <c r="V16" i="14"/>
  <c r="V17" i="14"/>
  <c r="V18" i="14"/>
  <c r="V19" i="14"/>
  <c r="V20" i="14"/>
  <c r="V21" i="14"/>
  <c r="V22" i="14"/>
  <c r="R5" i="15"/>
  <c r="Q6" i="15"/>
  <c r="Q7" i="15"/>
  <c r="Q12" i="15"/>
  <c r="Q13" i="15"/>
  <c r="Q14" i="15"/>
  <c r="Q15" i="15"/>
  <c r="Q16" i="15"/>
  <c r="Q17" i="15"/>
  <c r="Q18" i="15"/>
  <c r="Q19" i="15"/>
  <c r="Q20" i="15"/>
  <c r="Q21" i="15"/>
  <c r="Q22" i="15"/>
  <c r="M4" i="16"/>
  <c r="U4" i="16" s="1"/>
  <c r="X4" i="16" s="1"/>
  <c r="M10" i="16"/>
  <c r="U10" i="16" s="1"/>
  <c r="M16" i="16"/>
  <c r="U16" i="16" s="1"/>
  <c r="M6" i="17"/>
  <c r="U6" i="17" s="1"/>
  <c r="M12" i="17"/>
  <c r="U12" i="17" s="1"/>
  <c r="M9" i="18"/>
  <c r="U9" i="18" s="1"/>
  <c r="M15" i="18"/>
  <c r="U15" i="18" s="1"/>
  <c r="M9" i="21"/>
  <c r="U9" i="21" s="1"/>
  <c r="M15" i="21"/>
  <c r="U15" i="21" s="1"/>
  <c r="V4" i="21"/>
  <c r="Y4" i="21" s="1"/>
  <c r="M6" i="22"/>
  <c r="U6" i="22" s="1"/>
  <c r="M12" i="22"/>
  <c r="U12" i="22" s="1"/>
  <c r="R4" i="22"/>
  <c r="V12" i="22"/>
  <c r="V13" i="22"/>
  <c r="V14" i="22"/>
  <c r="V15" i="22"/>
  <c r="V16" i="22"/>
  <c r="V17" i="22"/>
  <c r="V18" i="22"/>
  <c r="V19" i="22"/>
  <c r="V20" i="22"/>
  <c r="V21" i="22"/>
  <c r="V22" i="22"/>
  <c r="R5" i="23"/>
  <c r="Q6" i="23"/>
  <c r="Q7" i="23"/>
  <c r="Q12" i="23"/>
  <c r="Q13" i="23"/>
  <c r="Q14" i="23"/>
  <c r="Q15" i="23"/>
  <c r="Q16" i="23"/>
  <c r="Q17" i="23"/>
  <c r="Q18" i="23"/>
  <c r="Q19" i="23"/>
  <c r="Q20" i="23"/>
  <c r="Q21" i="23"/>
  <c r="Q22" i="23"/>
  <c r="M4" i="24"/>
  <c r="U4" i="24" s="1"/>
  <c r="X4" i="24" s="1"/>
  <c r="M10" i="24"/>
  <c r="U10" i="24" s="1"/>
  <c r="M16" i="24"/>
  <c r="U16" i="24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2"/>
  <c r="Q3" i="92" s="1"/>
  <c r="AG3" i="92" s="1"/>
  <c r="AP3" i="92" s="1"/>
  <c r="B8" i="93"/>
  <c r="Q3" i="93" s="1"/>
  <c r="AG3" i="93" s="1"/>
  <c r="AP3" i="93" s="1"/>
  <c r="B8" i="91"/>
  <c r="Q3" i="91" s="1"/>
  <c r="AG3" i="91" s="1"/>
  <c r="AP3" i="91" s="1"/>
  <c r="B8" i="90"/>
  <c r="Q3" i="90" s="1"/>
  <c r="AG3" i="90" s="1"/>
  <c r="AP3" i="90" s="1"/>
  <c r="B8" i="89"/>
  <c r="Q3" i="89" s="1"/>
  <c r="AG3" i="89" s="1"/>
  <c r="AP3" i="89" s="1"/>
  <c r="B8" i="88"/>
  <c r="Q3" i="88" s="1"/>
  <c r="AG3" i="88" s="1"/>
  <c r="AP3" i="88" s="1"/>
  <c r="B8" i="87"/>
  <c r="Q3" i="87" s="1"/>
  <c r="AG3" i="87" s="1"/>
  <c r="AP3" i="87" s="1"/>
  <c r="B8" i="86"/>
  <c r="Q3" i="86" s="1"/>
  <c r="AG3" i="86" s="1"/>
  <c r="AP3" i="86" s="1"/>
  <c r="B8" i="83"/>
  <c r="Q3" i="83" s="1"/>
  <c r="AG3" i="83" s="1"/>
  <c r="AP3" i="83" s="1"/>
  <c r="B8" i="84"/>
  <c r="Q3" i="84" s="1"/>
  <c r="AG3" i="84" s="1"/>
  <c r="AP3" i="84" s="1"/>
  <c r="B8" i="80"/>
  <c r="Q3" i="80" s="1"/>
  <c r="AG3" i="80" s="1"/>
  <c r="AP3" i="80" s="1"/>
  <c r="B8" i="82"/>
  <c r="Q3" i="82" s="1"/>
  <c r="AG3" i="82" s="1"/>
  <c r="AP3" i="82" s="1"/>
  <c r="B8" i="81"/>
  <c r="Q3" i="81" s="1"/>
  <c r="AG3" i="81" s="1"/>
  <c r="AP3" i="81" s="1"/>
  <c r="B8" i="85"/>
  <c r="Q3" i="85" s="1"/>
  <c r="AG3" i="85" s="1"/>
  <c r="AP3" i="85" s="1"/>
  <c r="B8" i="78"/>
  <c r="Q3" i="78" s="1"/>
  <c r="AG3" i="78" s="1"/>
  <c r="AP3" i="78" s="1"/>
  <c r="B8" i="79"/>
  <c r="Q3" i="79" s="1"/>
  <c r="AG3" i="79" s="1"/>
  <c r="AP3" i="79" s="1"/>
  <c r="B8" i="75"/>
  <c r="Q3" i="75" s="1"/>
  <c r="AG3" i="75" s="1"/>
  <c r="AP3" i="75" s="1"/>
  <c r="B8" i="76"/>
  <c r="Q3" i="76" s="1"/>
  <c r="AG3" i="76" s="1"/>
  <c r="AP3" i="76" s="1"/>
  <c r="B8" i="77"/>
  <c r="Q3" i="77" s="1"/>
  <c r="AG3" i="77" s="1"/>
  <c r="AP3" i="77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2"/>
  <c r="Q3" i="42" s="1"/>
  <c r="AG3" i="42" s="1"/>
  <c r="AP3" i="42" s="1"/>
  <c r="B8" i="41"/>
  <c r="Q3" i="41" s="1"/>
  <c r="AG3" i="41" s="1"/>
  <c r="AP3" i="41" s="1"/>
  <c r="B8" i="39"/>
  <c r="Q3" i="39" s="1"/>
  <c r="AG3" i="39" s="1"/>
  <c r="AP3" i="39" s="1"/>
  <c r="B8" i="43"/>
  <c r="Q3" i="43" s="1"/>
  <c r="AG3" i="43" s="1"/>
  <c r="AP3" i="43" s="1"/>
  <c r="B8" i="44"/>
  <c r="Q3" i="44" s="1"/>
  <c r="AG3" i="44" s="1"/>
  <c r="AP3" i="44" s="1"/>
  <c r="B8" i="38"/>
  <c r="Q3" i="38" s="1"/>
  <c r="AG3" i="38" s="1"/>
  <c r="AP3" i="38" s="1"/>
  <c r="B8" i="37"/>
  <c r="Q3" i="37" s="1"/>
  <c r="AG3" i="37" s="1"/>
  <c r="AP3" i="37" s="1"/>
  <c r="B8" i="40"/>
  <c r="Q3" i="40" s="1"/>
  <c r="AG3" i="40" s="1"/>
  <c r="AP3" i="40" s="1"/>
  <c r="B8" i="35"/>
  <c r="Q3" i="35" s="1"/>
  <c r="AG3" i="35" s="1"/>
  <c r="AP3" i="35" s="1"/>
  <c r="B8" i="36"/>
  <c r="Q3" i="36" s="1"/>
  <c r="AG3" i="36" s="1"/>
  <c r="AP3" i="36" s="1"/>
  <c r="B8" i="34"/>
  <c r="Q3" i="34" s="1"/>
  <c r="AG3" i="34" s="1"/>
  <c r="AP3" i="34" s="1"/>
  <c r="B8" i="33"/>
  <c r="Q3" i="33" s="1"/>
  <c r="AG3" i="33" s="1"/>
  <c r="AP3" i="33" s="1"/>
  <c r="B8" i="31"/>
  <c r="Q3" i="31" s="1"/>
  <c r="AG3" i="31" s="1"/>
  <c r="AP3" i="31" s="1"/>
  <c r="B8" i="30"/>
  <c r="Q3" i="30" s="1"/>
  <c r="AG3" i="30" s="1"/>
  <c r="AP3" i="30" s="1"/>
  <c r="B8" i="29"/>
  <c r="Q3" i="29" s="1"/>
  <c r="AG3" i="29" s="1"/>
  <c r="AP3" i="29" s="1"/>
  <c r="B8" i="27"/>
  <c r="Q3" i="27" s="1"/>
  <c r="AG3" i="27" s="1"/>
  <c r="AP3" i="27" s="1"/>
  <c r="B8" i="32"/>
  <c r="Q3" i="32" s="1"/>
  <c r="AG3" i="32" s="1"/>
  <c r="AP3" i="32" s="1"/>
  <c r="B8" i="28"/>
  <c r="Q3" i="28" s="1"/>
  <c r="AG3" i="28" s="1"/>
  <c r="AP3" i="28" s="1"/>
  <c r="B8" i="26"/>
  <c r="Q3" i="26" s="1"/>
  <c r="AG3" i="26" s="1"/>
  <c r="AP3" i="26" s="1"/>
  <c r="C9" i="96"/>
  <c r="C9" i="95"/>
  <c r="H14" i="95" s="1"/>
  <c r="I14" i="95" s="1"/>
  <c r="J14" i="95" s="1"/>
  <c r="C9" i="94"/>
  <c r="H19" i="94" s="1"/>
  <c r="I19" i="94" s="1"/>
  <c r="J19" i="94" s="1"/>
  <c r="C9" i="92"/>
  <c r="C9" i="93"/>
  <c r="H56" i="93" s="1"/>
  <c r="I56" i="93" s="1"/>
  <c r="J56" i="93" s="1"/>
  <c r="C9" i="91"/>
  <c r="H9" i="91" s="1"/>
  <c r="I9" i="91" s="1"/>
  <c r="J9" i="91" s="1"/>
  <c r="C9" i="90"/>
  <c r="H32" i="90" s="1"/>
  <c r="I32" i="90" s="1"/>
  <c r="J32" i="90" s="1"/>
  <c r="C9" i="89"/>
  <c r="H27" i="89" s="1"/>
  <c r="I27" i="89" s="1"/>
  <c r="J27" i="89" s="1"/>
  <c r="C9" i="88"/>
  <c r="H48" i="88" s="1"/>
  <c r="I48" i="88" s="1"/>
  <c r="J48" i="88" s="1"/>
  <c r="C9" i="87"/>
  <c r="H8" i="87" s="1"/>
  <c r="I8" i="87" s="1"/>
  <c r="J8" i="87" s="1"/>
  <c r="C9" i="86"/>
  <c r="H54" i="86" s="1"/>
  <c r="I54" i="86" s="1"/>
  <c r="J54" i="86" s="1"/>
  <c r="C9" i="85"/>
  <c r="H35" i="85" s="1"/>
  <c r="I35" i="85" s="1"/>
  <c r="J35" i="85" s="1"/>
  <c r="C9" i="83"/>
  <c r="H22" i="83" s="1"/>
  <c r="I22" i="83" s="1"/>
  <c r="J22" i="83" s="1"/>
  <c r="C9" i="82"/>
  <c r="C9" i="84"/>
  <c r="H50" i="84" s="1"/>
  <c r="I50" i="84" s="1"/>
  <c r="J50" i="84" s="1"/>
  <c r="C9" i="80"/>
  <c r="H6" i="80" s="1"/>
  <c r="I6" i="80" s="1"/>
  <c r="J6" i="80" s="1"/>
  <c r="C9" i="81"/>
  <c r="H24" i="81" s="1"/>
  <c r="I24" i="81" s="1"/>
  <c r="J24" i="81" s="1"/>
  <c r="C9" i="78"/>
  <c r="H9" i="78" s="1"/>
  <c r="I9" i="78" s="1"/>
  <c r="J9" i="78" s="1"/>
  <c r="C9" i="79"/>
  <c r="C9" i="75"/>
  <c r="H45" i="75" s="1"/>
  <c r="I45" i="75" s="1"/>
  <c r="J45" i="75" s="1"/>
  <c r="C9" i="76"/>
  <c r="H62" i="76" s="1"/>
  <c r="I62" i="76" s="1"/>
  <c r="J62" i="76" s="1"/>
  <c r="C9" i="77"/>
  <c r="H25" i="77" s="1"/>
  <c r="I25" i="77" s="1"/>
  <c r="J25" i="77" s="1"/>
  <c r="C9" i="74"/>
  <c r="H33" i="74" s="1"/>
  <c r="I33" i="74" s="1"/>
  <c r="J33" i="74" s="1"/>
  <c r="C9" i="48"/>
  <c r="H10" i="48" s="1"/>
  <c r="I10" i="48" s="1"/>
  <c r="J10" i="48" s="1"/>
  <c r="C9" i="46"/>
  <c r="H21" i="46" s="1"/>
  <c r="I21" i="46" s="1"/>
  <c r="J21" i="46" s="1"/>
  <c r="C9" i="45"/>
  <c r="H48" i="45" s="1"/>
  <c r="I48" i="45" s="1"/>
  <c r="J48" i="45" s="1"/>
  <c r="C9" i="47"/>
  <c r="H32" i="47" s="1"/>
  <c r="I32" i="47" s="1"/>
  <c r="J32" i="47" s="1"/>
  <c r="C9" i="42"/>
  <c r="H66" i="42" s="1"/>
  <c r="I66" i="42" s="1"/>
  <c r="J66" i="42" s="1"/>
  <c r="C9" i="41"/>
  <c r="H75" i="41" s="1"/>
  <c r="I75" i="41" s="1"/>
  <c r="J75" i="41" s="1"/>
  <c r="C9" i="39"/>
  <c r="H15" i="39" s="1"/>
  <c r="I15" i="39" s="1"/>
  <c r="J15" i="39" s="1"/>
  <c r="C9" i="43"/>
  <c r="H24" i="43" s="1"/>
  <c r="I24" i="43" s="1"/>
  <c r="J24" i="43" s="1"/>
  <c r="C9" i="44"/>
  <c r="H65" i="44" s="1"/>
  <c r="I65" i="44" s="1"/>
  <c r="J65" i="44" s="1"/>
  <c r="C9" i="38"/>
  <c r="H18" i="38" s="1"/>
  <c r="I18" i="38" s="1"/>
  <c r="J18" i="38" s="1"/>
  <c r="C9" i="37"/>
  <c r="H20" i="37" s="1"/>
  <c r="I20" i="37" s="1"/>
  <c r="J20" i="37" s="1"/>
  <c r="C9" i="40"/>
  <c r="H4" i="40" s="1"/>
  <c r="I4" i="40" s="1"/>
  <c r="J4" i="40" s="1"/>
  <c r="K4" i="40" s="1"/>
  <c r="C9" i="35"/>
  <c r="H21" i="35" s="1"/>
  <c r="I21" i="35" s="1"/>
  <c r="J21" i="35" s="1"/>
  <c r="C9" i="36"/>
  <c r="H66" i="36" s="1"/>
  <c r="I66" i="36" s="1"/>
  <c r="J66" i="36" s="1"/>
  <c r="C9" i="34"/>
  <c r="H25" i="34" s="1"/>
  <c r="I25" i="34" s="1"/>
  <c r="J25" i="34" s="1"/>
  <c r="C9" i="33"/>
  <c r="H45" i="33" s="1"/>
  <c r="I45" i="33" s="1"/>
  <c r="J45" i="33" s="1"/>
  <c r="C9" i="31"/>
  <c r="H21" i="31" s="1"/>
  <c r="I21" i="31" s="1"/>
  <c r="J21" i="31" s="1"/>
  <c r="C9" i="30"/>
  <c r="H24" i="30" s="1"/>
  <c r="I24" i="30" s="1"/>
  <c r="J24" i="30" s="1"/>
  <c r="C9" i="29"/>
  <c r="H93" i="29" s="1"/>
  <c r="I93" i="29" s="1"/>
  <c r="J93" i="29" s="1"/>
  <c r="C9" i="27"/>
  <c r="C9" i="28"/>
  <c r="H45" i="28" s="1"/>
  <c r="I45" i="28" s="1"/>
  <c r="J45" i="28" s="1"/>
  <c r="C9" i="32"/>
  <c r="H20" i="32" s="1"/>
  <c r="I20" i="32" s="1"/>
  <c r="J20" i="32" s="1"/>
  <c r="C9" i="26"/>
  <c r="H19" i="26" s="1"/>
  <c r="I19" i="26" s="1"/>
  <c r="J19" i="26" s="1"/>
  <c r="H78" i="25"/>
  <c r="I78" i="25" s="1"/>
  <c r="J78" i="25" s="1"/>
  <c r="H69" i="25"/>
  <c r="I69" i="25" s="1"/>
  <c r="J69" i="25" s="1"/>
  <c r="M88" i="26"/>
  <c r="U88" i="26" s="1"/>
  <c r="M82" i="26"/>
  <c r="U82" i="26" s="1"/>
  <c r="M76" i="26"/>
  <c r="U76" i="26" s="1"/>
  <c r="M70" i="26"/>
  <c r="U70" i="26" s="1"/>
  <c r="M64" i="26"/>
  <c r="U64" i="26" s="1"/>
  <c r="M58" i="26"/>
  <c r="U58" i="26" s="1"/>
  <c r="M52" i="26"/>
  <c r="U52" i="26" s="1"/>
  <c r="M46" i="26"/>
  <c r="U46" i="26" s="1"/>
  <c r="M40" i="26"/>
  <c r="U40" i="26" s="1"/>
  <c r="M34" i="26"/>
  <c r="U34" i="26" s="1"/>
  <c r="M28" i="26"/>
  <c r="U28" i="26" s="1"/>
  <c r="M22" i="26"/>
  <c r="U22" i="26" s="1"/>
  <c r="M16" i="26"/>
  <c r="U16" i="26" s="1"/>
  <c r="M10" i="26"/>
  <c r="U10" i="26" s="1"/>
  <c r="M4" i="26"/>
  <c r="U4" i="26" s="1"/>
  <c r="X4" i="26" s="1"/>
  <c r="M89" i="26"/>
  <c r="U89" i="26" s="1"/>
  <c r="M83" i="26"/>
  <c r="U83" i="26" s="1"/>
  <c r="M77" i="26"/>
  <c r="U77" i="26" s="1"/>
  <c r="M71" i="26"/>
  <c r="U71" i="26" s="1"/>
  <c r="M65" i="26"/>
  <c r="U65" i="26" s="1"/>
  <c r="M59" i="26"/>
  <c r="U59" i="26" s="1"/>
  <c r="M53" i="26"/>
  <c r="U53" i="26" s="1"/>
  <c r="M47" i="26"/>
  <c r="U47" i="26" s="1"/>
  <c r="M41" i="26"/>
  <c r="U41" i="26" s="1"/>
  <c r="M35" i="26"/>
  <c r="U35" i="26" s="1"/>
  <c r="M29" i="26"/>
  <c r="U29" i="26" s="1"/>
  <c r="M23" i="26"/>
  <c r="U23" i="26" s="1"/>
  <c r="M17" i="26"/>
  <c r="U17" i="26" s="1"/>
  <c r="M11" i="26"/>
  <c r="U11" i="26" s="1"/>
  <c r="M5" i="26"/>
  <c r="U5" i="26" s="1"/>
  <c r="M13" i="26"/>
  <c r="U13" i="26" s="1"/>
  <c r="M21" i="26"/>
  <c r="U21" i="26" s="1"/>
  <c r="M31" i="26"/>
  <c r="U31" i="26" s="1"/>
  <c r="M39" i="26"/>
  <c r="U39" i="26" s="1"/>
  <c r="M49" i="26"/>
  <c r="U49" i="26" s="1"/>
  <c r="M57" i="26"/>
  <c r="U57" i="26" s="1"/>
  <c r="M67" i="26"/>
  <c r="U67" i="26" s="1"/>
  <c r="M75" i="26"/>
  <c r="U75" i="26" s="1"/>
  <c r="M85" i="26"/>
  <c r="U85" i="26" s="1"/>
  <c r="R87" i="26"/>
  <c r="R84" i="26"/>
  <c r="R81" i="26"/>
  <c r="R78" i="26"/>
  <c r="R75" i="26"/>
  <c r="R72" i="26"/>
  <c r="R69" i="26"/>
  <c r="R66" i="26"/>
  <c r="R63" i="26"/>
  <c r="R60" i="26"/>
  <c r="R57" i="26"/>
  <c r="R54" i="26"/>
  <c r="R51" i="26"/>
  <c r="R48" i="26"/>
  <c r="R45" i="26"/>
  <c r="R42" i="26"/>
  <c r="R39" i="26"/>
  <c r="R36" i="26"/>
  <c r="R33" i="26"/>
  <c r="R30" i="26"/>
  <c r="R27" i="26"/>
  <c r="R24" i="26"/>
  <c r="R21" i="26"/>
  <c r="R18" i="26"/>
  <c r="R15" i="26"/>
  <c r="R12" i="26"/>
  <c r="R6" i="26"/>
  <c r="R88" i="26"/>
  <c r="R85" i="26"/>
  <c r="R82" i="26"/>
  <c r="R79" i="26"/>
  <c r="R76" i="26"/>
  <c r="R73" i="26"/>
  <c r="R70" i="26"/>
  <c r="R67" i="26"/>
  <c r="R64" i="26"/>
  <c r="R61" i="26"/>
  <c r="R58" i="26"/>
  <c r="R55" i="26"/>
  <c r="R52" i="26"/>
  <c r="R49" i="26"/>
  <c r="R46" i="26"/>
  <c r="R11" i="26"/>
  <c r="R5" i="26"/>
  <c r="R8" i="26"/>
  <c r="R9" i="26"/>
  <c r="R13" i="26"/>
  <c r="R14" i="26"/>
  <c r="R31" i="26"/>
  <c r="R32" i="26"/>
  <c r="R59" i="26"/>
  <c r="R62" i="26"/>
  <c r="R65" i="26"/>
  <c r="R68" i="26"/>
  <c r="R71" i="26"/>
  <c r="R74" i="26"/>
  <c r="R77" i="26"/>
  <c r="R80" i="26"/>
  <c r="R83" i="26"/>
  <c r="R86" i="26"/>
  <c r="R89" i="26"/>
  <c r="M9" i="27"/>
  <c r="U9" i="27" s="1"/>
  <c r="M45" i="27"/>
  <c r="U45" i="27" s="1"/>
  <c r="V11" i="28"/>
  <c r="V5" i="28"/>
  <c r="V69" i="28"/>
  <c r="V66" i="28"/>
  <c r="V63" i="28"/>
  <c r="V60" i="28"/>
  <c r="V57" i="28"/>
  <c r="V54" i="28"/>
  <c r="V51" i="28"/>
  <c r="V48" i="28"/>
  <c r="V45" i="28"/>
  <c r="V42" i="28"/>
  <c r="V39" i="28"/>
  <c r="V36" i="28"/>
  <c r="V33" i="28"/>
  <c r="V30" i="28"/>
  <c r="V27" i="28"/>
  <c r="V24" i="28"/>
  <c r="V21" i="28"/>
  <c r="V18" i="28"/>
  <c r="V15" i="28"/>
  <c r="V12" i="28"/>
  <c r="V6" i="28"/>
  <c r="V67" i="28"/>
  <c r="V64" i="28"/>
  <c r="V61" i="28"/>
  <c r="V58" i="28"/>
  <c r="V55" i="28"/>
  <c r="V52" i="28"/>
  <c r="V49" i="28"/>
  <c r="V46" i="28"/>
  <c r="V43" i="28"/>
  <c r="V40" i="28"/>
  <c r="V37" i="28"/>
  <c r="V34" i="28"/>
  <c r="V31" i="28"/>
  <c r="V28" i="28"/>
  <c r="V25" i="28"/>
  <c r="V22" i="28"/>
  <c r="V19" i="28"/>
  <c r="V16" i="28"/>
  <c r="V13" i="28"/>
  <c r="V8" i="28"/>
  <c r="V7" i="28"/>
  <c r="V68" i="28"/>
  <c r="V65" i="28"/>
  <c r="V62" i="28"/>
  <c r="V59" i="28"/>
  <c r="V56" i="28"/>
  <c r="V53" i="28"/>
  <c r="V50" i="28"/>
  <c r="V47" i="28"/>
  <c r="V44" i="28"/>
  <c r="V41" i="28"/>
  <c r="V38" i="28"/>
  <c r="V35" i="28"/>
  <c r="V32" i="28"/>
  <c r="V29" i="28"/>
  <c r="V26" i="28"/>
  <c r="V23" i="28"/>
  <c r="V20" i="28"/>
  <c r="V17" i="28"/>
  <c r="V14" i="28"/>
  <c r="V10" i="28"/>
  <c r="V4" i="28"/>
  <c r="Y4" i="28" s="1"/>
  <c r="AN3" i="29"/>
  <c r="P3" i="26"/>
  <c r="AF3" i="26" s="1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R4" i="27"/>
  <c r="R10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77" i="27"/>
  <c r="AH3" i="28"/>
  <c r="AQ3" i="28" s="1"/>
  <c r="M7" i="28"/>
  <c r="U7" i="28" s="1"/>
  <c r="M13" i="28"/>
  <c r="U13" i="28" s="1"/>
  <c r="M19" i="28"/>
  <c r="U19" i="28" s="1"/>
  <c r="M25" i="28"/>
  <c r="U25" i="28" s="1"/>
  <c r="M31" i="28"/>
  <c r="U31" i="28" s="1"/>
  <c r="M37" i="28"/>
  <c r="U37" i="28" s="1"/>
  <c r="M43" i="28"/>
  <c r="U43" i="28" s="1"/>
  <c r="M49" i="28"/>
  <c r="U49" i="28" s="1"/>
  <c r="M55" i="28"/>
  <c r="U55" i="28" s="1"/>
  <c r="M61" i="28"/>
  <c r="U61" i="28" s="1"/>
  <c r="M67" i="28"/>
  <c r="U67" i="28" s="1"/>
  <c r="M8" i="29"/>
  <c r="U8" i="29" s="1"/>
  <c r="M14" i="29"/>
  <c r="U14" i="29" s="1"/>
  <c r="M20" i="29"/>
  <c r="U20" i="29" s="1"/>
  <c r="M26" i="29"/>
  <c r="U26" i="29" s="1"/>
  <c r="M32" i="29"/>
  <c r="U32" i="29" s="1"/>
  <c r="M38" i="29"/>
  <c r="U38" i="29" s="1"/>
  <c r="M44" i="29"/>
  <c r="U44" i="29" s="1"/>
  <c r="M50" i="29"/>
  <c r="U50" i="29" s="1"/>
  <c r="M56" i="29"/>
  <c r="U56" i="29" s="1"/>
  <c r="M62" i="29"/>
  <c r="U62" i="29" s="1"/>
  <c r="M68" i="29"/>
  <c r="U68" i="29" s="1"/>
  <c r="M74" i="29"/>
  <c r="U74" i="29" s="1"/>
  <c r="M80" i="29"/>
  <c r="U80" i="29" s="1"/>
  <c r="M86" i="29"/>
  <c r="U86" i="29" s="1"/>
  <c r="M92" i="29"/>
  <c r="U92" i="29" s="1"/>
  <c r="M98" i="29"/>
  <c r="U98" i="29" s="1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4" i="30"/>
  <c r="R10" i="30"/>
  <c r="R14" i="30"/>
  <c r="R17" i="30"/>
  <c r="R20" i="30"/>
  <c r="R23" i="30"/>
  <c r="R26" i="30"/>
  <c r="R29" i="30"/>
  <c r="R32" i="30"/>
  <c r="R35" i="30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R89" i="30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M75" i="31"/>
  <c r="U75" i="31" s="1"/>
  <c r="R20" i="31"/>
  <c r="R29" i="31"/>
  <c r="R38" i="31"/>
  <c r="R47" i="31"/>
  <c r="R56" i="31"/>
  <c r="M10" i="32"/>
  <c r="U10" i="32" s="1"/>
  <c r="M22" i="32"/>
  <c r="U22" i="32" s="1"/>
  <c r="M34" i="32"/>
  <c r="U34" i="32" s="1"/>
  <c r="M46" i="32"/>
  <c r="U46" i="32" s="1"/>
  <c r="V69" i="32"/>
  <c r="V66" i="32"/>
  <c r="V63" i="32"/>
  <c r="V60" i="32"/>
  <c r="V57" i="32"/>
  <c r="V54" i="32"/>
  <c r="V51" i="32"/>
  <c r="V48" i="32"/>
  <c r="V45" i="32"/>
  <c r="V42" i="32"/>
  <c r="V39" i="32"/>
  <c r="V36" i="32"/>
  <c r="V33" i="32"/>
  <c r="V30" i="32"/>
  <c r="V27" i="32"/>
  <c r="V24" i="32"/>
  <c r="V21" i="32"/>
  <c r="V18" i="32"/>
  <c r="V15" i="32"/>
  <c r="V12" i="32"/>
  <c r="V6" i="32"/>
  <c r="V68" i="32"/>
  <c r="V65" i="32"/>
  <c r="V62" i="32"/>
  <c r="V59" i="32"/>
  <c r="V56" i="32"/>
  <c r="V53" i="32"/>
  <c r="V50" i="32"/>
  <c r="V47" i="32"/>
  <c r="V44" i="32"/>
  <c r="V41" i="32"/>
  <c r="V38" i="32"/>
  <c r="V35" i="32"/>
  <c r="V32" i="32"/>
  <c r="V29" i="32"/>
  <c r="V26" i="32"/>
  <c r="V23" i="32"/>
  <c r="V20" i="32"/>
  <c r="V17" i="32"/>
  <c r="V14" i="32"/>
  <c r="V10" i="32"/>
  <c r="V4" i="32"/>
  <c r="Y4" i="32" s="1"/>
  <c r="V11" i="32"/>
  <c r="V5" i="32"/>
  <c r="AN3" i="34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AE3" i="31"/>
  <c r="V5" i="27"/>
  <c r="R7" i="27"/>
  <c r="R8" i="27"/>
  <c r="V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M69" i="28"/>
  <c r="U69" i="28" s="1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V11" i="29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R78" i="31"/>
  <c r="R75" i="31"/>
  <c r="R72" i="31"/>
  <c r="R69" i="31"/>
  <c r="R66" i="31"/>
  <c r="R63" i="31"/>
  <c r="R60" i="31"/>
  <c r="R57" i="31"/>
  <c r="R54" i="31"/>
  <c r="R51" i="31"/>
  <c r="R48" i="31"/>
  <c r="R45" i="31"/>
  <c r="R42" i="31"/>
  <c r="R39" i="31"/>
  <c r="R36" i="31"/>
  <c r="R33" i="31"/>
  <c r="R30" i="31"/>
  <c r="R27" i="31"/>
  <c r="R24" i="31"/>
  <c r="R21" i="31"/>
  <c r="R18" i="31"/>
  <c r="R15" i="31"/>
  <c r="R12" i="31"/>
  <c r="R6" i="31"/>
  <c r="R77" i="31"/>
  <c r="R74" i="31"/>
  <c r="R11" i="31"/>
  <c r="R5" i="31"/>
  <c r="R8" i="31"/>
  <c r="R9" i="31"/>
  <c r="R17" i="31"/>
  <c r="R26" i="31"/>
  <c r="R35" i="31"/>
  <c r="R44" i="31"/>
  <c r="R53" i="31"/>
  <c r="R62" i="31"/>
  <c r="R71" i="31"/>
  <c r="M65" i="32"/>
  <c r="U65" i="32" s="1"/>
  <c r="M59" i="32"/>
  <c r="U59" i="32" s="1"/>
  <c r="M53" i="32"/>
  <c r="U53" i="32" s="1"/>
  <c r="M47" i="32"/>
  <c r="U47" i="32" s="1"/>
  <c r="M41" i="32"/>
  <c r="U41" i="32" s="1"/>
  <c r="M35" i="32"/>
  <c r="U35" i="32" s="1"/>
  <c r="M29" i="32"/>
  <c r="U29" i="32" s="1"/>
  <c r="M23" i="32"/>
  <c r="U23" i="32" s="1"/>
  <c r="M17" i="32"/>
  <c r="U17" i="32" s="1"/>
  <c r="M11" i="32"/>
  <c r="U11" i="32" s="1"/>
  <c r="M5" i="32"/>
  <c r="U5" i="32" s="1"/>
  <c r="M67" i="32"/>
  <c r="U67" i="32" s="1"/>
  <c r="M61" i="32"/>
  <c r="U61" i="32" s="1"/>
  <c r="M55" i="32"/>
  <c r="U55" i="32" s="1"/>
  <c r="M49" i="32"/>
  <c r="U49" i="32" s="1"/>
  <c r="M43" i="32"/>
  <c r="U43" i="32" s="1"/>
  <c r="M37" i="32"/>
  <c r="U37" i="32" s="1"/>
  <c r="M31" i="32"/>
  <c r="U31" i="32" s="1"/>
  <c r="M25" i="32"/>
  <c r="U25" i="32" s="1"/>
  <c r="M19" i="32"/>
  <c r="U19" i="32" s="1"/>
  <c r="M13" i="32"/>
  <c r="U13" i="32" s="1"/>
  <c r="M7" i="32"/>
  <c r="U7" i="32" s="1"/>
  <c r="M66" i="32"/>
  <c r="U66" i="32" s="1"/>
  <c r="M60" i="32"/>
  <c r="U60" i="32" s="1"/>
  <c r="M54" i="32"/>
  <c r="U54" i="32" s="1"/>
  <c r="M48" i="32"/>
  <c r="U48" i="32" s="1"/>
  <c r="M42" i="32"/>
  <c r="U42" i="32" s="1"/>
  <c r="M36" i="32"/>
  <c r="U36" i="32" s="1"/>
  <c r="M30" i="32"/>
  <c r="U30" i="32" s="1"/>
  <c r="M24" i="32"/>
  <c r="U24" i="32" s="1"/>
  <c r="M18" i="32"/>
  <c r="U18" i="32" s="1"/>
  <c r="M12" i="32"/>
  <c r="U12" i="32" s="1"/>
  <c r="M6" i="32"/>
  <c r="U6" i="32" s="1"/>
  <c r="M15" i="32"/>
  <c r="U15" i="32" s="1"/>
  <c r="M27" i="32"/>
  <c r="U27" i="32" s="1"/>
  <c r="M39" i="32"/>
  <c r="U39" i="32" s="1"/>
  <c r="M51" i="32"/>
  <c r="U51" i="32" s="1"/>
  <c r="M63" i="32"/>
  <c r="U63" i="32" s="1"/>
  <c r="V4" i="27"/>
  <c r="Y4" i="27" s="1"/>
  <c r="V10" i="27"/>
  <c r="V14" i="27"/>
  <c r="V17" i="27"/>
  <c r="V20" i="27"/>
  <c r="V23" i="27"/>
  <c r="V26" i="27"/>
  <c r="V29" i="27"/>
  <c r="V32" i="27"/>
  <c r="V35" i="27"/>
  <c r="V38" i="27"/>
  <c r="V41" i="27"/>
  <c r="V44" i="27"/>
  <c r="V47" i="27"/>
  <c r="V50" i="27"/>
  <c r="V53" i="27"/>
  <c r="V56" i="27"/>
  <c r="V59" i="27"/>
  <c r="V62" i="27"/>
  <c r="V65" i="27"/>
  <c r="V68" i="27"/>
  <c r="V71" i="27"/>
  <c r="V74" i="27"/>
  <c r="V77" i="27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M95" i="29"/>
  <c r="U95" i="29" s="1"/>
  <c r="V5" i="29"/>
  <c r="V10" i="29"/>
  <c r="V14" i="29"/>
  <c r="V17" i="29"/>
  <c r="V20" i="29"/>
  <c r="V23" i="29"/>
  <c r="V26" i="29"/>
  <c r="V29" i="29"/>
  <c r="V32" i="29"/>
  <c r="V35" i="29"/>
  <c r="V38" i="29"/>
  <c r="V41" i="29"/>
  <c r="V44" i="29"/>
  <c r="V47" i="29"/>
  <c r="V50" i="29"/>
  <c r="V53" i="29"/>
  <c r="V56" i="29"/>
  <c r="V59" i="29"/>
  <c r="V62" i="29"/>
  <c r="V65" i="29"/>
  <c r="V68" i="29"/>
  <c r="V71" i="29"/>
  <c r="V74" i="29"/>
  <c r="V77" i="29"/>
  <c r="V80" i="29"/>
  <c r="V83" i="29"/>
  <c r="V86" i="29"/>
  <c r="V89" i="29"/>
  <c r="V92" i="29"/>
  <c r="V95" i="29"/>
  <c r="V98" i="29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V4" i="30"/>
  <c r="Y4" i="30" s="1"/>
  <c r="V10" i="30"/>
  <c r="V14" i="30"/>
  <c r="V17" i="30"/>
  <c r="V20" i="30"/>
  <c r="V23" i="30"/>
  <c r="V26" i="30"/>
  <c r="V29" i="30"/>
  <c r="V32" i="30"/>
  <c r="V35" i="30"/>
  <c r="V38" i="30"/>
  <c r="V41" i="30"/>
  <c r="V44" i="30"/>
  <c r="V47" i="30"/>
  <c r="V50" i="30"/>
  <c r="V53" i="30"/>
  <c r="V56" i="30"/>
  <c r="V59" i="30"/>
  <c r="V62" i="30"/>
  <c r="V65" i="30"/>
  <c r="V68" i="30"/>
  <c r="V71" i="30"/>
  <c r="V74" i="30"/>
  <c r="V77" i="30"/>
  <c r="V80" i="30"/>
  <c r="V83" i="30"/>
  <c r="V86" i="30"/>
  <c r="V89" i="30"/>
  <c r="R16" i="31"/>
  <c r="R25" i="31"/>
  <c r="R34" i="31"/>
  <c r="R43" i="31"/>
  <c r="R52" i="31"/>
  <c r="R61" i="31"/>
  <c r="R70" i="31"/>
  <c r="R73" i="31"/>
  <c r="R76" i="31"/>
  <c r="R79" i="31"/>
  <c r="M4" i="32"/>
  <c r="U4" i="32" s="1"/>
  <c r="X4" i="32" s="1"/>
  <c r="M16" i="32"/>
  <c r="U16" i="32" s="1"/>
  <c r="M28" i="32"/>
  <c r="U28" i="32" s="1"/>
  <c r="M40" i="32"/>
  <c r="U40" i="32" s="1"/>
  <c r="M52" i="32"/>
  <c r="U52" i="32" s="1"/>
  <c r="M64" i="32"/>
  <c r="U64" i="32" s="1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M6" i="29"/>
  <c r="U6" i="29" s="1"/>
  <c r="M12" i="29"/>
  <c r="U12" i="29" s="1"/>
  <c r="M18" i="29"/>
  <c r="U18" i="29" s="1"/>
  <c r="M24" i="29"/>
  <c r="U24" i="29" s="1"/>
  <c r="M30" i="29"/>
  <c r="U30" i="29" s="1"/>
  <c r="M36" i="29"/>
  <c r="U36" i="29" s="1"/>
  <c r="M42" i="29"/>
  <c r="U42" i="29" s="1"/>
  <c r="M48" i="29"/>
  <c r="U48" i="29" s="1"/>
  <c r="M54" i="29"/>
  <c r="U54" i="29" s="1"/>
  <c r="M60" i="29"/>
  <c r="U60" i="29" s="1"/>
  <c r="M66" i="29"/>
  <c r="U66" i="29" s="1"/>
  <c r="M72" i="29"/>
  <c r="U72" i="29" s="1"/>
  <c r="M78" i="29"/>
  <c r="U78" i="29" s="1"/>
  <c r="M84" i="29"/>
  <c r="U84" i="29" s="1"/>
  <c r="M90" i="29"/>
  <c r="U90" i="29" s="1"/>
  <c r="M96" i="29"/>
  <c r="U96" i="29" s="1"/>
  <c r="AE3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R87" i="30"/>
  <c r="R10" i="31"/>
  <c r="R14" i="31"/>
  <c r="R23" i="31"/>
  <c r="R32" i="31"/>
  <c r="R41" i="31"/>
  <c r="R50" i="31"/>
  <c r="R59" i="31"/>
  <c r="R68" i="31"/>
  <c r="M8" i="32"/>
  <c r="U8" i="32" s="1"/>
  <c r="M20" i="32"/>
  <c r="U20" i="32" s="1"/>
  <c r="M32" i="32"/>
  <c r="U32" i="32" s="1"/>
  <c r="M44" i="32"/>
  <c r="U44" i="32" s="1"/>
  <c r="M56" i="32"/>
  <c r="U56" i="32" s="1"/>
  <c r="M68" i="32"/>
  <c r="U68" i="32" s="1"/>
  <c r="R3" i="27"/>
  <c r="R5" i="27"/>
  <c r="V7" i="27"/>
  <c r="V8" i="27"/>
  <c r="V13" i="27"/>
  <c r="V16" i="27"/>
  <c r="V19" i="27"/>
  <c r="V22" i="27"/>
  <c r="V25" i="27"/>
  <c r="V28" i="27"/>
  <c r="V31" i="27"/>
  <c r="V34" i="27"/>
  <c r="V37" i="27"/>
  <c r="V40" i="27"/>
  <c r="V43" i="27"/>
  <c r="V46" i="27"/>
  <c r="V49" i="27"/>
  <c r="V52" i="27"/>
  <c r="V55" i="27"/>
  <c r="V58" i="27"/>
  <c r="V61" i="27"/>
  <c r="V64" i="27"/>
  <c r="V67" i="27"/>
  <c r="V70" i="27"/>
  <c r="V73" i="27"/>
  <c r="V76" i="27"/>
  <c r="M6" i="28"/>
  <c r="U6" i="28" s="1"/>
  <c r="M12" i="28"/>
  <c r="U12" i="28" s="1"/>
  <c r="M18" i="28"/>
  <c r="U18" i="28" s="1"/>
  <c r="M24" i="28"/>
  <c r="U24" i="28" s="1"/>
  <c r="M30" i="28"/>
  <c r="U30" i="28" s="1"/>
  <c r="M36" i="28"/>
  <c r="U36" i="28" s="1"/>
  <c r="M42" i="28"/>
  <c r="U42" i="28" s="1"/>
  <c r="M48" i="28"/>
  <c r="U48" i="28" s="1"/>
  <c r="M54" i="28"/>
  <c r="U54" i="28" s="1"/>
  <c r="M60" i="28"/>
  <c r="U60" i="28" s="1"/>
  <c r="R7" i="28"/>
  <c r="R8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AH3" i="29"/>
  <c r="AQ3" i="29" s="1"/>
  <c r="M7" i="29"/>
  <c r="U7" i="29" s="1"/>
  <c r="M13" i="29"/>
  <c r="U13" i="29" s="1"/>
  <c r="M19" i="29"/>
  <c r="U19" i="29" s="1"/>
  <c r="M25" i="29"/>
  <c r="U25" i="29" s="1"/>
  <c r="M31" i="29"/>
  <c r="U31" i="29" s="1"/>
  <c r="M37" i="29"/>
  <c r="U37" i="29" s="1"/>
  <c r="M43" i="29"/>
  <c r="U43" i="29" s="1"/>
  <c r="M49" i="29"/>
  <c r="U49" i="29" s="1"/>
  <c r="M55" i="29"/>
  <c r="U55" i="29" s="1"/>
  <c r="M61" i="29"/>
  <c r="U61" i="29" s="1"/>
  <c r="M67" i="29"/>
  <c r="U67" i="29" s="1"/>
  <c r="M73" i="29"/>
  <c r="U73" i="29" s="1"/>
  <c r="M79" i="29"/>
  <c r="U79" i="29" s="1"/>
  <c r="M85" i="29"/>
  <c r="U85" i="29" s="1"/>
  <c r="M91" i="29"/>
  <c r="U91" i="29" s="1"/>
  <c r="V7" i="29"/>
  <c r="V8" i="29"/>
  <c r="V13" i="29"/>
  <c r="V16" i="29"/>
  <c r="V19" i="29"/>
  <c r="V22" i="29"/>
  <c r="V25" i="29"/>
  <c r="V28" i="29"/>
  <c r="V31" i="29"/>
  <c r="V34" i="29"/>
  <c r="V37" i="29"/>
  <c r="V40" i="29"/>
  <c r="V43" i="29"/>
  <c r="V46" i="29"/>
  <c r="V49" i="29"/>
  <c r="V52" i="29"/>
  <c r="V55" i="29"/>
  <c r="V58" i="29"/>
  <c r="V61" i="29"/>
  <c r="V64" i="29"/>
  <c r="V67" i="29"/>
  <c r="V70" i="29"/>
  <c r="V73" i="29"/>
  <c r="V76" i="29"/>
  <c r="V79" i="29"/>
  <c r="V82" i="29"/>
  <c r="V85" i="29"/>
  <c r="V88" i="29"/>
  <c r="V91" i="29"/>
  <c r="V94" i="29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R5" i="30"/>
  <c r="V7" i="30"/>
  <c r="V8" i="30"/>
  <c r="V13" i="30"/>
  <c r="V16" i="30"/>
  <c r="V19" i="30"/>
  <c r="V22" i="30"/>
  <c r="V25" i="30"/>
  <c r="V28" i="30"/>
  <c r="V31" i="30"/>
  <c r="V34" i="30"/>
  <c r="V37" i="30"/>
  <c r="V40" i="30"/>
  <c r="V43" i="30"/>
  <c r="V46" i="30"/>
  <c r="V49" i="30"/>
  <c r="V52" i="30"/>
  <c r="V55" i="30"/>
  <c r="V58" i="30"/>
  <c r="V61" i="30"/>
  <c r="V64" i="30"/>
  <c r="V67" i="30"/>
  <c r="V70" i="30"/>
  <c r="V73" i="30"/>
  <c r="V76" i="30"/>
  <c r="V79" i="30"/>
  <c r="V82" i="30"/>
  <c r="V85" i="30"/>
  <c r="M8" i="31"/>
  <c r="U8" i="31" s="1"/>
  <c r="M14" i="31"/>
  <c r="U14" i="31" s="1"/>
  <c r="M20" i="31"/>
  <c r="U20" i="31" s="1"/>
  <c r="M26" i="31"/>
  <c r="U26" i="31" s="1"/>
  <c r="M32" i="31"/>
  <c r="U32" i="31" s="1"/>
  <c r="M38" i="31"/>
  <c r="U38" i="31" s="1"/>
  <c r="M44" i="31"/>
  <c r="U44" i="31" s="1"/>
  <c r="M50" i="31"/>
  <c r="U50" i="31" s="1"/>
  <c r="M56" i="31"/>
  <c r="U56" i="31" s="1"/>
  <c r="M62" i="31"/>
  <c r="U62" i="31" s="1"/>
  <c r="M68" i="31"/>
  <c r="U68" i="31" s="1"/>
  <c r="R4" i="31"/>
  <c r="R13" i="31"/>
  <c r="R22" i="31"/>
  <c r="R31" i="31"/>
  <c r="R40" i="31"/>
  <c r="R49" i="31"/>
  <c r="R58" i="31"/>
  <c r="R67" i="31"/>
  <c r="M9" i="32"/>
  <c r="U9" i="32" s="1"/>
  <c r="M21" i="32"/>
  <c r="U21" i="32" s="1"/>
  <c r="M33" i="32"/>
  <c r="U33" i="32" s="1"/>
  <c r="M45" i="32"/>
  <c r="U45" i="32" s="1"/>
  <c r="M57" i="32"/>
  <c r="U57" i="32" s="1"/>
  <c r="M69" i="32"/>
  <c r="U69" i="32" s="1"/>
  <c r="V52" i="32"/>
  <c r="V58" i="32"/>
  <c r="V64" i="32"/>
  <c r="V13" i="31"/>
  <c r="V16" i="31"/>
  <c r="V19" i="31"/>
  <c r="V22" i="31"/>
  <c r="V25" i="31"/>
  <c r="V28" i="31"/>
  <c r="V31" i="31"/>
  <c r="V34" i="31"/>
  <c r="V37" i="31"/>
  <c r="V40" i="31"/>
  <c r="V43" i="31"/>
  <c r="V46" i="31"/>
  <c r="V49" i="31"/>
  <c r="V52" i="31"/>
  <c r="V55" i="31"/>
  <c r="V58" i="31"/>
  <c r="V61" i="31"/>
  <c r="V64" i="31"/>
  <c r="V67" i="31"/>
  <c r="V70" i="31"/>
  <c r="V73" i="31"/>
  <c r="V76" i="31"/>
  <c r="R7" i="32"/>
  <c r="R8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R67" i="32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V7" i="33"/>
  <c r="V8" i="33"/>
  <c r="V13" i="33"/>
  <c r="V16" i="33"/>
  <c r="V19" i="33"/>
  <c r="V22" i="33"/>
  <c r="V25" i="33"/>
  <c r="V28" i="33"/>
  <c r="V31" i="33"/>
  <c r="V34" i="33"/>
  <c r="V37" i="33"/>
  <c r="V40" i="33"/>
  <c r="V43" i="33"/>
  <c r="V46" i="33"/>
  <c r="V49" i="33"/>
  <c r="V52" i="33"/>
  <c r="V55" i="33"/>
  <c r="V58" i="33"/>
  <c r="V61" i="33"/>
  <c r="V64" i="33"/>
  <c r="V67" i="33"/>
  <c r="V70" i="33"/>
  <c r="V73" i="33"/>
  <c r="V76" i="33"/>
  <c r="V79" i="33"/>
  <c r="V82" i="33"/>
  <c r="V85" i="33"/>
  <c r="V88" i="33"/>
  <c r="V91" i="33"/>
  <c r="V94" i="33"/>
  <c r="P3" i="34"/>
  <c r="AF3" i="34" s="1"/>
  <c r="AO3" i="34" s="1"/>
  <c r="M5" i="34"/>
  <c r="U5" i="34" s="1"/>
  <c r="M11" i="34"/>
  <c r="U11" i="34" s="1"/>
  <c r="M17" i="34"/>
  <c r="U17" i="34" s="1"/>
  <c r="M23" i="34"/>
  <c r="U23" i="34" s="1"/>
  <c r="M29" i="34"/>
  <c r="U29" i="34" s="1"/>
  <c r="M35" i="34"/>
  <c r="U35" i="34" s="1"/>
  <c r="M41" i="34"/>
  <c r="U41" i="34" s="1"/>
  <c r="M47" i="34"/>
  <c r="U47" i="34" s="1"/>
  <c r="M53" i="34"/>
  <c r="U53" i="34" s="1"/>
  <c r="M59" i="34"/>
  <c r="U59" i="34" s="1"/>
  <c r="M65" i="34"/>
  <c r="U65" i="34" s="1"/>
  <c r="M71" i="34"/>
  <c r="U71" i="34" s="1"/>
  <c r="M77" i="34"/>
  <c r="U77" i="34" s="1"/>
  <c r="M83" i="34"/>
  <c r="U83" i="34" s="1"/>
  <c r="M89" i="34"/>
  <c r="U89" i="34" s="1"/>
  <c r="R5" i="34"/>
  <c r="V7" i="34"/>
  <c r="V8" i="34"/>
  <c r="R11" i="34"/>
  <c r="V13" i="34"/>
  <c r="V16" i="34"/>
  <c r="V19" i="34"/>
  <c r="V22" i="34"/>
  <c r="V25" i="34"/>
  <c r="V28" i="34"/>
  <c r="V31" i="34"/>
  <c r="V34" i="34"/>
  <c r="V37" i="34"/>
  <c r="V40" i="34"/>
  <c r="V43" i="34"/>
  <c r="V46" i="34"/>
  <c r="V49" i="34"/>
  <c r="V52" i="34"/>
  <c r="V55" i="34"/>
  <c r="V58" i="34"/>
  <c r="V61" i="34"/>
  <c r="V64" i="34"/>
  <c r="V67" i="34"/>
  <c r="V70" i="34"/>
  <c r="V73" i="34"/>
  <c r="V76" i="34"/>
  <c r="V79" i="34"/>
  <c r="V82" i="34"/>
  <c r="V85" i="34"/>
  <c r="M8" i="35"/>
  <c r="U8" i="35" s="1"/>
  <c r="M14" i="35"/>
  <c r="U14" i="35" s="1"/>
  <c r="M20" i="35"/>
  <c r="U20" i="35" s="1"/>
  <c r="M26" i="35"/>
  <c r="U26" i="35" s="1"/>
  <c r="M32" i="35"/>
  <c r="U32" i="35" s="1"/>
  <c r="M38" i="35"/>
  <c r="U38" i="35" s="1"/>
  <c r="M44" i="35"/>
  <c r="U44" i="35" s="1"/>
  <c r="M50" i="35"/>
  <c r="U50" i="35" s="1"/>
  <c r="M56" i="35"/>
  <c r="U56" i="35" s="1"/>
  <c r="M62" i="35"/>
  <c r="U62" i="35" s="1"/>
  <c r="M68" i="35"/>
  <c r="U68" i="35" s="1"/>
  <c r="M74" i="35"/>
  <c r="U74" i="35" s="1"/>
  <c r="R4" i="35"/>
  <c r="R10" i="35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R3" i="36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V4" i="36"/>
  <c r="Y4" i="36" s="1"/>
  <c r="V10" i="36"/>
  <c r="V14" i="36"/>
  <c r="V17" i="36"/>
  <c r="V20" i="36"/>
  <c r="V23" i="36"/>
  <c r="V26" i="36"/>
  <c r="V29" i="36"/>
  <c r="V32" i="36"/>
  <c r="V35" i="36"/>
  <c r="V38" i="36"/>
  <c r="R42" i="36"/>
  <c r="V44" i="36"/>
  <c r="R47" i="36"/>
  <c r="V49" i="36"/>
  <c r="R51" i="36"/>
  <c r="V53" i="36"/>
  <c r="R56" i="36"/>
  <c r="V58" i="36"/>
  <c r="R60" i="36"/>
  <c r="V62" i="36"/>
  <c r="R65" i="36"/>
  <c r="V67" i="36"/>
  <c r="R69" i="36"/>
  <c r="M6" i="37"/>
  <c r="U6" i="37" s="1"/>
  <c r="M14" i="37"/>
  <c r="U14" i="37" s="1"/>
  <c r="M21" i="37"/>
  <c r="U21" i="37" s="1"/>
  <c r="M28" i="37"/>
  <c r="U28" i="37" s="1"/>
  <c r="M35" i="37"/>
  <c r="U35" i="37" s="1"/>
  <c r="M42" i="37"/>
  <c r="U42" i="37" s="1"/>
  <c r="M50" i="37"/>
  <c r="U50" i="37" s="1"/>
  <c r="M57" i="37"/>
  <c r="U57" i="37" s="1"/>
  <c r="M64" i="37"/>
  <c r="U64" i="37" s="1"/>
  <c r="M71" i="37"/>
  <c r="U71" i="37" s="1"/>
  <c r="M78" i="37"/>
  <c r="U78" i="37" s="1"/>
  <c r="M86" i="37"/>
  <c r="U86" i="37" s="1"/>
  <c r="M93" i="37"/>
  <c r="U93" i="37" s="1"/>
  <c r="V30" i="37"/>
  <c r="V35" i="37"/>
  <c r="V48" i="37"/>
  <c r="V62" i="37"/>
  <c r="M10" i="38"/>
  <c r="U10" i="38" s="1"/>
  <c r="M22" i="38"/>
  <c r="U22" i="38" s="1"/>
  <c r="M34" i="38"/>
  <c r="U34" i="38" s="1"/>
  <c r="M46" i="38"/>
  <c r="U46" i="38" s="1"/>
  <c r="M58" i="38"/>
  <c r="U58" i="38" s="1"/>
  <c r="M70" i="38"/>
  <c r="U70" i="38" s="1"/>
  <c r="M82" i="38"/>
  <c r="U82" i="38" s="1"/>
  <c r="V62" i="38"/>
  <c r="V71" i="38"/>
  <c r="V80" i="38"/>
  <c r="V89" i="38"/>
  <c r="M8" i="33"/>
  <c r="U8" i="33" s="1"/>
  <c r="M14" i="33"/>
  <c r="U14" i="33" s="1"/>
  <c r="M20" i="33"/>
  <c r="U20" i="33" s="1"/>
  <c r="M26" i="33"/>
  <c r="U26" i="33" s="1"/>
  <c r="M32" i="33"/>
  <c r="U32" i="33" s="1"/>
  <c r="M38" i="33"/>
  <c r="U38" i="33" s="1"/>
  <c r="M44" i="33"/>
  <c r="U44" i="33" s="1"/>
  <c r="M50" i="33"/>
  <c r="U50" i="33" s="1"/>
  <c r="M56" i="33"/>
  <c r="U56" i="33" s="1"/>
  <c r="M62" i="33"/>
  <c r="U62" i="33" s="1"/>
  <c r="M68" i="33"/>
  <c r="U68" i="33" s="1"/>
  <c r="M74" i="33"/>
  <c r="U74" i="33" s="1"/>
  <c r="M80" i="33"/>
  <c r="U80" i="33" s="1"/>
  <c r="M86" i="33"/>
  <c r="U86" i="33" s="1"/>
  <c r="M92" i="33"/>
  <c r="U92" i="33" s="1"/>
  <c r="M98" i="33"/>
  <c r="U98" i="33" s="1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4" i="34"/>
  <c r="R10" i="34"/>
  <c r="R14" i="34"/>
  <c r="R17" i="34"/>
  <c r="R20" i="34"/>
  <c r="R23" i="34"/>
  <c r="R26" i="34"/>
  <c r="R29" i="34"/>
  <c r="R32" i="34"/>
  <c r="R35" i="34"/>
  <c r="R38" i="34"/>
  <c r="R41" i="34"/>
  <c r="R44" i="34"/>
  <c r="R47" i="34"/>
  <c r="R50" i="34"/>
  <c r="R53" i="34"/>
  <c r="R56" i="34"/>
  <c r="R59" i="34"/>
  <c r="R62" i="34"/>
  <c r="R65" i="34"/>
  <c r="R68" i="34"/>
  <c r="R71" i="34"/>
  <c r="R74" i="34"/>
  <c r="R77" i="34"/>
  <c r="R80" i="34"/>
  <c r="R83" i="34"/>
  <c r="R86" i="34"/>
  <c r="R89" i="34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V6" i="35"/>
  <c r="R9" i="35"/>
  <c r="V12" i="35"/>
  <c r="V15" i="35"/>
  <c r="V18" i="35"/>
  <c r="V21" i="35"/>
  <c r="V24" i="35"/>
  <c r="V27" i="35"/>
  <c r="V30" i="35"/>
  <c r="V33" i="35"/>
  <c r="V36" i="35"/>
  <c r="V39" i="35"/>
  <c r="V42" i="35"/>
  <c r="V45" i="35"/>
  <c r="V48" i="35"/>
  <c r="V51" i="35"/>
  <c r="V54" i="35"/>
  <c r="V57" i="35"/>
  <c r="V60" i="35"/>
  <c r="V63" i="35"/>
  <c r="V66" i="35"/>
  <c r="V69" i="35"/>
  <c r="V72" i="35"/>
  <c r="V75" i="35"/>
  <c r="V78" i="35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6" i="36"/>
  <c r="R12" i="36"/>
  <c r="R15" i="36"/>
  <c r="R18" i="36"/>
  <c r="R21" i="36"/>
  <c r="R24" i="36"/>
  <c r="R27" i="36"/>
  <c r="R30" i="36"/>
  <c r="R33" i="36"/>
  <c r="R36" i="36"/>
  <c r="V48" i="36"/>
  <c r="V57" i="36"/>
  <c r="V66" i="36"/>
  <c r="M8" i="37"/>
  <c r="U8" i="37" s="1"/>
  <c r="M15" i="37"/>
  <c r="U15" i="37" s="1"/>
  <c r="M22" i="37"/>
  <c r="U22" i="37" s="1"/>
  <c r="M29" i="37"/>
  <c r="U29" i="37" s="1"/>
  <c r="M36" i="37"/>
  <c r="U36" i="37" s="1"/>
  <c r="M44" i="37"/>
  <c r="U44" i="37" s="1"/>
  <c r="M51" i="37"/>
  <c r="U51" i="37" s="1"/>
  <c r="M58" i="37"/>
  <c r="U58" i="37" s="1"/>
  <c r="M65" i="37"/>
  <c r="U65" i="37" s="1"/>
  <c r="M72" i="37"/>
  <c r="U72" i="37" s="1"/>
  <c r="M80" i="37"/>
  <c r="U80" i="37" s="1"/>
  <c r="M87" i="37"/>
  <c r="U87" i="37" s="1"/>
  <c r="M94" i="37"/>
  <c r="U94" i="37" s="1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43" i="37"/>
  <c r="V40" i="37"/>
  <c r="V37" i="37"/>
  <c r="V34" i="37"/>
  <c r="V31" i="37"/>
  <c r="V28" i="37"/>
  <c r="V25" i="37"/>
  <c r="V22" i="37"/>
  <c r="V19" i="37"/>
  <c r="V16" i="37"/>
  <c r="V13" i="37"/>
  <c r="V8" i="37"/>
  <c r="V7" i="37"/>
  <c r="V96" i="37"/>
  <c r="V93" i="37"/>
  <c r="V90" i="37"/>
  <c r="V87" i="37"/>
  <c r="V84" i="37"/>
  <c r="V81" i="37"/>
  <c r="V78" i="37"/>
  <c r="V75" i="37"/>
  <c r="V72" i="37"/>
  <c r="V69" i="37"/>
  <c r="V66" i="37"/>
  <c r="V63" i="37"/>
  <c r="V60" i="37"/>
  <c r="V57" i="37"/>
  <c r="V54" i="37"/>
  <c r="V15" i="37"/>
  <c r="V20" i="37"/>
  <c r="V24" i="37"/>
  <c r="V32" i="37"/>
  <c r="V45" i="37"/>
  <c r="V50" i="37"/>
  <c r="V65" i="37"/>
  <c r="V83" i="37"/>
  <c r="V98" i="37"/>
  <c r="M14" i="38"/>
  <c r="U14" i="38" s="1"/>
  <c r="M26" i="38"/>
  <c r="U26" i="38" s="1"/>
  <c r="M38" i="38"/>
  <c r="U38" i="38" s="1"/>
  <c r="M50" i="38"/>
  <c r="U50" i="38" s="1"/>
  <c r="M62" i="38"/>
  <c r="U62" i="38" s="1"/>
  <c r="M74" i="38"/>
  <c r="U74" i="38" s="1"/>
  <c r="R13" i="38"/>
  <c r="R16" i="38"/>
  <c r="R19" i="38"/>
  <c r="V24" i="38"/>
  <c r="V33" i="38"/>
  <c r="V42" i="38"/>
  <c r="V51" i="38"/>
  <c r="V65" i="38"/>
  <c r="V74" i="38"/>
  <c r="AE3" i="39"/>
  <c r="R11" i="39"/>
  <c r="R5" i="39"/>
  <c r="R3" i="39"/>
  <c r="R77" i="39"/>
  <c r="R74" i="39"/>
  <c r="R71" i="39"/>
  <c r="R68" i="39"/>
  <c r="R65" i="39"/>
  <c r="R62" i="39"/>
  <c r="R59" i="39"/>
  <c r="R56" i="39"/>
  <c r="R53" i="39"/>
  <c r="R50" i="39"/>
  <c r="R47" i="39"/>
  <c r="R44" i="39"/>
  <c r="R41" i="39"/>
  <c r="R38" i="39"/>
  <c r="R35" i="39"/>
  <c r="R32" i="39"/>
  <c r="R29" i="39"/>
  <c r="R26" i="39"/>
  <c r="R23" i="39"/>
  <c r="R20" i="39"/>
  <c r="R17" i="39"/>
  <c r="R14" i="39"/>
  <c r="R10" i="39"/>
  <c r="R4" i="39"/>
  <c r="R79" i="39"/>
  <c r="R72" i="39"/>
  <c r="R70" i="39"/>
  <c r="R63" i="39"/>
  <c r="R61" i="39"/>
  <c r="R54" i="39"/>
  <c r="R52" i="39"/>
  <c r="R45" i="39"/>
  <c r="R43" i="39"/>
  <c r="R36" i="39"/>
  <c r="R34" i="39"/>
  <c r="R27" i="39"/>
  <c r="R25" i="39"/>
  <c r="R18" i="39"/>
  <c r="R16" i="39"/>
  <c r="R75" i="39"/>
  <c r="R73" i="39"/>
  <c r="R66" i="39"/>
  <c r="R64" i="39"/>
  <c r="R57" i="39"/>
  <c r="R55" i="39"/>
  <c r="R48" i="39"/>
  <c r="R46" i="39"/>
  <c r="R39" i="39"/>
  <c r="R78" i="39"/>
  <c r="R76" i="39"/>
  <c r="R69" i="39"/>
  <c r="R67" i="39"/>
  <c r="R60" i="39"/>
  <c r="R58" i="39"/>
  <c r="R51" i="39"/>
  <c r="R49" i="39"/>
  <c r="R42" i="39"/>
  <c r="R40" i="39"/>
  <c r="R33" i="39"/>
  <c r="R31" i="39"/>
  <c r="R24" i="39"/>
  <c r="R22" i="39"/>
  <c r="R15" i="39"/>
  <c r="R13" i="39"/>
  <c r="R9" i="39"/>
  <c r="R8" i="39"/>
  <c r="R7" i="39"/>
  <c r="V79" i="39"/>
  <c r="V76" i="39"/>
  <c r="V73" i="39"/>
  <c r="V70" i="39"/>
  <c r="V67" i="39"/>
  <c r="V64" i="39"/>
  <c r="V61" i="39"/>
  <c r="V58" i="39"/>
  <c r="V55" i="39"/>
  <c r="V52" i="39"/>
  <c r="V49" i="39"/>
  <c r="V46" i="39"/>
  <c r="V43" i="39"/>
  <c r="V40" i="39"/>
  <c r="V37" i="39"/>
  <c r="V34" i="39"/>
  <c r="V31" i="39"/>
  <c r="V28" i="39"/>
  <c r="V25" i="39"/>
  <c r="V22" i="39"/>
  <c r="V19" i="39"/>
  <c r="V16" i="39"/>
  <c r="V13" i="39"/>
  <c r="V8" i="39"/>
  <c r="V7" i="39"/>
  <c r="V11" i="39"/>
  <c r="V10" i="39"/>
  <c r="V5" i="39"/>
  <c r="V4" i="39"/>
  <c r="Y4" i="39" s="1"/>
  <c r="V77" i="39"/>
  <c r="V75" i="39"/>
  <c r="V68" i="39"/>
  <c r="V66" i="39"/>
  <c r="V59" i="39"/>
  <c r="V57" i="39"/>
  <c r="V50" i="39"/>
  <c r="V48" i="39"/>
  <c r="V41" i="39"/>
  <c r="V39" i="39"/>
  <c r="V32" i="39"/>
  <c r="V30" i="39"/>
  <c r="V78" i="39"/>
  <c r="V71" i="39"/>
  <c r="V69" i="39"/>
  <c r="V62" i="39"/>
  <c r="V60" i="39"/>
  <c r="V53" i="39"/>
  <c r="V51" i="39"/>
  <c r="V44" i="39"/>
  <c r="V42" i="39"/>
  <c r="V35" i="39"/>
  <c r="V33" i="39"/>
  <c r="V26" i="39"/>
  <c r="V24" i="39"/>
  <c r="V17" i="39"/>
  <c r="V15" i="39"/>
  <c r="V74" i="39"/>
  <c r="V72" i="39"/>
  <c r="V65" i="39"/>
  <c r="V63" i="39"/>
  <c r="V56" i="39"/>
  <c r="V54" i="39"/>
  <c r="V47" i="39"/>
  <c r="V45" i="39"/>
  <c r="V38" i="39"/>
  <c r="V36" i="39"/>
  <c r="V29" i="39"/>
  <c r="V27" i="39"/>
  <c r="V20" i="39"/>
  <c r="V18" i="39"/>
  <c r="R12" i="39"/>
  <c r="V21" i="39"/>
  <c r="V23" i="39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R3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R9" i="34"/>
  <c r="V5" i="35"/>
  <c r="R7" i="35"/>
  <c r="R8" i="35"/>
  <c r="V11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M9" i="37"/>
  <c r="U9" i="37" s="1"/>
  <c r="M16" i="37"/>
  <c r="U16" i="37" s="1"/>
  <c r="M23" i="37"/>
  <c r="U23" i="37" s="1"/>
  <c r="M30" i="37"/>
  <c r="U30" i="37" s="1"/>
  <c r="M38" i="37"/>
  <c r="U38" i="37" s="1"/>
  <c r="M45" i="37"/>
  <c r="U45" i="37" s="1"/>
  <c r="M52" i="37"/>
  <c r="U52" i="37" s="1"/>
  <c r="M59" i="37"/>
  <c r="U59" i="37" s="1"/>
  <c r="M66" i="37"/>
  <c r="U66" i="37" s="1"/>
  <c r="M74" i="37"/>
  <c r="U74" i="37" s="1"/>
  <c r="M81" i="37"/>
  <c r="U81" i="37" s="1"/>
  <c r="M88" i="37"/>
  <c r="U88" i="37" s="1"/>
  <c r="M89" i="38"/>
  <c r="U89" i="38" s="1"/>
  <c r="M83" i="38"/>
  <c r="U83" i="38" s="1"/>
  <c r="M77" i="38"/>
  <c r="U77" i="38" s="1"/>
  <c r="M71" i="38"/>
  <c r="U71" i="38" s="1"/>
  <c r="M65" i="38"/>
  <c r="U65" i="38" s="1"/>
  <c r="M59" i="38"/>
  <c r="U59" i="38" s="1"/>
  <c r="M53" i="38"/>
  <c r="U53" i="38" s="1"/>
  <c r="M47" i="38"/>
  <c r="U47" i="38" s="1"/>
  <c r="M41" i="38"/>
  <c r="U41" i="38" s="1"/>
  <c r="M35" i="38"/>
  <c r="U35" i="38" s="1"/>
  <c r="M29" i="38"/>
  <c r="U29" i="38" s="1"/>
  <c r="M23" i="38"/>
  <c r="U23" i="38" s="1"/>
  <c r="M17" i="38"/>
  <c r="U17" i="38" s="1"/>
  <c r="M11" i="38"/>
  <c r="U11" i="38" s="1"/>
  <c r="M5" i="38"/>
  <c r="U5" i="38" s="1"/>
  <c r="M85" i="38"/>
  <c r="U85" i="38" s="1"/>
  <c r="M79" i="38"/>
  <c r="U79" i="38" s="1"/>
  <c r="M73" i="38"/>
  <c r="U73" i="38" s="1"/>
  <c r="M67" i="38"/>
  <c r="U67" i="38" s="1"/>
  <c r="M61" i="38"/>
  <c r="U61" i="38" s="1"/>
  <c r="M55" i="38"/>
  <c r="U55" i="38" s="1"/>
  <c r="M49" i="38"/>
  <c r="U49" i="38" s="1"/>
  <c r="M43" i="38"/>
  <c r="U43" i="38" s="1"/>
  <c r="M37" i="38"/>
  <c r="U37" i="38" s="1"/>
  <c r="M31" i="38"/>
  <c r="U31" i="38" s="1"/>
  <c r="M25" i="38"/>
  <c r="U25" i="38" s="1"/>
  <c r="M19" i="38"/>
  <c r="U19" i="38" s="1"/>
  <c r="M13" i="38"/>
  <c r="U13" i="38" s="1"/>
  <c r="M7" i="38"/>
  <c r="U7" i="38" s="1"/>
  <c r="M84" i="38"/>
  <c r="U84" i="38" s="1"/>
  <c r="M78" i="38"/>
  <c r="U78" i="38" s="1"/>
  <c r="M72" i="38"/>
  <c r="U72" i="38" s="1"/>
  <c r="M66" i="38"/>
  <c r="U66" i="38" s="1"/>
  <c r="M60" i="38"/>
  <c r="U60" i="38" s="1"/>
  <c r="M54" i="38"/>
  <c r="U54" i="38" s="1"/>
  <c r="M48" i="38"/>
  <c r="U48" i="38" s="1"/>
  <c r="M42" i="38"/>
  <c r="U42" i="38" s="1"/>
  <c r="M36" i="38"/>
  <c r="U36" i="38" s="1"/>
  <c r="M30" i="38"/>
  <c r="U30" i="38" s="1"/>
  <c r="M24" i="38"/>
  <c r="U24" i="38" s="1"/>
  <c r="M18" i="38"/>
  <c r="U18" i="38" s="1"/>
  <c r="M12" i="38"/>
  <c r="U12" i="38" s="1"/>
  <c r="M6" i="38"/>
  <c r="U6" i="38" s="1"/>
  <c r="M15" i="38"/>
  <c r="U15" i="38" s="1"/>
  <c r="M27" i="38"/>
  <c r="U27" i="38" s="1"/>
  <c r="M39" i="38"/>
  <c r="U39" i="38" s="1"/>
  <c r="M51" i="38"/>
  <c r="U51" i="38" s="1"/>
  <c r="M63" i="38"/>
  <c r="U63" i="38" s="1"/>
  <c r="M75" i="38"/>
  <c r="U75" i="38" s="1"/>
  <c r="M87" i="38"/>
  <c r="U87" i="38" s="1"/>
  <c r="V88" i="38"/>
  <c r="V85" i="38"/>
  <c r="V82" i="38"/>
  <c r="V79" i="38"/>
  <c r="V76" i="38"/>
  <c r="V73" i="38"/>
  <c r="V70" i="38"/>
  <c r="V67" i="38"/>
  <c r="V64" i="38"/>
  <c r="V61" i="38"/>
  <c r="V58" i="38"/>
  <c r="V87" i="38"/>
  <c r="V78" i="38"/>
  <c r="V69" i="38"/>
  <c r="V60" i="38"/>
  <c r="V53" i="38"/>
  <c r="V44" i="38"/>
  <c r="V35" i="38"/>
  <c r="V26" i="38"/>
  <c r="V19" i="38"/>
  <c r="V16" i="38"/>
  <c r="V13" i="38"/>
  <c r="V8" i="38"/>
  <c r="V7" i="38"/>
  <c r="V84" i="38"/>
  <c r="V75" i="38"/>
  <c r="V66" i="38"/>
  <c r="V56" i="38"/>
  <c r="V47" i="38"/>
  <c r="V38" i="38"/>
  <c r="V29" i="38"/>
  <c r="V18" i="38"/>
  <c r="V15" i="38"/>
  <c r="V12" i="38"/>
  <c r="V6" i="38"/>
  <c r="V86" i="38"/>
  <c r="V77" i="38"/>
  <c r="V68" i="38"/>
  <c r="V59" i="38"/>
  <c r="V57" i="38"/>
  <c r="V52" i="38"/>
  <c r="V48" i="38"/>
  <c r="V43" i="38"/>
  <c r="V39" i="38"/>
  <c r="V34" i="38"/>
  <c r="V30" i="38"/>
  <c r="V25" i="38"/>
  <c r="V21" i="38"/>
  <c r="V28" i="38"/>
  <c r="V37" i="38"/>
  <c r="V46" i="38"/>
  <c r="V55" i="38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M86" i="34"/>
  <c r="U86" i="34" s="1"/>
  <c r="R7" i="34"/>
  <c r="R8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R88" i="34"/>
  <c r="V10" i="35"/>
  <c r="V14" i="35"/>
  <c r="V17" i="35"/>
  <c r="V20" i="35"/>
  <c r="V23" i="35"/>
  <c r="V26" i="35"/>
  <c r="V29" i="35"/>
  <c r="V32" i="35"/>
  <c r="V35" i="35"/>
  <c r="V38" i="35"/>
  <c r="V41" i="35"/>
  <c r="V44" i="35"/>
  <c r="V47" i="35"/>
  <c r="V50" i="35"/>
  <c r="V53" i="35"/>
  <c r="V56" i="35"/>
  <c r="V59" i="35"/>
  <c r="V62" i="35"/>
  <c r="V65" i="35"/>
  <c r="V68" i="35"/>
  <c r="V71" i="35"/>
  <c r="V74" i="35"/>
  <c r="V77" i="35"/>
  <c r="AE3" i="36"/>
  <c r="M97" i="37"/>
  <c r="U97" i="37" s="1"/>
  <c r="M91" i="37"/>
  <c r="U91" i="37" s="1"/>
  <c r="M85" i="37"/>
  <c r="U85" i="37" s="1"/>
  <c r="M79" i="37"/>
  <c r="U79" i="37" s="1"/>
  <c r="M73" i="37"/>
  <c r="U73" i="37" s="1"/>
  <c r="M67" i="37"/>
  <c r="U67" i="37" s="1"/>
  <c r="M61" i="37"/>
  <c r="U61" i="37" s="1"/>
  <c r="M55" i="37"/>
  <c r="U55" i="37" s="1"/>
  <c r="M49" i="37"/>
  <c r="U49" i="37" s="1"/>
  <c r="M43" i="37"/>
  <c r="U43" i="37" s="1"/>
  <c r="M37" i="37"/>
  <c r="U37" i="37" s="1"/>
  <c r="M31" i="37"/>
  <c r="U31" i="37" s="1"/>
  <c r="M25" i="37"/>
  <c r="U25" i="37" s="1"/>
  <c r="M19" i="37"/>
  <c r="U19" i="37" s="1"/>
  <c r="M13" i="37"/>
  <c r="U13" i="37" s="1"/>
  <c r="M7" i="37"/>
  <c r="U7" i="37" s="1"/>
  <c r="M10" i="37"/>
  <c r="U10" i="37" s="1"/>
  <c r="M17" i="37"/>
  <c r="U17" i="37" s="1"/>
  <c r="M24" i="37"/>
  <c r="U24" i="37" s="1"/>
  <c r="M32" i="37"/>
  <c r="U32" i="37" s="1"/>
  <c r="M39" i="37"/>
  <c r="U39" i="37" s="1"/>
  <c r="M46" i="37"/>
  <c r="U46" i="37" s="1"/>
  <c r="M53" i="37"/>
  <c r="U53" i="37" s="1"/>
  <c r="M60" i="37"/>
  <c r="U60" i="37" s="1"/>
  <c r="M68" i="37"/>
  <c r="U68" i="37" s="1"/>
  <c r="M75" i="37"/>
  <c r="U75" i="37" s="1"/>
  <c r="M82" i="37"/>
  <c r="U82" i="37" s="1"/>
  <c r="M89" i="37"/>
  <c r="U89" i="37" s="1"/>
  <c r="M96" i="37"/>
  <c r="U96" i="37" s="1"/>
  <c r="M4" i="38"/>
  <c r="U4" i="38" s="1"/>
  <c r="X4" i="38" s="1"/>
  <c r="M16" i="38"/>
  <c r="U16" i="38" s="1"/>
  <c r="M28" i="38"/>
  <c r="U28" i="38" s="1"/>
  <c r="M40" i="38"/>
  <c r="U40" i="38" s="1"/>
  <c r="M52" i="38"/>
  <c r="U52" i="38" s="1"/>
  <c r="M64" i="38"/>
  <c r="U64" i="38" s="1"/>
  <c r="M76" i="38"/>
  <c r="U76" i="38" s="1"/>
  <c r="M88" i="38"/>
  <c r="U88" i="38" s="1"/>
  <c r="V11" i="38"/>
  <c r="V23" i="38"/>
  <c r="V32" i="38"/>
  <c r="V41" i="38"/>
  <c r="V50" i="38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R78" i="35"/>
  <c r="M4" i="37"/>
  <c r="U4" i="37" s="1"/>
  <c r="X4" i="37" s="1"/>
  <c r="M11" i="37"/>
  <c r="U11" i="37" s="1"/>
  <c r="M18" i="37"/>
  <c r="U18" i="37" s="1"/>
  <c r="M26" i="37"/>
  <c r="U26" i="37" s="1"/>
  <c r="M33" i="37"/>
  <c r="U33" i="37" s="1"/>
  <c r="M40" i="37"/>
  <c r="U40" i="37" s="1"/>
  <c r="M47" i="37"/>
  <c r="U47" i="37" s="1"/>
  <c r="M54" i="37"/>
  <c r="U54" i="37" s="1"/>
  <c r="M62" i="37"/>
  <c r="U62" i="37" s="1"/>
  <c r="M69" i="37"/>
  <c r="U69" i="37" s="1"/>
  <c r="M76" i="37"/>
  <c r="U76" i="37" s="1"/>
  <c r="M83" i="37"/>
  <c r="U83" i="37" s="1"/>
  <c r="M90" i="37"/>
  <c r="U90" i="37" s="1"/>
  <c r="M98" i="37"/>
  <c r="U98" i="37" s="1"/>
  <c r="M8" i="38"/>
  <c r="U8" i="38" s="1"/>
  <c r="M20" i="38"/>
  <c r="U20" i="38" s="1"/>
  <c r="M32" i="38"/>
  <c r="U32" i="38" s="1"/>
  <c r="M44" i="38"/>
  <c r="U44" i="38" s="1"/>
  <c r="M56" i="38"/>
  <c r="U56" i="38" s="1"/>
  <c r="M68" i="38"/>
  <c r="U68" i="38" s="1"/>
  <c r="M80" i="38"/>
  <c r="U80" i="38" s="1"/>
  <c r="V14" i="38"/>
  <c r="V17" i="38"/>
  <c r="V20" i="38"/>
  <c r="R76" i="38"/>
  <c r="R77" i="38"/>
  <c r="R79" i="38"/>
  <c r="R85" i="38"/>
  <c r="R86" i="38"/>
  <c r="M6" i="33"/>
  <c r="U6" i="33" s="1"/>
  <c r="M12" i="33"/>
  <c r="U12" i="33" s="1"/>
  <c r="M18" i="33"/>
  <c r="U18" i="33" s="1"/>
  <c r="M24" i="33"/>
  <c r="U24" i="33" s="1"/>
  <c r="M30" i="33"/>
  <c r="U30" i="33" s="1"/>
  <c r="M36" i="33"/>
  <c r="U36" i="33" s="1"/>
  <c r="M42" i="33"/>
  <c r="U42" i="33" s="1"/>
  <c r="M48" i="33"/>
  <c r="U48" i="33" s="1"/>
  <c r="M54" i="33"/>
  <c r="U54" i="33" s="1"/>
  <c r="M60" i="33"/>
  <c r="U60" i="33" s="1"/>
  <c r="M66" i="33"/>
  <c r="U66" i="33" s="1"/>
  <c r="M72" i="33"/>
  <c r="U72" i="33" s="1"/>
  <c r="M78" i="33"/>
  <c r="U78" i="33" s="1"/>
  <c r="M84" i="33"/>
  <c r="U84" i="33" s="1"/>
  <c r="M90" i="33"/>
  <c r="U90" i="33" s="1"/>
  <c r="M4" i="34"/>
  <c r="U4" i="34" s="1"/>
  <c r="X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R6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3" i="35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R5" i="35"/>
  <c r="V7" i="35"/>
  <c r="V8" i="35"/>
  <c r="V13" i="35"/>
  <c r="V16" i="35"/>
  <c r="V19" i="35"/>
  <c r="V22" i="35"/>
  <c r="V25" i="35"/>
  <c r="V28" i="35"/>
  <c r="V31" i="35"/>
  <c r="V34" i="35"/>
  <c r="V37" i="35"/>
  <c r="V40" i="35"/>
  <c r="V43" i="35"/>
  <c r="V46" i="35"/>
  <c r="V49" i="35"/>
  <c r="V52" i="35"/>
  <c r="V55" i="35"/>
  <c r="V58" i="35"/>
  <c r="V61" i="35"/>
  <c r="V64" i="35"/>
  <c r="V67" i="35"/>
  <c r="V70" i="35"/>
  <c r="V73" i="35"/>
  <c r="V76" i="35"/>
  <c r="M6" i="36"/>
  <c r="U6" i="36" s="1"/>
  <c r="M12" i="36"/>
  <c r="U12" i="36" s="1"/>
  <c r="M18" i="36"/>
  <c r="U18" i="36" s="1"/>
  <c r="M24" i="36"/>
  <c r="U24" i="36" s="1"/>
  <c r="M30" i="36"/>
  <c r="U30" i="36" s="1"/>
  <c r="M36" i="36"/>
  <c r="U36" i="36" s="1"/>
  <c r="M42" i="36"/>
  <c r="U42" i="36" s="1"/>
  <c r="M48" i="36"/>
  <c r="U48" i="36" s="1"/>
  <c r="M54" i="36"/>
  <c r="U54" i="36" s="1"/>
  <c r="M60" i="36"/>
  <c r="U60" i="36" s="1"/>
  <c r="R67" i="36"/>
  <c r="R64" i="36"/>
  <c r="R61" i="36"/>
  <c r="R58" i="36"/>
  <c r="R55" i="36"/>
  <c r="R52" i="36"/>
  <c r="R49" i="36"/>
  <c r="R46" i="36"/>
  <c r="R43" i="36"/>
  <c r="R7" i="36"/>
  <c r="R8" i="36"/>
  <c r="R13" i="36"/>
  <c r="R16" i="36"/>
  <c r="R19" i="36"/>
  <c r="R22" i="36"/>
  <c r="R25" i="36"/>
  <c r="R28" i="36"/>
  <c r="R31" i="36"/>
  <c r="R34" i="36"/>
  <c r="R37" i="36"/>
  <c r="R40" i="36"/>
  <c r="V45" i="36"/>
  <c r="V54" i="36"/>
  <c r="M5" i="37"/>
  <c r="U5" i="37" s="1"/>
  <c r="M12" i="37"/>
  <c r="U12" i="37" s="1"/>
  <c r="M20" i="37"/>
  <c r="U20" i="37" s="1"/>
  <c r="M27" i="37"/>
  <c r="U27" i="37" s="1"/>
  <c r="M34" i="37"/>
  <c r="U34" i="37" s="1"/>
  <c r="M41" i="37"/>
  <c r="U41" i="37" s="1"/>
  <c r="M48" i="37"/>
  <c r="U48" i="37" s="1"/>
  <c r="M56" i="37"/>
  <c r="U56" i="37" s="1"/>
  <c r="M63" i="37"/>
  <c r="U63" i="37" s="1"/>
  <c r="M70" i="37"/>
  <c r="U70" i="37" s="1"/>
  <c r="M77" i="37"/>
  <c r="U77" i="37" s="1"/>
  <c r="M84" i="37"/>
  <c r="U84" i="37" s="1"/>
  <c r="M92" i="37"/>
  <c r="U92" i="37" s="1"/>
  <c r="V51" i="37"/>
  <c r="V59" i="37"/>
  <c r="V77" i="37"/>
  <c r="V95" i="37"/>
  <c r="M9" i="38"/>
  <c r="U9" i="38" s="1"/>
  <c r="M21" i="38"/>
  <c r="U21" i="38" s="1"/>
  <c r="M33" i="38"/>
  <c r="U33" i="38" s="1"/>
  <c r="M45" i="38"/>
  <c r="U45" i="38" s="1"/>
  <c r="M57" i="38"/>
  <c r="U57" i="38" s="1"/>
  <c r="M69" i="38"/>
  <c r="U69" i="38" s="1"/>
  <c r="M81" i="38"/>
  <c r="U81" i="38" s="1"/>
  <c r="V4" i="38"/>
  <c r="Y4" i="38" s="1"/>
  <c r="V5" i="38"/>
  <c r="R87" i="38"/>
  <c r="R84" i="38"/>
  <c r="R81" i="38"/>
  <c r="R78" i="38"/>
  <c r="R75" i="38"/>
  <c r="R72" i="38"/>
  <c r="R69" i="38"/>
  <c r="R66" i="38"/>
  <c r="R63" i="38"/>
  <c r="R60" i="38"/>
  <c r="R57" i="38"/>
  <c r="R54" i="38"/>
  <c r="R51" i="38"/>
  <c r="R48" i="38"/>
  <c r="R45" i="38"/>
  <c r="R42" i="38"/>
  <c r="R39" i="38"/>
  <c r="R36" i="38"/>
  <c r="R33" i="38"/>
  <c r="R30" i="38"/>
  <c r="R27" i="38"/>
  <c r="R24" i="38"/>
  <c r="R21" i="38"/>
  <c r="R83" i="38"/>
  <c r="R74" i="38"/>
  <c r="R65" i="38"/>
  <c r="R11" i="38"/>
  <c r="R5" i="38"/>
  <c r="R89" i="38"/>
  <c r="R80" i="38"/>
  <c r="R71" i="38"/>
  <c r="R62" i="38"/>
  <c r="R9" i="38"/>
  <c r="R3" i="38"/>
  <c r="R82" i="38"/>
  <c r="R73" i="38"/>
  <c r="R64" i="38"/>
  <c r="R55" i="38"/>
  <c r="R50" i="38"/>
  <c r="R46" i="38"/>
  <c r="R41" i="38"/>
  <c r="R37" i="38"/>
  <c r="R32" i="38"/>
  <c r="R28" i="38"/>
  <c r="R23" i="38"/>
  <c r="R20" i="38"/>
  <c r="R17" i="38"/>
  <c r="R14" i="38"/>
  <c r="R10" i="38"/>
  <c r="R4" i="38"/>
  <c r="V22" i="38"/>
  <c r="R26" i="38"/>
  <c r="V27" i="38"/>
  <c r="R29" i="38"/>
  <c r="V31" i="38"/>
  <c r="R35" i="38"/>
  <c r="V36" i="38"/>
  <c r="R38" i="38"/>
  <c r="V40" i="38"/>
  <c r="R44" i="38"/>
  <c r="V45" i="38"/>
  <c r="R47" i="38"/>
  <c r="V49" i="38"/>
  <c r="R53" i="38"/>
  <c r="V54" i="38"/>
  <c r="R56" i="38"/>
  <c r="V63" i="38"/>
  <c r="V72" i="38"/>
  <c r="V81" i="38"/>
  <c r="M8" i="40"/>
  <c r="U8" i="40" s="1"/>
  <c r="M16" i="40"/>
  <c r="U16" i="40" s="1"/>
  <c r="M26" i="40"/>
  <c r="U26" i="40" s="1"/>
  <c r="M34" i="40"/>
  <c r="U34" i="40" s="1"/>
  <c r="M44" i="40"/>
  <c r="U44" i="40" s="1"/>
  <c r="M52" i="40"/>
  <c r="U52" i="40" s="1"/>
  <c r="M62" i="40"/>
  <c r="U62" i="40" s="1"/>
  <c r="M15" i="41"/>
  <c r="U15" i="41" s="1"/>
  <c r="M51" i="41"/>
  <c r="U51" i="41" s="1"/>
  <c r="M87" i="41"/>
  <c r="U87" i="41" s="1"/>
  <c r="M9" i="40"/>
  <c r="U9" i="40" s="1"/>
  <c r="M17" i="40"/>
  <c r="U17" i="40" s="1"/>
  <c r="M27" i="40"/>
  <c r="U27" i="40" s="1"/>
  <c r="M35" i="40"/>
  <c r="U35" i="40" s="1"/>
  <c r="M45" i="40"/>
  <c r="U45" i="40" s="1"/>
  <c r="M53" i="40"/>
  <c r="U53" i="40" s="1"/>
  <c r="M63" i="40"/>
  <c r="U63" i="40" s="1"/>
  <c r="V11" i="40"/>
  <c r="V5" i="40"/>
  <c r="V69" i="40"/>
  <c r="V66" i="40"/>
  <c r="V63" i="40"/>
  <c r="V60" i="40"/>
  <c r="V57" i="40"/>
  <c r="V54" i="40"/>
  <c r="V51" i="40"/>
  <c r="V67" i="40"/>
  <c r="V64" i="40"/>
  <c r="V61" i="40"/>
  <c r="V58" i="40"/>
  <c r="V55" i="40"/>
  <c r="V52" i="40"/>
  <c r="V49" i="40"/>
  <c r="V46" i="40"/>
  <c r="V43" i="40"/>
  <c r="V40" i="40"/>
  <c r="V37" i="40"/>
  <c r="V34" i="40"/>
  <c r="V31" i="40"/>
  <c r="V28" i="40"/>
  <c r="V25" i="40"/>
  <c r="V22" i="40"/>
  <c r="V68" i="40"/>
  <c r="V65" i="40"/>
  <c r="V62" i="40"/>
  <c r="V59" i="40"/>
  <c r="V56" i="40"/>
  <c r="V53" i="40"/>
  <c r="V50" i="40"/>
  <c r="V47" i="40"/>
  <c r="V44" i="40"/>
  <c r="V41" i="40"/>
  <c r="V38" i="40"/>
  <c r="V35" i="40"/>
  <c r="V32" i="40"/>
  <c r="V29" i="40"/>
  <c r="V26" i="40"/>
  <c r="V23" i="40"/>
  <c r="V20" i="40"/>
  <c r="V17" i="40"/>
  <c r="V14" i="40"/>
  <c r="V10" i="40"/>
  <c r="V4" i="40"/>
  <c r="Y4" i="40" s="1"/>
  <c r="V16" i="40"/>
  <c r="M21" i="41"/>
  <c r="U21" i="41" s="1"/>
  <c r="M57" i="41"/>
  <c r="U57" i="41" s="1"/>
  <c r="M93" i="41"/>
  <c r="U93" i="41" s="1"/>
  <c r="R77" i="43"/>
  <c r="R74" i="43"/>
  <c r="R71" i="43"/>
  <c r="R68" i="43"/>
  <c r="R65" i="43"/>
  <c r="R62" i="43"/>
  <c r="R59" i="43"/>
  <c r="R56" i="43"/>
  <c r="R53" i="43"/>
  <c r="R50" i="43"/>
  <c r="R47" i="43"/>
  <c r="R44" i="43"/>
  <c r="R41" i="43"/>
  <c r="R38" i="43"/>
  <c r="R35" i="43"/>
  <c r="R32" i="43"/>
  <c r="R29" i="43"/>
  <c r="R26" i="43"/>
  <c r="R23" i="43"/>
  <c r="R20" i="43"/>
  <c r="R17" i="43"/>
  <c r="R14" i="43"/>
  <c r="R10" i="43"/>
  <c r="R4" i="43"/>
  <c r="R11" i="43"/>
  <c r="R5" i="43"/>
  <c r="R3" i="43"/>
  <c r="R12" i="43"/>
  <c r="R6" i="43"/>
  <c r="R78" i="43"/>
  <c r="R75" i="43"/>
  <c r="R72" i="43"/>
  <c r="R69" i="43"/>
  <c r="R66" i="43"/>
  <c r="R63" i="43"/>
  <c r="R60" i="43"/>
  <c r="R79" i="43"/>
  <c r="R76" i="43"/>
  <c r="R73" i="43"/>
  <c r="R70" i="43"/>
  <c r="R67" i="43"/>
  <c r="R64" i="43"/>
  <c r="R61" i="43"/>
  <c r="R58" i="43"/>
  <c r="R55" i="43"/>
  <c r="R52" i="43"/>
  <c r="R49" i="43"/>
  <c r="R46" i="43"/>
  <c r="R43" i="43"/>
  <c r="R40" i="43"/>
  <c r="R37" i="43"/>
  <c r="R34" i="43"/>
  <c r="R31" i="43"/>
  <c r="R28" i="43"/>
  <c r="R25" i="43"/>
  <c r="R22" i="43"/>
  <c r="R19" i="43"/>
  <c r="R16" i="43"/>
  <c r="R9" i="43"/>
  <c r="R8" i="43"/>
  <c r="M10" i="40"/>
  <c r="U10" i="40" s="1"/>
  <c r="M20" i="40"/>
  <c r="U20" i="40" s="1"/>
  <c r="M28" i="40"/>
  <c r="U28" i="40" s="1"/>
  <c r="M38" i="40"/>
  <c r="U38" i="40" s="1"/>
  <c r="M46" i="40"/>
  <c r="U46" i="40" s="1"/>
  <c r="M56" i="40"/>
  <c r="U56" i="40" s="1"/>
  <c r="M27" i="41"/>
  <c r="U27" i="41" s="1"/>
  <c r="M63" i="41"/>
  <c r="U63" i="41" s="1"/>
  <c r="M66" i="40"/>
  <c r="U66" i="40" s="1"/>
  <c r="M60" i="40"/>
  <c r="U60" i="40" s="1"/>
  <c r="M54" i="40"/>
  <c r="U54" i="40" s="1"/>
  <c r="M48" i="40"/>
  <c r="U48" i="40" s="1"/>
  <c r="M42" i="40"/>
  <c r="U42" i="40" s="1"/>
  <c r="M36" i="40"/>
  <c r="U36" i="40" s="1"/>
  <c r="M30" i="40"/>
  <c r="U30" i="40" s="1"/>
  <c r="M24" i="40"/>
  <c r="U24" i="40" s="1"/>
  <c r="M18" i="40"/>
  <c r="U18" i="40" s="1"/>
  <c r="M12" i="40"/>
  <c r="U12" i="40" s="1"/>
  <c r="M6" i="40"/>
  <c r="U6" i="40" s="1"/>
  <c r="M67" i="40"/>
  <c r="U67" i="40" s="1"/>
  <c r="M61" i="40"/>
  <c r="U61" i="40" s="1"/>
  <c r="M55" i="40"/>
  <c r="U55" i="40" s="1"/>
  <c r="M49" i="40"/>
  <c r="U49" i="40" s="1"/>
  <c r="M43" i="40"/>
  <c r="U43" i="40" s="1"/>
  <c r="M37" i="40"/>
  <c r="U37" i="40" s="1"/>
  <c r="M31" i="40"/>
  <c r="U31" i="40" s="1"/>
  <c r="M25" i="40"/>
  <c r="U25" i="40" s="1"/>
  <c r="M19" i="40"/>
  <c r="U19" i="40" s="1"/>
  <c r="M13" i="40"/>
  <c r="U13" i="40" s="1"/>
  <c r="M7" i="40"/>
  <c r="U7" i="40" s="1"/>
  <c r="M11" i="40"/>
  <c r="U11" i="40" s="1"/>
  <c r="M21" i="40"/>
  <c r="U21" i="40" s="1"/>
  <c r="M29" i="40"/>
  <c r="U29" i="40" s="1"/>
  <c r="M39" i="40"/>
  <c r="U39" i="40" s="1"/>
  <c r="M47" i="40"/>
  <c r="U47" i="40" s="1"/>
  <c r="M57" i="40"/>
  <c r="U57" i="40" s="1"/>
  <c r="M65" i="40"/>
  <c r="U65" i="40" s="1"/>
  <c r="M33" i="41"/>
  <c r="U33" i="41" s="1"/>
  <c r="M4" i="40"/>
  <c r="U4" i="40" s="1"/>
  <c r="X4" i="40" s="1"/>
  <c r="M14" i="40"/>
  <c r="U14" i="40" s="1"/>
  <c r="M22" i="40"/>
  <c r="U22" i="40" s="1"/>
  <c r="M32" i="40"/>
  <c r="U32" i="40" s="1"/>
  <c r="M40" i="40"/>
  <c r="U40" i="40" s="1"/>
  <c r="M50" i="40"/>
  <c r="U50" i="40" s="1"/>
  <c r="M58" i="40"/>
  <c r="U58" i="40" s="1"/>
  <c r="M68" i="40"/>
  <c r="U68" i="40" s="1"/>
  <c r="M97" i="41"/>
  <c r="U97" i="41" s="1"/>
  <c r="M91" i="41"/>
  <c r="U91" i="41" s="1"/>
  <c r="M85" i="41"/>
  <c r="U85" i="41" s="1"/>
  <c r="M79" i="41"/>
  <c r="U79" i="41" s="1"/>
  <c r="M73" i="41"/>
  <c r="U73" i="41" s="1"/>
  <c r="M67" i="41"/>
  <c r="U67" i="41" s="1"/>
  <c r="M61" i="41"/>
  <c r="U61" i="41" s="1"/>
  <c r="M55" i="41"/>
  <c r="U55" i="41" s="1"/>
  <c r="M49" i="41"/>
  <c r="U49" i="41" s="1"/>
  <c r="M43" i="41"/>
  <c r="U43" i="41" s="1"/>
  <c r="M37" i="41"/>
  <c r="U37" i="41" s="1"/>
  <c r="M31" i="41"/>
  <c r="U31" i="41" s="1"/>
  <c r="M25" i="41"/>
  <c r="U25" i="41" s="1"/>
  <c r="M19" i="41"/>
  <c r="U19" i="41" s="1"/>
  <c r="M13" i="41"/>
  <c r="U13" i="41" s="1"/>
  <c r="M7" i="41"/>
  <c r="U7" i="41" s="1"/>
  <c r="M96" i="41"/>
  <c r="U96" i="41" s="1"/>
  <c r="M90" i="41"/>
  <c r="U90" i="41" s="1"/>
  <c r="M84" i="41"/>
  <c r="U84" i="41" s="1"/>
  <c r="M78" i="41"/>
  <c r="U78" i="41" s="1"/>
  <c r="M72" i="41"/>
  <c r="U72" i="41" s="1"/>
  <c r="M66" i="41"/>
  <c r="U66" i="41" s="1"/>
  <c r="M60" i="41"/>
  <c r="U60" i="41" s="1"/>
  <c r="M54" i="41"/>
  <c r="U54" i="41" s="1"/>
  <c r="M48" i="41"/>
  <c r="U48" i="41" s="1"/>
  <c r="M42" i="41"/>
  <c r="U42" i="41" s="1"/>
  <c r="M36" i="41"/>
  <c r="U36" i="41" s="1"/>
  <c r="M30" i="41"/>
  <c r="U30" i="41" s="1"/>
  <c r="M24" i="41"/>
  <c r="U24" i="41" s="1"/>
  <c r="M18" i="41"/>
  <c r="U18" i="41" s="1"/>
  <c r="M12" i="41"/>
  <c r="U12" i="41" s="1"/>
  <c r="M6" i="41"/>
  <c r="U6" i="41" s="1"/>
  <c r="M95" i="41"/>
  <c r="U95" i="41" s="1"/>
  <c r="M89" i="41"/>
  <c r="U89" i="41" s="1"/>
  <c r="M83" i="41"/>
  <c r="U83" i="41" s="1"/>
  <c r="M77" i="41"/>
  <c r="U77" i="41" s="1"/>
  <c r="M71" i="41"/>
  <c r="U71" i="41" s="1"/>
  <c r="M65" i="41"/>
  <c r="U65" i="41" s="1"/>
  <c r="M59" i="41"/>
  <c r="U59" i="41" s="1"/>
  <c r="M53" i="41"/>
  <c r="U53" i="41" s="1"/>
  <c r="M47" i="41"/>
  <c r="U47" i="41" s="1"/>
  <c r="M41" i="41"/>
  <c r="U41" i="41" s="1"/>
  <c r="M35" i="41"/>
  <c r="U35" i="41" s="1"/>
  <c r="M29" i="41"/>
  <c r="U29" i="41" s="1"/>
  <c r="M23" i="41"/>
  <c r="U23" i="41" s="1"/>
  <c r="M17" i="41"/>
  <c r="U17" i="41" s="1"/>
  <c r="M11" i="41"/>
  <c r="U11" i="41" s="1"/>
  <c r="M5" i="41"/>
  <c r="U5" i="41" s="1"/>
  <c r="M94" i="41"/>
  <c r="U94" i="41" s="1"/>
  <c r="M88" i="41"/>
  <c r="U88" i="41" s="1"/>
  <c r="M82" i="41"/>
  <c r="U82" i="41" s="1"/>
  <c r="M76" i="41"/>
  <c r="U76" i="41" s="1"/>
  <c r="M70" i="41"/>
  <c r="U70" i="41" s="1"/>
  <c r="M64" i="41"/>
  <c r="U64" i="41" s="1"/>
  <c r="M58" i="41"/>
  <c r="U58" i="41" s="1"/>
  <c r="M52" i="41"/>
  <c r="U52" i="41" s="1"/>
  <c r="M46" i="41"/>
  <c r="U46" i="41" s="1"/>
  <c r="M40" i="41"/>
  <c r="U40" i="41" s="1"/>
  <c r="M34" i="41"/>
  <c r="U34" i="41" s="1"/>
  <c r="M28" i="41"/>
  <c r="U28" i="41" s="1"/>
  <c r="M22" i="41"/>
  <c r="U22" i="41" s="1"/>
  <c r="M16" i="41"/>
  <c r="U16" i="41" s="1"/>
  <c r="M10" i="41"/>
  <c r="U10" i="41" s="1"/>
  <c r="M4" i="41"/>
  <c r="U4" i="41" s="1"/>
  <c r="X4" i="41" s="1"/>
  <c r="M98" i="41"/>
  <c r="U98" i="41" s="1"/>
  <c r="M92" i="41"/>
  <c r="U92" i="41" s="1"/>
  <c r="M86" i="41"/>
  <c r="U86" i="41" s="1"/>
  <c r="M80" i="41"/>
  <c r="U80" i="41" s="1"/>
  <c r="M74" i="41"/>
  <c r="U74" i="41" s="1"/>
  <c r="M68" i="41"/>
  <c r="U68" i="41" s="1"/>
  <c r="M62" i="41"/>
  <c r="U62" i="41" s="1"/>
  <c r="M56" i="41"/>
  <c r="U56" i="41" s="1"/>
  <c r="M50" i="41"/>
  <c r="U50" i="41" s="1"/>
  <c r="M44" i="41"/>
  <c r="U44" i="41" s="1"/>
  <c r="M38" i="41"/>
  <c r="U38" i="41" s="1"/>
  <c r="M32" i="41"/>
  <c r="U32" i="41" s="1"/>
  <c r="M26" i="41"/>
  <c r="U26" i="41" s="1"/>
  <c r="M20" i="41"/>
  <c r="U20" i="41" s="1"/>
  <c r="M14" i="41"/>
  <c r="U14" i="41" s="1"/>
  <c r="M8" i="41"/>
  <c r="U8" i="41" s="1"/>
  <c r="M39" i="41"/>
  <c r="U39" i="41" s="1"/>
  <c r="M75" i="41"/>
  <c r="U75" i="41" s="1"/>
  <c r="AH3" i="37"/>
  <c r="AQ3" i="37" s="1"/>
  <c r="M79" i="39"/>
  <c r="U79" i="39" s="1"/>
  <c r="M73" i="39"/>
  <c r="U73" i="39" s="1"/>
  <c r="M67" i="39"/>
  <c r="U67" i="39" s="1"/>
  <c r="M61" i="39"/>
  <c r="U61" i="39" s="1"/>
  <c r="M55" i="39"/>
  <c r="U55" i="39" s="1"/>
  <c r="M49" i="39"/>
  <c r="U49" i="39" s="1"/>
  <c r="M43" i="39"/>
  <c r="U43" i="39" s="1"/>
  <c r="M37" i="39"/>
  <c r="U37" i="39" s="1"/>
  <c r="M31" i="39"/>
  <c r="U31" i="39" s="1"/>
  <c r="M25" i="39"/>
  <c r="U25" i="39" s="1"/>
  <c r="M19" i="39"/>
  <c r="U19" i="39" s="1"/>
  <c r="M13" i="39"/>
  <c r="U13" i="39" s="1"/>
  <c r="M7" i="39"/>
  <c r="U7" i="39" s="1"/>
  <c r="M74" i="39"/>
  <c r="U74" i="39" s="1"/>
  <c r="M68" i="39"/>
  <c r="U68" i="39" s="1"/>
  <c r="M62" i="39"/>
  <c r="U62" i="39" s="1"/>
  <c r="M56" i="39"/>
  <c r="U56" i="39" s="1"/>
  <c r="M50" i="39"/>
  <c r="U50" i="39" s="1"/>
  <c r="M44" i="39"/>
  <c r="U44" i="39" s="1"/>
  <c r="M38" i="39"/>
  <c r="U38" i="39" s="1"/>
  <c r="M32" i="39"/>
  <c r="U32" i="39" s="1"/>
  <c r="M26" i="39"/>
  <c r="U26" i="39" s="1"/>
  <c r="M20" i="39"/>
  <c r="U20" i="39" s="1"/>
  <c r="M14" i="39"/>
  <c r="U14" i="39" s="1"/>
  <c r="M8" i="39"/>
  <c r="U8" i="39" s="1"/>
  <c r="M11" i="39"/>
  <c r="U11" i="39" s="1"/>
  <c r="M21" i="39"/>
  <c r="U21" i="39" s="1"/>
  <c r="M29" i="39"/>
  <c r="U29" i="39" s="1"/>
  <c r="M39" i="39"/>
  <c r="U39" i="39" s="1"/>
  <c r="M47" i="39"/>
  <c r="U47" i="39" s="1"/>
  <c r="M57" i="39"/>
  <c r="U57" i="39" s="1"/>
  <c r="M65" i="39"/>
  <c r="U65" i="39" s="1"/>
  <c r="M75" i="39"/>
  <c r="U75" i="39" s="1"/>
  <c r="M5" i="40"/>
  <c r="U5" i="40" s="1"/>
  <c r="M15" i="40"/>
  <c r="U15" i="40" s="1"/>
  <c r="M23" i="40"/>
  <c r="U23" i="40" s="1"/>
  <c r="M33" i="40"/>
  <c r="U33" i="40" s="1"/>
  <c r="M41" i="40"/>
  <c r="U41" i="40" s="1"/>
  <c r="M51" i="40"/>
  <c r="U51" i="40" s="1"/>
  <c r="M59" i="40"/>
  <c r="U59" i="40" s="1"/>
  <c r="M69" i="40"/>
  <c r="U69" i="40" s="1"/>
  <c r="V19" i="40"/>
  <c r="M9" i="41"/>
  <c r="U9" i="41" s="1"/>
  <c r="M45" i="41"/>
  <c r="U45" i="41" s="1"/>
  <c r="M81" i="41"/>
  <c r="U81" i="41" s="1"/>
  <c r="R7" i="43"/>
  <c r="R13" i="43"/>
  <c r="R15" i="43"/>
  <c r="R21" i="43"/>
  <c r="R27" i="43"/>
  <c r="R33" i="43"/>
  <c r="R39" i="43"/>
  <c r="R45" i="43"/>
  <c r="R51" i="43"/>
  <c r="R57" i="43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4" i="42"/>
  <c r="R10" i="42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V6" i="43"/>
  <c r="V12" i="43"/>
  <c r="M68" i="44"/>
  <c r="U68" i="44" s="1"/>
  <c r="M62" i="44"/>
  <c r="U62" i="44" s="1"/>
  <c r="M56" i="44"/>
  <c r="U56" i="44" s="1"/>
  <c r="M50" i="44"/>
  <c r="U50" i="44" s="1"/>
  <c r="M44" i="44"/>
  <c r="U44" i="44" s="1"/>
  <c r="M38" i="44"/>
  <c r="U38" i="44" s="1"/>
  <c r="M32" i="44"/>
  <c r="U32" i="44" s="1"/>
  <c r="M26" i="44"/>
  <c r="U26" i="44" s="1"/>
  <c r="M20" i="44"/>
  <c r="U20" i="44" s="1"/>
  <c r="M14" i="44"/>
  <c r="U14" i="44" s="1"/>
  <c r="M8" i="44"/>
  <c r="U8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15" i="44"/>
  <c r="U15" i="44" s="1"/>
  <c r="M27" i="44"/>
  <c r="U27" i="44" s="1"/>
  <c r="M39" i="44"/>
  <c r="U39" i="44" s="1"/>
  <c r="M51" i="44"/>
  <c r="U51" i="44" s="1"/>
  <c r="M63" i="44"/>
  <c r="U63" i="44" s="1"/>
  <c r="M27" i="46"/>
  <c r="U27" i="46" s="1"/>
  <c r="AN3" i="48"/>
  <c r="O23" i="64"/>
  <c r="P23" i="64" s="1"/>
  <c r="O22" i="64"/>
  <c r="P22" i="64" s="1"/>
  <c r="O21" i="64"/>
  <c r="P21" i="64" s="1"/>
  <c r="O20" i="64"/>
  <c r="P20" i="64" s="1"/>
  <c r="O19" i="64"/>
  <c r="P19" i="64" s="1"/>
  <c r="O18" i="64"/>
  <c r="P18" i="64" s="1"/>
  <c r="O17" i="64"/>
  <c r="P17" i="64" s="1"/>
  <c r="O16" i="64"/>
  <c r="P16" i="64" s="1"/>
  <c r="O15" i="64"/>
  <c r="P15" i="64" s="1"/>
  <c r="O14" i="64"/>
  <c r="P14" i="64" s="1"/>
  <c r="O13" i="64"/>
  <c r="P13" i="64" s="1"/>
  <c r="O12" i="64"/>
  <c r="P12" i="64" s="1"/>
  <c r="O7" i="64"/>
  <c r="P7" i="64" s="1"/>
  <c r="O6" i="64"/>
  <c r="P6" i="64" s="1"/>
  <c r="O11" i="64"/>
  <c r="P11" i="64" s="1"/>
  <c r="O5" i="64"/>
  <c r="P5" i="64" s="1"/>
  <c r="O10" i="64"/>
  <c r="P10" i="64" s="1"/>
  <c r="O3" i="64"/>
  <c r="O8" i="64"/>
  <c r="P8" i="64" s="1"/>
  <c r="V11" i="4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M86" i="42"/>
  <c r="U86" i="42" s="1"/>
  <c r="V5" i="42"/>
  <c r="R7" i="42"/>
  <c r="R8" i="42"/>
  <c r="V11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V4" i="43"/>
  <c r="Y4" i="43" s="1"/>
  <c r="M85" i="46"/>
  <c r="U85" i="46" s="1"/>
  <c r="M79" i="46"/>
  <c r="U79" i="46" s="1"/>
  <c r="M73" i="46"/>
  <c r="U73" i="46" s="1"/>
  <c r="M67" i="46"/>
  <c r="U67" i="46" s="1"/>
  <c r="M61" i="46"/>
  <c r="U61" i="46" s="1"/>
  <c r="M55" i="46"/>
  <c r="U55" i="46" s="1"/>
  <c r="M49" i="46"/>
  <c r="U49" i="46" s="1"/>
  <c r="M43" i="46"/>
  <c r="U43" i="46" s="1"/>
  <c r="M37" i="46"/>
  <c r="U37" i="46" s="1"/>
  <c r="M31" i="46"/>
  <c r="U31" i="46" s="1"/>
  <c r="M25" i="46"/>
  <c r="U25" i="46" s="1"/>
  <c r="M19" i="46"/>
  <c r="U19" i="46" s="1"/>
  <c r="M13" i="46"/>
  <c r="U13" i="46" s="1"/>
  <c r="M7" i="46"/>
  <c r="U7" i="46" s="1"/>
  <c r="M84" i="46"/>
  <c r="U84" i="46" s="1"/>
  <c r="M78" i="46"/>
  <c r="U78" i="46" s="1"/>
  <c r="M72" i="46"/>
  <c r="U72" i="46" s="1"/>
  <c r="M66" i="46"/>
  <c r="U66" i="46" s="1"/>
  <c r="M60" i="46"/>
  <c r="U60" i="46" s="1"/>
  <c r="M54" i="46"/>
  <c r="U54" i="46" s="1"/>
  <c r="M48" i="46"/>
  <c r="U48" i="46" s="1"/>
  <c r="M42" i="46"/>
  <c r="U42" i="46" s="1"/>
  <c r="M36" i="46"/>
  <c r="U36" i="46" s="1"/>
  <c r="M30" i="46"/>
  <c r="U30" i="46" s="1"/>
  <c r="M24" i="46"/>
  <c r="U24" i="46" s="1"/>
  <c r="M18" i="46"/>
  <c r="U18" i="46" s="1"/>
  <c r="M12" i="46"/>
  <c r="U12" i="46" s="1"/>
  <c r="M6" i="46"/>
  <c r="U6" i="46" s="1"/>
  <c r="M89" i="46"/>
  <c r="U89" i="46" s="1"/>
  <c r="M83" i="46"/>
  <c r="U83" i="46" s="1"/>
  <c r="M77" i="46"/>
  <c r="U77" i="46" s="1"/>
  <c r="M71" i="46"/>
  <c r="U71" i="46" s="1"/>
  <c r="M65" i="46"/>
  <c r="U65" i="46" s="1"/>
  <c r="M59" i="46"/>
  <c r="U59" i="46" s="1"/>
  <c r="M53" i="46"/>
  <c r="U53" i="46" s="1"/>
  <c r="M47" i="46"/>
  <c r="U47" i="46" s="1"/>
  <c r="M41" i="46"/>
  <c r="U41" i="46" s="1"/>
  <c r="M35" i="46"/>
  <c r="U35" i="46" s="1"/>
  <c r="M29" i="46"/>
  <c r="U29" i="46" s="1"/>
  <c r="M23" i="46"/>
  <c r="U23" i="46" s="1"/>
  <c r="M17" i="46"/>
  <c r="U17" i="46" s="1"/>
  <c r="M11" i="46"/>
  <c r="U11" i="46" s="1"/>
  <c r="M5" i="46"/>
  <c r="U5" i="46" s="1"/>
  <c r="M88" i="46"/>
  <c r="U88" i="46" s="1"/>
  <c r="M82" i="46"/>
  <c r="U82" i="46" s="1"/>
  <c r="M76" i="46"/>
  <c r="U76" i="46" s="1"/>
  <c r="M70" i="46"/>
  <c r="U70" i="46" s="1"/>
  <c r="M64" i="46"/>
  <c r="U64" i="46" s="1"/>
  <c r="M58" i="46"/>
  <c r="U58" i="46" s="1"/>
  <c r="M52" i="46"/>
  <c r="U52" i="46" s="1"/>
  <c r="M46" i="46"/>
  <c r="U46" i="46" s="1"/>
  <c r="M40" i="46"/>
  <c r="U40" i="46" s="1"/>
  <c r="M34" i="46"/>
  <c r="U34" i="46" s="1"/>
  <c r="M28" i="46"/>
  <c r="U28" i="46" s="1"/>
  <c r="M22" i="46"/>
  <c r="U22" i="46" s="1"/>
  <c r="M16" i="46"/>
  <c r="U16" i="46" s="1"/>
  <c r="M10" i="46"/>
  <c r="U10" i="46" s="1"/>
  <c r="M4" i="46"/>
  <c r="U4" i="46" s="1"/>
  <c r="X4" i="46" s="1"/>
  <c r="M86" i="46"/>
  <c r="U86" i="46" s="1"/>
  <c r="M80" i="46"/>
  <c r="U80" i="46" s="1"/>
  <c r="M74" i="46"/>
  <c r="U74" i="46" s="1"/>
  <c r="M68" i="46"/>
  <c r="U68" i="46" s="1"/>
  <c r="M62" i="46"/>
  <c r="U62" i="46" s="1"/>
  <c r="M56" i="46"/>
  <c r="U56" i="46" s="1"/>
  <c r="M50" i="46"/>
  <c r="U50" i="46" s="1"/>
  <c r="M44" i="46"/>
  <c r="U44" i="46" s="1"/>
  <c r="M38" i="46"/>
  <c r="U38" i="46" s="1"/>
  <c r="M32" i="46"/>
  <c r="U32" i="46" s="1"/>
  <c r="M26" i="46"/>
  <c r="U26" i="46" s="1"/>
  <c r="M20" i="46"/>
  <c r="U20" i="46" s="1"/>
  <c r="M14" i="46"/>
  <c r="U14" i="46" s="1"/>
  <c r="M8" i="46"/>
  <c r="U8" i="46" s="1"/>
  <c r="M39" i="46"/>
  <c r="U39" i="46" s="1"/>
  <c r="M75" i="46"/>
  <c r="U75" i="46" s="1"/>
  <c r="R23" i="51"/>
  <c r="R22" i="51"/>
  <c r="R21" i="51"/>
  <c r="R20" i="51"/>
  <c r="R19" i="51"/>
  <c r="R18" i="51"/>
  <c r="R17" i="51"/>
  <c r="R16" i="51"/>
  <c r="R15" i="51"/>
  <c r="R14" i="51"/>
  <c r="R13" i="51"/>
  <c r="R12" i="51"/>
  <c r="R7" i="51"/>
  <c r="R6" i="51"/>
  <c r="R11" i="51"/>
  <c r="R5" i="51"/>
  <c r="R10" i="51"/>
  <c r="R3" i="51"/>
  <c r="R9" i="51"/>
  <c r="R4" i="51"/>
  <c r="R8" i="51"/>
  <c r="V17" i="41"/>
  <c r="V20" i="41"/>
  <c r="V23" i="41"/>
  <c r="V26" i="41"/>
  <c r="V29" i="41"/>
  <c r="V32" i="41"/>
  <c r="V35" i="41"/>
  <c r="V38" i="4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V98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V20" i="42"/>
  <c r="V23" i="42"/>
  <c r="V26" i="42"/>
  <c r="V29" i="42"/>
  <c r="V32" i="42"/>
  <c r="V35" i="42"/>
  <c r="V38" i="42"/>
  <c r="V41" i="42"/>
  <c r="V44" i="42"/>
  <c r="V47" i="42"/>
  <c r="V50" i="42"/>
  <c r="V53" i="42"/>
  <c r="V56" i="42"/>
  <c r="V59" i="42"/>
  <c r="V62" i="42"/>
  <c r="V65" i="42"/>
  <c r="V68" i="42"/>
  <c r="V71" i="42"/>
  <c r="V74" i="42"/>
  <c r="V77" i="42"/>
  <c r="V80" i="42"/>
  <c r="V83" i="42"/>
  <c r="V86" i="42"/>
  <c r="V89" i="42"/>
  <c r="V78" i="43"/>
  <c r="V75" i="43"/>
  <c r="V72" i="43"/>
  <c r="V69" i="43"/>
  <c r="V66" i="43"/>
  <c r="V63" i="43"/>
  <c r="V60" i="43"/>
  <c r="V57" i="43"/>
  <c r="V54" i="43"/>
  <c r="V51" i="43"/>
  <c r="V48" i="43"/>
  <c r="V45" i="43"/>
  <c r="V42" i="43"/>
  <c r="V39" i="43"/>
  <c r="V36" i="43"/>
  <c r="V33" i="43"/>
  <c r="V30" i="43"/>
  <c r="V27" i="43"/>
  <c r="V24" i="43"/>
  <c r="V21" i="43"/>
  <c r="V18" i="43"/>
  <c r="V15" i="43"/>
  <c r="V79" i="43"/>
  <c r="V76" i="43"/>
  <c r="V73" i="43"/>
  <c r="V70" i="43"/>
  <c r="V67" i="43"/>
  <c r="V64" i="43"/>
  <c r="V61" i="43"/>
  <c r="V58" i="43"/>
  <c r="V55" i="43"/>
  <c r="V52" i="43"/>
  <c r="V49" i="43"/>
  <c r="V46" i="43"/>
  <c r="V43" i="43"/>
  <c r="V40" i="43"/>
  <c r="V37" i="43"/>
  <c r="V34" i="43"/>
  <c r="V31" i="43"/>
  <c r="V28" i="43"/>
  <c r="V25" i="43"/>
  <c r="V22" i="43"/>
  <c r="V19" i="43"/>
  <c r="V16" i="43"/>
  <c r="V14" i="43"/>
  <c r="V17" i="43"/>
  <c r="V20" i="43"/>
  <c r="V23" i="43"/>
  <c r="V26" i="43"/>
  <c r="V29" i="43"/>
  <c r="V32" i="43"/>
  <c r="V35" i="43"/>
  <c r="V38" i="43"/>
  <c r="V41" i="43"/>
  <c r="V44" i="43"/>
  <c r="V47" i="43"/>
  <c r="V50" i="43"/>
  <c r="V53" i="43"/>
  <c r="V56" i="43"/>
  <c r="V59" i="43"/>
  <c r="V62" i="43"/>
  <c r="V65" i="43"/>
  <c r="V68" i="43"/>
  <c r="V71" i="43"/>
  <c r="V74" i="43"/>
  <c r="V77" i="43"/>
  <c r="M9" i="46"/>
  <c r="U9" i="46" s="1"/>
  <c r="M45" i="46"/>
  <c r="U45" i="46" s="1"/>
  <c r="M81" i="46"/>
  <c r="U81" i="46" s="1"/>
  <c r="AN3" i="47"/>
  <c r="V78" i="47"/>
  <c r="V75" i="47"/>
  <c r="V72" i="47"/>
  <c r="V69" i="47"/>
  <c r="V66" i="47"/>
  <c r="V63" i="47"/>
  <c r="V60" i="47"/>
  <c r="V57" i="47"/>
  <c r="V54" i="47"/>
  <c r="V51" i="47"/>
  <c r="V11" i="47"/>
  <c r="V5" i="47"/>
  <c r="V73" i="47"/>
  <c r="V71" i="47"/>
  <c r="V64" i="47"/>
  <c r="V62" i="47"/>
  <c r="V55" i="47"/>
  <c r="V53" i="47"/>
  <c r="V48" i="47"/>
  <c r="V45" i="47"/>
  <c r="V42" i="47"/>
  <c r="V39" i="47"/>
  <c r="V36" i="47"/>
  <c r="V33" i="47"/>
  <c r="V30" i="47"/>
  <c r="V27" i="47"/>
  <c r="V24" i="47"/>
  <c r="V21" i="47"/>
  <c r="V18" i="47"/>
  <c r="V15" i="47"/>
  <c r="V12" i="47"/>
  <c r="V6" i="47"/>
  <c r="V76" i="47"/>
  <c r="V74" i="47"/>
  <c r="V67" i="47"/>
  <c r="V65" i="47"/>
  <c r="V58" i="47"/>
  <c r="V56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8" i="47"/>
  <c r="V7" i="47"/>
  <c r="V79" i="47"/>
  <c r="V77" i="47"/>
  <c r="V70" i="47"/>
  <c r="V68" i="47"/>
  <c r="V61" i="47"/>
  <c r="V59" i="47"/>
  <c r="V52" i="47"/>
  <c r="V50" i="47"/>
  <c r="V47" i="47"/>
  <c r="V44" i="47"/>
  <c r="V41" i="47"/>
  <c r="V38" i="47"/>
  <c r="V35" i="47"/>
  <c r="V32" i="47"/>
  <c r="V29" i="47"/>
  <c r="V26" i="47"/>
  <c r="V23" i="47"/>
  <c r="V20" i="47"/>
  <c r="V17" i="47"/>
  <c r="V14" i="47"/>
  <c r="V10" i="47"/>
  <c r="V4" i="47"/>
  <c r="Y4" i="47" s="1"/>
  <c r="AE3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18" i="42"/>
  <c r="R21" i="42"/>
  <c r="R24" i="42"/>
  <c r="R27" i="42"/>
  <c r="R30" i="42"/>
  <c r="R33" i="42"/>
  <c r="R36" i="42"/>
  <c r="R39" i="42"/>
  <c r="R42" i="42"/>
  <c r="R45" i="42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V7" i="43"/>
  <c r="V8" i="43"/>
  <c r="V13" i="43"/>
  <c r="M15" i="46"/>
  <c r="U15" i="46" s="1"/>
  <c r="M51" i="46"/>
  <c r="U51" i="46" s="1"/>
  <c r="M87" i="46"/>
  <c r="U87" i="46" s="1"/>
  <c r="V23" i="54"/>
  <c r="V22" i="54"/>
  <c r="V21" i="54"/>
  <c r="V20" i="54"/>
  <c r="V19" i="54"/>
  <c r="V18" i="54"/>
  <c r="V17" i="54"/>
  <c r="V16" i="54"/>
  <c r="V15" i="54"/>
  <c r="V14" i="54"/>
  <c r="V13" i="54"/>
  <c r="V12" i="54"/>
  <c r="V7" i="54"/>
  <c r="V6" i="54"/>
  <c r="V11" i="54"/>
  <c r="V5" i="54"/>
  <c r="V10" i="54"/>
  <c r="V8" i="54"/>
  <c r="V9" i="54"/>
  <c r="V4" i="54"/>
  <c r="Y4" i="54" s="1"/>
  <c r="R7" i="40"/>
  <c r="R8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AH3" i="41"/>
  <c r="AQ3" i="41" s="1"/>
  <c r="V7" i="41"/>
  <c r="V8" i="41"/>
  <c r="V13" i="41"/>
  <c r="V16" i="41"/>
  <c r="V19" i="41"/>
  <c r="V22" i="41"/>
  <c r="V25" i="41"/>
  <c r="V28" i="41"/>
  <c r="V31" i="41"/>
  <c r="V34" i="41"/>
  <c r="V37" i="41"/>
  <c r="V40" i="41"/>
  <c r="V43" i="41"/>
  <c r="V46" i="41"/>
  <c r="V49" i="41"/>
  <c r="V52" i="41"/>
  <c r="V55" i="41"/>
  <c r="V58" i="41"/>
  <c r="V61" i="41"/>
  <c r="V64" i="41"/>
  <c r="V67" i="41"/>
  <c r="V70" i="41"/>
  <c r="V73" i="41"/>
  <c r="V76" i="41"/>
  <c r="V79" i="41"/>
  <c r="V82" i="41"/>
  <c r="V85" i="41"/>
  <c r="V88" i="41"/>
  <c r="V91" i="41"/>
  <c r="V94" i="4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R5" i="42"/>
  <c r="V7" i="42"/>
  <c r="V8" i="42"/>
  <c r="V13" i="42"/>
  <c r="V16" i="42"/>
  <c r="V19" i="42"/>
  <c r="V22" i="42"/>
  <c r="V25" i="42"/>
  <c r="V28" i="42"/>
  <c r="V31" i="42"/>
  <c r="V34" i="42"/>
  <c r="V37" i="42"/>
  <c r="V40" i="42"/>
  <c r="V43" i="42"/>
  <c r="V46" i="42"/>
  <c r="V49" i="42"/>
  <c r="V52" i="42"/>
  <c r="V55" i="42"/>
  <c r="V58" i="42"/>
  <c r="V61" i="42"/>
  <c r="V64" i="42"/>
  <c r="V67" i="42"/>
  <c r="V70" i="42"/>
  <c r="V73" i="42"/>
  <c r="V76" i="42"/>
  <c r="V79" i="42"/>
  <c r="V82" i="42"/>
  <c r="V85" i="42"/>
  <c r="M8" i="43"/>
  <c r="U8" i="43" s="1"/>
  <c r="M14" i="43"/>
  <c r="U14" i="43" s="1"/>
  <c r="M20" i="43"/>
  <c r="U20" i="43" s="1"/>
  <c r="M26" i="43"/>
  <c r="U26" i="43" s="1"/>
  <c r="M32" i="43"/>
  <c r="U32" i="43" s="1"/>
  <c r="M38" i="43"/>
  <c r="U38" i="43" s="1"/>
  <c r="M44" i="43"/>
  <c r="U44" i="43" s="1"/>
  <c r="M50" i="43"/>
  <c r="U50" i="43" s="1"/>
  <c r="M56" i="43"/>
  <c r="U56" i="43" s="1"/>
  <c r="M62" i="43"/>
  <c r="U62" i="43" s="1"/>
  <c r="M68" i="43"/>
  <c r="U68" i="43" s="1"/>
  <c r="M11" i="44"/>
  <c r="U11" i="44" s="1"/>
  <c r="M23" i="44"/>
  <c r="U23" i="44" s="1"/>
  <c r="M35" i="44"/>
  <c r="U35" i="44" s="1"/>
  <c r="M47" i="44"/>
  <c r="U47" i="44" s="1"/>
  <c r="M59" i="44"/>
  <c r="U59" i="44" s="1"/>
  <c r="AN3" i="45"/>
  <c r="M21" i="46"/>
  <c r="U21" i="46" s="1"/>
  <c r="M57" i="46"/>
  <c r="U57" i="46" s="1"/>
  <c r="V9" i="47"/>
  <c r="AH3" i="53"/>
  <c r="AQ3" i="53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1" i="54"/>
  <c r="P11" i="54" s="1"/>
  <c r="O5" i="54"/>
  <c r="P5" i="54" s="1"/>
  <c r="O10" i="54"/>
  <c r="P10" i="54" s="1"/>
  <c r="O3" i="54"/>
  <c r="O8" i="54"/>
  <c r="P8" i="54" s="1"/>
  <c r="O23" i="59"/>
  <c r="P23" i="59" s="1"/>
  <c r="O22" i="59"/>
  <c r="P22" i="59" s="1"/>
  <c r="O21" i="59"/>
  <c r="P21" i="59" s="1"/>
  <c r="O20" i="59"/>
  <c r="P20" i="59" s="1"/>
  <c r="O19" i="59"/>
  <c r="P19" i="59" s="1"/>
  <c r="O18" i="59"/>
  <c r="P18" i="59" s="1"/>
  <c r="O17" i="59"/>
  <c r="P17" i="59" s="1"/>
  <c r="O16" i="59"/>
  <c r="P16" i="59" s="1"/>
  <c r="O15" i="59"/>
  <c r="P15" i="59" s="1"/>
  <c r="O14" i="59"/>
  <c r="P14" i="59" s="1"/>
  <c r="O13" i="59"/>
  <c r="P13" i="59" s="1"/>
  <c r="O12" i="59"/>
  <c r="P12" i="59" s="1"/>
  <c r="O7" i="59"/>
  <c r="P7" i="59" s="1"/>
  <c r="O6" i="59"/>
  <c r="P6" i="59" s="1"/>
  <c r="O11" i="59"/>
  <c r="P11" i="59" s="1"/>
  <c r="O5" i="59"/>
  <c r="P5" i="59" s="1"/>
  <c r="O10" i="59"/>
  <c r="P10" i="59" s="1"/>
  <c r="O3" i="59"/>
  <c r="O8" i="59"/>
  <c r="P8" i="59" s="1"/>
  <c r="V23" i="59"/>
  <c r="V22" i="59"/>
  <c r="V21" i="59"/>
  <c r="V20" i="59"/>
  <c r="V19" i="59"/>
  <c r="V18" i="59"/>
  <c r="V17" i="59"/>
  <c r="V16" i="59"/>
  <c r="V15" i="59"/>
  <c r="V14" i="59"/>
  <c r="V13" i="59"/>
  <c r="V12" i="59"/>
  <c r="V7" i="59"/>
  <c r="V6" i="59"/>
  <c r="V11" i="59"/>
  <c r="V5" i="59"/>
  <c r="V10" i="59"/>
  <c r="V8" i="59"/>
  <c r="V9" i="59"/>
  <c r="V4" i="59"/>
  <c r="Y4" i="59" s="1"/>
  <c r="V23" i="64"/>
  <c r="V22" i="64"/>
  <c r="V21" i="64"/>
  <c r="V20" i="64"/>
  <c r="V19" i="64"/>
  <c r="V18" i="64"/>
  <c r="V17" i="64"/>
  <c r="V16" i="64"/>
  <c r="V15" i="64"/>
  <c r="V14" i="64"/>
  <c r="V13" i="64"/>
  <c r="V12" i="64"/>
  <c r="V7" i="64"/>
  <c r="V6" i="64"/>
  <c r="V11" i="64"/>
  <c r="V5" i="64"/>
  <c r="V10" i="64"/>
  <c r="V8" i="64"/>
  <c r="V9" i="64"/>
  <c r="V4" i="64"/>
  <c r="Y4" i="64" s="1"/>
  <c r="V11" i="45"/>
  <c r="R7" i="46"/>
  <c r="R8" i="46"/>
  <c r="V11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88" i="46"/>
  <c r="O8" i="50"/>
  <c r="P8" i="50" s="1"/>
  <c r="O23" i="50"/>
  <c r="P23" i="50" s="1"/>
  <c r="O22" i="50"/>
  <c r="P22" i="50" s="1"/>
  <c r="O21" i="50"/>
  <c r="P21" i="50" s="1"/>
  <c r="O20" i="50"/>
  <c r="P20" i="50" s="1"/>
  <c r="O19" i="50"/>
  <c r="P19" i="50" s="1"/>
  <c r="O18" i="50"/>
  <c r="P18" i="50" s="1"/>
  <c r="O17" i="50"/>
  <c r="P17" i="50" s="1"/>
  <c r="O16" i="50"/>
  <c r="P16" i="50" s="1"/>
  <c r="O15" i="50"/>
  <c r="P15" i="50" s="1"/>
  <c r="O14" i="50"/>
  <c r="P14" i="50" s="1"/>
  <c r="O13" i="50"/>
  <c r="P13" i="50" s="1"/>
  <c r="O12" i="50"/>
  <c r="P12" i="50" s="1"/>
  <c r="O7" i="50"/>
  <c r="P7" i="50" s="1"/>
  <c r="O6" i="50"/>
  <c r="P6" i="50" s="1"/>
  <c r="O11" i="50"/>
  <c r="P11" i="50" s="1"/>
  <c r="O5" i="50"/>
  <c r="P5" i="50" s="1"/>
  <c r="O9" i="50"/>
  <c r="P9" i="50" s="1"/>
  <c r="O9" i="56"/>
  <c r="P9" i="56" s="1"/>
  <c r="O8" i="56"/>
  <c r="P8" i="56" s="1"/>
  <c r="O23" i="56"/>
  <c r="P23" i="56" s="1"/>
  <c r="O22" i="56"/>
  <c r="P22" i="56" s="1"/>
  <c r="O21" i="56"/>
  <c r="P21" i="56" s="1"/>
  <c r="O20" i="56"/>
  <c r="P20" i="56" s="1"/>
  <c r="O19" i="56"/>
  <c r="P19" i="56" s="1"/>
  <c r="O18" i="56"/>
  <c r="P18" i="56" s="1"/>
  <c r="O17" i="56"/>
  <c r="P17" i="56" s="1"/>
  <c r="O16" i="56"/>
  <c r="P16" i="56" s="1"/>
  <c r="O15" i="56"/>
  <c r="P15" i="56" s="1"/>
  <c r="O14" i="56"/>
  <c r="P14" i="56" s="1"/>
  <c r="O13" i="56"/>
  <c r="P13" i="56" s="1"/>
  <c r="O12" i="56"/>
  <c r="P12" i="56" s="1"/>
  <c r="O7" i="56"/>
  <c r="P7" i="56" s="1"/>
  <c r="O6" i="56"/>
  <c r="P6" i="56" s="1"/>
  <c r="O10" i="56"/>
  <c r="P10" i="56" s="1"/>
  <c r="O3" i="56"/>
  <c r="AN3" i="60"/>
  <c r="Q23" i="65"/>
  <c r="Q22" i="65"/>
  <c r="Q21" i="65"/>
  <c r="Q20" i="65"/>
  <c r="Q19" i="65"/>
  <c r="Q18" i="65"/>
  <c r="Q17" i="65"/>
  <c r="Q16" i="65"/>
  <c r="Q15" i="65"/>
  <c r="Q14" i="65"/>
  <c r="Q13" i="65"/>
  <c r="Q12" i="65"/>
  <c r="Q7" i="65"/>
  <c r="Q6" i="65"/>
  <c r="Q5" i="65"/>
  <c r="Q9" i="65"/>
  <c r="Q11" i="65"/>
  <c r="Q10" i="65"/>
  <c r="Q8" i="65"/>
  <c r="M22" i="67"/>
  <c r="U22" i="67" s="1"/>
  <c r="M16" i="67"/>
  <c r="U16" i="67" s="1"/>
  <c r="M10" i="67"/>
  <c r="U10" i="67" s="1"/>
  <c r="M4" i="67"/>
  <c r="U4" i="67" s="1"/>
  <c r="X4" i="67" s="1"/>
  <c r="M23" i="67"/>
  <c r="U23" i="67" s="1"/>
  <c r="M17" i="67"/>
  <c r="U17" i="67" s="1"/>
  <c r="M11" i="67"/>
  <c r="U11" i="67" s="1"/>
  <c r="M5" i="67"/>
  <c r="U5" i="67" s="1"/>
  <c r="M19" i="67"/>
  <c r="U19" i="67" s="1"/>
  <c r="M9" i="67"/>
  <c r="U9" i="67" s="1"/>
  <c r="M18" i="67"/>
  <c r="U18" i="67" s="1"/>
  <c r="M8" i="67"/>
  <c r="U8" i="67" s="1"/>
  <c r="M15" i="67"/>
  <c r="U15" i="67" s="1"/>
  <c r="M7" i="67"/>
  <c r="U7" i="67" s="1"/>
  <c r="M14" i="67"/>
  <c r="U14" i="67" s="1"/>
  <c r="M6" i="67"/>
  <c r="U6" i="67" s="1"/>
  <c r="M20" i="67"/>
  <c r="U20" i="67" s="1"/>
  <c r="M12" i="67"/>
  <c r="U12" i="67" s="1"/>
  <c r="AE3" i="46"/>
  <c r="R6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Q9" i="57"/>
  <c r="Q8" i="57"/>
  <c r="Q23" i="57"/>
  <c r="Q22" i="57"/>
  <c r="Q21" i="57"/>
  <c r="Q20" i="57"/>
  <c r="Q19" i="57"/>
  <c r="Q18" i="57"/>
  <c r="Q17" i="57"/>
  <c r="Q16" i="57"/>
  <c r="Q15" i="57"/>
  <c r="Q14" i="57"/>
  <c r="Q13" i="57"/>
  <c r="Q12" i="57"/>
  <c r="Q7" i="57"/>
  <c r="Q6" i="57"/>
  <c r="Q5" i="57"/>
  <c r="Q10" i="57"/>
  <c r="R7" i="44"/>
  <c r="R8" i="44"/>
  <c r="V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R67" i="44"/>
  <c r="AH3" i="45"/>
  <c r="AQ3" i="45" s="1"/>
  <c r="M7" i="45"/>
  <c r="U7" i="45" s="1"/>
  <c r="M13" i="45"/>
  <c r="U13" i="45" s="1"/>
  <c r="M19" i="45"/>
  <c r="U19" i="45" s="1"/>
  <c r="M25" i="45"/>
  <c r="U25" i="45" s="1"/>
  <c r="M31" i="45"/>
  <c r="U31" i="45" s="1"/>
  <c r="M37" i="45"/>
  <c r="U37" i="45" s="1"/>
  <c r="M43" i="45"/>
  <c r="U43" i="45" s="1"/>
  <c r="M49" i="45"/>
  <c r="U49" i="45" s="1"/>
  <c r="M55" i="45"/>
  <c r="U55" i="45" s="1"/>
  <c r="M61" i="45"/>
  <c r="U61" i="45" s="1"/>
  <c r="M67" i="45"/>
  <c r="U67" i="45" s="1"/>
  <c r="M73" i="45"/>
  <c r="U73" i="45" s="1"/>
  <c r="M79" i="45"/>
  <c r="U79" i="45" s="1"/>
  <c r="M85" i="45"/>
  <c r="U85" i="45" s="1"/>
  <c r="M91" i="45"/>
  <c r="U91" i="45" s="1"/>
  <c r="M97" i="45"/>
  <c r="U97" i="45" s="1"/>
  <c r="V7" i="45"/>
  <c r="V8" i="45"/>
  <c r="V13" i="45"/>
  <c r="V16" i="45"/>
  <c r="V19" i="45"/>
  <c r="V22" i="45"/>
  <c r="V25" i="45"/>
  <c r="V28" i="45"/>
  <c r="V31" i="45"/>
  <c r="V34" i="45"/>
  <c r="V37" i="45"/>
  <c r="V40" i="45"/>
  <c r="V43" i="45"/>
  <c r="V46" i="45"/>
  <c r="V49" i="45"/>
  <c r="V52" i="45"/>
  <c r="V55" i="45"/>
  <c r="V58" i="45"/>
  <c r="V61" i="45"/>
  <c r="V64" i="45"/>
  <c r="V67" i="45"/>
  <c r="V70" i="45"/>
  <c r="V73" i="45"/>
  <c r="V76" i="45"/>
  <c r="V79" i="45"/>
  <c r="V82" i="45"/>
  <c r="V85" i="45"/>
  <c r="V88" i="45"/>
  <c r="V91" i="45"/>
  <c r="V94" i="45"/>
  <c r="V97" i="45"/>
  <c r="R5" i="46"/>
  <c r="V7" i="46"/>
  <c r="V8" i="46"/>
  <c r="R11" i="46"/>
  <c r="V13" i="46"/>
  <c r="V16" i="46"/>
  <c r="V19" i="46"/>
  <c r="V22" i="46"/>
  <c r="V25" i="46"/>
  <c r="V28" i="46"/>
  <c r="V31" i="46"/>
  <c r="V34" i="46"/>
  <c r="V37" i="46"/>
  <c r="V40" i="46"/>
  <c r="V43" i="46"/>
  <c r="V46" i="46"/>
  <c r="V49" i="46"/>
  <c r="V52" i="46"/>
  <c r="V55" i="46"/>
  <c r="V58" i="46"/>
  <c r="V61" i="46"/>
  <c r="V64" i="46"/>
  <c r="V67" i="46"/>
  <c r="V70" i="46"/>
  <c r="V73" i="46"/>
  <c r="V76" i="46"/>
  <c r="V79" i="46"/>
  <c r="V82" i="46"/>
  <c r="V85" i="46"/>
  <c r="V88" i="46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R10" i="47"/>
  <c r="R14" i="47"/>
  <c r="R17" i="47"/>
  <c r="R20" i="47"/>
  <c r="R23" i="47"/>
  <c r="R26" i="47"/>
  <c r="R29" i="47"/>
  <c r="R32" i="47"/>
  <c r="R35" i="47"/>
  <c r="R38" i="47"/>
  <c r="R41" i="47"/>
  <c r="R44" i="47"/>
  <c r="R47" i="47"/>
  <c r="R51" i="47"/>
  <c r="R53" i="47"/>
  <c r="R60" i="47"/>
  <c r="R62" i="47"/>
  <c r="R69" i="47"/>
  <c r="R71" i="47"/>
  <c r="R78" i="47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67" i="48"/>
  <c r="R64" i="48"/>
  <c r="R61" i="48"/>
  <c r="R58" i="48"/>
  <c r="R55" i="48"/>
  <c r="R52" i="48"/>
  <c r="R49" i="48"/>
  <c r="R11" i="48"/>
  <c r="R5" i="48"/>
  <c r="R8" i="48"/>
  <c r="R9" i="48"/>
  <c r="R17" i="48"/>
  <c r="R26" i="48"/>
  <c r="R35" i="48"/>
  <c r="R43" i="48"/>
  <c r="R44" i="48"/>
  <c r="AE3" i="50"/>
  <c r="O10" i="50"/>
  <c r="P10" i="50" s="1"/>
  <c r="M19" i="54"/>
  <c r="U19" i="54" s="1"/>
  <c r="M13" i="54"/>
  <c r="U13" i="54" s="1"/>
  <c r="M7" i="54"/>
  <c r="U7" i="54" s="1"/>
  <c r="M18" i="54"/>
  <c r="U18" i="54" s="1"/>
  <c r="M12" i="54"/>
  <c r="U12" i="54" s="1"/>
  <c r="M6" i="54"/>
  <c r="U6" i="54" s="1"/>
  <c r="M23" i="54"/>
  <c r="U23" i="54" s="1"/>
  <c r="M17" i="54"/>
  <c r="U17" i="54" s="1"/>
  <c r="M11" i="54"/>
  <c r="U11" i="54" s="1"/>
  <c r="M5" i="54"/>
  <c r="U5" i="54" s="1"/>
  <c r="M22" i="54"/>
  <c r="U22" i="54" s="1"/>
  <c r="M16" i="54"/>
  <c r="U16" i="54" s="1"/>
  <c r="M10" i="54"/>
  <c r="U10" i="54" s="1"/>
  <c r="M4" i="54"/>
  <c r="U4" i="54" s="1"/>
  <c r="X4" i="54" s="1"/>
  <c r="M20" i="54"/>
  <c r="U20" i="54" s="1"/>
  <c r="M14" i="54"/>
  <c r="U14" i="54" s="1"/>
  <c r="M8" i="54"/>
  <c r="U8" i="54" s="1"/>
  <c r="M19" i="59"/>
  <c r="U19" i="59" s="1"/>
  <c r="M13" i="59"/>
  <c r="U13" i="59" s="1"/>
  <c r="M7" i="59"/>
  <c r="U7" i="59" s="1"/>
  <c r="M18" i="59"/>
  <c r="U18" i="59" s="1"/>
  <c r="M12" i="59"/>
  <c r="U12" i="59" s="1"/>
  <c r="M6" i="59"/>
  <c r="U6" i="59" s="1"/>
  <c r="M23" i="59"/>
  <c r="U23" i="59" s="1"/>
  <c r="M17" i="59"/>
  <c r="U17" i="59" s="1"/>
  <c r="M11" i="59"/>
  <c r="U11" i="59" s="1"/>
  <c r="M5" i="59"/>
  <c r="U5" i="59" s="1"/>
  <c r="M22" i="59"/>
  <c r="U22" i="59" s="1"/>
  <c r="M16" i="59"/>
  <c r="U16" i="59" s="1"/>
  <c r="M10" i="59"/>
  <c r="U10" i="59" s="1"/>
  <c r="M4" i="59"/>
  <c r="U4" i="59" s="1"/>
  <c r="X4" i="59" s="1"/>
  <c r="M20" i="59"/>
  <c r="U20" i="59" s="1"/>
  <c r="M14" i="59"/>
  <c r="U14" i="59" s="1"/>
  <c r="M8" i="59"/>
  <c r="U8" i="59" s="1"/>
  <c r="M19" i="64"/>
  <c r="U19" i="64" s="1"/>
  <c r="M13" i="64"/>
  <c r="U13" i="64" s="1"/>
  <c r="M7" i="64"/>
  <c r="U7" i="64" s="1"/>
  <c r="M18" i="64"/>
  <c r="U18" i="64" s="1"/>
  <c r="M12" i="64"/>
  <c r="U12" i="64" s="1"/>
  <c r="M6" i="64"/>
  <c r="U6" i="64" s="1"/>
  <c r="M23" i="64"/>
  <c r="U23" i="64" s="1"/>
  <c r="M17" i="64"/>
  <c r="U17" i="64" s="1"/>
  <c r="M11" i="64"/>
  <c r="U11" i="64" s="1"/>
  <c r="M5" i="64"/>
  <c r="U5" i="64" s="1"/>
  <c r="M22" i="64"/>
  <c r="U22" i="64" s="1"/>
  <c r="M16" i="64"/>
  <c r="U16" i="64" s="1"/>
  <c r="M10" i="64"/>
  <c r="U10" i="64" s="1"/>
  <c r="M4" i="64"/>
  <c r="U4" i="64" s="1"/>
  <c r="X4" i="64" s="1"/>
  <c r="M20" i="64"/>
  <c r="U20" i="64" s="1"/>
  <c r="M14" i="64"/>
  <c r="U14" i="64" s="1"/>
  <c r="M8" i="64"/>
  <c r="U8" i="64" s="1"/>
  <c r="V10" i="44"/>
  <c r="V14" i="44"/>
  <c r="V17" i="44"/>
  <c r="V20" i="44"/>
  <c r="V23" i="44"/>
  <c r="V26" i="44"/>
  <c r="V29" i="44"/>
  <c r="V32" i="44"/>
  <c r="V35" i="44"/>
  <c r="V38" i="44"/>
  <c r="V41" i="44"/>
  <c r="V44" i="44"/>
  <c r="V47" i="44"/>
  <c r="V50" i="44"/>
  <c r="V53" i="44"/>
  <c r="V56" i="44"/>
  <c r="V59" i="44"/>
  <c r="V62" i="44"/>
  <c r="V65" i="44"/>
  <c r="M8" i="45"/>
  <c r="U8" i="45" s="1"/>
  <c r="M14" i="45"/>
  <c r="U14" i="45" s="1"/>
  <c r="M20" i="45"/>
  <c r="U20" i="45" s="1"/>
  <c r="M26" i="45"/>
  <c r="U26" i="45" s="1"/>
  <c r="M32" i="45"/>
  <c r="U32" i="45" s="1"/>
  <c r="M38" i="45"/>
  <c r="U38" i="45" s="1"/>
  <c r="M44" i="45"/>
  <c r="U44" i="45" s="1"/>
  <c r="M50" i="45"/>
  <c r="U50" i="45" s="1"/>
  <c r="M56" i="45"/>
  <c r="U56" i="45" s="1"/>
  <c r="M62" i="45"/>
  <c r="U62" i="45" s="1"/>
  <c r="M68" i="45"/>
  <c r="U68" i="45" s="1"/>
  <c r="M74" i="45"/>
  <c r="U74" i="45" s="1"/>
  <c r="M80" i="45"/>
  <c r="U80" i="45" s="1"/>
  <c r="M86" i="45"/>
  <c r="U86" i="45" s="1"/>
  <c r="M92" i="45"/>
  <c r="U92" i="45" s="1"/>
  <c r="M98" i="45"/>
  <c r="U98" i="45" s="1"/>
  <c r="R4" i="46"/>
  <c r="R10" i="46"/>
  <c r="R14" i="46"/>
  <c r="R17" i="46"/>
  <c r="R20" i="46"/>
  <c r="R23" i="46"/>
  <c r="R26" i="46"/>
  <c r="R29" i="46"/>
  <c r="R32" i="46"/>
  <c r="R35" i="46"/>
  <c r="R38" i="46"/>
  <c r="R41" i="46"/>
  <c r="R44" i="46"/>
  <c r="R47" i="46"/>
  <c r="R50" i="46"/>
  <c r="R53" i="46"/>
  <c r="R56" i="46"/>
  <c r="R59" i="46"/>
  <c r="R62" i="46"/>
  <c r="R65" i="46"/>
  <c r="R68" i="46"/>
  <c r="R71" i="46"/>
  <c r="R74" i="46"/>
  <c r="R77" i="46"/>
  <c r="R80" i="46"/>
  <c r="R83" i="46"/>
  <c r="R86" i="46"/>
  <c r="R89" i="46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R16" i="48"/>
  <c r="R25" i="48"/>
  <c r="R34" i="48"/>
  <c r="R46" i="48"/>
  <c r="Q10" i="49"/>
  <c r="Q9" i="49"/>
  <c r="Q8" i="49"/>
  <c r="Q7" i="49"/>
  <c r="Q6" i="49"/>
  <c r="Q5" i="49"/>
  <c r="Q23" i="49"/>
  <c r="Q22" i="49"/>
  <c r="Q21" i="49"/>
  <c r="Q20" i="49"/>
  <c r="Q19" i="49"/>
  <c r="Q18" i="49"/>
  <c r="Q17" i="49"/>
  <c r="Q16" i="49"/>
  <c r="Q15" i="49"/>
  <c r="Q14" i="49"/>
  <c r="Q13" i="49"/>
  <c r="Q12" i="49"/>
  <c r="Q11" i="49"/>
  <c r="O9" i="51"/>
  <c r="P9" i="51" s="1"/>
  <c r="O8" i="51"/>
  <c r="P8" i="51" s="1"/>
  <c r="O23" i="51"/>
  <c r="P23" i="51" s="1"/>
  <c r="O22" i="51"/>
  <c r="P22" i="51" s="1"/>
  <c r="O21" i="51"/>
  <c r="P21" i="51" s="1"/>
  <c r="O20" i="51"/>
  <c r="P20" i="51" s="1"/>
  <c r="O19" i="51"/>
  <c r="P19" i="51" s="1"/>
  <c r="O18" i="51"/>
  <c r="P18" i="51" s="1"/>
  <c r="O17" i="51"/>
  <c r="P17" i="51" s="1"/>
  <c r="O16" i="51"/>
  <c r="P16" i="51" s="1"/>
  <c r="O15" i="51"/>
  <c r="P15" i="51" s="1"/>
  <c r="O14" i="51"/>
  <c r="P14" i="51" s="1"/>
  <c r="O13" i="51"/>
  <c r="P13" i="51" s="1"/>
  <c r="O12" i="51"/>
  <c r="P12" i="51" s="1"/>
  <c r="O7" i="51"/>
  <c r="P7" i="51" s="1"/>
  <c r="O6" i="51"/>
  <c r="P6" i="51" s="1"/>
  <c r="O10" i="51"/>
  <c r="P10" i="51" s="1"/>
  <c r="O3" i="51"/>
  <c r="M9" i="54"/>
  <c r="U9" i="54" s="1"/>
  <c r="O5" i="56"/>
  <c r="P5" i="56" s="1"/>
  <c r="R23" i="56"/>
  <c r="R22" i="56"/>
  <c r="R21" i="56"/>
  <c r="R20" i="56"/>
  <c r="R19" i="56"/>
  <c r="R18" i="56"/>
  <c r="R17" i="56"/>
  <c r="R16" i="56"/>
  <c r="R15" i="56"/>
  <c r="R14" i="56"/>
  <c r="R13" i="56"/>
  <c r="R12" i="56"/>
  <c r="R7" i="56"/>
  <c r="R6" i="56"/>
  <c r="R11" i="56"/>
  <c r="R5" i="56"/>
  <c r="R10" i="56"/>
  <c r="R3" i="56"/>
  <c r="R9" i="56"/>
  <c r="R4" i="56"/>
  <c r="Q11" i="57"/>
  <c r="M9" i="59"/>
  <c r="U9" i="59" s="1"/>
  <c r="M9" i="64"/>
  <c r="U9" i="64" s="1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V6" i="45"/>
  <c r="V12" i="45"/>
  <c r="V15" i="45"/>
  <c r="V18" i="45"/>
  <c r="V21" i="45"/>
  <c r="V24" i="45"/>
  <c r="V27" i="45"/>
  <c r="V30" i="45"/>
  <c r="V33" i="45"/>
  <c r="V36" i="45"/>
  <c r="V39" i="45"/>
  <c r="V42" i="45"/>
  <c r="V45" i="45"/>
  <c r="V48" i="45"/>
  <c r="V51" i="45"/>
  <c r="V54" i="45"/>
  <c r="V57" i="45"/>
  <c r="V60" i="45"/>
  <c r="V63" i="45"/>
  <c r="V66" i="45"/>
  <c r="V69" i="45"/>
  <c r="V72" i="45"/>
  <c r="V75" i="45"/>
  <c r="V78" i="45"/>
  <c r="V81" i="45"/>
  <c r="V84" i="45"/>
  <c r="V87" i="45"/>
  <c r="V90" i="45"/>
  <c r="V93" i="45"/>
  <c r="R3" i="46"/>
  <c r="V6" i="46"/>
  <c r="V12" i="46"/>
  <c r="V15" i="46"/>
  <c r="V18" i="46"/>
  <c r="V21" i="46"/>
  <c r="V24" i="46"/>
  <c r="V27" i="46"/>
  <c r="V30" i="46"/>
  <c r="V33" i="46"/>
  <c r="V36" i="46"/>
  <c r="V39" i="46"/>
  <c r="V42" i="46"/>
  <c r="V45" i="46"/>
  <c r="V48" i="46"/>
  <c r="V51" i="46"/>
  <c r="V54" i="46"/>
  <c r="V57" i="46"/>
  <c r="V60" i="46"/>
  <c r="V63" i="46"/>
  <c r="V66" i="46"/>
  <c r="V69" i="46"/>
  <c r="V72" i="46"/>
  <c r="V75" i="46"/>
  <c r="V78" i="46"/>
  <c r="V81" i="46"/>
  <c r="V84" i="46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R79" i="47"/>
  <c r="R76" i="47"/>
  <c r="R73" i="47"/>
  <c r="R70" i="47"/>
  <c r="R67" i="47"/>
  <c r="R64" i="47"/>
  <c r="R61" i="47"/>
  <c r="R58" i="47"/>
  <c r="R55" i="47"/>
  <c r="R52" i="47"/>
  <c r="R7" i="47"/>
  <c r="R8" i="47"/>
  <c r="R13" i="47"/>
  <c r="R16" i="47"/>
  <c r="R19" i="47"/>
  <c r="R22" i="47"/>
  <c r="R25" i="47"/>
  <c r="R28" i="47"/>
  <c r="R31" i="47"/>
  <c r="R34" i="47"/>
  <c r="R37" i="47"/>
  <c r="R40" i="47"/>
  <c r="R43" i="47"/>
  <c r="R46" i="47"/>
  <c r="R49" i="47"/>
  <c r="R50" i="47"/>
  <c r="R57" i="47"/>
  <c r="R59" i="47"/>
  <c r="R66" i="47"/>
  <c r="R68" i="47"/>
  <c r="R75" i="47"/>
  <c r="R77" i="47"/>
  <c r="R10" i="48"/>
  <c r="R14" i="48"/>
  <c r="R23" i="48"/>
  <c r="R32" i="48"/>
  <c r="R41" i="48"/>
  <c r="R47" i="48"/>
  <c r="Y4" i="49"/>
  <c r="O11" i="51"/>
  <c r="P11" i="51" s="1"/>
  <c r="M15" i="54"/>
  <c r="U15" i="54" s="1"/>
  <c r="O8" i="55"/>
  <c r="P8" i="55" s="1"/>
  <c r="O23" i="55"/>
  <c r="P23" i="55" s="1"/>
  <c r="O22" i="55"/>
  <c r="P22" i="55" s="1"/>
  <c r="O21" i="55"/>
  <c r="P21" i="55" s="1"/>
  <c r="O20" i="55"/>
  <c r="P20" i="55" s="1"/>
  <c r="O19" i="55"/>
  <c r="P19" i="55" s="1"/>
  <c r="O18" i="55"/>
  <c r="P18" i="55" s="1"/>
  <c r="O17" i="55"/>
  <c r="P17" i="55" s="1"/>
  <c r="O16" i="55"/>
  <c r="P16" i="55" s="1"/>
  <c r="O15" i="55"/>
  <c r="P15" i="55" s="1"/>
  <c r="O14" i="55"/>
  <c r="P14" i="55" s="1"/>
  <c r="O13" i="55"/>
  <c r="P13" i="55" s="1"/>
  <c r="O12" i="55"/>
  <c r="P12" i="55" s="1"/>
  <c r="O7" i="55"/>
  <c r="P7" i="55" s="1"/>
  <c r="O6" i="55"/>
  <c r="P6" i="55" s="1"/>
  <c r="O11" i="55"/>
  <c r="P11" i="55" s="1"/>
  <c r="O5" i="55"/>
  <c r="P5" i="55" s="1"/>
  <c r="O9" i="55"/>
  <c r="P9" i="55" s="1"/>
  <c r="O8" i="60"/>
  <c r="P8" i="60" s="1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11" i="60"/>
  <c r="P11" i="60" s="1"/>
  <c r="O5" i="60"/>
  <c r="P5" i="60" s="1"/>
  <c r="O9" i="60"/>
  <c r="P9" i="60" s="1"/>
  <c r="Q9" i="62"/>
  <c r="Q8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7" i="62"/>
  <c r="Q6" i="62"/>
  <c r="Q10" i="62"/>
  <c r="Q11" i="62"/>
  <c r="M15" i="64"/>
  <c r="U15" i="64" s="1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V13" i="48"/>
  <c r="V16" i="48"/>
  <c r="V19" i="48"/>
  <c r="V22" i="48"/>
  <c r="V25" i="48"/>
  <c r="V28" i="48"/>
  <c r="V31" i="48"/>
  <c r="V34" i="48"/>
  <c r="V37" i="48"/>
  <c r="V40" i="48"/>
  <c r="V43" i="48"/>
  <c r="V46" i="48"/>
  <c r="V49" i="48"/>
  <c r="V52" i="48"/>
  <c r="V55" i="48"/>
  <c r="V58" i="48"/>
  <c r="V61" i="48"/>
  <c r="V64" i="48"/>
  <c r="M9" i="49"/>
  <c r="U9" i="49" s="1"/>
  <c r="M15" i="49"/>
  <c r="U15" i="49" s="1"/>
  <c r="M21" i="49"/>
  <c r="U21" i="49" s="1"/>
  <c r="O5" i="49"/>
  <c r="P5" i="49" s="1"/>
  <c r="O6" i="49"/>
  <c r="P6" i="49" s="1"/>
  <c r="M9" i="50"/>
  <c r="U9" i="50" s="1"/>
  <c r="M15" i="50"/>
  <c r="U15" i="50" s="1"/>
  <c r="R6" i="50"/>
  <c r="R7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M4" i="51"/>
  <c r="U4" i="51" s="1"/>
  <c r="X4" i="51" s="1"/>
  <c r="M10" i="51"/>
  <c r="U10" i="51" s="1"/>
  <c r="M16" i="51"/>
  <c r="U16" i="51" s="1"/>
  <c r="M22" i="51"/>
  <c r="U22" i="51" s="1"/>
  <c r="Q8" i="51"/>
  <c r="M5" i="52"/>
  <c r="U5" i="52" s="1"/>
  <c r="M11" i="52"/>
  <c r="U11" i="52" s="1"/>
  <c r="M17" i="52"/>
  <c r="U17" i="52" s="1"/>
  <c r="M23" i="52"/>
  <c r="U23" i="52" s="1"/>
  <c r="O5" i="52"/>
  <c r="P5" i="52" s="1"/>
  <c r="V5" i="52"/>
  <c r="Q9" i="52"/>
  <c r="O11" i="52"/>
  <c r="P11" i="52" s="1"/>
  <c r="V11" i="52"/>
  <c r="M6" i="53"/>
  <c r="U6" i="53" s="1"/>
  <c r="M12" i="53"/>
  <c r="U12" i="53" s="1"/>
  <c r="M18" i="53"/>
  <c r="U18" i="53" s="1"/>
  <c r="Q11" i="53"/>
  <c r="R5" i="54"/>
  <c r="R11" i="54"/>
  <c r="Q12" i="54"/>
  <c r="Q13" i="54"/>
  <c r="Q14" i="54"/>
  <c r="Q15" i="54"/>
  <c r="Q16" i="54"/>
  <c r="Q17" i="54"/>
  <c r="Q18" i="54"/>
  <c r="Q19" i="54"/>
  <c r="Q20" i="54"/>
  <c r="Q21" i="54"/>
  <c r="Q22" i="54"/>
  <c r="Q23" i="54"/>
  <c r="M9" i="55"/>
  <c r="U9" i="55" s="1"/>
  <c r="M15" i="55"/>
  <c r="U15" i="55" s="1"/>
  <c r="M21" i="55"/>
  <c r="U21" i="55" s="1"/>
  <c r="R6" i="55"/>
  <c r="R7" i="55"/>
  <c r="R12" i="55"/>
  <c r="R13" i="55"/>
  <c r="R14" i="55"/>
  <c r="R15" i="55"/>
  <c r="R16" i="55"/>
  <c r="R17" i="55"/>
  <c r="R18" i="55"/>
  <c r="R19" i="55"/>
  <c r="R20" i="55"/>
  <c r="R21" i="55"/>
  <c r="R22" i="55"/>
  <c r="R23" i="55"/>
  <c r="M4" i="56"/>
  <c r="U4" i="56" s="1"/>
  <c r="X4" i="56" s="1"/>
  <c r="M10" i="56"/>
  <c r="U10" i="56" s="1"/>
  <c r="M16" i="56"/>
  <c r="U16" i="56" s="1"/>
  <c r="M22" i="56"/>
  <c r="U22" i="56" s="1"/>
  <c r="Q8" i="56"/>
  <c r="M5" i="57"/>
  <c r="U5" i="57" s="1"/>
  <c r="M11" i="57"/>
  <c r="U11" i="57" s="1"/>
  <c r="M17" i="57"/>
  <c r="U17" i="57" s="1"/>
  <c r="M23" i="57"/>
  <c r="U23" i="57" s="1"/>
  <c r="O5" i="57"/>
  <c r="P5" i="57" s="1"/>
  <c r="V5" i="57"/>
  <c r="O6" i="57"/>
  <c r="P6" i="57" s="1"/>
  <c r="V6" i="57"/>
  <c r="O7" i="57"/>
  <c r="P7" i="57" s="1"/>
  <c r="V7" i="57"/>
  <c r="O12" i="57"/>
  <c r="P12" i="57" s="1"/>
  <c r="V12" i="57"/>
  <c r="O13" i="57"/>
  <c r="P13" i="57" s="1"/>
  <c r="V13" i="57"/>
  <c r="O14" i="57"/>
  <c r="P14" i="57" s="1"/>
  <c r="V14" i="57"/>
  <c r="O15" i="57"/>
  <c r="P15" i="57" s="1"/>
  <c r="V15" i="57"/>
  <c r="O16" i="57"/>
  <c r="P16" i="57" s="1"/>
  <c r="V16" i="57"/>
  <c r="O17" i="57"/>
  <c r="P17" i="57" s="1"/>
  <c r="V17" i="57"/>
  <c r="O18" i="57"/>
  <c r="P18" i="57" s="1"/>
  <c r="V18" i="57"/>
  <c r="O19" i="57"/>
  <c r="P19" i="57" s="1"/>
  <c r="V19" i="57"/>
  <c r="O20" i="57"/>
  <c r="P20" i="57" s="1"/>
  <c r="V20" i="57"/>
  <c r="O21" i="57"/>
  <c r="P21" i="57" s="1"/>
  <c r="V21" i="57"/>
  <c r="O22" i="57"/>
  <c r="P22" i="57" s="1"/>
  <c r="V22" i="57"/>
  <c r="O23" i="57"/>
  <c r="P23" i="57" s="1"/>
  <c r="V23" i="57"/>
  <c r="R3" i="58"/>
  <c r="M7" i="58"/>
  <c r="U7" i="58" s="1"/>
  <c r="M13" i="58"/>
  <c r="U13" i="58" s="1"/>
  <c r="M19" i="58"/>
  <c r="U19" i="58" s="1"/>
  <c r="R10" i="58"/>
  <c r="Q11" i="58"/>
  <c r="R5" i="59"/>
  <c r="R11" i="59"/>
  <c r="Q12" i="59"/>
  <c r="Q13" i="59"/>
  <c r="Q14" i="59"/>
  <c r="Q15" i="59"/>
  <c r="Q16" i="59"/>
  <c r="Q17" i="59"/>
  <c r="Q18" i="59"/>
  <c r="Q19" i="59"/>
  <c r="Q20" i="59"/>
  <c r="Q21" i="59"/>
  <c r="Q22" i="59"/>
  <c r="Q23" i="59"/>
  <c r="M9" i="60"/>
  <c r="U9" i="60" s="1"/>
  <c r="M15" i="60"/>
  <c r="U15" i="60" s="1"/>
  <c r="M21" i="60"/>
  <c r="U21" i="60" s="1"/>
  <c r="R6" i="60"/>
  <c r="R7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Q9" i="61"/>
  <c r="O11" i="61"/>
  <c r="P11" i="61" s="1"/>
  <c r="V11" i="61"/>
  <c r="M6" i="62"/>
  <c r="U6" i="62" s="1"/>
  <c r="M12" i="62"/>
  <c r="U12" i="62" s="1"/>
  <c r="M18" i="62"/>
  <c r="U18" i="62" s="1"/>
  <c r="O6" i="62"/>
  <c r="P6" i="62" s="1"/>
  <c r="V6" i="62"/>
  <c r="O7" i="62"/>
  <c r="P7" i="62" s="1"/>
  <c r="V7" i="62"/>
  <c r="R9" i="62"/>
  <c r="O12" i="62"/>
  <c r="P12" i="62" s="1"/>
  <c r="V12" i="62"/>
  <c r="O13" i="62"/>
  <c r="P13" i="62" s="1"/>
  <c r="V13" i="62"/>
  <c r="O14" i="62"/>
  <c r="P14" i="62" s="1"/>
  <c r="V14" i="62"/>
  <c r="O15" i="62"/>
  <c r="P15" i="62" s="1"/>
  <c r="V15" i="62"/>
  <c r="O16" i="62"/>
  <c r="P16" i="62" s="1"/>
  <c r="V16" i="62"/>
  <c r="O17" i="62"/>
  <c r="P17" i="62" s="1"/>
  <c r="V17" i="62"/>
  <c r="O18" i="62"/>
  <c r="P18" i="62" s="1"/>
  <c r="V18" i="62"/>
  <c r="O19" i="62"/>
  <c r="P19" i="62" s="1"/>
  <c r="V19" i="62"/>
  <c r="O20" i="62"/>
  <c r="P20" i="62" s="1"/>
  <c r="V20" i="62"/>
  <c r="O21" i="62"/>
  <c r="P21" i="62" s="1"/>
  <c r="V21" i="62"/>
  <c r="O22" i="62"/>
  <c r="P22" i="62" s="1"/>
  <c r="V22" i="62"/>
  <c r="O23" i="62"/>
  <c r="P23" i="62" s="1"/>
  <c r="V23" i="62"/>
  <c r="R3" i="63"/>
  <c r="M7" i="63"/>
  <c r="U7" i="63" s="1"/>
  <c r="M13" i="63"/>
  <c r="U13" i="63" s="1"/>
  <c r="M19" i="63"/>
  <c r="U19" i="63" s="1"/>
  <c r="R10" i="63"/>
  <c r="Q11" i="63"/>
  <c r="R5" i="64"/>
  <c r="R11" i="64"/>
  <c r="O10" i="65"/>
  <c r="P10" i="65" s="1"/>
  <c r="O15" i="65"/>
  <c r="P15" i="65" s="1"/>
  <c r="O8" i="66"/>
  <c r="P8" i="66" s="1"/>
  <c r="Q5" i="67"/>
  <c r="O6" i="67"/>
  <c r="P6" i="67" s="1"/>
  <c r="O7" i="67"/>
  <c r="P7" i="67" s="1"/>
  <c r="V10" i="67"/>
  <c r="V11" i="67"/>
  <c r="V5" i="67"/>
  <c r="O21" i="67"/>
  <c r="P21" i="67" s="1"/>
  <c r="P3" i="73"/>
  <c r="AF3" i="73" s="1"/>
  <c r="AO3" i="73" s="1"/>
  <c r="AE3" i="73"/>
  <c r="R8" i="50"/>
  <c r="Q9" i="50"/>
  <c r="AH3" i="52"/>
  <c r="AQ3" i="52" s="1"/>
  <c r="M7" i="52"/>
  <c r="U7" i="52" s="1"/>
  <c r="M13" i="52"/>
  <c r="U13" i="52" s="1"/>
  <c r="M19" i="52"/>
  <c r="U19" i="52" s="1"/>
  <c r="Q11" i="52"/>
  <c r="O9" i="53"/>
  <c r="P9" i="53" s="1"/>
  <c r="R8" i="55"/>
  <c r="Q9" i="55"/>
  <c r="Q10" i="56"/>
  <c r="AH3" i="57"/>
  <c r="AQ3" i="57" s="1"/>
  <c r="M7" i="57"/>
  <c r="U7" i="57" s="1"/>
  <c r="M13" i="57"/>
  <c r="U13" i="57" s="1"/>
  <c r="M19" i="57"/>
  <c r="U19" i="57" s="1"/>
  <c r="O8" i="57"/>
  <c r="P8" i="57" s="1"/>
  <c r="V8" i="57"/>
  <c r="M9" i="58"/>
  <c r="U9" i="58" s="1"/>
  <c r="M15" i="58"/>
  <c r="U15" i="58" s="1"/>
  <c r="M21" i="58"/>
  <c r="U21" i="58" s="1"/>
  <c r="R6" i="58"/>
  <c r="R7" i="58"/>
  <c r="O9" i="58"/>
  <c r="P9" i="58" s="1"/>
  <c r="R12" i="58"/>
  <c r="R13" i="58"/>
  <c r="R14" i="58"/>
  <c r="R15" i="58"/>
  <c r="R16" i="58"/>
  <c r="R17" i="58"/>
  <c r="R18" i="58"/>
  <c r="R19" i="58"/>
  <c r="R20" i="58"/>
  <c r="R21" i="58"/>
  <c r="R22" i="58"/>
  <c r="R23" i="58"/>
  <c r="R8" i="60"/>
  <c r="Q9" i="60"/>
  <c r="Q11" i="61"/>
  <c r="M8" i="62"/>
  <c r="U8" i="62" s="1"/>
  <c r="M14" i="62"/>
  <c r="U14" i="62" s="1"/>
  <c r="M20" i="62"/>
  <c r="U20" i="62" s="1"/>
  <c r="O8" i="62"/>
  <c r="P8" i="62" s="1"/>
  <c r="V8" i="62"/>
  <c r="M9" i="63"/>
  <c r="U9" i="63" s="1"/>
  <c r="M15" i="63"/>
  <c r="U15" i="63" s="1"/>
  <c r="M21" i="63"/>
  <c r="U21" i="63" s="1"/>
  <c r="R6" i="63"/>
  <c r="R7" i="63"/>
  <c r="O9" i="63"/>
  <c r="P9" i="63" s="1"/>
  <c r="R12" i="63"/>
  <c r="R13" i="63"/>
  <c r="R14" i="63"/>
  <c r="R15" i="63"/>
  <c r="R16" i="63"/>
  <c r="R17" i="63"/>
  <c r="R18" i="63"/>
  <c r="R19" i="63"/>
  <c r="R20" i="63"/>
  <c r="R21" i="63"/>
  <c r="R22" i="63"/>
  <c r="R23" i="63"/>
  <c r="O8" i="65"/>
  <c r="P8" i="65" s="1"/>
  <c r="O9" i="65"/>
  <c r="P9" i="65" s="1"/>
  <c r="O6" i="65"/>
  <c r="P6" i="65" s="1"/>
  <c r="O17" i="65"/>
  <c r="P17" i="65" s="1"/>
  <c r="O23" i="65"/>
  <c r="P23" i="65" s="1"/>
  <c r="R10" i="66"/>
  <c r="O9" i="66"/>
  <c r="P9" i="66" s="1"/>
  <c r="O10" i="66"/>
  <c r="P10" i="66" s="1"/>
  <c r="O3" i="66"/>
  <c r="Q9" i="68"/>
  <c r="Q8" i="68"/>
  <c r="Q23" i="68"/>
  <c r="Q22" i="68"/>
  <c r="Q21" i="68"/>
  <c r="Q20" i="68"/>
  <c r="Q19" i="68"/>
  <c r="Q18" i="68"/>
  <c r="Q17" i="68"/>
  <c r="Q16" i="68"/>
  <c r="Q15" i="68"/>
  <c r="Q14" i="68"/>
  <c r="Q13" i="68"/>
  <c r="Q12" i="68"/>
  <c r="Q7" i="68"/>
  <c r="Q6" i="68"/>
  <c r="Q10" i="68"/>
  <c r="R4" i="50"/>
  <c r="R9" i="50"/>
  <c r="Q10" i="50"/>
  <c r="Q11" i="51"/>
  <c r="M8" i="52"/>
  <c r="U8" i="52" s="1"/>
  <c r="M14" i="52"/>
  <c r="U14" i="52" s="1"/>
  <c r="M20" i="52"/>
  <c r="U20" i="52" s="1"/>
  <c r="Q6" i="52"/>
  <c r="Q7" i="52"/>
  <c r="O8" i="52"/>
  <c r="P8" i="52" s="1"/>
  <c r="V8" i="52"/>
  <c r="Q12" i="52"/>
  <c r="Q13" i="52"/>
  <c r="Q14" i="52"/>
  <c r="Q15" i="52"/>
  <c r="Q16" i="52"/>
  <c r="Q17" i="52"/>
  <c r="Q18" i="52"/>
  <c r="Q19" i="52"/>
  <c r="Q20" i="52"/>
  <c r="Q21" i="52"/>
  <c r="Q22" i="52"/>
  <c r="Q23" i="52"/>
  <c r="M9" i="53"/>
  <c r="U9" i="53" s="1"/>
  <c r="M15" i="53"/>
  <c r="U15" i="53" s="1"/>
  <c r="M21" i="53"/>
  <c r="U21" i="53" s="1"/>
  <c r="O10" i="53"/>
  <c r="P10" i="53" s="1"/>
  <c r="V10" i="53"/>
  <c r="R8" i="54"/>
  <c r="R4" i="55"/>
  <c r="R9" i="55"/>
  <c r="Q10" i="55"/>
  <c r="Q11" i="56"/>
  <c r="M8" i="57"/>
  <c r="U8" i="57" s="1"/>
  <c r="M14" i="57"/>
  <c r="U14" i="57" s="1"/>
  <c r="M20" i="57"/>
  <c r="U20" i="57" s="1"/>
  <c r="O9" i="57"/>
  <c r="P9" i="57" s="1"/>
  <c r="O10" i="58"/>
  <c r="P10" i="58" s="1"/>
  <c r="R8" i="59"/>
  <c r="R9" i="60"/>
  <c r="Q10" i="60"/>
  <c r="AH3" i="61"/>
  <c r="AQ3" i="61" s="1"/>
  <c r="Q7" i="61"/>
  <c r="Q12" i="61"/>
  <c r="Q13" i="61"/>
  <c r="Q14" i="61"/>
  <c r="Q15" i="61"/>
  <c r="Q16" i="61"/>
  <c r="Q17" i="61"/>
  <c r="Q18" i="61"/>
  <c r="Q19" i="61"/>
  <c r="Q20" i="61"/>
  <c r="Q21" i="61"/>
  <c r="Q22" i="61"/>
  <c r="Q23" i="61"/>
  <c r="M9" i="62"/>
  <c r="U9" i="62" s="1"/>
  <c r="M15" i="62"/>
  <c r="U15" i="62" s="1"/>
  <c r="M21" i="62"/>
  <c r="U21" i="62" s="1"/>
  <c r="O9" i="62"/>
  <c r="P9" i="62" s="1"/>
  <c r="O10" i="63"/>
  <c r="P10" i="63" s="1"/>
  <c r="R8" i="64"/>
  <c r="R14" i="64"/>
  <c r="R17" i="64"/>
  <c r="R20" i="64"/>
  <c r="R23" i="64"/>
  <c r="O7" i="65"/>
  <c r="P7" i="65" s="1"/>
  <c r="O12" i="65"/>
  <c r="P12" i="65" s="1"/>
  <c r="O18" i="65"/>
  <c r="P18" i="65" s="1"/>
  <c r="O10" i="67"/>
  <c r="P10" i="67" s="1"/>
  <c r="O3" i="67"/>
  <c r="O11" i="67"/>
  <c r="P11" i="67" s="1"/>
  <c r="O5" i="67"/>
  <c r="P5" i="67" s="1"/>
  <c r="Q8" i="67"/>
  <c r="Q23" i="67"/>
  <c r="Q22" i="67"/>
  <c r="Q9" i="67"/>
  <c r="Q11" i="67"/>
  <c r="O12" i="67"/>
  <c r="P12" i="67" s="1"/>
  <c r="O13" i="67"/>
  <c r="P13" i="67" s="1"/>
  <c r="O14" i="67"/>
  <c r="P14" i="67" s="1"/>
  <c r="O15" i="67"/>
  <c r="P15" i="67" s="1"/>
  <c r="O16" i="67"/>
  <c r="P16" i="67" s="1"/>
  <c r="O17" i="67"/>
  <c r="P17" i="67" s="1"/>
  <c r="O18" i="67"/>
  <c r="P18" i="67" s="1"/>
  <c r="O19" i="67"/>
  <c r="P19" i="67" s="1"/>
  <c r="O23" i="67"/>
  <c r="P23" i="67" s="1"/>
  <c r="Q11" i="68"/>
  <c r="AH3" i="49"/>
  <c r="AQ3" i="49" s="1"/>
  <c r="R10" i="50"/>
  <c r="Q11" i="50"/>
  <c r="Q12" i="51"/>
  <c r="Q13" i="51"/>
  <c r="Q14" i="51"/>
  <c r="Q15" i="51"/>
  <c r="Q16" i="51"/>
  <c r="Q17" i="51"/>
  <c r="Q18" i="51"/>
  <c r="Q19" i="51"/>
  <c r="Q20" i="51"/>
  <c r="Q21" i="51"/>
  <c r="Q22" i="51"/>
  <c r="M9" i="52"/>
  <c r="U9" i="52" s="1"/>
  <c r="M15" i="52"/>
  <c r="U15" i="52" s="1"/>
  <c r="M21" i="52"/>
  <c r="U21" i="52" s="1"/>
  <c r="O9" i="52"/>
  <c r="P9" i="52" s="1"/>
  <c r="O3" i="53"/>
  <c r="M10" i="53"/>
  <c r="U10" i="53" s="1"/>
  <c r="M16" i="53"/>
  <c r="U16" i="53" s="1"/>
  <c r="M22" i="53"/>
  <c r="U22" i="53" s="1"/>
  <c r="O11" i="53"/>
  <c r="P11" i="53" s="1"/>
  <c r="V11" i="53"/>
  <c r="R9" i="54"/>
  <c r="R10" i="55"/>
  <c r="Q11" i="55"/>
  <c r="Q12" i="56"/>
  <c r="Q13" i="56"/>
  <c r="Q14" i="56"/>
  <c r="Q15" i="56"/>
  <c r="Q16" i="56"/>
  <c r="Q17" i="56"/>
  <c r="Q18" i="56"/>
  <c r="Q19" i="56"/>
  <c r="Q20" i="56"/>
  <c r="Q21" i="56"/>
  <c r="Q22" i="56"/>
  <c r="M9" i="57"/>
  <c r="U9" i="57" s="1"/>
  <c r="M15" i="57"/>
  <c r="U15" i="57" s="1"/>
  <c r="M21" i="57"/>
  <c r="U21" i="57" s="1"/>
  <c r="O10" i="57"/>
  <c r="P10" i="57" s="1"/>
  <c r="V10" i="57"/>
  <c r="R8" i="58"/>
  <c r="O11" i="58"/>
  <c r="P11" i="58" s="1"/>
  <c r="R9" i="59"/>
  <c r="AH3" i="60"/>
  <c r="AQ3" i="60" s="1"/>
  <c r="R10" i="60"/>
  <c r="Q11" i="60"/>
  <c r="O3" i="62"/>
  <c r="M4" i="62"/>
  <c r="U4" i="62" s="1"/>
  <c r="X4" i="62" s="1"/>
  <c r="M10" i="62"/>
  <c r="U10" i="62" s="1"/>
  <c r="M16" i="62"/>
  <c r="U16" i="62" s="1"/>
  <c r="M22" i="62"/>
  <c r="U22" i="62" s="1"/>
  <c r="O10" i="62"/>
  <c r="P10" i="62" s="1"/>
  <c r="V10" i="62"/>
  <c r="O5" i="63"/>
  <c r="P5" i="63" s="1"/>
  <c r="R8" i="63"/>
  <c r="O11" i="63"/>
  <c r="P11" i="63" s="1"/>
  <c r="R9" i="64"/>
  <c r="O13" i="65"/>
  <c r="P13" i="65" s="1"/>
  <c r="O19" i="65"/>
  <c r="P19" i="65" s="1"/>
  <c r="R23" i="66"/>
  <c r="R22" i="66"/>
  <c r="R21" i="66"/>
  <c r="R20" i="66"/>
  <c r="R19" i="66"/>
  <c r="R18" i="66"/>
  <c r="R17" i="66"/>
  <c r="R16" i="66"/>
  <c r="R15" i="66"/>
  <c r="R14" i="66"/>
  <c r="R13" i="66"/>
  <c r="R12" i="66"/>
  <c r="R7" i="66"/>
  <c r="R6" i="66"/>
  <c r="R9" i="66"/>
  <c r="O9" i="67"/>
  <c r="P9" i="67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7" i="70"/>
  <c r="P7" i="70" s="1"/>
  <c r="O6" i="70"/>
  <c r="P6" i="70" s="1"/>
  <c r="O11" i="70"/>
  <c r="P11" i="70" s="1"/>
  <c r="O5" i="70"/>
  <c r="P5" i="70" s="1"/>
  <c r="O10" i="70"/>
  <c r="P10" i="70" s="1"/>
  <c r="O3" i="70"/>
  <c r="O9" i="70"/>
  <c r="P9" i="70" s="1"/>
  <c r="O9" i="71"/>
  <c r="P9" i="71" s="1"/>
  <c r="O8" i="71"/>
  <c r="P8" i="71" s="1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7" i="71"/>
  <c r="P7" i="71" s="1"/>
  <c r="O6" i="71"/>
  <c r="P6" i="71" s="1"/>
  <c r="O11" i="71"/>
  <c r="P11" i="71" s="1"/>
  <c r="O5" i="71"/>
  <c r="P5" i="71" s="1"/>
  <c r="O10" i="71"/>
  <c r="P10" i="71" s="1"/>
  <c r="O3" i="71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8" i="49"/>
  <c r="U8" i="49" s="1"/>
  <c r="M14" i="49"/>
  <c r="U14" i="49" s="1"/>
  <c r="R5" i="50"/>
  <c r="Q6" i="50"/>
  <c r="Q7" i="50"/>
  <c r="Q12" i="50"/>
  <c r="Q13" i="50"/>
  <c r="Q14" i="50"/>
  <c r="Q15" i="50"/>
  <c r="Q16" i="50"/>
  <c r="Q17" i="50"/>
  <c r="Q18" i="50"/>
  <c r="Q19" i="50"/>
  <c r="Q20" i="50"/>
  <c r="Q21" i="50"/>
  <c r="Q22" i="50"/>
  <c r="M9" i="51"/>
  <c r="U9" i="51" s="1"/>
  <c r="M15" i="51"/>
  <c r="U15" i="51" s="1"/>
  <c r="O3" i="52"/>
  <c r="M4" i="52"/>
  <c r="U4" i="52" s="1"/>
  <c r="X4" i="52" s="1"/>
  <c r="M10" i="52"/>
  <c r="U10" i="52" s="1"/>
  <c r="M16" i="52"/>
  <c r="U16" i="52" s="1"/>
  <c r="M5" i="53"/>
  <c r="U5" i="53" s="1"/>
  <c r="M11" i="53"/>
  <c r="U11" i="53" s="1"/>
  <c r="M17" i="53"/>
  <c r="U17" i="53" s="1"/>
  <c r="O5" i="53"/>
  <c r="P5" i="53" s="1"/>
  <c r="V5" i="53"/>
  <c r="O6" i="53"/>
  <c r="P6" i="53" s="1"/>
  <c r="V6" i="53"/>
  <c r="O7" i="53"/>
  <c r="P7" i="53" s="1"/>
  <c r="V7" i="53"/>
  <c r="O12" i="53"/>
  <c r="P12" i="53" s="1"/>
  <c r="V12" i="53"/>
  <c r="O13" i="53"/>
  <c r="P13" i="53" s="1"/>
  <c r="V13" i="53"/>
  <c r="O14" i="53"/>
  <c r="P14" i="53" s="1"/>
  <c r="V14" i="53"/>
  <c r="O15" i="53"/>
  <c r="P15" i="53" s="1"/>
  <c r="V15" i="53"/>
  <c r="O16" i="53"/>
  <c r="P16" i="53" s="1"/>
  <c r="V16" i="53"/>
  <c r="O17" i="53"/>
  <c r="P17" i="53" s="1"/>
  <c r="V17" i="53"/>
  <c r="O18" i="53"/>
  <c r="P18" i="53" s="1"/>
  <c r="V18" i="53"/>
  <c r="O19" i="53"/>
  <c r="P19" i="53" s="1"/>
  <c r="V19" i="53"/>
  <c r="O20" i="53"/>
  <c r="P20" i="53" s="1"/>
  <c r="V20" i="53"/>
  <c r="O21" i="53"/>
  <c r="P21" i="53" s="1"/>
  <c r="V21" i="53"/>
  <c r="O22" i="53"/>
  <c r="P22" i="53" s="1"/>
  <c r="V22" i="53"/>
  <c r="R3" i="54"/>
  <c r="M8" i="55"/>
  <c r="U8" i="55" s="1"/>
  <c r="M14" i="55"/>
  <c r="U14" i="55" s="1"/>
  <c r="R5" i="55"/>
  <c r="Q6" i="55"/>
  <c r="Q7" i="55"/>
  <c r="Q12" i="55"/>
  <c r="Q13" i="55"/>
  <c r="Q14" i="55"/>
  <c r="Q15" i="55"/>
  <c r="Q16" i="55"/>
  <c r="Q17" i="55"/>
  <c r="Q18" i="55"/>
  <c r="Q19" i="55"/>
  <c r="Q20" i="55"/>
  <c r="Q21" i="55"/>
  <c r="Q22" i="55"/>
  <c r="M9" i="56"/>
  <c r="U9" i="56" s="1"/>
  <c r="M15" i="56"/>
  <c r="U15" i="56" s="1"/>
  <c r="O3" i="57"/>
  <c r="M4" i="57"/>
  <c r="U4" i="57" s="1"/>
  <c r="X4" i="57" s="1"/>
  <c r="M10" i="57"/>
  <c r="U10" i="57" s="1"/>
  <c r="M16" i="57"/>
  <c r="U16" i="57" s="1"/>
  <c r="M6" i="58"/>
  <c r="U6" i="58" s="1"/>
  <c r="M12" i="58"/>
  <c r="U12" i="58" s="1"/>
  <c r="R4" i="58"/>
  <c r="O6" i="58"/>
  <c r="P6" i="58" s="1"/>
  <c r="V6" i="58"/>
  <c r="O7" i="58"/>
  <c r="P7" i="58" s="1"/>
  <c r="V7" i="58"/>
  <c r="O12" i="58"/>
  <c r="P12" i="58" s="1"/>
  <c r="V12" i="58"/>
  <c r="O13" i="58"/>
  <c r="P13" i="58" s="1"/>
  <c r="V13" i="58"/>
  <c r="O14" i="58"/>
  <c r="P14" i="58" s="1"/>
  <c r="V14" i="58"/>
  <c r="O15" i="58"/>
  <c r="P15" i="58" s="1"/>
  <c r="V15" i="58"/>
  <c r="O16" i="58"/>
  <c r="P16" i="58" s="1"/>
  <c r="V16" i="58"/>
  <c r="O17" i="58"/>
  <c r="P17" i="58" s="1"/>
  <c r="V17" i="58"/>
  <c r="O18" i="58"/>
  <c r="P18" i="58" s="1"/>
  <c r="V18" i="58"/>
  <c r="O19" i="58"/>
  <c r="P19" i="58" s="1"/>
  <c r="V19" i="58"/>
  <c r="O20" i="58"/>
  <c r="P20" i="58" s="1"/>
  <c r="V20" i="58"/>
  <c r="O21" i="58"/>
  <c r="P21" i="58" s="1"/>
  <c r="V21" i="58"/>
  <c r="O22" i="58"/>
  <c r="P22" i="58" s="1"/>
  <c r="V22" i="58"/>
  <c r="R3" i="59"/>
  <c r="M8" i="60"/>
  <c r="U8" i="60" s="1"/>
  <c r="M14" i="60"/>
  <c r="U14" i="60" s="1"/>
  <c r="R5" i="60"/>
  <c r="Q6" i="60"/>
  <c r="Q7" i="60"/>
  <c r="Q12" i="60"/>
  <c r="Q13" i="60"/>
  <c r="Q14" i="60"/>
  <c r="Q15" i="60"/>
  <c r="Q16" i="60"/>
  <c r="Q17" i="60"/>
  <c r="Q18" i="60"/>
  <c r="Q19" i="60"/>
  <c r="Q20" i="60"/>
  <c r="Q21" i="60"/>
  <c r="Q22" i="60"/>
  <c r="M9" i="61"/>
  <c r="U9" i="61" s="1"/>
  <c r="M15" i="61"/>
  <c r="U15" i="61" s="1"/>
  <c r="V4" i="61"/>
  <c r="Y4" i="61" s="1"/>
  <c r="M5" i="62"/>
  <c r="U5" i="62" s="1"/>
  <c r="M11" i="62"/>
  <c r="U11" i="62" s="1"/>
  <c r="M17" i="62"/>
  <c r="U17" i="62" s="1"/>
  <c r="O5" i="62"/>
  <c r="P5" i="62" s="1"/>
  <c r="V5" i="62"/>
  <c r="M6" i="63"/>
  <c r="U6" i="63" s="1"/>
  <c r="M12" i="63"/>
  <c r="U12" i="63" s="1"/>
  <c r="R4" i="63"/>
  <c r="O6" i="63"/>
  <c r="P6" i="63" s="1"/>
  <c r="V6" i="63"/>
  <c r="O7" i="63"/>
  <c r="P7" i="63" s="1"/>
  <c r="V7" i="63"/>
  <c r="O12" i="63"/>
  <c r="P12" i="63" s="1"/>
  <c r="V12" i="63"/>
  <c r="O13" i="63"/>
  <c r="P13" i="63" s="1"/>
  <c r="V13" i="63"/>
  <c r="O14" i="63"/>
  <c r="P14" i="63" s="1"/>
  <c r="V14" i="63"/>
  <c r="O15" i="63"/>
  <c r="P15" i="63" s="1"/>
  <c r="V15" i="63"/>
  <c r="O16" i="63"/>
  <c r="P16" i="63" s="1"/>
  <c r="V16" i="63"/>
  <c r="O17" i="63"/>
  <c r="P17" i="63" s="1"/>
  <c r="V17" i="63"/>
  <c r="O18" i="63"/>
  <c r="P18" i="63" s="1"/>
  <c r="V18" i="63"/>
  <c r="O19" i="63"/>
  <c r="P19" i="63" s="1"/>
  <c r="V19" i="63"/>
  <c r="O20" i="63"/>
  <c r="P20" i="63" s="1"/>
  <c r="V20" i="63"/>
  <c r="O21" i="63"/>
  <c r="P21" i="63" s="1"/>
  <c r="V21" i="63"/>
  <c r="O22" i="63"/>
  <c r="P22" i="63" s="1"/>
  <c r="V22" i="63"/>
  <c r="R3" i="64"/>
  <c r="R10" i="64"/>
  <c r="R12" i="64"/>
  <c r="R15" i="64"/>
  <c r="R18" i="64"/>
  <c r="M19" i="65"/>
  <c r="U19" i="65" s="1"/>
  <c r="M13" i="65"/>
  <c r="U13" i="65" s="1"/>
  <c r="M7" i="65"/>
  <c r="U7" i="65" s="1"/>
  <c r="M20" i="65"/>
  <c r="U20" i="65" s="1"/>
  <c r="M14" i="65"/>
  <c r="U14" i="65" s="1"/>
  <c r="M8" i="65"/>
  <c r="U8" i="65" s="1"/>
  <c r="M11" i="65"/>
  <c r="U11" i="65" s="1"/>
  <c r="M21" i="65"/>
  <c r="U21" i="65" s="1"/>
  <c r="O14" i="65"/>
  <c r="P14" i="65" s="1"/>
  <c r="O20" i="65"/>
  <c r="P20" i="65" s="1"/>
  <c r="R4" i="66"/>
  <c r="R5" i="66"/>
  <c r="Q6" i="66"/>
  <c r="Q7" i="66"/>
  <c r="V4" i="67"/>
  <c r="Y4" i="67" s="1"/>
  <c r="Q12" i="67"/>
  <c r="Q13" i="67"/>
  <c r="Q14" i="67"/>
  <c r="Q15" i="67"/>
  <c r="Q16" i="67"/>
  <c r="Q17" i="67"/>
  <c r="Q18" i="67"/>
  <c r="Q19" i="67"/>
  <c r="O20" i="67"/>
  <c r="P20" i="67" s="1"/>
  <c r="V23" i="67"/>
  <c r="M4" i="66"/>
  <c r="U4" i="66" s="1"/>
  <c r="X4" i="66" s="1"/>
  <c r="M10" i="66"/>
  <c r="U10" i="66" s="1"/>
  <c r="M16" i="66"/>
  <c r="U16" i="66" s="1"/>
  <c r="M22" i="66"/>
  <c r="U22" i="66" s="1"/>
  <c r="M6" i="68"/>
  <c r="U6" i="68" s="1"/>
  <c r="M12" i="68"/>
  <c r="U12" i="68" s="1"/>
  <c r="M18" i="68"/>
  <c r="U18" i="68" s="1"/>
  <c r="O6" i="68"/>
  <c r="P6" i="68" s="1"/>
  <c r="V6" i="68"/>
  <c r="O7" i="68"/>
  <c r="P7" i="68" s="1"/>
  <c r="V7" i="68"/>
  <c r="R9" i="68"/>
  <c r="O12" i="68"/>
  <c r="P12" i="68" s="1"/>
  <c r="V12" i="68"/>
  <c r="O13" i="68"/>
  <c r="P13" i="68" s="1"/>
  <c r="V13" i="68"/>
  <c r="O14" i="68"/>
  <c r="P14" i="68" s="1"/>
  <c r="V14" i="68"/>
  <c r="O15" i="68"/>
  <c r="P15" i="68" s="1"/>
  <c r="V15" i="68"/>
  <c r="O16" i="68"/>
  <c r="P16" i="68" s="1"/>
  <c r="V16" i="68"/>
  <c r="O17" i="68"/>
  <c r="P17" i="68" s="1"/>
  <c r="V17" i="68"/>
  <c r="O18" i="68"/>
  <c r="P18" i="68" s="1"/>
  <c r="V18" i="68"/>
  <c r="O19" i="68"/>
  <c r="P19" i="68" s="1"/>
  <c r="V19" i="68"/>
  <c r="O20" i="68"/>
  <c r="P20" i="68" s="1"/>
  <c r="V20" i="68"/>
  <c r="O21" i="68"/>
  <c r="P21" i="68" s="1"/>
  <c r="V21" i="68"/>
  <c r="O22" i="68"/>
  <c r="P22" i="68" s="1"/>
  <c r="V22" i="68"/>
  <c r="O23" i="68"/>
  <c r="P23" i="68" s="1"/>
  <c r="V23" i="68"/>
  <c r="AH3" i="69"/>
  <c r="AQ3" i="69" s="1"/>
  <c r="M7" i="69"/>
  <c r="U7" i="69" s="1"/>
  <c r="M13" i="69"/>
  <c r="U13" i="69" s="1"/>
  <c r="M19" i="69"/>
  <c r="U19" i="69" s="1"/>
  <c r="O8" i="69"/>
  <c r="P8" i="69" s="1"/>
  <c r="V8" i="69"/>
  <c r="Q14" i="69"/>
  <c r="Q15" i="69"/>
  <c r="Q16" i="69"/>
  <c r="Q17" i="69"/>
  <c r="Q18" i="69"/>
  <c r="Q19" i="69"/>
  <c r="Q20" i="69"/>
  <c r="Q21" i="69"/>
  <c r="Q22" i="69"/>
  <c r="Q23" i="69"/>
  <c r="M9" i="70"/>
  <c r="U9" i="70" s="1"/>
  <c r="M15" i="70"/>
  <c r="U15" i="70" s="1"/>
  <c r="M21" i="70"/>
  <c r="U21" i="70" s="1"/>
  <c r="R6" i="70"/>
  <c r="R7" i="70"/>
  <c r="R12" i="70"/>
  <c r="R13" i="70"/>
  <c r="R14" i="70"/>
  <c r="R15" i="70"/>
  <c r="R16" i="70"/>
  <c r="R17" i="70"/>
  <c r="R18" i="70"/>
  <c r="R19" i="70"/>
  <c r="R20" i="70"/>
  <c r="R21" i="70"/>
  <c r="R22" i="70"/>
  <c r="R23" i="70"/>
  <c r="Q8" i="71"/>
  <c r="M5" i="72"/>
  <c r="U5" i="72" s="1"/>
  <c r="M11" i="72"/>
  <c r="U11" i="72" s="1"/>
  <c r="M17" i="72"/>
  <c r="U17" i="72" s="1"/>
  <c r="M23" i="72"/>
  <c r="U23" i="72" s="1"/>
  <c r="O5" i="72"/>
  <c r="P5" i="72" s="1"/>
  <c r="V5" i="72"/>
  <c r="Q9" i="72"/>
  <c r="O11" i="72"/>
  <c r="P11" i="72" s="1"/>
  <c r="V11" i="72"/>
  <c r="M6" i="73"/>
  <c r="U6" i="73" s="1"/>
  <c r="M12" i="73"/>
  <c r="U12" i="73" s="1"/>
  <c r="M18" i="73"/>
  <c r="U18" i="73" s="1"/>
  <c r="M24" i="73"/>
  <c r="U24" i="73" s="1"/>
  <c r="M30" i="73"/>
  <c r="U30" i="73" s="1"/>
  <c r="M36" i="73"/>
  <c r="U36" i="73" s="1"/>
  <c r="M42" i="73"/>
  <c r="U42" i="73" s="1"/>
  <c r="M48" i="73"/>
  <c r="U48" i="73" s="1"/>
  <c r="M54" i="73"/>
  <c r="U54" i="73" s="1"/>
  <c r="M60" i="73"/>
  <c r="U60" i="73" s="1"/>
  <c r="M66" i="73"/>
  <c r="U66" i="73" s="1"/>
  <c r="M72" i="73"/>
  <c r="U72" i="73" s="1"/>
  <c r="M78" i="73"/>
  <c r="U78" i="73" s="1"/>
  <c r="M84" i="73"/>
  <c r="U84" i="73" s="1"/>
  <c r="M90" i="73"/>
  <c r="U90" i="73" s="1"/>
  <c r="M96" i="73"/>
  <c r="U96" i="73" s="1"/>
  <c r="Q5" i="73"/>
  <c r="H85" i="73"/>
  <c r="I85" i="73" s="1"/>
  <c r="J85" i="73" s="1"/>
  <c r="H79" i="73"/>
  <c r="I79" i="73" s="1"/>
  <c r="J79" i="73" s="1"/>
  <c r="H73" i="73"/>
  <c r="I73" i="73" s="1"/>
  <c r="J73" i="73" s="1"/>
  <c r="H98" i="73"/>
  <c r="I98" i="73" s="1"/>
  <c r="J98" i="73" s="1"/>
  <c r="H95" i="73"/>
  <c r="I95" i="73" s="1"/>
  <c r="J95" i="73" s="1"/>
  <c r="H92" i="73"/>
  <c r="I92" i="73" s="1"/>
  <c r="J92" i="73" s="1"/>
  <c r="H86" i="73"/>
  <c r="I86" i="73" s="1"/>
  <c r="J86" i="73" s="1"/>
  <c r="H11" i="73"/>
  <c r="I11" i="73" s="1"/>
  <c r="J11" i="73" s="1"/>
  <c r="H19" i="73"/>
  <c r="I19" i="73" s="1"/>
  <c r="J19" i="73" s="1"/>
  <c r="Q21" i="73"/>
  <c r="Q24" i="73"/>
  <c r="Q27" i="73"/>
  <c r="Q30" i="73"/>
  <c r="Q33" i="73"/>
  <c r="Q36" i="73"/>
  <c r="Q39" i="73"/>
  <c r="Q42" i="73"/>
  <c r="Q45" i="73"/>
  <c r="Q48" i="73"/>
  <c r="Q51" i="73"/>
  <c r="Q54" i="73"/>
  <c r="Q57" i="73"/>
  <c r="Q60" i="73"/>
  <c r="Q63" i="73"/>
  <c r="Q66" i="73"/>
  <c r="AE3" i="74"/>
  <c r="P3" i="74"/>
  <c r="AF3" i="74" s="1"/>
  <c r="AO3" i="74" s="1"/>
  <c r="R8" i="71"/>
  <c r="O17" i="72"/>
  <c r="P17" i="72" s="1"/>
  <c r="O18" i="72"/>
  <c r="P18" i="72" s="1"/>
  <c r="O19" i="72"/>
  <c r="P19" i="72" s="1"/>
  <c r="O20" i="72"/>
  <c r="P20" i="72" s="1"/>
  <c r="O21" i="72"/>
  <c r="P21" i="72" s="1"/>
  <c r="O22" i="72"/>
  <c r="P22" i="72" s="1"/>
  <c r="O23" i="72"/>
  <c r="P23" i="72" s="1"/>
  <c r="AH3" i="73"/>
  <c r="AQ3" i="73" s="1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96" i="73"/>
  <c r="Q93" i="73"/>
  <c r="Q90" i="73"/>
  <c r="Q87" i="73"/>
  <c r="Q84" i="73"/>
  <c r="Q81" i="73"/>
  <c r="Q78" i="73"/>
  <c r="Q75" i="73"/>
  <c r="Q72" i="73"/>
  <c r="Q97" i="73"/>
  <c r="Q94" i="73"/>
  <c r="Q91" i="73"/>
  <c r="Q88" i="73"/>
  <c r="Q85" i="73"/>
  <c r="Q9" i="73"/>
  <c r="Q13" i="73"/>
  <c r="Q16" i="73"/>
  <c r="Q73" i="73"/>
  <c r="Q76" i="73"/>
  <c r="Q79" i="73"/>
  <c r="Q82" i="73"/>
  <c r="M8" i="68"/>
  <c r="U8" i="68" s="1"/>
  <c r="M14" i="68"/>
  <c r="U14" i="68" s="1"/>
  <c r="M20" i="68"/>
  <c r="U20" i="68" s="1"/>
  <c r="O8" i="68"/>
  <c r="P8" i="68" s="1"/>
  <c r="M9" i="69"/>
  <c r="U9" i="69" s="1"/>
  <c r="M15" i="69"/>
  <c r="U15" i="69" s="1"/>
  <c r="M21" i="69"/>
  <c r="U21" i="69" s="1"/>
  <c r="V4" i="69"/>
  <c r="Y4" i="69" s="1"/>
  <c r="O10" i="69"/>
  <c r="P10" i="69" s="1"/>
  <c r="V10" i="69"/>
  <c r="R8" i="70"/>
  <c r="R4" i="71"/>
  <c r="R9" i="71"/>
  <c r="Q10" i="71"/>
  <c r="Q11" i="72"/>
  <c r="M8" i="73"/>
  <c r="U8" i="73" s="1"/>
  <c r="M14" i="73"/>
  <c r="U14" i="73" s="1"/>
  <c r="M20" i="73"/>
  <c r="U20" i="73" s="1"/>
  <c r="M26" i="73"/>
  <c r="U26" i="73" s="1"/>
  <c r="M32" i="73"/>
  <c r="U32" i="73" s="1"/>
  <c r="M38" i="73"/>
  <c r="U38" i="73" s="1"/>
  <c r="M44" i="73"/>
  <c r="U44" i="73" s="1"/>
  <c r="M50" i="73"/>
  <c r="U50" i="73" s="1"/>
  <c r="M56" i="73"/>
  <c r="U56" i="73" s="1"/>
  <c r="M62" i="73"/>
  <c r="U62" i="73" s="1"/>
  <c r="M68" i="73"/>
  <c r="U68" i="73" s="1"/>
  <c r="M74" i="73"/>
  <c r="U74" i="73" s="1"/>
  <c r="M80" i="73"/>
  <c r="U80" i="73" s="1"/>
  <c r="M86" i="73"/>
  <c r="U86" i="73" s="1"/>
  <c r="M92" i="73"/>
  <c r="U92" i="73" s="1"/>
  <c r="M98" i="73"/>
  <c r="U98" i="73" s="1"/>
  <c r="H5" i="73"/>
  <c r="I5" i="73" s="1"/>
  <c r="J5" i="73" s="1"/>
  <c r="Q7" i="73"/>
  <c r="Q8" i="73"/>
  <c r="H22" i="73"/>
  <c r="I22" i="73" s="1"/>
  <c r="J22" i="73" s="1"/>
  <c r="H25" i="73"/>
  <c r="I25" i="73" s="1"/>
  <c r="J25" i="73" s="1"/>
  <c r="H31" i="73"/>
  <c r="I31" i="73" s="1"/>
  <c r="J31" i="73" s="1"/>
  <c r="H37" i="73"/>
  <c r="I37" i="73" s="1"/>
  <c r="J37" i="73" s="1"/>
  <c r="H43" i="73"/>
  <c r="I43" i="73" s="1"/>
  <c r="J43" i="73" s="1"/>
  <c r="H49" i="73"/>
  <c r="I49" i="73" s="1"/>
  <c r="J49" i="73" s="1"/>
  <c r="H55" i="73"/>
  <c r="I55" i="73" s="1"/>
  <c r="J55" i="73" s="1"/>
  <c r="H61" i="73"/>
  <c r="I61" i="73" s="1"/>
  <c r="J61" i="73" s="1"/>
  <c r="H67" i="73"/>
  <c r="I67" i="73" s="1"/>
  <c r="J67" i="73" s="1"/>
  <c r="H84" i="73"/>
  <c r="I84" i="73" s="1"/>
  <c r="J84" i="73" s="1"/>
  <c r="H90" i="73"/>
  <c r="I90" i="73" s="1"/>
  <c r="J90" i="73" s="1"/>
  <c r="H96" i="73"/>
  <c r="I96" i="73" s="1"/>
  <c r="J96" i="73" s="1"/>
  <c r="M9" i="68"/>
  <c r="U9" i="68" s="1"/>
  <c r="M15" i="68"/>
  <c r="U15" i="68" s="1"/>
  <c r="M21" i="68"/>
  <c r="U21" i="68" s="1"/>
  <c r="O9" i="68"/>
  <c r="P9" i="68" s="1"/>
  <c r="O3" i="69"/>
  <c r="M4" i="69"/>
  <c r="U4" i="69" s="1"/>
  <c r="X4" i="69" s="1"/>
  <c r="AH4" i="69" s="1"/>
  <c r="M10" i="69"/>
  <c r="U10" i="69" s="1"/>
  <c r="M16" i="69"/>
  <c r="U16" i="69" s="1"/>
  <c r="M22" i="69"/>
  <c r="U22" i="69" s="1"/>
  <c r="O11" i="69"/>
  <c r="P11" i="69" s="1"/>
  <c r="V11" i="69"/>
  <c r="R9" i="70"/>
  <c r="R3" i="71"/>
  <c r="R10" i="71"/>
  <c r="Q11" i="71"/>
  <c r="Q15" i="72"/>
  <c r="Q16" i="72"/>
  <c r="Q17" i="72"/>
  <c r="Q18" i="72"/>
  <c r="Q19" i="72"/>
  <c r="Q20" i="72"/>
  <c r="Q21" i="72"/>
  <c r="Q22" i="72"/>
  <c r="Q23" i="72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Y4" i="73"/>
  <c r="Q12" i="73"/>
  <c r="Q15" i="73"/>
  <c r="Q18" i="73"/>
  <c r="Q19" i="73"/>
  <c r="H60" i="73"/>
  <c r="I60" i="73" s="1"/>
  <c r="J60" i="73" s="1"/>
  <c r="H62" i="73"/>
  <c r="I62" i="73" s="1"/>
  <c r="J62" i="73" s="1"/>
  <c r="H63" i="73"/>
  <c r="I63" i="73" s="1"/>
  <c r="J63" i="73" s="1"/>
  <c r="H65" i="73"/>
  <c r="I65" i="73" s="1"/>
  <c r="J65" i="73" s="1"/>
  <c r="H66" i="73"/>
  <c r="I66" i="73" s="1"/>
  <c r="J66" i="73" s="1"/>
  <c r="H68" i="73"/>
  <c r="I68" i="73" s="1"/>
  <c r="J68" i="73" s="1"/>
  <c r="H69" i="73"/>
  <c r="I69" i="73" s="1"/>
  <c r="J69" i="73" s="1"/>
  <c r="H74" i="73"/>
  <c r="I74" i="73" s="1"/>
  <c r="J74" i="73" s="1"/>
  <c r="H80" i="73"/>
  <c r="I80" i="73" s="1"/>
  <c r="J80" i="73" s="1"/>
  <c r="O3" i="68"/>
  <c r="M4" i="68"/>
  <c r="U4" i="68" s="1"/>
  <c r="X4" i="68" s="1"/>
  <c r="M10" i="68"/>
  <c r="U10" i="68" s="1"/>
  <c r="M16" i="68"/>
  <c r="U16" i="68" s="1"/>
  <c r="M22" i="68"/>
  <c r="U22" i="68" s="1"/>
  <c r="O10" i="68"/>
  <c r="P10" i="68" s="1"/>
  <c r="V10" i="68"/>
  <c r="M5" i="69"/>
  <c r="U5" i="69" s="1"/>
  <c r="M11" i="69"/>
  <c r="U11" i="69" s="1"/>
  <c r="M17" i="69"/>
  <c r="U17" i="69" s="1"/>
  <c r="M23" i="69"/>
  <c r="U23" i="69" s="1"/>
  <c r="O5" i="69"/>
  <c r="P5" i="69" s="1"/>
  <c r="V5" i="69"/>
  <c r="O6" i="69"/>
  <c r="P6" i="69" s="1"/>
  <c r="V6" i="69"/>
  <c r="O7" i="69"/>
  <c r="P7" i="69" s="1"/>
  <c r="V7" i="69"/>
  <c r="O12" i="69"/>
  <c r="P12" i="69" s="1"/>
  <c r="V12" i="69"/>
  <c r="O13" i="69"/>
  <c r="P13" i="69" s="1"/>
  <c r="V13" i="69"/>
  <c r="O14" i="69"/>
  <c r="P14" i="69" s="1"/>
  <c r="V14" i="69"/>
  <c r="O15" i="69"/>
  <c r="P15" i="69" s="1"/>
  <c r="V15" i="69"/>
  <c r="O16" i="69"/>
  <c r="P16" i="69" s="1"/>
  <c r="V16" i="69"/>
  <c r="O17" i="69"/>
  <c r="P17" i="69" s="1"/>
  <c r="V17" i="69"/>
  <c r="O18" i="69"/>
  <c r="P18" i="69" s="1"/>
  <c r="V18" i="69"/>
  <c r="O19" i="69"/>
  <c r="P19" i="69" s="1"/>
  <c r="V19" i="69"/>
  <c r="O20" i="69"/>
  <c r="P20" i="69" s="1"/>
  <c r="V20" i="69"/>
  <c r="O21" i="69"/>
  <c r="P21" i="69" s="1"/>
  <c r="V21" i="69"/>
  <c r="O22" i="69"/>
  <c r="P22" i="69" s="1"/>
  <c r="V22" i="69"/>
  <c r="R10" i="70"/>
  <c r="Q11" i="70"/>
  <c r="R5" i="71"/>
  <c r="Q6" i="71"/>
  <c r="Q7" i="71"/>
  <c r="R11" i="71"/>
  <c r="Q12" i="71"/>
  <c r="Q13" i="71"/>
  <c r="Q14" i="71"/>
  <c r="Q15" i="71"/>
  <c r="Q16" i="71"/>
  <c r="Q17" i="71"/>
  <c r="Q18" i="71"/>
  <c r="Q19" i="71"/>
  <c r="Q20" i="71"/>
  <c r="Q21" i="71"/>
  <c r="Q22" i="71"/>
  <c r="M9" i="72"/>
  <c r="U9" i="72" s="1"/>
  <c r="M15" i="72"/>
  <c r="U15" i="72" s="1"/>
  <c r="M21" i="72"/>
  <c r="U21" i="72" s="1"/>
  <c r="O9" i="72"/>
  <c r="P9" i="72" s="1"/>
  <c r="M4" i="73"/>
  <c r="U4" i="73" s="1"/>
  <c r="X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M94" i="73"/>
  <c r="U94" i="73" s="1"/>
  <c r="Q6" i="73"/>
  <c r="Q11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AH3" i="65"/>
  <c r="AQ3" i="65" s="1"/>
  <c r="M9" i="66"/>
  <c r="U9" i="66" s="1"/>
  <c r="M15" i="66"/>
  <c r="U15" i="66" s="1"/>
  <c r="M5" i="68"/>
  <c r="U5" i="68" s="1"/>
  <c r="M11" i="68"/>
  <c r="U11" i="68" s="1"/>
  <c r="M17" i="68"/>
  <c r="U17" i="68" s="1"/>
  <c r="O5" i="68"/>
  <c r="P5" i="68" s="1"/>
  <c r="V5" i="68"/>
  <c r="M6" i="69"/>
  <c r="U6" i="69" s="1"/>
  <c r="M12" i="69"/>
  <c r="U12" i="69" s="1"/>
  <c r="M8" i="70"/>
  <c r="U8" i="70" s="1"/>
  <c r="M14" i="70"/>
  <c r="U14" i="70" s="1"/>
  <c r="R5" i="70"/>
  <c r="Q6" i="70"/>
  <c r="Q7" i="70"/>
  <c r="Q12" i="70"/>
  <c r="Q13" i="70"/>
  <c r="Q14" i="70"/>
  <c r="Q15" i="70"/>
  <c r="Q16" i="70"/>
  <c r="Q17" i="70"/>
  <c r="Q18" i="70"/>
  <c r="Q19" i="70"/>
  <c r="Q20" i="70"/>
  <c r="Q21" i="70"/>
  <c r="Q22" i="70"/>
  <c r="M9" i="71"/>
  <c r="U9" i="71" s="1"/>
  <c r="M15" i="71"/>
  <c r="U15" i="71" s="1"/>
  <c r="R6" i="71"/>
  <c r="R7" i="71"/>
  <c r="R12" i="71"/>
  <c r="R13" i="71"/>
  <c r="R14" i="71"/>
  <c r="R15" i="71"/>
  <c r="R16" i="71"/>
  <c r="R17" i="71"/>
  <c r="R18" i="71"/>
  <c r="R19" i="71"/>
  <c r="R20" i="71"/>
  <c r="R21" i="71"/>
  <c r="R22" i="71"/>
  <c r="O3" i="72"/>
  <c r="M4" i="72"/>
  <c r="U4" i="72" s="1"/>
  <c r="X4" i="72" s="1"/>
  <c r="M10" i="72"/>
  <c r="U10" i="72" s="1"/>
  <c r="M16" i="72"/>
  <c r="U16" i="72" s="1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Q10" i="73"/>
  <c r="Q14" i="73"/>
  <c r="Q17" i="73"/>
  <c r="H72" i="73"/>
  <c r="I72" i="73" s="1"/>
  <c r="J72" i="73" s="1"/>
  <c r="H75" i="73"/>
  <c r="I75" i="73" s="1"/>
  <c r="J75" i="73" s="1"/>
  <c r="H78" i="73"/>
  <c r="I78" i="73" s="1"/>
  <c r="J78" i="73" s="1"/>
  <c r="H81" i="73"/>
  <c r="I81" i="73" s="1"/>
  <c r="J81" i="73" s="1"/>
  <c r="H87" i="73"/>
  <c r="I87" i="73" s="1"/>
  <c r="J87" i="73" s="1"/>
  <c r="M5" i="74"/>
  <c r="U5" i="74" s="1"/>
  <c r="M11" i="74"/>
  <c r="U11" i="74" s="1"/>
  <c r="M17" i="74"/>
  <c r="U17" i="74" s="1"/>
  <c r="M23" i="74"/>
  <c r="U23" i="74" s="1"/>
  <c r="M29" i="74"/>
  <c r="U29" i="74" s="1"/>
  <c r="M35" i="74"/>
  <c r="U35" i="74" s="1"/>
  <c r="M41" i="74"/>
  <c r="U41" i="74" s="1"/>
  <c r="M47" i="74"/>
  <c r="U47" i="74" s="1"/>
  <c r="M53" i="74"/>
  <c r="U53" i="74" s="1"/>
  <c r="M59" i="74"/>
  <c r="U59" i="74" s="1"/>
  <c r="M65" i="74"/>
  <c r="U65" i="74" s="1"/>
  <c r="M71" i="74"/>
  <c r="U71" i="74" s="1"/>
  <c r="M77" i="74"/>
  <c r="U77" i="74" s="1"/>
  <c r="M83" i="74"/>
  <c r="U83" i="74" s="1"/>
  <c r="M89" i="74"/>
  <c r="U89" i="74" s="1"/>
  <c r="R5" i="74"/>
  <c r="R11" i="74"/>
  <c r="V13" i="74"/>
  <c r="V16" i="74"/>
  <c r="V19" i="74"/>
  <c r="V22" i="74"/>
  <c r="V25" i="74"/>
  <c r="V28" i="74"/>
  <c r="V31" i="74"/>
  <c r="V34" i="74"/>
  <c r="V37" i="74"/>
  <c r="V40" i="74"/>
  <c r="V43" i="74"/>
  <c r="V46" i="74"/>
  <c r="V49" i="74"/>
  <c r="V52" i="74"/>
  <c r="V55" i="74"/>
  <c r="V58" i="74"/>
  <c r="R60" i="74"/>
  <c r="V63" i="74"/>
  <c r="V64" i="74"/>
  <c r="R69" i="74"/>
  <c r="V72" i="74"/>
  <c r="V73" i="74"/>
  <c r="R78" i="74"/>
  <c r="V81" i="74"/>
  <c r="V84" i="74"/>
  <c r="V87" i="74"/>
  <c r="M79" i="75"/>
  <c r="U79" i="75" s="1"/>
  <c r="M73" i="75"/>
  <c r="U73" i="75" s="1"/>
  <c r="M67" i="75"/>
  <c r="U67" i="75" s="1"/>
  <c r="M61" i="75"/>
  <c r="U61" i="75" s="1"/>
  <c r="M55" i="75"/>
  <c r="U55" i="75" s="1"/>
  <c r="M49" i="75"/>
  <c r="U49" i="75" s="1"/>
  <c r="M43" i="75"/>
  <c r="U43" i="75" s="1"/>
  <c r="M37" i="75"/>
  <c r="U37" i="75" s="1"/>
  <c r="M31" i="75"/>
  <c r="U31" i="75" s="1"/>
  <c r="M25" i="75"/>
  <c r="U25" i="75" s="1"/>
  <c r="M19" i="75"/>
  <c r="U19" i="75" s="1"/>
  <c r="M13" i="75"/>
  <c r="U13" i="75" s="1"/>
  <c r="M7" i="75"/>
  <c r="U7" i="75" s="1"/>
  <c r="M76" i="75"/>
  <c r="U76" i="75" s="1"/>
  <c r="M70" i="75"/>
  <c r="U70" i="75" s="1"/>
  <c r="M64" i="75"/>
  <c r="U64" i="75" s="1"/>
  <c r="M58" i="75"/>
  <c r="U58" i="75" s="1"/>
  <c r="M52" i="75"/>
  <c r="U52" i="75" s="1"/>
  <c r="M46" i="75"/>
  <c r="U46" i="75" s="1"/>
  <c r="M40" i="75"/>
  <c r="U40" i="75" s="1"/>
  <c r="M34" i="75"/>
  <c r="U34" i="75" s="1"/>
  <c r="M28" i="75"/>
  <c r="U28" i="75" s="1"/>
  <c r="M22" i="75"/>
  <c r="U22" i="75" s="1"/>
  <c r="M16" i="75"/>
  <c r="U16" i="75" s="1"/>
  <c r="M10" i="75"/>
  <c r="U10" i="75" s="1"/>
  <c r="M4" i="75"/>
  <c r="U4" i="75" s="1"/>
  <c r="X4" i="75" s="1"/>
  <c r="M74" i="75"/>
  <c r="U74" i="75" s="1"/>
  <c r="M68" i="75"/>
  <c r="U68" i="75" s="1"/>
  <c r="M62" i="75"/>
  <c r="U62" i="75" s="1"/>
  <c r="M56" i="75"/>
  <c r="U56" i="75" s="1"/>
  <c r="M50" i="75"/>
  <c r="U50" i="75" s="1"/>
  <c r="M44" i="75"/>
  <c r="U44" i="75" s="1"/>
  <c r="M38" i="75"/>
  <c r="U38" i="75" s="1"/>
  <c r="M32" i="75"/>
  <c r="U32" i="75" s="1"/>
  <c r="M26" i="75"/>
  <c r="U26" i="75" s="1"/>
  <c r="M20" i="75"/>
  <c r="U20" i="75" s="1"/>
  <c r="M14" i="75"/>
  <c r="U14" i="75" s="1"/>
  <c r="M8" i="75"/>
  <c r="U8" i="75" s="1"/>
  <c r="M15" i="75"/>
  <c r="U15" i="75" s="1"/>
  <c r="M27" i="75"/>
  <c r="U27" i="75" s="1"/>
  <c r="M39" i="75"/>
  <c r="U39" i="75" s="1"/>
  <c r="M51" i="75"/>
  <c r="U51" i="75" s="1"/>
  <c r="M63" i="75"/>
  <c r="U63" i="75" s="1"/>
  <c r="M75" i="75"/>
  <c r="U75" i="75" s="1"/>
  <c r="V12" i="75"/>
  <c r="V36" i="75"/>
  <c r="V54" i="75"/>
  <c r="V66" i="75"/>
  <c r="V75" i="75"/>
  <c r="M6" i="74"/>
  <c r="U6" i="74" s="1"/>
  <c r="M12" i="74"/>
  <c r="U12" i="74" s="1"/>
  <c r="M18" i="74"/>
  <c r="U18" i="74" s="1"/>
  <c r="M24" i="74"/>
  <c r="U24" i="74" s="1"/>
  <c r="M30" i="74"/>
  <c r="U30" i="74" s="1"/>
  <c r="M36" i="74"/>
  <c r="U36" i="74" s="1"/>
  <c r="M42" i="74"/>
  <c r="U42" i="74" s="1"/>
  <c r="M48" i="74"/>
  <c r="U48" i="74" s="1"/>
  <c r="M54" i="74"/>
  <c r="U54" i="74" s="1"/>
  <c r="M60" i="74"/>
  <c r="U60" i="74" s="1"/>
  <c r="M66" i="74"/>
  <c r="U66" i="74" s="1"/>
  <c r="M72" i="74"/>
  <c r="U72" i="74" s="1"/>
  <c r="M78" i="74"/>
  <c r="U78" i="74" s="1"/>
  <c r="M84" i="74"/>
  <c r="U84" i="74" s="1"/>
  <c r="R17" i="74"/>
  <c r="R20" i="74"/>
  <c r="R23" i="74"/>
  <c r="R26" i="74"/>
  <c r="R29" i="74"/>
  <c r="R32" i="74"/>
  <c r="R35" i="74"/>
  <c r="R38" i="74"/>
  <c r="R41" i="74"/>
  <c r="R44" i="74"/>
  <c r="R47" i="74"/>
  <c r="R50" i="74"/>
  <c r="R53" i="74"/>
  <c r="R56" i="74"/>
  <c r="V62" i="74"/>
  <c r="V71" i="74"/>
  <c r="V80" i="74"/>
  <c r="V83" i="74"/>
  <c r="V86" i="74"/>
  <c r="V89" i="74"/>
  <c r="V14" i="75"/>
  <c r="V21" i="75"/>
  <c r="V30" i="75"/>
  <c r="V33" i="75"/>
  <c r="V51" i="75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R9" i="74"/>
  <c r="V57" i="74"/>
  <c r="R59" i="74"/>
  <c r="V61" i="74"/>
  <c r="R66" i="74"/>
  <c r="V69" i="74"/>
  <c r="V70" i="74"/>
  <c r="V78" i="74"/>
  <c r="V79" i="74"/>
  <c r="P3" i="75"/>
  <c r="AF3" i="75" s="1"/>
  <c r="AO3" i="75" s="1"/>
  <c r="V48" i="75"/>
  <c r="V63" i="75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M86" i="74"/>
  <c r="U86" i="74" s="1"/>
  <c r="R88" i="74"/>
  <c r="R85" i="74"/>
  <c r="R82" i="74"/>
  <c r="R79" i="74"/>
  <c r="R76" i="74"/>
  <c r="R73" i="74"/>
  <c r="R70" i="74"/>
  <c r="R67" i="74"/>
  <c r="R64" i="74"/>
  <c r="R61" i="74"/>
  <c r="R89" i="74"/>
  <c r="R86" i="74"/>
  <c r="R83" i="74"/>
  <c r="R80" i="74"/>
  <c r="R77" i="74"/>
  <c r="R74" i="74"/>
  <c r="R71" i="74"/>
  <c r="R68" i="74"/>
  <c r="R65" i="74"/>
  <c r="R62" i="74"/>
  <c r="R7" i="74"/>
  <c r="R8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V60" i="74"/>
  <c r="V68" i="74"/>
  <c r="AN3" i="75"/>
  <c r="V79" i="75"/>
  <c r="V76" i="75"/>
  <c r="V73" i="75"/>
  <c r="V70" i="75"/>
  <c r="V67" i="75"/>
  <c r="V64" i="75"/>
  <c r="V61" i="75"/>
  <c r="V58" i="75"/>
  <c r="V55" i="75"/>
  <c r="V52" i="75"/>
  <c r="V49" i="75"/>
  <c r="V46" i="75"/>
  <c r="V43" i="75"/>
  <c r="V40" i="75"/>
  <c r="V37" i="75"/>
  <c r="V34" i="75"/>
  <c r="V31" i="75"/>
  <c r="V28" i="75"/>
  <c r="V25" i="75"/>
  <c r="V22" i="75"/>
  <c r="V19" i="75"/>
  <c r="V16" i="75"/>
  <c r="V13" i="75"/>
  <c r="V8" i="75"/>
  <c r="V7" i="75"/>
  <c r="V77" i="75"/>
  <c r="V74" i="75"/>
  <c r="V71" i="75"/>
  <c r="V68" i="75"/>
  <c r="V65" i="75"/>
  <c r="V62" i="75"/>
  <c r="V59" i="75"/>
  <c r="V56" i="75"/>
  <c r="V53" i="75"/>
  <c r="V50" i="75"/>
  <c r="V47" i="75"/>
  <c r="V44" i="75"/>
  <c r="V41" i="75"/>
  <c r="V38" i="75"/>
  <c r="V35" i="75"/>
  <c r="V32" i="75"/>
  <c r="V29" i="75"/>
  <c r="V26" i="75"/>
  <c r="V23" i="75"/>
  <c r="V20" i="75"/>
  <c r="V17" i="75"/>
  <c r="V11" i="75"/>
  <c r="V5" i="75"/>
  <c r="V15" i="75"/>
  <c r="V24" i="75"/>
  <c r="V45" i="75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R63" i="74"/>
  <c r="R72" i="74"/>
  <c r="R81" i="74"/>
  <c r="V42" i="75"/>
  <c r="V60" i="75"/>
  <c r="V69" i="75"/>
  <c r="V78" i="75"/>
  <c r="M4" i="74"/>
  <c r="U4" i="74" s="1"/>
  <c r="X4" i="74" s="1"/>
  <c r="M10" i="74"/>
  <c r="U10" i="74" s="1"/>
  <c r="M16" i="74"/>
  <c r="U16" i="74" s="1"/>
  <c r="M22" i="74"/>
  <c r="U22" i="74" s="1"/>
  <c r="M28" i="74"/>
  <c r="U28" i="74" s="1"/>
  <c r="M34" i="74"/>
  <c r="U34" i="74" s="1"/>
  <c r="M40" i="74"/>
  <c r="U40" i="74" s="1"/>
  <c r="M46" i="74"/>
  <c r="U46" i="74" s="1"/>
  <c r="M52" i="74"/>
  <c r="U52" i="74" s="1"/>
  <c r="M58" i="74"/>
  <c r="U58" i="74" s="1"/>
  <c r="M64" i="74"/>
  <c r="U64" i="74" s="1"/>
  <c r="M70" i="74"/>
  <c r="U70" i="74" s="1"/>
  <c r="M76" i="74"/>
  <c r="U76" i="74" s="1"/>
  <c r="M82" i="74"/>
  <c r="U82" i="74" s="1"/>
  <c r="R6" i="74"/>
  <c r="V88" i="74"/>
  <c r="V85" i="74"/>
  <c r="V82" i="74"/>
  <c r="R12" i="74"/>
  <c r="R15" i="74"/>
  <c r="R18" i="74"/>
  <c r="R21" i="74"/>
  <c r="R24" i="74"/>
  <c r="R27" i="74"/>
  <c r="R30" i="74"/>
  <c r="R33" i="74"/>
  <c r="R36" i="74"/>
  <c r="R39" i="74"/>
  <c r="R42" i="74"/>
  <c r="R45" i="74"/>
  <c r="R48" i="74"/>
  <c r="R51" i="74"/>
  <c r="R54" i="74"/>
  <c r="R57" i="74"/>
  <c r="V65" i="74"/>
  <c r="V74" i="74"/>
  <c r="R84" i="74"/>
  <c r="R87" i="74"/>
  <c r="V4" i="75"/>
  <c r="Y4" i="75" s="1"/>
  <c r="V18" i="75"/>
  <c r="V27" i="75"/>
  <c r="V39" i="75"/>
  <c r="V57" i="75"/>
  <c r="P3" i="77"/>
  <c r="AF3" i="77" s="1"/>
  <c r="AO3" i="77" s="1"/>
  <c r="AE3" i="77"/>
  <c r="R10" i="75"/>
  <c r="R14" i="75"/>
  <c r="R17" i="75"/>
  <c r="R20" i="75"/>
  <c r="R23" i="75"/>
  <c r="R26" i="75"/>
  <c r="R29" i="75"/>
  <c r="R32" i="75"/>
  <c r="R35" i="75"/>
  <c r="R38" i="75"/>
  <c r="R41" i="75"/>
  <c r="R44" i="75"/>
  <c r="R47" i="75"/>
  <c r="R50" i="75"/>
  <c r="R53" i="75"/>
  <c r="R56" i="75"/>
  <c r="R59" i="75"/>
  <c r="R62" i="75"/>
  <c r="R65" i="75"/>
  <c r="R68" i="75"/>
  <c r="R71" i="75"/>
  <c r="R74" i="75"/>
  <c r="R77" i="75"/>
  <c r="M6" i="76"/>
  <c r="U6" i="76" s="1"/>
  <c r="M12" i="76"/>
  <c r="U12" i="76" s="1"/>
  <c r="M18" i="76"/>
  <c r="U18" i="76" s="1"/>
  <c r="M24" i="76"/>
  <c r="U24" i="76" s="1"/>
  <c r="M30" i="76"/>
  <c r="U30" i="76" s="1"/>
  <c r="M36" i="76"/>
  <c r="U36" i="76" s="1"/>
  <c r="M42" i="76"/>
  <c r="U42" i="76" s="1"/>
  <c r="M48" i="76"/>
  <c r="U48" i="76" s="1"/>
  <c r="M54" i="76"/>
  <c r="U54" i="76" s="1"/>
  <c r="M60" i="76"/>
  <c r="U60" i="76" s="1"/>
  <c r="M66" i="76"/>
  <c r="U66" i="76" s="1"/>
  <c r="R7" i="76"/>
  <c r="R8" i="76"/>
  <c r="R13" i="76"/>
  <c r="R16" i="76"/>
  <c r="R19" i="76"/>
  <c r="R22" i="76"/>
  <c r="R25" i="76"/>
  <c r="R28" i="76"/>
  <c r="R31" i="76"/>
  <c r="R34" i="76"/>
  <c r="R37" i="76"/>
  <c r="R40" i="76"/>
  <c r="R43" i="76"/>
  <c r="R46" i="76"/>
  <c r="R49" i="76"/>
  <c r="R52" i="76"/>
  <c r="R55" i="76"/>
  <c r="R58" i="76"/>
  <c r="R61" i="76"/>
  <c r="R64" i="76"/>
  <c r="R67" i="76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M96" i="77"/>
  <c r="U96" i="77" s="1"/>
  <c r="V98" i="77"/>
  <c r="V95" i="77"/>
  <c r="V92" i="77"/>
  <c r="V89" i="77"/>
  <c r="V86" i="77"/>
  <c r="V90" i="77"/>
  <c r="V88" i="77"/>
  <c r="V97" i="77"/>
  <c r="V82" i="77"/>
  <c r="V79" i="77"/>
  <c r="V76" i="77"/>
  <c r="V73" i="77"/>
  <c r="V70" i="77"/>
  <c r="V67" i="77"/>
  <c r="V64" i="77"/>
  <c r="V61" i="77"/>
  <c r="V58" i="77"/>
  <c r="V55" i="77"/>
  <c r="V52" i="77"/>
  <c r="V91" i="77"/>
  <c r="V87" i="77"/>
  <c r="V77" i="77"/>
  <c r="V75" i="77"/>
  <c r="V93" i="77"/>
  <c r="V80" i="77"/>
  <c r="V78" i="77"/>
  <c r="V84" i="77"/>
  <c r="V83" i="77"/>
  <c r="V81" i="77"/>
  <c r="V94" i="77"/>
  <c r="V68" i="77"/>
  <c r="V85" i="77"/>
  <c r="V96" i="77"/>
  <c r="V51" i="77"/>
  <c r="V57" i="77"/>
  <c r="V59" i="77"/>
  <c r="AH3" i="77"/>
  <c r="AQ3" i="77" s="1"/>
  <c r="R7" i="75"/>
  <c r="R8" i="75"/>
  <c r="R13" i="75"/>
  <c r="R16" i="75"/>
  <c r="R19" i="75"/>
  <c r="R22" i="75"/>
  <c r="R25" i="75"/>
  <c r="R28" i="75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6" i="75"/>
  <c r="R79" i="75"/>
  <c r="M8" i="76"/>
  <c r="U8" i="76" s="1"/>
  <c r="M14" i="76"/>
  <c r="U14" i="76" s="1"/>
  <c r="M20" i="76"/>
  <c r="U20" i="76" s="1"/>
  <c r="M26" i="76"/>
  <c r="U26" i="76" s="1"/>
  <c r="M32" i="76"/>
  <c r="U32" i="76" s="1"/>
  <c r="M38" i="76"/>
  <c r="U38" i="76" s="1"/>
  <c r="M44" i="76"/>
  <c r="U44" i="76" s="1"/>
  <c r="M50" i="76"/>
  <c r="U50" i="76" s="1"/>
  <c r="M56" i="76"/>
  <c r="U56" i="76" s="1"/>
  <c r="M62" i="76"/>
  <c r="U62" i="76" s="1"/>
  <c r="M68" i="76"/>
  <c r="U68" i="76" s="1"/>
  <c r="R6" i="76"/>
  <c r="R12" i="76"/>
  <c r="R15" i="76"/>
  <c r="R18" i="76"/>
  <c r="R21" i="76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R69" i="76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M98" i="77"/>
  <c r="U98" i="77" s="1"/>
  <c r="V53" i="77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V43" i="76"/>
  <c r="V46" i="76"/>
  <c r="V49" i="76"/>
  <c r="V52" i="76"/>
  <c r="V55" i="76"/>
  <c r="V58" i="76"/>
  <c r="V61" i="76"/>
  <c r="V64" i="76"/>
  <c r="V67" i="76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V24" i="77"/>
  <c r="V27" i="77"/>
  <c r="V30" i="77"/>
  <c r="V33" i="77"/>
  <c r="V36" i="77"/>
  <c r="V39" i="77"/>
  <c r="V42" i="77"/>
  <c r="V45" i="77"/>
  <c r="V48" i="77"/>
  <c r="V49" i="77"/>
  <c r="V66" i="77"/>
  <c r="V69" i="77"/>
  <c r="V72" i="77"/>
  <c r="R63" i="75"/>
  <c r="R66" i="75"/>
  <c r="R69" i="75"/>
  <c r="R72" i="75"/>
  <c r="R75" i="75"/>
  <c r="AE3" i="76"/>
  <c r="R47" i="76"/>
  <c r="R50" i="76"/>
  <c r="R53" i="76"/>
  <c r="R56" i="76"/>
  <c r="R59" i="76"/>
  <c r="R62" i="76"/>
  <c r="R65" i="76"/>
  <c r="V63" i="77"/>
  <c r="V65" i="77"/>
  <c r="M5" i="76"/>
  <c r="U5" i="76" s="1"/>
  <c r="M11" i="76"/>
  <c r="U11" i="76" s="1"/>
  <c r="M17" i="76"/>
  <c r="U17" i="76" s="1"/>
  <c r="M23" i="76"/>
  <c r="U23" i="76" s="1"/>
  <c r="M29" i="76"/>
  <c r="U29" i="76" s="1"/>
  <c r="M35" i="76"/>
  <c r="U35" i="76" s="1"/>
  <c r="M41" i="76"/>
  <c r="U41" i="76" s="1"/>
  <c r="M47" i="76"/>
  <c r="U47" i="76" s="1"/>
  <c r="M53" i="76"/>
  <c r="U53" i="76" s="1"/>
  <c r="M59" i="76"/>
  <c r="U59" i="76" s="1"/>
  <c r="V36" i="76"/>
  <c r="V39" i="76"/>
  <c r="V42" i="76"/>
  <c r="V45" i="76"/>
  <c r="V48" i="76"/>
  <c r="V51" i="76"/>
  <c r="V54" i="76"/>
  <c r="V57" i="76"/>
  <c r="V60" i="76"/>
  <c r="V63" i="76"/>
  <c r="V66" i="76"/>
  <c r="M5" i="77"/>
  <c r="U5" i="77" s="1"/>
  <c r="M11" i="77"/>
  <c r="U11" i="77" s="1"/>
  <c r="M17" i="77"/>
  <c r="U17" i="77" s="1"/>
  <c r="M23" i="77"/>
  <c r="U23" i="77" s="1"/>
  <c r="M29" i="77"/>
  <c r="U29" i="77" s="1"/>
  <c r="M35" i="77"/>
  <c r="U35" i="77" s="1"/>
  <c r="M41" i="77"/>
  <c r="U41" i="77" s="1"/>
  <c r="M47" i="77"/>
  <c r="U47" i="77" s="1"/>
  <c r="M53" i="77"/>
  <c r="U53" i="77" s="1"/>
  <c r="M59" i="77"/>
  <c r="U59" i="77" s="1"/>
  <c r="M65" i="77"/>
  <c r="U65" i="77" s="1"/>
  <c r="M71" i="77"/>
  <c r="U71" i="77" s="1"/>
  <c r="M77" i="77"/>
  <c r="U77" i="77" s="1"/>
  <c r="M83" i="77"/>
  <c r="U83" i="77" s="1"/>
  <c r="M89" i="77"/>
  <c r="U89" i="77" s="1"/>
  <c r="V23" i="77"/>
  <c r="V26" i="77"/>
  <c r="V29" i="77"/>
  <c r="V32" i="77"/>
  <c r="V35" i="77"/>
  <c r="V38" i="77"/>
  <c r="V41" i="77"/>
  <c r="V44" i="77"/>
  <c r="V47" i="77"/>
  <c r="V60" i="77"/>
  <c r="V62" i="77"/>
  <c r="V71" i="77"/>
  <c r="AE3" i="78"/>
  <c r="V11" i="78"/>
  <c r="V5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19" i="78"/>
  <c r="V16" i="78"/>
  <c r="V13" i="78"/>
  <c r="V8" i="78"/>
  <c r="V7" i="78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29" i="78"/>
  <c r="V26" i="78"/>
  <c r="V23" i="78"/>
  <c r="V20" i="78"/>
  <c r="V17" i="78"/>
  <c r="V14" i="78"/>
  <c r="V10" i="78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4" i="78"/>
  <c r="Y4" i="78" s="1"/>
  <c r="V21" i="78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12" i="78"/>
  <c r="U12" i="78" s="1"/>
  <c r="M21" i="78"/>
  <c r="U21" i="78" s="1"/>
  <c r="M30" i="78"/>
  <c r="U30" i="78" s="1"/>
  <c r="M39" i="78"/>
  <c r="U39" i="78" s="1"/>
  <c r="M48" i="78"/>
  <c r="U48" i="78" s="1"/>
  <c r="M57" i="78"/>
  <c r="U57" i="78" s="1"/>
  <c r="M66" i="78"/>
  <c r="U66" i="78" s="1"/>
  <c r="M75" i="78"/>
  <c r="U75" i="78" s="1"/>
  <c r="M84" i="78"/>
  <c r="U84" i="78" s="1"/>
  <c r="P3" i="79"/>
  <c r="AF3" i="79" s="1"/>
  <c r="AO3" i="79" s="1"/>
  <c r="AE3" i="79"/>
  <c r="M79" i="83"/>
  <c r="U79" i="83" s="1"/>
  <c r="M73" i="83"/>
  <c r="U73" i="83" s="1"/>
  <c r="M67" i="83"/>
  <c r="U67" i="83" s="1"/>
  <c r="M61" i="83"/>
  <c r="U61" i="83" s="1"/>
  <c r="M55" i="83"/>
  <c r="U55" i="83" s="1"/>
  <c r="M49" i="83"/>
  <c r="U49" i="83" s="1"/>
  <c r="M43" i="83"/>
  <c r="U43" i="83" s="1"/>
  <c r="M37" i="83"/>
  <c r="U37" i="83" s="1"/>
  <c r="M31" i="83"/>
  <c r="U31" i="83" s="1"/>
  <c r="M25" i="83"/>
  <c r="U25" i="83" s="1"/>
  <c r="M19" i="83"/>
  <c r="U19" i="83" s="1"/>
  <c r="M13" i="83"/>
  <c r="U13" i="83" s="1"/>
  <c r="M7" i="83"/>
  <c r="U7" i="83" s="1"/>
  <c r="M78" i="83"/>
  <c r="U78" i="83" s="1"/>
  <c r="M72" i="83"/>
  <c r="U72" i="83" s="1"/>
  <c r="M66" i="83"/>
  <c r="U66" i="83" s="1"/>
  <c r="M60" i="83"/>
  <c r="U60" i="83" s="1"/>
  <c r="M54" i="83"/>
  <c r="U54" i="83" s="1"/>
  <c r="M48" i="83"/>
  <c r="U48" i="83" s="1"/>
  <c r="M42" i="83"/>
  <c r="U42" i="83" s="1"/>
  <c r="M36" i="83"/>
  <c r="U36" i="83" s="1"/>
  <c r="M30" i="83"/>
  <c r="U30" i="83" s="1"/>
  <c r="M24" i="83"/>
  <c r="U24" i="83" s="1"/>
  <c r="M18" i="83"/>
  <c r="U18" i="83" s="1"/>
  <c r="M12" i="83"/>
  <c r="U12" i="83" s="1"/>
  <c r="M6" i="83"/>
  <c r="U6" i="83" s="1"/>
  <c r="M77" i="83"/>
  <c r="U77" i="83" s="1"/>
  <c r="M71" i="83"/>
  <c r="U71" i="83" s="1"/>
  <c r="M65" i="83"/>
  <c r="U65" i="83" s="1"/>
  <c r="M59" i="83"/>
  <c r="U59" i="83" s="1"/>
  <c r="M53" i="83"/>
  <c r="U53" i="83" s="1"/>
  <c r="M47" i="83"/>
  <c r="U47" i="83" s="1"/>
  <c r="M41" i="83"/>
  <c r="U41" i="83" s="1"/>
  <c r="M35" i="83"/>
  <c r="U35" i="83" s="1"/>
  <c r="M29" i="83"/>
  <c r="U29" i="83" s="1"/>
  <c r="M23" i="83"/>
  <c r="U23" i="83" s="1"/>
  <c r="M17" i="83"/>
  <c r="U17" i="83" s="1"/>
  <c r="M11" i="83"/>
  <c r="U11" i="83" s="1"/>
  <c r="M5" i="83"/>
  <c r="U5" i="83" s="1"/>
  <c r="M74" i="83"/>
  <c r="U74" i="83" s="1"/>
  <c r="M68" i="83"/>
  <c r="U68" i="83" s="1"/>
  <c r="M62" i="83"/>
  <c r="U62" i="83" s="1"/>
  <c r="M56" i="83"/>
  <c r="U56" i="83" s="1"/>
  <c r="M50" i="83"/>
  <c r="U50" i="83" s="1"/>
  <c r="M44" i="83"/>
  <c r="U44" i="83" s="1"/>
  <c r="M38" i="83"/>
  <c r="U38" i="83" s="1"/>
  <c r="M32" i="83"/>
  <c r="U32" i="83" s="1"/>
  <c r="M26" i="83"/>
  <c r="U26" i="83" s="1"/>
  <c r="M20" i="83"/>
  <c r="U20" i="83" s="1"/>
  <c r="M14" i="83"/>
  <c r="U14" i="83" s="1"/>
  <c r="M8" i="83"/>
  <c r="U8" i="83" s="1"/>
  <c r="M69" i="83"/>
  <c r="U69" i="83" s="1"/>
  <c r="M51" i="83"/>
  <c r="U51" i="83" s="1"/>
  <c r="M33" i="83"/>
  <c r="U33" i="83" s="1"/>
  <c r="M15" i="83"/>
  <c r="U15" i="83" s="1"/>
  <c r="M64" i="83"/>
  <c r="U64" i="83" s="1"/>
  <c r="M46" i="83"/>
  <c r="U46" i="83" s="1"/>
  <c r="M28" i="83"/>
  <c r="U28" i="83" s="1"/>
  <c r="M10" i="83"/>
  <c r="U10" i="83" s="1"/>
  <c r="M63" i="83"/>
  <c r="U63" i="83" s="1"/>
  <c r="M45" i="83"/>
  <c r="U45" i="83" s="1"/>
  <c r="M27" i="83"/>
  <c r="U27" i="83" s="1"/>
  <c r="M9" i="83"/>
  <c r="U9" i="83" s="1"/>
  <c r="M70" i="83"/>
  <c r="U70" i="83" s="1"/>
  <c r="M52" i="83"/>
  <c r="U52" i="83" s="1"/>
  <c r="M34" i="83"/>
  <c r="U34" i="83" s="1"/>
  <c r="M16" i="83"/>
  <c r="U16" i="83" s="1"/>
  <c r="M39" i="83"/>
  <c r="U39" i="83" s="1"/>
  <c r="M76" i="83"/>
  <c r="U76" i="83" s="1"/>
  <c r="M22" i="83"/>
  <c r="U22" i="83" s="1"/>
  <c r="M75" i="83"/>
  <c r="U75" i="83" s="1"/>
  <c r="M21" i="83"/>
  <c r="U21" i="83" s="1"/>
  <c r="M58" i="83"/>
  <c r="U58" i="83" s="1"/>
  <c r="M4" i="83"/>
  <c r="U4" i="83" s="1"/>
  <c r="X4" i="83" s="1"/>
  <c r="M40" i="83"/>
  <c r="U40" i="83" s="1"/>
  <c r="P3" i="84"/>
  <c r="AF3" i="84" s="1"/>
  <c r="AO3" i="84" s="1"/>
  <c r="AE3" i="84"/>
  <c r="M7" i="78"/>
  <c r="U7" i="78" s="1"/>
  <c r="M16" i="78"/>
  <c r="U16" i="78" s="1"/>
  <c r="M25" i="78"/>
  <c r="U25" i="78" s="1"/>
  <c r="M34" i="78"/>
  <c r="U34" i="78" s="1"/>
  <c r="M43" i="78"/>
  <c r="U43" i="78" s="1"/>
  <c r="M52" i="78"/>
  <c r="U52" i="78" s="1"/>
  <c r="M61" i="78"/>
  <c r="U61" i="78" s="1"/>
  <c r="M70" i="78"/>
  <c r="U70" i="78" s="1"/>
  <c r="M79" i="78"/>
  <c r="U79" i="78" s="1"/>
  <c r="M88" i="78"/>
  <c r="U88" i="78" s="1"/>
  <c r="V77" i="79"/>
  <c r="V74" i="79"/>
  <c r="V71" i="79"/>
  <c r="V68" i="79"/>
  <c r="V65" i="79"/>
  <c r="V62" i="79"/>
  <c r="V59" i="79"/>
  <c r="V56" i="79"/>
  <c r="V53" i="79"/>
  <c r="V50" i="79"/>
  <c r="V47" i="79"/>
  <c r="V44" i="79"/>
  <c r="V41" i="79"/>
  <c r="V38" i="79"/>
  <c r="V35" i="79"/>
  <c r="V32" i="79"/>
  <c r="V29" i="79"/>
  <c r="V26" i="79"/>
  <c r="V23" i="79"/>
  <c r="V20" i="79"/>
  <c r="V17" i="79"/>
  <c r="V14" i="79"/>
  <c r="V10" i="79"/>
  <c r="V4" i="79"/>
  <c r="Y4" i="79" s="1"/>
  <c r="V11" i="79"/>
  <c r="V5" i="79"/>
  <c r="V76" i="79"/>
  <c r="V67" i="79"/>
  <c r="V58" i="79"/>
  <c r="V49" i="79"/>
  <c r="V40" i="79"/>
  <c r="V31" i="79"/>
  <c r="V22" i="79"/>
  <c r="V13" i="79"/>
  <c r="V9" i="79"/>
  <c r="V7" i="79"/>
  <c r="V78" i="79"/>
  <c r="V69" i="79"/>
  <c r="V60" i="79"/>
  <c r="V51" i="79"/>
  <c r="V42" i="79"/>
  <c r="V33" i="79"/>
  <c r="V24" i="79"/>
  <c r="V15" i="79"/>
  <c r="V79" i="79"/>
  <c r="V70" i="79"/>
  <c r="V61" i="79"/>
  <c r="V52" i="79"/>
  <c r="V43" i="79"/>
  <c r="V34" i="79"/>
  <c r="V25" i="79"/>
  <c r="V16" i="79"/>
  <c r="V72" i="79"/>
  <c r="V63" i="79"/>
  <c r="V54" i="79"/>
  <c r="V45" i="79"/>
  <c r="V36" i="79"/>
  <c r="V27" i="79"/>
  <c r="V18" i="79"/>
  <c r="V75" i="79"/>
  <c r="V66" i="79"/>
  <c r="V57" i="79"/>
  <c r="V48" i="79"/>
  <c r="V39" i="79"/>
  <c r="V30" i="79"/>
  <c r="V21" i="79"/>
  <c r="V12" i="79"/>
  <c r="V8" i="79"/>
  <c r="V6" i="79"/>
  <c r="V46" i="79"/>
  <c r="AE3" i="81"/>
  <c r="P3" i="81"/>
  <c r="AF3" i="81" s="1"/>
  <c r="AO3" i="81" s="1"/>
  <c r="M57" i="83"/>
  <c r="U57" i="83" s="1"/>
  <c r="P3" i="83"/>
  <c r="AF3" i="83" s="1"/>
  <c r="AO3" i="83" s="1"/>
  <c r="AE3" i="83"/>
  <c r="R11" i="80"/>
  <c r="R5" i="80"/>
  <c r="R69" i="80"/>
  <c r="R66" i="80"/>
  <c r="R63" i="80"/>
  <c r="R60" i="80"/>
  <c r="R57" i="80"/>
  <c r="R54" i="80"/>
  <c r="R51" i="80"/>
  <c r="R48" i="80"/>
  <c r="R45" i="80"/>
  <c r="R42" i="80"/>
  <c r="R39" i="80"/>
  <c r="R36" i="80"/>
  <c r="R33" i="80"/>
  <c r="R30" i="80"/>
  <c r="R27" i="80"/>
  <c r="R24" i="80"/>
  <c r="R21" i="80"/>
  <c r="R18" i="80"/>
  <c r="R15" i="80"/>
  <c r="R12" i="80"/>
  <c r="R6" i="80"/>
  <c r="R68" i="80"/>
  <c r="R65" i="80"/>
  <c r="R62" i="80"/>
  <c r="R59" i="80"/>
  <c r="R56" i="80"/>
  <c r="R53" i="80"/>
  <c r="R50" i="80"/>
  <c r="R47" i="80"/>
  <c r="R44" i="80"/>
  <c r="R41" i="80"/>
  <c r="R38" i="80"/>
  <c r="R35" i="80"/>
  <c r="R32" i="80"/>
  <c r="R29" i="80"/>
  <c r="R26" i="80"/>
  <c r="R8" i="80"/>
  <c r="R9" i="80"/>
  <c r="R17" i="80"/>
  <c r="V20" i="81"/>
  <c r="V29" i="81"/>
  <c r="V38" i="81"/>
  <c r="V47" i="81"/>
  <c r="V56" i="81"/>
  <c r="V65" i="81"/>
  <c r="V74" i="81"/>
  <c r="V83" i="81"/>
  <c r="V92" i="81"/>
  <c r="R11" i="82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18" i="82"/>
  <c r="R15" i="82"/>
  <c r="R12" i="82"/>
  <c r="R89" i="82"/>
  <c r="R86" i="82"/>
  <c r="R83" i="82"/>
  <c r="R80" i="82"/>
  <c r="R77" i="82"/>
  <c r="R74" i="82"/>
  <c r="R71" i="82"/>
  <c r="R68" i="82"/>
  <c r="R67" i="82"/>
  <c r="R58" i="82"/>
  <c r="R49" i="82"/>
  <c r="R40" i="82"/>
  <c r="R31" i="82"/>
  <c r="R22" i="82"/>
  <c r="R13" i="82"/>
  <c r="R4" i="82"/>
  <c r="R88" i="82"/>
  <c r="R79" i="82"/>
  <c r="R70" i="82"/>
  <c r="R59" i="82"/>
  <c r="R50" i="82"/>
  <c r="R41" i="82"/>
  <c r="R32" i="82"/>
  <c r="R23" i="82"/>
  <c r="R14" i="82"/>
  <c r="R10" i="82"/>
  <c r="R5" i="82"/>
  <c r="R61" i="82"/>
  <c r="R52" i="82"/>
  <c r="R43" i="82"/>
  <c r="R34" i="82"/>
  <c r="R25" i="82"/>
  <c r="R16" i="82"/>
  <c r="R6" i="82"/>
  <c r="R82" i="82"/>
  <c r="R73" i="82"/>
  <c r="R65" i="82"/>
  <c r="R56" i="82"/>
  <c r="R47" i="82"/>
  <c r="R38" i="82"/>
  <c r="R29" i="82"/>
  <c r="R20" i="82"/>
  <c r="R3" i="82"/>
  <c r="R76" i="82"/>
  <c r="R11" i="78"/>
  <c r="R10" i="80"/>
  <c r="R14" i="80"/>
  <c r="R23" i="80"/>
  <c r="V4" i="81"/>
  <c r="Y4" i="81" s="1"/>
  <c r="V17" i="81"/>
  <c r="V26" i="81"/>
  <c r="V35" i="81"/>
  <c r="V44" i="81"/>
  <c r="V53" i="81"/>
  <c r="V62" i="81"/>
  <c r="V71" i="81"/>
  <c r="V80" i="81"/>
  <c r="P3" i="82"/>
  <c r="AF3" i="82" s="1"/>
  <c r="AO3" i="82" s="1"/>
  <c r="AE3" i="82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21" i="82"/>
  <c r="U21" i="82" s="1"/>
  <c r="M39" i="82"/>
  <c r="U39" i="82" s="1"/>
  <c r="M57" i="82"/>
  <c r="U57" i="82" s="1"/>
  <c r="M75" i="82"/>
  <c r="U75" i="82" s="1"/>
  <c r="P3" i="86"/>
  <c r="AF3" i="86" s="1"/>
  <c r="AO3" i="86" s="1"/>
  <c r="AE3" i="86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97" i="81"/>
  <c r="V94" i="81"/>
  <c r="V91" i="81"/>
  <c r="V88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V11" i="81"/>
  <c r="V10" i="81"/>
  <c r="V98" i="81"/>
  <c r="V14" i="81"/>
  <c r="V23" i="81"/>
  <c r="V32" i="81"/>
  <c r="V41" i="81"/>
  <c r="V50" i="81"/>
  <c r="V59" i="81"/>
  <c r="V68" i="81"/>
  <c r="V77" i="81"/>
  <c r="V86" i="81"/>
  <c r="V95" i="81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R70" i="78"/>
  <c r="R73" i="78"/>
  <c r="R76" i="78"/>
  <c r="R79" i="78"/>
  <c r="R82" i="78"/>
  <c r="R85" i="78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76" i="79"/>
  <c r="U76" i="79" s="1"/>
  <c r="M70" i="79"/>
  <c r="U70" i="79" s="1"/>
  <c r="M64" i="79"/>
  <c r="U64" i="79" s="1"/>
  <c r="M58" i="79"/>
  <c r="U58" i="79" s="1"/>
  <c r="M52" i="79"/>
  <c r="U52" i="79" s="1"/>
  <c r="M46" i="79"/>
  <c r="U46" i="79" s="1"/>
  <c r="M40" i="79"/>
  <c r="U40" i="79" s="1"/>
  <c r="M34" i="79"/>
  <c r="U34" i="79" s="1"/>
  <c r="M28" i="79"/>
  <c r="U28" i="79" s="1"/>
  <c r="M22" i="79"/>
  <c r="U22" i="79" s="1"/>
  <c r="M16" i="79"/>
  <c r="U16" i="79" s="1"/>
  <c r="M10" i="79"/>
  <c r="U10" i="79" s="1"/>
  <c r="M4" i="79"/>
  <c r="U4" i="79" s="1"/>
  <c r="X4" i="79" s="1"/>
  <c r="M13" i="79"/>
  <c r="U13" i="79" s="1"/>
  <c r="M21" i="79"/>
  <c r="U21" i="79" s="1"/>
  <c r="M31" i="79"/>
  <c r="U31" i="79" s="1"/>
  <c r="M39" i="79"/>
  <c r="U39" i="79" s="1"/>
  <c r="M49" i="79"/>
  <c r="U49" i="79" s="1"/>
  <c r="M57" i="79"/>
  <c r="U57" i="79" s="1"/>
  <c r="M67" i="79"/>
  <c r="U67" i="79" s="1"/>
  <c r="M75" i="79"/>
  <c r="U75" i="79" s="1"/>
  <c r="R7" i="80"/>
  <c r="R19" i="80"/>
  <c r="V5" i="81"/>
  <c r="M14" i="82"/>
  <c r="U14" i="82" s="1"/>
  <c r="M32" i="82"/>
  <c r="U32" i="82" s="1"/>
  <c r="M50" i="82"/>
  <c r="U50" i="82" s="1"/>
  <c r="M68" i="82"/>
  <c r="U68" i="82" s="1"/>
  <c r="M86" i="82"/>
  <c r="U86" i="82" s="1"/>
  <c r="R7" i="82"/>
  <c r="R17" i="82"/>
  <c r="R37" i="82"/>
  <c r="R44" i="82"/>
  <c r="R64" i="82"/>
  <c r="P3" i="85"/>
  <c r="AF3" i="85" s="1"/>
  <c r="AO3" i="85" s="1"/>
  <c r="AE3" i="85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V21" i="84"/>
  <c r="V64" i="84"/>
  <c r="V62" i="84"/>
  <c r="V55" i="84"/>
  <c r="V53" i="84"/>
  <c r="V46" i="84"/>
  <c r="V44" i="84"/>
  <c r="V37" i="84"/>
  <c r="V35" i="84"/>
  <c r="V28" i="84"/>
  <c r="V26" i="84"/>
  <c r="V18" i="84"/>
  <c r="V15" i="84"/>
  <c r="V12" i="84"/>
  <c r="V6" i="84"/>
  <c r="V67" i="84"/>
  <c r="V65" i="84"/>
  <c r="V58" i="84"/>
  <c r="V56" i="84"/>
  <c r="V49" i="84"/>
  <c r="V47" i="84"/>
  <c r="V40" i="84"/>
  <c r="V38" i="84"/>
  <c r="V31" i="84"/>
  <c r="V29" i="84"/>
  <c r="V22" i="84"/>
  <c r="V20" i="84"/>
  <c r="V16" i="84"/>
  <c r="V13" i="84"/>
  <c r="V8" i="84"/>
  <c r="V7" i="84"/>
  <c r="V11" i="84"/>
  <c r="V5" i="84"/>
  <c r="V19" i="84"/>
  <c r="AH3" i="81"/>
  <c r="AQ3" i="81" s="1"/>
  <c r="V14" i="84"/>
  <c r="V23" i="84"/>
  <c r="V34" i="84"/>
  <c r="V50" i="84"/>
  <c r="V61" i="84"/>
  <c r="AH3" i="85"/>
  <c r="AQ3" i="85" s="1"/>
  <c r="R7" i="79"/>
  <c r="R8" i="79"/>
  <c r="R13" i="79"/>
  <c r="R16" i="79"/>
  <c r="R19" i="79"/>
  <c r="R22" i="79"/>
  <c r="R25" i="79"/>
  <c r="R28" i="79"/>
  <c r="R31" i="79"/>
  <c r="R34" i="79"/>
  <c r="R37" i="79"/>
  <c r="R40" i="79"/>
  <c r="R43" i="79"/>
  <c r="R46" i="79"/>
  <c r="R49" i="79"/>
  <c r="R52" i="79"/>
  <c r="R55" i="79"/>
  <c r="R58" i="79"/>
  <c r="R61" i="79"/>
  <c r="R64" i="79"/>
  <c r="R67" i="79"/>
  <c r="R70" i="79"/>
  <c r="R73" i="79"/>
  <c r="R76" i="79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M68" i="80"/>
  <c r="U68" i="80" s="1"/>
  <c r="M8" i="81"/>
  <c r="U8" i="81" s="1"/>
  <c r="M14" i="81"/>
  <c r="U14" i="81" s="1"/>
  <c r="M20" i="81"/>
  <c r="U20" i="81" s="1"/>
  <c r="M26" i="81"/>
  <c r="U26" i="81" s="1"/>
  <c r="M32" i="81"/>
  <c r="U32" i="81" s="1"/>
  <c r="M38" i="81"/>
  <c r="U38" i="81" s="1"/>
  <c r="M44" i="81"/>
  <c r="U44" i="81" s="1"/>
  <c r="M50" i="81"/>
  <c r="U50" i="81" s="1"/>
  <c r="M56" i="81"/>
  <c r="U56" i="81" s="1"/>
  <c r="M62" i="81"/>
  <c r="U62" i="81" s="1"/>
  <c r="M68" i="81"/>
  <c r="U68" i="81" s="1"/>
  <c r="M74" i="81"/>
  <c r="U74" i="81" s="1"/>
  <c r="M80" i="81"/>
  <c r="U80" i="81" s="1"/>
  <c r="M86" i="81"/>
  <c r="U86" i="81" s="1"/>
  <c r="M92" i="81"/>
  <c r="U92" i="81" s="1"/>
  <c r="M98" i="81"/>
  <c r="U98" i="81" s="1"/>
  <c r="R8" i="83"/>
  <c r="R16" i="83"/>
  <c r="R22" i="83"/>
  <c r="R28" i="83"/>
  <c r="R34" i="83"/>
  <c r="V9" i="84"/>
  <c r="AN3" i="87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R11" i="83"/>
  <c r="R5" i="83"/>
  <c r="R3" i="83"/>
  <c r="R78" i="83"/>
  <c r="R75" i="83"/>
  <c r="R72" i="83"/>
  <c r="R69" i="83"/>
  <c r="R66" i="83"/>
  <c r="R63" i="83"/>
  <c r="R60" i="83"/>
  <c r="R57" i="83"/>
  <c r="R54" i="83"/>
  <c r="R51" i="83"/>
  <c r="R48" i="83"/>
  <c r="R45" i="83"/>
  <c r="R42" i="83"/>
  <c r="R39" i="83"/>
  <c r="R36" i="83"/>
  <c r="R33" i="83"/>
  <c r="R30" i="83"/>
  <c r="R27" i="83"/>
  <c r="R24" i="83"/>
  <c r="R21" i="83"/>
  <c r="R18" i="83"/>
  <c r="R15" i="83"/>
  <c r="R12" i="83"/>
  <c r="R6" i="83"/>
  <c r="R77" i="83"/>
  <c r="R74" i="83"/>
  <c r="R71" i="83"/>
  <c r="R68" i="83"/>
  <c r="R65" i="83"/>
  <c r="R62" i="83"/>
  <c r="R59" i="83"/>
  <c r="R56" i="83"/>
  <c r="R53" i="83"/>
  <c r="R50" i="83"/>
  <c r="R47" i="83"/>
  <c r="R44" i="83"/>
  <c r="R41" i="83"/>
  <c r="R38" i="83"/>
  <c r="R35" i="83"/>
  <c r="R32" i="83"/>
  <c r="R29" i="83"/>
  <c r="R26" i="83"/>
  <c r="R23" i="83"/>
  <c r="R20" i="83"/>
  <c r="R17" i="83"/>
  <c r="R14" i="83"/>
  <c r="R10" i="83"/>
  <c r="R4" i="83"/>
  <c r="R9" i="83"/>
  <c r="R49" i="83"/>
  <c r="R58" i="83"/>
  <c r="R67" i="83"/>
  <c r="R76" i="83"/>
  <c r="V10" i="84"/>
  <c r="V17" i="84"/>
  <c r="V25" i="84"/>
  <c r="V41" i="84"/>
  <c r="V52" i="84"/>
  <c r="V68" i="84"/>
  <c r="M6" i="84"/>
  <c r="U6" i="84" s="1"/>
  <c r="M12" i="84"/>
  <c r="U12" i="84" s="1"/>
  <c r="M18" i="84"/>
  <c r="U18" i="84" s="1"/>
  <c r="M24" i="84"/>
  <c r="U24" i="84" s="1"/>
  <c r="M30" i="84"/>
  <c r="U30" i="84" s="1"/>
  <c r="M36" i="84"/>
  <c r="U36" i="84" s="1"/>
  <c r="M42" i="84"/>
  <c r="U42" i="84" s="1"/>
  <c r="M48" i="84"/>
  <c r="U48" i="84" s="1"/>
  <c r="M54" i="84"/>
  <c r="U54" i="84" s="1"/>
  <c r="M60" i="84"/>
  <c r="U60" i="84" s="1"/>
  <c r="M66" i="84"/>
  <c r="U66" i="84" s="1"/>
  <c r="R67" i="84"/>
  <c r="R64" i="84"/>
  <c r="R61" i="84"/>
  <c r="R58" i="84"/>
  <c r="R55" i="84"/>
  <c r="R52" i="84"/>
  <c r="R49" i="84"/>
  <c r="R46" i="84"/>
  <c r="R43" i="84"/>
  <c r="R40" i="84"/>
  <c r="R37" i="84"/>
  <c r="R34" i="84"/>
  <c r="R31" i="84"/>
  <c r="R28" i="84"/>
  <c r="R25" i="84"/>
  <c r="R22" i="84"/>
  <c r="R7" i="84"/>
  <c r="R8" i="84"/>
  <c r="R13" i="84"/>
  <c r="R16" i="84"/>
  <c r="R21" i="84"/>
  <c r="R23" i="84"/>
  <c r="R30" i="84"/>
  <c r="R32" i="84"/>
  <c r="R39" i="84"/>
  <c r="R41" i="84"/>
  <c r="R48" i="84"/>
  <c r="R50" i="84"/>
  <c r="R57" i="84"/>
  <c r="R59" i="84"/>
  <c r="R66" i="84"/>
  <c r="R68" i="84"/>
  <c r="V88" i="86"/>
  <c r="V85" i="86"/>
  <c r="V87" i="86"/>
  <c r="V84" i="86"/>
  <c r="V81" i="86"/>
  <c r="V78" i="86"/>
  <c r="V75" i="86"/>
  <c r="V72" i="86"/>
  <c r="V69" i="86"/>
  <c r="V66" i="86"/>
  <c r="V63" i="86"/>
  <c r="V60" i="86"/>
  <c r="V57" i="86"/>
  <c r="V54" i="86"/>
  <c r="V51" i="86"/>
  <c r="V48" i="86"/>
  <c r="V45" i="86"/>
  <c r="V42" i="86"/>
  <c r="V39" i="86"/>
  <c r="V36" i="86"/>
  <c r="V33" i="86"/>
  <c r="V30" i="86"/>
  <c r="V27" i="86"/>
  <c r="V24" i="86"/>
  <c r="V21" i="86"/>
  <c r="V18" i="86"/>
  <c r="V83" i="86"/>
  <c r="V76" i="86"/>
  <c r="V67" i="86"/>
  <c r="V58" i="86"/>
  <c r="V49" i="86"/>
  <c r="V40" i="86"/>
  <c r="V31" i="86"/>
  <c r="V22" i="86"/>
  <c r="V11" i="86"/>
  <c r="V5" i="86"/>
  <c r="V77" i="86"/>
  <c r="V68" i="86"/>
  <c r="V59" i="86"/>
  <c r="V50" i="86"/>
  <c r="V41" i="86"/>
  <c r="V32" i="86"/>
  <c r="V23" i="86"/>
  <c r="V15" i="86"/>
  <c r="V12" i="86"/>
  <c r="V6" i="86"/>
  <c r="V89" i="86"/>
  <c r="V79" i="86"/>
  <c r="V70" i="86"/>
  <c r="V61" i="86"/>
  <c r="V52" i="86"/>
  <c r="V43" i="86"/>
  <c r="V34" i="86"/>
  <c r="V25" i="86"/>
  <c r="V80" i="86"/>
  <c r="V71" i="86"/>
  <c r="V62" i="86"/>
  <c r="V53" i="86"/>
  <c r="V44" i="86"/>
  <c r="V35" i="86"/>
  <c r="V26" i="86"/>
  <c r="V17" i="86"/>
  <c r="V16" i="86"/>
  <c r="V13" i="86"/>
  <c r="V8" i="86"/>
  <c r="V7" i="86"/>
  <c r="V74" i="86"/>
  <c r="V65" i="86"/>
  <c r="V56" i="86"/>
  <c r="V47" i="86"/>
  <c r="V38" i="86"/>
  <c r="V29" i="86"/>
  <c r="V20" i="86"/>
  <c r="V14" i="86"/>
  <c r="V10" i="86"/>
  <c r="V4" i="86"/>
  <c r="Y4" i="86" s="1"/>
  <c r="V46" i="86"/>
  <c r="V73" i="86"/>
  <c r="V68" i="82"/>
  <c r="V71" i="82"/>
  <c r="V74" i="82"/>
  <c r="V77" i="82"/>
  <c r="V80" i="82"/>
  <c r="V83" i="82"/>
  <c r="V86" i="82"/>
  <c r="V89" i="82"/>
  <c r="V44" i="83"/>
  <c r="V47" i="83"/>
  <c r="V50" i="83"/>
  <c r="V53" i="83"/>
  <c r="V56" i="83"/>
  <c r="V59" i="83"/>
  <c r="V62" i="83"/>
  <c r="V65" i="83"/>
  <c r="V68" i="83"/>
  <c r="V71" i="83"/>
  <c r="V74" i="83"/>
  <c r="V77" i="83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R5" i="84"/>
  <c r="R11" i="84"/>
  <c r="V19" i="86"/>
  <c r="M4" i="84"/>
  <c r="U4" i="84" s="1"/>
  <c r="X4" i="84" s="1"/>
  <c r="M10" i="84"/>
  <c r="U10" i="84" s="1"/>
  <c r="M16" i="84"/>
  <c r="U16" i="84" s="1"/>
  <c r="M22" i="84"/>
  <c r="U22" i="84" s="1"/>
  <c r="M28" i="84"/>
  <c r="U28" i="84" s="1"/>
  <c r="M34" i="84"/>
  <c r="U34" i="84" s="1"/>
  <c r="M40" i="84"/>
  <c r="U40" i="84" s="1"/>
  <c r="M46" i="84"/>
  <c r="U46" i="84" s="1"/>
  <c r="M52" i="84"/>
  <c r="U52" i="84" s="1"/>
  <c r="M58" i="84"/>
  <c r="U58" i="84" s="1"/>
  <c r="M64" i="84"/>
  <c r="U64" i="84" s="1"/>
  <c r="R4" i="84"/>
  <c r="R10" i="84"/>
  <c r="R14" i="84"/>
  <c r="R17" i="84"/>
  <c r="R24" i="84"/>
  <c r="R26" i="84"/>
  <c r="R33" i="84"/>
  <c r="R35" i="84"/>
  <c r="R42" i="84"/>
  <c r="R44" i="84"/>
  <c r="R51" i="84"/>
  <c r="R53" i="84"/>
  <c r="R60" i="84"/>
  <c r="R62" i="84"/>
  <c r="R69" i="84"/>
  <c r="V37" i="86"/>
  <c r="V64" i="86"/>
  <c r="V13" i="82"/>
  <c r="V16" i="82"/>
  <c r="V19" i="82"/>
  <c r="V22" i="82"/>
  <c r="V25" i="82"/>
  <c r="V28" i="82"/>
  <c r="V31" i="82"/>
  <c r="V34" i="82"/>
  <c r="V37" i="82"/>
  <c r="V40" i="82"/>
  <c r="V43" i="82"/>
  <c r="V46" i="82"/>
  <c r="V49" i="82"/>
  <c r="V52" i="82"/>
  <c r="V55" i="82"/>
  <c r="V58" i="82"/>
  <c r="V61" i="82"/>
  <c r="V64" i="82"/>
  <c r="V67" i="82"/>
  <c r="V70" i="82"/>
  <c r="V73" i="82"/>
  <c r="V76" i="82"/>
  <c r="V79" i="82"/>
  <c r="V82" i="82"/>
  <c r="V85" i="82"/>
  <c r="V13" i="83"/>
  <c r="V16" i="83"/>
  <c r="V19" i="83"/>
  <c r="V22" i="83"/>
  <c r="V25" i="83"/>
  <c r="V28" i="83"/>
  <c r="V31" i="83"/>
  <c r="V34" i="83"/>
  <c r="V37" i="83"/>
  <c r="V40" i="83"/>
  <c r="V43" i="83"/>
  <c r="V46" i="83"/>
  <c r="V49" i="83"/>
  <c r="V52" i="83"/>
  <c r="V55" i="83"/>
  <c r="V58" i="83"/>
  <c r="V61" i="83"/>
  <c r="V64" i="83"/>
  <c r="V67" i="83"/>
  <c r="V70" i="83"/>
  <c r="V73" i="83"/>
  <c r="V76" i="83"/>
  <c r="M5" i="84"/>
  <c r="U5" i="84" s="1"/>
  <c r="M11" i="84"/>
  <c r="U11" i="84" s="1"/>
  <c r="M17" i="84"/>
  <c r="U17" i="84" s="1"/>
  <c r="M23" i="84"/>
  <c r="U23" i="84" s="1"/>
  <c r="M29" i="84"/>
  <c r="U29" i="84" s="1"/>
  <c r="M35" i="84"/>
  <c r="U35" i="84" s="1"/>
  <c r="M41" i="84"/>
  <c r="U41" i="84" s="1"/>
  <c r="M47" i="84"/>
  <c r="U47" i="84" s="1"/>
  <c r="M53" i="84"/>
  <c r="U53" i="84" s="1"/>
  <c r="M59" i="84"/>
  <c r="U59" i="84" s="1"/>
  <c r="R9" i="84"/>
  <c r="R19" i="84"/>
  <c r="M6" i="85"/>
  <c r="U6" i="85" s="1"/>
  <c r="M12" i="85"/>
  <c r="U12" i="85" s="1"/>
  <c r="M18" i="85"/>
  <c r="U18" i="85" s="1"/>
  <c r="M24" i="85"/>
  <c r="U24" i="85" s="1"/>
  <c r="M30" i="85"/>
  <c r="U30" i="85" s="1"/>
  <c r="M36" i="85"/>
  <c r="U36" i="85" s="1"/>
  <c r="M42" i="85"/>
  <c r="U42" i="85" s="1"/>
  <c r="M48" i="85"/>
  <c r="U48" i="85" s="1"/>
  <c r="M54" i="85"/>
  <c r="U54" i="85" s="1"/>
  <c r="M60" i="85"/>
  <c r="U60" i="85" s="1"/>
  <c r="M66" i="85"/>
  <c r="U66" i="85" s="1"/>
  <c r="M72" i="85"/>
  <c r="U72" i="85" s="1"/>
  <c r="M78" i="85"/>
  <c r="U78" i="85" s="1"/>
  <c r="M84" i="85"/>
  <c r="U84" i="85" s="1"/>
  <c r="M90" i="85"/>
  <c r="U90" i="85" s="1"/>
  <c r="M96" i="85"/>
  <c r="U96" i="85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R17" i="86"/>
  <c r="R25" i="86"/>
  <c r="R34" i="86"/>
  <c r="R43" i="86"/>
  <c r="R52" i="86"/>
  <c r="R61" i="86"/>
  <c r="R70" i="86"/>
  <c r="R79" i="86"/>
  <c r="R88" i="86"/>
  <c r="R7" i="87"/>
  <c r="R16" i="87"/>
  <c r="R25" i="87"/>
  <c r="R34" i="87"/>
  <c r="R43" i="87"/>
  <c r="R52" i="87"/>
  <c r="R61" i="87"/>
  <c r="M9" i="88"/>
  <c r="U9" i="88" s="1"/>
  <c r="M31" i="88"/>
  <c r="U31" i="88" s="1"/>
  <c r="R31" i="86"/>
  <c r="R40" i="86"/>
  <c r="R49" i="86"/>
  <c r="R58" i="86"/>
  <c r="R67" i="86"/>
  <c r="R76" i="86"/>
  <c r="R79" i="87"/>
  <c r="R77" i="87"/>
  <c r="R74" i="87"/>
  <c r="R71" i="87"/>
  <c r="R68" i="87"/>
  <c r="R65" i="87"/>
  <c r="R62" i="87"/>
  <c r="R59" i="87"/>
  <c r="R56" i="87"/>
  <c r="R53" i="87"/>
  <c r="R50" i="87"/>
  <c r="R47" i="87"/>
  <c r="R44" i="87"/>
  <c r="R41" i="87"/>
  <c r="R38" i="87"/>
  <c r="R35" i="87"/>
  <c r="R32" i="87"/>
  <c r="R29" i="87"/>
  <c r="R26" i="87"/>
  <c r="R23" i="87"/>
  <c r="R20" i="87"/>
  <c r="R17" i="87"/>
  <c r="R14" i="87"/>
  <c r="R10" i="87"/>
  <c r="R4" i="87"/>
  <c r="R11" i="87"/>
  <c r="R5" i="87"/>
  <c r="R3" i="87"/>
  <c r="R75" i="87"/>
  <c r="R72" i="87"/>
  <c r="R69" i="87"/>
  <c r="R66" i="87"/>
  <c r="R63" i="87"/>
  <c r="R60" i="87"/>
  <c r="R57" i="87"/>
  <c r="R54" i="87"/>
  <c r="R51" i="87"/>
  <c r="R48" i="87"/>
  <c r="R45" i="87"/>
  <c r="R42" i="87"/>
  <c r="R39" i="87"/>
  <c r="R36" i="87"/>
  <c r="R33" i="87"/>
  <c r="R30" i="87"/>
  <c r="R27" i="87"/>
  <c r="R24" i="87"/>
  <c r="R21" i="87"/>
  <c r="R18" i="87"/>
  <c r="R15" i="87"/>
  <c r="R12" i="87"/>
  <c r="R6" i="87"/>
  <c r="R9" i="87"/>
  <c r="R19" i="87"/>
  <c r="R28" i="87"/>
  <c r="R37" i="87"/>
  <c r="R46" i="87"/>
  <c r="R55" i="87"/>
  <c r="R64" i="87"/>
  <c r="R73" i="87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V54" i="85"/>
  <c r="V57" i="85"/>
  <c r="V60" i="85"/>
  <c r="V63" i="85"/>
  <c r="V66" i="85"/>
  <c r="V69" i="85"/>
  <c r="V72" i="85"/>
  <c r="V75" i="85"/>
  <c r="V78" i="85"/>
  <c r="V81" i="85"/>
  <c r="V84" i="85"/>
  <c r="V87" i="85"/>
  <c r="V90" i="85"/>
  <c r="V93" i="85"/>
  <c r="V96" i="85"/>
  <c r="R30" i="86"/>
  <c r="R39" i="86"/>
  <c r="R48" i="86"/>
  <c r="R57" i="86"/>
  <c r="R66" i="86"/>
  <c r="R75" i="86"/>
  <c r="R84" i="86"/>
  <c r="V68" i="88"/>
  <c r="V65" i="88"/>
  <c r="V62" i="88"/>
  <c r="V59" i="88"/>
  <c r="V56" i="88"/>
  <c r="V53" i="88"/>
  <c r="V69" i="88"/>
  <c r="V66" i="88"/>
  <c r="V63" i="88"/>
  <c r="V60" i="88"/>
  <c r="V57" i="88"/>
  <c r="V54" i="88"/>
  <c r="V51" i="88"/>
  <c r="V48" i="88"/>
  <c r="V45" i="88"/>
  <c r="V42" i="88"/>
  <c r="V39" i="88"/>
  <c r="V36" i="88"/>
  <c r="V33" i="88"/>
  <c r="V30" i="88"/>
  <c r="V27" i="88"/>
  <c r="V24" i="88"/>
  <c r="V21" i="88"/>
  <c r="V18" i="88"/>
  <c r="V15" i="88"/>
  <c r="V12" i="88"/>
  <c r="V6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V31" i="88"/>
  <c r="V28" i="88"/>
  <c r="V25" i="88"/>
  <c r="V22" i="88"/>
  <c r="V19" i="88"/>
  <c r="V16" i="88"/>
  <c r="V13" i="88"/>
  <c r="V8" i="88"/>
  <c r="V7" i="88"/>
  <c r="V11" i="88"/>
  <c r="V10" i="88"/>
  <c r="V9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4" i="88"/>
  <c r="Y4" i="88" s="1"/>
  <c r="R37" i="86"/>
  <c r="R46" i="86"/>
  <c r="R55" i="86"/>
  <c r="R64" i="86"/>
  <c r="R73" i="86"/>
  <c r="R82" i="86"/>
  <c r="R31" i="87"/>
  <c r="R40" i="87"/>
  <c r="R49" i="87"/>
  <c r="R58" i="87"/>
  <c r="R67" i="87"/>
  <c r="R76" i="87"/>
  <c r="R78" i="87"/>
  <c r="P3" i="88"/>
  <c r="AF3" i="88" s="1"/>
  <c r="AO3" i="88" s="1"/>
  <c r="AE3" i="88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V10" i="85"/>
  <c r="V14" i="85"/>
  <c r="V17" i="85"/>
  <c r="V20" i="85"/>
  <c r="V23" i="85"/>
  <c r="V26" i="85"/>
  <c r="V29" i="85"/>
  <c r="V32" i="85"/>
  <c r="V35" i="85"/>
  <c r="V38" i="85"/>
  <c r="V41" i="85"/>
  <c r="V44" i="85"/>
  <c r="V47" i="85"/>
  <c r="V50" i="85"/>
  <c r="V53" i="85"/>
  <c r="V56" i="85"/>
  <c r="V59" i="85"/>
  <c r="V62" i="85"/>
  <c r="V65" i="85"/>
  <c r="V68" i="85"/>
  <c r="V71" i="85"/>
  <c r="V74" i="85"/>
  <c r="V77" i="85"/>
  <c r="V80" i="85"/>
  <c r="V83" i="85"/>
  <c r="V86" i="85"/>
  <c r="V89" i="85"/>
  <c r="V92" i="85"/>
  <c r="V95" i="85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R89" i="86"/>
  <c r="R86" i="86"/>
  <c r="R83" i="86"/>
  <c r="R80" i="86"/>
  <c r="R77" i="86"/>
  <c r="R74" i="86"/>
  <c r="R71" i="86"/>
  <c r="R68" i="86"/>
  <c r="R65" i="86"/>
  <c r="R62" i="86"/>
  <c r="R59" i="86"/>
  <c r="R56" i="86"/>
  <c r="R53" i="86"/>
  <c r="R50" i="86"/>
  <c r="R47" i="86"/>
  <c r="R44" i="86"/>
  <c r="R41" i="86"/>
  <c r="R38" i="86"/>
  <c r="R35" i="86"/>
  <c r="R32" i="86"/>
  <c r="R29" i="86"/>
  <c r="R26" i="86"/>
  <c r="R23" i="86"/>
  <c r="R20" i="86"/>
  <c r="R87" i="86"/>
  <c r="R7" i="86"/>
  <c r="R8" i="86"/>
  <c r="R13" i="86"/>
  <c r="R16" i="86"/>
  <c r="R18" i="86"/>
  <c r="R27" i="86"/>
  <c r="R36" i="86"/>
  <c r="R45" i="86"/>
  <c r="R54" i="86"/>
  <c r="R63" i="86"/>
  <c r="R72" i="86"/>
  <c r="R81" i="86"/>
  <c r="M65" i="88"/>
  <c r="U65" i="88" s="1"/>
  <c r="M59" i="88"/>
  <c r="U59" i="88" s="1"/>
  <c r="M53" i="88"/>
  <c r="U53" i="88" s="1"/>
  <c r="M47" i="88"/>
  <c r="U47" i="88" s="1"/>
  <c r="M41" i="88"/>
  <c r="U41" i="88" s="1"/>
  <c r="M35" i="88"/>
  <c r="U35" i="88" s="1"/>
  <c r="M29" i="88"/>
  <c r="U29" i="88" s="1"/>
  <c r="M23" i="88"/>
  <c r="U23" i="88" s="1"/>
  <c r="M17" i="88"/>
  <c r="U17" i="88" s="1"/>
  <c r="M11" i="88"/>
  <c r="U11" i="88" s="1"/>
  <c r="M5" i="88"/>
  <c r="U5" i="88" s="1"/>
  <c r="M64" i="88"/>
  <c r="U64" i="88" s="1"/>
  <c r="M57" i="88"/>
  <c r="U57" i="88" s="1"/>
  <c r="M50" i="88"/>
  <c r="U50" i="88" s="1"/>
  <c r="M43" i="88"/>
  <c r="U43" i="88" s="1"/>
  <c r="M36" i="88"/>
  <c r="U36" i="88" s="1"/>
  <c r="M28" i="88"/>
  <c r="U28" i="88" s="1"/>
  <c r="M21" i="88"/>
  <c r="U21" i="88" s="1"/>
  <c r="M14" i="88"/>
  <c r="U14" i="88" s="1"/>
  <c r="M7" i="88"/>
  <c r="U7" i="88" s="1"/>
  <c r="M63" i="88"/>
  <c r="U63" i="88" s="1"/>
  <c r="M56" i="88"/>
  <c r="U56" i="88" s="1"/>
  <c r="M49" i="88"/>
  <c r="U49" i="88" s="1"/>
  <c r="M42" i="88"/>
  <c r="U42" i="88" s="1"/>
  <c r="M34" i="88"/>
  <c r="U34" i="88" s="1"/>
  <c r="M27" i="88"/>
  <c r="U27" i="88" s="1"/>
  <c r="M20" i="88"/>
  <c r="U20" i="88" s="1"/>
  <c r="M13" i="88"/>
  <c r="U13" i="88" s="1"/>
  <c r="M6" i="88"/>
  <c r="U6" i="88" s="1"/>
  <c r="M69" i="88"/>
  <c r="U69" i="88" s="1"/>
  <c r="M62" i="88"/>
  <c r="U62" i="88" s="1"/>
  <c r="M55" i="88"/>
  <c r="U55" i="88" s="1"/>
  <c r="M48" i="88"/>
  <c r="U48" i="88" s="1"/>
  <c r="M40" i="88"/>
  <c r="U40" i="88" s="1"/>
  <c r="M33" i="88"/>
  <c r="U33" i="88" s="1"/>
  <c r="M26" i="88"/>
  <c r="U26" i="88" s="1"/>
  <c r="M19" i="88"/>
  <c r="U19" i="88" s="1"/>
  <c r="M12" i="88"/>
  <c r="U12" i="88" s="1"/>
  <c r="M4" i="88"/>
  <c r="U4" i="88" s="1"/>
  <c r="X4" i="88" s="1"/>
  <c r="M66" i="88"/>
  <c r="U66" i="88" s="1"/>
  <c r="M58" i="88"/>
  <c r="U58" i="88" s="1"/>
  <c r="M51" i="88"/>
  <c r="U51" i="88" s="1"/>
  <c r="M44" i="88"/>
  <c r="U44" i="88" s="1"/>
  <c r="M37" i="88"/>
  <c r="U37" i="88" s="1"/>
  <c r="M30" i="88"/>
  <c r="U30" i="88" s="1"/>
  <c r="M22" i="88"/>
  <c r="U22" i="88" s="1"/>
  <c r="M15" i="88"/>
  <c r="U15" i="88" s="1"/>
  <c r="M8" i="88"/>
  <c r="U8" i="88" s="1"/>
  <c r="M25" i="88"/>
  <c r="U25" i="88" s="1"/>
  <c r="M46" i="88"/>
  <c r="U46" i="88" s="1"/>
  <c r="M68" i="88"/>
  <c r="U68" i="88" s="1"/>
  <c r="V5" i="88"/>
  <c r="V14" i="88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V6" i="87"/>
  <c r="V12" i="87"/>
  <c r="V15" i="87"/>
  <c r="V18" i="87"/>
  <c r="V21" i="87"/>
  <c r="V24" i="87"/>
  <c r="V27" i="87"/>
  <c r="V30" i="87"/>
  <c r="V33" i="87"/>
  <c r="V36" i="87"/>
  <c r="V39" i="87"/>
  <c r="V42" i="87"/>
  <c r="V45" i="87"/>
  <c r="V48" i="87"/>
  <c r="V51" i="87"/>
  <c r="V54" i="87"/>
  <c r="V57" i="87"/>
  <c r="V60" i="87"/>
  <c r="V63" i="87"/>
  <c r="V66" i="87"/>
  <c r="V69" i="87"/>
  <c r="V72" i="87"/>
  <c r="V75" i="87"/>
  <c r="R69" i="88"/>
  <c r="R66" i="88"/>
  <c r="R63" i="88"/>
  <c r="R60" i="88"/>
  <c r="R57" i="88"/>
  <c r="R54" i="88"/>
  <c r="R51" i="88"/>
  <c r="R48" i="88"/>
  <c r="R45" i="88"/>
  <c r="R42" i="88"/>
  <c r="R39" i="88"/>
  <c r="R36" i="88"/>
  <c r="R33" i="88"/>
  <c r="R30" i="88"/>
  <c r="R27" i="88"/>
  <c r="R24" i="88"/>
  <c r="R21" i="88"/>
  <c r="R67" i="88"/>
  <c r="R64" i="88"/>
  <c r="R61" i="88"/>
  <c r="R58" i="88"/>
  <c r="R55" i="88"/>
  <c r="R9" i="88"/>
  <c r="R11" i="88"/>
  <c r="R5" i="88"/>
  <c r="R6" i="88"/>
  <c r="R8" i="88"/>
  <c r="R13" i="88"/>
  <c r="R14" i="88"/>
  <c r="AE3" i="89"/>
  <c r="V78" i="87"/>
  <c r="V7" i="87"/>
  <c r="V8" i="87"/>
  <c r="V13" i="87"/>
  <c r="V16" i="87"/>
  <c r="V19" i="87"/>
  <c r="V22" i="87"/>
  <c r="V25" i="87"/>
  <c r="V28" i="87"/>
  <c r="V31" i="87"/>
  <c r="V34" i="87"/>
  <c r="V37" i="87"/>
  <c r="V40" i="87"/>
  <c r="V43" i="87"/>
  <c r="V46" i="87"/>
  <c r="V49" i="87"/>
  <c r="V52" i="87"/>
  <c r="V55" i="87"/>
  <c r="V58" i="87"/>
  <c r="V61" i="87"/>
  <c r="V64" i="87"/>
  <c r="V67" i="87"/>
  <c r="V70" i="87"/>
  <c r="V73" i="87"/>
  <c r="V76" i="87"/>
  <c r="M85" i="90"/>
  <c r="U85" i="90" s="1"/>
  <c r="M79" i="90"/>
  <c r="U79" i="90" s="1"/>
  <c r="M73" i="90"/>
  <c r="U73" i="90" s="1"/>
  <c r="M67" i="90"/>
  <c r="U67" i="90" s="1"/>
  <c r="M61" i="90"/>
  <c r="U61" i="90" s="1"/>
  <c r="M55" i="90"/>
  <c r="U55" i="90" s="1"/>
  <c r="M49" i="90"/>
  <c r="U49" i="90" s="1"/>
  <c r="M43" i="90"/>
  <c r="U43" i="90" s="1"/>
  <c r="M37" i="90"/>
  <c r="U37" i="90" s="1"/>
  <c r="M31" i="90"/>
  <c r="U31" i="90" s="1"/>
  <c r="M25" i="90"/>
  <c r="U25" i="90" s="1"/>
  <c r="M19" i="90"/>
  <c r="U19" i="90" s="1"/>
  <c r="M13" i="90"/>
  <c r="U13" i="90" s="1"/>
  <c r="M7" i="90"/>
  <c r="U7" i="90" s="1"/>
  <c r="M84" i="90"/>
  <c r="U84" i="90" s="1"/>
  <c r="M78" i="90"/>
  <c r="U78" i="90" s="1"/>
  <c r="M72" i="90"/>
  <c r="U72" i="90" s="1"/>
  <c r="M66" i="90"/>
  <c r="U66" i="90" s="1"/>
  <c r="M60" i="90"/>
  <c r="U60" i="90" s="1"/>
  <c r="M54" i="90"/>
  <c r="U54" i="90" s="1"/>
  <c r="M48" i="90"/>
  <c r="U48" i="90" s="1"/>
  <c r="M42" i="90"/>
  <c r="U42" i="90" s="1"/>
  <c r="M36" i="90"/>
  <c r="U36" i="90" s="1"/>
  <c r="M30" i="90"/>
  <c r="U30" i="90" s="1"/>
  <c r="M24" i="90"/>
  <c r="U24" i="90" s="1"/>
  <c r="M18" i="90"/>
  <c r="U18" i="90" s="1"/>
  <c r="M12" i="90"/>
  <c r="U12" i="90" s="1"/>
  <c r="M6" i="90"/>
  <c r="U6" i="90" s="1"/>
  <c r="M89" i="90"/>
  <c r="U89" i="90" s="1"/>
  <c r="M83" i="90"/>
  <c r="U83" i="90" s="1"/>
  <c r="M77" i="90"/>
  <c r="U77" i="90" s="1"/>
  <c r="M71" i="90"/>
  <c r="U71" i="90" s="1"/>
  <c r="M65" i="90"/>
  <c r="U65" i="90" s="1"/>
  <c r="M59" i="90"/>
  <c r="U59" i="90" s="1"/>
  <c r="M53" i="90"/>
  <c r="U53" i="90" s="1"/>
  <c r="M47" i="90"/>
  <c r="U47" i="90" s="1"/>
  <c r="M41" i="90"/>
  <c r="U41" i="90" s="1"/>
  <c r="M35" i="90"/>
  <c r="U35" i="90" s="1"/>
  <c r="M29" i="90"/>
  <c r="U29" i="90" s="1"/>
  <c r="M23" i="90"/>
  <c r="U23" i="90" s="1"/>
  <c r="M17" i="90"/>
  <c r="U17" i="90" s="1"/>
  <c r="M11" i="90"/>
  <c r="U11" i="90" s="1"/>
  <c r="M5" i="90"/>
  <c r="U5" i="90" s="1"/>
  <c r="M88" i="90"/>
  <c r="U88" i="90" s="1"/>
  <c r="M82" i="90"/>
  <c r="U82" i="90" s="1"/>
  <c r="M76" i="90"/>
  <c r="U76" i="90" s="1"/>
  <c r="M70" i="90"/>
  <c r="U70" i="90" s="1"/>
  <c r="M64" i="90"/>
  <c r="U64" i="90" s="1"/>
  <c r="M58" i="90"/>
  <c r="U58" i="90" s="1"/>
  <c r="M52" i="90"/>
  <c r="U52" i="90" s="1"/>
  <c r="M46" i="90"/>
  <c r="U46" i="90" s="1"/>
  <c r="M40" i="90"/>
  <c r="U40" i="90" s="1"/>
  <c r="M34" i="90"/>
  <c r="U34" i="90" s="1"/>
  <c r="M28" i="90"/>
  <c r="U28" i="90" s="1"/>
  <c r="M22" i="90"/>
  <c r="U22" i="90" s="1"/>
  <c r="M16" i="90"/>
  <c r="U16" i="90" s="1"/>
  <c r="M10" i="90"/>
  <c r="U10" i="90" s="1"/>
  <c r="M4" i="90"/>
  <c r="U4" i="90" s="1"/>
  <c r="X4" i="90" s="1"/>
  <c r="M86" i="90"/>
  <c r="U86" i="90" s="1"/>
  <c r="M80" i="90"/>
  <c r="U80" i="90" s="1"/>
  <c r="M74" i="90"/>
  <c r="U74" i="90" s="1"/>
  <c r="M68" i="90"/>
  <c r="U68" i="90" s="1"/>
  <c r="M62" i="90"/>
  <c r="U62" i="90" s="1"/>
  <c r="M56" i="90"/>
  <c r="U56" i="90" s="1"/>
  <c r="M50" i="90"/>
  <c r="U50" i="90" s="1"/>
  <c r="M44" i="90"/>
  <c r="U44" i="90" s="1"/>
  <c r="M38" i="90"/>
  <c r="U38" i="90" s="1"/>
  <c r="M32" i="90"/>
  <c r="U32" i="90" s="1"/>
  <c r="M26" i="90"/>
  <c r="U26" i="90" s="1"/>
  <c r="M20" i="90"/>
  <c r="U20" i="90" s="1"/>
  <c r="M14" i="90"/>
  <c r="U14" i="90" s="1"/>
  <c r="M8" i="90"/>
  <c r="U8" i="90" s="1"/>
  <c r="M63" i="90"/>
  <c r="U63" i="90" s="1"/>
  <c r="M27" i="90"/>
  <c r="U27" i="90" s="1"/>
  <c r="M57" i="90"/>
  <c r="U57" i="90" s="1"/>
  <c r="M21" i="90"/>
  <c r="U21" i="90" s="1"/>
  <c r="M87" i="90"/>
  <c r="U87" i="90" s="1"/>
  <c r="M51" i="90"/>
  <c r="U51" i="90" s="1"/>
  <c r="M15" i="90"/>
  <c r="U15" i="90" s="1"/>
  <c r="M81" i="90"/>
  <c r="U81" i="90" s="1"/>
  <c r="M45" i="90"/>
  <c r="U45" i="90" s="1"/>
  <c r="M9" i="90"/>
  <c r="U9" i="90" s="1"/>
  <c r="M69" i="90"/>
  <c r="U69" i="90" s="1"/>
  <c r="M33" i="90"/>
  <c r="U33" i="90" s="1"/>
  <c r="R59" i="88"/>
  <c r="R68" i="88"/>
  <c r="M39" i="90"/>
  <c r="U39" i="90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V6" i="89"/>
  <c r="V12" i="89"/>
  <c r="V15" i="89"/>
  <c r="V18" i="89"/>
  <c r="V21" i="89"/>
  <c r="V33" i="89"/>
  <c r="V34" i="89"/>
  <c r="M5" i="89"/>
  <c r="U5" i="89" s="1"/>
  <c r="M11" i="89"/>
  <c r="U11" i="89" s="1"/>
  <c r="M17" i="89"/>
  <c r="U17" i="89" s="1"/>
  <c r="M23" i="89"/>
  <c r="U23" i="89" s="1"/>
  <c r="M29" i="89"/>
  <c r="U29" i="89" s="1"/>
  <c r="M35" i="89"/>
  <c r="U35" i="89" s="1"/>
  <c r="M41" i="89"/>
  <c r="U41" i="89" s="1"/>
  <c r="M47" i="89"/>
  <c r="U47" i="89" s="1"/>
  <c r="M53" i="89"/>
  <c r="U53" i="89" s="1"/>
  <c r="M59" i="89"/>
  <c r="U59" i="89" s="1"/>
  <c r="M65" i="89"/>
  <c r="U65" i="89" s="1"/>
  <c r="M71" i="89"/>
  <c r="U71" i="89" s="1"/>
  <c r="M77" i="89"/>
  <c r="U77" i="89" s="1"/>
  <c r="M83" i="89"/>
  <c r="U83" i="89" s="1"/>
  <c r="M89" i="89"/>
  <c r="U89" i="89" s="1"/>
  <c r="V5" i="89"/>
  <c r="V10" i="89"/>
  <c r="V14" i="89"/>
  <c r="V17" i="89"/>
  <c r="V20" i="89"/>
  <c r="V27" i="89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97" i="89"/>
  <c r="V94" i="89"/>
  <c r="V91" i="89"/>
  <c r="V88" i="89"/>
  <c r="V85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98" i="89"/>
  <c r="V95" i="89"/>
  <c r="V92" i="89"/>
  <c r="V89" i="89"/>
  <c r="V86" i="89"/>
  <c r="V83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29" i="89"/>
  <c r="V26" i="89"/>
  <c r="V23" i="89"/>
  <c r="V24" i="89"/>
  <c r="V25" i="89"/>
  <c r="AH3" i="89"/>
  <c r="AQ3" i="89" s="1"/>
  <c r="V13" i="89"/>
  <c r="V16" i="89"/>
  <c r="V19" i="89"/>
  <c r="V39" i="89"/>
  <c r="V40" i="89"/>
  <c r="V22" i="89"/>
  <c r="V36" i="89"/>
  <c r="V37" i="89"/>
  <c r="P3" i="90"/>
  <c r="AF3" i="90" s="1"/>
  <c r="AO3" i="90" s="1"/>
  <c r="AE3" i="90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7" i="90"/>
  <c r="R8" i="90"/>
  <c r="V11" i="90"/>
  <c r="V12" i="90"/>
  <c r="R14" i="90"/>
  <c r="V16" i="90"/>
  <c r="R19" i="90"/>
  <c r="V21" i="90"/>
  <c r="R26" i="90"/>
  <c r="R27" i="90"/>
  <c r="V30" i="90"/>
  <c r="R35" i="90"/>
  <c r="R36" i="90"/>
  <c r="V39" i="90"/>
  <c r="V42" i="90"/>
  <c r="V45" i="90"/>
  <c r="V54" i="90"/>
  <c r="V63" i="90"/>
  <c r="R71" i="90"/>
  <c r="R80" i="90"/>
  <c r="R89" i="90"/>
  <c r="V92" i="93"/>
  <c r="V89" i="93"/>
  <c r="V86" i="93"/>
  <c r="V83" i="93"/>
  <c r="V80" i="93"/>
  <c r="V77" i="93"/>
  <c r="V74" i="93"/>
  <c r="V71" i="93"/>
  <c r="V68" i="93"/>
  <c r="V65" i="93"/>
  <c r="V62" i="93"/>
  <c r="V59" i="93"/>
  <c r="V96" i="93"/>
  <c r="V95" i="93"/>
  <c r="V94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90" i="93"/>
  <c r="V81" i="93"/>
  <c r="V72" i="93"/>
  <c r="V63" i="93"/>
  <c r="V56" i="93"/>
  <c r="V53" i="93"/>
  <c r="V50" i="93"/>
  <c r="V47" i="93"/>
  <c r="V45" i="93"/>
  <c r="V42" i="93"/>
  <c r="V39" i="93"/>
  <c r="V36" i="93"/>
  <c r="V33" i="93"/>
  <c r="V30" i="93"/>
  <c r="V98" i="93"/>
  <c r="V97" i="93"/>
  <c r="V93" i="93"/>
  <c r="V84" i="93"/>
  <c r="V75" i="93"/>
  <c r="V66" i="93"/>
  <c r="V57" i="93"/>
  <c r="V46" i="93"/>
  <c r="V43" i="93"/>
  <c r="V40" i="93"/>
  <c r="V37" i="93"/>
  <c r="V34" i="93"/>
  <c r="V31" i="93"/>
  <c r="V28" i="93"/>
  <c r="V25" i="93"/>
  <c r="V22" i="93"/>
  <c r="V19" i="93"/>
  <c r="V55" i="93"/>
  <c r="V54" i="93"/>
  <c r="V52" i="93"/>
  <c r="V51" i="93"/>
  <c r="V49" i="93"/>
  <c r="V48" i="93"/>
  <c r="V60" i="93"/>
  <c r="V35" i="93"/>
  <c r="V27" i="93"/>
  <c r="V23" i="93"/>
  <c r="V11" i="93"/>
  <c r="V9" i="93"/>
  <c r="V8" i="93"/>
  <c r="V7" i="93"/>
  <c r="V6" i="93"/>
  <c r="V69" i="93"/>
  <c r="V32" i="93"/>
  <c r="V26" i="93"/>
  <c r="V17" i="93"/>
  <c r="V12" i="93"/>
  <c r="V78" i="93"/>
  <c r="V29" i="93"/>
  <c r="V14" i="93"/>
  <c r="V13" i="93"/>
  <c r="V87" i="93"/>
  <c r="V44" i="93"/>
  <c r="V38" i="93"/>
  <c r="V24" i="93"/>
  <c r="V20" i="93"/>
  <c r="V16" i="93"/>
  <c r="V10" i="93"/>
  <c r="V5" i="93"/>
  <c r="V41" i="93"/>
  <c r="V21" i="93"/>
  <c r="V18" i="93"/>
  <c r="V15" i="93"/>
  <c r="V4" i="93"/>
  <c r="Y4" i="93" s="1"/>
  <c r="V15" i="90"/>
  <c r="R17" i="90"/>
  <c r="V19" i="90"/>
  <c r="R22" i="90"/>
  <c r="R23" i="90"/>
  <c r="R24" i="90"/>
  <c r="V27" i="90"/>
  <c r="R32" i="90"/>
  <c r="R33" i="90"/>
  <c r="V36" i="90"/>
  <c r="V48" i="90"/>
  <c r="R68" i="90"/>
  <c r="R77" i="90"/>
  <c r="R86" i="90"/>
  <c r="P3" i="91"/>
  <c r="AF3" i="91" s="1"/>
  <c r="AO3" i="91" s="1"/>
  <c r="AE3" i="91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V47" i="90"/>
  <c r="V44" i="90"/>
  <c r="V41" i="90"/>
  <c r="V38" i="90"/>
  <c r="V35" i="90"/>
  <c r="V32" i="90"/>
  <c r="V29" i="90"/>
  <c r="V26" i="90"/>
  <c r="V23" i="90"/>
  <c r="V20" i="90"/>
  <c r="V17" i="90"/>
  <c r="V14" i="90"/>
  <c r="V10" i="90"/>
  <c r="V87" i="90"/>
  <c r="V84" i="90"/>
  <c r="V81" i="90"/>
  <c r="V78" i="90"/>
  <c r="V75" i="90"/>
  <c r="V72" i="90"/>
  <c r="V69" i="90"/>
  <c r="V66" i="90"/>
  <c r="V88" i="90"/>
  <c r="V85" i="90"/>
  <c r="V82" i="90"/>
  <c r="V79" i="90"/>
  <c r="V76" i="90"/>
  <c r="V73" i="90"/>
  <c r="V70" i="90"/>
  <c r="V67" i="90"/>
  <c r="V64" i="90"/>
  <c r="V61" i="90"/>
  <c r="V58" i="90"/>
  <c r="V55" i="90"/>
  <c r="V52" i="90"/>
  <c r="V49" i="90"/>
  <c r="V46" i="90"/>
  <c r="V43" i="90"/>
  <c r="V40" i="90"/>
  <c r="V37" i="90"/>
  <c r="V34" i="90"/>
  <c r="V31" i="90"/>
  <c r="V28" i="90"/>
  <c r="V25" i="90"/>
  <c r="R21" i="90"/>
  <c r="R31" i="90"/>
  <c r="R44" i="90"/>
  <c r="R53" i="90"/>
  <c r="R62" i="90"/>
  <c r="V22" i="90"/>
  <c r="V24" i="90"/>
  <c r="R30" i="90"/>
  <c r="V33" i="90"/>
  <c r="R38" i="90"/>
  <c r="R39" i="90"/>
  <c r="R41" i="90"/>
  <c r="R42" i="90"/>
  <c r="V51" i="90"/>
  <c r="V60" i="90"/>
  <c r="R65" i="90"/>
  <c r="R74" i="90"/>
  <c r="R83" i="90"/>
  <c r="R9" i="90"/>
  <c r="R15" i="90"/>
  <c r="R28" i="90"/>
  <c r="R37" i="90"/>
  <c r="R47" i="90"/>
  <c r="R56" i="90"/>
  <c r="R3" i="91"/>
  <c r="M7" i="91"/>
  <c r="U7" i="91" s="1"/>
  <c r="M13" i="91"/>
  <c r="U13" i="91" s="1"/>
  <c r="M19" i="91"/>
  <c r="U19" i="91" s="1"/>
  <c r="M25" i="91"/>
  <c r="U25" i="91" s="1"/>
  <c r="M31" i="91"/>
  <c r="U31" i="91" s="1"/>
  <c r="M37" i="91"/>
  <c r="U37" i="91" s="1"/>
  <c r="M43" i="91"/>
  <c r="U43" i="91" s="1"/>
  <c r="M49" i="91"/>
  <c r="U49" i="91" s="1"/>
  <c r="M55" i="91"/>
  <c r="U55" i="91" s="1"/>
  <c r="M61" i="91"/>
  <c r="U61" i="91" s="1"/>
  <c r="M67" i="91"/>
  <c r="U67" i="91" s="1"/>
  <c r="M73" i="91"/>
  <c r="U73" i="91" s="1"/>
  <c r="M79" i="91"/>
  <c r="U79" i="91" s="1"/>
  <c r="R5" i="91"/>
  <c r="R11" i="91"/>
  <c r="V13" i="91"/>
  <c r="V18" i="91"/>
  <c r="R50" i="91"/>
  <c r="R59" i="91"/>
  <c r="R68" i="91"/>
  <c r="R77" i="91"/>
  <c r="R37" i="92"/>
  <c r="R39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R53" i="91"/>
  <c r="R62" i="91"/>
  <c r="M4" i="91"/>
  <c r="U4" i="91" s="1"/>
  <c r="X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40" i="91"/>
  <c r="R37" i="91"/>
  <c r="R34" i="91"/>
  <c r="R31" i="91"/>
  <c r="R28" i="91"/>
  <c r="R25" i="91"/>
  <c r="R22" i="91"/>
  <c r="R19" i="91"/>
  <c r="R16" i="91"/>
  <c r="R78" i="91"/>
  <c r="R75" i="91"/>
  <c r="R72" i="91"/>
  <c r="R69" i="91"/>
  <c r="R66" i="91"/>
  <c r="R63" i="91"/>
  <c r="R60" i="91"/>
  <c r="R57" i="91"/>
  <c r="R54" i="91"/>
  <c r="R51" i="91"/>
  <c r="R48" i="91"/>
  <c r="R45" i="91"/>
  <c r="R42" i="91"/>
  <c r="R39" i="91"/>
  <c r="R36" i="91"/>
  <c r="R33" i="91"/>
  <c r="R30" i="91"/>
  <c r="R27" i="91"/>
  <c r="R7" i="91"/>
  <c r="R8" i="91"/>
  <c r="R13" i="91"/>
  <c r="R18" i="91"/>
  <c r="R23" i="91"/>
  <c r="R26" i="91"/>
  <c r="R29" i="91"/>
  <c r="R32" i="91"/>
  <c r="R35" i="91"/>
  <c r="R38" i="91"/>
  <c r="R41" i="91"/>
  <c r="R44" i="91"/>
  <c r="V52" i="91"/>
  <c r="V61" i="91"/>
  <c r="V70" i="91"/>
  <c r="V79" i="91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77" i="91"/>
  <c r="U77" i="91" s="1"/>
  <c r="V4" i="91"/>
  <c r="Y4" i="91" s="1"/>
  <c r="V10" i="91"/>
  <c r="V14" i="91"/>
  <c r="V15" i="91"/>
  <c r="V24" i="91"/>
  <c r="V26" i="91"/>
  <c r="V29" i="91"/>
  <c r="V32" i="91"/>
  <c r="V35" i="91"/>
  <c r="V38" i="91"/>
  <c r="V41" i="91"/>
  <c r="R47" i="91"/>
  <c r="R56" i="91"/>
  <c r="R65" i="91"/>
  <c r="R74" i="91"/>
  <c r="P3" i="92"/>
  <c r="AF3" i="92" s="1"/>
  <c r="AO3" i="92" s="1"/>
  <c r="R8" i="92"/>
  <c r="R46" i="92"/>
  <c r="R48" i="92"/>
  <c r="M6" i="91"/>
  <c r="U6" i="91" s="1"/>
  <c r="M12" i="91"/>
  <c r="U12" i="91" s="1"/>
  <c r="M18" i="91"/>
  <c r="U18" i="91" s="1"/>
  <c r="M24" i="91"/>
  <c r="U24" i="91" s="1"/>
  <c r="M30" i="91"/>
  <c r="U30" i="91" s="1"/>
  <c r="M36" i="91"/>
  <c r="U36" i="91" s="1"/>
  <c r="M42" i="91"/>
  <c r="U42" i="91" s="1"/>
  <c r="M48" i="91"/>
  <c r="U48" i="91" s="1"/>
  <c r="M54" i="91"/>
  <c r="U54" i="91" s="1"/>
  <c r="M60" i="91"/>
  <c r="U60" i="91" s="1"/>
  <c r="M66" i="91"/>
  <c r="U66" i="91" s="1"/>
  <c r="M72" i="91"/>
  <c r="U72" i="91" s="1"/>
  <c r="R6" i="91"/>
  <c r="V77" i="91"/>
  <c r="V74" i="91"/>
  <c r="V71" i="91"/>
  <c r="V68" i="91"/>
  <c r="V65" i="91"/>
  <c r="V62" i="91"/>
  <c r="V59" i="91"/>
  <c r="V56" i="91"/>
  <c r="V53" i="91"/>
  <c r="V50" i="91"/>
  <c r="V47" i="9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R12" i="91"/>
  <c r="R17" i="91"/>
  <c r="V19" i="91"/>
  <c r="R21" i="91"/>
  <c r="V23" i="91"/>
  <c r="V28" i="91"/>
  <c r="V31" i="91"/>
  <c r="V34" i="91"/>
  <c r="V37" i="91"/>
  <c r="V40" i="91"/>
  <c r="V43" i="91"/>
  <c r="V46" i="91"/>
  <c r="V55" i="91"/>
  <c r="V64" i="91"/>
  <c r="V73" i="91"/>
  <c r="R68" i="92"/>
  <c r="R65" i="92"/>
  <c r="R62" i="92"/>
  <c r="R59" i="92"/>
  <c r="R56" i="92"/>
  <c r="R53" i="92"/>
  <c r="R50" i="92"/>
  <c r="R47" i="92"/>
  <c r="R44" i="92"/>
  <c r="R41" i="92"/>
  <c r="R38" i="92"/>
  <c r="R35" i="92"/>
  <c r="R60" i="92"/>
  <c r="R58" i="92"/>
  <c r="R51" i="92"/>
  <c r="R49" i="92"/>
  <c r="R42" i="92"/>
  <c r="R40" i="92"/>
  <c r="R33" i="92"/>
  <c r="R32" i="92"/>
  <c r="R11" i="92"/>
  <c r="R5" i="92"/>
  <c r="R30" i="92"/>
  <c r="R27" i="92"/>
  <c r="R24" i="92"/>
  <c r="R21" i="92"/>
  <c r="R18" i="92"/>
  <c r="R15" i="92"/>
  <c r="R12" i="92"/>
  <c r="R6" i="92"/>
  <c r="R61" i="92"/>
  <c r="R54" i="92"/>
  <c r="R52" i="92"/>
  <c r="R45" i="92"/>
  <c r="R43" i="92"/>
  <c r="R36" i="92"/>
  <c r="R34" i="92"/>
  <c r="R3" i="92"/>
  <c r="R69" i="92"/>
  <c r="R66" i="92"/>
  <c r="R63" i="92"/>
  <c r="R31" i="92"/>
  <c r="R28" i="92"/>
  <c r="R29" i="92"/>
  <c r="R26" i="92"/>
  <c r="R23" i="92"/>
  <c r="R20" i="92"/>
  <c r="R17" i="92"/>
  <c r="R14" i="92"/>
  <c r="R10" i="92"/>
  <c r="R4" i="92"/>
  <c r="R9" i="92"/>
  <c r="R16" i="92"/>
  <c r="R25" i="92"/>
  <c r="M4" i="92"/>
  <c r="U4" i="92" s="1"/>
  <c r="X4" i="92" s="1"/>
  <c r="M10" i="92"/>
  <c r="U10" i="92" s="1"/>
  <c r="M16" i="92"/>
  <c r="U16" i="92" s="1"/>
  <c r="M22" i="92"/>
  <c r="U22" i="92" s="1"/>
  <c r="M28" i="92"/>
  <c r="U28" i="92" s="1"/>
  <c r="M34" i="92"/>
  <c r="U34" i="92" s="1"/>
  <c r="M40" i="92"/>
  <c r="U40" i="92" s="1"/>
  <c r="M46" i="92"/>
  <c r="U46" i="92" s="1"/>
  <c r="M52" i="92"/>
  <c r="U52" i="92" s="1"/>
  <c r="M58" i="92"/>
  <c r="U58" i="92" s="1"/>
  <c r="M64" i="92"/>
  <c r="U64" i="92" s="1"/>
  <c r="V33" i="92"/>
  <c r="V35" i="92"/>
  <c r="V42" i="92"/>
  <c r="V44" i="92"/>
  <c r="V51" i="92"/>
  <c r="V53" i="92"/>
  <c r="V60" i="92"/>
  <c r="M7" i="92"/>
  <c r="U7" i="92" s="1"/>
  <c r="M13" i="92"/>
  <c r="U13" i="92" s="1"/>
  <c r="M19" i="92"/>
  <c r="U19" i="92" s="1"/>
  <c r="M25" i="92"/>
  <c r="U25" i="92" s="1"/>
  <c r="M31" i="92"/>
  <c r="U31" i="92" s="1"/>
  <c r="M37" i="92"/>
  <c r="U37" i="92" s="1"/>
  <c r="M43" i="92"/>
  <c r="U43" i="92" s="1"/>
  <c r="M49" i="92"/>
  <c r="U49" i="92" s="1"/>
  <c r="M55" i="92"/>
  <c r="U55" i="92" s="1"/>
  <c r="M61" i="92"/>
  <c r="U61" i="92" s="1"/>
  <c r="M67" i="92"/>
  <c r="U67" i="92" s="1"/>
  <c r="V29" i="92"/>
  <c r="V63" i="92"/>
  <c r="V66" i="92"/>
  <c r="M8" i="92"/>
  <c r="U8" i="92" s="1"/>
  <c r="M14" i="92"/>
  <c r="U14" i="92" s="1"/>
  <c r="M20" i="92"/>
  <c r="U20" i="92" s="1"/>
  <c r="M26" i="92"/>
  <c r="U26" i="92" s="1"/>
  <c r="M32" i="92"/>
  <c r="U32" i="92" s="1"/>
  <c r="M38" i="92"/>
  <c r="U38" i="92" s="1"/>
  <c r="M44" i="92"/>
  <c r="U44" i="92" s="1"/>
  <c r="M50" i="92"/>
  <c r="U50" i="92" s="1"/>
  <c r="M56" i="92"/>
  <c r="U56" i="92" s="1"/>
  <c r="M62" i="92"/>
  <c r="U62" i="92" s="1"/>
  <c r="M68" i="92"/>
  <c r="U68" i="92" s="1"/>
  <c r="V67" i="92"/>
  <c r="V64" i="92"/>
  <c r="V61" i="92"/>
  <c r="V58" i="92"/>
  <c r="V55" i="92"/>
  <c r="V52" i="92"/>
  <c r="V49" i="92"/>
  <c r="V46" i="92"/>
  <c r="V43" i="92"/>
  <c r="V40" i="92"/>
  <c r="V37" i="92"/>
  <c r="V34" i="92"/>
  <c r="V68" i="92"/>
  <c r="V65" i="92"/>
  <c r="V62" i="92"/>
  <c r="V36" i="92"/>
  <c r="V38" i="92"/>
  <c r="V45" i="92"/>
  <c r="V47" i="92"/>
  <c r="V54" i="92"/>
  <c r="V56" i="92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AH3" i="93"/>
  <c r="AQ3" i="93" s="1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14" i="94"/>
  <c r="U14" i="94" s="1"/>
  <c r="M40" i="94"/>
  <c r="U40" i="94" s="1"/>
  <c r="M68" i="94"/>
  <c r="U68" i="94" s="1"/>
  <c r="M22" i="94"/>
  <c r="U22" i="94" s="1"/>
  <c r="M50" i="94"/>
  <c r="U50" i="94" s="1"/>
  <c r="M85" i="94"/>
  <c r="U85" i="94" s="1"/>
  <c r="M79" i="94"/>
  <c r="U79" i="94" s="1"/>
  <c r="M73" i="94"/>
  <c r="U73" i="94" s="1"/>
  <c r="M67" i="94"/>
  <c r="U67" i="94" s="1"/>
  <c r="M61" i="94"/>
  <c r="U61" i="94" s="1"/>
  <c r="M55" i="94"/>
  <c r="U55" i="94" s="1"/>
  <c r="M49" i="94"/>
  <c r="U49" i="94" s="1"/>
  <c r="M43" i="94"/>
  <c r="U43" i="94" s="1"/>
  <c r="M37" i="94"/>
  <c r="U37" i="94" s="1"/>
  <c r="M31" i="94"/>
  <c r="U31" i="94" s="1"/>
  <c r="M25" i="94"/>
  <c r="U25" i="94" s="1"/>
  <c r="M19" i="94"/>
  <c r="U19" i="94" s="1"/>
  <c r="M13" i="94"/>
  <c r="U13" i="94" s="1"/>
  <c r="M7" i="94"/>
  <c r="U7" i="94" s="1"/>
  <c r="M89" i="94"/>
  <c r="U89" i="94" s="1"/>
  <c r="M83" i="94"/>
  <c r="U83" i="94" s="1"/>
  <c r="M77" i="94"/>
  <c r="U77" i="94" s="1"/>
  <c r="M71" i="94"/>
  <c r="U71" i="94" s="1"/>
  <c r="M65" i="94"/>
  <c r="U65" i="94" s="1"/>
  <c r="M59" i="94"/>
  <c r="U59" i="94" s="1"/>
  <c r="M53" i="94"/>
  <c r="U53" i="94" s="1"/>
  <c r="M47" i="94"/>
  <c r="U47" i="94" s="1"/>
  <c r="M41" i="94"/>
  <c r="U41" i="94" s="1"/>
  <c r="M35" i="94"/>
  <c r="U35" i="94" s="1"/>
  <c r="M29" i="94"/>
  <c r="U29" i="94" s="1"/>
  <c r="M23" i="94"/>
  <c r="U23" i="94" s="1"/>
  <c r="M17" i="94"/>
  <c r="U17" i="94" s="1"/>
  <c r="M11" i="94"/>
  <c r="U11" i="94" s="1"/>
  <c r="M5" i="94"/>
  <c r="U5" i="94" s="1"/>
  <c r="M81" i="94"/>
  <c r="U81" i="94" s="1"/>
  <c r="M72" i="94"/>
  <c r="U72" i="94" s="1"/>
  <c r="M63" i="94"/>
  <c r="U63" i="94" s="1"/>
  <c r="M54" i="94"/>
  <c r="U54" i="94" s="1"/>
  <c r="M45" i="94"/>
  <c r="U45" i="94" s="1"/>
  <c r="M36" i="94"/>
  <c r="U36" i="94" s="1"/>
  <c r="M27" i="94"/>
  <c r="U27" i="94" s="1"/>
  <c r="M18" i="94"/>
  <c r="U18" i="94" s="1"/>
  <c r="M9" i="94"/>
  <c r="U9" i="94" s="1"/>
  <c r="M88" i="94"/>
  <c r="U88" i="94" s="1"/>
  <c r="M80" i="94"/>
  <c r="U80" i="94" s="1"/>
  <c r="M70" i="94"/>
  <c r="U70" i="94" s="1"/>
  <c r="M62" i="94"/>
  <c r="U62" i="94" s="1"/>
  <c r="M52" i="94"/>
  <c r="U52" i="94" s="1"/>
  <c r="M44" i="94"/>
  <c r="U44" i="94" s="1"/>
  <c r="M34" i="94"/>
  <c r="U34" i="94" s="1"/>
  <c r="M26" i="94"/>
  <c r="U26" i="94" s="1"/>
  <c r="M16" i="94"/>
  <c r="U16" i="94" s="1"/>
  <c r="M8" i="94"/>
  <c r="U8" i="94" s="1"/>
  <c r="M87" i="94"/>
  <c r="U87" i="94" s="1"/>
  <c r="M78" i="94"/>
  <c r="U78" i="94" s="1"/>
  <c r="M69" i="94"/>
  <c r="U69" i="94" s="1"/>
  <c r="M60" i="94"/>
  <c r="U60" i="94" s="1"/>
  <c r="M51" i="94"/>
  <c r="U51" i="94" s="1"/>
  <c r="M42" i="94"/>
  <c r="U42" i="94" s="1"/>
  <c r="M33" i="94"/>
  <c r="U33" i="94" s="1"/>
  <c r="M24" i="94"/>
  <c r="U24" i="94" s="1"/>
  <c r="M15" i="94"/>
  <c r="U15" i="94" s="1"/>
  <c r="M6" i="94"/>
  <c r="U6" i="94" s="1"/>
  <c r="M82" i="94"/>
  <c r="U82" i="94" s="1"/>
  <c r="M74" i="94"/>
  <c r="U74" i="94" s="1"/>
  <c r="M64" i="94"/>
  <c r="U64" i="94" s="1"/>
  <c r="M56" i="94"/>
  <c r="U56" i="94" s="1"/>
  <c r="M46" i="94"/>
  <c r="U46" i="94" s="1"/>
  <c r="M38" i="94"/>
  <c r="U38" i="94" s="1"/>
  <c r="M28" i="94"/>
  <c r="U28" i="94" s="1"/>
  <c r="M20" i="94"/>
  <c r="U20" i="94" s="1"/>
  <c r="M10" i="94"/>
  <c r="U10" i="94" s="1"/>
  <c r="M30" i="94"/>
  <c r="U30" i="94" s="1"/>
  <c r="M57" i="94"/>
  <c r="U57" i="94" s="1"/>
  <c r="M84" i="94"/>
  <c r="U84" i="94" s="1"/>
  <c r="M4" i="94"/>
  <c r="U4" i="94" s="1"/>
  <c r="X4" i="94" s="1"/>
  <c r="M32" i="94"/>
  <c r="U32" i="94" s="1"/>
  <c r="M58" i="94"/>
  <c r="U58" i="94" s="1"/>
  <c r="M86" i="94"/>
  <c r="U86" i="94" s="1"/>
  <c r="P3" i="94"/>
  <c r="AF3" i="94" s="1"/>
  <c r="AO3" i="94" s="1"/>
  <c r="AE3" i="94"/>
  <c r="M12" i="94"/>
  <c r="U12" i="94" s="1"/>
  <c r="M39" i="94"/>
  <c r="U39" i="94" s="1"/>
  <c r="M66" i="94"/>
  <c r="U66" i="94" s="1"/>
  <c r="R17" i="94"/>
  <c r="R26" i="94"/>
  <c r="R35" i="94"/>
  <c r="R13" i="94"/>
  <c r="R20" i="94"/>
  <c r="R81" i="94"/>
  <c r="R86" i="94"/>
  <c r="R82" i="94"/>
  <c r="R77" i="94"/>
  <c r="R75" i="94"/>
  <c r="R72" i="94"/>
  <c r="R69" i="94"/>
  <c r="R66" i="94"/>
  <c r="R63" i="94"/>
  <c r="R60" i="94"/>
  <c r="R57" i="94"/>
  <c r="R54" i="94"/>
  <c r="R51" i="94"/>
  <c r="R48" i="94"/>
  <c r="R45" i="94"/>
  <c r="R42" i="94"/>
  <c r="R39" i="94"/>
  <c r="R36" i="94"/>
  <c r="R87" i="94"/>
  <c r="R78" i="94"/>
  <c r="R88" i="94"/>
  <c r="R83" i="94"/>
  <c r="R79" i="94"/>
  <c r="R76" i="94"/>
  <c r="R73" i="94"/>
  <c r="R70" i="94"/>
  <c r="R67" i="94"/>
  <c r="R64" i="94"/>
  <c r="R61" i="94"/>
  <c r="R58" i="94"/>
  <c r="R89" i="94"/>
  <c r="R85" i="94"/>
  <c r="R80" i="94"/>
  <c r="R74" i="94"/>
  <c r="R71" i="94"/>
  <c r="R68" i="94"/>
  <c r="R65" i="94"/>
  <c r="R62" i="94"/>
  <c r="R59" i="94"/>
  <c r="R56" i="94"/>
  <c r="R53" i="94"/>
  <c r="R38" i="94"/>
  <c r="R33" i="94"/>
  <c r="R30" i="94"/>
  <c r="R27" i="94"/>
  <c r="R24" i="94"/>
  <c r="R21" i="94"/>
  <c r="R18" i="94"/>
  <c r="R15" i="94"/>
  <c r="R12" i="94"/>
  <c r="R52" i="94"/>
  <c r="R50" i="94"/>
  <c r="R43" i="94"/>
  <c r="R41" i="94"/>
  <c r="R84" i="94"/>
  <c r="R34" i="94"/>
  <c r="R31" i="94"/>
  <c r="R28" i="94"/>
  <c r="R25" i="94"/>
  <c r="R22" i="94"/>
  <c r="R19" i="94"/>
  <c r="R16" i="94"/>
  <c r="R46" i="94"/>
  <c r="R44" i="94"/>
  <c r="R9" i="94"/>
  <c r="R3" i="94"/>
  <c r="R49" i="94"/>
  <c r="R47" i="94"/>
  <c r="R40" i="94"/>
  <c r="R11" i="94"/>
  <c r="R5" i="94"/>
  <c r="R6" i="94"/>
  <c r="R8" i="94"/>
  <c r="R55" i="94"/>
  <c r="V7" i="94"/>
  <c r="V8" i="94"/>
  <c r="V13" i="94"/>
  <c r="V16" i="94"/>
  <c r="V19" i="94"/>
  <c r="V22" i="94"/>
  <c r="V25" i="94"/>
  <c r="V28" i="94"/>
  <c r="V31" i="94"/>
  <c r="V34" i="94"/>
  <c r="V72" i="94"/>
  <c r="V6" i="94"/>
  <c r="V12" i="94"/>
  <c r="V15" i="94"/>
  <c r="V18" i="94"/>
  <c r="V21" i="94"/>
  <c r="V24" i="94"/>
  <c r="V27" i="94"/>
  <c r="V30" i="94"/>
  <c r="V33" i="94"/>
  <c r="V38" i="94"/>
  <c r="V55" i="94"/>
  <c r="V37" i="94"/>
  <c r="V39" i="94"/>
  <c r="V46" i="94"/>
  <c r="V48" i="94"/>
  <c r="V54" i="94"/>
  <c r="V57" i="94"/>
  <c r="V63" i="94"/>
  <c r="V64" i="94"/>
  <c r="V17" i="94"/>
  <c r="V20" i="94"/>
  <c r="V23" i="94"/>
  <c r="V26" i="94"/>
  <c r="V29" i="94"/>
  <c r="V32" i="94"/>
  <c r="V35" i="94"/>
  <c r="V89" i="94"/>
  <c r="V86" i="94"/>
  <c r="V83" i="94"/>
  <c r="V80" i="94"/>
  <c r="V77" i="94"/>
  <c r="V76" i="94"/>
  <c r="V73" i="94"/>
  <c r="V70" i="94"/>
  <c r="V88" i="94"/>
  <c r="V84" i="94"/>
  <c r="V79" i="94"/>
  <c r="V74" i="94"/>
  <c r="V71" i="94"/>
  <c r="V68" i="94"/>
  <c r="V65" i="94"/>
  <c r="V62" i="94"/>
  <c r="V59" i="94"/>
  <c r="V56" i="94"/>
  <c r="V53" i="94"/>
  <c r="V50" i="94"/>
  <c r="V47" i="94"/>
  <c r="V44" i="94"/>
  <c r="V41" i="94"/>
  <c r="V85" i="94"/>
  <c r="V81" i="94"/>
  <c r="V87" i="94"/>
  <c r="V82" i="94"/>
  <c r="V78" i="94"/>
  <c r="V36" i="94"/>
  <c r="V43" i="94"/>
  <c r="V45" i="94"/>
  <c r="V52" i="94"/>
  <c r="V58" i="94"/>
  <c r="V66" i="94"/>
  <c r="V67" i="94"/>
  <c r="R78" i="95"/>
  <c r="R79" i="95"/>
  <c r="R77" i="95"/>
  <c r="R74" i="95"/>
  <c r="R71" i="95"/>
  <c r="R68" i="95"/>
  <c r="R65" i="95"/>
  <c r="R62" i="95"/>
  <c r="R59" i="95"/>
  <c r="R56" i="95"/>
  <c r="R76" i="95"/>
  <c r="R73" i="95"/>
  <c r="R70" i="95"/>
  <c r="R67" i="95"/>
  <c r="R53" i="95"/>
  <c r="R50" i="95"/>
  <c r="R47" i="95"/>
  <c r="R44" i="95"/>
  <c r="R41" i="95"/>
  <c r="R60" i="95"/>
  <c r="R54" i="95"/>
  <c r="R51" i="95"/>
  <c r="R48" i="95"/>
  <c r="R45" i="95"/>
  <c r="R42" i="95"/>
  <c r="R63" i="95"/>
  <c r="R61" i="95"/>
  <c r="R72" i="95"/>
  <c r="R58" i="95"/>
  <c r="R57" i="95"/>
  <c r="R39" i="95"/>
  <c r="R36" i="95"/>
  <c r="R33" i="95"/>
  <c r="R30" i="95"/>
  <c r="R27" i="95"/>
  <c r="R24" i="95"/>
  <c r="R75" i="95"/>
  <c r="R46" i="95"/>
  <c r="R66" i="95"/>
  <c r="R64" i="95"/>
  <c r="R38" i="95"/>
  <c r="R35" i="95"/>
  <c r="R32" i="95"/>
  <c r="R55" i="95"/>
  <c r="R37" i="95"/>
  <c r="R34" i="95"/>
  <c r="R31" i="95"/>
  <c r="R29" i="95"/>
  <c r="R43" i="95"/>
  <c r="R40" i="95"/>
  <c r="R22" i="95"/>
  <c r="R19" i="95"/>
  <c r="R16" i="95"/>
  <c r="R13" i="95"/>
  <c r="R8" i="95"/>
  <c r="R49" i="95"/>
  <c r="R25" i="95"/>
  <c r="R9" i="95"/>
  <c r="R69" i="95"/>
  <c r="R23" i="95"/>
  <c r="R20" i="95"/>
  <c r="R17" i="95"/>
  <c r="R14" i="95"/>
  <c r="R21" i="95"/>
  <c r="R18" i="95"/>
  <c r="R15" i="95"/>
  <c r="R12" i="95"/>
  <c r="R7" i="95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10" i="95"/>
  <c r="U10" i="95" s="1"/>
  <c r="M18" i="95"/>
  <c r="U18" i="95" s="1"/>
  <c r="M25" i="95"/>
  <c r="U25" i="95" s="1"/>
  <c r="M32" i="95"/>
  <c r="U32" i="95" s="1"/>
  <c r="M39" i="95"/>
  <c r="U39" i="95" s="1"/>
  <c r="M46" i="95"/>
  <c r="U46" i="95" s="1"/>
  <c r="M54" i="95"/>
  <c r="U54" i="95" s="1"/>
  <c r="M61" i="95"/>
  <c r="U61" i="95" s="1"/>
  <c r="M68" i="95"/>
  <c r="U68" i="95" s="1"/>
  <c r="M75" i="95"/>
  <c r="U75" i="95" s="1"/>
  <c r="R3" i="95"/>
  <c r="M4" i="95"/>
  <c r="U4" i="95" s="1"/>
  <c r="X4" i="95" s="1"/>
  <c r="M12" i="95"/>
  <c r="U12" i="95" s="1"/>
  <c r="M19" i="95"/>
  <c r="U19" i="95" s="1"/>
  <c r="M26" i="95"/>
  <c r="U26" i="95" s="1"/>
  <c r="M33" i="95"/>
  <c r="U33" i="95" s="1"/>
  <c r="M40" i="95"/>
  <c r="U40" i="95" s="1"/>
  <c r="M48" i="95"/>
  <c r="U48" i="95" s="1"/>
  <c r="M55" i="95"/>
  <c r="U55" i="95" s="1"/>
  <c r="M62" i="95"/>
  <c r="U62" i="95" s="1"/>
  <c r="M69" i="95"/>
  <c r="U69" i="95" s="1"/>
  <c r="M76" i="95"/>
  <c r="U76" i="95" s="1"/>
  <c r="R10" i="95"/>
  <c r="R11" i="95"/>
  <c r="V75" i="95"/>
  <c r="V72" i="95"/>
  <c r="V69" i="95"/>
  <c r="V66" i="95"/>
  <c r="V78" i="95"/>
  <c r="V76" i="95"/>
  <c r="V73" i="95"/>
  <c r="V70" i="95"/>
  <c r="V67" i="95"/>
  <c r="V64" i="95"/>
  <c r="V61" i="95"/>
  <c r="V58" i="95"/>
  <c r="V55" i="95"/>
  <c r="V62" i="95"/>
  <c r="V60" i="95"/>
  <c r="V79" i="95"/>
  <c r="V65" i="95"/>
  <c r="V63" i="95"/>
  <c r="V56" i="95"/>
  <c r="V74" i="95"/>
  <c r="V71" i="95"/>
  <c r="V68" i="95"/>
  <c r="V53" i="95"/>
  <c r="V50" i="95"/>
  <c r="V41" i="95"/>
  <c r="V40" i="95"/>
  <c r="V38" i="95"/>
  <c r="V35" i="95"/>
  <c r="V32" i="95"/>
  <c r="V29" i="95"/>
  <c r="V26" i="95"/>
  <c r="V23" i="95"/>
  <c r="V77" i="95"/>
  <c r="V52" i="95"/>
  <c r="V49" i="95"/>
  <c r="V45" i="95"/>
  <c r="V24" i="95"/>
  <c r="V31" i="95"/>
  <c r="V34" i="95"/>
  <c r="V37" i="95"/>
  <c r="V44" i="95"/>
  <c r="V28" i="95"/>
  <c r="V12" i="95"/>
  <c r="V15" i="95"/>
  <c r="V18" i="95"/>
  <c r="V21" i="95"/>
  <c r="V47" i="95"/>
  <c r="V54" i="95"/>
  <c r="V59" i="95"/>
  <c r="V11" i="95"/>
  <c r="V25" i="95"/>
  <c r="V27" i="95"/>
  <c r="V4" i="95"/>
  <c r="Y4" i="95" s="1"/>
  <c r="V10" i="95"/>
  <c r="V14" i="95"/>
  <c r="V17" i="95"/>
  <c r="V20" i="95"/>
  <c r="V42" i="95"/>
  <c r="V43" i="95"/>
  <c r="V51" i="95"/>
  <c r="R3" i="96"/>
  <c r="M8" i="96"/>
  <c r="U8" i="96" s="1"/>
  <c r="M17" i="96"/>
  <c r="U17" i="96" s="1"/>
  <c r="M26" i="96"/>
  <c r="U26" i="96" s="1"/>
  <c r="M35" i="96"/>
  <c r="U35" i="96" s="1"/>
  <c r="M44" i="96"/>
  <c r="U44" i="96" s="1"/>
  <c r="M53" i="96"/>
  <c r="U53" i="96" s="1"/>
  <c r="M62" i="96"/>
  <c r="U62" i="96" s="1"/>
  <c r="R8" i="96"/>
  <c r="M9" i="96"/>
  <c r="U9" i="96" s="1"/>
  <c r="M18" i="96"/>
  <c r="U18" i="96" s="1"/>
  <c r="M27" i="96"/>
  <c r="U27" i="96" s="1"/>
  <c r="M36" i="96"/>
  <c r="U36" i="96" s="1"/>
  <c r="M45" i="96"/>
  <c r="U45" i="96" s="1"/>
  <c r="M54" i="96"/>
  <c r="U54" i="96" s="1"/>
  <c r="M63" i="96"/>
  <c r="U63" i="96" s="1"/>
  <c r="R6" i="96"/>
  <c r="R16" i="96"/>
  <c r="R17" i="96"/>
  <c r="M11" i="96"/>
  <c r="U11" i="96" s="1"/>
  <c r="M20" i="96"/>
  <c r="U20" i="96" s="1"/>
  <c r="M29" i="96"/>
  <c r="U29" i="96" s="1"/>
  <c r="M38" i="96"/>
  <c r="U38" i="96" s="1"/>
  <c r="M47" i="96"/>
  <c r="U47" i="96" s="1"/>
  <c r="M56" i="96"/>
  <c r="U56" i="96" s="1"/>
  <c r="R67" i="96"/>
  <c r="R68" i="96"/>
  <c r="R65" i="96"/>
  <c r="R62" i="96"/>
  <c r="R59" i="96"/>
  <c r="R54" i="96"/>
  <c r="R51" i="96"/>
  <c r="R66" i="96"/>
  <c r="R63" i="96"/>
  <c r="R60" i="96"/>
  <c r="R69" i="96"/>
  <c r="R55" i="96"/>
  <c r="R52" i="96"/>
  <c r="R56" i="96"/>
  <c r="R53" i="96"/>
  <c r="R47" i="96"/>
  <c r="R64" i="96"/>
  <c r="R49" i="96"/>
  <c r="R57" i="96"/>
  <c r="R50" i="96"/>
  <c r="R48" i="96"/>
  <c r="R45" i="96"/>
  <c r="R58" i="96"/>
  <c r="R46" i="96"/>
  <c r="R43" i="96"/>
  <c r="R37" i="96"/>
  <c r="R34" i="96"/>
  <c r="R31" i="96"/>
  <c r="R44" i="96"/>
  <c r="R41" i="96"/>
  <c r="R30" i="96"/>
  <c r="R42" i="96"/>
  <c r="R23" i="96"/>
  <c r="R22" i="96"/>
  <c r="R61" i="96"/>
  <c r="R24" i="96"/>
  <c r="R38" i="96"/>
  <c r="R35" i="96"/>
  <c r="R32" i="96"/>
  <c r="R26" i="96"/>
  <c r="R25" i="96"/>
  <c r="R40" i="96"/>
  <c r="R36" i="96"/>
  <c r="R14" i="96"/>
  <c r="R10" i="96"/>
  <c r="R4" i="96"/>
  <c r="R29" i="96"/>
  <c r="R19" i="96"/>
  <c r="R11" i="96"/>
  <c r="R5" i="96"/>
  <c r="R18" i="96"/>
  <c r="R12" i="96"/>
  <c r="R39" i="96"/>
  <c r="R33" i="96"/>
  <c r="R27" i="96"/>
  <c r="R15" i="96"/>
  <c r="R20" i="96"/>
  <c r="R9" i="96"/>
  <c r="M64" i="96"/>
  <c r="U64" i="96" s="1"/>
  <c r="M58" i="96"/>
  <c r="U58" i="96" s="1"/>
  <c r="M52" i="96"/>
  <c r="U52" i="96" s="1"/>
  <c r="M46" i="96"/>
  <c r="U46" i="96" s="1"/>
  <c r="M40" i="96"/>
  <c r="U40" i="96" s="1"/>
  <c r="M34" i="96"/>
  <c r="U34" i="96" s="1"/>
  <c r="M28" i="96"/>
  <c r="U28" i="96" s="1"/>
  <c r="M22" i="96"/>
  <c r="U22" i="96" s="1"/>
  <c r="M16" i="96"/>
  <c r="U16" i="96" s="1"/>
  <c r="M10" i="96"/>
  <c r="U10" i="96" s="1"/>
  <c r="M4" i="96"/>
  <c r="U4" i="96" s="1"/>
  <c r="X4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12" i="96"/>
  <c r="U12" i="96" s="1"/>
  <c r="M21" i="96"/>
  <c r="U21" i="96" s="1"/>
  <c r="M30" i="96"/>
  <c r="U30" i="96" s="1"/>
  <c r="M39" i="96"/>
  <c r="U39" i="96" s="1"/>
  <c r="M48" i="96"/>
  <c r="U48" i="96" s="1"/>
  <c r="M57" i="96"/>
  <c r="U57" i="96" s="1"/>
  <c r="M66" i="96"/>
  <c r="U66" i="96" s="1"/>
  <c r="R21" i="96"/>
  <c r="V12" i="96"/>
  <c r="V10" i="96"/>
  <c r="V14" i="96"/>
  <c r="V17" i="96"/>
  <c r="V69" i="96"/>
  <c r="V66" i="96"/>
  <c r="V63" i="96"/>
  <c r="V60" i="96"/>
  <c r="V57" i="96"/>
  <c r="V67" i="96"/>
  <c r="V64" i="96"/>
  <c r="V61" i="96"/>
  <c r="V65" i="96"/>
  <c r="V62" i="96"/>
  <c r="V59" i="96"/>
  <c r="V55" i="96"/>
  <c r="V52" i="96"/>
  <c r="V49" i="96"/>
  <c r="V68" i="96"/>
  <c r="V58" i="96"/>
  <c r="V56" i="96"/>
  <c r="V53" i="96"/>
  <c r="V50" i="96"/>
  <c r="V48" i="96"/>
  <c r="V45" i="96"/>
  <c r="V42" i="96"/>
  <c r="V46" i="96"/>
  <c r="V54" i="96"/>
  <c r="V51" i="96"/>
  <c r="V47" i="96"/>
  <c r="V41" i="96"/>
  <c r="V39" i="96"/>
  <c r="V36" i="96"/>
  <c r="V33" i="96"/>
  <c r="V30" i="96"/>
  <c r="V27" i="96"/>
  <c r="V24" i="96"/>
  <c r="V21" i="96"/>
  <c r="V18" i="96"/>
  <c r="V15" i="96"/>
  <c r="V43" i="96"/>
  <c r="V37" i="96"/>
  <c r="V34" i="96"/>
  <c r="V31" i="96"/>
  <c r="V28" i="96"/>
  <c r="V25" i="96"/>
  <c r="V22" i="96"/>
  <c r="V19" i="96"/>
  <c r="V16" i="96"/>
  <c r="V26" i="96"/>
  <c r="V44" i="96"/>
  <c r="V38" i="96"/>
  <c r="V35" i="96"/>
  <c r="V32" i="96"/>
  <c r="V29" i="96"/>
  <c r="V23" i="96"/>
  <c r="V13" i="96"/>
  <c r="H73" i="89" l="1"/>
  <c r="I73" i="89" s="1"/>
  <c r="J73" i="89" s="1"/>
  <c r="AH4" i="44"/>
  <c r="H33" i="92"/>
  <c r="I33" i="92" s="1"/>
  <c r="J33" i="92" s="1"/>
  <c r="Z4" i="36"/>
  <c r="AG4" i="36" s="1"/>
  <c r="H57" i="82"/>
  <c r="I57" i="82" s="1"/>
  <c r="J57" i="82" s="1"/>
  <c r="AH4" i="18"/>
  <c r="AQ4" i="18" s="1"/>
  <c r="Z4" i="39"/>
  <c r="W5" i="39" s="1"/>
  <c r="Y5" i="39" s="1"/>
  <c r="AH4" i="39"/>
  <c r="H41" i="79"/>
  <c r="I41" i="79" s="1"/>
  <c r="J41" i="79" s="1"/>
  <c r="Z4" i="50"/>
  <c r="W5" i="50" s="1"/>
  <c r="Q16" i="26"/>
  <c r="Q11" i="26"/>
  <c r="Q48" i="26"/>
  <c r="Q77" i="26"/>
  <c r="Q75" i="26"/>
  <c r="Q7" i="26"/>
  <c r="Z4" i="25"/>
  <c r="W5" i="25" s="1"/>
  <c r="Q8" i="26"/>
  <c r="Q33" i="26"/>
  <c r="Q34" i="26"/>
  <c r="Q23" i="26"/>
  <c r="Q52" i="26"/>
  <c r="Q41" i="26"/>
  <c r="Q70" i="26"/>
  <c r="Q59" i="26"/>
  <c r="Q88" i="26"/>
  <c r="Q51" i="26"/>
  <c r="Z4" i="70"/>
  <c r="W5" i="70" s="1"/>
  <c r="H14" i="72"/>
  <c r="I14" i="72" s="1"/>
  <c r="J14" i="72" s="1"/>
  <c r="Z4" i="82"/>
  <c r="W5" i="82" s="1"/>
  <c r="H24" i="96"/>
  <c r="I24" i="96" s="1"/>
  <c r="J24" i="96" s="1"/>
  <c r="AQ4" i="1"/>
  <c r="H9" i="95"/>
  <c r="I9" i="95" s="1"/>
  <c r="J9" i="95" s="1"/>
  <c r="H58" i="82"/>
  <c r="I58" i="82" s="1"/>
  <c r="J58" i="82" s="1"/>
  <c r="Z4" i="71"/>
  <c r="AE4" i="71" s="1"/>
  <c r="H8" i="89"/>
  <c r="I8" i="89" s="1"/>
  <c r="J8" i="89" s="1"/>
  <c r="H66" i="89"/>
  <c r="I66" i="89" s="1"/>
  <c r="J66" i="89" s="1"/>
  <c r="Z4" i="31"/>
  <c r="AG4" i="31" s="1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H49" i="86"/>
  <c r="I49" i="86" s="1"/>
  <c r="J49" i="86" s="1"/>
  <c r="AH4" i="36"/>
  <c r="H78" i="87"/>
  <c r="I78" i="87" s="1"/>
  <c r="J78" i="87" s="1"/>
  <c r="H65" i="40"/>
  <c r="I65" i="40" s="1"/>
  <c r="J65" i="40" s="1"/>
  <c r="Z4" i="84"/>
  <c r="AG4" i="84" s="1"/>
  <c r="AE3" i="63"/>
  <c r="AN3" i="63" s="1"/>
  <c r="H76" i="90"/>
  <c r="I76" i="90" s="1"/>
  <c r="J76" i="90" s="1"/>
  <c r="H79" i="82"/>
  <c r="I79" i="82" s="1"/>
  <c r="J79" i="82" s="1"/>
  <c r="H32" i="86"/>
  <c r="I32" i="86" s="1"/>
  <c r="J32" i="86" s="1"/>
  <c r="H11" i="55"/>
  <c r="I11" i="55" s="1"/>
  <c r="J11" i="55" s="1"/>
  <c r="H18" i="55"/>
  <c r="I18" i="55" s="1"/>
  <c r="J18" i="55" s="1"/>
  <c r="H21" i="86"/>
  <c r="I21" i="86" s="1"/>
  <c r="J21" i="86" s="1"/>
  <c r="H22" i="86"/>
  <c r="I22" i="86" s="1"/>
  <c r="J22" i="86" s="1"/>
  <c r="H15" i="86"/>
  <c r="I15" i="86" s="1"/>
  <c r="J15" i="86" s="1"/>
  <c r="H66" i="86"/>
  <c r="I66" i="86" s="1"/>
  <c r="J66" i="86" s="1"/>
  <c r="H62" i="93"/>
  <c r="I62" i="93" s="1"/>
  <c r="J62" i="93" s="1"/>
  <c r="H32" i="74"/>
  <c r="I32" i="74" s="1"/>
  <c r="J32" i="74" s="1"/>
  <c r="H15" i="69"/>
  <c r="I15" i="69" s="1"/>
  <c r="J15" i="69" s="1"/>
  <c r="H13" i="93"/>
  <c r="I13" i="93" s="1"/>
  <c r="J13" i="93" s="1"/>
  <c r="H11" i="93"/>
  <c r="I11" i="93" s="1"/>
  <c r="J11" i="93" s="1"/>
  <c r="H5" i="93"/>
  <c r="I5" i="93" s="1"/>
  <c r="J5" i="93" s="1"/>
  <c r="H32" i="91"/>
  <c r="I32" i="91" s="1"/>
  <c r="J32" i="91" s="1"/>
  <c r="H27" i="86"/>
  <c r="I27" i="86" s="1"/>
  <c r="J27" i="86" s="1"/>
  <c r="H6" i="86"/>
  <c r="I6" i="86" s="1"/>
  <c r="J6" i="86" s="1"/>
  <c r="H21" i="81"/>
  <c r="I21" i="81" s="1"/>
  <c r="J21" i="81" s="1"/>
  <c r="H35" i="74"/>
  <c r="I35" i="74" s="1"/>
  <c r="J35" i="74" s="1"/>
  <c r="H18" i="42"/>
  <c r="I18" i="42" s="1"/>
  <c r="J18" i="42" s="1"/>
  <c r="H20" i="86"/>
  <c r="I20" i="86" s="1"/>
  <c r="J20" i="86" s="1"/>
  <c r="H54" i="80"/>
  <c r="I54" i="80" s="1"/>
  <c r="J54" i="80" s="1"/>
  <c r="H44" i="81"/>
  <c r="I44" i="81" s="1"/>
  <c r="J44" i="81" s="1"/>
  <c r="H38" i="81"/>
  <c r="I38" i="81" s="1"/>
  <c r="J38" i="81" s="1"/>
  <c r="H14" i="81"/>
  <c r="I14" i="81" s="1"/>
  <c r="J14" i="81" s="1"/>
  <c r="H96" i="81"/>
  <c r="I96" i="81" s="1"/>
  <c r="J96" i="81" s="1"/>
  <c r="H51" i="74"/>
  <c r="I51" i="74" s="1"/>
  <c r="J51" i="74" s="1"/>
  <c r="H92" i="93"/>
  <c r="I92" i="93" s="1"/>
  <c r="J92" i="93" s="1"/>
  <c r="H61" i="86"/>
  <c r="I61" i="86" s="1"/>
  <c r="J61" i="86" s="1"/>
  <c r="H62" i="86"/>
  <c r="I62" i="86" s="1"/>
  <c r="J62" i="86" s="1"/>
  <c r="H56" i="86"/>
  <c r="I56" i="86" s="1"/>
  <c r="J56" i="86" s="1"/>
  <c r="H75" i="86"/>
  <c r="I75" i="86" s="1"/>
  <c r="J75" i="86" s="1"/>
  <c r="H63" i="86"/>
  <c r="I63" i="86" s="1"/>
  <c r="J63" i="86" s="1"/>
  <c r="H10" i="86"/>
  <c r="I10" i="86" s="1"/>
  <c r="J10" i="86" s="1"/>
  <c r="H80" i="81"/>
  <c r="I80" i="81" s="1"/>
  <c r="J80" i="81" s="1"/>
  <c r="H93" i="81"/>
  <c r="I93" i="81" s="1"/>
  <c r="J93" i="81" s="1"/>
  <c r="H74" i="81"/>
  <c r="I74" i="81" s="1"/>
  <c r="J74" i="81" s="1"/>
  <c r="H50" i="81"/>
  <c r="I50" i="81" s="1"/>
  <c r="J50" i="81" s="1"/>
  <c r="H38" i="74"/>
  <c r="I38" i="74" s="1"/>
  <c r="J38" i="74" s="1"/>
  <c r="H6" i="74"/>
  <c r="I6" i="74" s="1"/>
  <c r="J6" i="74" s="1"/>
  <c r="H7" i="65"/>
  <c r="I7" i="65" s="1"/>
  <c r="J7" i="65" s="1"/>
  <c r="H68" i="93"/>
  <c r="I68" i="93" s="1"/>
  <c r="J68" i="93" s="1"/>
  <c r="H35" i="86"/>
  <c r="I35" i="86" s="1"/>
  <c r="J35" i="86" s="1"/>
  <c r="H30" i="86"/>
  <c r="I30" i="86" s="1"/>
  <c r="J30" i="86" s="1"/>
  <c r="H5" i="79"/>
  <c r="I5" i="79" s="1"/>
  <c r="J5" i="79" s="1"/>
  <c r="H75" i="74"/>
  <c r="I75" i="74" s="1"/>
  <c r="J75" i="74" s="1"/>
  <c r="H12" i="74"/>
  <c r="I12" i="74" s="1"/>
  <c r="J12" i="74" s="1"/>
  <c r="H4" i="52"/>
  <c r="I4" i="52" s="1"/>
  <c r="J4" i="52" s="1"/>
  <c r="K4" i="52" s="1"/>
  <c r="H55" i="95"/>
  <c r="I55" i="95" s="1"/>
  <c r="J55" i="95" s="1"/>
  <c r="H48" i="89"/>
  <c r="I48" i="89" s="1"/>
  <c r="J48" i="89" s="1"/>
  <c r="H59" i="93"/>
  <c r="I59" i="93" s="1"/>
  <c r="J59" i="93" s="1"/>
  <c r="H84" i="86"/>
  <c r="I84" i="86" s="1"/>
  <c r="J84" i="86" s="1"/>
  <c r="H74" i="93"/>
  <c r="I74" i="93" s="1"/>
  <c r="J74" i="93" s="1"/>
  <c r="H68" i="86"/>
  <c r="I68" i="86" s="1"/>
  <c r="J68" i="86" s="1"/>
  <c r="H23" i="86"/>
  <c r="I23" i="86" s="1"/>
  <c r="J23" i="86" s="1"/>
  <c r="H48" i="86"/>
  <c r="I48" i="86" s="1"/>
  <c r="J48" i="86" s="1"/>
  <c r="H36" i="86"/>
  <c r="I36" i="86" s="1"/>
  <c r="J36" i="86" s="1"/>
  <c r="H13" i="86"/>
  <c r="I13" i="86" s="1"/>
  <c r="J13" i="86" s="1"/>
  <c r="H10" i="81"/>
  <c r="I10" i="81" s="1"/>
  <c r="J10" i="81" s="1"/>
  <c r="H16" i="86"/>
  <c r="I16" i="86" s="1"/>
  <c r="J16" i="86" s="1"/>
  <c r="H69" i="81"/>
  <c r="I69" i="81" s="1"/>
  <c r="J69" i="81" s="1"/>
  <c r="H78" i="81"/>
  <c r="I78" i="81" s="1"/>
  <c r="J78" i="81" s="1"/>
  <c r="H87" i="74"/>
  <c r="I87" i="74" s="1"/>
  <c r="J87" i="74" s="1"/>
  <c r="H57" i="74"/>
  <c r="I57" i="74" s="1"/>
  <c r="J57" i="74" s="1"/>
  <c r="H7" i="50"/>
  <c r="I7" i="50" s="1"/>
  <c r="J7" i="50" s="1"/>
  <c r="H66" i="37"/>
  <c r="I66" i="37" s="1"/>
  <c r="J66" i="37" s="1"/>
  <c r="AH4" i="4"/>
  <c r="H36" i="83"/>
  <c r="I36" i="83" s="1"/>
  <c r="J36" i="83" s="1"/>
  <c r="H9" i="83"/>
  <c r="I9" i="83" s="1"/>
  <c r="J9" i="83" s="1"/>
  <c r="Z4" i="76"/>
  <c r="W5" i="76" s="1"/>
  <c r="X5" i="76" s="1"/>
  <c r="AH5" i="76" s="1"/>
  <c r="H29" i="96"/>
  <c r="I29" i="96" s="1"/>
  <c r="J29" i="96" s="1"/>
  <c r="H73" i="90"/>
  <c r="I73" i="90" s="1"/>
  <c r="J73" i="90" s="1"/>
  <c r="AH4" i="48"/>
  <c r="Z4" i="19"/>
  <c r="AF4" i="19" s="1"/>
  <c r="H17" i="76"/>
  <c r="I17" i="76" s="1"/>
  <c r="J17" i="76" s="1"/>
  <c r="H42" i="75"/>
  <c r="I42" i="75" s="1"/>
  <c r="J42" i="75" s="1"/>
  <c r="H5" i="69"/>
  <c r="I5" i="69" s="1"/>
  <c r="J5" i="69" s="1"/>
  <c r="H25" i="95"/>
  <c r="I25" i="95" s="1"/>
  <c r="J25" i="95" s="1"/>
  <c r="H16" i="95"/>
  <c r="I16" i="95" s="1"/>
  <c r="J16" i="95" s="1"/>
  <c r="H45" i="90"/>
  <c r="I45" i="90" s="1"/>
  <c r="J45" i="90" s="1"/>
  <c r="H55" i="89"/>
  <c r="I55" i="89" s="1"/>
  <c r="J55" i="89" s="1"/>
  <c r="H27" i="88"/>
  <c r="I27" i="88" s="1"/>
  <c r="J27" i="88" s="1"/>
  <c r="H73" i="95"/>
  <c r="I73" i="95" s="1"/>
  <c r="J73" i="95" s="1"/>
  <c r="H24" i="90"/>
  <c r="I24" i="90" s="1"/>
  <c r="J24" i="90" s="1"/>
  <c r="H69" i="87"/>
  <c r="I69" i="87" s="1"/>
  <c r="J69" i="87" s="1"/>
  <c r="H70" i="83"/>
  <c r="I70" i="83" s="1"/>
  <c r="J70" i="83" s="1"/>
  <c r="H72" i="82"/>
  <c r="I72" i="82" s="1"/>
  <c r="J72" i="82" s="1"/>
  <c r="H21" i="80"/>
  <c r="I21" i="80" s="1"/>
  <c r="J21" i="80" s="1"/>
  <c r="H16" i="65"/>
  <c r="I16" i="65" s="1"/>
  <c r="J16" i="65" s="1"/>
  <c r="H13" i="52"/>
  <c r="I13" i="52" s="1"/>
  <c r="J13" i="52" s="1"/>
  <c r="H21" i="55"/>
  <c r="I21" i="55" s="1"/>
  <c r="J21" i="55" s="1"/>
  <c r="H54" i="88"/>
  <c r="I54" i="88" s="1"/>
  <c r="J54" i="88" s="1"/>
  <c r="H87" i="82"/>
  <c r="I87" i="82" s="1"/>
  <c r="J87" i="82" s="1"/>
  <c r="H13" i="69"/>
  <c r="I13" i="69" s="1"/>
  <c r="J13" i="69" s="1"/>
  <c r="H12" i="65"/>
  <c r="I12" i="65" s="1"/>
  <c r="J12" i="65" s="1"/>
  <c r="H11" i="70"/>
  <c r="I11" i="70" s="1"/>
  <c r="J11" i="70" s="1"/>
  <c r="H13" i="54"/>
  <c r="I13" i="54" s="1"/>
  <c r="J13" i="54" s="1"/>
  <c r="H58" i="87"/>
  <c r="I58" i="87" s="1"/>
  <c r="J58" i="87" s="1"/>
  <c r="H76" i="86"/>
  <c r="I76" i="86" s="1"/>
  <c r="J76" i="86" s="1"/>
  <c r="H53" i="93"/>
  <c r="I53" i="93" s="1"/>
  <c r="J53" i="93" s="1"/>
  <c r="H65" i="96"/>
  <c r="I65" i="96" s="1"/>
  <c r="J65" i="96" s="1"/>
  <c r="AQ4" i="49"/>
  <c r="H79" i="95"/>
  <c r="I79" i="95" s="1"/>
  <c r="J79" i="95" s="1"/>
  <c r="H54" i="92"/>
  <c r="I54" i="92" s="1"/>
  <c r="J54" i="92" s="1"/>
  <c r="H50" i="89"/>
  <c r="I50" i="89" s="1"/>
  <c r="J50" i="89" s="1"/>
  <c r="H39" i="87"/>
  <c r="I39" i="87" s="1"/>
  <c r="J39" i="87" s="1"/>
  <c r="H45" i="82"/>
  <c r="I45" i="82" s="1"/>
  <c r="J45" i="82" s="1"/>
  <c r="H64" i="80"/>
  <c r="I64" i="80" s="1"/>
  <c r="J64" i="80" s="1"/>
  <c r="H81" i="77"/>
  <c r="I81" i="77" s="1"/>
  <c r="J81" i="77" s="1"/>
  <c r="H54" i="77"/>
  <c r="I54" i="77" s="1"/>
  <c r="J54" i="77" s="1"/>
  <c r="H6" i="65"/>
  <c r="I6" i="65" s="1"/>
  <c r="J6" i="65" s="1"/>
  <c r="H19" i="55"/>
  <c r="I19" i="55" s="1"/>
  <c r="J19" i="55" s="1"/>
  <c r="H16" i="55"/>
  <c r="I16" i="55" s="1"/>
  <c r="J16" i="55" s="1"/>
  <c r="H39" i="89"/>
  <c r="I39" i="89" s="1"/>
  <c r="J39" i="89" s="1"/>
  <c r="H42" i="87"/>
  <c r="I42" i="87" s="1"/>
  <c r="J42" i="87" s="1"/>
  <c r="H21" i="82"/>
  <c r="I21" i="82" s="1"/>
  <c r="J21" i="82" s="1"/>
  <c r="H75" i="77"/>
  <c r="I75" i="77" s="1"/>
  <c r="J75" i="77" s="1"/>
  <c r="H11" i="69"/>
  <c r="I11" i="69" s="1"/>
  <c r="J11" i="69" s="1"/>
  <c r="H15" i="70"/>
  <c r="I15" i="70" s="1"/>
  <c r="J15" i="70" s="1"/>
  <c r="H15" i="65"/>
  <c r="I15" i="65" s="1"/>
  <c r="J15" i="65" s="1"/>
  <c r="H13" i="65"/>
  <c r="I13" i="65" s="1"/>
  <c r="J13" i="65" s="1"/>
  <c r="H11" i="54"/>
  <c r="I11" i="54" s="1"/>
  <c r="J11" i="54" s="1"/>
  <c r="H22" i="54"/>
  <c r="I22" i="54" s="1"/>
  <c r="J22" i="54" s="1"/>
  <c r="H17" i="55"/>
  <c r="I17" i="55" s="1"/>
  <c r="J17" i="55" s="1"/>
  <c r="H50" i="91"/>
  <c r="I50" i="91" s="1"/>
  <c r="J50" i="91" s="1"/>
  <c r="H56" i="91"/>
  <c r="I56" i="91" s="1"/>
  <c r="J56" i="91" s="1"/>
  <c r="H53" i="91"/>
  <c r="I53" i="91" s="1"/>
  <c r="J53" i="91" s="1"/>
  <c r="H14" i="85"/>
  <c r="I14" i="85" s="1"/>
  <c r="J14" i="85" s="1"/>
  <c r="H31" i="85"/>
  <c r="I31" i="85" s="1"/>
  <c r="J31" i="85" s="1"/>
  <c r="Z4" i="81"/>
  <c r="AF4" i="81" s="1"/>
  <c r="H45" i="78"/>
  <c r="I45" i="78" s="1"/>
  <c r="J45" i="78" s="1"/>
  <c r="H77" i="91"/>
  <c r="I77" i="91" s="1"/>
  <c r="J77" i="91" s="1"/>
  <c r="H35" i="91"/>
  <c r="I35" i="91" s="1"/>
  <c r="J35" i="91" s="1"/>
  <c r="H8" i="91"/>
  <c r="I8" i="91" s="1"/>
  <c r="J8" i="91" s="1"/>
  <c r="K5" i="49"/>
  <c r="K6" i="49" s="1"/>
  <c r="K7" i="49" s="1"/>
  <c r="K8" i="49" s="1"/>
  <c r="K9" i="49" s="1"/>
  <c r="K10" i="49" s="1"/>
  <c r="H63" i="40"/>
  <c r="I63" i="40" s="1"/>
  <c r="J63" i="40" s="1"/>
  <c r="Q20" i="26"/>
  <c r="Q38" i="26"/>
  <c r="Q56" i="26"/>
  <c r="Q74" i="26"/>
  <c r="Q13" i="26"/>
  <c r="Q31" i="26"/>
  <c r="Q49" i="26"/>
  <c r="Q67" i="26"/>
  <c r="Q85" i="26"/>
  <c r="Q72" i="26"/>
  <c r="Q5" i="26"/>
  <c r="Q9" i="26"/>
  <c r="H43" i="85"/>
  <c r="I43" i="85" s="1"/>
  <c r="J43" i="85" s="1"/>
  <c r="Z4" i="89"/>
  <c r="AG4" i="89" s="1"/>
  <c r="H26" i="85"/>
  <c r="I26" i="85" s="1"/>
  <c r="J26" i="85" s="1"/>
  <c r="Q26" i="26"/>
  <c r="Q44" i="26"/>
  <c r="Q62" i="26"/>
  <c r="Q80" i="26"/>
  <c r="Q19" i="26"/>
  <c r="Q37" i="26"/>
  <c r="Q55" i="26"/>
  <c r="Q73" i="26"/>
  <c r="Q60" i="26"/>
  <c r="Q78" i="26"/>
  <c r="Q42" i="26"/>
  <c r="Q39" i="26"/>
  <c r="Q18" i="26"/>
  <c r="Z4" i="87"/>
  <c r="AG4" i="87" s="1"/>
  <c r="Q30" i="26"/>
  <c r="H52" i="79"/>
  <c r="I52" i="79" s="1"/>
  <c r="J52" i="79" s="1"/>
  <c r="H40" i="86"/>
  <c r="I40" i="86" s="1"/>
  <c r="J40" i="86" s="1"/>
  <c r="H34" i="95"/>
  <c r="I34" i="95" s="1"/>
  <c r="J34" i="95" s="1"/>
  <c r="H71" i="90"/>
  <c r="I71" i="90" s="1"/>
  <c r="J71" i="90" s="1"/>
  <c r="H47" i="81"/>
  <c r="I47" i="81" s="1"/>
  <c r="J47" i="81" s="1"/>
  <c r="H48" i="90"/>
  <c r="I48" i="90" s="1"/>
  <c r="J48" i="90" s="1"/>
  <c r="H42" i="90"/>
  <c r="I42" i="90" s="1"/>
  <c r="J42" i="90" s="1"/>
  <c r="H91" i="85"/>
  <c r="I91" i="85" s="1"/>
  <c r="J91" i="85" s="1"/>
  <c r="H34" i="85"/>
  <c r="I34" i="85" s="1"/>
  <c r="J34" i="85" s="1"/>
  <c r="H19" i="85"/>
  <c r="I19" i="85" s="1"/>
  <c r="J19" i="85" s="1"/>
  <c r="Z4" i="61"/>
  <c r="W5" i="61" s="1"/>
  <c r="H15" i="48"/>
  <c r="I15" i="48" s="1"/>
  <c r="J15" i="48" s="1"/>
  <c r="Q10" i="26"/>
  <c r="Q29" i="26"/>
  <c r="Q47" i="26"/>
  <c r="Q65" i="26"/>
  <c r="Q83" i="26"/>
  <c r="Q22" i="26"/>
  <c r="Q40" i="26"/>
  <c r="Q58" i="26"/>
  <c r="Q76" i="26"/>
  <c r="Q63" i="26"/>
  <c r="Q81" i="26"/>
  <c r="Q45" i="26"/>
  <c r="Q15" i="26"/>
  <c r="Q14" i="26"/>
  <c r="Q32" i="26"/>
  <c r="Q50" i="26"/>
  <c r="Q68" i="26"/>
  <c r="Q86" i="26"/>
  <c r="Q25" i="26"/>
  <c r="Q43" i="26"/>
  <c r="Q61" i="26"/>
  <c r="Q79" i="26"/>
  <c r="Q66" i="26"/>
  <c r="Q84" i="26"/>
  <c r="Q27" i="26"/>
  <c r="H10" i="91"/>
  <c r="I10" i="91" s="1"/>
  <c r="J10" i="91" s="1"/>
  <c r="H8" i="85"/>
  <c r="I8" i="85" s="1"/>
  <c r="J8" i="85" s="1"/>
  <c r="H4" i="78"/>
  <c r="I4" i="78" s="1"/>
  <c r="J4" i="78" s="1"/>
  <c r="K4" i="78" s="1"/>
  <c r="H42" i="78"/>
  <c r="I42" i="78" s="1"/>
  <c r="J42" i="78" s="1"/>
  <c r="Q17" i="26"/>
  <c r="Q35" i="26"/>
  <c r="Q53" i="26"/>
  <c r="Q71" i="26"/>
  <c r="Q89" i="26"/>
  <c r="Q28" i="26"/>
  <c r="Q46" i="26"/>
  <c r="Q64" i="26"/>
  <c r="Q82" i="26"/>
  <c r="Q69" i="26"/>
  <c r="Q87" i="26"/>
  <c r="Q54" i="26"/>
  <c r="Q24" i="26"/>
  <c r="Q21" i="26"/>
  <c r="Q57" i="26"/>
  <c r="H49" i="96"/>
  <c r="I49" i="96" s="1"/>
  <c r="J49" i="96" s="1"/>
  <c r="H18" i="96"/>
  <c r="I18" i="96" s="1"/>
  <c r="J18" i="96" s="1"/>
  <c r="H23" i="96"/>
  <c r="I23" i="96" s="1"/>
  <c r="J23" i="96" s="1"/>
  <c r="H19" i="96"/>
  <c r="I19" i="96" s="1"/>
  <c r="J19" i="96" s="1"/>
  <c r="H31" i="90"/>
  <c r="I31" i="90" s="1"/>
  <c r="J31" i="90" s="1"/>
  <c r="H79" i="90"/>
  <c r="I79" i="90" s="1"/>
  <c r="J79" i="90" s="1"/>
  <c r="H36" i="90"/>
  <c r="I36" i="90" s="1"/>
  <c r="J36" i="90" s="1"/>
  <c r="H28" i="90"/>
  <c r="I28" i="90" s="1"/>
  <c r="J28" i="90" s="1"/>
  <c r="H37" i="83"/>
  <c r="I37" i="83" s="1"/>
  <c r="J37" i="83" s="1"/>
  <c r="H30" i="43"/>
  <c r="I30" i="43" s="1"/>
  <c r="J30" i="43" s="1"/>
  <c r="H11" i="79"/>
  <c r="I11" i="79" s="1"/>
  <c r="J11" i="79" s="1"/>
  <c r="AH4" i="54"/>
  <c r="AQ4" i="54" s="1"/>
  <c r="H15" i="96"/>
  <c r="I15" i="96" s="1"/>
  <c r="J15" i="96" s="1"/>
  <c r="H69" i="90"/>
  <c r="I69" i="90" s="1"/>
  <c r="J69" i="90" s="1"/>
  <c r="H59" i="90"/>
  <c r="I59" i="90" s="1"/>
  <c r="J59" i="90" s="1"/>
  <c r="H53" i="96"/>
  <c r="I53" i="96" s="1"/>
  <c r="J53" i="96" s="1"/>
  <c r="H5" i="96"/>
  <c r="I5" i="96" s="1"/>
  <c r="J5" i="96" s="1"/>
  <c r="H11" i="96"/>
  <c r="I11" i="96" s="1"/>
  <c r="J11" i="96" s="1"/>
  <c r="H11" i="90"/>
  <c r="I11" i="90" s="1"/>
  <c r="J11" i="90" s="1"/>
  <c r="H74" i="90"/>
  <c r="I74" i="90" s="1"/>
  <c r="J74" i="90" s="1"/>
  <c r="H22" i="90"/>
  <c r="I22" i="90" s="1"/>
  <c r="J22" i="90" s="1"/>
  <c r="H20" i="90"/>
  <c r="I20" i="90" s="1"/>
  <c r="J20" i="90" s="1"/>
  <c r="H10" i="90"/>
  <c r="I10" i="90" s="1"/>
  <c r="J10" i="90" s="1"/>
  <c r="H61" i="90"/>
  <c r="I61" i="90" s="1"/>
  <c r="J61" i="90" s="1"/>
  <c r="H67" i="83"/>
  <c r="I67" i="83" s="1"/>
  <c r="J67" i="83" s="1"/>
  <c r="H13" i="79"/>
  <c r="I13" i="79" s="1"/>
  <c r="J13" i="79" s="1"/>
  <c r="H43" i="79"/>
  <c r="I43" i="79" s="1"/>
  <c r="J43" i="79" s="1"/>
  <c r="H36" i="79"/>
  <c r="I36" i="79" s="1"/>
  <c r="J36" i="79" s="1"/>
  <c r="H54" i="96"/>
  <c r="I54" i="96" s="1"/>
  <c r="J54" i="96" s="1"/>
  <c r="H6" i="90"/>
  <c r="I6" i="90" s="1"/>
  <c r="J6" i="90" s="1"/>
  <c r="H37" i="90"/>
  <c r="I37" i="90" s="1"/>
  <c r="J37" i="90" s="1"/>
  <c r="H44" i="96"/>
  <c r="I44" i="96" s="1"/>
  <c r="J44" i="96" s="1"/>
  <c r="H57" i="90"/>
  <c r="I57" i="90" s="1"/>
  <c r="J57" i="90" s="1"/>
  <c r="H65" i="90"/>
  <c r="I65" i="90" s="1"/>
  <c r="J65" i="90" s="1"/>
  <c r="H60" i="90"/>
  <c r="I60" i="90" s="1"/>
  <c r="J60" i="90" s="1"/>
  <c r="H14" i="90"/>
  <c r="I14" i="90" s="1"/>
  <c r="J14" i="90" s="1"/>
  <c r="H52" i="83"/>
  <c r="I52" i="83" s="1"/>
  <c r="J52" i="83" s="1"/>
  <c r="H66" i="83"/>
  <c r="I66" i="83" s="1"/>
  <c r="J66" i="83" s="1"/>
  <c r="H32" i="79"/>
  <c r="I32" i="79" s="1"/>
  <c r="J32" i="79" s="1"/>
  <c r="AH4" i="28"/>
  <c r="H39" i="96"/>
  <c r="I39" i="96" s="1"/>
  <c r="J39" i="96" s="1"/>
  <c r="H8" i="90"/>
  <c r="I8" i="90" s="1"/>
  <c r="J8" i="90" s="1"/>
  <c r="H37" i="43"/>
  <c r="I37" i="43" s="1"/>
  <c r="J37" i="43" s="1"/>
  <c r="H50" i="93"/>
  <c r="I50" i="93" s="1"/>
  <c r="J50" i="93" s="1"/>
  <c r="H48" i="92"/>
  <c r="I48" i="92" s="1"/>
  <c r="J48" i="92" s="1"/>
  <c r="H6" i="93"/>
  <c r="I6" i="93" s="1"/>
  <c r="J6" i="93" s="1"/>
  <c r="H16" i="87"/>
  <c r="I16" i="87" s="1"/>
  <c r="J16" i="87" s="1"/>
  <c r="H41" i="86"/>
  <c r="I41" i="86" s="1"/>
  <c r="J41" i="86" s="1"/>
  <c r="H43" i="86"/>
  <c r="I43" i="86" s="1"/>
  <c r="J43" i="86" s="1"/>
  <c r="H71" i="86"/>
  <c r="I71" i="86" s="1"/>
  <c r="J71" i="86" s="1"/>
  <c r="H74" i="86"/>
  <c r="I74" i="86" s="1"/>
  <c r="J74" i="86" s="1"/>
  <c r="H38" i="86"/>
  <c r="I38" i="86" s="1"/>
  <c r="J38" i="86" s="1"/>
  <c r="H45" i="86"/>
  <c r="I45" i="86" s="1"/>
  <c r="J45" i="86" s="1"/>
  <c r="H81" i="86"/>
  <c r="I81" i="86" s="1"/>
  <c r="J81" i="86" s="1"/>
  <c r="H17" i="86"/>
  <c r="I17" i="86" s="1"/>
  <c r="J17" i="86" s="1"/>
  <c r="H18" i="81"/>
  <c r="I18" i="81" s="1"/>
  <c r="J18" i="81" s="1"/>
  <c r="H30" i="81"/>
  <c r="I30" i="81" s="1"/>
  <c r="J30" i="81" s="1"/>
  <c r="H20" i="81"/>
  <c r="I20" i="81" s="1"/>
  <c r="J20" i="81" s="1"/>
  <c r="H68" i="81"/>
  <c r="I68" i="81" s="1"/>
  <c r="J68" i="81" s="1"/>
  <c r="H50" i="74"/>
  <c r="I50" i="74" s="1"/>
  <c r="J50" i="74" s="1"/>
  <c r="H12" i="70"/>
  <c r="I12" i="70" s="1"/>
  <c r="J12" i="70" s="1"/>
  <c r="H18" i="65"/>
  <c r="I18" i="65" s="1"/>
  <c r="J18" i="65" s="1"/>
  <c r="H17" i="65"/>
  <c r="I17" i="65" s="1"/>
  <c r="J17" i="65" s="1"/>
  <c r="H21" i="71"/>
  <c r="I21" i="71" s="1"/>
  <c r="J21" i="71" s="1"/>
  <c r="H21" i="65"/>
  <c r="I21" i="65" s="1"/>
  <c r="J21" i="65" s="1"/>
  <c r="H20" i="65"/>
  <c r="I20" i="65" s="1"/>
  <c r="J20" i="65" s="1"/>
  <c r="H16" i="52"/>
  <c r="I16" i="52" s="1"/>
  <c r="J16" i="52" s="1"/>
  <c r="H17" i="66"/>
  <c r="I17" i="66" s="1"/>
  <c r="J17" i="66" s="1"/>
  <c r="H18" i="61"/>
  <c r="I18" i="61" s="1"/>
  <c r="J18" i="61" s="1"/>
  <c r="H14" i="54"/>
  <c r="I14" i="54" s="1"/>
  <c r="J14" i="54" s="1"/>
  <c r="H7" i="55"/>
  <c r="I7" i="55" s="1"/>
  <c r="J7" i="55" s="1"/>
  <c r="H18" i="41"/>
  <c r="I18" i="41" s="1"/>
  <c r="J18" i="41" s="1"/>
  <c r="H87" i="41"/>
  <c r="I87" i="41" s="1"/>
  <c r="J87" i="41" s="1"/>
  <c r="H33" i="40"/>
  <c r="I33" i="40" s="1"/>
  <c r="J33" i="40" s="1"/>
  <c r="H12" i="41"/>
  <c r="I12" i="41" s="1"/>
  <c r="J12" i="41" s="1"/>
  <c r="H42" i="41"/>
  <c r="I42" i="41" s="1"/>
  <c r="J42" i="41" s="1"/>
  <c r="H6" i="22"/>
  <c r="I6" i="22" s="1"/>
  <c r="J6" i="22" s="1"/>
  <c r="Z4" i="77"/>
  <c r="W5" i="77" s="1"/>
  <c r="X5" i="77" s="1"/>
  <c r="AH5" i="77" s="1"/>
  <c r="H16" i="93"/>
  <c r="I16" i="93" s="1"/>
  <c r="J16" i="93" s="1"/>
  <c r="H86" i="93"/>
  <c r="I86" i="93" s="1"/>
  <c r="J86" i="93" s="1"/>
  <c r="H5" i="92"/>
  <c r="I5" i="92" s="1"/>
  <c r="J5" i="92" s="1"/>
  <c r="H40" i="92"/>
  <c r="I40" i="92" s="1"/>
  <c r="J40" i="92" s="1"/>
  <c r="H67" i="86"/>
  <c r="I67" i="86" s="1"/>
  <c r="J67" i="86" s="1"/>
  <c r="H6" i="87"/>
  <c r="I6" i="87" s="1"/>
  <c r="J6" i="87" s="1"/>
  <c r="H50" i="86"/>
  <c r="I50" i="86" s="1"/>
  <c r="J50" i="86" s="1"/>
  <c r="H22" i="87"/>
  <c r="I22" i="87" s="1"/>
  <c r="J22" i="87" s="1"/>
  <c r="H80" i="86"/>
  <c r="I80" i="86" s="1"/>
  <c r="J80" i="86" s="1"/>
  <c r="H83" i="86"/>
  <c r="I83" i="86" s="1"/>
  <c r="J83" i="86" s="1"/>
  <c r="H8" i="86"/>
  <c r="I8" i="86" s="1"/>
  <c r="J8" i="86" s="1"/>
  <c r="H74" i="87"/>
  <c r="I74" i="87" s="1"/>
  <c r="J74" i="87" s="1"/>
  <c r="H4" i="86"/>
  <c r="I4" i="86" s="1"/>
  <c r="J4" i="86" s="1"/>
  <c r="K4" i="86" s="1"/>
  <c r="H90" i="81"/>
  <c r="I90" i="81" s="1"/>
  <c r="J90" i="81" s="1"/>
  <c r="H98" i="81"/>
  <c r="I98" i="81" s="1"/>
  <c r="J98" i="81" s="1"/>
  <c r="H84" i="81"/>
  <c r="I84" i="81" s="1"/>
  <c r="J84" i="81" s="1"/>
  <c r="H40" i="80"/>
  <c r="I40" i="80" s="1"/>
  <c r="J40" i="80" s="1"/>
  <c r="H77" i="81"/>
  <c r="I77" i="81" s="1"/>
  <c r="J77" i="81" s="1"/>
  <c r="H60" i="81"/>
  <c r="I60" i="81" s="1"/>
  <c r="J60" i="81" s="1"/>
  <c r="H19" i="77"/>
  <c r="I19" i="77" s="1"/>
  <c r="J19" i="77" s="1"/>
  <c r="H20" i="74"/>
  <c r="I20" i="74" s="1"/>
  <c r="J20" i="74" s="1"/>
  <c r="H54" i="74"/>
  <c r="I54" i="74" s="1"/>
  <c r="J54" i="74" s="1"/>
  <c r="H23" i="65"/>
  <c r="I23" i="65" s="1"/>
  <c r="J23" i="65" s="1"/>
  <c r="H6" i="71"/>
  <c r="I6" i="71" s="1"/>
  <c r="J6" i="71" s="1"/>
  <c r="H7" i="54"/>
  <c r="I7" i="54" s="1"/>
  <c r="J7" i="54" s="1"/>
  <c r="H15" i="55"/>
  <c r="I15" i="55" s="1"/>
  <c r="J15" i="55" s="1"/>
  <c r="H15" i="52"/>
  <c r="I15" i="52" s="1"/>
  <c r="J15" i="52" s="1"/>
  <c r="H21" i="54"/>
  <c r="I21" i="54" s="1"/>
  <c r="J21" i="54" s="1"/>
  <c r="H14" i="55"/>
  <c r="I14" i="55" s="1"/>
  <c r="J14" i="55" s="1"/>
  <c r="H54" i="40"/>
  <c r="I54" i="40" s="1"/>
  <c r="J54" i="40" s="1"/>
  <c r="H39" i="40"/>
  <c r="I39" i="40" s="1"/>
  <c r="J39" i="40" s="1"/>
  <c r="H39" i="42"/>
  <c r="I39" i="42" s="1"/>
  <c r="J39" i="42" s="1"/>
  <c r="H60" i="40"/>
  <c r="I60" i="40" s="1"/>
  <c r="J60" i="40" s="1"/>
  <c r="H44" i="87"/>
  <c r="I44" i="87" s="1"/>
  <c r="J44" i="87" s="1"/>
  <c r="H31" i="86"/>
  <c r="I31" i="86" s="1"/>
  <c r="J31" i="86" s="1"/>
  <c r="H85" i="86"/>
  <c r="I85" i="86" s="1"/>
  <c r="J85" i="86" s="1"/>
  <c r="H12" i="87"/>
  <c r="I12" i="87" s="1"/>
  <c r="J12" i="87" s="1"/>
  <c r="H44" i="86"/>
  <c r="I44" i="86" s="1"/>
  <c r="J44" i="86" s="1"/>
  <c r="H18" i="87"/>
  <c r="I18" i="87" s="1"/>
  <c r="J18" i="87" s="1"/>
  <c r="H72" i="86"/>
  <c r="I72" i="86" s="1"/>
  <c r="J72" i="86" s="1"/>
  <c r="H14" i="86"/>
  <c r="I14" i="86" s="1"/>
  <c r="J14" i="86" s="1"/>
  <c r="H27" i="81"/>
  <c r="I27" i="81" s="1"/>
  <c r="J27" i="81" s="1"/>
  <c r="H53" i="81"/>
  <c r="I53" i="81" s="1"/>
  <c r="J53" i="81" s="1"/>
  <c r="H17" i="81"/>
  <c r="I17" i="81" s="1"/>
  <c r="J17" i="81" s="1"/>
  <c r="H39" i="81"/>
  <c r="I39" i="81" s="1"/>
  <c r="J39" i="81" s="1"/>
  <c r="H66" i="74"/>
  <c r="I66" i="74" s="1"/>
  <c r="J66" i="74" s="1"/>
  <c r="H14" i="74"/>
  <c r="I14" i="74" s="1"/>
  <c r="J14" i="74" s="1"/>
  <c r="H18" i="74"/>
  <c r="I18" i="74" s="1"/>
  <c r="J18" i="74" s="1"/>
  <c r="H22" i="71"/>
  <c r="I22" i="71" s="1"/>
  <c r="J22" i="71" s="1"/>
  <c r="H5" i="65"/>
  <c r="I5" i="65" s="1"/>
  <c r="J5" i="65" s="1"/>
  <c r="H19" i="52"/>
  <c r="I19" i="52" s="1"/>
  <c r="J19" i="52" s="1"/>
  <c r="H12" i="52"/>
  <c r="I12" i="52" s="1"/>
  <c r="J12" i="52" s="1"/>
  <c r="H18" i="54"/>
  <c r="I18" i="54" s="1"/>
  <c r="J18" i="54" s="1"/>
  <c r="H12" i="55"/>
  <c r="I12" i="55" s="1"/>
  <c r="J12" i="55" s="1"/>
  <c r="H60" i="42"/>
  <c r="I60" i="42" s="1"/>
  <c r="J60" i="42" s="1"/>
  <c r="H36" i="40"/>
  <c r="I36" i="40" s="1"/>
  <c r="J36" i="40" s="1"/>
  <c r="H60" i="41"/>
  <c r="I60" i="41" s="1"/>
  <c r="J60" i="41" s="1"/>
  <c r="H57" i="40"/>
  <c r="I57" i="40" s="1"/>
  <c r="J57" i="40" s="1"/>
  <c r="AF4" i="15"/>
  <c r="H17" i="50"/>
  <c r="I17" i="50" s="1"/>
  <c r="J17" i="50" s="1"/>
  <c r="H6" i="60"/>
  <c r="I6" i="60" s="1"/>
  <c r="J6" i="60" s="1"/>
  <c r="H5" i="54"/>
  <c r="I5" i="54" s="1"/>
  <c r="J5" i="54" s="1"/>
  <c r="K5" i="54" s="1"/>
  <c r="H21" i="52"/>
  <c r="I21" i="52" s="1"/>
  <c r="J21" i="52" s="1"/>
  <c r="H14" i="60"/>
  <c r="I14" i="60" s="1"/>
  <c r="J14" i="60" s="1"/>
  <c r="H20" i="54"/>
  <c r="I20" i="54" s="1"/>
  <c r="J20" i="54" s="1"/>
  <c r="H23" i="52"/>
  <c r="I23" i="52" s="1"/>
  <c r="J23" i="52" s="1"/>
  <c r="H9" i="41"/>
  <c r="I9" i="41" s="1"/>
  <c r="J9" i="41" s="1"/>
  <c r="H24" i="41"/>
  <c r="I24" i="41" s="1"/>
  <c r="J24" i="41" s="1"/>
  <c r="H56" i="40"/>
  <c r="I56" i="40" s="1"/>
  <c r="J56" i="40" s="1"/>
  <c r="H33" i="37"/>
  <c r="I33" i="37" s="1"/>
  <c r="J33" i="37" s="1"/>
  <c r="H89" i="86"/>
  <c r="I89" i="86" s="1"/>
  <c r="J89" i="86" s="1"/>
  <c r="H77" i="86"/>
  <c r="I77" i="86" s="1"/>
  <c r="J77" i="86" s="1"/>
  <c r="H86" i="86"/>
  <c r="I86" i="86" s="1"/>
  <c r="J86" i="86" s="1"/>
  <c r="H66" i="87"/>
  <c r="I66" i="87" s="1"/>
  <c r="J66" i="87" s="1"/>
  <c r="H26" i="86"/>
  <c r="I26" i="86" s="1"/>
  <c r="J26" i="86" s="1"/>
  <c r="H65" i="86"/>
  <c r="I65" i="86" s="1"/>
  <c r="J65" i="86" s="1"/>
  <c r="H9" i="86"/>
  <c r="I9" i="86" s="1"/>
  <c r="J9" i="86" s="1"/>
  <c r="H57" i="86"/>
  <c r="I57" i="86" s="1"/>
  <c r="J57" i="86" s="1"/>
  <c r="H72" i="81"/>
  <c r="I72" i="81" s="1"/>
  <c r="J72" i="81" s="1"/>
  <c r="H36" i="80"/>
  <c r="I36" i="80" s="1"/>
  <c r="J36" i="80" s="1"/>
  <c r="H71" i="81"/>
  <c r="I71" i="81" s="1"/>
  <c r="J71" i="81" s="1"/>
  <c r="H6" i="81"/>
  <c r="I6" i="81" s="1"/>
  <c r="J6" i="81" s="1"/>
  <c r="H87" i="81"/>
  <c r="I87" i="81" s="1"/>
  <c r="J87" i="81" s="1"/>
  <c r="H56" i="74"/>
  <c r="I56" i="74" s="1"/>
  <c r="J56" i="74" s="1"/>
  <c r="H17" i="74"/>
  <c r="I17" i="74" s="1"/>
  <c r="J17" i="74" s="1"/>
  <c r="H37" i="77"/>
  <c r="I37" i="77" s="1"/>
  <c r="J37" i="77" s="1"/>
  <c r="H21" i="74"/>
  <c r="I21" i="74" s="1"/>
  <c r="J21" i="74" s="1"/>
  <c r="H15" i="74"/>
  <c r="I15" i="74" s="1"/>
  <c r="J15" i="74" s="1"/>
  <c r="H22" i="65"/>
  <c r="I22" i="65" s="1"/>
  <c r="J22" i="65" s="1"/>
  <c r="H23" i="72"/>
  <c r="I23" i="72" s="1"/>
  <c r="J23" i="72" s="1"/>
  <c r="H22" i="52"/>
  <c r="I22" i="52" s="1"/>
  <c r="J22" i="52" s="1"/>
  <c r="H19" i="59"/>
  <c r="I19" i="59" s="1"/>
  <c r="J19" i="59" s="1"/>
  <c r="H5" i="55"/>
  <c r="I5" i="55" s="1"/>
  <c r="J5" i="55" s="1"/>
  <c r="H18" i="52"/>
  <c r="I18" i="52" s="1"/>
  <c r="J18" i="52" s="1"/>
  <c r="H4" i="65"/>
  <c r="I4" i="65" s="1"/>
  <c r="J4" i="65" s="1"/>
  <c r="K4" i="65" s="1"/>
  <c r="H17" i="54"/>
  <c r="I17" i="54" s="1"/>
  <c r="J17" i="54" s="1"/>
  <c r="H14" i="52"/>
  <c r="I14" i="52" s="1"/>
  <c r="J14" i="52" s="1"/>
  <c r="Z4" i="11"/>
  <c r="AG4" i="11" s="1"/>
  <c r="H39" i="31"/>
  <c r="I39" i="31" s="1"/>
  <c r="J39" i="31" s="1"/>
  <c r="H40" i="85"/>
  <c r="I40" i="85" s="1"/>
  <c r="J40" i="85" s="1"/>
  <c r="H61" i="85"/>
  <c r="I61" i="85" s="1"/>
  <c r="J61" i="85" s="1"/>
  <c r="H36" i="81"/>
  <c r="I36" i="81" s="1"/>
  <c r="J36" i="81" s="1"/>
  <c r="H18" i="86"/>
  <c r="I18" i="86" s="1"/>
  <c r="J18" i="86" s="1"/>
  <c r="H26" i="81"/>
  <c r="I26" i="81" s="1"/>
  <c r="J26" i="81" s="1"/>
  <c r="H48" i="81"/>
  <c r="I48" i="81" s="1"/>
  <c r="J48" i="81" s="1"/>
  <c r="H79" i="85"/>
  <c r="I79" i="85" s="1"/>
  <c r="J79" i="85" s="1"/>
  <c r="H83" i="81"/>
  <c r="I83" i="81" s="1"/>
  <c r="J83" i="81" s="1"/>
  <c r="H23" i="81"/>
  <c r="I23" i="81" s="1"/>
  <c r="J23" i="81" s="1"/>
  <c r="H15" i="81"/>
  <c r="I15" i="81" s="1"/>
  <c r="J15" i="81" s="1"/>
  <c r="H5" i="81"/>
  <c r="I5" i="81" s="1"/>
  <c r="J5" i="81" s="1"/>
  <c r="H11" i="81"/>
  <c r="I11" i="81" s="1"/>
  <c r="J11" i="81" s="1"/>
  <c r="H60" i="78"/>
  <c r="I60" i="78" s="1"/>
  <c r="J60" i="78" s="1"/>
  <c r="H41" i="74"/>
  <c r="I41" i="74" s="1"/>
  <c r="J41" i="74" s="1"/>
  <c r="H23" i="74"/>
  <c r="I23" i="74" s="1"/>
  <c r="J23" i="74" s="1"/>
  <c r="H30" i="74"/>
  <c r="I30" i="74" s="1"/>
  <c r="J30" i="74" s="1"/>
  <c r="H27" i="74"/>
  <c r="I27" i="74" s="1"/>
  <c r="J27" i="74" s="1"/>
  <c r="H24" i="74"/>
  <c r="I24" i="74" s="1"/>
  <c r="J24" i="74" s="1"/>
  <c r="H27" i="48"/>
  <c r="I27" i="48" s="1"/>
  <c r="J27" i="48" s="1"/>
  <c r="H7" i="64"/>
  <c r="I7" i="64" s="1"/>
  <c r="J7" i="64" s="1"/>
  <c r="H22" i="48"/>
  <c r="I22" i="48" s="1"/>
  <c r="J22" i="48" s="1"/>
  <c r="H43" i="43"/>
  <c r="I43" i="43" s="1"/>
  <c r="J43" i="43" s="1"/>
  <c r="H36" i="41"/>
  <c r="I36" i="41" s="1"/>
  <c r="J36" i="41" s="1"/>
  <c r="H59" i="40"/>
  <c r="I59" i="40" s="1"/>
  <c r="J59" i="40" s="1"/>
  <c r="H9" i="40"/>
  <c r="I9" i="40" s="1"/>
  <c r="J9" i="40" s="1"/>
  <c r="H30" i="41"/>
  <c r="I30" i="41" s="1"/>
  <c r="J30" i="41" s="1"/>
  <c r="H48" i="40"/>
  <c r="I48" i="40" s="1"/>
  <c r="J48" i="40" s="1"/>
  <c r="H63" i="41"/>
  <c r="I63" i="41" s="1"/>
  <c r="J63" i="41" s="1"/>
  <c r="H17" i="40"/>
  <c r="I17" i="40" s="1"/>
  <c r="J17" i="40" s="1"/>
  <c r="H19" i="21"/>
  <c r="I19" i="21" s="1"/>
  <c r="J19" i="21" s="1"/>
  <c r="K5" i="1"/>
  <c r="K6" i="1" s="1"/>
  <c r="K7" i="1" s="1"/>
  <c r="K8" i="1" s="1"/>
  <c r="K9" i="1" s="1"/>
  <c r="H7" i="86"/>
  <c r="I7" i="86" s="1"/>
  <c r="J7" i="86" s="1"/>
  <c r="H63" i="81"/>
  <c r="I63" i="81" s="1"/>
  <c r="J63" i="81" s="1"/>
  <c r="H11" i="85"/>
  <c r="I11" i="85" s="1"/>
  <c r="J11" i="85" s="1"/>
  <c r="H75" i="81"/>
  <c r="I75" i="81" s="1"/>
  <c r="J75" i="81" s="1"/>
  <c r="H12" i="81"/>
  <c r="I12" i="81" s="1"/>
  <c r="J12" i="81" s="1"/>
  <c r="H32" i="81"/>
  <c r="I32" i="81" s="1"/>
  <c r="J32" i="81" s="1"/>
  <c r="H4" i="79"/>
  <c r="I4" i="79" s="1"/>
  <c r="J4" i="79" s="1"/>
  <c r="K4" i="79" s="1"/>
  <c r="H51" i="81"/>
  <c r="I51" i="81" s="1"/>
  <c r="J51" i="81" s="1"/>
  <c r="H19" i="79"/>
  <c r="I19" i="79" s="1"/>
  <c r="J19" i="79" s="1"/>
  <c r="H6" i="78"/>
  <c r="I6" i="78" s="1"/>
  <c r="J6" i="78" s="1"/>
  <c r="H12" i="86"/>
  <c r="I12" i="86" s="1"/>
  <c r="J12" i="86" s="1"/>
  <c r="H42" i="81"/>
  <c r="I42" i="81" s="1"/>
  <c r="J42" i="81" s="1"/>
  <c r="H78" i="74"/>
  <c r="I78" i="74" s="1"/>
  <c r="J78" i="74" s="1"/>
  <c r="H84" i="74"/>
  <c r="I84" i="74" s="1"/>
  <c r="J84" i="74" s="1"/>
  <c r="H47" i="74"/>
  <c r="I47" i="74" s="1"/>
  <c r="J47" i="74" s="1"/>
  <c r="H29" i="74"/>
  <c r="I29" i="74" s="1"/>
  <c r="J29" i="74" s="1"/>
  <c r="H10" i="74"/>
  <c r="I10" i="74" s="1"/>
  <c r="J10" i="74" s="1"/>
  <c r="H48" i="74"/>
  <c r="I48" i="74" s="1"/>
  <c r="J48" i="74" s="1"/>
  <c r="H45" i="74"/>
  <c r="I45" i="74" s="1"/>
  <c r="J45" i="74" s="1"/>
  <c r="H42" i="74"/>
  <c r="I42" i="74" s="1"/>
  <c r="J42" i="74" s="1"/>
  <c r="H4" i="64"/>
  <c r="I4" i="64" s="1"/>
  <c r="J4" i="64" s="1"/>
  <c r="K4" i="64" s="1"/>
  <c r="H51" i="48"/>
  <c r="I51" i="48" s="1"/>
  <c r="J51" i="48" s="1"/>
  <c r="H72" i="41"/>
  <c r="I72" i="41" s="1"/>
  <c r="J72" i="41" s="1"/>
  <c r="H33" i="41"/>
  <c r="I33" i="41" s="1"/>
  <c r="J33" i="41" s="1"/>
  <c r="H69" i="40"/>
  <c r="I69" i="40" s="1"/>
  <c r="J69" i="40" s="1"/>
  <c r="H66" i="41"/>
  <c r="I66" i="41" s="1"/>
  <c r="J66" i="41" s="1"/>
  <c r="H51" i="40"/>
  <c r="I51" i="40" s="1"/>
  <c r="J51" i="40" s="1"/>
  <c r="H30" i="40"/>
  <c r="I30" i="40" s="1"/>
  <c r="J30" i="40" s="1"/>
  <c r="H68" i="40"/>
  <c r="I68" i="40" s="1"/>
  <c r="J68" i="40" s="1"/>
  <c r="H57" i="41"/>
  <c r="I57" i="41" s="1"/>
  <c r="J57" i="41" s="1"/>
  <c r="H39" i="86"/>
  <c r="I39" i="86" s="1"/>
  <c r="J39" i="86" s="1"/>
  <c r="H97" i="85"/>
  <c r="I97" i="85" s="1"/>
  <c r="J97" i="85" s="1"/>
  <c r="H54" i="81"/>
  <c r="I54" i="81" s="1"/>
  <c r="J54" i="81" s="1"/>
  <c r="H89" i="81"/>
  <c r="I89" i="81" s="1"/>
  <c r="J89" i="81" s="1"/>
  <c r="H62" i="81"/>
  <c r="I62" i="81" s="1"/>
  <c r="J62" i="81" s="1"/>
  <c r="H7" i="85"/>
  <c r="I7" i="85" s="1"/>
  <c r="J7" i="85" s="1"/>
  <c r="H66" i="81"/>
  <c r="I66" i="81" s="1"/>
  <c r="J66" i="81" s="1"/>
  <c r="H56" i="81"/>
  <c r="I56" i="81" s="1"/>
  <c r="J56" i="81" s="1"/>
  <c r="H29" i="81"/>
  <c r="I29" i="81" s="1"/>
  <c r="J29" i="81" s="1"/>
  <c r="H86" i="81"/>
  <c r="I86" i="81" s="1"/>
  <c r="J86" i="81" s="1"/>
  <c r="H59" i="81"/>
  <c r="I59" i="81" s="1"/>
  <c r="J59" i="81" s="1"/>
  <c r="H33" i="81"/>
  <c r="I33" i="81" s="1"/>
  <c r="J33" i="81" s="1"/>
  <c r="H18" i="79"/>
  <c r="I18" i="79" s="1"/>
  <c r="J18" i="79" s="1"/>
  <c r="H45" i="79"/>
  <c r="I45" i="79" s="1"/>
  <c r="J45" i="79" s="1"/>
  <c r="H63" i="78"/>
  <c r="I63" i="78" s="1"/>
  <c r="J63" i="78" s="1"/>
  <c r="H69" i="74"/>
  <c r="I69" i="74" s="1"/>
  <c r="J69" i="74" s="1"/>
  <c r="H60" i="74"/>
  <c r="I60" i="74" s="1"/>
  <c r="J60" i="74" s="1"/>
  <c r="H44" i="74"/>
  <c r="I44" i="74" s="1"/>
  <c r="J44" i="74" s="1"/>
  <c r="H26" i="74"/>
  <c r="I26" i="74" s="1"/>
  <c r="J26" i="74" s="1"/>
  <c r="H4" i="74"/>
  <c r="I4" i="74" s="1"/>
  <c r="J4" i="74" s="1"/>
  <c r="K4" i="74" s="1"/>
  <c r="H39" i="74"/>
  <c r="I39" i="74" s="1"/>
  <c r="J39" i="74" s="1"/>
  <c r="H36" i="74"/>
  <c r="I36" i="74" s="1"/>
  <c r="J36" i="74" s="1"/>
  <c r="H54" i="41"/>
  <c r="I54" i="41" s="1"/>
  <c r="J54" i="41" s="1"/>
  <c r="H66" i="40"/>
  <c r="I66" i="40" s="1"/>
  <c r="J66" i="40" s="1"/>
  <c r="H15" i="41"/>
  <c r="I15" i="41" s="1"/>
  <c r="J15" i="41" s="1"/>
  <c r="H62" i="40"/>
  <c r="I62" i="40" s="1"/>
  <c r="J62" i="40" s="1"/>
  <c r="H48" i="41"/>
  <c r="I48" i="41" s="1"/>
  <c r="J48" i="41" s="1"/>
  <c r="H50" i="40"/>
  <c r="I50" i="40" s="1"/>
  <c r="J50" i="40" s="1"/>
  <c r="H21" i="40"/>
  <c r="I21" i="40" s="1"/>
  <c r="J21" i="40" s="1"/>
  <c r="H81" i="41"/>
  <c r="I81" i="41" s="1"/>
  <c r="J81" i="41" s="1"/>
  <c r="Z4" i="7"/>
  <c r="AE4" i="7" s="1"/>
  <c r="H88" i="77"/>
  <c r="I88" i="77" s="1"/>
  <c r="J88" i="77" s="1"/>
  <c r="H58" i="37"/>
  <c r="I58" i="37" s="1"/>
  <c r="J58" i="37" s="1"/>
  <c r="H58" i="90"/>
  <c r="I58" i="90" s="1"/>
  <c r="J58" i="90" s="1"/>
  <c r="H52" i="80"/>
  <c r="I52" i="80" s="1"/>
  <c r="J52" i="80" s="1"/>
  <c r="H34" i="80"/>
  <c r="I34" i="80" s="1"/>
  <c r="J34" i="80" s="1"/>
  <c r="H28" i="80"/>
  <c r="I28" i="80" s="1"/>
  <c r="J28" i="80" s="1"/>
  <c r="H41" i="81"/>
  <c r="I41" i="81" s="1"/>
  <c r="J41" i="81" s="1"/>
  <c r="H53" i="74"/>
  <c r="I53" i="74" s="1"/>
  <c r="J53" i="74" s="1"/>
  <c r="H35" i="90"/>
  <c r="I35" i="90" s="1"/>
  <c r="J35" i="90" s="1"/>
  <c r="H83" i="93"/>
  <c r="I83" i="93" s="1"/>
  <c r="J83" i="93" s="1"/>
  <c r="H71" i="93"/>
  <c r="I71" i="93" s="1"/>
  <c r="J71" i="93" s="1"/>
  <c r="H47" i="87"/>
  <c r="I47" i="87" s="1"/>
  <c r="J47" i="87" s="1"/>
  <c r="H41" i="90"/>
  <c r="I41" i="90" s="1"/>
  <c r="J41" i="90" s="1"/>
  <c r="H29" i="86"/>
  <c r="I29" i="86" s="1"/>
  <c r="J29" i="86" s="1"/>
  <c r="H54" i="87"/>
  <c r="I54" i="87" s="1"/>
  <c r="J54" i="87" s="1"/>
  <c r="H43" i="87"/>
  <c r="I43" i="87" s="1"/>
  <c r="J43" i="87" s="1"/>
  <c r="H45" i="81"/>
  <c r="I45" i="81" s="1"/>
  <c r="J45" i="81" s="1"/>
  <c r="H87" i="90"/>
  <c r="I87" i="90" s="1"/>
  <c r="J87" i="90" s="1"/>
  <c r="H57" i="87"/>
  <c r="I57" i="87" s="1"/>
  <c r="J57" i="87" s="1"/>
  <c r="H81" i="81"/>
  <c r="I81" i="81" s="1"/>
  <c r="J81" i="81" s="1"/>
  <c r="H94" i="85"/>
  <c r="I94" i="85" s="1"/>
  <c r="J94" i="85" s="1"/>
  <c r="H19" i="83"/>
  <c r="I19" i="83" s="1"/>
  <c r="J19" i="83" s="1"/>
  <c r="H76" i="82"/>
  <c r="I76" i="82" s="1"/>
  <c r="J76" i="82" s="1"/>
  <c r="H7" i="83"/>
  <c r="I7" i="83" s="1"/>
  <c r="J7" i="83" s="1"/>
  <c r="H9" i="79"/>
  <c r="I9" i="79" s="1"/>
  <c r="J9" i="79" s="1"/>
  <c r="H21" i="83"/>
  <c r="I21" i="83" s="1"/>
  <c r="J21" i="83" s="1"/>
  <c r="H39" i="83"/>
  <c r="I39" i="83" s="1"/>
  <c r="J39" i="83" s="1"/>
  <c r="H81" i="78"/>
  <c r="I81" i="78" s="1"/>
  <c r="J81" i="78" s="1"/>
  <c r="H27" i="78"/>
  <c r="I27" i="78" s="1"/>
  <c r="J27" i="78" s="1"/>
  <c r="H50" i="76"/>
  <c r="I50" i="76" s="1"/>
  <c r="J50" i="76" s="1"/>
  <c r="H9" i="54"/>
  <c r="I9" i="54" s="1"/>
  <c r="J9" i="54" s="1"/>
  <c r="H9" i="52"/>
  <c r="I9" i="52" s="1"/>
  <c r="J9" i="52" s="1"/>
  <c r="H68" i="48"/>
  <c r="I68" i="48" s="1"/>
  <c r="J68" i="48" s="1"/>
  <c r="H19" i="54"/>
  <c r="I19" i="54" s="1"/>
  <c r="J19" i="54" s="1"/>
  <c r="H13" i="55"/>
  <c r="I13" i="55" s="1"/>
  <c r="J13" i="55" s="1"/>
  <c r="H8" i="52"/>
  <c r="I8" i="52" s="1"/>
  <c r="J8" i="52" s="1"/>
  <c r="H14" i="65"/>
  <c r="I14" i="65" s="1"/>
  <c r="J14" i="65" s="1"/>
  <c r="H15" i="54"/>
  <c r="I15" i="54" s="1"/>
  <c r="J15" i="54" s="1"/>
  <c r="H22" i="55"/>
  <c r="I22" i="55" s="1"/>
  <c r="J22" i="55" s="1"/>
  <c r="H10" i="55"/>
  <c r="I10" i="55" s="1"/>
  <c r="J10" i="55" s="1"/>
  <c r="H20" i="52"/>
  <c r="I20" i="52" s="1"/>
  <c r="J20" i="52" s="1"/>
  <c r="H60" i="46"/>
  <c r="I60" i="46" s="1"/>
  <c r="J60" i="46" s="1"/>
  <c r="H42" i="39"/>
  <c r="I42" i="39" s="1"/>
  <c r="J42" i="39" s="1"/>
  <c r="H53" i="36"/>
  <c r="I53" i="36" s="1"/>
  <c r="J53" i="36" s="1"/>
  <c r="H5" i="18"/>
  <c r="I5" i="18" s="1"/>
  <c r="J5" i="18" s="1"/>
  <c r="K5" i="18" s="1"/>
  <c r="H89" i="85"/>
  <c r="I89" i="85" s="1"/>
  <c r="J89" i="85" s="1"/>
  <c r="H18" i="83"/>
  <c r="I18" i="83" s="1"/>
  <c r="J18" i="83" s="1"/>
  <c r="H15" i="82"/>
  <c r="I15" i="82" s="1"/>
  <c r="J15" i="82" s="1"/>
  <c r="H22" i="79"/>
  <c r="I22" i="79" s="1"/>
  <c r="J22" i="79" s="1"/>
  <c r="H20" i="85"/>
  <c r="I20" i="85" s="1"/>
  <c r="J20" i="85" s="1"/>
  <c r="H6" i="83"/>
  <c r="I6" i="83" s="1"/>
  <c r="J6" i="83" s="1"/>
  <c r="H22" i="82"/>
  <c r="I22" i="82" s="1"/>
  <c r="J22" i="82" s="1"/>
  <c r="H78" i="78"/>
  <c r="I78" i="78" s="1"/>
  <c r="J78" i="78" s="1"/>
  <c r="H24" i="78"/>
  <c r="I24" i="78" s="1"/>
  <c r="J24" i="78" s="1"/>
  <c r="H33" i="75"/>
  <c r="I33" i="75" s="1"/>
  <c r="J33" i="75" s="1"/>
  <c r="H78" i="75"/>
  <c r="I78" i="75" s="1"/>
  <c r="J78" i="75" s="1"/>
  <c r="H72" i="75"/>
  <c r="I72" i="75" s="1"/>
  <c r="J72" i="75" s="1"/>
  <c r="H19" i="65"/>
  <c r="I19" i="65" s="1"/>
  <c r="J19" i="65" s="1"/>
  <c r="H12" i="66"/>
  <c r="I12" i="66" s="1"/>
  <c r="J12" i="66" s="1"/>
  <c r="H7" i="52"/>
  <c r="I7" i="52" s="1"/>
  <c r="J7" i="52" s="1"/>
  <c r="H53" i="48"/>
  <c r="I53" i="48" s="1"/>
  <c r="J53" i="48" s="1"/>
  <c r="H17" i="61"/>
  <c r="I17" i="61" s="1"/>
  <c r="J17" i="61" s="1"/>
  <c r="H16" i="54"/>
  <c r="I16" i="54" s="1"/>
  <c r="J16" i="54" s="1"/>
  <c r="H23" i="55"/>
  <c r="I23" i="55" s="1"/>
  <c r="J23" i="55" s="1"/>
  <c r="H6" i="55"/>
  <c r="I6" i="55" s="1"/>
  <c r="J6" i="55" s="1"/>
  <c r="H6" i="52"/>
  <c r="I6" i="52" s="1"/>
  <c r="J6" i="52" s="1"/>
  <c r="H11" i="65"/>
  <c r="I11" i="65" s="1"/>
  <c r="J11" i="65" s="1"/>
  <c r="H12" i="54"/>
  <c r="I12" i="54" s="1"/>
  <c r="J12" i="54" s="1"/>
  <c r="H23" i="54"/>
  <c r="I23" i="54" s="1"/>
  <c r="J23" i="54" s="1"/>
  <c r="H55" i="44"/>
  <c r="I55" i="44" s="1"/>
  <c r="J55" i="44" s="1"/>
  <c r="H6" i="54"/>
  <c r="I6" i="54" s="1"/>
  <c r="J6" i="54" s="1"/>
  <c r="H12" i="45"/>
  <c r="I12" i="45" s="1"/>
  <c r="J12" i="45" s="1"/>
  <c r="H63" i="92"/>
  <c r="I63" i="92" s="1"/>
  <c r="J63" i="92" s="1"/>
  <c r="H57" i="92"/>
  <c r="I57" i="92" s="1"/>
  <c r="J57" i="92" s="1"/>
  <c r="H11" i="92"/>
  <c r="I11" i="92" s="1"/>
  <c r="J11" i="92" s="1"/>
  <c r="H7" i="92"/>
  <c r="I7" i="92" s="1"/>
  <c r="J7" i="92" s="1"/>
  <c r="H58" i="92"/>
  <c r="I58" i="92" s="1"/>
  <c r="J58" i="92" s="1"/>
  <c r="H52" i="87"/>
  <c r="I52" i="87" s="1"/>
  <c r="J52" i="87" s="1"/>
  <c r="H17" i="87"/>
  <c r="I17" i="87" s="1"/>
  <c r="J17" i="87" s="1"/>
  <c r="H15" i="87"/>
  <c r="I15" i="87" s="1"/>
  <c r="J15" i="87" s="1"/>
  <c r="H59" i="87"/>
  <c r="I59" i="87" s="1"/>
  <c r="J59" i="87" s="1"/>
  <c r="H23" i="87"/>
  <c r="I23" i="87" s="1"/>
  <c r="J23" i="87" s="1"/>
  <c r="H55" i="80"/>
  <c r="I55" i="80" s="1"/>
  <c r="J55" i="80" s="1"/>
  <c r="H37" i="80"/>
  <c r="I37" i="80" s="1"/>
  <c r="J37" i="80" s="1"/>
  <c r="H23" i="80"/>
  <c r="I23" i="80" s="1"/>
  <c r="J23" i="80" s="1"/>
  <c r="H45" i="80"/>
  <c r="I45" i="80" s="1"/>
  <c r="J45" i="80" s="1"/>
  <c r="H27" i="80"/>
  <c r="I27" i="80" s="1"/>
  <c r="J27" i="80" s="1"/>
  <c r="H7" i="80"/>
  <c r="I7" i="80" s="1"/>
  <c r="J7" i="80" s="1"/>
  <c r="H93" i="77"/>
  <c r="I93" i="77" s="1"/>
  <c r="J93" i="77" s="1"/>
  <c r="H85" i="77"/>
  <c r="I85" i="77" s="1"/>
  <c r="J85" i="77" s="1"/>
  <c r="H69" i="77"/>
  <c r="I69" i="77" s="1"/>
  <c r="J69" i="77" s="1"/>
  <c r="H63" i="77"/>
  <c r="I63" i="77" s="1"/>
  <c r="J63" i="77" s="1"/>
  <c r="H57" i="77"/>
  <c r="I57" i="77" s="1"/>
  <c r="J57" i="77" s="1"/>
  <c r="H22" i="77"/>
  <c r="I22" i="77" s="1"/>
  <c r="J22" i="77" s="1"/>
  <c r="H7" i="77"/>
  <c r="I7" i="77" s="1"/>
  <c r="J7" i="77" s="1"/>
  <c r="H46" i="77"/>
  <c r="I46" i="77" s="1"/>
  <c r="J46" i="77" s="1"/>
  <c r="H9" i="69"/>
  <c r="I9" i="69" s="1"/>
  <c r="J9" i="69" s="1"/>
  <c r="H14" i="69"/>
  <c r="I14" i="69" s="1"/>
  <c r="J14" i="69" s="1"/>
  <c r="H6" i="69"/>
  <c r="I6" i="69" s="1"/>
  <c r="J6" i="69" s="1"/>
  <c r="H17" i="69"/>
  <c r="I17" i="69" s="1"/>
  <c r="J17" i="69" s="1"/>
  <c r="H11" i="51"/>
  <c r="I11" i="51" s="1"/>
  <c r="J11" i="51" s="1"/>
  <c r="H6" i="64"/>
  <c r="I6" i="64" s="1"/>
  <c r="J6" i="64" s="1"/>
  <c r="H27" i="42"/>
  <c r="I27" i="42" s="1"/>
  <c r="J27" i="42" s="1"/>
  <c r="H48" i="42"/>
  <c r="I48" i="42" s="1"/>
  <c r="J48" i="42" s="1"/>
  <c r="H87" i="37"/>
  <c r="I87" i="37" s="1"/>
  <c r="J87" i="37" s="1"/>
  <c r="H62" i="31"/>
  <c r="I62" i="31" s="1"/>
  <c r="J62" i="31" s="1"/>
  <c r="H45" i="92"/>
  <c r="I45" i="92" s="1"/>
  <c r="J45" i="92" s="1"/>
  <c r="H67" i="92"/>
  <c r="I67" i="92" s="1"/>
  <c r="J67" i="92" s="1"/>
  <c r="H46" i="92"/>
  <c r="I46" i="92" s="1"/>
  <c r="J46" i="92" s="1"/>
  <c r="H39" i="92"/>
  <c r="I39" i="92" s="1"/>
  <c r="J39" i="92" s="1"/>
  <c r="H49" i="92"/>
  <c r="I49" i="92" s="1"/>
  <c r="J49" i="92" s="1"/>
  <c r="H60" i="92"/>
  <c r="I60" i="92" s="1"/>
  <c r="J60" i="92" s="1"/>
  <c r="H10" i="87"/>
  <c r="I10" i="87" s="1"/>
  <c r="J10" i="87" s="1"/>
  <c r="H77" i="87"/>
  <c r="I77" i="87" s="1"/>
  <c r="J77" i="87" s="1"/>
  <c r="H50" i="87"/>
  <c r="I50" i="87" s="1"/>
  <c r="J50" i="87" s="1"/>
  <c r="H14" i="87"/>
  <c r="I14" i="87" s="1"/>
  <c r="J14" i="87" s="1"/>
  <c r="H38" i="87"/>
  <c r="I38" i="87" s="1"/>
  <c r="J38" i="87" s="1"/>
  <c r="H49" i="80"/>
  <c r="I49" i="80" s="1"/>
  <c r="J49" i="80" s="1"/>
  <c r="H31" i="80"/>
  <c r="I31" i="80" s="1"/>
  <c r="J31" i="80" s="1"/>
  <c r="H14" i="80"/>
  <c r="I14" i="80" s="1"/>
  <c r="J14" i="80" s="1"/>
  <c r="H58" i="80"/>
  <c r="I58" i="80" s="1"/>
  <c r="J58" i="80" s="1"/>
  <c r="H39" i="80"/>
  <c r="I39" i="80" s="1"/>
  <c r="J39" i="80" s="1"/>
  <c r="H18" i="80"/>
  <c r="I18" i="80" s="1"/>
  <c r="J18" i="80" s="1"/>
  <c r="H19" i="80"/>
  <c r="I19" i="80" s="1"/>
  <c r="J19" i="80" s="1"/>
  <c r="H94" i="77"/>
  <c r="I94" i="77" s="1"/>
  <c r="J94" i="77" s="1"/>
  <c r="H87" i="77"/>
  <c r="I87" i="77" s="1"/>
  <c r="J87" i="77" s="1"/>
  <c r="H74" i="77"/>
  <c r="I74" i="77" s="1"/>
  <c r="J74" i="77" s="1"/>
  <c r="H16" i="77"/>
  <c r="I16" i="77" s="1"/>
  <c r="J16" i="77" s="1"/>
  <c r="H28" i="77"/>
  <c r="I28" i="77" s="1"/>
  <c r="J28" i="77" s="1"/>
  <c r="H10" i="69"/>
  <c r="I10" i="69" s="1"/>
  <c r="J10" i="69" s="1"/>
  <c r="H22" i="69"/>
  <c r="I22" i="69" s="1"/>
  <c r="J22" i="69" s="1"/>
  <c r="H7" i="69"/>
  <c r="I7" i="69" s="1"/>
  <c r="J7" i="69" s="1"/>
  <c r="H11" i="64"/>
  <c r="I11" i="64" s="1"/>
  <c r="J11" i="64" s="1"/>
  <c r="H12" i="69"/>
  <c r="I12" i="69" s="1"/>
  <c r="J12" i="69" s="1"/>
  <c r="H51" i="42"/>
  <c r="I51" i="42" s="1"/>
  <c r="J51" i="42" s="1"/>
  <c r="H30" i="42"/>
  <c r="I30" i="42" s="1"/>
  <c r="J30" i="42" s="1"/>
  <c r="H63" i="31"/>
  <c r="I63" i="31" s="1"/>
  <c r="J63" i="31" s="1"/>
  <c r="H18" i="31"/>
  <c r="I18" i="31" s="1"/>
  <c r="J18" i="31" s="1"/>
  <c r="AH4" i="60"/>
  <c r="Z4" i="12"/>
  <c r="AE4" i="12" s="1"/>
  <c r="Z4" i="3"/>
  <c r="AF4" i="3" s="1"/>
  <c r="AH4" i="12"/>
  <c r="H84" i="89"/>
  <c r="I84" i="89" s="1"/>
  <c r="J84" i="89" s="1"/>
  <c r="H36" i="96"/>
  <c r="I36" i="96" s="1"/>
  <c r="J36" i="96" s="1"/>
  <c r="H66" i="88"/>
  <c r="I66" i="88" s="1"/>
  <c r="J66" i="88" s="1"/>
  <c r="H42" i="92"/>
  <c r="I42" i="92" s="1"/>
  <c r="J42" i="92" s="1"/>
  <c r="H87" i="86"/>
  <c r="I87" i="86" s="1"/>
  <c r="J87" i="86" s="1"/>
  <c r="Z4" i="44"/>
  <c r="AG4" i="44" s="1"/>
  <c r="H75" i="90"/>
  <c r="I75" i="90" s="1"/>
  <c r="J75" i="90" s="1"/>
  <c r="H45" i="87"/>
  <c r="I45" i="87" s="1"/>
  <c r="J45" i="87" s="1"/>
  <c r="H57" i="81"/>
  <c r="I57" i="81" s="1"/>
  <c r="J57" i="81" s="1"/>
  <c r="H36" i="92"/>
  <c r="I36" i="92" s="1"/>
  <c r="J36" i="92" s="1"/>
  <c r="H22" i="92"/>
  <c r="I22" i="92" s="1"/>
  <c r="J22" i="92" s="1"/>
  <c r="H28" i="92"/>
  <c r="I28" i="92" s="1"/>
  <c r="J28" i="92" s="1"/>
  <c r="H31" i="92"/>
  <c r="I31" i="92" s="1"/>
  <c r="J31" i="92" s="1"/>
  <c r="H51" i="92"/>
  <c r="I51" i="92" s="1"/>
  <c r="J51" i="92" s="1"/>
  <c r="H19" i="92"/>
  <c r="I19" i="92" s="1"/>
  <c r="J19" i="92" s="1"/>
  <c r="H71" i="87"/>
  <c r="I71" i="87" s="1"/>
  <c r="J71" i="87" s="1"/>
  <c r="H34" i="87"/>
  <c r="I34" i="87" s="1"/>
  <c r="J34" i="87" s="1"/>
  <c r="H7" i="87"/>
  <c r="I7" i="87" s="1"/>
  <c r="J7" i="87" s="1"/>
  <c r="H60" i="87"/>
  <c r="I60" i="87" s="1"/>
  <c r="J60" i="87" s="1"/>
  <c r="H33" i="87"/>
  <c r="I33" i="87" s="1"/>
  <c r="J33" i="87" s="1"/>
  <c r="H76" i="87"/>
  <c r="I76" i="87" s="1"/>
  <c r="J76" i="87" s="1"/>
  <c r="H49" i="87"/>
  <c r="I49" i="87" s="1"/>
  <c r="J49" i="87" s="1"/>
  <c r="H13" i="87"/>
  <c r="I13" i="87" s="1"/>
  <c r="J13" i="87" s="1"/>
  <c r="H30" i="87"/>
  <c r="I30" i="87" s="1"/>
  <c r="J30" i="87" s="1"/>
  <c r="H72" i="87"/>
  <c r="I72" i="87" s="1"/>
  <c r="J72" i="87" s="1"/>
  <c r="H36" i="87"/>
  <c r="I36" i="87" s="1"/>
  <c r="J36" i="87" s="1"/>
  <c r="H65" i="87"/>
  <c r="I65" i="87" s="1"/>
  <c r="J65" i="87" s="1"/>
  <c r="H56" i="87"/>
  <c r="I56" i="87" s="1"/>
  <c r="J56" i="87" s="1"/>
  <c r="H48" i="80"/>
  <c r="I48" i="80" s="1"/>
  <c r="J48" i="80" s="1"/>
  <c r="H30" i="80"/>
  <c r="I30" i="80" s="1"/>
  <c r="J30" i="80" s="1"/>
  <c r="H10" i="80"/>
  <c r="I10" i="80" s="1"/>
  <c r="J10" i="80" s="1"/>
  <c r="H15" i="80"/>
  <c r="I15" i="80" s="1"/>
  <c r="J15" i="80" s="1"/>
  <c r="H57" i="80"/>
  <c r="I57" i="80" s="1"/>
  <c r="J57" i="80" s="1"/>
  <c r="H12" i="80"/>
  <c r="I12" i="80" s="1"/>
  <c r="J12" i="80" s="1"/>
  <c r="H97" i="77"/>
  <c r="I97" i="77" s="1"/>
  <c r="J97" i="77" s="1"/>
  <c r="AI3" i="80"/>
  <c r="AR3" i="80" s="1"/>
  <c r="H84" i="77"/>
  <c r="I84" i="77" s="1"/>
  <c r="J84" i="77" s="1"/>
  <c r="H60" i="77"/>
  <c r="I60" i="77" s="1"/>
  <c r="J60" i="77" s="1"/>
  <c r="H72" i="77"/>
  <c r="I72" i="77" s="1"/>
  <c r="J72" i="77" s="1"/>
  <c r="H56" i="77"/>
  <c r="I56" i="77" s="1"/>
  <c r="J56" i="77" s="1"/>
  <c r="H62" i="77"/>
  <c r="I62" i="77" s="1"/>
  <c r="J62" i="77" s="1"/>
  <c r="H13" i="77"/>
  <c r="I13" i="77" s="1"/>
  <c r="J13" i="77" s="1"/>
  <c r="H43" i="77"/>
  <c r="I43" i="77" s="1"/>
  <c r="J43" i="77" s="1"/>
  <c r="H8" i="77"/>
  <c r="I8" i="77" s="1"/>
  <c r="J8" i="77" s="1"/>
  <c r="H20" i="69"/>
  <c r="I20" i="69" s="1"/>
  <c r="J20" i="69" s="1"/>
  <c r="H23" i="69"/>
  <c r="I23" i="69" s="1"/>
  <c r="J23" i="69" s="1"/>
  <c r="H4" i="69"/>
  <c r="I4" i="69" s="1"/>
  <c r="J4" i="69" s="1"/>
  <c r="K4" i="69" s="1"/>
  <c r="H9" i="64"/>
  <c r="I9" i="64" s="1"/>
  <c r="J9" i="64" s="1"/>
  <c r="H42" i="42"/>
  <c r="I42" i="42" s="1"/>
  <c r="J42" i="42" s="1"/>
  <c r="H81" i="42"/>
  <c r="I81" i="42" s="1"/>
  <c r="J81" i="42" s="1"/>
  <c r="H96" i="37"/>
  <c r="I96" i="37" s="1"/>
  <c r="J96" i="37" s="1"/>
  <c r="H66" i="31"/>
  <c r="I66" i="31" s="1"/>
  <c r="J66" i="31" s="1"/>
  <c r="H30" i="31"/>
  <c r="I30" i="31" s="1"/>
  <c r="J30" i="31" s="1"/>
  <c r="H63" i="30"/>
  <c r="I63" i="30" s="1"/>
  <c r="J63" i="30" s="1"/>
  <c r="H13" i="16"/>
  <c r="I13" i="16" s="1"/>
  <c r="J13" i="16" s="1"/>
  <c r="H68" i="87"/>
  <c r="I68" i="87" s="1"/>
  <c r="J68" i="87" s="1"/>
  <c r="H32" i="87"/>
  <c r="I32" i="87" s="1"/>
  <c r="J32" i="87" s="1"/>
  <c r="H5" i="87"/>
  <c r="I5" i="87" s="1"/>
  <c r="J5" i="87" s="1"/>
  <c r="H63" i="87"/>
  <c r="I63" i="87" s="1"/>
  <c r="J63" i="87" s="1"/>
  <c r="H29" i="87"/>
  <c r="I29" i="87" s="1"/>
  <c r="J29" i="87" s="1"/>
  <c r="H20" i="87"/>
  <c r="I20" i="87" s="1"/>
  <c r="J20" i="87" s="1"/>
  <c r="H67" i="80"/>
  <c r="I67" i="80" s="1"/>
  <c r="J67" i="80" s="1"/>
  <c r="H43" i="80"/>
  <c r="I43" i="80" s="1"/>
  <c r="J43" i="80" s="1"/>
  <c r="H25" i="80"/>
  <c r="I25" i="80" s="1"/>
  <c r="J25" i="80" s="1"/>
  <c r="H33" i="80"/>
  <c r="I33" i="80" s="1"/>
  <c r="J33" i="80" s="1"/>
  <c r="H83" i="77"/>
  <c r="I83" i="77" s="1"/>
  <c r="J83" i="77" s="1"/>
  <c r="H91" i="77"/>
  <c r="I91" i="77" s="1"/>
  <c r="J91" i="77" s="1"/>
  <c r="H51" i="77"/>
  <c r="I51" i="77" s="1"/>
  <c r="J51" i="77" s="1"/>
  <c r="H40" i="77"/>
  <c r="I40" i="77" s="1"/>
  <c r="J40" i="77" s="1"/>
  <c r="H4" i="77"/>
  <c r="I4" i="77" s="1"/>
  <c r="J4" i="77" s="1"/>
  <c r="K4" i="77" s="1"/>
  <c r="AQ4" i="77" s="1"/>
  <c r="H34" i="77"/>
  <c r="I34" i="77" s="1"/>
  <c r="J34" i="77" s="1"/>
  <c r="H18" i="69"/>
  <c r="I18" i="69" s="1"/>
  <c r="J18" i="69" s="1"/>
  <c r="H21" i="69"/>
  <c r="I21" i="69" s="1"/>
  <c r="J21" i="69" s="1"/>
  <c r="H5" i="51"/>
  <c r="I5" i="51" s="1"/>
  <c r="J5" i="51" s="1"/>
  <c r="H72" i="42"/>
  <c r="I72" i="42" s="1"/>
  <c r="J72" i="42" s="1"/>
  <c r="H57" i="37"/>
  <c r="I57" i="37" s="1"/>
  <c r="J57" i="37" s="1"/>
  <c r="H39" i="37"/>
  <c r="I39" i="37" s="1"/>
  <c r="J39" i="37" s="1"/>
  <c r="H81" i="37"/>
  <c r="I81" i="37" s="1"/>
  <c r="J81" i="37" s="1"/>
  <c r="K5" i="25"/>
  <c r="K6" i="25" s="1"/>
  <c r="H5" i="21"/>
  <c r="I5" i="21" s="1"/>
  <c r="J5" i="21" s="1"/>
  <c r="H9" i="17"/>
  <c r="I9" i="17" s="1"/>
  <c r="J9" i="17" s="1"/>
  <c r="Z4" i="4"/>
  <c r="W5" i="4" s="1"/>
  <c r="Y5" i="4" s="1"/>
  <c r="H82" i="37"/>
  <c r="I82" i="37" s="1"/>
  <c r="J82" i="37" s="1"/>
  <c r="H29" i="94"/>
  <c r="I29" i="94" s="1"/>
  <c r="J29" i="94" s="1"/>
  <c r="H65" i="77"/>
  <c r="I65" i="77" s="1"/>
  <c r="J65" i="77" s="1"/>
  <c r="H71" i="77"/>
  <c r="I71" i="77" s="1"/>
  <c r="J71" i="77" s="1"/>
  <c r="H65" i="81"/>
  <c r="I65" i="81" s="1"/>
  <c r="J65" i="81" s="1"/>
  <c r="H65" i="93"/>
  <c r="I65" i="93" s="1"/>
  <c r="J65" i="93" s="1"/>
  <c r="H59" i="86"/>
  <c r="I59" i="86" s="1"/>
  <c r="J59" i="86" s="1"/>
  <c r="H47" i="96"/>
  <c r="I47" i="96" s="1"/>
  <c r="J47" i="96" s="1"/>
  <c r="H64" i="92"/>
  <c r="I64" i="92" s="1"/>
  <c r="J64" i="92" s="1"/>
  <c r="H69" i="92"/>
  <c r="I69" i="92" s="1"/>
  <c r="J69" i="92" s="1"/>
  <c r="H9" i="92"/>
  <c r="I9" i="92" s="1"/>
  <c r="J9" i="92" s="1"/>
  <c r="H25" i="92"/>
  <c r="I25" i="92" s="1"/>
  <c r="J25" i="92" s="1"/>
  <c r="H8" i="92"/>
  <c r="I8" i="92" s="1"/>
  <c r="J8" i="92" s="1"/>
  <c r="H62" i="87"/>
  <c r="I62" i="87" s="1"/>
  <c r="J62" i="87" s="1"/>
  <c r="H26" i="87"/>
  <c r="I26" i="87" s="1"/>
  <c r="J26" i="87" s="1"/>
  <c r="H66" i="92"/>
  <c r="I66" i="92" s="1"/>
  <c r="J66" i="92" s="1"/>
  <c r="H55" i="92"/>
  <c r="I55" i="92" s="1"/>
  <c r="J55" i="92" s="1"/>
  <c r="H37" i="92"/>
  <c r="I37" i="92" s="1"/>
  <c r="J37" i="92" s="1"/>
  <c r="H13" i="92"/>
  <c r="I13" i="92" s="1"/>
  <c r="J13" i="92" s="1"/>
  <c r="H16" i="92"/>
  <c r="I16" i="92" s="1"/>
  <c r="J16" i="92" s="1"/>
  <c r="H61" i="87"/>
  <c r="I61" i="87" s="1"/>
  <c r="J61" i="87" s="1"/>
  <c r="H25" i="87"/>
  <c r="I25" i="87" s="1"/>
  <c r="J25" i="87" s="1"/>
  <c r="H51" i="87"/>
  <c r="I51" i="87" s="1"/>
  <c r="J51" i="87" s="1"/>
  <c r="H24" i="87"/>
  <c r="I24" i="87" s="1"/>
  <c r="J24" i="87" s="1"/>
  <c r="H67" i="87"/>
  <c r="I67" i="87" s="1"/>
  <c r="J67" i="87" s="1"/>
  <c r="H31" i="87"/>
  <c r="I31" i="87" s="1"/>
  <c r="J31" i="87" s="1"/>
  <c r="H4" i="87"/>
  <c r="I4" i="87" s="1"/>
  <c r="J4" i="87" s="1"/>
  <c r="K4" i="87" s="1"/>
  <c r="H75" i="87"/>
  <c r="I75" i="87" s="1"/>
  <c r="J75" i="87" s="1"/>
  <c r="H48" i="87"/>
  <c r="I48" i="87" s="1"/>
  <c r="J48" i="87" s="1"/>
  <c r="H21" i="87"/>
  <c r="I21" i="87" s="1"/>
  <c r="J21" i="87" s="1"/>
  <c r="H27" i="87"/>
  <c r="I27" i="87" s="1"/>
  <c r="J27" i="87" s="1"/>
  <c r="H11" i="87"/>
  <c r="I11" i="87" s="1"/>
  <c r="J11" i="87" s="1"/>
  <c r="H61" i="80"/>
  <c r="I61" i="80" s="1"/>
  <c r="J61" i="80" s="1"/>
  <c r="H42" i="80"/>
  <c r="I42" i="80" s="1"/>
  <c r="J42" i="80" s="1"/>
  <c r="H24" i="80"/>
  <c r="I24" i="80" s="1"/>
  <c r="J24" i="80" s="1"/>
  <c r="H51" i="80"/>
  <c r="I51" i="80" s="1"/>
  <c r="J51" i="80" s="1"/>
  <c r="H78" i="77"/>
  <c r="I78" i="77" s="1"/>
  <c r="J78" i="77" s="1"/>
  <c r="H66" i="77"/>
  <c r="I66" i="77" s="1"/>
  <c r="J66" i="77" s="1"/>
  <c r="H11" i="77"/>
  <c r="I11" i="77" s="1"/>
  <c r="J11" i="77" s="1"/>
  <c r="H31" i="77"/>
  <c r="I31" i="77" s="1"/>
  <c r="J31" i="77" s="1"/>
  <c r="H16" i="69"/>
  <c r="I16" i="69" s="1"/>
  <c r="J16" i="69" s="1"/>
  <c r="H19" i="69"/>
  <c r="I19" i="69" s="1"/>
  <c r="J19" i="69" s="1"/>
  <c r="Z4" i="60"/>
  <c r="AE4" i="60" s="1"/>
  <c r="Z4" i="53"/>
  <c r="AF4" i="53" s="1"/>
  <c r="H36" i="42"/>
  <c r="I36" i="42" s="1"/>
  <c r="J36" i="42" s="1"/>
  <c r="H84" i="42"/>
  <c r="I84" i="42" s="1"/>
  <c r="J84" i="42" s="1"/>
  <c r="AH4" i="3"/>
  <c r="H17" i="21"/>
  <c r="I17" i="21" s="1"/>
  <c r="J17" i="21" s="1"/>
  <c r="H29" i="88"/>
  <c r="I29" i="88" s="1"/>
  <c r="J29" i="88" s="1"/>
  <c r="H21" i="84"/>
  <c r="I21" i="84" s="1"/>
  <c r="J21" i="84" s="1"/>
  <c r="H66" i="84"/>
  <c r="I66" i="84" s="1"/>
  <c r="J66" i="84" s="1"/>
  <c r="H56" i="76"/>
  <c r="I56" i="76" s="1"/>
  <c r="J56" i="76" s="1"/>
  <c r="H80" i="94"/>
  <c r="I80" i="94" s="1"/>
  <c r="J80" i="94" s="1"/>
  <c r="H16" i="94"/>
  <c r="I16" i="94" s="1"/>
  <c r="J16" i="94" s="1"/>
  <c r="H58" i="88"/>
  <c r="I58" i="88" s="1"/>
  <c r="J58" i="88" s="1"/>
  <c r="H14" i="84"/>
  <c r="I14" i="84" s="1"/>
  <c r="J14" i="84" s="1"/>
  <c r="H35" i="94"/>
  <c r="I35" i="94" s="1"/>
  <c r="J35" i="94" s="1"/>
  <c r="H61" i="94"/>
  <c r="I61" i="94" s="1"/>
  <c r="J61" i="94" s="1"/>
  <c r="H14" i="94"/>
  <c r="I14" i="94" s="1"/>
  <c r="J14" i="94" s="1"/>
  <c r="H55" i="88"/>
  <c r="I55" i="88" s="1"/>
  <c r="J55" i="88" s="1"/>
  <c r="H23" i="88"/>
  <c r="I23" i="88" s="1"/>
  <c r="J23" i="88" s="1"/>
  <c r="H38" i="76"/>
  <c r="I38" i="76" s="1"/>
  <c r="J38" i="76" s="1"/>
  <c r="H5" i="58"/>
  <c r="I5" i="58" s="1"/>
  <c r="J5" i="58" s="1"/>
  <c r="H10" i="62"/>
  <c r="I10" i="62" s="1"/>
  <c r="J10" i="62" s="1"/>
  <c r="H75" i="46"/>
  <c r="I75" i="46" s="1"/>
  <c r="J75" i="46" s="1"/>
  <c r="H50" i="43"/>
  <c r="I50" i="43" s="1"/>
  <c r="J50" i="43" s="1"/>
  <c r="H12" i="47"/>
  <c r="I12" i="47" s="1"/>
  <c r="J12" i="47" s="1"/>
  <c r="H48" i="39"/>
  <c r="I48" i="39" s="1"/>
  <c r="J48" i="39" s="1"/>
  <c r="H51" i="39"/>
  <c r="I51" i="39" s="1"/>
  <c r="J51" i="39" s="1"/>
  <c r="H4" i="8"/>
  <c r="I4" i="8" s="1"/>
  <c r="J4" i="8" s="1"/>
  <c r="K4" i="8" s="1"/>
  <c r="H18" i="12"/>
  <c r="I18" i="12" s="1"/>
  <c r="J18" i="12" s="1"/>
  <c r="H13" i="22"/>
  <c r="I13" i="22" s="1"/>
  <c r="J13" i="22" s="1"/>
  <c r="H7" i="22"/>
  <c r="I7" i="22" s="1"/>
  <c r="J7" i="22" s="1"/>
  <c r="H59" i="88"/>
  <c r="I59" i="88" s="1"/>
  <c r="J59" i="88" s="1"/>
  <c r="H6" i="88"/>
  <c r="I6" i="88" s="1"/>
  <c r="J6" i="88" s="1"/>
  <c r="H13" i="72"/>
  <c r="I13" i="72" s="1"/>
  <c r="J13" i="72" s="1"/>
  <c r="H20" i="72"/>
  <c r="I20" i="72" s="1"/>
  <c r="J20" i="72" s="1"/>
  <c r="Z4" i="45"/>
  <c r="AE4" i="45" s="1"/>
  <c r="H16" i="72"/>
  <c r="I16" i="72" s="1"/>
  <c r="J16" i="72" s="1"/>
  <c r="AH4" i="64"/>
  <c r="AH4" i="59"/>
  <c r="Z4" i="30"/>
  <c r="AG4" i="30" s="1"/>
  <c r="Z4" i="14"/>
  <c r="W5" i="14" s="1"/>
  <c r="AE3" i="55"/>
  <c r="AN3" i="55" s="1"/>
  <c r="H8" i="67"/>
  <c r="I8" i="67" s="1"/>
  <c r="J8" i="67" s="1"/>
  <c r="H9" i="72"/>
  <c r="K7" i="25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H27" i="94"/>
  <c r="I27" i="94" s="1"/>
  <c r="J27" i="94" s="1"/>
  <c r="H57" i="88"/>
  <c r="I57" i="88" s="1"/>
  <c r="J57" i="88" s="1"/>
  <c r="H6" i="84"/>
  <c r="I6" i="84" s="1"/>
  <c r="J6" i="84" s="1"/>
  <c r="H10" i="58"/>
  <c r="I10" i="58" s="1"/>
  <c r="J10" i="58" s="1"/>
  <c r="H8" i="58"/>
  <c r="I8" i="58" s="1"/>
  <c r="J8" i="58" s="1"/>
  <c r="H9" i="62"/>
  <c r="I9" i="62" s="1"/>
  <c r="J9" i="62" s="1"/>
  <c r="Z4" i="48"/>
  <c r="W5" i="48" s="1"/>
  <c r="H70" i="43"/>
  <c r="I70" i="43" s="1"/>
  <c r="J70" i="43" s="1"/>
  <c r="H23" i="67"/>
  <c r="I23" i="67" s="1"/>
  <c r="J23" i="67" s="1"/>
  <c r="H14" i="48"/>
  <c r="I14" i="48" s="1"/>
  <c r="J14" i="48" s="1"/>
  <c r="H90" i="45"/>
  <c r="I90" i="45" s="1"/>
  <c r="J90" i="45" s="1"/>
  <c r="H27" i="46"/>
  <c r="I27" i="46" s="1"/>
  <c r="J27" i="46" s="1"/>
  <c r="H57" i="39"/>
  <c r="I57" i="39" s="1"/>
  <c r="J57" i="39" s="1"/>
  <c r="H7" i="43"/>
  <c r="I7" i="43" s="1"/>
  <c r="J7" i="43" s="1"/>
  <c r="H13" i="39"/>
  <c r="I13" i="39" s="1"/>
  <c r="J13" i="39" s="1"/>
  <c r="H81" i="34"/>
  <c r="I81" i="34" s="1"/>
  <c r="J81" i="34" s="1"/>
  <c r="AH4" i="31"/>
  <c r="H68" i="36"/>
  <c r="I68" i="36" s="1"/>
  <c r="J68" i="36" s="1"/>
  <c r="AH4" i="30"/>
  <c r="H16" i="13"/>
  <c r="I16" i="13" s="1"/>
  <c r="J16" i="13" s="1"/>
  <c r="H16" i="22"/>
  <c r="I16" i="22" s="1"/>
  <c r="J16" i="22" s="1"/>
  <c r="H6" i="8"/>
  <c r="I6" i="8" s="1"/>
  <c r="J6" i="8" s="1"/>
  <c r="H23" i="13"/>
  <c r="I23" i="13" s="1"/>
  <c r="J23" i="13" s="1"/>
  <c r="H27" i="75"/>
  <c r="I27" i="75" s="1"/>
  <c r="J27" i="75" s="1"/>
  <c r="H24" i="75"/>
  <c r="I24" i="75" s="1"/>
  <c r="J24" i="75" s="1"/>
  <c r="H56" i="43"/>
  <c r="I56" i="43" s="1"/>
  <c r="J56" i="43" s="1"/>
  <c r="H18" i="43"/>
  <c r="I18" i="43" s="1"/>
  <c r="J18" i="43" s="1"/>
  <c r="H63" i="48"/>
  <c r="I63" i="48" s="1"/>
  <c r="J63" i="48" s="1"/>
  <c r="H16" i="44"/>
  <c r="I16" i="44" s="1"/>
  <c r="J16" i="44" s="1"/>
  <c r="H81" i="46"/>
  <c r="I81" i="46" s="1"/>
  <c r="J81" i="46" s="1"/>
  <c r="H90" i="41"/>
  <c r="I90" i="41" s="1"/>
  <c r="J90" i="41" s="1"/>
  <c r="H51" i="41"/>
  <c r="I51" i="41" s="1"/>
  <c r="J51" i="41" s="1"/>
  <c r="H40" i="39"/>
  <c r="I40" i="39" s="1"/>
  <c r="J40" i="39" s="1"/>
  <c r="H84" i="41"/>
  <c r="I84" i="41" s="1"/>
  <c r="J84" i="41" s="1"/>
  <c r="H42" i="40"/>
  <c r="I42" i="40" s="1"/>
  <c r="J42" i="40" s="1"/>
  <c r="H24" i="40"/>
  <c r="I24" i="40" s="1"/>
  <c r="J24" i="40" s="1"/>
  <c r="H27" i="41"/>
  <c r="I27" i="41" s="1"/>
  <c r="J27" i="41" s="1"/>
  <c r="H78" i="41"/>
  <c r="I78" i="41" s="1"/>
  <c r="J78" i="41" s="1"/>
  <c r="H21" i="41"/>
  <c r="I21" i="41" s="1"/>
  <c r="J21" i="41" s="1"/>
  <c r="H20" i="40"/>
  <c r="I20" i="40" s="1"/>
  <c r="J20" i="40" s="1"/>
  <c r="H66" i="34"/>
  <c r="I66" i="34" s="1"/>
  <c r="J66" i="34" s="1"/>
  <c r="H21" i="22"/>
  <c r="I21" i="22" s="1"/>
  <c r="J21" i="22" s="1"/>
  <c r="H14" i="22"/>
  <c r="I14" i="22" s="1"/>
  <c r="J14" i="22" s="1"/>
  <c r="H19" i="13"/>
  <c r="I19" i="13" s="1"/>
  <c r="J19" i="13" s="1"/>
  <c r="H19" i="9"/>
  <c r="I19" i="9" s="1"/>
  <c r="J19" i="9" s="1"/>
  <c r="H27" i="34"/>
  <c r="I27" i="34" s="1"/>
  <c r="J27" i="34" s="1"/>
  <c r="Z4" i="58"/>
  <c r="W5" i="58" s="1"/>
  <c r="H75" i="75"/>
  <c r="I75" i="75" s="1"/>
  <c r="J75" i="75" s="1"/>
  <c r="H50" i="48"/>
  <c r="I50" i="48" s="1"/>
  <c r="J50" i="48" s="1"/>
  <c r="H61" i="48"/>
  <c r="I61" i="48" s="1"/>
  <c r="J61" i="48" s="1"/>
  <c r="H40" i="48"/>
  <c r="I40" i="48" s="1"/>
  <c r="J40" i="48" s="1"/>
  <c r="H62" i="43"/>
  <c r="I62" i="43" s="1"/>
  <c r="J62" i="43" s="1"/>
  <c r="H57" i="45"/>
  <c r="I57" i="45" s="1"/>
  <c r="J57" i="45" s="1"/>
  <c r="H25" i="44"/>
  <c r="I25" i="44" s="1"/>
  <c r="J25" i="44" s="1"/>
  <c r="H53" i="40"/>
  <c r="I53" i="40" s="1"/>
  <c r="J53" i="40" s="1"/>
  <c r="H69" i="41"/>
  <c r="I69" i="41" s="1"/>
  <c r="J69" i="41" s="1"/>
  <c r="H6" i="41"/>
  <c r="I6" i="41" s="1"/>
  <c r="J6" i="41" s="1"/>
  <c r="H45" i="40"/>
  <c r="I45" i="40" s="1"/>
  <c r="J45" i="40" s="1"/>
  <c r="H27" i="40"/>
  <c r="I27" i="40" s="1"/>
  <c r="J27" i="40" s="1"/>
  <c r="H45" i="41"/>
  <c r="I45" i="41" s="1"/>
  <c r="J45" i="41" s="1"/>
  <c r="H96" i="41"/>
  <c r="I96" i="41" s="1"/>
  <c r="J96" i="41" s="1"/>
  <c r="H39" i="41"/>
  <c r="I39" i="41" s="1"/>
  <c r="J39" i="41" s="1"/>
  <c r="H9" i="36"/>
  <c r="I9" i="36" s="1"/>
  <c r="J9" i="36" s="1"/>
  <c r="H11" i="14"/>
  <c r="I11" i="14" s="1"/>
  <c r="J11" i="14" s="1"/>
  <c r="H4" i="13"/>
  <c r="I4" i="13" s="1"/>
  <c r="J4" i="13" s="1"/>
  <c r="K4" i="13" s="1"/>
  <c r="AQ4" i="13" s="1"/>
  <c r="H17" i="13"/>
  <c r="I17" i="13" s="1"/>
  <c r="J17" i="13" s="1"/>
  <c r="Z4" i="73"/>
  <c r="W5" i="73" s="1"/>
  <c r="X5" i="73" s="1"/>
  <c r="AH5" i="73" s="1"/>
  <c r="H13" i="21"/>
  <c r="I13" i="21" s="1"/>
  <c r="J13" i="21" s="1"/>
  <c r="H23" i="17"/>
  <c r="I23" i="17" s="1"/>
  <c r="J23" i="17" s="1"/>
  <c r="H7" i="17"/>
  <c r="I7" i="17" s="1"/>
  <c r="J7" i="17" s="1"/>
  <c r="H17" i="17"/>
  <c r="I17" i="17" s="1"/>
  <c r="J17" i="17" s="1"/>
  <c r="H12" i="17"/>
  <c r="I12" i="17" s="1"/>
  <c r="J12" i="17" s="1"/>
  <c r="H10" i="21"/>
  <c r="I10" i="21" s="1"/>
  <c r="J10" i="21" s="1"/>
  <c r="H35" i="36"/>
  <c r="I35" i="36" s="1"/>
  <c r="J35" i="36" s="1"/>
  <c r="H10" i="23"/>
  <c r="I10" i="23" s="1"/>
  <c r="J10" i="23" s="1"/>
  <c r="H6" i="17"/>
  <c r="I6" i="17" s="1"/>
  <c r="J6" i="17" s="1"/>
  <c r="H9" i="21"/>
  <c r="I9" i="21" s="1"/>
  <c r="J9" i="21" s="1"/>
  <c r="H93" i="41"/>
  <c r="I93" i="41" s="1"/>
  <c r="J93" i="41" s="1"/>
  <c r="H72" i="37"/>
  <c r="I72" i="37" s="1"/>
  <c r="J72" i="37" s="1"/>
  <c r="H45" i="37"/>
  <c r="I45" i="37" s="1"/>
  <c r="J45" i="37" s="1"/>
  <c r="H78" i="37"/>
  <c r="I78" i="37" s="1"/>
  <c r="J78" i="37" s="1"/>
  <c r="H6" i="37"/>
  <c r="I6" i="37" s="1"/>
  <c r="J6" i="37" s="1"/>
  <c r="H79" i="37"/>
  <c r="I79" i="37" s="1"/>
  <c r="J79" i="37" s="1"/>
  <c r="H26" i="36"/>
  <c r="I26" i="36" s="1"/>
  <c r="J26" i="36" s="1"/>
  <c r="H13" i="36"/>
  <c r="I13" i="36" s="1"/>
  <c r="J13" i="36" s="1"/>
  <c r="H51" i="31"/>
  <c r="I51" i="31" s="1"/>
  <c r="J51" i="31" s="1"/>
  <c r="H45" i="30"/>
  <c r="I45" i="30" s="1"/>
  <c r="J45" i="30" s="1"/>
  <c r="H22" i="17"/>
  <c r="I22" i="17" s="1"/>
  <c r="J22" i="17" s="1"/>
  <c r="H7" i="21"/>
  <c r="I7" i="21" s="1"/>
  <c r="J7" i="21" s="1"/>
  <c r="H6" i="5"/>
  <c r="I6" i="5" s="1"/>
  <c r="J6" i="5" s="1"/>
  <c r="Z4" i="1"/>
  <c r="AE4" i="1" s="1"/>
  <c r="H12" i="21"/>
  <c r="I12" i="21" s="1"/>
  <c r="J12" i="21" s="1"/>
  <c r="H93" i="37"/>
  <c r="I93" i="37" s="1"/>
  <c r="J93" i="37" s="1"/>
  <c r="H34" i="37"/>
  <c r="I34" i="37" s="1"/>
  <c r="J34" i="37" s="1"/>
  <c r="H54" i="37"/>
  <c r="I54" i="37" s="1"/>
  <c r="J54" i="37" s="1"/>
  <c r="H27" i="37"/>
  <c r="I27" i="37" s="1"/>
  <c r="J27" i="37" s="1"/>
  <c r="H35" i="31"/>
  <c r="I35" i="31" s="1"/>
  <c r="J35" i="31" s="1"/>
  <c r="H4" i="31"/>
  <c r="I4" i="31" s="1"/>
  <c r="J4" i="31" s="1"/>
  <c r="K4" i="31" s="1"/>
  <c r="H33" i="35"/>
  <c r="I33" i="35" s="1"/>
  <c r="J33" i="35" s="1"/>
  <c r="H16" i="37"/>
  <c r="I16" i="37" s="1"/>
  <c r="J16" i="37" s="1"/>
  <c r="H27" i="30"/>
  <c r="I27" i="30" s="1"/>
  <c r="J27" i="30" s="1"/>
  <c r="H16" i="17"/>
  <c r="I16" i="17" s="1"/>
  <c r="J16" i="17" s="1"/>
  <c r="H20" i="21"/>
  <c r="I20" i="21" s="1"/>
  <c r="J20" i="21" s="1"/>
  <c r="H23" i="21"/>
  <c r="I23" i="21" s="1"/>
  <c r="J23" i="21" s="1"/>
  <c r="H6" i="21"/>
  <c r="I6" i="21" s="1"/>
  <c r="J6" i="21" s="1"/>
  <c r="H10" i="11"/>
  <c r="I10" i="11" s="1"/>
  <c r="J10" i="11" s="1"/>
  <c r="H19" i="17"/>
  <c r="I19" i="17" s="1"/>
  <c r="J19" i="17" s="1"/>
  <c r="H9" i="4"/>
  <c r="I9" i="4" s="1"/>
  <c r="J9" i="4" s="1"/>
  <c r="AI3" i="45"/>
  <c r="AR3" i="45" s="1"/>
  <c r="H57" i="29"/>
  <c r="I57" i="29" s="1"/>
  <c r="J57" i="29" s="1"/>
  <c r="H78" i="35"/>
  <c r="I78" i="35" s="1"/>
  <c r="J78" i="35" s="1"/>
  <c r="H78" i="30"/>
  <c r="I78" i="30" s="1"/>
  <c r="J78" i="30" s="1"/>
  <c r="H60" i="35"/>
  <c r="I60" i="35" s="1"/>
  <c r="J60" i="35" s="1"/>
  <c r="H42" i="30"/>
  <c r="I42" i="30" s="1"/>
  <c r="J42" i="30" s="1"/>
  <c r="H6" i="30"/>
  <c r="I6" i="30" s="1"/>
  <c r="J6" i="30" s="1"/>
  <c r="H42" i="48"/>
  <c r="I42" i="48" s="1"/>
  <c r="J42" i="48" s="1"/>
  <c r="H6" i="39"/>
  <c r="I6" i="39" s="1"/>
  <c r="J6" i="39" s="1"/>
  <c r="H54" i="39"/>
  <c r="I54" i="39" s="1"/>
  <c r="J54" i="39" s="1"/>
  <c r="H46" i="37"/>
  <c r="I46" i="37" s="1"/>
  <c r="J46" i="37" s="1"/>
  <c r="H19" i="37"/>
  <c r="I19" i="37" s="1"/>
  <c r="J19" i="37" s="1"/>
  <c r="H9" i="31"/>
  <c r="I9" i="31" s="1"/>
  <c r="J9" i="31" s="1"/>
  <c r="H49" i="33"/>
  <c r="I49" i="33" s="1"/>
  <c r="J49" i="33" s="1"/>
  <c r="H65" i="31"/>
  <c r="I65" i="31" s="1"/>
  <c r="J65" i="31" s="1"/>
  <c r="H4" i="39"/>
  <c r="I4" i="39" s="1"/>
  <c r="J4" i="39" s="1"/>
  <c r="K4" i="39" s="1"/>
  <c r="H9" i="30"/>
  <c r="I9" i="30" s="1"/>
  <c r="J9" i="30" s="1"/>
  <c r="H54" i="35"/>
  <c r="I54" i="35" s="1"/>
  <c r="J54" i="35" s="1"/>
  <c r="H69" i="31"/>
  <c r="I69" i="31" s="1"/>
  <c r="J69" i="31" s="1"/>
  <c r="H24" i="31"/>
  <c r="I24" i="31" s="1"/>
  <c r="J24" i="31" s="1"/>
  <c r="H18" i="30"/>
  <c r="I18" i="30" s="1"/>
  <c r="J18" i="30" s="1"/>
  <c r="H15" i="29"/>
  <c r="I15" i="29" s="1"/>
  <c r="J15" i="29" s="1"/>
  <c r="H19" i="4"/>
  <c r="I19" i="4" s="1"/>
  <c r="J19" i="4" s="1"/>
  <c r="H10" i="13"/>
  <c r="I10" i="13" s="1"/>
  <c r="J10" i="13" s="1"/>
  <c r="H5" i="9"/>
  <c r="I5" i="9" s="1"/>
  <c r="J5" i="9" s="1"/>
  <c r="H9" i="13"/>
  <c r="I9" i="13" s="1"/>
  <c r="J9" i="13" s="1"/>
  <c r="H13" i="9"/>
  <c r="I13" i="9" s="1"/>
  <c r="J13" i="9" s="1"/>
  <c r="H21" i="9"/>
  <c r="I21" i="9" s="1"/>
  <c r="J21" i="9" s="1"/>
  <c r="H41" i="48"/>
  <c r="I41" i="48" s="1"/>
  <c r="J41" i="48" s="1"/>
  <c r="H45" i="39"/>
  <c r="I45" i="39" s="1"/>
  <c r="J45" i="39" s="1"/>
  <c r="H33" i="39"/>
  <c r="I33" i="39" s="1"/>
  <c r="J33" i="39" s="1"/>
  <c r="H88" i="37"/>
  <c r="I88" i="37" s="1"/>
  <c r="J88" i="37" s="1"/>
  <c r="H8" i="37"/>
  <c r="I8" i="37" s="1"/>
  <c r="J8" i="37" s="1"/>
  <c r="H47" i="32"/>
  <c r="I47" i="32" s="1"/>
  <c r="J47" i="32" s="1"/>
  <c r="H97" i="37"/>
  <c r="I97" i="37" s="1"/>
  <c r="J97" i="37" s="1"/>
  <c r="H25" i="37"/>
  <c r="I25" i="37" s="1"/>
  <c r="J25" i="37" s="1"/>
  <c r="H36" i="35"/>
  <c r="I36" i="35" s="1"/>
  <c r="J36" i="35" s="1"/>
  <c r="H4" i="26"/>
  <c r="I4" i="26" s="1"/>
  <c r="J4" i="26" s="1"/>
  <c r="K4" i="26" s="1"/>
  <c r="H4" i="16"/>
  <c r="I4" i="16" s="1"/>
  <c r="J4" i="16" s="1"/>
  <c r="K4" i="16" s="1"/>
  <c r="H16" i="8"/>
  <c r="I16" i="8" s="1"/>
  <c r="J16" i="8" s="1"/>
  <c r="H18" i="9"/>
  <c r="I18" i="9" s="1"/>
  <c r="J18" i="9" s="1"/>
  <c r="H7" i="13"/>
  <c r="I7" i="13" s="1"/>
  <c r="J7" i="13" s="1"/>
  <c r="H8" i="6"/>
  <c r="I8" i="6" s="1"/>
  <c r="J8" i="6" s="1"/>
  <c r="H11" i="22"/>
  <c r="I11" i="22" s="1"/>
  <c r="J11" i="22" s="1"/>
  <c r="Z4" i="88"/>
  <c r="AE4" i="88" s="1"/>
  <c r="H45" i="47"/>
  <c r="I45" i="47" s="1"/>
  <c r="J45" i="47" s="1"/>
  <c r="H44" i="47"/>
  <c r="I44" i="47" s="1"/>
  <c r="J44" i="47" s="1"/>
  <c r="H78" i="45"/>
  <c r="I78" i="45" s="1"/>
  <c r="J78" i="45" s="1"/>
  <c r="H34" i="44"/>
  <c r="I34" i="44" s="1"/>
  <c r="J34" i="44" s="1"/>
  <c r="H59" i="44"/>
  <c r="I59" i="44" s="1"/>
  <c r="J59" i="44" s="1"/>
  <c r="H69" i="42"/>
  <c r="I69" i="42" s="1"/>
  <c r="J69" i="42" s="1"/>
  <c r="H45" i="42"/>
  <c r="I45" i="42" s="1"/>
  <c r="J45" i="42" s="1"/>
  <c r="H4" i="42"/>
  <c r="I4" i="42" s="1"/>
  <c r="J4" i="42" s="1"/>
  <c r="K4" i="42" s="1"/>
  <c r="H57" i="42"/>
  <c r="I57" i="42" s="1"/>
  <c r="J57" i="42" s="1"/>
  <c r="H9" i="42"/>
  <c r="I9" i="42" s="1"/>
  <c r="J9" i="42" s="1"/>
  <c r="H75" i="37"/>
  <c r="I75" i="37" s="1"/>
  <c r="J75" i="37" s="1"/>
  <c r="H36" i="37"/>
  <c r="I36" i="37" s="1"/>
  <c r="J36" i="37" s="1"/>
  <c r="H90" i="37"/>
  <c r="I90" i="37" s="1"/>
  <c r="J90" i="37" s="1"/>
  <c r="H73" i="38"/>
  <c r="I73" i="38" s="1"/>
  <c r="J73" i="38" s="1"/>
  <c r="H84" i="37"/>
  <c r="I84" i="37" s="1"/>
  <c r="J84" i="37" s="1"/>
  <c r="H48" i="37"/>
  <c r="I48" i="37" s="1"/>
  <c r="J48" i="37" s="1"/>
  <c r="H15" i="37"/>
  <c r="I15" i="37" s="1"/>
  <c r="J15" i="37" s="1"/>
  <c r="H71" i="31"/>
  <c r="I71" i="31" s="1"/>
  <c r="J71" i="31" s="1"/>
  <c r="H44" i="31"/>
  <c r="I44" i="31" s="1"/>
  <c r="J44" i="31" s="1"/>
  <c r="H17" i="31"/>
  <c r="I17" i="31" s="1"/>
  <c r="J17" i="31" s="1"/>
  <c r="H13" i="34"/>
  <c r="I13" i="34" s="1"/>
  <c r="J13" i="34" s="1"/>
  <c r="H36" i="31"/>
  <c r="I36" i="31" s="1"/>
  <c r="J36" i="31" s="1"/>
  <c r="H6" i="31"/>
  <c r="I6" i="31" s="1"/>
  <c r="J6" i="31" s="1"/>
  <c r="H60" i="34"/>
  <c r="I60" i="34" s="1"/>
  <c r="J60" i="34" s="1"/>
  <c r="H33" i="31"/>
  <c r="I33" i="31" s="1"/>
  <c r="J33" i="31" s="1"/>
  <c r="H63" i="29"/>
  <c r="I63" i="29" s="1"/>
  <c r="J63" i="29" s="1"/>
  <c r="H16" i="9"/>
  <c r="I16" i="9" s="1"/>
  <c r="J16" i="9" s="1"/>
  <c r="H15" i="14"/>
  <c r="I15" i="14" s="1"/>
  <c r="J15" i="14" s="1"/>
  <c r="H17" i="9"/>
  <c r="I17" i="9" s="1"/>
  <c r="J17" i="9" s="1"/>
  <c r="H19" i="22"/>
  <c r="I19" i="22" s="1"/>
  <c r="J19" i="22" s="1"/>
  <c r="H14" i="13"/>
  <c r="I14" i="13" s="1"/>
  <c r="J14" i="13" s="1"/>
  <c r="H15" i="13"/>
  <c r="I15" i="13" s="1"/>
  <c r="J15" i="13" s="1"/>
  <c r="H17" i="8"/>
  <c r="I17" i="8" s="1"/>
  <c r="J17" i="8" s="1"/>
  <c r="H4" i="4"/>
  <c r="I4" i="4" s="1"/>
  <c r="J4" i="4" s="1"/>
  <c r="K4" i="4" s="1"/>
  <c r="H15" i="17"/>
  <c r="I15" i="17" s="1"/>
  <c r="J15" i="17" s="1"/>
  <c r="H17" i="6"/>
  <c r="I17" i="6" s="1"/>
  <c r="J17" i="6" s="1"/>
  <c r="H64" i="37"/>
  <c r="I64" i="37" s="1"/>
  <c r="J64" i="37" s="1"/>
  <c r="H58" i="39"/>
  <c r="I58" i="39" s="1"/>
  <c r="J58" i="39" s="1"/>
  <c r="H46" i="95"/>
  <c r="I46" i="95" s="1"/>
  <c r="J46" i="95" s="1"/>
  <c r="H40" i="31"/>
  <c r="I40" i="31" s="1"/>
  <c r="J40" i="31" s="1"/>
  <c r="H28" i="85"/>
  <c r="I28" i="85" s="1"/>
  <c r="J28" i="85" s="1"/>
  <c r="H76" i="38"/>
  <c r="I76" i="38" s="1"/>
  <c r="J76" i="38" s="1"/>
  <c r="H41" i="87"/>
  <c r="I41" i="87" s="1"/>
  <c r="J41" i="87" s="1"/>
  <c r="H70" i="37"/>
  <c r="I70" i="37" s="1"/>
  <c r="J70" i="37" s="1"/>
  <c r="H88" i="86"/>
  <c r="I88" i="86" s="1"/>
  <c r="J88" i="86" s="1"/>
  <c r="H58" i="86"/>
  <c r="I58" i="86" s="1"/>
  <c r="J58" i="86" s="1"/>
  <c r="H58" i="95"/>
  <c r="I58" i="95" s="1"/>
  <c r="J58" i="95" s="1"/>
  <c r="H46" i="80"/>
  <c r="I46" i="80" s="1"/>
  <c r="J46" i="80" s="1"/>
  <c r="H40" i="33"/>
  <c r="I40" i="33" s="1"/>
  <c r="J40" i="33" s="1"/>
  <c r="H40" i="87"/>
  <c r="I40" i="87" s="1"/>
  <c r="J40" i="87" s="1"/>
  <c r="H34" i="89"/>
  <c r="I34" i="89" s="1"/>
  <c r="J34" i="89" s="1"/>
  <c r="H28" i="89"/>
  <c r="I28" i="89" s="1"/>
  <c r="J28" i="89" s="1"/>
  <c r="H94" i="37"/>
  <c r="I94" i="37" s="1"/>
  <c r="J94" i="37" s="1"/>
  <c r="H13" i="26"/>
  <c r="I13" i="26" s="1"/>
  <c r="J13" i="26" s="1"/>
  <c r="Z4" i="94"/>
  <c r="AG4" i="94" s="1"/>
  <c r="Z4" i="85"/>
  <c r="AE4" i="85" s="1"/>
  <c r="H27" i="45"/>
  <c r="I27" i="45" s="1"/>
  <c r="J27" i="45" s="1"/>
  <c r="H52" i="44"/>
  <c r="I52" i="44" s="1"/>
  <c r="J52" i="44" s="1"/>
  <c r="H87" i="42"/>
  <c r="I87" i="42" s="1"/>
  <c r="J87" i="42" s="1"/>
  <c r="H33" i="42"/>
  <c r="I33" i="42" s="1"/>
  <c r="J33" i="42" s="1"/>
  <c r="H63" i="42"/>
  <c r="I63" i="42" s="1"/>
  <c r="J63" i="42" s="1"/>
  <c r="H15" i="42"/>
  <c r="I15" i="42" s="1"/>
  <c r="J15" i="42" s="1"/>
  <c r="H6" i="42"/>
  <c r="I6" i="42" s="1"/>
  <c r="J6" i="42" s="1"/>
  <c r="H75" i="42"/>
  <c r="I75" i="42" s="1"/>
  <c r="J75" i="42" s="1"/>
  <c r="H21" i="42"/>
  <c r="I21" i="42" s="1"/>
  <c r="J21" i="42" s="1"/>
  <c r="H52" i="37"/>
  <c r="I52" i="37" s="1"/>
  <c r="J52" i="37" s="1"/>
  <c r="H21" i="37"/>
  <c r="I21" i="37" s="1"/>
  <c r="J21" i="37" s="1"/>
  <c r="H69" i="37"/>
  <c r="I69" i="37" s="1"/>
  <c r="J69" i="37" s="1"/>
  <c r="H18" i="37"/>
  <c r="I18" i="37" s="1"/>
  <c r="J18" i="37" s="1"/>
  <c r="H63" i="37"/>
  <c r="I63" i="37" s="1"/>
  <c r="J63" i="37" s="1"/>
  <c r="H30" i="37"/>
  <c r="I30" i="37" s="1"/>
  <c r="J30" i="37" s="1"/>
  <c r="H60" i="37"/>
  <c r="I60" i="37" s="1"/>
  <c r="J60" i="37" s="1"/>
  <c r="H24" i="37"/>
  <c r="I24" i="37" s="1"/>
  <c r="J24" i="37" s="1"/>
  <c r="H4" i="37"/>
  <c r="I4" i="37" s="1"/>
  <c r="J4" i="37" s="1"/>
  <c r="K4" i="37" s="1"/>
  <c r="H53" i="31"/>
  <c r="I53" i="31" s="1"/>
  <c r="J53" i="31" s="1"/>
  <c r="H26" i="31"/>
  <c r="I26" i="31" s="1"/>
  <c r="J26" i="31" s="1"/>
  <c r="H57" i="33"/>
  <c r="I57" i="33" s="1"/>
  <c r="J57" i="33" s="1"/>
  <c r="H51" i="28"/>
  <c r="I51" i="28" s="1"/>
  <c r="J51" i="28" s="1"/>
  <c r="H60" i="33"/>
  <c r="I60" i="33" s="1"/>
  <c r="J60" i="33" s="1"/>
  <c r="H42" i="26"/>
  <c r="I42" i="26" s="1"/>
  <c r="J42" i="26" s="1"/>
  <c r="H15" i="22"/>
  <c r="I15" i="22" s="1"/>
  <c r="J15" i="22" s="1"/>
  <c r="H18" i="13"/>
  <c r="I18" i="13" s="1"/>
  <c r="J18" i="13" s="1"/>
  <c r="H21" i="6"/>
  <c r="I21" i="6" s="1"/>
  <c r="J21" i="6" s="1"/>
  <c r="H5" i="22"/>
  <c r="I5" i="22" s="1"/>
  <c r="J5" i="22" s="1"/>
  <c r="H6" i="9"/>
  <c r="I6" i="9" s="1"/>
  <c r="J6" i="9" s="1"/>
  <c r="H23" i="22"/>
  <c r="I23" i="22" s="1"/>
  <c r="J23" i="22" s="1"/>
  <c r="H6" i="14"/>
  <c r="I6" i="14" s="1"/>
  <c r="J6" i="14" s="1"/>
  <c r="H9" i="9"/>
  <c r="I9" i="9" s="1"/>
  <c r="J9" i="9" s="1"/>
  <c r="H77" i="47"/>
  <c r="I77" i="47" s="1"/>
  <c r="J77" i="47" s="1"/>
  <c r="H29" i="47"/>
  <c r="I29" i="47" s="1"/>
  <c r="J29" i="47" s="1"/>
  <c r="H43" i="44"/>
  <c r="I43" i="44" s="1"/>
  <c r="J43" i="44" s="1"/>
  <c r="H78" i="42"/>
  <c r="I78" i="42" s="1"/>
  <c r="J78" i="42" s="1"/>
  <c r="H24" i="42"/>
  <c r="I24" i="42" s="1"/>
  <c r="J24" i="42" s="1"/>
  <c r="H54" i="42"/>
  <c r="I54" i="42" s="1"/>
  <c r="J54" i="42" s="1"/>
  <c r="H12" i="42"/>
  <c r="I12" i="42" s="1"/>
  <c r="J12" i="42" s="1"/>
  <c r="H76" i="37"/>
  <c r="I76" i="37" s="1"/>
  <c r="J76" i="37" s="1"/>
  <c r="H12" i="37"/>
  <c r="I12" i="37" s="1"/>
  <c r="J12" i="37" s="1"/>
  <c r="H42" i="37"/>
  <c r="I42" i="37" s="1"/>
  <c r="J42" i="37" s="1"/>
  <c r="H28" i="37"/>
  <c r="I28" i="37" s="1"/>
  <c r="J28" i="37" s="1"/>
  <c r="H51" i="37"/>
  <c r="I51" i="37" s="1"/>
  <c r="J51" i="37" s="1"/>
  <c r="H67" i="34"/>
  <c r="I67" i="34" s="1"/>
  <c r="J67" i="34" s="1"/>
  <c r="H38" i="31"/>
  <c r="I38" i="31" s="1"/>
  <c r="J38" i="31" s="1"/>
  <c r="H49" i="31"/>
  <c r="I49" i="31" s="1"/>
  <c r="J49" i="31" s="1"/>
  <c r="H12" i="22"/>
  <c r="I12" i="22" s="1"/>
  <c r="J12" i="22" s="1"/>
  <c r="H12" i="13"/>
  <c r="I12" i="13" s="1"/>
  <c r="J12" i="13" s="1"/>
  <c r="H7" i="6"/>
  <c r="I7" i="6" s="1"/>
  <c r="J7" i="6" s="1"/>
  <c r="H23" i="9"/>
  <c r="I23" i="9" s="1"/>
  <c r="J23" i="9" s="1"/>
  <c r="H22" i="22"/>
  <c r="I22" i="22" s="1"/>
  <c r="J22" i="22" s="1"/>
  <c r="H20" i="13"/>
  <c r="I20" i="13" s="1"/>
  <c r="J20" i="13" s="1"/>
  <c r="H15" i="4"/>
  <c r="I15" i="4" s="1"/>
  <c r="J15" i="4" s="1"/>
  <c r="H17" i="22"/>
  <c r="I17" i="22" s="1"/>
  <c r="J17" i="22" s="1"/>
  <c r="H21" i="13"/>
  <c r="I21" i="13" s="1"/>
  <c r="J21" i="13" s="1"/>
  <c r="H7" i="9"/>
  <c r="I7" i="9" s="1"/>
  <c r="J7" i="9" s="1"/>
  <c r="H20" i="22"/>
  <c r="I20" i="22" s="1"/>
  <c r="J20" i="22" s="1"/>
  <c r="H18" i="8"/>
  <c r="I18" i="8" s="1"/>
  <c r="J18" i="8" s="1"/>
  <c r="H47" i="86"/>
  <c r="I47" i="86" s="1"/>
  <c r="J47" i="86" s="1"/>
  <c r="H35" i="81"/>
  <c r="I35" i="81" s="1"/>
  <c r="J35" i="81" s="1"/>
  <c r="H35" i="82"/>
  <c r="I35" i="82" s="1"/>
  <c r="J35" i="82" s="1"/>
  <c r="H77" i="93"/>
  <c r="I77" i="93" s="1"/>
  <c r="J77" i="93" s="1"/>
  <c r="H53" i="86"/>
  <c r="I53" i="86" s="1"/>
  <c r="J53" i="86" s="1"/>
  <c r="H53" i="87"/>
  <c r="I53" i="87" s="1"/>
  <c r="J53" i="87" s="1"/>
  <c r="H47" i="93"/>
  <c r="I47" i="93" s="1"/>
  <c r="J47" i="93" s="1"/>
  <c r="H41" i="91"/>
  <c r="I41" i="91" s="1"/>
  <c r="J41" i="91" s="1"/>
  <c r="H35" i="87"/>
  <c r="I35" i="87" s="1"/>
  <c r="J35" i="87" s="1"/>
  <c r="AH4" i="70"/>
  <c r="AH4" i="43"/>
  <c r="H6" i="20"/>
  <c r="I6" i="20" s="1"/>
  <c r="J6" i="20" s="1"/>
  <c r="H13" i="20"/>
  <c r="I13" i="20" s="1"/>
  <c r="J13" i="20" s="1"/>
  <c r="H4" i="20"/>
  <c r="I4" i="20" s="1"/>
  <c r="J4" i="20" s="1"/>
  <c r="K4" i="20" s="1"/>
  <c r="H15" i="20"/>
  <c r="I15" i="20" s="1"/>
  <c r="J15" i="20" s="1"/>
  <c r="H16" i="20"/>
  <c r="I16" i="20" s="1"/>
  <c r="J16" i="20" s="1"/>
  <c r="H19" i="20"/>
  <c r="I19" i="20" s="1"/>
  <c r="J19" i="20" s="1"/>
  <c r="H12" i="20"/>
  <c r="I12" i="20" s="1"/>
  <c r="J12" i="20" s="1"/>
  <c r="H9" i="20"/>
  <c r="I9" i="20" s="1"/>
  <c r="J9" i="20" s="1"/>
  <c r="H7" i="20"/>
  <c r="I7" i="20" s="1"/>
  <c r="J7" i="20" s="1"/>
  <c r="H21" i="20"/>
  <c r="I21" i="20" s="1"/>
  <c r="J21" i="20" s="1"/>
  <c r="H18" i="20"/>
  <c r="I18" i="20" s="1"/>
  <c r="J18" i="20" s="1"/>
  <c r="H23" i="20"/>
  <c r="I23" i="20" s="1"/>
  <c r="J23" i="20" s="1"/>
  <c r="H20" i="20"/>
  <c r="I20" i="20" s="1"/>
  <c r="J20" i="20" s="1"/>
  <c r="H22" i="20"/>
  <c r="I22" i="20" s="1"/>
  <c r="J22" i="20" s="1"/>
  <c r="H5" i="19"/>
  <c r="I5" i="19" s="1"/>
  <c r="J5" i="19" s="1"/>
  <c r="H10" i="19"/>
  <c r="I10" i="19" s="1"/>
  <c r="J10" i="19" s="1"/>
  <c r="H11" i="19"/>
  <c r="I11" i="19" s="1"/>
  <c r="J11" i="19" s="1"/>
  <c r="H22" i="24"/>
  <c r="I22" i="24" s="1"/>
  <c r="J22" i="24" s="1"/>
  <c r="H18" i="24"/>
  <c r="I18" i="24" s="1"/>
  <c r="J18" i="24" s="1"/>
  <c r="H10" i="24"/>
  <c r="I10" i="24" s="1"/>
  <c r="J10" i="24" s="1"/>
  <c r="H6" i="24"/>
  <c r="I6" i="24" s="1"/>
  <c r="J6" i="24" s="1"/>
  <c r="H21" i="24"/>
  <c r="I21" i="24" s="1"/>
  <c r="J21" i="24" s="1"/>
  <c r="H13" i="24"/>
  <c r="I13" i="24" s="1"/>
  <c r="J13" i="24" s="1"/>
  <c r="H14" i="24"/>
  <c r="I14" i="24" s="1"/>
  <c r="J14" i="24" s="1"/>
  <c r="H9" i="24"/>
  <c r="I9" i="24" s="1"/>
  <c r="J9" i="24" s="1"/>
  <c r="H17" i="24"/>
  <c r="I17" i="24" s="1"/>
  <c r="J17" i="24" s="1"/>
  <c r="H19" i="24"/>
  <c r="I19" i="24" s="1"/>
  <c r="J19" i="24" s="1"/>
  <c r="H7" i="24"/>
  <c r="I7" i="24" s="1"/>
  <c r="J7" i="24" s="1"/>
  <c r="H4" i="24"/>
  <c r="I4" i="24" s="1"/>
  <c r="J4" i="24" s="1"/>
  <c r="K4" i="24" s="1"/>
  <c r="H20" i="24"/>
  <c r="I20" i="24" s="1"/>
  <c r="J20" i="24" s="1"/>
  <c r="H16" i="24"/>
  <c r="I16" i="24" s="1"/>
  <c r="J16" i="24" s="1"/>
  <c r="H15" i="24"/>
  <c r="I15" i="24" s="1"/>
  <c r="J15" i="24" s="1"/>
  <c r="H4" i="53"/>
  <c r="I4" i="53" s="1"/>
  <c r="J4" i="53" s="1"/>
  <c r="K4" i="53" s="1"/>
  <c r="AQ4" i="53" s="1"/>
  <c r="H8" i="53"/>
  <c r="I8" i="53" s="1"/>
  <c r="J8" i="53" s="1"/>
  <c r="H11" i="53"/>
  <c r="I11" i="53" s="1"/>
  <c r="J11" i="53" s="1"/>
  <c r="H4" i="57"/>
  <c r="I4" i="57" s="1"/>
  <c r="J4" i="57" s="1"/>
  <c r="K4" i="57" s="1"/>
  <c r="H9" i="57"/>
  <c r="I9" i="57" s="1"/>
  <c r="J9" i="57" s="1"/>
  <c r="H8" i="56"/>
  <c r="I8" i="56" s="1"/>
  <c r="J8" i="56" s="1"/>
  <c r="H11" i="56"/>
  <c r="I11" i="56" s="1"/>
  <c r="J11" i="56" s="1"/>
  <c r="H5" i="56"/>
  <c r="I5" i="56" s="1"/>
  <c r="J5" i="56" s="1"/>
  <c r="H10" i="68"/>
  <c r="I10" i="68" s="1"/>
  <c r="J10" i="68" s="1"/>
  <c r="H4" i="68"/>
  <c r="I4" i="68" s="1"/>
  <c r="J4" i="68" s="1"/>
  <c r="K4" i="68" s="1"/>
  <c r="P3" i="65"/>
  <c r="AF3" i="65" s="1"/>
  <c r="AO3" i="65" s="1"/>
  <c r="AE3" i="65"/>
  <c r="H10" i="57"/>
  <c r="I10" i="57" s="1"/>
  <c r="J10" i="57" s="1"/>
  <c r="H14" i="20"/>
  <c r="I14" i="20" s="1"/>
  <c r="J14" i="20" s="1"/>
  <c r="H82" i="90"/>
  <c r="I82" i="90" s="1"/>
  <c r="J82" i="90" s="1"/>
  <c r="AH4" i="35"/>
  <c r="Z4" i="35"/>
  <c r="AF4" i="35" s="1"/>
  <c r="H88" i="90"/>
  <c r="I88" i="90" s="1"/>
  <c r="J88" i="90" s="1"/>
  <c r="H46" i="83"/>
  <c r="I46" i="83" s="1"/>
  <c r="J46" i="83" s="1"/>
  <c r="H77" i="90"/>
  <c r="I77" i="90" s="1"/>
  <c r="J77" i="90" s="1"/>
  <c r="H41" i="96"/>
  <c r="I41" i="96" s="1"/>
  <c r="J41" i="96" s="1"/>
  <c r="Z4" i="33"/>
  <c r="AF4" i="33" s="1"/>
  <c r="AH4" i="33"/>
  <c r="H9" i="68"/>
  <c r="I9" i="68" s="1"/>
  <c r="J9" i="68" s="1"/>
  <c r="AH4" i="65"/>
  <c r="Z4" i="65"/>
  <c r="AG4" i="65" s="1"/>
  <c r="H60" i="27"/>
  <c r="I60" i="27" s="1"/>
  <c r="J60" i="27" s="1"/>
  <c r="H27" i="27"/>
  <c r="I27" i="27" s="1"/>
  <c r="J27" i="27" s="1"/>
  <c r="H18" i="27"/>
  <c r="I18" i="27" s="1"/>
  <c r="J18" i="27" s="1"/>
  <c r="H48" i="27"/>
  <c r="I48" i="27" s="1"/>
  <c r="J48" i="27" s="1"/>
  <c r="H15" i="27"/>
  <c r="I15" i="27" s="1"/>
  <c r="J15" i="27" s="1"/>
  <c r="H6" i="27"/>
  <c r="I6" i="27" s="1"/>
  <c r="J6" i="27" s="1"/>
  <c r="H25" i="36"/>
  <c r="I25" i="36" s="1"/>
  <c r="J25" i="36" s="1"/>
  <c r="H19" i="36"/>
  <c r="I19" i="36" s="1"/>
  <c r="J19" i="36" s="1"/>
  <c r="H41" i="36"/>
  <c r="I41" i="36" s="1"/>
  <c r="J41" i="36" s="1"/>
  <c r="H32" i="36"/>
  <c r="I32" i="36" s="1"/>
  <c r="J32" i="36" s="1"/>
  <c r="H45" i="36"/>
  <c r="I45" i="36" s="1"/>
  <c r="J45" i="36" s="1"/>
  <c r="H23" i="36"/>
  <c r="I23" i="36" s="1"/>
  <c r="J23" i="36" s="1"/>
  <c r="H10" i="36"/>
  <c r="I10" i="36" s="1"/>
  <c r="J10" i="36" s="1"/>
  <c r="H14" i="36"/>
  <c r="I14" i="36" s="1"/>
  <c r="J14" i="36" s="1"/>
  <c r="H34" i="36"/>
  <c r="I34" i="36" s="1"/>
  <c r="J34" i="36" s="1"/>
  <c r="H63" i="36"/>
  <c r="I63" i="36" s="1"/>
  <c r="J63" i="36" s="1"/>
  <c r="H8" i="36"/>
  <c r="I8" i="36" s="1"/>
  <c r="J8" i="36" s="1"/>
  <c r="H29" i="36"/>
  <c r="I29" i="36" s="1"/>
  <c r="J29" i="36" s="1"/>
  <c r="H57" i="36"/>
  <c r="I57" i="36" s="1"/>
  <c r="J57" i="36" s="1"/>
  <c r="H4" i="36"/>
  <c r="I4" i="36" s="1"/>
  <c r="J4" i="36" s="1"/>
  <c r="K4" i="36" s="1"/>
  <c r="H16" i="36"/>
  <c r="I16" i="36" s="1"/>
  <c r="J16" i="36" s="1"/>
  <c r="H38" i="36"/>
  <c r="I38" i="36" s="1"/>
  <c r="J38" i="36" s="1"/>
  <c r="H31" i="36"/>
  <c r="I31" i="36" s="1"/>
  <c r="J31" i="36" s="1"/>
  <c r="H7" i="36"/>
  <c r="I7" i="36" s="1"/>
  <c r="J7" i="36" s="1"/>
  <c r="H20" i="36"/>
  <c r="I20" i="36" s="1"/>
  <c r="J20" i="36" s="1"/>
  <c r="H50" i="36"/>
  <c r="I50" i="36" s="1"/>
  <c r="J50" i="36" s="1"/>
  <c r="H48" i="36"/>
  <c r="I48" i="36" s="1"/>
  <c r="J48" i="36" s="1"/>
  <c r="H62" i="36"/>
  <c r="I62" i="36" s="1"/>
  <c r="J62" i="36" s="1"/>
  <c r="H17" i="36"/>
  <c r="I17" i="36" s="1"/>
  <c r="J17" i="36" s="1"/>
  <c r="H37" i="36"/>
  <c r="I37" i="36" s="1"/>
  <c r="J37" i="36" s="1"/>
  <c r="H28" i="36"/>
  <c r="I28" i="36" s="1"/>
  <c r="J28" i="36" s="1"/>
  <c r="H4" i="43"/>
  <c r="I4" i="43" s="1"/>
  <c r="J4" i="43" s="1"/>
  <c r="K4" i="43" s="1"/>
  <c r="H14" i="43"/>
  <c r="I14" i="43" s="1"/>
  <c r="J14" i="43" s="1"/>
  <c r="H20" i="43"/>
  <c r="I20" i="43" s="1"/>
  <c r="J20" i="43" s="1"/>
  <c r="H26" i="43"/>
  <c r="I26" i="43" s="1"/>
  <c r="J26" i="43" s="1"/>
  <c r="H32" i="43"/>
  <c r="I32" i="43" s="1"/>
  <c r="J32" i="43" s="1"/>
  <c r="H39" i="43"/>
  <c r="I39" i="43" s="1"/>
  <c r="J39" i="43" s="1"/>
  <c r="H45" i="43"/>
  <c r="I45" i="43" s="1"/>
  <c r="J45" i="43" s="1"/>
  <c r="H52" i="43"/>
  <c r="I52" i="43" s="1"/>
  <c r="J52" i="43" s="1"/>
  <c r="H58" i="43"/>
  <c r="I58" i="43" s="1"/>
  <c r="J58" i="43" s="1"/>
  <c r="H65" i="43"/>
  <c r="I65" i="43" s="1"/>
  <c r="J65" i="43" s="1"/>
  <c r="H73" i="43"/>
  <c r="I73" i="43" s="1"/>
  <c r="J73" i="43" s="1"/>
  <c r="H15" i="43"/>
  <c r="I15" i="43" s="1"/>
  <c r="J15" i="43" s="1"/>
  <c r="H21" i="43"/>
  <c r="I21" i="43" s="1"/>
  <c r="J21" i="43" s="1"/>
  <c r="H27" i="43"/>
  <c r="I27" i="43" s="1"/>
  <c r="J27" i="43" s="1"/>
  <c r="H33" i="43"/>
  <c r="I33" i="43" s="1"/>
  <c r="J33" i="43" s="1"/>
  <c r="H40" i="43"/>
  <c r="I40" i="43" s="1"/>
  <c r="J40" i="43" s="1"/>
  <c r="H47" i="43"/>
  <c r="I47" i="43" s="1"/>
  <c r="J47" i="43" s="1"/>
  <c r="H53" i="43"/>
  <c r="I53" i="43" s="1"/>
  <c r="J53" i="43" s="1"/>
  <c r="H59" i="43"/>
  <c r="I59" i="43" s="1"/>
  <c r="J59" i="43" s="1"/>
  <c r="H66" i="43"/>
  <c r="I66" i="43" s="1"/>
  <c r="J66" i="43" s="1"/>
  <c r="H75" i="43"/>
  <c r="I75" i="43" s="1"/>
  <c r="J75" i="43" s="1"/>
  <c r="H5" i="43"/>
  <c r="I5" i="43" s="1"/>
  <c r="J5" i="43" s="1"/>
  <c r="H6" i="43"/>
  <c r="I6" i="43" s="1"/>
  <c r="J6" i="43" s="1"/>
  <c r="H16" i="43"/>
  <c r="I16" i="43" s="1"/>
  <c r="J16" i="43" s="1"/>
  <c r="H22" i="43"/>
  <c r="I22" i="43" s="1"/>
  <c r="J22" i="43" s="1"/>
  <c r="H28" i="43"/>
  <c r="I28" i="43" s="1"/>
  <c r="J28" i="43" s="1"/>
  <c r="H35" i="43"/>
  <c r="I35" i="43" s="1"/>
  <c r="J35" i="43" s="1"/>
  <c r="H41" i="43"/>
  <c r="I41" i="43" s="1"/>
  <c r="J41" i="43" s="1"/>
  <c r="H48" i="43"/>
  <c r="I48" i="43" s="1"/>
  <c r="J48" i="43" s="1"/>
  <c r="H54" i="43"/>
  <c r="I54" i="43" s="1"/>
  <c r="J54" i="43" s="1"/>
  <c r="H60" i="43"/>
  <c r="I60" i="43" s="1"/>
  <c r="J60" i="43" s="1"/>
  <c r="H67" i="43"/>
  <c r="I67" i="43" s="1"/>
  <c r="J67" i="43" s="1"/>
  <c r="H78" i="43"/>
  <c r="I78" i="43" s="1"/>
  <c r="J78" i="43" s="1"/>
  <c r="H11" i="43"/>
  <c r="I11" i="43" s="1"/>
  <c r="J11" i="43" s="1"/>
  <c r="H12" i="43"/>
  <c r="I12" i="43" s="1"/>
  <c r="J12" i="43" s="1"/>
  <c r="H17" i="43"/>
  <c r="I17" i="43" s="1"/>
  <c r="J17" i="43" s="1"/>
  <c r="H23" i="43"/>
  <c r="I23" i="43" s="1"/>
  <c r="J23" i="43" s="1"/>
  <c r="H29" i="43"/>
  <c r="I29" i="43" s="1"/>
  <c r="J29" i="43" s="1"/>
  <c r="H36" i="43"/>
  <c r="I36" i="43" s="1"/>
  <c r="J36" i="43" s="1"/>
  <c r="H42" i="43"/>
  <c r="I42" i="43" s="1"/>
  <c r="J42" i="43" s="1"/>
  <c r="H49" i="43"/>
  <c r="I49" i="43" s="1"/>
  <c r="J49" i="43" s="1"/>
  <c r="H55" i="43"/>
  <c r="I55" i="43" s="1"/>
  <c r="J55" i="43" s="1"/>
  <c r="H61" i="43"/>
  <c r="I61" i="43" s="1"/>
  <c r="J61" i="43" s="1"/>
  <c r="H69" i="43"/>
  <c r="I69" i="43" s="1"/>
  <c r="J69" i="43" s="1"/>
  <c r="H79" i="43"/>
  <c r="I79" i="43" s="1"/>
  <c r="J79" i="43" s="1"/>
  <c r="H8" i="43"/>
  <c r="I8" i="43" s="1"/>
  <c r="J8" i="43" s="1"/>
  <c r="H13" i="43"/>
  <c r="I13" i="43" s="1"/>
  <c r="J13" i="43" s="1"/>
  <c r="H19" i="43"/>
  <c r="I19" i="43" s="1"/>
  <c r="J19" i="43" s="1"/>
  <c r="H25" i="43"/>
  <c r="I25" i="43" s="1"/>
  <c r="J25" i="43" s="1"/>
  <c r="H31" i="43"/>
  <c r="I31" i="43" s="1"/>
  <c r="J31" i="43" s="1"/>
  <c r="H38" i="43"/>
  <c r="I38" i="43" s="1"/>
  <c r="J38" i="43" s="1"/>
  <c r="H44" i="43"/>
  <c r="I44" i="43" s="1"/>
  <c r="J44" i="43" s="1"/>
  <c r="H51" i="43"/>
  <c r="I51" i="43" s="1"/>
  <c r="J51" i="43" s="1"/>
  <c r="H57" i="43"/>
  <c r="I57" i="43" s="1"/>
  <c r="J57" i="43" s="1"/>
  <c r="H63" i="43"/>
  <c r="I63" i="43" s="1"/>
  <c r="J63" i="43" s="1"/>
  <c r="H72" i="43"/>
  <c r="I72" i="43" s="1"/>
  <c r="J72" i="43" s="1"/>
  <c r="H45" i="46"/>
  <c r="I45" i="46" s="1"/>
  <c r="J45" i="46" s="1"/>
  <c r="H24" i="46"/>
  <c r="I24" i="46" s="1"/>
  <c r="J24" i="46" s="1"/>
  <c r="H78" i="46"/>
  <c r="I78" i="46" s="1"/>
  <c r="J78" i="46" s="1"/>
  <c r="H39" i="46"/>
  <c r="I39" i="46" s="1"/>
  <c r="J39" i="46" s="1"/>
  <c r="H54" i="46"/>
  <c r="I54" i="46" s="1"/>
  <c r="J54" i="46" s="1"/>
  <c r="H4" i="46"/>
  <c r="I4" i="46" s="1"/>
  <c r="J4" i="46" s="1"/>
  <c r="K4" i="46" s="1"/>
  <c r="H33" i="46"/>
  <c r="I33" i="46" s="1"/>
  <c r="J33" i="46" s="1"/>
  <c r="H87" i="46"/>
  <c r="I87" i="46" s="1"/>
  <c r="J87" i="46" s="1"/>
  <c r="H48" i="46"/>
  <c r="I48" i="46" s="1"/>
  <c r="J48" i="46" s="1"/>
  <c r="H63" i="46"/>
  <c r="I63" i="46" s="1"/>
  <c r="J63" i="46" s="1"/>
  <c r="H86" i="46"/>
  <c r="I86" i="46" s="1"/>
  <c r="J86" i="46" s="1"/>
  <c r="H42" i="46"/>
  <c r="I42" i="46" s="1"/>
  <c r="J42" i="46" s="1"/>
  <c r="H6" i="46"/>
  <c r="I6" i="46" s="1"/>
  <c r="J6" i="46" s="1"/>
  <c r="H57" i="46"/>
  <c r="I57" i="46" s="1"/>
  <c r="J57" i="46" s="1"/>
  <c r="H18" i="46"/>
  <c r="I18" i="46" s="1"/>
  <c r="J18" i="46" s="1"/>
  <c r="H72" i="46"/>
  <c r="I72" i="46" s="1"/>
  <c r="J72" i="46" s="1"/>
  <c r="H51" i="46"/>
  <c r="I51" i="46" s="1"/>
  <c r="J51" i="46" s="1"/>
  <c r="H83" i="46"/>
  <c r="I83" i="46" s="1"/>
  <c r="J83" i="46" s="1"/>
  <c r="H12" i="46"/>
  <c r="I12" i="46" s="1"/>
  <c r="J12" i="46" s="1"/>
  <c r="H66" i="46"/>
  <c r="I66" i="46" s="1"/>
  <c r="J66" i="46" s="1"/>
  <c r="H89" i="46"/>
  <c r="I89" i="46" s="1"/>
  <c r="J89" i="46" s="1"/>
  <c r="H36" i="46"/>
  <c r="I36" i="46" s="1"/>
  <c r="J36" i="46" s="1"/>
  <c r="H15" i="46"/>
  <c r="I15" i="46" s="1"/>
  <c r="J15" i="46" s="1"/>
  <c r="H69" i="46"/>
  <c r="I69" i="46" s="1"/>
  <c r="J69" i="46" s="1"/>
  <c r="H30" i="46"/>
  <c r="I30" i="46" s="1"/>
  <c r="J30" i="46" s="1"/>
  <c r="H84" i="46"/>
  <c r="I84" i="46" s="1"/>
  <c r="J84" i="46" s="1"/>
  <c r="H72" i="79"/>
  <c r="I72" i="79" s="1"/>
  <c r="J72" i="79" s="1"/>
  <c r="H50" i="79"/>
  <c r="I50" i="79" s="1"/>
  <c r="J50" i="79" s="1"/>
  <c r="H59" i="79"/>
  <c r="I59" i="79" s="1"/>
  <c r="J59" i="79" s="1"/>
  <c r="H63" i="79"/>
  <c r="I63" i="79" s="1"/>
  <c r="J63" i="79" s="1"/>
  <c r="H24" i="79"/>
  <c r="I24" i="79" s="1"/>
  <c r="J24" i="79" s="1"/>
  <c r="H49" i="79"/>
  <c r="I49" i="79" s="1"/>
  <c r="J49" i="79" s="1"/>
  <c r="H14" i="79"/>
  <c r="I14" i="79" s="1"/>
  <c r="J14" i="79" s="1"/>
  <c r="H54" i="79"/>
  <c r="I54" i="79" s="1"/>
  <c r="J54" i="79" s="1"/>
  <c r="H16" i="79"/>
  <c r="I16" i="79" s="1"/>
  <c r="J16" i="79" s="1"/>
  <c r="H77" i="79"/>
  <c r="I77" i="79" s="1"/>
  <c r="J77" i="79" s="1"/>
  <c r="H15" i="79"/>
  <c r="I15" i="79" s="1"/>
  <c r="J15" i="79" s="1"/>
  <c r="H55" i="79"/>
  <c r="I55" i="79" s="1"/>
  <c r="J55" i="79" s="1"/>
  <c r="H25" i="79"/>
  <c r="I25" i="79" s="1"/>
  <c r="J25" i="79" s="1"/>
  <c r="H68" i="79"/>
  <c r="I68" i="79" s="1"/>
  <c r="J68" i="79" s="1"/>
  <c r="H23" i="79"/>
  <c r="I23" i="79" s="1"/>
  <c r="J23" i="79" s="1"/>
  <c r="H27" i="79"/>
  <c r="I27" i="79" s="1"/>
  <c r="J27" i="79" s="1"/>
  <c r="H31" i="79"/>
  <c r="I31" i="79" s="1"/>
  <c r="J31" i="79" s="1"/>
  <c r="H34" i="83"/>
  <c r="I34" i="83" s="1"/>
  <c r="J34" i="83" s="1"/>
  <c r="H33" i="83"/>
  <c r="I33" i="83" s="1"/>
  <c r="J33" i="83" s="1"/>
  <c r="H28" i="83"/>
  <c r="I28" i="83" s="1"/>
  <c r="J28" i="83" s="1"/>
  <c r="H27" i="83"/>
  <c r="I27" i="83" s="1"/>
  <c r="J27" i="83" s="1"/>
  <c r="H49" i="83"/>
  <c r="I49" i="83" s="1"/>
  <c r="J49" i="83" s="1"/>
  <c r="H76" i="83"/>
  <c r="I76" i="83" s="1"/>
  <c r="J76" i="83" s="1"/>
  <c r="H25" i="83"/>
  <c r="I25" i="83" s="1"/>
  <c r="J25" i="83" s="1"/>
  <c r="H43" i="83"/>
  <c r="I43" i="83" s="1"/>
  <c r="J43" i="83" s="1"/>
  <c r="H61" i="83"/>
  <c r="I61" i="83" s="1"/>
  <c r="J61" i="83" s="1"/>
  <c r="H79" i="83"/>
  <c r="I79" i="83" s="1"/>
  <c r="J79" i="83" s="1"/>
  <c r="H63" i="83"/>
  <c r="I63" i="83" s="1"/>
  <c r="J63" i="83" s="1"/>
  <c r="H54" i="83"/>
  <c r="I54" i="83" s="1"/>
  <c r="J54" i="83" s="1"/>
  <c r="H45" i="83"/>
  <c r="I45" i="83" s="1"/>
  <c r="J45" i="83" s="1"/>
  <c r="H57" i="83"/>
  <c r="I57" i="83" s="1"/>
  <c r="J57" i="83" s="1"/>
  <c r="H12" i="83"/>
  <c r="I12" i="83" s="1"/>
  <c r="J12" i="83" s="1"/>
  <c r="H30" i="83"/>
  <c r="I30" i="83" s="1"/>
  <c r="J30" i="83" s="1"/>
  <c r="H73" i="83"/>
  <c r="I73" i="83" s="1"/>
  <c r="J73" i="83" s="1"/>
  <c r="H64" i="83"/>
  <c r="I64" i="83" s="1"/>
  <c r="J64" i="83" s="1"/>
  <c r="H55" i="83"/>
  <c r="I55" i="83" s="1"/>
  <c r="J55" i="83" s="1"/>
  <c r="H4" i="83"/>
  <c r="I4" i="83" s="1"/>
  <c r="J4" i="83" s="1"/>
  <c r="K4" i="83" s="1"/>
  <c r="H58" i="83"/>
  <c r="I58" i="83" s="1"/>
  <c r="J58" i="83" s="1"/>
  <c r="H13" i="83"/>
  <c r="I13" i="83" s="1"/>
  <c r="J13" i="83" s="1"/>
  <c r="H31" i="83"/>
  <c r="I31" i="83" s="1"/>
  <c r="J31" i="83" s="1"/>
  <c r="H51" i="83"/>
  <c r="I51" i="83" s="1"/>
  <c r="J51" i="83" s="1"/>
  <c r="H69" i="83"/>
  <c r="I69" i="83" s="1"/>
  <c r="J69" i="83" s="1"/>
  <c r="H72" i="83"/>
  <c r="I72" i="83" s="1"/>
  <c r="J72" i="83" s="1"/>
  <c r="H40" i="83"/>
  <c r="I40" i="83" s="1"/>
  <c r="J40" i="83" s="1"/>
  <c r="H16" i="83"/>
  <c r="I16" i="83" s="1"/>
  <c r="J16" i="83" s="1"/>
  <c r="H15" i="83"/>
  <c r="I15" i="83" s="1"/>
  <c r="J15" i="83" s="1"/>
  <c r="H8" i="83"/>
  <c r="I8" i="83" s="1"/>
  <c r="J8" i="83" s="1"/>
  <c r="H48" i="83"/>
  <c r="I48" i="83" s="1"/>
  <c r="J48" i="83" s="1"/>
  <c r="H75" i="83"/>
  <c r="I75" i="83" s="1"/>
  <c r="J75" i="83" s="1"/>
  <c r="H24" i="83"/>
  <c r="I24" i="83" s="1"/>
  <c r="J24" i="83" s="1"/>
  <c r="H42" i="83"/>
  <c r="I42" i="83" s="1"/>
  <c r="J42" i="83" s="1"/>
  <c r="H60" i="83"/>
  <c r="I60" i="83" s="1"/>
  <c r="J60" i="83" s="1"/>
  <c r="H78" i="83"/>
  <c r="I78" i="83" s="1"/>
  <c r="J78" i="83" s="1"/>
  <c r="H4" i="90"/>
  <c r="I4" i="90" s="1"/>
  <c r="J4" i="90" s="1"/>
  <c r="K4" i="90" s="1"/>
  <c r="H86" i="90"/>
  <c r="I86" i="90" s="1"/>
  <c r="J86" i="90" s="1"/>
  <c r="H67" i="90"/>
  <c r="I67" i="90" s="1"/>
  <c r="J67" i="90" s="1"/>
  <c r="H85" i="90"/>
  <c r="I85" i="90" s="1"/>
  <c r="J85" i="90" s="1"/>
  <c r="H63" i="90"/>
  <c r="I63" i="90" s="1"/>
  <c r="J63" i="90" s="1"/>
  <c r="H78" i="90"/>
  <c r="I78" i="90" s="1"/>
  <c r="J78" i="90" s="1"/>
  <c r="H26" i="90"/>
  <c r="I26" i="90" s="1"/>
  <c r="J26" i="90" s="1"/>
  <c r="H66" i="90"/>
  <c r="I66" i="90" s="1"/>
  <c r="J66" i="90" s="1"/>
  <c r="H84" i="90"/>
  <c r="I84" i="90" s="1"/>
  <c r="J84" i="90" s="1"/>
  <c r="H89" i="90"/>
  <c r="I89" i="90" s="1"/>
  <c r="J89" i="90" s="1"/>
  <c r="H54" i="90"/>
  <c r="I54" i="90" s="1"/>
  <c r="J54" i="90" s="1"/>
  <c r="H43" i="90"/>
  <c r="I43" i="90" s="1"/>
  <c r="J43" i="90" s="1"/>
  <c r="H62" i="90"/>
  <c r="I62" i="90" s="1"/>
  <c r="J62" i="90" s="1"/>
  <c r="H7" i="90"/>
  <c r="I7" i="90" s="1"/>
  <c r="J7" i="90" s="1"/>
  <c r="H64" i="90"/>
  <c r="I64" i="90" s="1"/>
  <c r="J64" i="90" s="1"/>
  <c r="H13" i="90"/>
  <c r="I13" i="90" s="1"/>
  <c r="J13" i="90" s="1"/>
  <c r="H55" i="90"/>
  <c r="I55" i="90" s="1"/>
  <c r="J55" i="90" s="1"/>
  <c r="H33" i="90"/>
  <c r="I33" i="90" s="1"/>
  <c r="J33" i="90" s="1"/>
  <c r="H70" i="90"/>
  <c r="I70" i="90" s="1"/>
  <c r="J70" i="90" s="1"/>
  <c r="H16" i="90"/>
  <c r="I16" i="90" s="1"/>
  <c r="J16" i="90" s="1"/>
  <c r="H49" i="90"/>
  <c r="I49" i="90" s="1"/>
  <c r="J49" i="90" s="1"/>
  <c r="H68" i="90"/>
  <c r="I68" i="90" s="1"/>
  <c r="J68" i="90" s="1"/>
  <c r="H19" i="90"/>
  <c r="I19" i="90" s="1"/>
  <c r="J19" i="90" s="1"/>
  <c r="H39" i="90"/>
  <c r="I39" i="90" s="1"/>
  <c r="J39" i="90" s="1"/>
  <c r="H23" i="90"/>
  <c r="I23" i="90" s="1"/>
  <c r="J23" i="90" s="1"/>
  <c r="H30" i="90"/>
  <c r="I30" i="90" s="1"/>
  <c r="J30" i="90" s="1"/>
  <c r="H72" i="90"/>
  <c r="I72" i="90" s="1"/>
  <c r="J72" i="90" s="1"/>
  <c r="H5" i="90"/>
  <c r="I5" i="90" s="1"/>
  <c r="J5" i="90" s="1"/>
  <c r="H18" i="90"/>
  <c r="I18" i="90" s="1"/>
  <c r="J18" i="90" s="1"/>
  <c r="H34" i="90"/>
  <c r="I34" i="90" s="1"/>
  <c r="J34" i="90" s="1"/>
  <c r="H56" i="90"/>
  <c r="I56" i="90" s="1"/>
  <c r="J56" i="90" s="1"/>
  <c r="H21" i="90"/>
  <c r="I21" i="90" s="1"/>
  <c r="J21" i="90" s="1"/>
  <c r="H53" i="90"/>
  <c r="I53" i="90" s="1"/>
  <c r="J53" i="90" s="1"/>
  <c r="H44" i="90"/>
  <c r="I44" i="90" s="1"/>
  <c r="J44" i="90" s="1"/>
  <c r="H52" i="90"/>
  <c r="I52" i="90" s="1"/>
  <c r="J52" i="90" s="1"/>
  <c r="H81" i="90"/>
  <c r="I81" i="90" s="1"/>
  <c r="J81" i="90" s="1"/>
  <c r="H27" i="90"/>
  <c r="I27" i="90" s="1"/>
  <c r="J27" i="90" s="1"/>
  <c r="H25" i="90"/>
  <c r="I25" i="90" s="1"/>
  <c r="J25" i="90" s="1"/>
  <c r="H46" i="90"/>
  <c r="I46" i="90" s="1"/>
  <c r="J46" i="90" s="1"/>
  <c r="H83" i="90"/>
  <c r="I83" i="90" s="1"/>
  <c r="J83" i="90" s="1"/>
  <c r="H12" i="90"/>
  <c r="I12" i="90" s="1"/>
  <c r="J12" i="90" s="1"/>
  <c r="H80" i="90"/>
  <c r="I80" i="90" s="1"/>
  <c r="J80" i="90" s="1"/>
  <c r="H51" i="90"/>
  <c r="I51" i="90" s="1"/>
  <c r="J51" i="90" s="1"/>
  <c r="H8" i="96"/>
  <c r="I8" i="96" s="1"/>
  <c r="J8" i="96" s="1"/>
  <c r="H12" i="96"/>
  <c r="I12" i="96" s="1"/>
  <c r="J12" i="96" s="1"/>
  <c r="H17" i="96"/>
  <c r="I17" i="96" s="1"/>
  <c r="J17" i="96" s="1"/>
  <c r="H30" i="96"/>
  <c r="I30" i="96" s="1"/>
  <c r="J30" i="96" s="1"/>
  <c r="H42" i="96"/>
  <c r="I42" i="96" s="1"/>
  <c r="J42" i="96" s="1"/>
  <c r="H35" i="96"/>
  <c r="I35" i="96" s="1"/>
  <c r="J35" i="96" s="1"/>
  <c r="H63" i="96"/>
  <c r="I63" i="96" s="1"/>
  <c r="J63" i="96" s="1"/>
  <c r="H56" i="96"/>
  <c r="I56" i="96" s="1"/>
  <c r="J56" i="96" s="1"/>
  <c r="H66" i="96"/>
  <c r="I66" i="96" s="1"/>
  <c r="J66" i="96" s="1"/>
  <c r="H13" i="96"/>
  <c r="I13" i="96" s="1"/>
  <c r="J13" i="96" s="1"/>
  <c r="H16" i="96"/>
  <c r="I16" i="96" s="1"/>
  <c r="J16" i="96" s="1"/>
  <c r="H20" i="96"/>
  <c r="I20" i="96" s="1"/>
  <c r="J20" i="96" s="1"/>
  <c r="H26" i="96"/>
  <c r="I26" i="96" s="1"/>
  <c r="J26" i="96" s="1"/>
  <c r="H38" i="96"/>
  <c r="I38" i="96" s="1"/>
  <c r="J38" i="96" s="1"/>
  <c r="H51" i="96"/>
  <c r="I51" i="96" s="1"/>
  <c r="J51" i="96" s="1"/>
  <c r="H59" i="96"/>
  <c r="I59" i="96" s="1"/>
  <c r="J59" i="96" s="1"/>
  <c r="H68" i="96"/>
  <c r="I68" i="96" s="1"/>
  <c r="J68" i="96" s="1"/>
  <c r="H43" i="96"/>
  <c r="I43" i="96" s="1"/>
  <c r="J43" i="96" s="1"/>
  <c r="H33" i="96"/>
  <c r="I33" i="96" s="1"/>
  <c r="J33" i="96" s="1"/>
  <c r="H62" i="96"/>
  <c r="I62" i="96" s="1"/>
  <c r="J62" i="96" s="1"/>
  <c r="H52" i="96"/>
  <c r="I52" i="96" s="1"/>
  <c r="J52" i="96" s="1"/>
  <c r="H60" i="96"/>
  <c r="I60" i="96" s="1"/>
  <c r="J60" i="96" s="1"/>
  <c r="H69" i="96"/>
  <c r="I69" i="96" s="1"/>
  <c r="J69" i="96" s="1"/>
  <c r="H6" i="96"/>
  <c r="I6" i="96" s="1"/>
  <c r="J6" i="96" s="1"/>
  <c r="H7" i="96"/>
  <c r="I7" i="96" s="1"/>
  <c r="J7" i="96" s="1"/>
  <c r="H28" i="96"/>
  <c r="I28" i="96" s="1"/>
  <c r="J28" i="96" s="1"/>
  <c r="H21" i="96"/>
  <c r="I21" i="96" s="1"/>
  <c r="J21" i="96" s="1"/>
  <c r="H27" i="96"/>
  <c r="I27" i="96" s="1"/>
  <c r="J27" i="96" s="1"/>
  <c r="H32" i="96"/>
  <c r="I32" i="96" s="1"/>
  <c r="J32" i="96" s="1"/>
  <c r="H57" i="96"/>
  <c r="I57" i="96" s="1"/>
  <c r="J57" i="96" s="1"/>
  <c r="H55" i="96"/>
  <c r="I55" i="96" s="1"/>
  <c r="J55" i="96" s="1"/>
  <c r="H50" i="96"/>
  <c r="I50" i="96" s="1"/>
  <c r="J50" i="96" s="1"/>
  <c r="AE3" i="49"/>
  <c r="AI3" i="49" s="1"/>
  <c r="H10" i="53"/>
  <c r="I10" i="53" s="1"/>
  <c r="J10" i="53" s="1"/>
  <c r="AH4" i="20"/>
  <c r="Z4" i="20"/>
  <c r="W5" i="20" s="1"/>
  <c r="X5" i="20" s="1"/>
  <c r="AH5" i="20" s="1"/>
  <c r="H12" i="24"/>
  <c r="I12" i="24" s="1"/>
  <c r="J12" i="24" s="1"/>
  <c r="H23" i="2"/>
  <c r="I23" i="2" s="1"/>
  <c r="J23" i="2" s="1"/>
  <c r="H13" i="2"/>
  <c r="I13" i="2" s="1"/>
  <c r="J13" i="2" s="1"/>
  <c r="H4" i="2"/>
  <c r="I4" i="2" s="1"/>
  <c r="J4" i="2" s="1"/>
  <c r="K4" i="2" s="1"/>
  <c r="H17" i="2"/>
  <c r="I17" i="2" s="1"/>
  <c r="J17" i="2" s="1"/>
  <c r="H11" i="2"/>
  <c r="I11" i="2" s="1"/>
  <c r="J11" i="2" s="1"/>
  <c r="H9" i="2"/>
  <c r="I9" i="2" s="1"/>
  <c r="J9" i="2" s="1"/>
  <c r="H17" i="20"/>
  <c r="I17" i="20" s="1"/>
  <c r="J17" i="20" s="1"/>
  <c r="H59" i="91"/>
  <c r="I59" i="91" s="1"/>
  <c r="J59" i="91" s="1"/>
  <c r="H15" i="91"/>
  <c r="I15" i="91" s="1"/>
  <c r="J15" i="91" s="1"/>
  <c r="H65" i="91"/>
  <c r="I65" i="91" s="1"/>
  <c r="J65" i="91" s="1"/>
  <c r="H62" i="91"/>
  <c r="I62" i="91" s="1"/>
  <c r="J62" i="91" s="1"/>
  <c r="H38" i="91"/>
  <c r="I38" i="91" s="1"/>
  <c r="J38" i="91" s="1"/>
  <c r="H20" i="91"/>
  <c r="I20" i="91" s="1"/>
  <c r="J20" i="91" s="1"/>
  <c r="H70" i="85"/>
  <c r="I70" i="85" s="1"/>
  <c r="J70" i="85" s="1"/>
  <c r="H16" i="85"/>
  <c r="I16" i="85" s="1"/>
  <c r="J16" i="85" s="1"/>
  <c r="H5" i="85"/>
  <c r="I5" i="85" s="1"/>
  <c r="J5" i="85" s="1"/>
  <c r="H82" i="85"/>
  <c r="I82" i="85" s="1"/>
  <c r="J82" i="85" s="1"/>
  <c r="H49" i="85"/>
  <c r="I49" i="85" s="1"/>
  <c r="J49" i="85" s="1"/>
  <c r="H29" i="85"/>
  <c r="I29" i="85" s="1"/>
  <c r="J29" i="85" s="1"/>
  <c r="H84" i="78"/>
  <c r="I84" i="78" s="1"/>
  <c r="J84" i="78" s="1"/>
  <c r="H66" i="78"/>
  <c r="I66" i="78" s="1"/>
  <c r="J66" i="78" s="1"/>
  <c r="H48" i="78"/>
  <c r="I48" i="78" s="1"/>
  <c r="J48" i="78" s="1"/>
  <c r="H30" i="78"/>
  <c r="I30" i="78" s="1"/>
  <c r="J30" i="78" s="1"/>
  <c r="H12" i="78"/>
  <c r="I12" i="78" s="1"/>
  <c r="J12" i="78" s="1"/>
  <c r="H10" i="78"/>
  <c r="I10" i="78" s="1"/>
  <c r="J10" i="78" s="1"/>
  <c r="H15" i="72"/>
  <c r="I15" i="72" s="1"/>
  <c r="J15" i="72" s="1"/>
  <c r="H4" i="67"/>
  <c r="I4" i="67" s="1"/>
  <c r="J4" i="67" s="1"/>
  <c r="K4" i="67" s="1"/>
  <c r="H56" i="48"/>
  <c r="I56" i="48" s="1"/>
  <c r="J56" i="48" s="1"/>
  <c r="H6" i="48"/>
  <c r="I6" i="48" s="1"/>
  <c r="J6" i="48" s="1"/>
  <c r="H64" i="48"/>
  <c r="I64" i="48" s="1"/>
  <c r="J64" i="48" s="1"/>
  <c r="H20" i="48"/>
  <c r="I20" i="48" s="1"/>
  <c r="J20" i="48" s="1"/>
  <c r="H30" i="48"/>
  <c r="I30" i="48" s="1"/>
  <c r="J30" i="48" s="1"/>
  <c r="H12" i="48"/>
  <c r="I12" i="48" s="1"/>
  <c r="J12" i="48" s="1"/>
  <c r="H60" i="48"/>
  <c r="I60" i="48" s="1"/>
  <c r="J60" i="48" s="1"/>
  <c r="H48" i="48"/>
  <c r="I48" i="48" s="1"/>
  <c r="J48" i="48" s="1"/>
  <c r="H66" i="39"/>
  <c r="I66" i="39" s="1"/>
  <c r="J66" i="39" s="1"/>
  <c r="H12" i="39"/>
  <c r="I12" i="39" s="1"/>
  <c r="J12" i="39" s="1"/>
  <c r="H49" i="39"/>
  <c r="I49" i="39" s="1"/>
  <c r="J49" i="39" s="1"/>
  <c r="H60" i="39"/>
  <c r="I60" i="39" s="1"/>
  <c r="J60" i="39" s="1"/>
  <c r="H63" i="39"/>
  <c r="I63" i="39" s="1"/>
  <c r="J63" i="39" s="1"/>
  <c r="H7" i="39"/>
  <c r="I7" i="39" s="1"/>
  <c r="J7" i="39" s="1"/>
  <c r="H63" i="35"/>
  <c r="I63" i="35" s="1"/>
  <c r="J63" i="35" s="1"/>
  <c r="H42" i="35"/>
  <c r="I42" i="35" s="1"/>
  <c r="J42" i="35" s="1"/>
  <c r="H75" i="29"/>
  <c r="I75" i="29" s="1"/>
  <c r="J75" i="29" s="1"/>
  <c r="H13" i="5"/>
  <c r="I13" i="5" s="1"/>
  <c r="J13" i="5" s="1"/>
  <c r="H13" i="6"/>
  <c r="I13" i="6" s="1"/>
  <c r="J13" i="6" s="1"/>
  <c r="H20" i="6"/>
  <c r="I20" i="6" s="1"/>
  <c r="J20" i="6" s="1"/>
  <c r="Q12" i="26"/>
  <c r="Q6" i="26"/>
  <c r="AH4" i="24"/>
  <c r="H45" i="29"/>
  <c r="I45" i="29" s="1"/>
  <c r="J45" i="29" s="1"/>
  <c r="H64" i="43"/>
  <c r="I64" i="43" s="1"/>
  <c r="J64" i="43" s="1"/>
  <c r="H64" i="85"/>
  <c r="I64" i="85" s="1"/>
  <c r="J64" i="85" s="1"/>
  <c r="H58" i="48"/>
  <c r="I58" i="48" s="1"/>
  <c r="J58" i="48" s="1"/>
  <c r="H58" i="79"/>
  <c r="I58" i="79" s="1"/>
  <c r="J58" i="79" s="1"/>
  <c r="H58" i="85"/>
  <c r="I58" i="85" s="1"/>
  <c r="J58" i="85" s="1"/>
  <c r="H52" i="85"/>
  <c r="I52" i="85" s="1"/>
  <c r="J52" i="85" s="1"/>
  <c r="H46" i="43"/>
  <c r="I46" i="43" s="1"/>
  <c r="J46" i="43" s="1"/>
  <c r="H46" i="79"/>
  <c r="I46" i="79" s="1"/>
  <c r="J46" i="79" s="1"/>
  <c r="H46" i="85"/>
  <c r="I46" i="85" s="1"/>
  <c r="J46" i="85" s="1"/>
  <c r="H46" i="96"/>
  <c r="I46" i="96" s="1"/>
  <c r="J46" i="96" s="1"/>
  <c r="H40" i="90"/>
  <c r="I40" i="90" s="1"/>
  <c r="J40" i="90" s="1"/>
  <c r="H34" i="43"/>
  <c r="I34" i="43" s="1"/>
  <c r="J34" i="43" s="1"/>
  <c r="H28" i="79"/>
  <c r="I28" i="79" s="1"/>
  <c r="J28" i="79" s="1"/>
  <c r="H76" i="43"/>
  <c r="I76" i="43" s="1"/>
  <c r="J76" i="43" s="1"/>
  <c r="H76" i="39"/>
  <c r="I76" i="39" s="1"/>
  <c r="J76" i="39" s="1"/>
  <c r="H24" i="91"/>
  <c r="I24" i="91" s="1"/>
  <c r="J24" i="91" s="1"/>
  <c r="H29" i="91"/>
  <c r="I29" i="91" s="1"/>
  <c r="J29" i="91" s="1"/>
  <c r="H6" i="91"/>
  <c r="I6" i="91" s="1"/>
  <c r="J6" i="91" s="1"/>
  <c r="H73" i="85"/>
  <c r="I73" i="85" s="1"/>
  <c r="J73" i="85" s="1"/>
  <c r="H32" i="85"/>
  <c r="I32" i="85" s="1"/>
  <c r="J32" i="85" s="1"/>
  <c r="H76" i="85"/>
  <c r="I76" i="85" s="1"/>
  <c r="J76" i="85" s="1"/>
  <c r="H17" i="85"/>
  <c r="I17" i="85" s="1"/>
  <c r="J17" i="85" s="1"/>
  <c r="H22" i="85"/>
  <c r="I22" i="85" s="1"/>
  <c r="J22" i="85" s="1"/>
  <c r="H75" i="78"/>
  <c r="I75" i="78" s="1"/>
  <c r="J75" i="78" s="1"/>
  <c r="H57" i="78"/>
  <c r="I57" i="78" s="1"/>
  <c r="J57" i="78" s="1"/>
  <c r="H39" i="78"/>
  <c r="I39" i="78" s="1"/>
  <c r="J39" i="78" s="1"/>
  <c r="H21" i="78"/>
  <c r="I21" i="78" s="1"/>
  <c r="J21" i="78" s="1"/>
  <c r="H9" i="67"/>
  <c r="I9" i="67" s="1"/>
  <c r="J9" i="67" s="1"/>
  <c r="H12" i="72"/>
  <c r="I12" i="72" s="1"/>
  <c r="J12" i="72" s="1"/>
  <c r="H7" i="72"/>
  <c r="I7" i="72" s="1"/>
  <c r="J7" i="72" s="1"/>
  <c r="H17" i="72"/>
  <c r="I17" i="72" s="1"/>
  <c r="J17" i="72" s="1"/>
  <c r="H65" i="48"/>
  <c r="I65" i="48" s="1"/>
  <c r="J65" i="48" s="1"/>
  <c r="H18" i="48"/>
  <c r="I18" i="48" s="1"/>
  <c r="J18" i="48" s="1"/>
  <c r="H39" i="48"/>
  <c r="I39" i="48" s="1"/>
  <c r="J39" i="48" s="1"/>
  <c r="H21" i="48"/>
  <c r="I21" i="48" s="1"/>
  <c r="J21" i="48" s="1"/>
  <c r="H21" i="67"/>
  <c r="I21" i="67" s="1"/>
  <c r="J21" i="67" s="1"/>
  <c r="H46" i="48"/>
  <c r="I46" i="48" s="1"/>
  <c r="J46" i="48" s="1"/>
  <c r="H33" i="48"/>
  <c r="I33" i="48" s="1"/>
  <c r="J33" i="48" s="1"/>
  <c r="Z4" i="43"/>
  <c r="AG4" i="43" s="1"/>
  <c r="H24" i="48"/>
  <c r="I24" i="48" s="1"/>
  <c r="J24" i="48" s="1"/>
  <c r="H39" i="39"/>
  <c r="I39" i="39" s="1"/>
  <c r="J39" i="39" s="1"/>
  <c r="H36" i="39"/>
  <c r="I36" i="39" s="1"/>
  <c r="J36" i="39" s="1"/>
  <c r="H6" i="38"/>
  <c r="I6" i="38" s="1"/>
  <c r="J6" i="38" s="1"/>
  <c r="H72" i="35"/>
  <c r="I72" i="35" s="1"/>
  <c r="J72" i="35" s="1"/>
  <c r="H51" i="35"/>
  <c r="I51" i="35" s="1"/>
  <c r="J51" i="35" s="1"/>
  <c r="H30" i="35"/>
  <c r="I30" i="35" s="1"/>
  <c r="J30" i="35" s="1"/>
  <c r="H56" i="26"/>
  <c r="I56" i="26" s="1"/>
  <c r="J56" i="26" s="1"/>
  <c r="H11" i="6"/>
  <c r="I11" i="6" s="1"/>
  <c r="J11" i="6" s="1"/>
  <c r="H11" i="11"/>
  <c r="I11" i="11" s="1"/>
  <c r="J11" i="11" s="1"/>
  <c r="H9" i="5"/>
  <c r="I9" i="5" s="1"/>
  <c r="J9" i="5" s="1"/>
  <c r="H18" i="6"/>
  <c r="I18" i="6" s="1"/>
  <c r="J18" i="6" s="1"/>
  <c r="H21" i="21"/>
  <c r="I21" i="21" s="1"/>
  <c r="J21" i="21" s="1"/>
  <c r="H17" i="16"/>
  <c r="I17" i="16" s="1"/>
  <c r="J17" i="16" s="1"/>
  <c r="H22" i="5"/>
  <c r="I22" i="5" s="1"/>
  <c r="J22" i="5" s="1"/>
  <c r="Z4" i="93"/>
  <c r="AG4" i="93" s="1"/>
  <c r="Z4" i="63"/>
  <c r="AF4" i="63" s="1"/>
  <c r="H70" i="86"/>
  <c r="I70" i="86" s="1"/>
  <c r="J70" i="86" s="1"/>
  <c r="H70" i="87"/>
  <c r="I70" i="87" s="1"/>
  <c r="J70" i="87" s="1"/>
  <c r="H68" i="91"/>
  <c r="I68" i="91" s="1"/>
  <c r="J68" i="91" s="1"/>
  <c r="H4" i="91"/>
  <c r="I4" i="91" s="1"/>
  <c r="J4" i="91" s="1"/>
  <c r="K4" i="91" s="1"/>
  <c r="H47" i="91"/>
  <c r="I47" i="91" s="1"/>
  <c r="J47" i="91" s="1"/>
  <c r="H71" i="91"/>
  <c r="I71" i="91" s="1"/>
  <c r="J71" i="91" s="1"/>
  <c r="H44" i="91"/>
  <c r="I44" i="91" s="1"/>
  <c r="J44" i="91" s="1"/>
  <c r="H26" i="91"/>
  <c r="I26" i="91" s="1"/>
  <c r="J26" i="91" s="1"/>
  <c r="H12" i="91"/>
  <c r="I12" i="91" s="1"/>
  <c r="J12" i="91" s="1"/>
  <c r="H14" i="91"/>
  <c r="I14" i="91" s="1"/>
  <c r="J14" i="91" s="1"/>
  <c r="H13" i="91"/>
  <c r="I13" i="91" s="1"/>
  <c r="J13" i="91" s="1"/>
  <c r="H55" i="85"/>
  <c r="I55" i="85" s="1"/>
  <c r="J55" i="85" s="1"/>
  <c r="Z4" i="86"/>
  <c r="W5" i="86" s="1"/>
  <c r="Y5" i="86" s="1"/>
  <c r="H25" i="85"/>
  <c r="I25" i="85" s="1"/>
  <c r="J25" i="85" s="1"/>
  <c r="H85" i="85"/>
  <c r="I85" i="85" s="1"/>
  <c r="J85" i="85" s="1"/>
  <c r="H37" i="85"/>
  <c r="I37" i="85" s="1"/>
  <c r="J37" i="85" s="1"/>
  <c r="H4" i="85"/>
  <c r="I4" i="85" s="1"/>
  <c r="J4" i="85" s="1"/>
  <c r="K4" i="85" s="1"/>
  <c r="H13" i="85"/>
  <c r="I13" i="85" s="1"/>
  <c r="J13" i="85" s="1"/>
  <c r="H72" i="78"/>
  <c r="I72" i="78" s="1"/>
  <c r="J72" i="78" s="1"/>
  <c r="H54" i="78"/>
  <c r="I54" i="78" s="1"/>
  <c r="J54" i="78" s="1"/>
  <c r="H36" i="78"/>
  <c r="I36" i="78" s="1"/>
  <c r="J36" i="78" s="1"/>
  <c r="H18" i="78"/>
  <c r="I18" i="78" s="1"/>
  <c r="J18" i="78" s="1"/>
  <c r="H22" i="72"/>
  <c r="I22" i="72" s="1"/>
  <c r="J22" i="72" s="1"/>
  <c r="H4" i="72"/>
  <c r="H6" i="72"/>
  <c r="I6" i="72" s="1"/>
  <c r="J6" i="72" s="1"/>
  <c r="H21" i="72"/>
  <c r="I21" i="72" s="1"/>
  <c r="J21" i="72" s="1"/>
  <c r="H62" i="48"/>
  <c r="I62" i="48" s="1"/>
  <c r="J62" i="48" s="1"/>
  <c r="H29" i="48"/>
  <c r="I29" i="48" s="1"/>
  <c r="J29" i="48" s="1"/>
  <c r="H20" i="67"/>
  <c r="I20" i="67" s="1"/>
  <c r="J20" i="67" s="1"/>
  <c r="H45" i="48"/>
  <c r="I45" i="48" s="1"/>
  <c r="J45" i="48" s="1"/>
  <c r="H37" i="48"/>
  <c r="I37" i="48" s="1"/>
  <c r="J37" i="48" s="1"/>
  <c r="H32" i="48"/>
  <c r="I32" i="48" s="1"/>
  <c r="J32" i="48" s="1"/>
  <c r="H23" i="48"/>
  <c r="I23" i="48" s="1"/>
  <c r="J23" i="48" s="1"/>
  <c r="H30" i="39"/>
  <c r="I30" i="39" s="1"/>
  <c r="J30" i="39" s="1"/>
  <c r="H67" i="39"/>
  <c r="I67" i="39" s="1"/>
  <c r="J67" i="39" s="1"/>
  <c r="H78" i="39"/>
  <c r="I78" i="39" s="1"/>
  <c r="J78" i="39" s="1"/>
  <c r="H27" i="39"/>
  <c r="I27" i="39" s="1"/>
  <c r="J27" i="39" s="1"/>
  <c r="H9" i="39"/>
  <c r="I9" i="39" s="1"/>
  <c r="J9" i="39" s="1"/>
  <c r="H31" i="39"/>
  <c r="I31" i="39" s="1"/>
  <c r="J31" i="39" s="1"/>
  <c r="H11" i="35"/>
  <c r="I11" i="35" s="1"/>
  <c r="J11" i="35" s="1"/>
  <c r="H15" i="35"/>
  <c r="I15" i="35" s="1"/>
  <c r="J15" i="35" s="1"/>
  <c r="H69" i="35"/>
  <c r="I69" i="35" s="1"/>
  <c r="J69" i="35" s="1"/>
  <c r="H48" i="35"/>
  <c r="I48" i="35" s="1"/>
  <c r="J48" i="35" s="1"/>
  <c r="H27" i="35"/>
  <c r="I27" i="35" s="1"/>
  <c r="J27" i="35" s="1"/>
  <c r="H44" i="26"/>
  <c r="I44" i="26" s="1"/>
  <c r="J44" i="26" s="1"/>
  <c r="H48" i="26"/>
  <c r="I48" i="26" s="1"/>
  <c r="J48" i="26" s="1"/>
  <c r="H75" i="26"/>
  <c r="I75" i="26" s="1"/>
  <c r="J75" i="26" s="1"/>
  <c r="H15" i="6"/>
  <c r="I15" i="6" s="1"/>
  <c r="J15" i="6" s="1"/>
  <c r="H15" i="21"/>
  <c r="I15" i="21" s="1"/>
  <c r="J15" i="21" s="1"/>
  <c r="H16" i="21"/>
  <c r="I16" i="21" s="1"/>
  <c r="J16" i="21" s="1"/>
  <c r="H16" i="5"/>
  <c r="I16" i="5" s="1"/>
  <c r="J16" i="5" s="1"/>
  <c r="H18" i="21"/>
  <c r="I18" i="21" s="1"/>
  <c r="J18" i="21" s="1"/>
  <c r="H74" i="91"/>
  <c r="I74" i="91" s="1"/>
  <c r="J74" i="91" s="1"/>
  <c r="H7" i="91"/>
  <c r="I7" i="91" s="1"/>
  <c r="J7" i="91" s="1"/>
  <c r="Z4" i="90"/>
  <c r="W5" i="90" s="1"/>
  <c r="X5" i="90" s="1"/>
  <c r="AH5" i="90" s="1"/>
  <c r="AH4" i="87"/>
  <c r="H10" i="85"/>
  <c r="I10" i="85" s="1"/>
  <c r="J10" i="85" s="1"/>
  <c r="H88" i="85"/>
  <c r="I88" i="85" s="1"/>
  <c r="J88" i="85" s="1"/>
  <c r="H23" i="85"/>
  <c r="I23" i="85" s="1"/>
  <c r="J23" i="85" s="1"/>
  <c r="H67" i="85"/>
  <c r="I67" i="85" s="1"/>
  <c r="J67" i="85" s="1"/>
  <c r="Z4" i="79"/>
  <c r="W5" i="79" s="1"/>
  <c r="Y5" i="79" s="1"/>
  <c r="H87" i="78"/>
  <c r="I87" i="78" s="1"/>
  <c r="J87" i="78" s="1"/>
  <c r="H69" i="78"/>
  <c r="I69" i="78" s="1"/>
  <c r="J69" i="78" s="1"/>
  <c r="H51" i="78"/>
  <c r="I51" i="78" s="1"/>
  <c r="J51" i="78" s="1"/>
  <c r="H33" i="78"/>
  <c r="I33" i="78" s="1"/>
  <c r="J33" i="78" s="1"/>
  <c r="H15" i="78"/>
  <c r="I15" i="78" s="1"/>
  <c r="J15" i="78" s="1"/>
  <c r="H8" i="72"/>
  <c r="I8" i="72" s="1"/>
  <c r="J8" i="72" s="1"/>
  <c r="H19" i="72"/>
  <c r="I19" i="72" s="1"/>
  <c r="J19" i="72" s="1"/>
  <c r="Z4" i="49"/>
  <c r="W5" i="49" s="1"/>
  <c r="H59" i="48"/>
  <c r="I59" i="48" s="1"/>
  <c r="J59" i="48" s="1"/>
  <c r="H36" i="48"/>
  <c r="I36" i="48" s="1"/>
  <c r="J36" i="48" s="1"/>
  <c r="H67" i="48"/>
  <c r="I67" i="48" s="1"/>
  <c r="J67" i="48" s="1"/>
  <c r="H47" i="48"/>
  <c r="I47" i="48" s="1"/>
  <c r="J47" i="48" s="1"/>
  <c r="H31" i="48"/>
  <c r="I31" i="48" s="1"/>
  <c r="J31" i="48" s="1"/>
  <c r="H13" i="48"/>
  <c r="I13" i="48" s="1"/>
  <c r="J13" i="48" s="1"/>
  <c r="H44" i="48"/>
  <c r="I44" i="48" s="1"/>
  <c r="J44" i="48" s="1"/>
  <c r="H66" i="48"/>
  <c r="I66" i="48" s="1"/>
  <c r="J66" i="48" s="1"/>
  <c r="H75" i="39"/>
  <c r="I75" i="39" s="1"/>
  <c r="J75" i="39" s="1"/>
  <c r="H21" i="39"/>
  <c r="I21" i="39" s="1"/>
  <c r="J21" i="39" s="1"/>
  <c r="H69" i="39"/>
  <c r="I69" i="39" s="1"/>
  <c r="J69" i="39" s="1"/>
  <c r="H72" i="39"/>
  <c r="I72" i="39" s="1"/>
  <c r="J72" i="39" s="1"/>
  <c r="H18" i="39"/>
  <c r="I18" i="39" s="1"/>
  <c r="J18" i="39" s="1"/>
  <c r="H8" i="39"/>
  <c r="I8" i="39" s="1"/>
  <c r="J8" i="39" s="1"/>
  <c r="H24" i="39"/>
  <c r="I24" i="39" s="1"/>
  <c r="J24" i="39" s="1"/>
  <c r="H6" i="35"/>
  <c r="I6" i="35" s="1"/>
  <c r="J6" i="35" s="1"/>
  <c r="H12" i="35"/>
  <c r="I12" i="35" s="1"/>
  <c r="J12" i="35" s="1"/>
  <c r="H66" i="35"/>
  <c r="I66" i="35" s="1"/>
  <c r="J66" i="35" s="1"/>
  <c r="H45" i="35"/>
  <c r="I45" i="35" s="1"/>
  <c r="J45" i="35" s="1"/>
  <c r="H24" i="35"/>
  <c r="I24" i="35" s="1"/>
  <c r="J24" i="35" s="1"/>
  <c r="H18" i="5"/>
  <c r="I18" i="5" s="1"/>
  <c r="J18" i="5" s="1"/>
  <c r="H9" i="10"/>
  <c r="I9" i="10" s="1"/>
  <c r="J9" i="10" s="1"/>
  <c r="H12" i="6"/>
  <c r="I12" i="6" s="1"/>
  <c r="J12" i="6" s="1"/>
  <c r="Z4" i="23"/>
  <c r="H36" i="28"/>
  <c r="I36" i="28" s="1"/>
  <c r="J36" i="28" s="1"/>
  <c r="H75" i="95"/>
  <c r="I75" i="95" s="1"/>
  <c r="J75" i="95" s="1"/>
  <c r="H64" i="95"/>
  <c r="I64" i="95" s="1"/>
  <c r="J64" i="95" s="1"/>
  <c r="H57" i="95"/>
  <c r="I57" i="95" s="1"/>
  <c r="J57" i="95" s="1"/>
  <c r="H37" i="95"/>
  <c r="I37" i="95" s="1"/>
  <c r="J37" i="95" s="1"/>
  <c r="H22" i="95"/>
  <c r="I22" i="95" s="1"/>
  <c r="J22" i="95" s="1"/>
  <c r="H11" i="95"/>
  <c r="I11" i="95" s="1"/>
  <c r="J11" i="95" s="1"/>
  <c r="H13" i="95"/>
  <c r="I13" i="95" s="1"/>
  <c r="J13" i="95" s="1"/>
  <c r="H76" i="89"/>
  <c r="I76" i="89" s="1"/>
  <c r="J76" i="89" s="1"/>
  <c r="H58" i="89"/>
  <c r="I58" i="89" s="1"/>
  <c r="J58" i="89" s="1"/>
  <c r="H87" i="89"/>
  <c r="I87" i="89" s="1"/>
  <c r="J87" i="89" s="1"/>
  <c r="H69" i="89"/>
  <c r="I69" i="89" s="1"/>
  <c r="J69" i="89" s="1"/>
  <c r="H51" i="89"/>
  <c r="I51" i="89" s="1"/>
  <c r="J51" i="89" s="1"/>
  <c r="H40" i="89"/>
  <c r="I40" i="89" s="1"/>
  <c r="J40" i="89" s="1"/>
  <c r="H53" i="89"/>
  <c r="I53" i="89" s="1"/>
  <c r="J53" i="89" s="1"/>
  <c r="H19" i="89"/>
  <c r="I19" i="89" s="1"/>
  <c r="J19" i="89" s="1"/>
  <c r="H13" i="89"/>
  <c r="I13" i="89" s="1"/>
  <c r="J13" i="89" s="1"/>
  <c r="H44" i="82"/>
  <c r="I44" i="82" s="1"/>
  <c r="J44" i="82" s="1"/>
  <c r="H73" i="82"/>
  <c r="I73" i="82" s="1"/>
  <c r="J73" i="82" s="1"/>
  <c r="H46" i="82"/>
  <c r="I46" i="82" s="1"/>
  <c r="J46" i="82" s="1"/>
  <c r="H18" i="82"/>
  <c r="I18" i="82" s="1"/>
  <c r="J18" i="82" s="1"/>
  <c r="H84" i="82"/>
  <c r="I84" i="82" s="1"/>
  <c r="J84" i="82" s="1"/>
  <c r="H24" i="82"/>
  <c r="I24" i="82" s="1"/>
  <c r="J24" i="82" s="1"/>
  <c r="H78" i="82"/>
  <c r="I78" i="82" s="1"/>
  <c r="J78" i="82" s="1"/>
  <c r="AH4" i="76"/>
  <c r="H39" i="75"/>
  <c r="I39" i="75" s="1"/>
  <c r="J39" i="75" s="1"/>
  <c r="H5" i="75"/>
  <c r="I5" i="75" s="1"/>
  <c r="J5" i="75" s="1"/>
  <c r="H13" i="71"/>
  <c r="I13" i="71" s="1"/>
  <c r="J13" i="71" s="1"/>
  <c r="H20" i="66"/>
  <c r="I20" i="66" s="1"/>
  <c r="J20" i="66" s="1"/>
  <c r="H19" i="50"/>
  <c r="I19" i="50" s="1"/>
  <c r="J19" i="50" s="1"/>
  <c r="H11" i="50"/>
  <c r="I11" i="50" s="1"/>
  <c r="J11" i="50" s="1"/>
  <c r="H5" i="66"/>
  <c r="I5" i="66" s="1"/>
  <c r="J5" i="66" s="1"/>
  <c r="H16" i="50"/>
  <c r="I16" i="50" s="1"/>
  <c r="J16" i="50" s="1"/>
  <c r="H15" i="66"/>
  <c r="I15" i="66" s="1"/>
  <c r="J15" i="66" s="1"/>
  <c r="H21" i="50"/>
  <c r="I21" i="50" s="1"/>
  <c r="J21" i="50" s="1"/>
  <c r="H12" i="50"/>
  <c r="I12" i="50" s="1"/>
  <c r="J12" i="50" s="1"/>
  <c r="H45" i="45"/>
  <c r="I45" i="45" s="1"/>
  <c r="J45" i="45" s="1"/>
  <c r="H96" i="45"/>
  <c r="I96" i="45" s="1"/>
  <c r="J96" i="45" s="1"/>
  <c r="H58" i="44"/>
  <c r="I58" i="44" s="1"/>
  <c r="J58" i="44" s="1"/>
  <c r="H75" i="45"/>
  <c r="I75" i="45" s="1"/>
  <c r="J75" i="45" s="1"/>
  <c r="H53" i="44"/>
  <c r="I53" i="44" s="1"/>
  <c r="J53" i="44" s="1"/>
  <c r="H44" i="44"/>
  <c r="I44" i="44" s="1"/>
  <c r="J44" i="44" s="1"/>
  <c r="H35" i="44"/>
  <c r="I35" i="44" s="1"/>
  <c r="J35" i="44" s="1"/>
  <c r="H26" i="44"/>
  <c r="I26" i="44" s="1"/>
  <c r="J26" i="44" s="1"/>
  <c r="H17" i="44"/>
  <c r="I17" i="44" s="1"/>
  <c r="J17" i="44" s="1"/>
  <c r="H7" i="71"/>
  <c r="I7" i="71" s="1"/>
  <c r="J7" i="71" s="1"/>
  <c r="H14" i="50"/>
  <c r="I14" i="50" s="1"/>
  <c r="J14" i="50" s="1"/>
  <c r="H15" i="45"/>
  <c r="I15" i="45" s="1"/>
  <c r="J15" i="45" s="1"/>
  <c r="H30" i="45"/>
  <c r="I30" i="45" s="1"/>
  <c r="J30" i="45" s="1"/>
  <c r="H62" i="44"/>
  <c r="I62" i="44" s="1"/>
  <c r="J62" i="44" s="1"/>
  <c r="H36" i="34"/>
  <c r="I36" i="34" s="1"/>
  <c r="J36" i="34" s="1"/>
  <c r="H76" i="34"/>
  <c r="I76" i="34" s="1"/>
  <c r="J76" i="34" s="1"/>
  <c r="H22" i="34"/>
  <c r="I22" i="34" s="1"/>
  <c r="J22" i="34" s="1"/>
  <c r="H78" i="34"/>
  <c r="I78" i="34" s="1"/>
  <c r="J78" i="34" s="1"/>
  <c r="H28" i="34"/>
  <c r="I28" i="34" s="1"/>
  <c r="J28" i="34" s="1"/>
  <c r="H54" i="28"/>
  <c r="I54" i="28" s="1"/>
  <c r="J54" i="28" s="1"/>
  <c r="H84" i="34"/>
  <c r="I84" i="34" s="1"/>
  <c r="J84" i="34" s="1"/>
  <c r="H6" i="34"/>
  <c r="I6" i="34" s="1"/>
  <c r="J6" i="34" s="1"/>
  <c r="H8" i="34"/>
  <c r="I8" i="34" s="1"/>
  <c r="J8" i="34" s="1"/>
  <c r="Z4" i="28"/>
  <c r="AG4" i="28" s="1"/>
  <c r="H22" i="4"/>
  <c r="I22" i="4" s="1"/>
  <c r="J22" i="4" s="1"/>
  <c r="AE4" i="15"/>
  <c r="H18" i="14"/>
  <c r="I18" i="14" s="1"/>
  <c r="J18" i="14" s="1"/>
  <c r="H19" i="8"/>
  <c r="I19" i="8" s="1"/>
  <c r="J19" i="8" s="1"/>
  <c r="H7" i="4"/>
  <c r="I7" i="4" s="1"/>
  <c r="J7" i="4" s="1"/>
  <c r="H18" i="4"/>
  <c r="I18" i="4" s="1"/>
  <c r="J18" i="4" s="1"/>
  <c r="H8" i="14"/>
  <c r="I8" i="14" s="1"/>
  <c r="J8" i="14" s="1"/>
  <c r="H20" i="8"/>
  <c r="I20" i="8" s="1"/>
  <c r="J20" i="8" s="1"/>
  <c r="H21" i="8"/>
  <c r="I21" i="8" s="1"/>
  <c r="J21" i="8" s="1"/>
  <c r="Z4" i="80"/>
  <c r="AH4" i="80"/>
  <c r="H72" i="95"/>
  <c r="I72" i="95" s="1"/>
  <c r="J72" i="95" s="1"/>
  <c r="H60" i="95"/>
  <c r="I60" i="95" s="1"/>
  <c r="J60" i="95" s="1"/>
  <c r="H31" i="95"/>
  <c r="I31" i="95" s="1"/>
  <c r="J31" i="95" s="1"/>
  <c r="H10" i="95"/>
  <c r="I10" i="95" s="1"/>
  <c r="J10" i="95" s="1"/>
  <c r="H70" i="89"/>
  <c r="I70" i="89" s="1"/>
  <c r="J70" i="89" s="1"/>
  <c r="H52" i="89"/>
  <c r="I52" i="89" s="1"/>
  <c r="J52" i="89" s="1"/>
  <c r="H36" i="89"/>
  <c r="I36" i="89" s="1"/>
  <c r="J36" i="89" s="1"/>
  <c r="H81" i="89"/>
  <c r="I81" i="89" s="1"/>
  <c r="J81" i="89" s="1"/>
  <c r="H63" i="89"/>
  <c r="I63" i="89" s="1"/>
  <c r="J63" i="89" s="1"/>
  <c r="H45" i="89"/>
  <c r="I45" i="89" s="1"/>
  <c r="J45" i="89" s="1"/>
  <c r="H37" i="89"/>
  <c r="I37" i="89" s="1"/>
  <c r="J37" i="89" s="1"/>
  <c r="H47" i="89"/>
  <c r="I47" i="89" s="1"/>
  <c r="J47" i="89" s="1"/>
  <c r="H4" i="89"/>
  <c r="I4" i="89" s="1"/>
  <c r="J4" i="89" s="1"/>
  <c r="K4" i="89" s="1"/>
  <c r="AQ4" i="89" s="1"/>
  <c r="H18" i="89"/>
  <c r="I18" i="89" s="1"/>
  <c r="J18" i="89" s="1"/>
  <c r="H16" i="89"/>
  <c r="I16" i="89" s="1"/>
  <c r="J16" i="89" s="1"/>
  <c r="H7" i="89"/>
  <c r="I7" i="89" s="1"/>
  <c r="J7" i="89" s="1"/>
  <c r="H26" i="82"/>
  <c r="I26" i="82" s="1"/>
  <c r="J26" i="82" s="1"/>
  <c r="H64" i="82"/>
  <c r="I64" i="82" s="1"/>
  <c r="J64" i="82" s="1"/>
  <c r="H37" i="82"/>
  <c r="I37" i="82" s="1"/>
  <c r="J37" i="82" s="1"/>
  <c r="H75" i="82"/>
  <c r="I75" i="82" s="1"/>
  <c r="J75" i="82" s="1"/>
  <c r="H70" i="82"/>
  <c r="I70" i="82" s="1"/>
  <c r="J70" i="82" s="1"/>
  <c r="H56" i="82"/>
  <c r="I56" i="82" s="1"/>
  <c r="J56" i="82" s="1"/>
  <c r="H66" i="82"/>
  <c r="I66" i="82" s="1"/>
  <c r="J66" i="82" s="1"/>
  <c r="H47" i="82"/>
  <c r="I47" i="82" s="1"/>
  <c r="J47" i="82" s="1"/>
  <c r="H69" i="82"/>
  <c r="I69" i="82" s="1"/>
  <c r="J69" i="82" s="1"/>
  <c r="H5" i="82"/>
  <c r="I5" i="82" s="1"/>
  <c r="J5" i="82" s="1"/>
  <c r="H48" i="75"/>
  <c r="I48" i="75" s="1"/>
  <c r="J48" i="75" s="1"/>
  <c r="H30" i="75"/>
  <c r="I30" i="75" s="1"/>
  <c r="J30" i="75" s="1"/>
  <c r="H6" i="75"/>
  <c r="I6" i="75" s="1"/>
  <c r="J6" i="75" s="1"/>
  <c r="H69" i="75"/>
  <c r="I69" i="75" s="1"/>
  <c r="J69" i="75" s="1"/>
  <c r="H18" i="75"/>
  <c r="I18" i="75" s="1"/>
  <c r="J18" i="75" s="1"/>
  <c r="H15" i="75"/>
  <c r="I15" i="75" s="1"/>
  <c r="J15" i="75" s="1"/>
  <c r="H15" i="71"/>
  <c r="I15" i="71" s="1"/>
  <c r="J15" i="71" s="1"/>
  <c r="H20" i="71"/>
  <c r="I20" i="71" s="1"/>
  <c r="J20" i="71" s="1"/>
  <c r="AE3" i="58"/>
  <c r="AN3" i="58" s="1"/>
  <c r="H16" i="71"/>
  <c r="I16" i="71" s="1"/>
  <c r="J16" i="71" s="1"/>
  <c r="H8" i="66"/>
  <c r="I8" i="66" s="1"/>
  <c r="J8" i="66" s="1"/>
  <c r="H10" i="63"/>
  <c r="I10" i="63" s="1"/>
  <c r="J10" i="63" s="1"/>
  <c r="H15" i="50"/>
  <c r="I15" i="50" s="1"/>
  <c r="J15" i="50" s="1"/>
  <c r="Z4" i="55"/>
  <c r="W5" i="55" s="1"/>
  <c r="H22" i="66"/>
  <c r="I22" i="66" s="1"/>
  <c r="J22" i="66" s="1"/>
  <c r="H6" i="50"/>
  <c r="I6" i="50" s="1"/>
  <c r="J6" i="50" s="1"/>
  <c r="H6" i="45"/>
  <c r="I6" i="45" s="1"/>
  <c r="J6" i="45" s="1"/>
  <c r="H60" i="45"/>
  <c r="I60" i="45" s="1"/>
  <c r="J60" i="45" s="1"/>
  <c r="H9" i="44"/>
  <c r="I9" i="44" s="1"/>
  <c r="J9" i="44" s="1"/>
  <c r="H18" i="66"/>
  <c r="I18" i="66" s="1"/>
  <c r="J18" i="66" s="1"/>
  <c r="H39" i="45"/>
  <c r="I39" i="45" s="1"/>
  <c r="J39" i="45" s="1"/>
  <c r="H72" i="45"/>
  <c r="I72" i="45" s="1"/>
  <c r="J72" i="45" s="1"/>
  <c r="H50" i="44"/>
  <c r="I50" i="44" s="1"/>
  <c r="J50" i="44" s="1"/>
  <c r="H41" i="44"/>
  <c r="I41" i="44" s="1"/>
  <c r="J41" i="44" s="1"/>
  <c r="H32" i="44"/>
  <c r="I32" i="44" s="1"/>
  <c r="J32" i="44" s="1"/>
  <c r="H23" i="44"/>
  <c r="I23" i="44" s="1"/>
  <c r="J23" i="44" s="1"/>
  <c r="H14" i="44"/>
  <c r="I14" i="44" s="1"/>
  <c r="J14" i="44" s="1"/>
  <c r="H19" i="71"/>
  <c r="I19" i="71" s="1"/>
  <c r="J19" i="71" s="1"/>
  <c r="H87" i="45"/>
  <c r="I87" i="45" s="1"/>
  <c r="J87" i="45" s="1"/>
  <c r="AI3" i="44"/>
  <c r="AR3" i="44" s="1"/>
  <c r="H56" i="44"/>
  <c r="I56" i="44" s="1"/>
  <c r="J56" i="44" s="1"/>
  <c r="H4" i="34"/>
  <c r="I4" i="34" s="1"/>
  <c r="J4" i="34" s="1"/>
  <c r="K4" i="34" s="1"/>
  <c r="H72" i="34"/>
  <c r="I72" i="34" s="1"/>
  <c r="J72" i="34" s="1"/>
  <c r="H18" i="34"/>
  <c r="I18" i="34" s="1"/>
  <c r="J18" i="34" s="1"/>
  <c r="H58" i="34"/>
  <c r="I58" i="34" s="1"/>
  <c r="J58" i="34" s="1"/>
  <c r="H7" i="34"/>
  <c r="I7" i="34" s="1"/>
  <c r="J7" i="34" s="1"/>
  <c r="H51" i="34"/>
  <c r="I51" i="34" s="1"/>
  <c r="J51" i="34" s="1"/>
  <c r="H38" i="32"/>
  <c r="I38" i="32" s="1"/>
  <c r="J38" i="32" s="1"/>
  <c r="H34" i="33"/>
  <c r="I34" i="33" s="1"/>
  <c r="J34" i="33" s="1"/>
  <c r="H57" i="34"/>
  <c r="I57" i="34" s="1"/>
  <c r="J57" i="34" s="1"/>
  <c r="H37" i="33"/>
  <c r="I37" i="33" s="1"/>
  <c r="J37" i="33" s="1"/>
  <c r="H79" i="34"/>
  <c r="I79" i="34" s="1"/>
  <c r="J79" i="34" s="1"/>
  <c r="H63" i="33"/>
  <c r="I63" i="33" s="1"/>
  <c r="J63" i="33" s="1"/>
  <c r="H87" i="29"/>
  <c r="I87" i="29" s="1"/>
  <c r="J87" i="29" s="1"/>
  <c r="H72" i="27"/>
  <c r="I72" i="27" s="1"/>
  <c r="J72" i="27" s="1"/>
  <c r="H75" i="30"/>
  <c r="I75" i="30" s="1"/>
  <c r="J75" i="30" s="1"/>
  <c r="H27" i="29"/>
  <c r="I27" i="29" s="1"/>
  <c r="J27" i="29" s="1"/>
  <c r="H9" i="27"/>
  <c r="I9" i="27" s="1"/>
  <c r="J9" i="27" s="1"/>
  <c r="H39" i="29"/>
  <c r="I39" i="29" s="1"/>
  <c r="J39" i="29" s="1"/>
  <c r="H16" i="4"/>
  <c r="I16" i="4" s="1"/>
  <c r="J16" i="4" s="1"/>
  <c r="AG4" i="15"/>
  <c r="H12" i="14"/>
  <c r="I12" i="14" s="1"/>
  <c r="J12" i="14" s="1"/>
  <c r="H13" i="8"/>
  <c r="I13" i="8" s="1"/>
  <c r="J13" i="8" s="1"/>
  <c r="H8" i="10"/>
  <c r="I8" i="10" s="1"/>
  <c r="J8" i="10" s="1"/>
  <c r="H20" i="5"/>
  <c r="I20" i="5" s="1"/>
  <c r="J20" i="5" s="1"/>
  <c r="H12" i="4"/>
  <c r="I12" i="4" s="1"/>
  <c r="J12" i="4" s="1"/>
  <c r="H7" i="5"/>
  <c r="I7" i="5" s="1"/>
  <c r="J7" i="5" s="1"/>
  <c r="H8" i="18"/>
  <c r="I8" i="18" s="1"/>
  <c r="J8" i="18" s="1"/>
  <c r="H22" i="14"/>
  <c r="I22" i="14" s="1"/>
  <c r="J22" i="14" s="1"/>
  <c r="H5" i="14"/>
  <c r="I5" i="14" s="1"/>
  <c r="J5" i="14" s="1"/>
  <c r="H14" i="8"/>
  <c r="I14" i="8" s="1"/>
  <c r="J14" i="8" s="1"/>
  <c r="H6" i="6"/>
  <c r="I6" i="6" s="1"/>
  <c r="J6" i="6" s="1"/>
  <c r="H11" i="18"/>
  <c r="I11" i="18" s="1"/>
  <c r="J11" i="18" s="1"/>
  <c r="H23" i="14"/>
  <c r="I23" i="14" s="1"/>
  <c r="J23" i="14" s="1"/>
  <c r="H5" i="10"/>
  <c r="I5" i="10" s="1"/>
  <c r="J5" i="10" s="1"/>
  <c r="H15" i="8"/>
  <c r="I15" i="8" s="1"/>
  <c r="J15" i="8" s="1"/>
  <c r="H14" i="6"/>
  <c r="I14" i="6" s="1"/>
  <c r="J14" i="6" s="1"/>
  <c r="AE3" i="61"/>
  <c r="AN3" i="61" s="1"/>
  <c r="P3" i="61"/>
  <c r="AF3" i="61" s="1"/>
  <c r="AO3" i="61" s="1"/>
  <c r="H61" i="95"/>
  <c r="I61" i="95" s="1"/>
  <c r="J61" i="95" s="1"/>
  <c r="H70" i="95"/>
  <c r="I70" i="95" s="1"/>
  <c r="J70" i="95" s="1"/>
  <c r="H26" i="95"/>
  <c r="I26" i="95" s="1"/>
  <c r="J26" i="95" s="1"/>
  <c r="H43" i="95"/>
  <c r="I43" i="95" s="1"/>
  <c r="J43" i="95" s="1"/>
  <c r="H8" i="95"/>
  <c r="I8" i="95" s="1"/>
  <c r="J8" i="95" s="1"/>
  <c r="H6" i="95"/>
  <c r="I6" i="95" s="1"/>
  <c r="J6" i="95" s="1"/>
  <c r="H19" i="95"/>
  <c r="I19" i="95" s="1"/>
  <c r="J19" i="95" s="1"/>
  <c r="H7" i="95"/>
  <c r="I7" i="95" s="1"/>
  <c r="J7" i="95" s="1"/>
  <c r="H85" i="89"/>
  <c r="I85" i="89" s="1"/>
  <c r="J85" i="89" s="1"/>
  <c r="H67" i="89"/>
  <c r="I67" i="89" s="1"/>
  <c r="J67" i="89" s="1"/>
  <c r="H49" i="89"/>
  <c r="I49" i="89" s="1"/>
  <c r="J49" i="89" s="1"/>
  <c r="H96" i="89"/>
  <c r="I96" i="89" s="1"/>
  <c r="J96" i="89" s="1"/>
  <c r="H78" i="89"/>
  <c r="I78" i="89" s="1"/>
  <c r="J78" i="89" s="1"/>
  <c r="H60" i="89"/>
  <c r="I60" i="89" s="1"/>
  <c r="J60" i="89" s="1"/>
  <c r="H42" i="89"/>
  <c r="I42" i="89" s="1"/>
  <c r="J42" i="89" s="1"/>
  <c r="H22" i="89"/>
  <c r="I22" i="89" s="1"/>
  <c r="J22" i="89" s="1"/>
  <c r="H44" i="89"/>
  <c r="I44" i="89" s="1"/>
  <c r="J44" i="89" s="1"/>
  <c r="H31" i="89"/>
  <c r="I31" i="89" s="1"/>
  <c r="J31" i="89" s="1"/>
  <c r="H38" i="89"/>
  <c r="I38" i="89" s="1"/>
  <c r="J38" i="89" s="1"/>
  <c r="H15" i="89"/>
  <c r="I15" i="89" s="1"/>
  <c r="J15" i="89" s="1"/>
  <c r="H29" i="89"/>
  <c r="I29" i="89" s="1"/>
  <c r="J29" i="89" s="1"/>
  <c r="H63" i="82"/>
  <c r="I63" i="82" s="1"/>
  <c r="J63" i="82" s="1"/>
  <c r="H28" i="82"/>
  <c r="I28" i="82" s="1"/>
  <c r="J28" i="82" s="1"/>
  <c r="H60" i="82"/>
  <c r="I60" i="82" s="1"/>
  <c r="J60" i="82" s="1"/>
  <c r="H31" i="82"/>
  <c r="I31" i="82" s="1"/>
  <c r="J31" i="82" s="1"/>
  <c r="H12" i="82"/>
  <c r="I12" i="82" s="1"/>
  <c r="J12" i="82" s="1"/>
  <c r="H20" i="82"/>
  <c r="I20" i="82" s="1"/>
  <c r="J20" i="82" s="1"/>
  <c r="H65" i="82"/>
  <c r="I65" i="82" s="1"/>
  <c r="J65" i="82" s="1"/>
  <c r="H4" i="82"/>
  <c r="I4" i="82" s="1"/>
  <c r="J4" i="82" s="1"/>
  <c r="K4" i="82" s="1"/>
  <c r="H66" i="75"/>
  <c r="I66" i="75" s="1"/>
  <c r="J66" i="75" s="1"/>
  <c r="H21" i="75"/>
  <c r="I21" i="75" s="1"/>
  <c r="J21" i="75" s="1"/>
  <c r="H54" i="75"/>
  <c r="I54" i="75" s="1"/>
  <c r="J54" i="75" s="1"/>
  <c r="H12" i="75"/>
  <c r="I12" i="75" s="1"/>
  <c r="J12" i="75" s="1"/>
  <c r="H63" i="75"/>
  <c r="I63" i="75" s="1"/>
  <c r="J63" i="75" s="1"/>
  <c r="H12" i="71"/>
  <c r="I12" i="71" s="1"/>
  <c r="J12" i="71" s="1"/>
  <c r="H13" i="50"/>
  <c r="I13" i="50" s="1"/>
  <c r="J13" i="50" s="1"/>
  <c r="H19" i="66"/>
  <c r="I19" i="66" s="1"/>
  <c r="J19" i="66" s="1"/>
  <c r="Z4" i="59"/>
  <c r="AE4" i="59" s="1"/>
  <c r="H42" i="45"/>
  <c r="I42" i="45" s="1"/>
  <c r="J42" i="45" s="1"/>
  <c r="H8" i="44"/>
  <c r="I8" i="44" s="1"/>
  <c r="J8" i="44" s="1"/>
  <c r="H13" i="66"/>
  <c r="I13" i="66" s="1"/>
  <c r="J13" i="66" s="1"/>
  <c r="H21" i="45"/>
  <c r="I21" i="45" s="1"/>
  <c r="J21" i="45" s="1"/>
  <c r="H54" i="45"/>
  <c r="I54" i="45" s="1"/>
  <c r="J54" i="45" s="1"/>
  <c r="H49" i="44"/>
  <c r="I49" i="44" s="1"/>
  <c r="J49" i="44" s="1"/>
  <c r="H40" i="44"/>
  <c r="I40" i="44" s="1"/>
  <c r="J40" i="44" s="1"/>
  <c r="H31" i="44"/>
  <c r="I31" i="44" s="1"/>
  <c r="J31" i="44" s="1"/>
  <c r="H22" i="44"/>
  <c r="I22" i="44" s="1"/>
  <c r="J22" i="44" s="1"/>
  <c r="H13" i="44"/>
  <c r="I13" i="44" s="1"/>
  <c r="J13" i="44" s="1"/>
  <c r="H14" i="71"/>
  <c r="I14" i="71" s="1"/>
  <c r="J14" i="71" s="1"/>
  <c r="H21" i="66"/>
  <c r="I21" i="66" s="1"/>
  <c r="J21" i="66" s="1"/>
  <c r="H69" i="45"/>
  <c r="I69" i="45" s="1"/>
  <c r="J69" i="45" s="1"/>
  <c r="H84" i="45"/>
  <c r="I84" i="45" s="1"/>
  <c r="J84" i="45" s="1"/>
  <c r="Z4" i="40"/>
  <c r="W5" i="40" s="1"/>
  <c r="H63" i="34"/>
  <c r="I63" i="34" s="1"/>
  <c r="J63" i="34" s="1"/>
  <c r="H49" i="34"/>
  <c r="I49" i="34" s="1"/>
  <c r="J49" i="34" s="1"/>
  <c r="H33" i="34"/>
  <c r="I33" i="34" s="1"/>
  <c r="J33" i="34" s="1"/>
  <c r="H29" i="32"/>
  <c r="I29" i="32" s="1"/>
  <c r="J29" i="32" s="1"/>
  <c r="H82" i="34"/>
  <c r="I82" i="34" s="1"/>
  <c r="J82" i="34" s="1"/>
  <c r="H39" i="34"/>
  <c r="I39" i="34" s="1"/>
  <c r="J39" i="34" s="1"/>
  <c r="H61" i="34"/>
  <c r="I61" i="34" s="1"/>
  <c r="J61" i="34" s="1"/>
  <c r="H69" i="29"/>
  <c r="I69" i="29" s="1"/>
  <c r="J69" i="29" s="1"/>
  <c r="H63" i="27"/>
  <c r="I63" i="27" s="1"/>
  <c r="J63" i="27" s="1"/>
  <c r="H39" i="30"/>
  <c r="I39" i="30" s="1"/>
  <c r="J39" i="30" s="1"/>
  <c r="H6" i="29"/>
  <c r="I6" i="29" s="1"/>
  <c r="J6" i="29" s="1"/>
  <c r="H21" i="29"/>
  <c r="I21" i="29" s="1"/>
  <c r="J21" i="29" s="1"/>
  <c r="H13" i="4"/>
  <c r="I13" i="4" s="1"/>
  <c r="J13" i="4" s="1"/>
  <c r="H10" i="8"/>
  <c r="I10" i="8" s="1"/>
  <c r="J10" i="8" s="1"/>
  <c r="H14" i="5"/>
  <c r="I14" i="5" s="1"/>
  <c r="J14" i="5" s="1"/>
  <c r="H20" i="4"/>
  <c r="I20" i="4" s="1"/>
  <c r="J20" i="4" s="1"/>
  <c r="Z4" i="18"/>
  <c r="AG4" i="18" s="1"/>
  <c r="AP4" i="18" s="1"/>
  <c r="H19" i="14"/>
  <c r="I19" i="14" s="1"/>
  <c r="J19" i="14" s="1"/>
  <c r="H22" i="6"/>
  <c r="I22" i="6" s="1"/>
  <c r="J22" i="6" s="1"/>
  <c r="H5" i="6"/>
  <c r="I5" i="6" s="1"/>
  <c r="J5" i="6" s="1"/>
  <c r="H7" i="14"/>
  <c r="I7" i="14" s="1"/>
  <c r="J7" i="14" s="1"/>
  <c r="H9" i="18"/>
  <c r="I9" i="18" s="1"/>
  <c r="J9" i="18" s="1"/>
  <c r="H20" i="14"/>
  <c r="I20" i="14" s="1"/>
  <c r="J20" i="14" s="1"/>
  <c r="H4" i="10"/>
  <c r="I4" i="10" s="1"/>
  <c r="J4" i="10" s="1"/>
  <c r="K4" i="10" s="1"/>
  <c r="H12" i="8"/>
  <c r="I12" i="8" s="1"/>
  <c r="J12" i="8" s="1"/>
  <c r="H23" i="5"/>
  <c r="I23" i="5" s="1"/>
  <c r="J23" i="5" s="1"/>
  <c r="H63" i="95"/>
  <c r="I63" i="95" s="1"/>
  <c r="J63" i="95" s="1"/>
  <c r="H69" i="95"/>
  <c r="I69" i="95" s="1"/>
  <c r="J69" i="95" s="1"/>
  <c r="H28" i="95"/>
  <c r="I28" i="95" s="1"/>
  <c r="J28" i="95" s="1"/>
  <c r="H49" i="95"/>
  <c r="I49" i="95" s="1"/>
  <c r="J49" i="95" s="1"/>
  <c r="H4" i="95"/>
  <c r="I4" i="95" s="1"/>
  <c r="J4" i="95" s="1"/>
  <c r="K4" i="95" s="1"/>
  <c r="H5" i="95"/>
  <c r="I5" i="95" s="1"/>
  <c r="J5" i="95" s="1"/>
  <c r="H20" i="95"/>
  <c r="I20" i="95" s="1"/>
  <c r="J20" i="95" s="1"/>
  <c r="H82" i="89"/>
  <c r="I82" i="89" s="1"/>
  <c r="J82" i="89" s="1"/>
  <c r="H64" i="89"/>
  <c r="I64" i="89" s="1"/>
  <c r="J64" i="89" s="1"/>
  <c r="H46" i="89"/>
  <c r="I46" i="89" s="1"/>
  <c r="J46" i="89" s="1"/>
  <c r="H93" i="89"/>
  <c r="I93" i="89" s="1"/>
  <c r="J93" i="89" s="1"/>
  <c r="H75" i="89"/>
  <c r="I75" i="89" s="1"/>
  <c r="J75" i="89" s="1"/>
  <c r="H57" i="89"/>
  <c r="I57" i="89" s="1"/>
  <c r="J57" i="89" s="1"/>
  <c r="H41" i="89"/>
  <c r="I41" i="89" s="1"/>
  <c r="J41" i="89" s="1"/>
  <c r="H11" i="89"/>
  <c r="I11" i="89" s="1"/>
  <c r="J11" i="89" s="1"/>
  <c r="H12" i="89"/>
  <c r="I12" i="89" s="1"/>
  <c r="J12" i="89" s="1"/>
  <c r="H82" i="82"/>
  <c r="I82" i="82" s="1"/>
  <c r="J82" i="82" s="1"/>
  <c r="H55" i="82"/>
  <c r="I55" i="82" s="1"/>
  <c r="J55" i="82" s="1"/>
  <c r="H27" i="82"/>
  <c r="I27" i="82" s="1"/>
  <c r="J27" i="82" s="1"/>
  <c r="H51" i="82"/>
  <c r="I51" i="82" s="1"/>
  <c r="J51" i="82" s="1"/>
  <c r="H48" i="82"/>
  <c r="I48" i="82" s="1"/>
  <c r="J48" i="82" s="1"/>
  <c r="H29" i="82"/>
  <c r="I29" i="82" s="1"/>
  <c r="J29" i="82" s="1"/>
  <c r="H6" i="82"/>
  <c r="I6" i="82" s="1"/>
  <c r="J6" i="82" s="1"/>
  <c r="H38" i="82"/>
  <c r="I38" i="82" s="1"/>
  <c r="J38" i="82" s="1"/>
  <c r="H88" i="82"/>
  <c r="I88" i="82" s="1"/>
  <c r="J88" i="82" s="1"/>
  <c r="H49" i="82"/>
  <c r="I49" i="82" s="1"/>
  <c r="J49" i="82" s="1"/>
  <c r="H9" i="75"/>
  <c r="I9" i="75" s="1"/>
  <c r="J9" i="75" s="1"/>
  <c r="H57" i="75"/>
  <c r="I57" i="75" s="1"/>
  <c r="J57" i="75" s="1"/>
  <c r="H11" i="75"/>
  <c r="I11" i="75" s="1"/>
  <c r="J11" i="75" s="1"/>
  <c r="H23" i="71"/>
  <c r="I23" i="71" s="1"/>
  <c r="J23" i="71" s="1"/>
  <c r="H17" i="71"/>
  <c r="I17" i="71" s="1"/>
  <c r="J17" i="71" s="1"/>
  <c r="H5" i="63"/>
  <c r="I5" i="63" s="1"/>
  <c r="J5" i="63" s="1"/>
  <c r="H14" i="66"/>
  <c r="I14" i="66" s="1"/>
  <c r="J14" i="66" s="1"/>
  <c r="H16" i="66"/>
  <c r="I16" i="66" s="1"/>
  <c r="J16" i="66" s="1"/>
  <c r="H11" i="63"/>
  <c r="I11" i="63" s="1"/>
  <c r="J11" i="63" s="1"/>
  <c r="H20" i="50"/>
  <c r="I20" i="50" s="1"/>
  <c r="J20" i="50" s="1"/>
  <c r="H81" i="45"/>
  <c r="I81" i="45" s="1"/>
  <c r="J81" i="45" s="1"/>
  <c r="H5" i="44"/>
  <c r="I5" i="44" s="1"/>
  <c r="J5" i="44" s="1"/>
  <c r="H4" i="44"/>
  <c r="I4" i="44" s="1"/>
  <c r="J4" i="44" s="1"/>
  <c r="K4" i="44" s="1"/>
  <c r="Z4" i="54"/>
  <c r="AG4" i="54" s="1"/>
  <c r="AP4" i="54" s="1"/>
  <c r="H24" i="45"/>
  <c r="I24" i="45" s="1"/>
  <c r="J24" i="45" s="1"/>
  <c r="H7" i="44"/>
  <c r="I7" i="44" s="1"/>
  <c r="J7" i="44" s="1"/>
  <c r="H36" i="45"/>
  <c r="I36" i="45" s="1"/>
  <c r="J36" i="45" s="1"/>
  <c r="H47" i="44"/>
  <c r="I47" i="44" s="1"/>
  <c r="J47" i="44" s="1"/>
  <c r="H38" i="44"/>
  <c r="I38" i="44" s="1"/>
  <c r="J38" i="44" s="1"/>
  <c r="H29" i="44"/>
  <c r="I29" i="44" s="1"/>
  <c r="J29" i="44" s="1"/>
  <c r="H20" i="44"/>
  <c r="I20" i="44" s="1"/>
  <c r="J20" i="44" s="1"/>
  <c r="H11" i="71"/>
  <c r="I11" i="71" s="1"/>
  <c r="J11" i="71" s="1"/>
  <c r="H51" i="45"/>
  <c r="I51" i="45" s="1"/>
  <c r="J51" i="45" s="1"/>
  <c r="AI3" i="48"/>
  <c r="AR3" i="48" s="1"/>
  <c r="H66" i="45"/>
  <c r="I66" i="45" s="1"/>
  <c r="J66" i="45" s="1"/>
  <c r="H68" i="44"/>
  <c r="I68" i="44" s="1"/>
  <c r="J68" i="44" s="1"/>
  <c r="H54" i="34"/>
  <c r="I54" i="34" s="1"/>
  <c r="J54" i="34" s="1"/>
  <c r="H40" i="34"/>
  <c r="I40" i="34" s="1"/>
  <c r="J40" i="34" s="1"/>
  <c r="H24" i="34"/>
  <c r="I24" i="34" s="1"/>
  <c r="J24" i="34" s="1"/>
  <c r="H64" i="34"/>
  <c r="I64" i="34" s="1"/>
  <c r="J64" i="34" s="1"/>
  <c r="H69" i="28"/>
  <c r="I69" i="28" s="1"/>
  <c r="J69" i="28" s="1"/>
  <c r="H30" i="34"/>
  <c r="I30" i="34" s="1"/>
  <c r="J30" i="34" s="1"/>
  <c r="H43" i="34"/>
  <c r="I43" i="34" s="1"/>
  <c r="J43" i="34" s="1"/>
  <c r="H22" i="33"/>
  <c r="I22" i="33" s="1"/>
  <c r="J22" i="33" s="1"/>
  <c r="AI3" i="29"/>
  <c r="AR3" i="29" s="1"/>
  <c r="H51" i="29"/>
  <c r="I51" i="29" s="1"/>
  <c r="J51" i="29" s="1"/>
  <c r="H45" i="27"/>
  <c r="I45" i="27" s="1"/>
  <c r="J45" i="27" s="1"/>
  <c r="H15" i="30"/>
  <c r="I15" i="30" s="1"/>
  <c r="J15" i="30" s="1"/>
  <c r="H54" i="30"/>
  <c r="I54" i="30" s="1"/>
  <c r="J54" i="30" s="1"/>
  <c r="H75" i="27"/>
  <c r="I75" i="27" s="1"/>
  <c r="J75" i="27" s="1"/>
  <c r="H6" i="4"/>
  <c r="I6" i="4" s="1"/>
  <c r="J6" i="4" s="1"/>
  <c r="H17" i="4"/>
  <c r="I17" i="4" s="1"/>
  <c r="J17" i="4" s="1"/>
  <c r="H9" i="8"/>
  <c r="I9" i="8" s="1"/>
  <c r="J9" i="8" s="1"/>
  <c r="H5" i="5"/>
  <c r="I5" i="5" s="1"/>
  <c r="J5" i="5" s="1"/>
  <c r="H16" i="14"/>
  <c r="I16" i="14" s="1"/>
  <c r="J16" i="14" s="1"/>
  <c r="H19" i="6"/>
  <c r="I19" i="6" s="1"/>
  <c r="J19" i="6" s="1"/>
  <c r="H21" i="5"/>
  <c r="I21" i="5" s="1"/>
  <c r="J21" i="5" s="1"/>
  <c r="H17" i="14"/>
  <c r="I17" i="14" s="1"/>
  <c r="J17" i="14" s="1"/>
  <c r="H7" i="8"/>
  <c r="I7" i="8" s="1"/>
  <c r="J7" i="8" s="1"/>
  <c r="H17" i="5"/>
  <c r="I17" i="5" s="1"/>
  <c r="J17" i="5" s="1"/>
  <c r="H76" i="95"/>
  <c r="I76" i="95" s="1"/>
  <c r="J76" i="95" s="1"/>
  <c r="H67" i="95"/>
  <c r="I67" i="95" s="1"/>
  <c r="J67" i="95" s="1"/>
  <c r="H66" i="95"/>
  <c r="I66" i="95" s="1"/>
  <c r="J66" i="95" s="1"/>
  <c r="H23" i="95"/>
  <c r="I23" i="95" s="1"/>
  <c r="J23" i="95" s="1"/>
  <c r="H40" i="95"/>
  <c r="I40" i="95" s="1"/>
  <c r="J40" i="95" s="1"/>
  <c r="H52" i="95"/>
  <c r="I52" i="95" s="1"/>
  <c r="J52" i="95" s="1"/>
  <c r="H29" i="95"/>
  <c r="I29" i="95" s="1"/>
  <c r="J29" i="95" s="1"/>
  <c r="H17" i="95"/>
  <c r="I17" i="95" s="1"/>
  <c r="J17" i="95" s="1"/>
  <c r="H79" i="89"/>
  <c r="I79" i="89" s="1"/>
  <c r="J79" i="89" s="1"/>
  <c r="H61" i="89"/>
  <c r="I61" i="89" s="1"/>
  <c r="J61" i="89" s="1"/>
  <c r="H43" i="89"/>
  <c r="I43" i="89" s="1"/>
  <c r="J43" i="89" s="1"/>
  <c r="H90" i="89"/>
  <c r="I90" i="89" s="1"/>
  <c r="J90" i="89" s="1"/>
  <c r="H72" i="89"/>
  <c r="I72" i="89" s="1"/>
  <c r="J72" i="89" s="1"/>
  <c r="H54" i="89"/>
  <c r="I54" i="89" s="1"/>
  <c r="J54" i="89" s="1"/>
  <c r="H25" i="89"/>
  <c r="I25" i="89" s="1"/>
  <c r="J25" i="89" s="1"/>
  <c r="H6" i="89"/>
  <c r="I6" i="89" s="1"/>
  <c r="J6" i="89" s="1"/>
  <c r="H53" i="82"/>
  <c r="I53" i="82" s="1"/>
  <c r="J53" i="82" s="1"/>
  <c r="H81" i="82"/>
  <c r="I81" i="82" s="1"/>
  <c r="J81" i="82" s="1"/>
  <c r="H54" i="82"/>
  <c r="I54" i="82" s="1"/>
  <c r="J54" i="82" s="1"/>
  <c r="H19" i="82"/>
  <c r="I19" i="82" s="1"/>
  <c r="J19" i="82" s="1"/>
  <c r="H85" i="82"/>
  <c r="I85" i="82" s="1"/>
  <c r="J85" i="82" s="1"/>
  <c r="H42" i="82"/>
  <c r="I42" i="82" s="1"/>
  <c r="J42" i="82" s="1"/>
  <c r="H7" i="82"/>
  <c r="I7" i="82" s="1"/>
  <c r="J7" i="82" s="1"/>
  <c r="H51" i="75"/>
  <c r="I51" i="75" s="1"/>
  <c r="J51" i="75" s="1"/>
  <c r="H36" i="75"/>
  <c r="I36" i="75" s="1"/>
  <c r="J36" i="75" s="1"/>
  <c r="H60" i="75"/>
  <c r="I60" i="75" s="1"/>
  <c r="J60" i="75" s="1"/>
  <c r="H5" i="71"/>
  <c r="I5" i="71" s="1"/>
  <c r="J5" i="71" s="1"/>
  <c r="H18" i="71"/>
  <c r="I18" i="71" s="1"/>
  <c r="J18" i="71" s="1"/>
  <c r="H23" i="66"/>
  <c r="I23" i="66" s="1"/>
  <c r="J23" i="66" s="1"/>
  <c r="H22" i="50"/>
  <c r="I22" i="50" s="1"/>
  <c r="J22" i="50" s="1"/>
  <c r="H18" i="50"/>
  <c r="I18" i="50" s="1"/>
  <c r="J18" i="50" s="1"/>
  <c r="H23" i="50"/>
  <c r="I23" i="50" s="1"/>
  <c r="J23" i="50" s="1"/>
  <c r="H18" i="47"/>
  <c r="I18" i="47" s="1"/>
  <c r="J18" i="47" s="1"/>
  <c r="H63" i="45"/>
  <c r="I63" i="45" s="1"/>
  <c r="J63" i="45" s="1"/>
  <c r="H17" i="47"/>
  <c r="I17" i="47" s="1"/>
  <c r="J17" i="47" s="1"/>
  <c r="H61" i="44"/>
  <c r="I61" i="44" s="1"/>
  <c r="J61" i="44" s="1"/>
  <c r="H39" i="47"/>
  <c r="I39" i="47" s="1"/>
  <c r="J39" i="47" s="1"/>
  <c r="AI3" i="47"/>
  <c r="AR3" i="47" s="1"/>
  <c r="H93" i="45"/>
  <c r="I93" i="45" s="1"/>
  <c r="J93" i="45" s="1"/>
  <c r="H18" i="45"/>
  <c r="I18" i="45" s="1"/>
  <c r="J18" i="45" s="1"/>
  <c r="H46" i="44"/>
  <c r="I46" i="44" s="1"/>
  <c r="J46" i="44" s="1"/>
  <c r="H37" i="44"/>
  <c r="I37" i="44" s="1"/>
  <c r="J37" i="44" s="1"/>
  <c r="H28" i="44"/>
  <c r="I28" i="44" s="1"/>
  <c r="J28" i="44" s="1"/>
  <c r="H19" i="44"/>
  <c r="I19" i="44" s="1"/>
  <c r="J19" i="44" s="1"/>
  <c r="H59" i="47"/>
  <c r="I59" i="47" s="1"/>
  <c r="J59" i="47" s="1"/>
  <c r="H33" i="45"/>
  <c r="I33" i="45" s="1"/>
  <c r="J33" i="45" s="1"/>
  <c r="H11" i="47"/>
  <c r="I11" i="47" s="1"/>
  <c r="J11" i="47" s="1"/>
  <c r="H54" i="36"/>
  <c r="I54" i="36" s="1"/>
  <c r="J54" i="36" s="1"/>
  <c r="H44" i="36"/>
  <c r="I44" i="36" s="1"/>
  <c r="J44" i="36" s="1"/>
  <c r="H18" i="35"/>
  <c r="I18" i="35" s="1"/>
  <c r="J18" i="35" s="1"/>
  <c r="H45" i="34"/>
  <c r="I45" i="34" s="1"/>
  <c r="J45" i="34" s="1"/>
  <c r="H40" i="36"/>
  <c r="I40" i="36" s="1"/>
  <c r="J40" i="36" s="1"/>
  <c r="H22" i="36"/>
  <c r="I22" i="36" s="1"/>
  <c r="J22" i="36" s="1"/>
  <c r="H85" i="34"/>
  <c r="I85" i="34" s="1"/>
  <c r="J85" i="34" s="1"/>
  <c r="H31" i="34"/>
  <c r="I31" i="34" s="1"/>
  <c r="J31" i="34" s="1"/>
  <c r="H87" i="34"/>
  <c r="I87" i="34" s="1"/>
  <c r="J87" i="34" s="1"/>
  <c r="H72" i="33"/>
  <c r="I72" i="33" s="1"/>
  <c r="J72" i="33" s="1"/>
  <c r="H46" i="34"/>
  <c r="I46" i="34" s="1"/>
  <c r="J46" i="34" s="1"/>
  <c r="H9" i="29"/>
  <c r="I9" i="29" s="1"/>
  <c r="J9" i="29" s="1"/>
  <c r="H57" i="28"/>
  <c r="I57" i="28" s="1"/>
  <c r="J57" i="28" s="1"/>
  <c r="H59" i="36"/>
  <c r="I59" i="36" s="1"/>
  <c r="J59" i="36" s="1"/>
  <c r="H75" i="35"/>
  <c r="I75" i="35" s="1"/>
  <c r="J75" i="35" s="1"/>
  <c r="H57" i="35"/>
  <c r="I57" i="35" s="1"/>
  <c r="J57" i="35" s="1"/>
  <c r="H39" i="35"/>
  <c r="I39" i="35" s="1"/>
  <c r="J39" i="35" s="1"/>
  <c r="H5" i="35"/>
  <c r="I5" i="35" s="1"/>
  <c r="J5" i="35" s="1"/>
  <c r="H12" i="34"/>
  <c r="I12" i="34" s="1"/>
  <c r="J12" i="34" s="1"/>
  <c r="H81" i="30"/>
  <c r="I81" i="30" s="1"/>
  <c r="J81" i="30" s="1"/>
  <c r="H6" i="28"/>
  <c r="I6" i="28" s="1"/>
  <c r="J6" i="28" s="1"/>
  <c r="H33" i="29"/>
  <c r="I33" i="29" s="1"/>
  <c r="J33" i="29" s="1"/>
  <c r="H12" i="27"/>
  <c r="I12" i="27" s="1"/>
  <c r="J12" i="27" s="1"/>
  <c r="H21" i="28"/>
  <c r="I21" i="28" s="1"/>
  <c r="J21" i="28" s="1"/>
  <c r="H81" i="29"/>
  <c r="I81" i="29" s="1"/>
  <c r="J81" i="29" s="1"/>
  <c r="H57" i="27"/>
  <c r="I57" i="27" s="1"/>
  <c r="J57" i="27" s="1"/>
  <c r="H18" i="22"/>
  <c r="I18" i="22" s="1"/>
  <c r="J18" i="22" s="1"/>
  <c r="H22" i="9"/>
  <c r="I22" i="9" s="1"/>
  <c r="J22" i="9" s="1"/>
  <c r="H12" i="5"/>
  <c r="I12" i="5" s="1"/>
  <c r="J12" i="5" s="1"/>
  <c r="H14" i="17"/>
  <c r="I14" i="17" s="1"/>
  <c r="J14" i="17" s="1"/>
  <c r="H20" i="9"/>
  <c r="I20" i="9" s="1"/>
  <c r="J20" i="9" s="1"/>
  <c r="H14" i="21"/>
  <c r="I14" i="21" s="1"/>
  <c r="J14" i="21" s="1"/>
  <c r="H5" i="17"/>
  <c r="I5" i="17" s="1"/>
  <c r="J5" i="17" s="1"/>
  <c r="H21" i="14"/>
  <c r="I21" i="14" s="1"/>
  <c r="J21" i="14" s="1"/>
  <c r="H22" i="8"/>
  <c r="I22" i="8" s="1"/>
  <c r="J22" i="8" s="1"/>
  <c r="H19" i="5"/>
  <c r="I19" i="5" s="1"/>
  <c r="J19" i="5" s="1"/>
  <c r="H20" i="17"/>
  <c r="I20" i="17" s="1"/>
  <c r="J20" i="17" s="1"/>
  <c r="H14" i="4"/>
  <c r="I14" i="4" s="1"/>
  <c r="J14" i="4" s="1"/>
  <c r="H4" i="21"/>
  <c r="I4" i="21" s="1"/>
  <c r="J4" i="21" s="1"/>
  <c r="K4" i="21" s="1"/>
  <c r="AQ4" i="21" s="1"/>
  <c r="H18" i="17"/>
  <c r="I18" i="17" s="1"/>
  <c r="J18" i="17" s="1"/>
  <c r="H5" i="13"/>
  <c r="I5" i="13" s="1"/>
  <c r="J5" i="13" s="1"/>
  <c r="H12" i="9"/>
  <c r="I12" i="9" s="1"/>
  <c r="J12" i="9" s="1"/>
  <c r="H22" i="13"/>
  <c r="I22" i="13" s="1"/>
  <c r="J22" i="13" s="1"/>
  <c r="H13" i="17"/>
  <c r="I13" i="17" s="1"/>
  <c r="J13" i="17" s="1"/>
  <c r="H13" i="14"/>
  <c r="I13" i="14" s="1"/>
  <c r="J13" i="14" s="1"/>
  <c r="H16" i="6"/>
  <c r="I16" i="6" s="1"/>
  <c r="J16" i="6" s="1"/>
  <c r="H15" i="5"/>
  <c r="I15" i="5" s="1"/>
  <c r="J15" i="5" s="1"/>
  <c r="AF4" i="50"/>
  <c r="W5" i="36"/>
  <c r="AH4" i="47"/>
  <c r="AH4" i="32"/>
  <c r="AH4" i="29"/>
  <c r="Z4" i="29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9" i="32"/>
  <c r="I9" i="32" s="1"/>
  <c r="J9" i="32" s="1"/>
  <c r="H5" i="32"/>
  <c r="I5" i="32" s="1"/>
  <c r="J5" i="32" s="1"/>
  <c r="H66" i="32"/>
  <c r="I66" i="32" s="1"/>
  <c r="J66" i="32" s="1"/>
  <c r="H60" i="32"/>
  <c r="I60" i="32" s="1"/>
  <c r="J60" i="32" s="1"/>
  <c r="H54" i="32"/>
  <c r="I54" i="32" s="1"/>
  <c r="J54" i="32" s="1"/>
  <c r="H69" i="32"/>
  <c r="I69" i="32" s="1"/>
  <c r="J69" i="32" s="1"/>
  <c r="H63" i="32"/>
  <c r="I63" i="32" s="1"/>
  <c r="J63" i="32" s="1"/>
  <c r="H57" i="32"/>
  <c r="I57" i="32" s="1"/>
  <c r="J57" i="32" s="1"/>
  <c r="H51" i="32"/>
  <c r="I51" i="32" s="1"/>
  <c r="J51" i="32" s="1"/>
  <c r="H87" i="38"/>
  <c r="I87" i="38" s="1"/>
  <c r="J87" i="38" s="1"/>
  <c r="H84" i="38"/>
  <c r="I84" i="38" s="1"/>
  <c r="J84" i="38" s="1"/>
  <c r="H81" i="38"/>
  <c r="I81" i="38" s="1"/>
  <c r="J81" i="38" s="1"/>
  <c r="H78" i="38"/>
  <c r="I78" i="38" s="1"/>
  <c r="J78" i="38" s="1"/>
  <c r="H75" i="38"/>
  <c r="I75" i="38" s="1"/>
  <c r="J75" i="38" s="1"/>
  <c r="H72" i="38"/>
  <c r="I72" i="38" s="1"/>
  <c r="J72" i="38" s="1"/>
  <c r="H69" i="38"/>
  <c r="I69" i="38" s="1"/>
  <c r="J69" i="38" s="1"/>
  <c r="H66" i="38"/>
  <c r="I66" i="38" s="1"/>
  <c r="J66" i="38" s="1"/>
  <c r="H63" i="38"/>
  <c r="I63" i="38" s="1"/>
  <c r="J63" i="38" s="1"/>
  <c r="H60" i="38"/>
  <c r="I60" i="38" s="1"/>
  <c r="J60" i="38" s="1"/>
  <c r="H57" i="38"/>
  <c r="I57" i="38" s="1"/>
  <c r="J57" i="38" s="1"/>
  <c r="H48" i="38"/>
  <c r="I48" i="38" s="1"/>
  <c r="J48" i="38" s="1"/>
  <c r="H39" i="38"/>
  <c r="I39" i="38" s="1"/>
  <c r="J39" i="38" s="1"/>
  <c r="H30" i="38"/>
  <c r="I30" i="38" s="1"/>
  <c r="J30" i="38" s="1"/>
  <c r="H21" i="38"/>
  <c r="I21" i="38" s="1"/>
  <c r="J21" i="38" s="1"/>
  <c r="H51" i="38"/>
  <c r="I51" i="38" s="1"/>
  <c r="J51" i="38" s="1"/>
  <c r="H42" i="38"/>
  <c r="I42" i="38" s="1"/>
  <c r="J42" i="38" s="1"/>
  <c r="H33" i="38"/>
  <c r="I33" i="38" s="1"/>
  <c r="J33" i="38" s="1"/>
  <c r="H24" i="38"/>
  <c r="I24" i="38" s="1"/>
  <c r="J24" i="38" s="1"/>
  <c r="H20" i="38"/>
  <c r="I20" i="38" s="1"/>
  <c r="J20" i="38" s="1"/>
  <c r="H17" i="38"/>
  <c r="I17" i="38" s="1"/>
  <c r="J17" i="38" s="1"/>
  <c r="H14" i="38"/>
  <c r="I14" i="38" s="1"/>
  <c r="J14" i="38" s="1"/>
  <c r="H10" i="38"/>
  <c r="I10" i="38" s="1"/>
  <c r="J10" i="38" s="1"/>
  <c r="H86" i="38"/>
  <c r="I86" i="38" s="1"/>
  <c r="J86" i="38" s="1"/>
  <c r="H77" i="38"/>
  <c r="I77" i="38" s="1"/>
  <c r="J77" i="38" s="1"/>
  <c r="H68" i="38"/>
  <c r="I68" i="38" s="1"/>
  <c r="J68" i="38" s="1"/>
  <c r="H59" i="38"/>
  <c r="I59" i="38" s="1"/>
  <c r="J59" i="38" s="1"/>
  <c r="H56" i="38"/>
  <c r="I56" i="38" s="1"/>
  <c r="J56" i="38" s="1"/>
  <c r="H52" i="38"/>
  <c r="I52" i="38" s="1"/>
  <c r="J52" i="38" s="1"/>
  <c r="H47" i="38"/>
  <c r="I47" i="38" s="1"/>
  <c r="J47" i="38" s="1"/>
  <c r="H43" i="38"/>
  <c r="I43" i="38" s="1"/>
  <c r="J43" i="38" s="1"/>
  <c r="H38" i="38"/>
  <c r="I38" i="38" s="1"/>
  <c r="J38" i="38" s="1"/>
  <c r="H34" i="38"/>
  <c r="I34" i="38" s="1"/>
  <c r="J34" i="38" s="1"/>
  <c r="H29" i="38"/>
  <c r="I29" i="38" s="1"/>
  <c r="J29" i="38" s="1"/>
  <c r="H25" i="38"/>
  <c r="I25" i="38" s="1"/>
  <c r="J25" i="38" s="1"/>
  <c r="H11" i="38"/>
  <c r="I11" i="38" s="1"/>
  <c r="J11" i="38" s="1"/>
  <c r="H5" i="38"/>
  <c r="I5" i="38" s="1"/>
  <c r="J5" i="38" s="1"/>
  <c r="H55" i="38"/>
  <c r="I55" i="38" s="1"/>
  <c r="J55" i="38" s="1"/>
  <c r="H50" i="38"/>
  <c r="I50" i="38" s="1"/>
  <c r="J50" i="38" s="1"/>
  <c r="H46" i="38"/>
  <c r="I46" i="38" s="1"/>
  <c r="J46" i="38" s="1"/>
  <c r="H41" i="38"/>
  <c r="I41" i="38" s="1"/>
  <c r="J41" i="38" s="1"/>
  <c r="H37" i="38"/>
  <c r="I37" i="38" s="1"/>
  <c r="J37" i="38" s="1"/>
  <c r="H32" i="38"/>
  <c r="I32" i="38" s="1"/>
  <c r="J32" i="38" s="1"/>
  <c r="H28" i="38"/>
  <c r="I28" i="38" s="1"/>
  <c r="J28" i="38" s="1"/>
  <c r="H23" i="38"/>
  <c r="I23" i="38" s="1"/>
  <c r="J23" i="38" s="1"/>
  <c r="H83" i="38"/>
  <c r="I83" i="38" s="1"/>
  <c r="J83" i="38" s="1"/>
  <c r="H74" i="38"/>
  <c r="I74" i="38" s="1"/>
  <c r="J74" i="38" s="1"/>
  <c r="H65" i="38"/>
  <c r="I65" i="38" s="1"/>
  <c r="J65" i="38" s="1"/>
  <c r="H53" i="38"/>
  <c r="I53" i="38" s="1"/>
  <c r="J53" i="38" s="1"/>
  <c r="H44" i="38"/>
  <c r="I44" i="38" s="1"/>
  <c r="J44" i="38" s="1"/>
  <c r="H35" i="38"/>
  <c r="I35" i="38" s="1"/>
  <c r="J35" i="38" s="1"/>
  <c r="H26" i="38"/>
  <c r="I26" i="38" s="1"/>
  <c r="J26" i="38" s="1"/>
  <c r="H64" i="38"/>
  <c r="I64" i="38" s="1"/>
  <c r="J64" i="38" s="1"/>
  <c r="H62" i="38"/>
  <c r="I62" i="38" s="1"/>
  <c r="J62" i="38" s="1"/>
  <c r="H9" i="38"/>
  <c r="I9" i="38" s="1"/>
  <c r="J9" i="38" s="1"/>
  <c r="H49" i="38"/>
  <c r="I49" i="38" s="1"/>
  <c r="J49" i="38" s="1"/>
  <c r="H40" i="38"/>
  <c r="I40" i="38" s="1"/>
  <c r="J40" i="38" s="1"/>
  <c r="H31" i="38"/>
  <c r="I31" i="38" s="1"/>
  <c r="J31" i="38" s="1"/>
  <c r="H22" i="38"/>
  <c r="I22" i="38" s="1"/>
  <c r="J22" i="38" s="1"/>
  <c r="H8" i="38"/>
  <c r="I8" i="38" s="1"/>
  <c r="J8" i="38" s="1"/>
  <c r="H54" i="38"/>
  <c r="I54" i="38" s="1"/>
  <c r="J54" i="38" s="1"/>
  <c r="H45" i="38"/>
  <c r="I45" i="38" s="1"/>
  <c r="J45" i="38" s="1"/>
  <c r="H36" i="38"/>
  <c r="I36" i="38" s="1"/>
  <c r="J36" i="38" s="1"/>
  <c r="H27" i="38"/>
  <c r="I27" i="38" s="1"/>
  <c r="J27" i="38" s="1"/>
  <c r="H11" i="76"/>
  <c r="I11" i="76" s="1"/>
  <c r="J11" i="76" s="1"/>
  <c r="H5" i="76"/>
  <c r="I5" i="76" s="1"/>
  <c r="J5" i="76" s="1"/>
  <c r="H69" i="76"/>
  <c r="I69" i="76" s="1"/>
  <c r="J69" i="76" s="1"/>
  <c r="H66" i="76"/>
  <c r="I66" i="76" s="1"/>
  <c r="J66" i="76" s="1"/>
  <c r="H63" i="76"/>
  <c r="I63" i="76" s="1"/>
  <c r="J63" i="76" s="1"/>
  <c r="H60" i="76"/>
  <c r="I60" i="76" s="1"/>
  <c r="J60" i="76" s="1"/>
  <c r="H57" i="76"/>
  <c r="I57" i="76" s="1"/>
  <c r="J57" i="76" s="1"/>
  <c r="H54" i="76"/>
  <c r="I54" i="76" s="1"/>
  <c r="J54" i="76" s="1"/>
  <c r="H51" i="76"/>
  <c r="I51" i="76" s="1"/>
  <c r="J51" i="76" s="1"/>
  <c r="H48" i="76"/>
  <c r="I48" i="76" s="1"/>
  <c r="J48" i="76" s="1"/>
  <c r="H45" i="76"/>
  <c r="I45" i="76" s="1"/>
  <c r="J45" i="76" s="1"/>
  <c r="H42" i="76"/>
  <c r="I42" i="76" s="1"/>
  <c r="J42" i="76" s="1"/>
  <c r="H39" i="76"/>
  <c r="I39" i="76" s="1"/>
  <c r="J39" i="76" s="1"/>
  <c r="H36" i="76"/>
  <c r="I36" i="76" s="1"/>
  <c r="J36" i="76" s="1"/>
  <c r="H33" i="76"/>
  <c r="I33" i="76" s="1"/>
  <c r="J33" i="76" s="1"/>
  <c r="H30" i="76"/>
  <c r="I30" i="76" s="1"/>
  <c r="J30" i="76" s="1"/>
  <c r="H27" i="76"/>
  <c r="I27" i="76" s="1"/>
  <c r="J27" i="76" s="1"/>
  <c r="H24" i="76"/>
  <c r="I24" i="76" s="1"/>
  <c r="J24" i="76" s="1"/>
  <c r="H21" i="76"/>
  <c r="I21" i="76" s="1"/>
  <c r="J21" i="76" s="1"/>
  <c r="H18" i="76"/>
  <c r="I18" i="76" s="1"/>
  <c r="J18" i="76" s="1"/>
  <c r="H15" i="76"/>
  <c r="I15" i="76" s="1"/>
  <c r="J15" i="76" s="1"/>
  <c r="H12" i="76"/>
  <c r="I12" i="76" s="1"/>
  <c r="J12" i="76" s="1"/>
  <c r="H6" i="76"/>
  <c r="I6" i="76" s="1"/>
  <c r="J6" i="76" s="1"/>
  <c r="H67" i="76"/>
  <c r="I67" i="76" s="1"/>
  <c r="J67" i="76" s="1"/>
  <c r="H22" i="76"/>
  <c r="I22" i="76" s="1"/>
  <c r="J22" i="76" s="1"/>
  <c r="H61" i="76"/>
  <c r="I61" i="76" s="1"/>
  <c r="J61" i="76" s="1"/>
  <c r="H52" i="76"/>
  <c r="I52" i="76" s="1"/>
  <c r="J52" i="76" s="1"/>
  <c r="H19" i="76"/>
  <c r="I19" i="76" s="1"/>
  <c r="J19" i="76" s="1"/>
  <c r="H43" i="76"/>
  <c r="I43" i="76" s="1"/>
  <c r="J43" i="76" s="1"/>
  <c r="H40" i="76"/>
  <c r="I40" i="76" s="1"/>
  <c r="J40" i="76" s="1"/>
  <c r="H37" i="76"/>
  <c r="I37" i="76" s="1"/>
  <c r="J37" i="76" s="1"/>
  <c r="H34" i="76"/>
  <c r="I34" i="76" s="1"/>
  <c r="J34" i="76" s="1"/>
  <c r="H16" i="76"/>
  <c r="I16" i="76" s="1"/>
  <c r="J16" i="76" s="1"/>
  <c r="H8" i="76"/>
  <c r="I8" i="76" s="1"/>
  <c r="J8" i="76" s="1"/>
  <c r="H64" i="76"/>
  <c r="I64" i="76" s="1"/>
  <c r="J64" i="76" s="1"/>
  <c r="H55" i="76"/>
  <c r="I55" i="76" s="1"/>
  <c r="J55" i="76" s="1"/>
  <c r="H46" i="76"/>
  <c r="I46" i="76" s="1"/>
  <c r="J46" i="76" s="1"/>
  <c r="H31" i="76"/>
  <c r="I31" i="76" s="1"/>
  <c r="J31" i="76" s="1"/>
  <c r="H13" i="76"/>
  <c r="I13" i="76" s="1"/>
  <c r="J13" i="76" s="1"/>
  <c r="H28" i="76"/>
  <c r="I28" i="76" s="1"/>
  <c r="J28" i="76" s="1"/>
  <c r="H58" i="76"/>
  <c r="I58" i="76" s="1"/>
  <c r="J58" i="76" s="1"/>
  <c r="H49" i="76"/>
  <c r="I49" i="76" s="1"/>
  <c r="J49" i="76" s="1"/>
  <c r="H25" i="76"/>
  <c r="I25" i="76" s="1"/>
  <c r="J25" i="76" s="1"/>
  <c r="H7" i="76"/>
  <c r="I7" i="76" s="1"/>
  <c r="J7" i="76" s="1"/>
  <c r="H11" i="88"/>
  <c r="I11" i="88" s="1"/>
  <c r="J11" i="88" s="1"/>
  <c r="H9" i="88"/>
  <c r="I9" i="88" s="1"/>
  <c r="J9" i="88" s="1"/>
  <c r="H5" i="88"/>
  <c r="I5" i="88" s="1"/>
  <c r="J5" i="88" s="1"/>
  <c r="H40" i="88"/>
  <c r="I40" i="88" s="1"/>
  <c r="J40" i="88" s="1"/>
  <c r="H22" i="88"/>
  <c r="I22" i="88" s="1"/>
  <c r="J22" i="88" s="1"/>
  <c r="H16" i="88"/>
  <c r="I16" i="88" s="1"/>
  <c r="J16" i="88" s="1"/>
  <c r="H7" i="88"/>
  <c r="I7" i="88" s="1"/>
  <c r="J7" i="88" s="1"/>
  <c r="H49" i="88"/>
  <c r="I49" i="88" s="1"/>
  <c r="J49" i="88" s="1"/>
  <c r="H31" i="88"/>
  <c r="I31" i="88" s="1"/>
  <c r="J31" i="88" s="1"/>
  <c r="AH4" i="16"/>
  <c r="Z4" i="16"/>
  <c r="AH3" i="26"/>
  <c r="AQ3" i="26" s="1"/>
  <c r="AH3" i="10"/>
  <c r="AH3" i="2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11" i="35"/>
  <c r="Q5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9" i="35"/>
  <c r="Q79" i="47"/>
  <c r="Q76" i="47"/>
  <c r="Q73" i="47"/>
  <c r="Q70" i="47"/>
  <c r="Q67" i="47"/>
  <c r="Q64" i="47"/>
  <c r="Q61" i="47"/>
  <c r="Q58" i="47"/>
  <c r="Q55" i="47"/>
  <c r="Q52" i="47"/>
  <c r="Q77" i="47"/>
  <c r="Q75" i="47"/>
  <c r="Q68" i="47"/>
  <c r="Q66" i="47"/>
  <c r="Q59" i="47"/>
  <c r="Q57" i="47"/>
  <c r="Q50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9" i="47"/>
  <c r="Q78" i="47"/>
  <c r="Q71" i="47"/>
  <c r="Q69" i="47"/>
  <c r="Q62" i="47"/>
  <c r="Q60" i="47"/>
  <c r="Q53" i="47"/>
  <c r="Q51" i="47"/>
  <c r="Q47" i="47"/>
  <c r="Q44" i="47"/>
  <c r="Q41" i="47"/>
  <c r="Q38" i="47"/>
  <c r="Q35" i="47"/>
  <c r="Q32" i="47"/>
  <c r="Q29" i="47"/>
  <c r="Q26" i="47"/>
  <c r="Q23" i="47"/>
  <c r="Q20" i="47"/>
  <c r="Q17" i="47"/>
  <c r="Q14" i="47"/>
  <c r="Q10" i="47"/>
  <c r="Q74" i="47"/>
  <c r="Q72" i="47"/>
  <c r="Q65" i="47"/>
  <c r="Q63" i="47"/>
  <c r="Q56" i="47"/>
  <c r="Q54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6" i="47"/>
  <c r="Q5" i="47"/>
  <c r="Q11" i="47"/>
  <c r="Q89" i="82"/>
  <c r="Q86" i="82"/>
  <c r="Q83" i="82"/>
  <c r="Q80" i="82"/>
  <c r="Q77" i="82"/>
  <c r="Q74" i="82"/>
  <c r="Q71" i="82"/>
  <c r="Q68" i="82"/>
  <c r="Q65" i="82"/>
  <c r="Q62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0" i="82"/>
  <c r="Q11" i="82"/>
  <c r="Q87" i="82"/>
  <c r="Q84" i="82"/>
  <c r="Q81" i="82"/>
  <c r="Q78" i="82"/>
  <c r="Q75" i="82"/>
  <c r="Q72" i="82"/>
  <c r="Q69" i="82"/>
  <c r="Q82" i="82"/>
  <c r="Q73" i="82"/>
  <c r="Q67" i="82"/>
  <c r="Q60" i="82"/>
  <c r="Q58" i="82"/>
  <c r="Q51" i="82"/>
  <c r="Q49" i="82"/>
  <c r="Q42" i="82"/>
  <c r="Q40" i="82"/>
  <c r="Q33" i="82"/>
  <c r="Q31" i="82"/>
  <c r="Q24" i="82"/>
  <c r="Q22" i="82"/>
  <c r="Q15" i="82"/>
  <c r="Q13" i="82"/>
  <c r="Q88" i="82"/>
  <c r="Q79" i="82"/>
  <c r="Q70" i="82"/>
  <c r="Q5" i="82"/>
  <c r="Q66" i="82"/>
  <c r="Q64" i="82"/>
  <c r="Q57" i="82"/>
  <c r="Q55" i="82"/>
  <c r="Q48" i="82"/>
  <c r="Q46" i="82"/>
  <c r="Q39" i="82"/>
  <c r="Q37" i="82"/>
  <c r="Q30" i="82"/>
  <c r="Q28" i="82"/>
  <c r="Q21" i="82"/>
  <c r="Q19" i="82"/>
  <c r="Q12" i="82"/>
  <c r="Q8" i="82"/>
  <c r="Q7" i="82"/>
  <c r="Q76" i="82"/>
  <c r="Q61" i="82"/>
  <c r="Q34" i="82"/>
  <c r="Q45" i="82"/>
  <c r="Q18" i="82"/>
  <c r="Q6" i="82"/>
  <c r="Q85" i="82"/>
  <c r="Q52" i="82"/>
  <c r="Q25" i="82"/>
  <c r="Q63" i="82"/>
  <c r="Q36" i="82"/>
  <c r="Q9" i="82"/>
  <c r="Q54" i="82"/>
  <c r="Q27" i="82"/>
  <c r="Q43" i="82"/>
  <c r="Q16" i="82"/>
  <c r="Q87" i="94"/>
  <c r="Q84" i="94"/>
  <c r="Q81" i="94"/>
  <c r="Q78" i="94"/>
  <c r="Q89" i="94"/>
  <c r="Q85" i="94"/>
  <c r="Q80" i="94"/>
  <c r="Q74" i="94"/>
  <c r="Q71" i="94"/>
  <c r="Q86" i="94"/>
  <c r="Q82" i="94"/>
  <c r="Q77" i="94"/>
  <c r="Q75" i="94"/>
  <c r="Q72" i="94"/>
  <c r="Q69" i="94"/>
  <c r="Q66" i="94"/>
  <c r="Q63" i="94"/>
  <c r="Q60" i="94"/>
  <c r="Q57" i="94"/>
  <c r="Q54" i="94"/>
  <c r="Q51" i="94"/>
  <c r="Q48" i="94"/>
  <c r="Q45" i="94"/>
  <c r="Q42" i="94"/>
  <c r="Q39" i="94"/>
  <c r="Q88" i="94"/>
  <c r="Q49" i="94"/>
  <c r="Q47" i="94"/>
  <c r="Q40" i="94"/>
  <c r="Q11" i="94"/>
  <c r="Q76" i="94"/>
  <c r="Q68" i="94"/>
  <c r="Q67" i="94"/>
  <c r="Q59" i="94"/>
  <c r="Q58" i="94"/>
  <c r="Q38" i="94"/>
  <c r="Q33" i="94"/>
  <c r="Q30" i="94"/>
  <c r="Q27" i="94"/>
  <c r="Q24" i="94"/>
  <c r="Q21" i="94"/>
  <c r="Q18" i="94"/>
  <c r="Q15" i="94"/>
  <c r="Q83" i="94"/>
  <c r="Q52" i="94"/>
  <c r="Q50" i="94"/>
  <c r="Q43" i="94"/>
  <c r="Q41" i="94"/>
  <c r="Q70" i="94"/>
  <c r="Q65" i="94"/>
  <c r="Q64" i="94"/>
  <c r="Q36" i="94"/>
  <c r="Q34" i="94"/>
  <c r="Q31" i="94"/>
  <c r="Q28" i="94"/>
  <c r="Q25" i="94"/>
  <c r="Q22" i="94"/>
  <c r="Q19" i="94"/>
  <c r="Q16" i="94"/>
  <c r="Q13" i="94"/>
  <c r="Q8" i="94"/>
  <c r="Q7" i="94"/>
  <c r="Q73" i="94"/>
  <c r="Q62" i="94"/>
  <c r="Q61" i="94"/>
  <c r="Q56" i="94"/>
  <c r="Q55" i="94"/>
  <c r="Q53" i="94"/>
  <c r="Q37" i="94"/>
  <c r="Q35" i="94"/>
  <c r="Q32" i="94"/>
  <c r="Q29" i="94"/>
  <c r="Q26" i="94"/>
  <c r="Q23" i="94"/>
  <c r="Q20" i="94"/>
  <c r="Q17" i="94"/>
  <c r="Q14" i="94"/>
  <c r="Q10" i="94"/>
  <c r="Q79" i="94"/>
  <c r="Q46" i="94"/>
  <c r="Q44" i="94"/>
  <c r="Q5" i="94"/>
  <c r="Q9" i="94"/>
  <c r="Q6" i="94"/>
  <c r="Q12" i="94"/>
  <c r="I21" i="16"/>
  <c r="J21" i="16" s="1"/>
  <c r="I13" i="12"/>
  <c r="J13" i="12" s="1"/>
  <c r="I21" i="4"/>
  <c r="J21" i="4" s="1"/>
  <c r="AH4" i="2"/>
  <c r="Z4" i="2"/>
  <c r="H11" i="12"/>
  <c r="H5" i="12"/>
  <c r="H10" i="12"/>
  <c r="H8" i="12"/>
  <c r="H8" i="16"/>
  <c r="H11" i="16"/>
  <c r="H5" i="16"/>
  <c r="H10" i="59"/>
  <c r="H8" i="59"/>
  <c r="H11" i="60"/>
  <c r="H9" i="60"/>
  <c r="H4" i="60"/>
  <c r="H8" i="60"/>
  <c r="AH3" i="95"/>
  <c r="H77" i="94"/>
  <c r="I77" i="94" s="1"/>
  <c r="J77" i="94" s="1"/>
  <c r="H83" i="94"/>
  <c r="I83" i="94" s="1"/>
  <c r="J83" i="94" s="1"/>
  <c r="H52" i="94"/>
  <c r="I52" i="94" s="1"/>
  <c r="J52" i="94" s="1"/>
  <c r="H4" i="94"/>
  <c r="I4" i="94" s="1"/>
  <c r="J4" i="94" s="1"/>
  <c r="K4" i="94" s="1"/>
  <c r="H31" i="94"/>
  <c r="I31" i="94" s="1"/>
  <c r="J31" i="94" s="1"/>
  <c r="H12" i="94"/>
  <c r="I12" i="94" s="1"/>
  <c r="J12" i="94" s="1"/>
  <c r="H8" i="94"/>
  <c r="I8" i="94" s="1"/>
  <c r="J8" i="94" s="1"/>
  <c r="H15" i="94"/>
  <c r="I15" i="94" s="1"/>
  <c r="J15" i="94" s="1"/>
  <c r="AI3" i="93"/>
  <c r="AN3" i="90"/>
  <c r="AI3" i="90"/>
  <c r="AH4" i="90"/>
  <c r="H63" i="88"/>
  <c r="I63" i="88" s="1"/>
  <c r="J63" i="88" s="1"/>
  <c r="H30" i="88"/>
  <c r="I30" i="88" s="1"/>
  <c r="J30" i="88" s="1"/>
  <c r="H36" i="88"/>
  <c r="I36" i="88" s="1"/>
  <c r="J36" i="88" s="1"/>
  <c r="H14" i="88"/>
  <c r="I14" i="88" s="1"/>
  <c r="J14" i="88" s="1"/>
  <c r="H62" i="88"/>
  <c r="I62" i="88" s="1"/>
  <c r="J62" i="88" s="1"/>
  <c r="H32" i="88"/>
  <c r="I32" i="88" s="1"/>
  <c r="J32" i="88" s="1"/>
  <c r="H46" i="88"/>
  <c r="I46" i="88" s="1"/>
  <c r="J46" i="88" s="1"/>
  <c r="H27" i="84"/>
  <c r="I27" i="84" s="1"/>
  <c r="J27" i="84" s="1"/>
  <c r="H56" i="84"/>
  <c r="I56" i="84" s="1"/>
  <c r="J56" i="84" s="1"/>
  <c r="H29" i="84"/>
  <c r="I29" i="84" s="1"/>
  <c r="J29" i="84" s="1"/>
  <c r="H44" i="84"/>
  <c r="I44" i="84" s="1"/>
  <c r="J44" i="84" s="1"/>
  <c r="H28" i="88"/>
  <c r="I28" i="88" s="1"/>
  <c r="J28" i="88" s="1"/>
  <c r="H41" i="84"/>
  <c r="I41" i="84" s="1"/>
  <c r="J41" i="84" s="1"/>
  <c r="H11" i="84"/>
  <c r="I11" i="84" s="1"/>
  <c r="J11" i="84" s="1"/>
  <c r="H15" i="84"/>
  <c r="I15" i="84" s="1"/>
  <c r="J15" i="84" s="1"/>
  <c r="AN3" i="85"/>
  <c r="AI3" i="85"/>
  <c r="AI3" i="78"/>
  <c r="AN3" i="78"/>
  <c r="H4" i="76"/>
  <c r="I4" i="76" s="1"/>
  <c r="J4" i="76" s="1"/>
  <c r="K4" i="76" s="1"/>
  <c r="AE3" i="72"/>
  <c r="P3" i="72"/>
  <c r="AF3" i="72" s="1"/>
  <c r="AO3" i="72" s="1"/>
  <c r="P3" i="68"/>
  <c r="AF3" i="68" s="1"/>
  <c r="AO3" i="68" s="1"/>
  <c r="AE3" i="68"/>
  <c r="AI3" i="74"/>
  <c r="AN3" i="74"/>
  <c r="H14" i="70"/>
  <c r="I14" i="70" s="1"/>
  <c r="J14" i="70" s="1"/>
  <c r="AH4" i="57"/>
  <c r="Z4" i="57"/>
  <c r="P3" i="71"/>
  <c r="AF3" i="71" s="1"/>
  <c r="AO3" i="71" s="1"/>
  <c r="AE3" i="71"/>
  <c r="P3" i="70"/>
  <c r="AF3" i="70" s="1"/>
  <c r="AO3" i="70" s="1"/>
  <c r="AE3" i="70"/>
  <c r="P3" i="53"/>
  <c r="AF3" i="53" s="1"/>
  <c r="AO3" i="53" s="1"/>
  <c r="AE3" i="53"/>
  <c r="AE3" i="67"/>
  <c r="P3" i="67"/>
  <c r="AF3" i="67" s="1"/>
  <c r="AO3" i="67" s="1"/>
  <c r="AH3" i="58"/>
  <c r="AQ3" i="58" s="1"/>
  <c r="H6" i="61"/>
  <c r="I6" i="61" s="1"/>
  <c r="J6" i="61" s="1"/>
  <c r="H5" i="60"/>
  <c r="H71" i="47"/>
  <c r="I71" i="47" s="1"/>
  <c r="J71" i="47" s="1"/>
  <c r="H22" i="59"/>
  <c r="AH3" i="56"/>
  <c r="AQ3" i="56" s="1"/>
  <c r="H54" i="47"/>
  <c r="I54" i="47" s="1"/>
  <c r="J54" i="47" s="1"/>
  <c r="H23" i="60"/>
  <c r="H56" i="47"/>
  <c r="I56" i="47" s="1"/>
  <c r="J56" i="47" s="1"/>
  <c r="H16" i="60"/>
  <c r="H14" i="59"/>
  <c r="H50" i="47"/>
  <c r="I50" i="47" s="1"/>
  <c r="J50" i="47" s="1"/>
  <c r="AH4" i="46"/>
  <c r="I17" i="52"/>
  <c r="J17" i="52" s="1"/>
  <c r="H24" i="47"/>
  <c r="I24" i="47" s="1"/>
  <c r="J24" i="47" s="1"/>
  <c r="H5" i="47"/>
  <c r="I5" i="47" s="1"/>
  <c r="J5" i="47" s="1"/>
  <c r="AH4" i="41"/>
  <c r="Z4" i="41"/>
  <c r="H19" i="38"/>
  <c r="I19" i="38" s="1"/>
  <c r="J19" i="38" s="1"/>
  <c r="AF4" i="39"/>
  <c r="H89" i="38"/>
  <c r="I89" i="38" s="1"/>
  <c r="J89" i="38" s="1"/>
  <c r="H79" i="38"/>
  <c r="I79" i="38" s="1"/>
  <c r="J79" i="38" s="1"/>
  <c r="H61" i="38"/>
  <c r="I61" i="38" s="1"/>
  <c r="J61" i="38" s="1"/>
  <c r="AH4" i="38"/>
  <c r="H85" i="38"/>
  <c r="I85" i="38" s="1"/>
  <c r="J85" i="38" s="1"/>
  <c r="H7" i="38"/>
  <c r="I7" i="38" s="1"/>
  <c r="J7" i="38" s="1"/>
  <c r="AH3" i="36"/>
  <c r="AQ3" i="36" s="1"/>
  <c r="H84" i="33"/>
  <c r="I84" i="33" s="1"/>
  <c r="J84" i="33" s="1"/>
  <c r="H61" i="33"/>
  <c r="I61" i="33" s="1"/>
  <c r="J61" i="33" s="1"/>
  <c r="H62" i="32"/>
  <c r="I62" i="32" s="1"/>
  <c r="J62" i="32" s="1"/>
  <c r="H54" i="33"/>
  <c r="I54" i="33" s="1"/>
  <c r="J54" i="33" s="1"/>
  <c r="H31" i="33"/>
  <c r="I31" i="33" s="1"/>
  <c r="J31" i="33" s="1"/>
  <c r="H6" i="33"/>
  <c r="I6" i="33" s="1"/>
  <c r="J6" i="33" s="1"/>
  <c r="H48" i="32"/>
  <c r="I48" i="32" s="1"/>
  <c r="J48" i="32" s="1"/>
  <c r="H39" i="32"/>
  <c r="I39" i="32" s="1"/>
  <c r="J39" i="32" s="1"/>
  <c r="H30" i="32"/>
  <c r="I30" i="32" s="1"/>
  <c r="J30" i="32" s="1"/>
  <c r="H21" i="32"/>
  <c r="I21" i="32" s="1"/>
  <c r="J21" i="32" s="1"/>
  <c r="H12" i="32"/>
  <c r="I12" i="32" s="1"/>
  <c r="J12" i="32" s="1"/>
  <c r="H39" i="33"/>
  <c r="I39" i="33" s="1"/>
  <c r="J39" i="33" s="1"/>
  <c r="H65" i="32"/>
  <c r="I65" i="32" s="1"/>
  <c r="J65" i="32" s="1"/>
  <c r="H10" i="32"/>
  <c r="I10" i="32" s="1"/>
  <c r="J10" i="32" s="1"/>
  <c r="H42" i="33"/>
  <c r="I42" i="33" s="1"/>
  <c r="J42" i="33" s="1"/>
  <c r="H88" i="26"/>
  <c r="I88" i="26" s="1"/>
  <c r="J88" i="26" s="1"/>
  <c r="H85" i="26"/>
  <c r="I85" i="26" s="1"/>
  <c r="J85" i="26" s="1"/>
  <c r="H82" i="26"/>
  <c r="I82" i="26" s="1"/>
  <c r="J82" i="26" s="1"/>
  <c r="H79" i="26"/>
  <c r="I79" i="26" s="1"/>
  <c r="J79" i="26" s="1"/>
  <c r="H76" i="26"/>
  <c r="I76" i="26" s="1"/>
  <c r="J76" i="26" s="1"/>
  <c r="H73" i="26"/>
  <c r="I73" i="26" s="1"/>
  <c r="J73" i="26" s="1"/>
  <c r="H70" i="26"/>
  <c r="I70" i="26" s="1"/>
  <c r="J70" i="26" s="1"/>
  <c r="H67" i="26"/>
  <c r="I67" i="26" s="1"/>
  <c r="J67" i="26" s="1"/>
  <c r="H64" i="26"/>
  <c r="I64" i="26" s="1"/>
  <c r="J64" i="26" s="1"/>
  <c r="H61" i="26"/>
  <c r="I61" i="26" s="1"/>
  <c r="J61" i="26" s="1"/>
  <c r="H55" i="26"/>
  <c r="I55" i="26" s="1"/>
  <c r="J55" i="26" s="1"/>
  <c r="H49" i="26"/>
  <c r="I49" i="26" s="1"/>
  <c r="J49" i="26" s="1"/>
  <c r="H34" i="26"/>
  <c r="I34" i="26" s="1"/>
  <c r="J34" i="26" s="1"/>
  <c r="H16" i="26"/>
  <c r="I16" i="26" s="1"/>
  <c r="J16" i="26" s="1"/>
  <c r="H10" i="26"/>
  <c r="I10" i="26" s="1"/>
  <c r="J10" i="26" s="1"/>
  <c r="H28" i="26"/>
  <c r="I28" i="26" s="1"/>
  <c r="J28" i="26" s="1"/>
  <c r="H9" i="26"/>
  <c r="I9" i="26" s="1"/>
  <c r="J9" i="26" s="1"/>
  <c r="H8" i="26"/>
  <c r="I8" i="26" s="1"/>
  <c r="J8" i="26" s="1"/>
  <c r="H58" i="26"/>
  <c r="I58" i="26" s="1"/>
  <c r="J58" i="26" s="1"/>
  <c r="H52" i="26"/>
  <c r="I52" i="26" s="1"/>
  <c r="J52" i="26" s="1"/>
  <c r="H46" i="26"/>
  <c r="I46" i="26" s="1"/>
  <c r="J46" i="26" s="1"/>
  <c r="H43" i="26"/>
  <c r="I43" i="26" s="1"/>
  <c r="J43" i="26" s="1"/>
  <c r="H25" i="26"/>
  <c r="I25" i="26" s="1"/>
  <c r="J25" i="26" s="1"/>
  <c r="H11" i="26"/>
  <c r="I11" i="26" s="1"/>
  <c r="J11" i="26" s="1"/>
  <c r="H7" i="26"/>
  <c r="I7" i="26" s="1"/>
  <c r="J7" i="26" s="1"/>
  <c r="H5" i="26"/>
  <c r="I5" i="26" s="1"/>
  <c r="J5" i="26" s="1"/>
  <c r="H78" i="31"/>
  <c r="I78" i="31" s="1"/>
  <c r="J78" i="31" s="1"/>
  <c r="H75" i="31"/>
  <c r="I75" i="31" s="1"/>
  <c r="J75" i="31" s="1"/>
  <c r="H48" i="31"/>
  <c r="I48" i="31" s="1"/>
  <c r="J48" i="31" s="1"/>
  <c r="H45" i="31"/>
  <c r="I45" i="31" s="1"/>
  <c r="J45" i="31" s="1"/>
  <c r="H42" i="31"/>
  <c r="I42" i="31" s="1"/>
  <c r="J42" i="31" s="1"/>
  <c r="H15" i="31"/>
  <c r="I15" i="31" s="1"/>
  <c r="J15" i="31" s="1"/>
  <c r="H12" i="31"/>
  <c r="I12" i="31" s="1"/>
  <c r="J12" i="31" s="1"/>
  <c r="H5" i="31"/>
  <c r="I5" i="31" s="1"/>
  <c r="J5" i="31" s="1"/>
  <c r="H64" i="31"/>
  <c r="I64" i="31" s="1"/>
  <c r="J64" i="31" s="1"/>
  <c r="H55" i="31"/>
  <c r="I55" i="31" s="1"/>
  <c r="J55" i="31" s="1"/>
  <c r="H46" i="31"/>
  <c r="I46" i="31" s="1"/>
  <c r="J46" i="31" s="1"/>
  <c r="H37" i="31"/>
  <c r="I37" i="31" s="1"/>
  <c r="J37" i="31" s="1"/>
  <c r="H28" i="31"/>
  <c r="I28" i="31" s="1"/>
  <c r="J28" i="31" s="1"/>
  <c r="H19" i="31"/>
  <c r="I19" i="31" s="1"/>
  <c r="J19" i="31" s="1"/>
  <c r="H7" i="31"/>
  <c r="I7" i="31" s="1"/>
  <c r="J7" i="31" s="1"/>
  <c r="H29" i="31"/>
  <c r="I29" i="31" s="1"/>
  <c r="J29" i="31" s="1"/>
  <c r="H20" i="31"/>
  <c r="I20" i="31" s="1"/>
  <c r="J20" i="31" s="1"/>
  <c r="H11" i="31"/>
  <c r="I11" i="31" s="1"/>
  <c r="J11" i="31" s="1"/>
  <c r="H79" i="31"/>
  <c r="I79" i="31" s="1"/>
  <c r="J79" i="31" s="1"/>
  <c r="H77" i="31"/>
  <c r="I77" i="31" s="1"/>
  <c r="J77" i="31" s="1"/>
  <c r="H76" i="31"/>
  <c r="I76" i="31" s="1"/>
  <c r="J76" i="31" s="1"/>
  <c r="H74" i="31"/>
  <c r="I74" i="31" s="1"/>
  <c r="J74" i="31" s="1"/>
  <c r="H73" i="31"/>
  <c r="I73" i="31" s="1"/>
  <c r="J73" i="31" s="1"/>
  <c r="H68" i="31"/>
  <c r="I68" i="31" s="1"/>
  <c r="J68" i="31" s="1"/>
  <c r="H59" i="31"/>
  <c r="I59" i="31" s="1"/>
  <c r="J59" i="31" s="1"/>
  <c r="H50" i="31"/>
  <c r="I50" i="31" s="1"/>
  <c r="J50" i="31" s="1"/>
  <c r="H41" i="31"/>
  <c r="I41" i="31" s="1"/>
  <c r="J41" i="31" s="1"/>
  <c r="H32" i="31"/>
  <c r="I32" i="31" s="1"/>
  <c r="J32" i="31" s="1"/>
  <c r="H23" i="31"/>
  <c r="I23" i="31" s="1"/>
  <c r="J23" i="31" s="1"/>
  <c r="H14" i="31"/>
  <c r="I14" i="31" s="1"/>
  <c r="J14" i="31" s="1"/>
  <c r="H10" i="31"/>
  <c r="I10" i="31" s="1"/>
  <c r="J10" i="31" s="1"/>
  <c r="H70" i="31"/>
  <c r="I70" i="31" s="1"/>
  <c r="J70" i="31" s="1"/>
  <c r="H61" i="31"/>
  <c r="I61" i="31" s="1"/>
  <c r="J61" i="31" s="1"/>
  <c r="H52" i="31"/>
  <c r="I52" i="31" s="1"/>
  <c r="J52" i="31" s="1"/>
  <c r="H43" i="31"/>
  <c r="I43" i="31" s="1"/>
  <c r="J43" i="31" s="1"/>
  <c r="H34" i="31"/>
  <c r="I34" i="31" s="1"/>
  <c r="J34" i="31" s="1"/>
  <c r="H25" i="31"/>
  <c r="I25" i="31" s="1"/>
  <c r="J25" i="31" s="1"/>
  <c r="H16" i="31"/>
  <c r="I16" i="31" s="1"/>
  <c r="J16" i="31" s="1"/>
  <c r="H98" i="37"/>
  <c r="I98" i="37" s="1"/>
  <c r="J98" i="37" s="1"/>
  <c r="H95" i="37"/>
  <c r="I95" i="37" s="1"/>
  <c r="J95" i="37" s="1"/>
  <c r="H92" i="37"/>
  <c r="I92" i="37" s="1"/>
  <c r="J92" i="37" s="1"/>
  <c r="H89" i="37"/>
  <c r="I89" i="37" s="1"/>
  <c r="J89" i="37" s="1"/>
  <c r="H86" i="37"/>
  <c r="I86" i="37" s="1"/>
  <c r="J86" i="37" s="1"/>
  <c r="H83" i="37"/>
  <c r="I83" i="37" s="1"/>
  <c r="J83" i="37" s="1"/>
  <c r="H80" i="37"/>
  <c r="I80" i="37" s="1"/>
  <c r="J80" i="37" s="1"/>
  <c r="H77" i="37"/>
  <c r="I77" i="37" s="1"/>
  <c r="J77" i="37" s="1"/>
  <c r="H74" i="37"/>
  <c r="I74" i="37" s="1"/>
  <c r="J74" i="37" s="1"/>
  <c r="H71" i="37"/>
  <c r="I71" i="37" s="1"/>
  <c r="J71" i="37" s="1"/>
  <c r="H68" i="37"/>
  <c r="I68" i="37" s="1"/>
  <c r="J68" i="37" s="1"/>
  <c r="H65" i="37"/>
  <c r="I65" i="37" s="1"/>
  <c r="J65" i="37" s="1"/>
  <c r="H62" i="37"/>
  <c r="I62" i="37" s="1"/>
  <c r="J62" i="37" s="1"/>
  <c r="H59" i="37"/>
  <c r="I59" i="37" s="1"/>
  <c r="J59" i="37" s="1"/>
  <c r="H56" i="37"/>
  <c r="I56" i="37" s="1"/>
  <c r="J56" i="37" s="1"/>
  <c r="H53" i="37"/>
  <c r="I53" i="37" s="1"/>
  <c r="J53" i="37" s="1"/>
  <c r="H35" i="37"/>
  <c r="I35" i="37" s="1"/>
  <c r="J35" i="37" s="1"/>
  <c r="H91" i="37"/>
  <c r="I91" i="37" s="1"/>
  <c r="J91" i="37" s="1"/>
  <c r="H73" i="37"/>
  <c r="I73" i="37" s="1"/>
  <c r="J73" i="37" s="1"/>
  <c r="H55" i="37"/>
  <c r="I55" i="37" s="1"/>
  <c r="J55" i="37" s="1"/>
  <c r="H38" i="37"/>
  <c r="I38" i="37" s="1"/>
  <c r="J38" i="37" s="1"/>
  <c r="H37" i="37"/>
  <c r="I37" i="37" s="1"/>
  <c r="J37" i="37" s="1"/>
  <c r="H26" i="37"/>
  <c r="I26" i="37" s="1"/>
  <c r="J26" i="37" s="1"/>
  <c r="H17" i="37"/>
  <c r="I17" i="37" s="1"/>
  <c r="J17" i="37" s="1"/>
  <c r="H11" i="37"/>
  <c r="I11" i="37" s="1"/>
  <c r="J11" i="37" s="1"/>
  <c r="H10" i="37"/>
  <c r="I10" i="37" s="1"/>
  <c r="J10" i="37" s="1"/>
  <c r="H9" i="37"/>
  <c r="I9" i="37" s="1"/>
  <c r="J9" i="37" s="1"/>
  <c r="H41" i="37"/>
  <c r="I41" i="37" s="1"/>
  <c r="J41" i="37" s="1"/>
  <c r="H40" i="37"/>
  <c r="I40" i="37" s="1"/>
  <c r="J40" i="37" s="1"/>
  <c r="H22" i="37"/>
  <c r="I22" i="37" s="1"/>
  <c r="J22" i="37" s="1"/>
  <c r="H13" i="37"/>
  <c r="I13" i="37" s="1"/>
  <c r="J13" i="37" s="1"/>
  <c r="H85" i="37"/>
  <c r="I85" i="37" s="1"/>
  <c r="J85" i="37" s="1"/>
  <c r="H67" i="37"/>
  <c r="I67" i="37" s="1"/>
  <c r="J67" i="37" s="1"/>
  <c r="H44" i="37"/>
  <c r="I44" i="37" s="1"/>
  <c r="J44" i="37" s="1"/>
  <c r="H43" i="37"/>
  <c r="I43" i="37" s="1"/>
  <c r="J43" i="37" s="1"/>
  <c r="H23" i="37"/>
  <c r="I23" i="37" s="1"/>
  <c r="J23" i="37" s="1"/>
  <c r="H14" i="37"/>
  <c r="I14" i="37" s="1"/>
  <c r="J14" i="37" s="1"/>
  <c r="H5" i="37"/>
  <c r="I5" i="37" s="1"/>
  <c r="J5" i="37" s="1"/>
  <c r="H47" i="37"/>
  <c r="I47" i="37" s="1"/>
  <c r="J47" i="37" s="1"/>
  <c r="H29" i="37"/>
  <c r="I29" i="37" s="1"/>
  <c r="J29" i="37" s="1"/>
  <c r="H50" i="37"/>
  <c r="I50" i="37" s="1"/>
  <c r="J50" i="37" s="1"/>
  <c r="H32" i="37"/>
  <c r="I32" i="37" s="1"/>
  <c r="J32" i="37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49" i="42"/>
  <c r="I49" i="42" s="1"/>
  <c r="J49" i="42" s="1"/>
  <c r="H46" i="42"/>
  <c r="I46" i="42" s="1"/>
  <c r="J46" i="42" s="1"/>
  <c r="H43" i="42"/>
  <c r="I43" i="42" s="1"/>
  <c r="J43" i="42" s="1"/>
  <c r="H40" i="42"/>
  <c r="I40" i="42" s="1"/>
  <c r="J40" i="42" s="1"/>
  <c r="H37" i="42"/>
  <c r="I37" i="42" s="1"/>
  <c r="J37" i="42" s="1"/>
  <c r="H34" i="42"/>
  <c r="I34" i="42" s="1"/>
  <c r="J34" i="42" s="1"/>
  <c r="H31" i="42"/>
  <c r="I31" i="42" s="1"/>
  <c r="J31" i="42" s="1"/>
  <c r="H28" i="42"/>
  <c r="I28" i="42" s="1"/>
  <c r="J28" i="42" s="1"/>
  <c r="H25" i="42"/>
  <c r="I25" i="42" s="1"/>
  <c r="J25" i="42" s="1"/>
  <c r="H22" i="42"/>
  <c r="I22" i="42" s="1"/>
  <c r="J22" i="42" s="1"/>
  <c r="H19" i="42"/>
  <c r="I19" i="42" s="1"/>
  <c r="J19" i="42" s="1"/>
  <c r="H16" i="42"/>
  <c r="I16" i="42" s="1"/>
  <c r="J16" i="42" s="1"/>
  <c r="H13" i="42"/>
  <c r="I13" i="42" s="1"/>
  <c r="J13" i="42" s="1"/>
  <c r="H8" i="42"/>
  <c r="I8" i="42" s="1"/>
  <c r="J8" i="42" s="1"/>
  <c r="H7" i="42"/>
  <c r="I7" i="42" s="1"/>
  <c r="J7" i="42" s="1"/>
  <c r="H11" i="42"/>
  <c r="I11" i="42" s="1"/>
  <c r="J11" i="42" s="1"/>
  <c r="H5" i="42"/>
  <c r="I5" i="42" s="1"/>
  <c r="J5" i="42" s="1"/>
  <c r="H86" i="42"/>
  <c r="I86" i="42" s="1"/>
  <c r="J86" i="42" s="1"/>
  <c r="H77" i="42"/>
  <c r="I77" i="42" s="1"/>
  <c r="J77" i="42" s="1"/>
  <c r="H68" i="42"/>
  <c r="I68" i="42" s="1"/>
  <c r="J68" i="42" s="1"/>
  <c r="H59" i="42"/>
  <c r="I59" i="42" s="1"/>
  <c r="J59" i="42" s="1"/>
  <c r="H50" i="42"/>
  <c r="I50" i="42" s="1"/>
  <c r="J50" i="42" s="1"/>
  <c r="H41" i="42"/>
  <c r="I41" i="42" s="1"/>
  <c r="J41" i="42" s="1"/>
  <c r="H32" i="42"/>
  <c r="I32" i="42" s="1"/>
  <c r="J32" i="42" s="1"/>
  <c r="H23" i="42"/>
  <c r="I23" i="42" s="1"/>
  <c r="J23" i="42" s="1"/>
  <c r="H10" i="42"/>
  <c r="I10" i="42" s="1"/>
  <c r="J10" i="42" s="1"/>
  <c r="H89" i="42"/>
  <c r="I89" i="42" s="1"/>
  <c r="J89" i="42" s="1"/>
  <c r="H80" i="42"/>
  <c r="I80" i="42" s="1"/>
  <c r="J80" i="42" s="1"/>
  <c r="H71" i="42"/>
  <c r="I71" i="42" s="1"/>
  <c r="J71" i="42" s="1"/>
  <c r="H62" i="42"/>
  <c r="I62" i="42" s="1"/>
  <c r="J62" i="42" s="1"/>
  <c r="H53" i="42"/>
  <c r="I53" i="42" s="1"/>
  <c r="J53" i="42" s="1"/>
  <c r="H44" i="42"/>
  <c r="I44" i="42" s="1"/>
  <c r="J44" i="42" s="1"/>
  <c r="H35" i="42"/>
  <c r="I35" i="42" s="1"/>
  <c r="J35" i="42" s="1"/>
  <c r="H26" i="42"/>
  <c r="I26" i="42" s="1"/>
  <c r="J26" i="42" s="1"/>
  <c r="H17" i="42"/>
  <c r="I17" i="42" s="1"/>
  <c r="J17" i="42" s="1"/>
  <c r="H14" i="42"/>
  <c r="I14" i="42" s="1"/>
  <c r="J14" i="42" s="1"/>
  <c r="H83" i="42"/>
  <c r="I83" i="42" s="1"/>
  <c r="J83" i="42" s="1"/>
  <c r="H74" i="42"/>
  <c r="I74" i="42" s="1"/>
  <c r="J74" i="42" s="1"/>
  <c r="H65" i="42"/>
  <c r="I65" i="42" s="1"/>
  <c r="J65" i="42" s="1"/>
  <c r="H56" i="42"/>
  <c r="I56" i="42" s="1"/>
  <c r="J56" i="42" s="1"/>
  <c r="H47" i="42"/>
  <c r="I47" i="42" s="1"/>
  <c r="J47" i="42" s="1"/>
  <c r="H38" i="42"/>
  <c r="I38" i="42" s="1"/>
  <c r="J38" i="42" s="1"/>
  <c r="H29" i="42"/>
  <c r="I29" i="42" s="1"/>
  <c r="J29" i="42" s="1"/>
  <c r="H20" i="42"/>
  <c r="I20" i="42" s="1"/>
  <c r="J20" i="42" s="1"/>
  <c r="H89" i="77"/>
  <c r="I89" i="77" s="1"/>
  <c r="J89" i="77" s="1"/>
  <c r="H98" i="77"/>
  <c r="I98" i="77" s="1"/>
  <c r="J98" i="77" s="1"/>
  <c r="H80" i="77"/>
  <c r="I80" i="77" s="1"/>
  <c r="J80" i="77" s="1"/>
  <c r="H76" i="77"/>
  <c r="I76" i="77" s="1"/>
  <c r="J76" i="77" s="1"/>
  <c r="H79" i="77"/>
  <c r="I79" i="77" s="1"/>
  <c r="J79" i="77" s="1"/>
  <c r="H96" i="77"/>
  <c r="I96" i="77" s="1"/>
  <c r="J96" i="77" s="1"/>
  <c r="H95" i="77"/>
  <c r="I95" i="77" s="1"/>
  <c r="J95" i="77" s="1"/>
  <c r="H90" i="77"/>
  <c r="I90" i="77" s="1"/>
  <c r="J90" i="77" s="1"/>
  <c r="H82" i="77"/>
  <c r="I82" i="77" s="1"/>
  <c r="J82" i="77" s="1"/>
  <c r="H86" i="77"/>
  <c r="I86" i="77" s="1"/>
  <c r="J86" i="77" s="1"/>
  <c r="H67" i="77"/>
  <c r="I67" i="77" s="1"/>
  <c r="J67" i="77" s="1"/>
  <c r="H92" i="77"/>
  <c r="I92" i="77" s="1"/>
  <c r="J92" i="77" s="1"/>
  <c r="H61" i="77"/>
  <c r="I61" i="77" s="1"/>
  <c r="J61" i="77" s="1"/>
  <c r="H73" i="77"/>
  <c r="I73" i="77" s="1"/>
  <c r="J73" i="77" s="1"/>
  <c r="H64" i="77"/>
  <c r="I64" i="77" s="1"/>
  <c r="J64" i="77" s="1"/>
  <c r="H9" i="77"/>
  <c r="I9" i="77" s="1"/>
  <c r="J9" i="77" s="1"/>
  <c r="H70" i="77"/>
  <c r="I70" i="77" s="1"/>
  <c r="J70" i="77" s="1"/>
  <c r="H53" i="77"/>
  <c r="I53" i="77" s="1"/>
  <c r="J53" i="77" s="1"/>
  <c r="H47" i="77"/>
  <c r="I47" i="77" s="1"/>
  <c r="J47" i="77" s="1"/>
  <c r="H44" i="77"/>
  <c r="I44" i="77" s="1"/>
  <c r="J44" i="77" s="1"/>
  <c r="H41" i="77"/>
  <c r="I41" i="77" s="1"/>
  <c r="J41" i="77" s="1"/>
  <c r="H38" i="77"/>
  <c r="I38" i="77" s="1"/>
  <c r="J38" i="77" s="1"/>
  <c r="H35" i="77"/>
  <c r="I35" i="77" s="1"/>
  <c r="J35" i="77" s="1"/>
  <c r="H32" i="77"/>
  <c r="I32" i="77" s="1"/>
  <c r="J32" i="77" s="1"/>
  <c r="H29" i="77"/>
  <c r="I29" i="77" s="1"/>
  <c r="J29" i="77" s="1"/>
  <c r="H26" i="77"/>
  <c r="I26" i="77" s="1"/>
  <c r="J26" i="77" s="1"/>
  <c r="H23" i="77"/>
  <c r="I23" i="77" s="1"/>
  <c r="J23" i="77" s="1"/>
  <c r="H20" i="77"/>
  <c r="I20" i="77" s="1"/>
  <c r="J20" i="77" s="1"/>
  <c r="H17" i="77"/>
  <c r="I17" i="77" s="1"/>
  <c r="J17" i="77" s="1"/>
  <c r="H14" i="77"/>
  <c r="I14" i="77" s="1"/>
  <c r="J14" i="77" s="1"/>
  <c r="H10" i="77"/>
  <c r="I10" i="77" s="1"/>
  <c r="J10" i="77" s="1"/>
  <c r="H5" i="77"/>
  <c r="I5" i="77" s="1"/>
  <c r="J5" i="77" s="1"/>
  <c r="H77" i="77"/>
  <c r="I77" i="77" s="1"/>
  <c r="J77" i="77" s="1"/>
  <c r="H68" i="77"/>
  <c r="I68" i="77" s="1"/>
  <c r="J68" i="77" s="1"/>
  <c r="H52" i="77"/>
  <c r="I52" i="77" s="1"/>
  <c r="J52" i="77" s="1"/>
  <c r="H59" i="77"/>
  <c r="I59" i="77" s="1"/>
  <c r="J59" i="77" s="1"/>
  <c r="H55" i="77"/>
  <c r="I55" i="77" s="1"/>
  <c r="J55" i="77" s="1"/>
  <c r="H50" i="77"/>
  <c r="I50" i="77" s="1"/>
  <c r="J50" i="77" s="1"/>
  <c r="H49" i="77"/>
  <c r="I49" i="77" s="1"/>
  <c r="J49" i="77" s="1"/>
  <c r="H48" i="77"/>
  <c r="I48" i="77" s="1"/>
  <c r="J48" i="77" s="1"/>
  <c r="H45" i="77"/>
  <c r="I45" i="77" s="1"/>
  <c r="J45" i="77" s="1"/>
  <c r="H42" i="77"/>
  <c r="I42" i="77" s="1"/>
  <c r="J42" i="77" s="1"/>
  <c r="H39" i="77"/>
  <c r="I39" i="77" s="1"/>
  <c r="J39" i="77" s="1"/>
  <c r="H36" i="77"/>
  <c r="I36" i="77" s="1"/>
  <c r="J36" i="77" s="1"/>
  <c r="H33" i="77"/>
  <c r="I33" i="77" s="1"/>
  <c r="J33" i="77" s="1"/>
  <c r="H30" i="77"/>
  <c r="I30" i="77" s="1"/>
  <c r="J30" i="77" s="1"/>
  <c r="H27" i="77"/>
  <c r="I27" i="77" s="1"/>
  <c r="J27" i="77" s="1"/>
  <c r="H24" i="77"/>
  <c r="I24" i="77" s="1"/>
  <c r="J24" i="77" s="1"/>
  <c r="H21" i="77"/>
  <c r="I21" i="77" s="1"/>
  <c r="J21" i="77" s="1"/>
  <c r="H18" i="77"/>
  <c r="I18" i="77" s="1"/>
  <c r="J18" i="77" s="1"/>
  <c r="H15" i="77"/>
  <c r="I15" i="77" s="1"/>
  <c r="J15" i="77" s="1"/>
  <c r="H12" i="77"/>
  <c r="I12" i="77" s="1"/>
  <c r="J12" i="77" s="1"/>
  <c r="H6" i="77"/>
  <c r="I6" i="77" s="1"/>
  <c r="J6" i="77" s="1"/>
  <c r="H58" i="77"/>
  <c r="I58" i="77" s="1"/>
  <c r="J58" i="77" s="1"/>
  <c r="H69" i="80"/>
  <c r="I69" i="80" s="1"/>
  <c r="J69" i="80" s="1"/>
  <c r="H66" i="80"/>
  <c r="I66" i="80" s="1"/>
  <c r="J66" i="80" s="1"/>
  <c r="H63" i="80"/>
  <c r="I63" i="80" s="1"/>
  <c r="J63" i="80" s="1"/>
  <c r="H60" i="80"/>
  <c r="I60" i="80" s="1"/>
  <c r="J60" i="80" s="1"/>
  <c r="H16" i="80"/>
  <c r="I16" i="80" s="1"/>
  <c r="J16" i="80" s="1"/>
  <c r="H65" i="80"/>
  <c r="I65" i="80" s="1"/>
  <c r="J65" i="80" s="1"/>
  <c r="H59" i="80"/>
  <c r="I59" i="80" s="1"/>
  <c r="J59" i="80" s="1"/>
  <c r="H53" i="80"/>
  <c r="I53" i="80" s="1"/>
  <c r="J53" i="80" s="1"/>
  <c r="H47" i="80"/>
  <c r="I47" i="80" s="1"/>
  <c r="J47" i="80" s="1"/>
  <c r="H41" i="80"/>
  <c r="I41" i="80" s="1"/>
  <c r="J41" i="80" s="1"/>
  <c r="H35" i="80"/>
  <c r="I35" i="80" s="1"/>
  <c r="J35" i="80" s="1"/>
  <c r="H29" i="80"/>
  <c r="I29" i="80" s="1"/>
  <c r="J29" i="80" s="1"/>
  <c r="H17" i="80"/>
  <c r="I17" i="80" s="1"/>
  <c r="J17" i="80" s="1"/>
  <c r="H9" i="80"/>
  <c r="I9" i="80" s="1"/>
  <c r="J9" i="80" s="1"/>
  <c r="H8" i="80"/>
  <c r="I8" i="80" s="1"/>
  <c r="J8" i="80" s="1"/>
  <c r="H4" i="80"/>
  <c r="I4" i="80" s="1"/>
  <c r="J4" i="80" s="1"/>
  <c r="K4" i="80" s="1"/>
  <c r="H5" i="80"/>
  <c r="I5" i="80" s="1"/>
  <c r="J5" i="80" s="1"/>
  <c r="H68" i="80"/>
  <c r="I68" i="80" s="1"/>
  <c r="J68" i="80" s="1"/>
  <c r="H62" i="80"/>
  <c r="I62" i="80" s="1"/>
  <c r="J62" i="80" s="1"/>
  <c r="H56" i="80"/>
  <c r="I56" i="80" s="1"/>
  <c r="J56" i="80" s="1"/>
  <c r="H50" i="80"/>
  <c r="I50" i="80" s="1"/>
  <c r="J50" i="80" s="1"/>
  <c r="H44" i="80"/>
  <c r="I44" i="80" s="1"/>
  <c r="J44" i="80" s="1"/>
  <c r="H38" i="80"/>
  <c r="I38" i="80" s="1"/>
  <c r="J38" i="80" s="1"/>
  <c r="H32" i="80"/>
  <c r="I32" i="80" s="1"/>
  <c r="J32" i="80" s="1"/>
  <c r="H26" i="80"/>
  <c r="I26" i="80" s="1"/>
  <c r="J26" i="80" s="1"/>
  <c r="H22" i="80"/>
  <c r="I22" i="80" s="1"/>
  <c r="J22" i="80" s="1"/>
  <c r="H13" i="80"/>
  <c r="I13" i="80" s="1"/>
  <c r="J13" i="80" s="1"/>
  <c r="H11" i="80"/>
  <c r="I11" i="80" s="1"/>
  <c r="J11" i="80" s="1"/>
  <c r="H20" i="80"/>
  <c r="I20" i="80" s="1"/>
  <c r="J20" i="80" s="1"/>
  <c r="H79" i="87"/>
  <c r="I79" i="87" s="1"/>
  <c r="J79" i="87" s="1"/>
  <c r="H9" i="87"/>
  <c r="I9" i="87" s="1"/>
  <c r="J9" i="87" s="1"/>
  <c r="H46" i="87"/>
  <c r="I46" i="87" s="1"/>
  <c r="J46" i="87" s="1"/>
  <c r="H19" i="87"/>
  <c r="I19" i="87" s="1"/>
  <c r="J19" i="87" s="1"/>
  <c r="H73" i="87"/>
  <c r="I73" i="87" s="1"/>
  <c r="J73" i="87" s="1"/>
  <c r="H37" i="87"/>
  <c r="I37" i="87" s="1"/>
  <c r="J37" i="87" s="1"/>
  <c r="H55" i="87"/>
  <c r="I55" i="87" s="1"/>
  <c r="J55" i="87" s="1"/>
  <c r="H28" i="87"/>
  <c r="I28" i="87" s="1"/>
  <c r="J28" i="87" s="1"/>
  <c r="H64" i="87"/>
  <c r="I64" i="87" s="1"/>
  <c r="J64" i="87" s="1"/>
  <c r="H68" i="92"/>
  <c r="I68" i="92" s="1"/>
  <c r="J68" i="92" s="1"/>
  <c r="H65" i="92"/>
  <c r="I65" i="92" s="1"/>
  <c r="J65" i="92" s="1"/>
  <c r="H62" i="92"/>
  <c r="I62" i="92" s="1"/>
  <c r="J62" i="92" s="1"/>
  <c r="H30" i="92"/>
  <c r="I30" i="92" s="1"/>
  <c r="J30" i="92" s="1"/>
  <c r="H27" i="92"/>
  <c r="I27" i="92" s="1"/>
  <c r="J27" i="92" s="1"/>
  <c r="H24" i="92"/>
  <c r="I24" i="92" s="1"/>
  <c r="J24" i="92" s="1"/>
  <c r="H21" i="92"/>
  <c r="I21" i="92" s="1"/>
  <c r="J21" i="92" s="1"/>
  <c r="H18" i="92"/>
  <c r="I18" i="92" s="1"/>
  <c r="J18" i="92" s="1"/>
  <c r="H15" i="92"/>
  <c r="I15" i="92" s="1"/>
  <c r="J15" i="92" s="1"/>
  <c r="H12" i="92"/>
  <c r="I12" i="92" s="1"/>
  <c r="J12" i="92" s="1"/>
  <c r="H6" i="92"/>
  <c r="I6" i="92" s="1"/>
  <c r="J6" i="92" s="1"/>
  <c r="H56" i="92"/>
  <c r="I56" i="92" s="1"/>
  <c r="J56" i="92" s="1"/>
  <c r="H47" i="92"/>
  <c r="I47" i="92" s="1"/>
  <c r="J47" i="92" s="1"/>
  <c r="H38" i="92"/>
  <c r="I38" i="92" s="1"/>
  <c r="J38" i="92" s="1"/>
  <c r="H59" i="92"/>
  <c r="I59" i="92" s="1"/>
  <c r="J59" i="92" s="1"/>
  <c r="H50" i="92"/>
  <c r="I50" i="92" s="1"/>
  <c r="J50" i="92" s="1"/>
  <c r="H41" i="92"/>
  <c r="I41" i="92" s="1"/>
  <c r="J41" i="92" s="1"/>
  <c r="H61" i="92"/>
  <c r="I61" i="92" s="1"/>
  <c r="J61" i="92" s="1"/>
  <c r="H53" i="92"/>
  <c r="I53" i="92" s="1"/>
  <c r="J53" i="92" s="1"/>
  <c r="H52" i="92"/>
  <c r="I52" i="92" s="1"/>
  <c r="J52" i="92" s="1"/>
  <c r="H44" i="92"/>
  <c r="I44" i="92" s="1"/>
  <c r="J44" i="92" s="1"/>
  <c r="H43" i="92"/>
  <c r="I43" i="92" s="1"/>
  <c r="J43" i="92" s="1"/>
  <c r="H35" i="92"/>
  <c r="I35" i="92" s="1"/>
  <c r="J35" i="92" s="1"/>
  <c r="H34" i="92"/>
  <c r="I34" i="92" s="1"/>
  <c r="J34" i="92" s="1"/>
  <c r="H17" i="92"/>
  <c r="I17" i="92" s="1"/>
  <c r="J17" i="92" s="1"/>
  <c r="H20" i="92"/>
  <c r="I20" i="92" s="1"/>
  <c r="J20" i="92" s="1"/>
  <c r="H4" i="92"/>
  <c r="I4" i="92" s="1"/>
  <c r="J4" i="92" s="1"/>
  <c r="K4" i="92" s="1"/>
  <c r="H32" i="92"/>
  <c r="I32" i="92" s="1"/>
  <c r="J32" i="92" s="1"/>
  <c r="H29" i="92"/>
  <c r="I29" i="92" s="1"/>
  <c r="J29" i="92" s="1"/>
  <c r="H26" i="92"/>
  <c r="I26" i="92" s="1"/>
  <c r="J26" i="92" s="1"/>
  <c r="H14" i="92"/>
  <c r="I14" i="92" s="1"/>
  <c r="J14" i="92" s="1"/>
  <c r="H10" i="92"/>
  <c r="I10" i="92" s="1"/>
  <c r="J10" i="92" s="1"/>
  <c r="H23" i="92"/>
  <c r="I23" i="92" s="1"/>
  <c r="J23" i="92" s="1"/>
  <c r="H9" i="28"/>
  <c r="I9" i="28" s="1"/>
  <c r="J9" i="28" s="1"/>
  <c r="H83" i="26"/>
  <c r="I83" i="26" s="1"/>
  <c r="J83" i="26" s="1"/>
  <c r="H74" i="26"/>
  <c r="I74" i="26" s="1"/>
  <c r="J74" i="26" s="1"/>
  <c r="H65" i="26"/>
  <c r="I65" i="26" s="1"/>
  <c r="J65" i="26" s="1"/>
  <c r="H57" i="26"/>
  <c r="I57" i="26" s="1"/>
  <c r="J57" i="26" s="1"/>
  <c r="H45" i="26"/>
  <c r="I45" i="26" s="1"/>
  <c r="J45" i="26" s="1"/>
  <c r="H17" i="26"/>
  <c r="I17" i="26" s="1"/>
  <c r="J17" i="26" s="1"/>
  <c r="AI3" i="28"/>
  <c r="H5" i="27"/>
  <c r="I5" i="27" s="1"/>
  <c r="J5" i="27" s="1"/>
  <c r="H84" i="30"/>
  <c r="I84" i="30" s="1"/>
  <c r="J84" i="30" s="1"/>
  <c r="H48" i="30"/>
  <c r="I48" i="30" s="1"/>
  <c r="J48" i="30" s="1"/>
  <c r="H69" i="27"/>
  <c r="I69" i="27" s="1"/>
  <c r="J69" i="27" s="1"/>
  <c r="H42" i="27"/>
  <c r="I42" i="27" s="1"/>
  <c r="J42" i="27" s="1"/>
  <c r="H78" i="26"/>
  <c r="I78" i="26" s="1"/>
  <c r="J78" i="26" s="1"/>
  <c r="H60" i="26"/>
  <c r="I60" i="26" s="1"/>
  <c r="J60" i="26" s="1"/>
  <c r="H26" i="26"/>
  <c r="I26" i="26" s="1"/>
  <c r="J26" i="26" s="1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9" i="32"/>
  <c r="Q5" i="32"/>
  <c r="Q10" i="32"/>
  <c r="Q65" i="32"/>
  <c r="Q59" i="32"/>
  <c r="Q53" i="32"/>
  <c r="Q11" i="32"/>
  <c r="Q68" i="32"/>
  <c r="Q62" i="32"/>
  <c r="Q56" i="32"/>
  <c r="Q50" i="32"/>
  <c r="Q89" i="38"/>
  <c r="Q86" i="38"/>
  <c r="Q83" i="38"/>
  <c r="Q80" i="38"/>
  <c r="Q77" i="38"/>
  <c r="Q74" i="38"/>
  <c r="Q71" i="38"/>
  <c r="Q68" i="38"/>
  <c r="Q65" i="38"/>
  <c r="Q62" i="38"/>
  <c r="Q59" i="38"/>
  <c r="Q84" i="38"/>
  <c r="Q82" i="38"/>
  <c r="Q75" i="38"/>
  <c r="Q73" i="38"/>
  <c r="Q66" i="38"/>
  <c r="Q64" i="38"/>
  <c r="Q55" i="38"/>
  <c r="Q51" i="38"/>
  <c r="Q50" i="38"/>
  <c r="Q46" i="38"/>
  <c r="Q42" i="38"/>
  <c r="Q41" i="38"/>
  <c r="Q37" i="38"/>
  <c r="Q33" i="38"/>
  <c r="Q32" i="38"/>
  <c r="Q28" i="38"/>
  <c r="Q24" i="38"/>
  <c r="Q23" i="38"/>
  <c r="Q20" i="38"/>
  <c r="Q17" i="38"/>
  <c r="Q14" i="38"/>
  <c r="Q10" i="38"/>
  <c r="Q88" i="38"/>
  <c r="Q81" i="38"/>
  <c r="Q79" i="38"/>
  <c r="Q72" i="38"/>
  <c r="Q70" i="38"/>
  <c r="Q63" i="38"/>
  <c r="Q61" i="38"/>
  <c r="Q54" i="38"/>
  <c r="Q53" i="38"/>
  <c r="Q49" i="38"/>
  <c r="Q45" i="38"/>
  <c r="Q44" i="38"/>
  <c r="Q40" i="38"/>
  <c r="Q36" i="38"/>
  <c r="Q35" i="38"/>
  <c r="Q31" i="38"/>
  <c r="Q27" i="38"/>
  <c r="Q26" i="38"/>
  <c r="Q22" i="38"/>
  <c r="Q19" i="38"/>
  <c r="Q16" i="38"/>
  <c r="Q13" i="38"/>
  <c r="Q8" i="38"/>
  <c r="Q7" i="38"/>
  <c r="Q9" i="38"/>
  <c r="Q87" i="38"/>
  <c r="Q78" i="38"/>
  <c r="Q69" i="38"/>
  <c r="Q60" i="38"/>
  <c r="Q56" i="38"/>
  <c r="Q47" i="38"/>
  <c r="Q38" i="38"/>
  <c r="Q29" i="38"/>
  <c r="Q5" i="38"/>
  <c r="Q85" i="38"/>
  <c r="Q76" i="38"/>
  <c r="Q67" i="38"/>
  <c r="Q58" i="38"/>
  <c r="Q52" i="38"/>
  <c r="Q43" i="38"/>
  <c r="Q34" i="38"/>
  <c r="Q25" i="38"/>
  <c r="Q6" i="38"/>
  <c r="Q11" i="38"/>
  <c r="Q57" i="38"/>
  <c r="Q48" i="38"/>
  <c r="Q39" i="38"/>
  <c r="Q30" i="38"/>
  <c r="Q21" i="38"/>
  <c r="Q18" i="38"/>
  <c r="Q15" i="38"/>
  <c r="Q12" i="38"/>
  <c r="Q79" i="43"/>
  <c r="Q76" i="43"/>
  <c r="Q73" i="43"/>
  <c r="Q70" i="43"/>
  <c r="Q67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9" i="43"/>
  <c r="Q10" i="43"/>
  <c r="Q11" i="43"/>
  <c r="Q5" i="43"/>
  <c r="Q12" i="43"/>
  <c r="Q6" i="43"/>
  <c r="Q78" i="43"/>
  <c r="Q75" i="43"/>
  <c r="Q72" i="43"/>
  <c r="Q69" i="43"/>
  <c r="Q66" i="43"/>
  <c r="Q63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3" i="43"/>
  <c r="Q8" i="43"/>
  <c r="Q7" i="43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9" i="75"/>
  <c r="Q58" i="75"/>
  <c r="Q40" i="75"/>
  <c r="Q7" i="75"/>
  <c r="Q6" i="75"/>
  <c r="Q79" i="75"/>
  <c r="Q70" i="75"/>
  <c r="Q61" i="75"/>
  <c r="Q43" i="75"/>
  <c r="Q28" i="75"/>
  <c r="Q19" i="75"/>
  <c r="Q13" i="75"/>
  <c r="Q12" i="75"/>
  <c r="Q5" i="75"/>
  <c r="Q46" i="75"/>
  <c r="Q11" i="75"/>
  <c r="Q73" i="75"/>
  <c r="Q64" i="75"/>
  <c r="Q49" i="75"/>
  <c r="Q25" i="75"/>
  <c r="Q16" i="75"/>
  <c r="Q52" i="75"/>
  <c r="Q34" i="75"/>
  <c r="Q76" i="75"/>
  <c r="Q67" i="75"/>
  <c r="Q55" i="75"/>
  <c r="Q37" i="75"/>
  <c r="Q31" i="75"/>
  <c r="Q22" i="75"/>
  <c r="Q8" i="75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" i="81"/>
  <c r="Q98" i="81"/>
  <c r="Q95" i="81"/>
  <c r="Q92" i="81"/>
  <c r="Q89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5" i="81"/>
  <c r="Q93" i="81"/>
  <c r="Q84" i="81"/>
  <c r="Q75" i="81"/>
  <c r="Q66" i="81"/>
  <c r="Q57" i="81"/>
  <c r="Q48" i="81"/>
  <c r="Q39" i="81"/>
  <c r="Q30" i="81"/>
  <c r="Q21" i="81"/>
  <c r="Q12" i="81"/>
  <c r="Q11" i="81"/>
  <c r="Q6" i="81"/>
  <c r="Q96" i="81"/>
  <c r="Q87" i="81"/>
  <c r="Q78" i="81"/>
  <c r="Q69" i="81"/>
  <c r="Q60" i="81"/>
  <c r="Q51" i="81"/>
  <c r="Q42" i="81"/>
  <c r="Q33" i="81"/>
  <c r="Q24" i="81"/>
  <c r="Q15" i="81"/>
  <c r="Q90" i="81"/>
  <c r="Q81" i="81"/>
  <c r="Q72" i="81"/>
  <c r="Q63" i="81"/>
  <c r="Q54" i="81"/>
  <c r="Q45" i="81"/>
  <c r="Q36" i="81"/>
  <c r="Q27" i="81"/>
  <c r="Q18" i="81"/>
  <c r="Q69" i="88"/>
  <c r="Q66" i="88"/>
  <c r="Q63" i="88"/>
  <c r="Q60" i="88"/>
  <c r="Q57" i="88"/>
  <c r="Q54" i="88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8" i="88"/>
  <c r="Q7" i="88"/>
  <c r="Q68" i="88"/>
  <c r="Q65" i="88"/>
  <c r="Q62" i="88"/>
  <c r="Q59" i="88"/>
  <c r="Q56" i="88"/>
  <c r="Q53" i="88"/>
  <c r="Q50" i="88"/>
  <c r="Q47" i="88"/>
  <c r="Q44" i="88"/>
  <c r="Q41" i="88"/>
  <c r="Q38" i="88"/>
  <c r="Q35" i="88"/>
  <c r="Q32" i="88"/>
  <c r="Q29" i="88"/>
  <c r="Q26" i="88"/>
  <c r="Q23" i="88"/>
  <c r="Q20" i="88"/>
  <c r="Q17" i="88"/>
  <c r="Q14" i="88"/>
  <c r="Q10" i="88"/>
  <c r="Q6" i="88"/>
  <c r="Q51" i="88"/>
  <c r="Q48" i="88"/>
  <c r="Q45" i="88"/>
  <c r="Q42" i="88"/>
  <c r="Q39" i="88"/>
  <c r="Q36" i="88"/>
  <c r="Q33" i="88"/>
  <c r="Q30" i="88"/>
  <c r="Q27" i="88"/>
  <c r="Q24" i="88"/>
  <c r="Q21" i="88"/>
  <c r="Q15" i="88"/>
  <c r="Q12" i="88"/>
  <c r="Q9" i="88"/>
  <c r="Q5" i="88"/>
  <c r="Q18" i="88"/>
  <c r="Q11" i="88"/>
  <c r="Q98" i="93"/>
  <c r="Q93" i="93"/>
  <c r="Q90" i="93"/>
  <c r="Q87" i="93"/>
  <c r="Q84" i="93"/>
  <c r="Q81" i="93"/>
  <c r="Q78" i="93"/>
  <c r="Q75" i="93"/>
  <c r="Q72" i="93"/>
  <c r="Q69" i="93"/>
  <c r="Q66" i="93"/>
  <c r="Q63" i="93"/>
  <c r="Q60" i="93"/>
  <c r="Q57" i="93"/>
  <c r="Q97" i="93"/>
  <c r="Q96" i="93"/>
  <c r="Q95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46" i="93"/>
  <c r="Q43" i="93"/>
  <c r="Q40" i="93"/>
  <c r="Q37" i="93"/>
  <c r="Q34" i="93"/>
  <c r="Q31" i="93"/>
  <c r="Q91" i="93"/>
  <c r="Q82" i="93"/>
  <c r="Q73" i="93"/>
  <c r="Q64" i="93"/>
  <c r="Q9" i="93"/>
  <c r="Q55" i="93"/>
  <c r="Q52" i="93"/>
  <c r="Q49" i="93"/>
  <c r="Q44" i="93"/>
  <c r="Q41" i="93"/>
  <c r="Q38" i="93"/>
  <c r="Q35" i="93"/>
  <c r="Q32" i="93"/>
  <c r="Q29" i="93"/>
  <c r="Q26" i="93"/>
  <c r="Q23" i="93"/>
  <c r="Q20" i="93"/>
  <c r="Q94" i="93"/>
  <c r="Q85" i="93"/>
  <c r="Q76" i="93"/>
  <c r="Q67" i="93"/>
  <c r="Q58" i="93"/>
  <c r="Q56" i="93"/>
  <c r="Q54" i="93"/>
  <c r="Q53" i="93"/>
  <c r="Q51" i="93"/>
  <c r="Q50" i="93"/>
  <c r="Q48" i="93"/>
  <c r="Q47" i="93"/>
  <c r="Q88" i="93"/>
  <c r="Q79" i="93"/>
  <c r="Q70" i="93"/>
  <c r="Q61" i="93"/>
  <c r="Q36" i="93"/>
  <c r="Q25" i="93"/>
  <c r="Q21" i="93"/>
  <c r="Q14" i="93"/>
  <c r="Q13" i="93"/>
  <c r="Q33" i="93"/>
  <c r="Q28" i="93"/>
  <c r="Q24" i="93"/>
  <c r="Q15" i="93"/>
  <c r="Q30" i="93"/>
  <c r="Q27" i="93"/>
  <c r="Q5" i="93"/>
  <c r="Q45" i="93"/>
  <c r="Q39" i="93"/>
  <c r="Q22" i="93"/>
  <c r="Q18" i="93"/>
  <c r="Q17" i="93"/>
  <c r="Q12" i="93"/>
  <c r="Q10" i="93"/>
  <c r="Q6" i="93"/>
  <c r="Q42" i="93"/>
  <c r="Q16" i="93"/>
  <c r="Q11" i="93"/>
  <c r="Q8" i="93"/>
  <c r="Q19" i="93"/>
  <c r="Q7" i="93"/>
  <c r="I5" i="11"/>
  <c r="J5" i="11" s="1"/>
  <c r="H15" i="12"/>
  <c r="H22" i="26"/>
  <c r="I22" i="26" s="1"/>
  <c r="J22" i="26" s="1"/>
  <c r="H16" i="16"/>
  <c r="I8" i="23"/>
  <c r="J8" i="23" s="1"/>
  <c r="H20" i="16"/>
  <c r="H22" i="12"/>
  <c r="AI3" i="9"/>
  <c r="H11" i="9"/>
  <c r="I11" i="9" s="1"/>
  <c r="J11" i="9" s="1"/>
  <c r="H10" i="9"/>
  <c r="I10" i="9" s="1"/>
  <c r="J10" i="9" s="1"/>
  <c r="H4" i="9"/>
  <c r="I4" i="9" s="1"/>
  <c r="J4" i="9" s="1"/>
  <c r="K4" i="9" s="1"/>
  <c r="AQ4" i="9" s="1"/>
  <c r="H8" i="9"/>
  <c r="I8" i="9" s="1"/>
  <c r="J8" i="9" s="1"/>
  <c r="H10" i="22"/>
  <c r="I10" i="22" s="1"/>
  <c r="J10" i="22" s="1"/>
  <c r="H9" i="22"/>
  <c r="I9" i="22" s="1"/>
  <c r="J9" i="22" s="1"/>
  <c r="H4" i="22"/>
  <c r="I4" i="22" s="1"/>
  <c r="J4" i="22" s="1"/>
  <c r="K4" i="22" s="1"/>
  <c r="H8" i="13"/>
  <c r="I8" i="13" s="1"/>
  <c r="J8" i="13" s="1"/>
  <c r="H11" i="13"/>
  <c r="I11" i="13" s="1"/>
  <c r="J11" i="13" s="1"/>
  <c r="H23" i="7"/>
  <c r="H22" i="7"/>
  <c r="H21" i="7"/>
  <c r="H20" i="7"/>
  <c r="H19" i="7"/>
  <c r="H18" i="7"/>
  <c r="H17" i="7"/>
  <c r="H16" i="7"/>
  <c r="H15" i="7"/>
  <c r="H14" i="7"/>
  <c r="H13" i="7"/>
  <c r="H12" i="7"/>
  <c r="H7" i="7"/>
  <c r="H6" i="7"/>
  <c r="H11" i="7"/>
  <c r="H5" i="7"/>
  <c r="H9" i="7"/>
  <c r="H4" i="7"/>
  <c r="H10" i="54"/>
  <c r="I10" i="54" s="1"/>
  <c r="J10" i="54" s="1"/>
  <c r="H8" i="54"/>
  <c r="I8" i="54" s="1"/>
  <c r="J8" i="54" s="1"/>
  <c r="H11" i="52"/>
  <c r="H5" i="52"/>
  <c r="H10" i="52"/>
  <c r="H9" i="55"/>
  <c r="H4" i="55"/>
  <c r="H8" i="55"/>
  <c r="H8" i="65"/>
  <c r="I8" i="65" s="1"/>
  <c r="J8" i="65" s="1"/>
  <c r="H9" i="65"/>
  <c r="I9" i="65" s="1"/>
  <c r="J9" i="65" s="1"/>
  <c r="H7" i="12"/>
  <c r="H18" i="2"/>
  <c r="AH4" i="91"/>
  <c r="Z4" i="91"/>
  <c r="AN3" i="79"/>
  <c r="AI3" i="79"/>
  <c r="AE3" i="57"/>
  <c r="P3" i="57"/>
  <c r="AF3" i="57" s="1"/>
  <c r="AO3" i="57" s="1"/>
  <c r="AH4" i="52"/>
  <c r="Z4" i="52"/>
  <c r="I21" i="60"/>
  <c r="J21" i="60" s="1"/>
  <c r="Z4" i="26"/>
  <c r="AH4" i="26"/>
  <c r="H97" i="33"/>
  <c r="I97" i="33" s="1"/>
  <c r="J97" i="33" s="1"/>
  <c r="H94" i="33"/>
  <c r="I94" i="33" s="1"/>
  <c r="J94" i="33" s="1"/>
  <c r="H91" i="33"/>
  <c r="I91" i="33" s="1"/>
  <c r="J91" i="33" s="1"/>
  <c r="H82" i="33"/>
  <c r="I82" i="33" s="1"/>
  <c r="J82" i="33" s="1"/>
  <c r="H79" i="33"/>
  <c r="I79" i="33" s="1"/>
  <c r="J79" i="33" s="1"/>
  <c r="H98" i="33"/>
  <c r="I98" i="33" s="1"/>
  <c r="J98" i="33" s="1"/>
  <c r="H95" i="33"/>
  <c r="I95" i="33" s="1"/>
  <c r="J95" i="33" s="1"/>
  <c r="H92" i="33"/>
  <c r="I92" i="33" s="1"/>
  <c r="J92" i="33" s="1"/>
  <c r="H89" i="33"/>
  <c r="I89" i="33" s="1"/>
  <c r="J89" i="33" s="1"/>
  <c r="H86" i="33"/>
  <c r="I86" i="33" s="1"/>
  <c r="J86" i="33" s="1"/>
  <c r="H83" i="33"/>
  <c r="I83" i="33" s="1"/>
  <c r="J83" i="33" s="1"/>
  <c r="H80" i="33"/>
  <c r="I80" i="33" s="1"/>
  <c r="J80" i="33" s="1"/>
  <c r="H77" i="33"/>
  <c r="I77" i="33" s="1"/>
  <c r="J77" i="33" s="1"/>
  <c r="H74" i="33"/>
  <c r="I74" i="33" s="1"/>
  <c r="J74" i="33" s="1"/>
  <c r="H71" i="33"/>
  <c r="I71" i="33" s="1"/>
  <c r="J71" i="33" s="1"/>
  <c r="H68" i="33"/>
  <c r="I68" i="33" s="1"/>
  <c r="J68" i="33" s="1"/>
  <c r="H65" i="33"/>
  <c r="I65" i="33" s="1"/>
  <c r="J65" i="33" s="1"/>
  <c r="H62" i="33"/>
  <c r="I62" i="33" s="1"/>
  <c r="J62" i="33" s="1"/>
  <c r="H59" i="33"/>
  <c r="I59" i="33" s="1"/>
  <c r="J59" i="33" s="1"/>
  <c r="H56" i="33"/>
  <c r="I56" i="33" s="1"/>
  <c r="J56" i="33" s="1"/>
  <c r="H53" i="33"/>
  <c r="I53" i="33" s="1"/>
  <c r="J53" i="33" s="1"/>
  <c r="H50" i="33"/>
  <c r="I50" i="33" s="1"/>
  <c r="J50" i="33" s="1"/>
  <c r="H47" i="33"/>
  <c r="I47" i="33" s="1"/>
  <c r="J47" i="33" s="1"/>
  <c r="H44" i="33"/>
  <c r="I44" i="33" s="1"/>
  <c r="J44" i="33" s="1"/>
  <c r="H41" i="33"/>
  <c r="I41" i="33" s="1"/>
  <c r="J41" i="33" s="1"/>
  <c r="H38" i="33"/>
  <c r="I38" i="33" s="1"/>
  <c r="J38" i="33" s="1"/>
  <c r="H35" i="33"/>
  <c r="I35" i="33" s="1"/>
  <c r="J35" i="33" s="1"/>
  <c r="H32" i="33"/>
  <c r="I32" i="33" s="1"/>
  <c r="J32" i="33" s="1"/>
  <c r="H29" i="33"/>
  <c r="I29" i="33" s="1"/>
  <c r="J29" i="33" s="1"/>
  <c r="H26" i="33"/>
  <c r="I26" i="33" s="1"/>
  <c r="J26" i="33" s="1"/>
  <c r="H23" i="33"/>
  <c r="I23" i="33" s="1"/>
  <c r="J23" i="33" s="1"/>
  <c r="H20" i="33"/>
  <c r="I20" i="33" s="1"/>
  <c r="J20" i="33" s="1"/>
  <c r="H17" i="33"/>
  <c r="I17" i="33" s="1"/>
  <c r="J17" i="33" s="1"/>
  <c r="H14" i="33"/>
  <c r="I14" i="33" s="1"/>
  <c r="J14" i="33" s="1"/>
  <c r="H10" i="33"/>
  <c r="I10" i="33" s="1"/>
  <c r="J10" i="33" s="1"/>
  <c r="H5" i="33"/>
  <c r="I5" i="33" s="1"/>
  <c r="J5" i="33" s="1"/>
  <c r="H11" i="33"/>
  <c r="I11" i="33" s="1"/>
  <c r="J11" i="33" s="1"/>
  <c r="H9" i="33"/>
  <c r="I9" i="33" s="1"/>
  <c r="J9" i="33" s="1"/>
  <c r="H16" i="33"/>
  <c r="I16" i="33" s="1"/>
  <c r="J16" i="33" s="1"/>
  <c r="H8" i="33"/>
  <c r="I8" i="33" s="1"/>
  <c r="J8" i="33" s="1"/>
  <c r="H19" i="33"/>
  <c r="I19" i="33" s="1"/>
  <c r="J19" i="33" s="1"/>
  <c r="H7" i="33"/>
  <c r="I7" i="33" s="1"/>
  <c r="J7" i="33" s="1"/>
  <c r="H9" i="47"/>
  <c r="I9" i="47" s="1"/>
  <c r="J9" i="47" s="1"/>
  <c r="H73" i="47"/>
  <c r="I73" i="47" s="1"/>
  <c r="J73" i="47" s="1"/>
  <c r="H64" i="47"/>
  <c r="I64" i="47" s="1"/>
  <c r="J64" i="47" s="1"/>
  <c r="H55" i="47"/>
  <c r="I55" i="47" s="1"/>
  <c r="J55" i="47" s="1"/>
  <c r="H76" i="47"/>
  <c r="I76" i="47" s="1"/>
  <c r="J76" i="47" s="1"/>
  <c r="H67" i="47"/>
  <c r="I67" i="47" s="1"/>
  <c r="J67" i="47" s="1"/>
  <c r="H58" i="47"/>
  <c r="I58" i="47" s="1"/>
  <c r="J58" i="47" s="1"/>
  <c r="H79" i="47"/>
  <c r="I79" i="47" s="1"/>
  <c r="J79" i="47" s="1"/>
  <c r="H78" i="47"/>
  <c r="I78" i="47" s="1"/>
  <c r="J78" i="47" s="1"/>
  <c r="H70" i="47"/>
  <c r="I70" i="47" s="1"/>
  <c r="J70" i="47" s="1"/>
  <c r="H69" i="47"/>
  <c r="I69" i="47" s="1"/>
  <c r="J69" i="47" s="1"/>
  <c r="H61" i="47"/>
  <c r="I61" i="47" s="1"/>
  <c r="J61" i="47" s="1"/>
  <c r="H60" i="47"/>
  <c r="I60" i="47" s="1"/>
  <c r="J60" i="47" s="1"/>
  <c r="H52" i="47"/>
  <c r="I52" i="47" s="1"/>
  <c r="J52" i="47" s="1"/>
  <c r="H51" i="47"/>
  <c r="I51" i="47" s="1"/>
  <c r="J51" i="47" s="1"/>
  <c r="H49" i="47"/>
  <c r="I49" i="47" s="1"/>
  <c r="J49" i="47" s="1"/>
  <c r="H46" i="47"/>
  <c r="I46" i="47" s="1"/>
  <c r="J46" i="47" s="1"/>
  <c r="H43" i="47"/>
  <c r="I43" i="47" s="1"/>
  <c r="J43" i="47" s="1"/>
  <c r="H40" i="47"/>
  <c r="I40" i="47" s="1"/>
  <c r="J40" i="47" s="1"/>
  <c r="H37" i="47"/>
  <c r="I37" i="47" s="1"/>
  <c r="J37" i="47" s="1"/>
  <c r="H34" i="47"/>
  <c r="I34" i="47" s="1"/>
  <c r="J34" i="47" s="1"/>
  <c r="H31" i="47"/>
  <c r="I31" i="47" s="1"/>
  <c r="J31" i="47" s="1"/>
  <c r="H28" i="47"/>
  <c r="I28" i="47" s="1"/>
  <c r="J28" i="47" s="1"/>
  <c r="H25" i="47"/>
  <c r="I25" i="47" s="1"/>
  <c r="J25" i="47" s="1"/>
  <c r="H22" i="47"/>
  <c r="I22" i="47" s="1"/>
  <c r="J22" i="47" s="1"/>
  <c r="H19" i="47"/>
  <c r="I19" i="47" s="1"/>
  <c r="J19" i="47" s="1"/>
  <c r="H16" i="47"/>
  <c r="I16" i="47" s="1"/>
  <c r="J16" i="47" s="1"/>
  <c r="H13" i="47"/>
  <c r="I13" i="47" s="1"/>
  <c r="J13" i="47" s="1"/>
  <c r="H8" i="47"/>
  <c r="I8" i="47" s="1"/>
  <c r="J8" i="47" s="1"/>
  <c r="H7" i="47"/>
  <c r="I7" i="47" s="1"/>
  <c r="J7" i="47" s="1"/>
  <c r="H4" i="47"/>
  <c r="I4" i="47" s="1"/>
  <c r="J4" i="47" s="1"/>
  <c r="K4" i="47" s="1"/>
  <c r="H64" i="84"/>
  <c r="I64" i="84" s="1"/>
  <c r="J64" i="84" s="1"/>
  <c r="H55" i="84"/>
  <c r="I55" i="84" s="1"/>
  <c r="J55" i="84" s="1"/>
  <c r="H46" i="84"/>
  <c r="I46" i="84" s="1"/>
  <c r="J46" i="84" s="1"/>
  <c r="H37" i="84"/>
  <c r="I37" i="84" s="1"/>
  <c r="J37" i="84" s="1"/>
  <c r="H28" i="84"/>
  <c r="I28" i="84" s="1"/>
  <c r="J28" i="84" s="1"/>
  <c r="H67" i="84"/>
  <c r="I67" i="84" s="1"/>
  <c r="J67" i="84" s="1"/>
  <c r="H58" i="84"/>
  <c r="I58" i="84" s="1"/>
  <c r="J58" i="84" s="1"/>
  <c r="H49" i="84"/>
  <c r="I49" i="84" s="1"/>
  <c r="J49" i="84" s="1"/>
  <c r="H40" i="84"/>
  <c r="I40" i="84" s="1"/>
  <c r="J40" i="84" s="1"/>
  <c r="H31" i="84"/>
  <c r="I31" i="84" s="1"/>
  <c r="J31" i="84" s="1"/>
  <c r="H22" i="84"/>
  <c r="I22" i="84" s="1"/>
  <c r="J22" i="84" s="1"/>
  <c r="H9" i="84"/>
  <c r="I9" i="84" s="1"/>
  <c r="J9" i="84" s="1"/>
  <c r="H51" i="84"/>
  <c r="I51" i="84" s="1"/>
  <c r="J51" i="84" s="1"/>
  <c r="H43" i="84"/>
  <c r="I43" i="84" s="1"/>
  <c r="J43" i="84" s="1"/>
  <c r="H24" i="84"/>
  <c r="I24" i="84" s="1"/>
  <c r="J24" i="84" s="1"/>
  <c r="H13" i="84"/>
  <c r="I13" i="84" s="1"/>
  <c r="J13" i="84" s="1"/>
  <c r="H8" i="84"/>
  <c r="I8" i="84" s="1"/>
  <c r="J8" i="84" s="1"/>
  <c r="H60" i="84"/>
  <c r="I60" i="84" s="1"/>
  <c r="J60" i="84" s="1"/>
  <c r="H52" i="84"/>
  <c r="I52" i="84" s="1"/>
  <c r="J52" i="84" s="1"/>
  <c r="H33" i="84"/>
  <c r="I33" i="84" s="1"/>
  <c r="J33" i="84" s="1"/>
  <c r="H25" i="84"/>
  <c r="I25" i="84" s="1"/>
  <c r="J25" i="84" s="1"/>
  <c r="H19" i="84"/>
  <c r="I19" i="84" s="1"/>
  <c r="J19" i="84" s="1"/>
  <c r="H7" i="84"/>
  <c r="I7" i="84" s="1"/>
  <c r="J7" i="84" s="1"/>
  <c r="H34" i="84"/>
  <c r="I34" i="84" s="1"/>
  <c r="J34" i="84" s="1"/>
  <c r="H16" i="84"/>
  <c r="I16" i="84" s="1"/>
  <c r="J16" i="84" s="1"/>
  <c r="H69" i="84"/>
  <c r="I69" i="84" s="1"/>
  <c r="J69" i="84" s="1"/>
  <c r="H61" i="84"/>
  <c r="I61" i="84" s="1"/>
  <c r="J61" i="84" s="1"/>
  <c r="H42" i="84"/>
  <c r="I42" i="84" s="1"/>
  <c r="J42" i="84" s="1"/>
  <c r="H87" i="94"/>
  <c r="I87" i="94" s="1"/>
  <c r="J87" i="94" s="1"/>
  <c r="H78" i="94"/>
  <c r="I78" i="94" s="1"/>
  <c r="J78" i="94" s="1"/>
  <c r="H75" i="94"/>
  <c r="I75" i="94" s="1"/>
  <c r="J75" i="94" s="1"/>
  <c r="H72" i="94"/>
  <c r="I72" i="94" s="1"/>
  <c r="J72" i="94" s="1"/>
  <c r="H62" i="94"/>
  <c r="I62" i="94" s="1"/>
  <c r="J62" i="94" s="1"/>
  <c r="H57" i="94"/>
  <c r="I57" i="94" s="1"/>
  <c r="J57" i="94" s="1"/>
  <c r="H54" i="94"/>
  <c r="I54" i="94" s="1"/>
  <c r="J54" i="94" s="1"/>
  <c r="H45" i="94"/>
  <c r="I45" i="94" s="1"/>
  <c r="J45" i="94" s="1"/>
  <c r="H69" i="94"/>
  <c r="I69" i="94" s="1"/>
  <c r="J69" i="94" s="1"/>
  <c r="H60" i="94"/>
  <c r="I60" i="94" s="1"/>
  <c r="J60" i="94" s="1"/>
  <c r="H56" i="94"/>
  <c r="I56" i="94" s="1"/>
  <c r="J56" i="94" s="1"/>
  <c r="H53" i="94"/>
  <c r="I53" i="94" s="1"/>
  <c r="J53" i="94" s="1"/>
  <c r="H36" i="94"/>
  <c r="I36" i="94" s="1"/>
  <c r="J36" i="94" s="1"/>
  <c r="H71" i="94"/>
  <c r="I71" i="94" s="1"/>
  <c r="J71" i="94" s="1"/>
  <c r="H68" i="94"/>
  <c r="I68" i="94" s="1"/>
  <c r="J68" i="94" s="1"/>
  <c r="H59" i="94"/>
  <c r="I59" i="94" s="1"/>
  <c r="J59" i="94" s="1"/>
  <c r="H48" i="94"/>
  <c r="I48" i="94" s="1"/>
  <c r="J48" i="94" s="1"/>
  <c r="H47" i="94"/>
  <c r="I47" i="94" s="1"/>
  <c r="J47" i="94" s="1"/>
  <c r="H39" i="94"/>
  <c r="I39" i="94" s="1"/>
  <c r="J39" i="94" s="1"/>
  <c r="H37" i="94"/>
  <c r="I37" i="94" s="1"/>
  <c r="J37" i="94" s="1"/>
  <c r="H66" i="94"/>
  <c r="I66" i="94" s="1"/>
  <c r="J66" i="94" s="1"/>
  <c r="H63" i="94"/>
  <c r="I63" i="94" s="1"/>
  <c r="J63" i="94" s="1"/>
  <c r="H33" i="94"/>
  <c r="I33" i="94" s="1"/>
  <c r="J33" i="94" s="1"/>
  <c r="H81" i="94"/>
  <c r="I81" i="94" s="1"/>
  <c r="J81" i="94" s="1"/>
  <c r="H42" i="94"/>
  <c r="I42" i="94" s="1"/>
  <c r="J42" i="94" s="1"/>
  <c r="H41" i="94"/>
  <c r="I41" i="94" s="1"/>
  <c r="J41" i="94" s="1"/>
  <c r="H65" i="94"/>
  <c r="I65" i="94" s="1"/>
  <c r="J65" i="94" s="1"/>
  <c r="H11" i="94"/>
  <c r="I11" i="94" s="1"/>
  <c r="J11" i="94" s="1"/>
  <c r="H50" i="94"/>
  <c r="I50" i="94" s="1"/>
  <c r="J50" i="94" s="1"/>
  <c r="H7" i="94"/>
  <c r="I7" i="94" s="1"/>
  <c r="J7" i="94" s="1"/>
  <c r="H5" i="94"/>
  <c r="I5" i="94" s="1"/>
  <c r="J5" i="94" s="1"/>
  <c r="H51" i="94"/>
  <c r="I51" i="94" s="1"/>
  <c r="J51" i="94" s="1"/>
  <c r="H38" i="94"/>
  <c r="I38" i="94" s="1"/>
  <c r="J38" i="94" s="1"/>
  <c r="H13" i="94"/>
  <c r="I13" i="94" s="1"/>
  <c r="J13" i="94" s="1"/>
  <c r="H9" i="94"/>
  <c r="I9" i="94" s="1"/>
  <c r="J9" i="94" s="1"/>
  <c r="H74" i="94"/>
  <c r="I74" i="94" s="1"/>
  <c r="J74" i="94" s="1"/>
  <c r="AH3" i="18"/>
  <c r="AH4" i="6"/>
  <c r="AN3" i="4"/>
  <c r="AI3" i="4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9" i="27"/>
  <c r="Q37" i="27"/>
  <c r="Q19" i="27"/>
  <c r="Q76" i="27"/>
  <c r="Q67" i="27"/>
  <c r="Q58" i="27"/>
  <c r="Q49" i="27"/>
  <c r="Q40" i="27"/>
  <c r="Q22" i="27"/>
  <c r="Q25" i="27"/>
  <c r="Q79" i="27"/>
  <c r="Q70" i="27"/>
  <c r="Q61" i="27"/>
  <c r="Q52" i="27"/>
  <c r="Q43" i="27"/>
  <c r="Q28" i="27"/>
  <c r="Q8" i="27"/>
  <c r="Q31" i="27"/>
  <c r="Q13" i="27"/>
  <c r="Q7" i="27"/>
  <c r="Q73" i="27"/>
  <c r="Q64" i="27"/>
  <c r="Q55" i="27"/>
  <c r="Q46" i="27"/>
  <c r="Q34" i="27"/>
  <c r="Q16" i="27"/>
  <c r="Q67" i="40"/>
  <c r="Q64" i="40"/>
  <c r="Q61" i="40"/>
  <c r="Q58" i="40"/>
  <c r="Q55" i="40"/>
  <c r="Q52" i="40"/>
  <c r="Q49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16" i="40"/>
  <c r="Q14" i="40"/>
  <c r="Q11" i="40"/>
  <c r="Q5" i="40"/>
  <c r="Q19" i="40"/>
  <c r="Q17" i="40"/>
  <c r="Q8" i="40"/>
  <c r="Q20" i="40"/>
  <c r="Q13" i="40"/>
  <c r="Q9" i="40"/>
  <c r="Q7" i="40"/>
  <c r="Q46" i="40"/>
  <c r="Q43" i="40"/>
  <c r="Q40" i="40"/>
  <c r="Q37" i="40"/>
  <c r="Q34" i="40"/>
  <c r="Q31" i="40"/>
  <c r="Q28" i="40"/>
  <c r="Q25" i="40"/>
  <c r="Q22" i="40"/>
  <c r="Q10" i="40"/>
  <c r="Q96" i="77"/>
  <c r="Q93" i="77"/>
  <c r="Q90" i="77"/>
  <c r="Q87" i="77"/>
  <c r="Q84" i="77"/>
  <c r="Q98" i="77"/>
  <c r="Q97" i="77"/>
  <c r="Q89" i="77"/>
  <c r="Q88" i="77"/>
  <c r="Q83" i="77"/>
  <c r="Q80" i="77"/>
  <c r="Q77" i="77"/>
  <c r="Q74" i="77"/>
  <c r="Q71" i="77"/>
  <c r="Q68" i="77"/>
  <c r="Q65" i="77"/>
  <c r="Q62" i="77"/>
  <c r="Q59" i="77"/>
  <c r="Q56" i="77"/>
  <c r="Q53" i="77"/>
  <c r="Q95" i="77"/>
  <c r="Q85" i="77"/>
  <c r="Q86" i="77"/>
  <c r="Q70" i="77"/>
  <c r="Q69" i="77"/>
  <c r="Q92" i="77"/>
  <c r="Q91" i="77"/>
  <c r="Q76" i="77"/>
  <c r="Q75" i="77"/>
  <c r="Q94" i="77"/>
  <c r="Q82" i="77"/>
  <c r="Q52" i="77"/>
  <c r="Q49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81" i="77"/>
  <c r="Q55" i="77"/>
  <c r="Q54" i="77"/>
  <c r="Q50" i="77"/>
  <c r="Q67" i="77"/>
  <c r="Q58" i="77"/>
  <c r="Q57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78" i="77"/>
  <c r="Q61" i="77"/>
  <c r="Q60" i="77"/>
  <c r="Q51" i="77"/>
  <c r="Q9" i="77"/>
  <c r="Q79" i="77"/>
  <c r="Q64" i="77"/>
  <c r="Q63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73" i="77"/>
  <c r="Q72" i="77"/>
  <c r="Q66" i="77"/>
  <c r="Q11" i="77"/>
  <c r="Q9" i="87"/>
  <c r="Q79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11" i="87"/>
  <c r="Q5" i="87"/>
  <c r="Q78" i="87"/>
  <c r="Q76" i="87"/>
  <c r="Q73" i="87"/>
  <c r="Q70" i="87"/>
  <c r="Q67" i="87"/>
  <c r="Q64" i="87"/>
  <c r="Q61" i="87"/>
  <c r="Q58" i="87"/>
  <c r="Q55" i="87"/>
  <c r="Q52" i="87"/>
  <c r="Q49" i="87"/>
  <c r="Q46" i="87"/>
  <c r="Q43" i="87"/>
  <c r="Q40" i="87"/>
  <c r="Q37" i="87"/>
  <c r="Q34" i="87"/>
  <c r="Q31" i="87"/>
  <c r="Q28" i="87"/>
  <c r="Q25" i="87"/>
  <c r="Q22" i="87"/>
  <c r="Q19" i="87"/>
  <c r="Q16" i="87"/>
  <c r="Q13" i="87"/>
  <c r="Q8" i="87"/>
  <c r="Q7" i="87"/>
  <c r="Q75" i="87"/>
  <c r="Q66" i="87"/>
  <c r="Q57" i="87"/>
  <c r="Q48" i="87"/>
  <c r="Q39" i="87"/>
  <c r="Q30" i="87"/>
  <c r="Q21" i="87"/>
  <c r="Q12" i="87"/>
  <c r="Q72" i="87"/>
  <c r="Q63" i="87"/>
  <c r="Q54" i="87"/>
  <c r="Q45" i="87"/>
  <c r="Q36" i="87"/>
  <c r="Q27" i="87"/>
  <c r="Q18" i="87"/>
  <c r="Q69" i="87"/>
  <c r="Q60" i="87"/>
  <c r="Q51" i="87"/>
  <c r="Q42" i="87"/>
  <c r="Q33" i="87"/>
  <c r="Q24" i="87"/>
  <c r="Q15" i="87"/>
  <c r="Q6" i="87"/>
  <c r="H9" i="3"/>
  <c r="H4" i="3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8" i="3"/>
  <c r="H23" i="15"/>
  <c r="H22" i="15"/>
  <c r="H21" i="15"/>
  <c r="H20" i="15"/>
  <c r="H19" i="15"/>
  <c r="H18" i="15"/>
  <c r="H17" i="15"/>
  <c r="H16" i="15"/>
  <c r="H15" i="15"/>
  <c r="H14" i="15"/>
  <c r="H13" i="15"/>
  <c r="H12" i="15"/>
  <c r="H7" i="15"/>
  <c r="H6" i="15"/>
  <c r="H11" i="15"/>
  <c r="H5" i="15"/>
  <c r="H9" i="15"/>
  <c r="H4" i="15"/>
  <c r="H11" i="61"/>
  <c r="I11" i="61" s="1"/>
  <c r="J11" i="61" s="1"/>
  <c r="H4" i="61"/>
  <c r="I4" i="61" s="1"/>
  <c r="J4" i="61" s="1"/>
  <c r="K4" i="61" s="1"/>
  <c r="H10" i="61"/>
  <c r="I10" i="61" s="1"/>
  <c r="J10" i="61" s="1"/>
  <c r="H9" i="70"/>
  <c r="I9" i="70" s="1"/>
  <c r="J9" i="70" s="1"/>
  <c r="H4" i="70"/>
  <c r="I4" i="70" s="1"/>
  <c r="J4" i="70" s="1"/>
  <c r="K4" i="70" s="1"/>
  <c r="H8" i="70"/>
  <c r="I8" i="70" s="1"/>
  <c r="J8" i="70" s="1"/>
  <c r="H82" i="94"/>
  <c r="I82" i="94" s="1"/>
  <c r="J82" i="94" s="1"/>
  <c r="H79" i="94"/>
  <c r="I79" i="94" s="1"/>
  <c r="J79" i="94" s="1"/>
  <c r="H73" i="94"/>
  <c r="I73" i="94" s="1"/>
  <c r="J73" i="94" s="1"/>
  <c r="H44" i="94"/>
  <c r="I44" i="94" s="1"/>
  <c r="J44" i="94" s="1"/>
  <c r="H76" i="94"/>
  <c r="I76" i="94" s="1"/>
  <c r="J76" i="94" s="1"/>
  <c r="H49" i="94"/>
  <c r="I49" i="94" s="1"/>
  <c r="J49" i="94" s="1"/>
  <c r="H43" i="94"/>
  <c r="I43" i="94" s="1"/>
  <c r="J43" i="94" s="1"/>
  <c r="H34" i="94"/>
  <c r="I34" i="94" s="1"/>
  <c r="J34" i="94" s="1"/>
  <c r="H28" i="94"/>
  <c r="I28" i="94" s="1"/>
  <c r="J28" i="94" s="1"/>
  <c r="H6" i="94"/>
  <c r="I6" i="94" s="1"/>
  <c r="J6" i="94" s="1"/>
  <c r="AH3" i="92"/>
  <c r="H69" i="88"/>
  <c r="I69" i="88" s="1"/>
  <c r="J69" i="88" s="1"/>
  <c r="H53" i="88"/>
  <c r="I53" i="88" s="1"/>
  <c r="J53" i="88" s="1"/>
  <c r="H12" i="88"/>
  <c r="I12" i="88" s="1"/>
  <c r="J12" i="88" s="1"/>
  <c r="AI3" i="89"/>
  <c r="AN3" i="89"/>
  <c r="H17" i="88"/>
  <c r="I17" i="88" s="1"/>
  <c r="J17" i="88" s="1"/>
  <c r="H41" i="88"/>
  <c r="I41" i="88" s="1"/>
  <c r="J41" i="88" s="1"/>
  <c r="H33" i="88"/>
  <c r="I33" i="88" s="1"/>
  <c r="J33" i="88" s="1"/>
  <c r="AN3" i="88"/>
  <c r="AI3" i="88"/>
  <c r="H47" i="88"/>
  <c r="I47" i="88" s="1"/>
  <c r="J47" i="88" s="1"/>
  <c r="H50" i="88"/>
  <c r="I50" i="88" s="1"/>
  <c r="J50" i="88" s="1"/>
  <c r="H20" i="88"/>
  <c r="I20" i="88" s="1"/>
  <c r="J20" i="88" s="1"/>
  <c r="H63" i="84"/>
  <c r="I63" i="84" s="1"/>
  <c r="J63" i="84" s="1"/>
  <c r="H42" i="88"/>
  <c r="I42" i="88" s="1"/>
  <c r="J42" i="88" s="1"/>
  <c r="H65" i="84"/>
  <c r="I65" i="84" s="1"/>
  <c r="J65" i="84" s="1"/>
  <c r="H38" i="84"/>
  <c r="I38" i="84" s="1"/>
  <c r="J38" i="84" s="1"/>
  <c r="H35" i="88"/>
  <c r="I35" i="88" s="1"/>
  <c r="J35" i="88" s="1"/>
  <c r="H53" i="84"/>
  <c r="I53" i="84" s="1"/>
  <c r="J53" i="84" s="1"/>
  <c r="H26" i="84"/>
  <c r="I26" i="84" s="1"/>
  <c r="J26" i="84" s="1"/>
  <c r="AH3" i="83"/>
  <c r="AQ3" i="83" s="1"/>
  <c r="H68" i="84"/>
  <c r="I68" i="84" s="1"/>
  <c r="J68" i="84" s="1"/>
  <c r="H24" i="88"/>
  <c r="I24" i="88" s="1"/>
  <c r="J24" i="88" s="1"/>
  <c r="H32" i="84"/>
  <c r="I32" i="84" s="1"/>
  <c r="J32" i="84" s="1"/>
  <c r="H17" i="84"/>
  <c r="I17" i="84" s="1"/>
  <c r="J17" i="84" s="1"/>
  <c r="H5" i="84"/>
  <c r="I5" i="84" s="1"/>
  <c r="J5" i="84" s="1"/>
  <c r="AN3" i="83"/>
  <c r="H4" i="84"/>
  <c r="I4" i="84" s="1"/>
  <c r="J4" i="84" s="1"/>
  <c r="K4" i="84" s="1"/>
  <c r="AH4" i="74"/>
  <c r="Z4" i="74"/>
  <c r="H26" i="76"/>
  <c r="I26" i="76" s="1"/>
  <c r="J26" i="76" s="1"/>
  <c r="H20" i="76"/>
  <c r="I20" i="76" s="1"/>
  <c r="J20" i="76" s="1"/>
  <c r="H22" i="70"/>
  <c r="I22" i="70" s="1"/>
  <c r="J22" i="70" s="1"/>
  <c r="AE3" i="52"/>
  <c r="P3" i="52"/>
  <c r="AF3" i="52" s="1"/>
  <c r="AO3" i="52" s="1"/>
  <c r="H6" i="70"/>
  <c r="I6" i="70" s="1"/>
  <c r="J6" i="70" s="1"/>
  <c r="H13" i="70"/>
  <c r="I13" i="70" s="1"/>
  <c r="J13" i="70" s="1"/>
  <c r="AE3" i="66"/>
  <c r="P3" i="66"/>
  <c r="AF3" i="66" s="1"/>
  <c r="AO3" i="66" s="1"/>
  <c r="I18" i="72"/>
  <c r="J18" i="72" s="1"/>
  <c r="H16" i="59"/>
  <c r="AE3" i="51"/>
  <c r="P3" i="51"/>
  <c r="AF3" i="51" s="1"/>
  <c r="AO3" i="51" s="1"/>
  <c r="H19" i="60"/>
  <c r="H65" i="47"/>
  <c r="I65" i="47" s="1"/>
  <c r="J65" i="47" s="1"/>
  <c r="H22" i="61"/>
  <c r="I22" i="61" s="1"/>
  <c r="J22" i="61" s="1"/>
  <c r="H13" i="61"/>
  <c r="I13" i="61" s="1"/>
  <c r="J13" i="61" s="1"/>
  <c r="H21" i="59"/>
  <c r="H9" i="61"/>
  <c r="I9" i="61" s="1"/>
  <c r="J9" i="61" s="1"/>
  <c r="H12" i="60"/>
  <c r="AI3" i="60"/>
  <c r="AE3" i="56"/>
  <c r="P3" i="56"/>
  <c r="AF3" i="56" s="1"/>
  <c r="AO3" i="56" s="1"/>
  <c r="I8" i="51"/>
  <c r="J8" i="51" s="1"/>
  <c r="H68" i="47"/>
  <c r="I68" i="47" s="1"/>
  <c r="J68" i="47" s="1"/>
  <c r="Z4" i="69"/>
  <c r="H42" i="47"/>
  <c r="I42" i="47" s="1"/>
  <c r="J42" i="47" s="1"/>
  <c r="H15" i="47"/>
  <c r="I15" i="47" s="1"/>
  <c r="J15" i="47" s="1"/>
  <c r="AH4" i="55"/>
  <c r="AH3" i="43"/>
  <c r="H16" i="38"/>
  <c r="I16" i="38" s="1"/>
  <c r="J16" i="38" s="1"/>
  <c r="H88" i="38"/>
  <c r="I88" i="38" s="1"/>
  <c r="J88" i="38" s="1"/>
  <c r="H71" i="38"/>
  <c r="I71" i="38" s="1"/>
  <c r="J71" i="38" s="1"/>
  <c r="Z4" i="38"/>
  <c r="H68" i="32"/>
  <c r="I68" i="32" s="1"/>
  <c r="J68" i="32" s="1"/>
  <c r="H50" i="32"/>
  <c r="I50" i="32" s="1"/>
  <c r="J50" i="32" s="1"/>
  <c r="H33" i="33"/>
  <c r="I33" i="33" s="1"/>
  <c r="J33" i="33" s="1"/>
  <c r="AN3" i="30"/>
  <c r="AI3" i="30"/>
  <c r="H90" i="33"/>
  <c r="I90" i="33" s="1"/>
  <c r="J90" i="33" s="1"/>
  <c r="H67" i="33"/>
  <c r="I67" i="33" s="1"/>
  <c r="J67" i="33" s="1"/>
  <c r="H21" i="33"/>
  <c r="I21" i="33" s="1"/>
  <c r="J21" i="33" s="1"/>
  <c r="H45" i="32"/>
  <c r="I45" i="32" s="1"/>
  <c r="J45" i="32" s="1"/>
  <c r="H36" i="32"/>
  <c r="I36" i="32" s="1"/>
  <c r="J36" i="32" s="1"/>
  <c r="H27" i="32"/>
  <c r="I27" i="32" s="1"/>
  <c r="J27" i="32" s="1"/>
  <c r="H18" i="32"/>
  <c r="I18" i="32" s="1"/>
  <c r="J18" i="32" s="1"/>
  <c r="AI3" i="32"/>
  <c r="H75" i="33"/>
  <c r="I75" i="33" s="1"/>
  <c r="J75" i="33" s="1"/>
  <c r="H52" i="33"/>
  <c r="I52" i="33" s="1"/>
  <c r="J52" i="33" s="1"/>
  <c r="H13" i="33"/>
  <c r="I13" i="33" s="1"/>
  <c r="J13" i="33" s="1"/>
  <c r="H53" i="32"/>
  <c r="I53" i="32" s="1"/>
  <c r="J53" i="32" s="1"/>
  <c r="H78" i="33"/>
  <c r="I78" i="33" s="1"/>
  <c r="J78" i="33" s="1"/>
  <c r="H55" i="33"/>
  <c r="I55" i="33" s="1"/>
  <c r="J55" i="33" s="1"/>
  <c r="Z4" i="32"/>
  <c r="H81" i="33"/>
  <c r="I81" i="33" s="1"/>
  <c r="J81" i="33" s="1"/>
  <c r="H58" i="33"/>
  <c r="I58" i="33" s="1"/>
  <c r="J58" i="33" s="1"/>
  <c r="AO3" i="26"/>
  <c r="H68" i="28"/>
  <c r="I68" i="28" s="1"/>
  <c r="J68" i="28" s="1"/>
  <c r="H65" i="28"/>
  <c r="I65" i="28" s="1"/>
  <c r="J65" i="28" s="1"/>
  <c r="H62" i="28"/>
  <c r="I62" i="28" s="1"/>
  <c r="J62" i="28" s="1"/>
  <c r="H59" i="28"/>
  <c r="I59" i="28" s="1"/>
  <c r="J59" i="28" s="1"/>
  <c r="H56" i="28"/>
  <c r="I56" i="28" s="1"/>
  <c r="J56" i="28" s="1"/>
  <c r="H53" i="28"/>
  <c r="I53" i="28" s="1"/>
  <c r="J53" i="28" s="1"/>
  <c r="H50" i="28"/>
  <c r="I50" i="28" s="1"/>
  <c r="J50" i="28" s="1"/>
  <c r="H47" i="28"/>
  <c r="I47" i="28" s="1"/>
  <c r="J47" i="28" s="1"/>
  <c r="H44" i="28"/>
  <c r="I44" i="28" s="1"/>
  <c r="J44" i="28" s="1"/>
  <c r="H41" i="28"/>
  <c r="I41" i="28" s="1"/>
  <c r="J41" i="28" s="1"/>
  <c r="H38" i="28"/>
  <c r="I38" i="28" s="1"/>
  <c r="J38" i="28" s="1"/>
  <c r="H35" i="28"/>
  <c r="I35" i="28" s="1"/>
  <c r="J35" i="28" s="1"/>
  <c r="H32" i="28"/>
  <c r="I32" i="28" s="1"/>
  <c r="J32" i="28" s="1"/>
  <c r="H29" i="28"/>
  <c r="I29" i="28" s="1"/>
  <c r="J29" i="28" s="1"/>
  <c r="H26" i="28"/>
  <c r="I26" i="28" s="1"/>
  <c r="J26" i="28" s="1"/>
  <c r="H23" i="28"/>
  <c r="I23" i="28" s="1"/>
  <c r="J23" i="28" s="1"/>
  <c r="H20" i="28"/>
  <c r="I20" i="28" s="1"/>
  <c r="J20" i="28" s="1"/>
  <c r="H17" i="28"/>
  <c r="I17" i="28" s="1"/>
  <c r="J17" i="28" s="1"/>
  <c r="H14" i="28"/>
  <c r="I14" i="28" s="1"/>
  <c r="J14" i="28" s="1"/>
  <c r="H10" i="28"/>
  <c r="I10" i="28" s="1"/>
  <c r="J10" i="28" s="1"/>
  <c r="H4" i="28"/>
  <c r="I4" i="28" s="1"/>
  <c r="J4" i="28" s="1"/>
  <c r="K4" i="28" s="1"/>
  <c r="H11" i="28"/>
  <c r="I11" i="28" s="1"/>
  <c r="J11" i="28" s="1"/>
  <c r="H5" i="28"/>
  <c r="I5" i="28" s="1"/>
  <c r="J5" i="28" s="1"/>
  <c r="H67" i="28"/>
  <c r="I67" i="28" s="1"/>
  <c r="J67" i="28" s="1"/>
  <c r="H64" i="28"/>
  <c r="I64" i="28" s="1"/>
  <c r="J64" i="28" s="1"/>
  <c r="H61" i="28"/>
  <c r="I61" i="28" s="1"/>
  <c r="J61" i="28" s="1"/>
  <c r="H58" i="28"/>
  <c r="I58" i="28" s="1"/>
  <c r="J58" i="28" s="1"/>
  <c r="H55" i="28"/>
  <c r="I55" i="28" s="1"/>
  <c r="J55" i="28" s="1"/>
  <c r="H52" i="28"/>
  <c r="I52" i="28" s="1"/>
  <c r="J52" i="28" s="1"/>
  <c r="H49" i="28"/>
  <c r="I49" i="28" s="1"/>
  <c r="J49" i="28" s="1"/>
  <c r="H46" i="28"/>
  <c r="I46" i="28" s="1"/>
  <c r="J46" i="28" s="1"/>
  <c r="H43" i="28"/>
  <c r="I43" i="28" s="1"/>
  <c r="J43" i="28" s="1"/>
  <c r="H40" i="28"/>
  <c r="I40" i="28" s="1"/>
  <c r="J40" i="28" s="1"/>
  <c r="H37" i="28"/>
  <c r="I37" i="28" s="1"/>
  <c r="J37" i="28" s="1"/>
  <c r="H34" i="28"/>
  <c r="I34" i="28" s="1"/>
  <c r="J34" i="28" s="1"/>
  <c r="H31" i="28"/>
  <c r="I31" i="28" s="1"/>
  <c r="J31" i="28" s="1"/>
  <c r="H28" i="28"/>
  <c r="I28" i="28" s="1"/>
  <c r="J28" i="28" s="1"/>
  <c r="H25" i="28"/>
  <c r="I25" i="28" s="1"/>
  <c r="J25" i="28" s="1"/>
  <c r="H22" i="28"/>
  <c r="I22" i="28" s="1"/>
  <c r="J22" i="28" s="1"/>
  <c r="H19" i="28"/>
  <c r="I19" i="28" s="1"/>
  <c r="J19" i="28" s="1"/>
  <c r="H16" i="28"/>
  <c r="I16" i="28" s="1"/>
  <c r="J16" i="28" s="1"/>
  <c r="H7" i="28"/>
  <c r="I7" i="28" s="1"/>
  <c r="J7" i="28" s="1"/>
  <c r="H9" i="34"/>
  <c r="I9" i="34" s="1"/>
  <c r="J9" i="34" s="1"/>
  <c r="H89" i="34"/>
  <c r="I89" i="34" s="1"/>
  <c r="J89" i="34" s="1"/>
  <c r="H86" i="34"/>
  <c r="I86" i="34" s="1"/>
  <c r="J86" i="34" s="1"/>
  <c r="H83" i="34"/>
  <c r="I83" i="34" s="1"/>
  <c r="J83" i="34" s="1"/>
  <c r="H80" i="34"/>
  <c r="I80" i="34" s="1"/>
  <c r="J80" i="34" s="1"/>
  <c r="H77" i="34"/>
  <c r="I77" i="34" s="1"/>
  <c r="J77" i="34" s="1"/>
  <c r="H74" i="34"/>
  <c r="I74" i="34" s="1"/>
  <c r="J74" i="34" s="1"/>
  <c r="H71" i="34"/>
  <c r="I71" i="34" s="1"/>
  <c r="J71" i="34" s="1"/>
  <c r="H68" i="34"/>
  <c r="I68" i="34" s="1"/>
  <c r="J68" i="34" s="1"/>
  <c r="H65" i="34"/>
  <c r="I65" i="34" s="1"/>
  <c r="J65" i="34" s="1"/>
  <c r="H62" i="34"/>
  <c r="I62" i="34" s="1"/>
  <c r="J62" i="34" s="1"/>
  <c r="H59" i="34"/>
  <c r="I59" i="34" s="1"/>
  <c r="J59" i="34" s="1"/>
  <c r="H56" i="34"/>
  <c r="I56" i="34" s="1"/>
  <c r="J56" i="34" s="1"/>
  <c r="H53" i="34"/>
  <c r="I53" i="34" s="1"/>
  <c r="J53" i="34" s="1"/>
  <c r="H50" i="34"/>
  <c r="I50" i="34" s="1"/>
  <c r="J50" i="34" s="1"/>
  <c r="H47" i="34"/>
  <c r="I47" i="34" s="1"/>
  <c r="J47" i="34" s="1"/>
  <c r="H44" i="34"/>
  <c r="I44" i="34" s="1"/>
  <c r="J44" i="34" s="1"/>
  <c r="H41" i="34"/>
  <c r="I41" i="34" s="1"/>
  <c r="J41" i="34" s="1"/>
  <c r="H38" i="34"/>
  <c r="I38" i="34" s="1"/>
  <c r="J38" i="34" s="1"/>
  <c r="H35" i="34"/>
  <c r="I35" i="34" s="1"/>
  <c r="J35" i="34" s="1"/>
  <c r="H32" i="34"/>
  <c r="I32" i="34" s="1"/>
  <c r="J32" i="34" s="1"/>
  <c r="H29" i="34"/>
  <c r="I29" i="34" s="1"/>
  <c r="J29" i="34" s="1"/>
  <c r="H26" i="34"/>
  <c r="I26" i="34" s="1"/>
  <c r="J26" i="34" s="1"/>
  <c r="H23" i="34"/>
  <c r="I23" i="34" s="1"/>
  <c r="J23" i="34" s="1"/>
  <c r="H20" i="34"/>
  <c r="I20" i="34" s="1"/>
  <c r="J20" i="34" s="1"/>
  <c r="H17" i="34"/>
  <c r="I17" i="34" s="1"/>
  <c r="J17" i="34" s="1"/>
  <c r="H14" i="34"/>
  <c r="I14" i="34" s="1"/>
  <c r="J14" i="34" s="1"/>
  <c r="H10" i="34"/>
  <c r="I10" i="34" s="1"/>
  <c r="J10" i="34" s="1"/>
  <c r="H11" i="34"/>
  <c r="I11" i="34" s="1"/>
  <c r="J11" i="34" s="1"/>
  <c r="H5" i="34"/>
  <c r="I5" i="34" s="1"/>
  <c r="J5" i="34" s="1"/>
  <c r="H67" i="44"/>
  <c r="I67" i="44" s="1"/>
  <c r="J67" i="44" s="1"/>
  <c r="H64" i="44"/>
  <c r="I64" i="44" s="1"/>
  <c r="J64" i="44" s="1"/>
  <c r="H69" i="44"/>
  <c r="I69" i="44" s="1"/>
  <c r="J69" i="44" s="1"/>
  <c r="H66" i="44"/>
  <c r="I66" i="44" s="1"/>
  <c r="J66" i="44" s="1"/>
  <c r="H63" i="44"/>
  <c r="I63" i="44" s="1"/>
  <c r="J63" i="44" s="1"/>
  <c r="H60" i="44"/>
  <c r="I60" i="44" s="1"/>
  <c r="J60" i="44" s="1"/>
  <c r="H57" i="44"/>
  <c r="I57" i="44" s="1"/>
  <c r="J57" i="44" s="1"/>
  <c r="H54" i="44"/>
  <c r="I54" i="44" s="1"/>
  <c r="J54" i="44" s="1"/>
  <c r="H51" i="44"/>
  <c r="I51" i="44" s="1"/>
  <c r="J51" i="44" s="1"/>
  <c r="H48" i="44"/>
  <c r="I48" i="44" s="1"/>
  <c r="J48" i="44" s="1"/>
  <c r="H45" i="44"/>
  <c r="I45" i="44" s="1"/>
  <c r="J45" i="44" s="1"/>
  <c r="H42" i="44"/>
  <c r="I42" i="44" s="1"/>
  <c r="J42" i="44" s="1"/>
  <c r="H39" i="44"/>
  <c r="I39" i="44" s="1"/>
  <c r="J39" i="44" s="1"/>
  <c r="H36" i="44"/>
  <c r="I36" i="44" s="1"/>
  <c r="J36" i="44" s="1"/>
  <c r="H33" i="44"/>
  <c r="I33" i="44" s="1"/>
  <c r="J33" i="44" s="1"/>
  <c r="H30" i="44"/>
  <c r="I30" i="44" s="1"/>
  <c r="J30" i="44" s="1"/>
  <c r="H27" i="44"/>
  <c r="I27" i="44" s="1"/>
  <c r="J27" i="44" s="1"/>
  <c r="H24" i="44"/>
  <c r="I24" i="44" s="1"/>
  <c r="J24" i="44" s="1"/>
  <c r="H21" i="44"/>
  <c r="I21" i="44" s="1"/>
  <c r="J21" i="44" s="1"/>
  <c r="H18" i="44"/>
  <c r="I18" i="44" s="1"/>
  <c r="J18" i="44" s="1"/>
  <c r="H15" i="44"/>
  <c r="I15" i="44" s="1"/>
  <c r="J15" i="44" s="1"/>
  <c r="H12" i="44"/>
  <c r="I12" i="44" s="1"/>
  <c r="J12" i="44" s="1"/>
  <c r="H6" i="44"/>
  <c r="I6" i="44" s="1"/>
  <c r="J6" i="44" s="1"/>
  <c r="H11" i="44"/>
  <c r="I11" i="44" s="1"/>
  <c r="J11" i="44" s="1"/>
  <c r="H10" i="44"/>
  <c r="I10" i="44" s="1"/>
  <c r="J10" i="44" s="1"/>
  <c r="H98" i="45"/>
  <c r="I98" i="45" s="1"/>
  <c r="J98" i="45" s="1"/>
  <c r="H95" i="45"/>
  <c r="I95" i="45" s="1"/>
  <c r="J95" i="45" s="1"/>
  <c r="H92" i="45"/>
  <c r="I92" i="45" s="1"/>
  <c r="J92" i="45" s="1"/>
  <c r="H89" i="45"/>
  <c r="I89" i="45" s="1"/>
  <c r="J89" i="45" s="1"/>
  <c r="H86" i="45"/>
  <c r="I86" i="45" s="1"/>
  <c r="J86" i="45" s="1"/>
  <c r="H83" i="45"/>
  <c r="I83" i="45" s="1"/>
  <c r="J83" i="45" s="1"/>
  <c r="H80" i="45"/>
  <c r="I80" i="45" s="1"/>
  <c r="J80" i="45" s="1"/>
  <c r="H77" i="45"/>
  <c r="I77" i="45" s="1"/>
  <c r="J77" i="45" s="1"/>
  <c r="H74" i="45"/>
  <c r="I74" i="45" s="1"/>
  <c r="J74" i="45" s="1"/>
  <c r="H71" i="45"/>
  <c r="I71" i="45" s="1"/>
  <c r="J71" i="45" s="1"/>
  <c r="H68" i="45"/>
  <c r="I68" i="45" s="1"/>
  <c r="J68" i="45" s="1"/>
  <c r="H65" i="45"/>
  <c r="I65" i="45" s="1"/>
  <c r="J65" i="45" s="1"/>
  <c r="H62" i="45"/>
  <c r="I62" i="45" s="1"/>
  <c r="J62" i="45" s="1"/>
  <c r="H59" i="45"/>
  <c r="I59" i="45" s="1"/>
  <c r="J59" i="45" s="1"/>
  <c r="H56" i="45"/>
  <c r="I56" i="45" s="1"/>
  <c r="J56" i="45" s="1"/>
  <c r="H53" i="45"/>
  <c r="I53" i="45" s="1"/>
  <c r="J53" i="45" s="1"/>
  <c r="H50" i="45"/>
  <c r="I50" i="45" s="1"/>
  <c r="J50" i="45" s="1"/>
  <c r="H47" i="45"/>
  <c r="I47" i="45" s="1"/>
  <c r="J47" i="45" s="1"/>
  <c r="H44" i="45"/>
  <c r="I44" i="45" s="1"/>
  <c r="J44" i="45" s="1"/>
  <c r="H41" i="45"/>
  <c r="I41" i="45" s="1"/>
  <c r="J41" i="45" s="1"/>
  <c r="H38" i="45"/>
  <c r="I38" i="45" s="1"/>
  <c r="J38" i="45" s="1"/>
  <c r="H35" i="45"/>
  <c r="I35" i="45" s="1"/>
  <c r="J35" i="45" s="1"/>
  <c r="H32" i="45"/>
  <c r="I32" i="45" s="1"/>
  <c r="J32" i="45" s="1"/>
  <c r="H29" i="45"/>
  <c r="I29" i="45" s="1"/>
  <c r="J29" i="45" s="1"/>
  <c r="H26" i="45"/>
  <c r="I26" i="45" s="1"/>
  <c r="J26" i="45" s="1"/>
  <c r="H23" i="45"/>
  <c r="I23" i="45" s="1"/>
  <c r="J23" i="45" s="1"/>
  <c r="H20" i="45"/>
  <c r="I20" i="45" s="1"/>
  <c r="J20" i="45" s="1"/>
  <c r="H17" i="45"/>
  <c r="I17" i="45" s="1"/>
  <c r="J17" i="45" s="1"/>
  <c r="H14" i="45"/>
  <c r="I14" i="45" s="1"/>
  <c r="J14" i="45" s="1"/>
  <c r="H10" i="45"/>
  <c r="I10" i="45" s="1"/>
  <c r="J10" i="45" s="1"/>
  <c r="H5" i="45"/>
  <c r="I5" i="45" s="1"/>
  <c r="J5" i="45" s="1"/>
  <c r="H11" i="45"/>
  <c r="I11" i="45" s="1"/>
  <c r="J11" i="45" s="1"/>
  <c r="H9" i="45"/>
  <c r="I9" i="45" s="1"/>
  <c r="J9" i="45" s="1"/>
  <c r="H91" i="45"/>
  <c r="I91" i="45" s="1"/>
  <c r="J91" i="45" s="1"/>
  <c r="H73" i="45"/>
  <c r="I73" i="45" s="1"/>
  <c r="J73" i="45" s="1"/>
  <c r="H55" i="45"/>
  <c r="I55" i="45" s="1"/>
  <c r="J55" i="45" s="1"/>
  <c r="H37" i="45"/>
  <c r="I37" i="45" s="1"/>
  <c r="J37" i="45" s="1"/>
  <c r="H19" i="45"/>
  <c r="I19" i="45" s="1"/>
  <c r="J19" i="45" s="1"/>
  <c r="H8" i="45"/>
  <c r="I8" i="45" s="1"/>
  <c r="J8" i="45" s="1"/>
  <c r="H88" i="45"/>
  <c r="I88" i="45" s="1"/>
  <c r="J88" i="45" s="1"/>
  <c r="H70" i="45"/>
  <c r="I70" i="45" s="1"/>
  <c r="J70" i="45" s="1"/>
  <c r="H52" i="45"/>
  <c r="I52" i="45" s="1"/>
  <c r="J52" i="45" s="1"/>
  <c r="H34" i="45"/>
  <c r="I34" i="45" s="1"/>
  <c r="J34" i="45" s="1"/>
  <c r="H16" i="45"/>
  <c r="I16" i="45" s="1"/>
  <c r="J16" i="45" s="1"/>
  <c r="H85" i="45"/>
  <c r="I85" i="45" s="1"/>
  <c r="J85" i="45" s="1"/>
  <c r="H67" i="45"/>
  <c r="I67" i="45" s="1"/>
  <c r="J67" i="45" s="1"/>
  <c r="H49" i="45"/>
  <c r="I49" i="45" s="1"/>
  <c r="J49" i="45" s="1"/>
  <c r="H31" i="45"/>
  <c r="I31" i="45" s="1"/>
  <c r="J31" i="45" s="1"/>
  <c r="H13" i="45"/>
  <c r="I13" i="45" s="1"/>
  <c r="J13" i="45" s="1"/>
  <c r="H4" i="45"/>
  <c r="I4" i="45" s="1"/>
  <c r="J4" i="45" s="1"/>
  <c r="K4" i="45" s="1"/>
  <c r="AQ4" i="45" s="1"/>
  <c r="H82" i="45"/>
  <c r="I82" i="45" s="1"/>
  <c r="J82" i="45" s="1"/>
  <c r="H64" i="45"/>
  <c r="I64" i="45" s="1"/>
  <c r="J64" i="45" s="1"/>
  <c r="H46" i="45"/>
  <c r="I46" i="45" s="1"/>
  <c r="J46" i="45" s="1"/>
  <c r="H28" i="45"/>
  <c r="I28" i="45" s="1"/>
  <c r="J28" i="45" s="1"/>
  <c r="H7" i="45"/>
  <c r="I7" i="45" s="1"/>
  <c r="J7" i="45" s="1"/>
  <c r="H97" i="45"/>
  <c r="I97" i="45" s="1"/>
  <c r="J97" i="45" s="1"/>
  <c r="H79" i="45"/>
  <c r="I79" i="45" s="1"/>
  <c r="J79" i="45" s="1"/>
  <c r="H61" i="45"/>
  <c r="I61" i="45" s="1"/>
  <c r="J61" i="45" s="1"/>
  <c r="H43" i="45"/>
  <c r="I43" i="45" s="1"/>
  <c r="J43" i="45" s="1"/>
  <c r="H25" i="45"/>
  <c r="I25" i="45" s="1"/>
  <c r="J25" i="45" s="1"/>
  <c r="H94" i="45"/>
  <c r="I94" i="45" s="1"/>
  <c r="J94" i="45" s="1"/>
  <c r="H76" i="45"/>
  <c r="I76" i="45" s="1"/>
  <c r="J76" i="45" s="1"/>
  <c r="H58" i="45"/>
  <c r="I58" i="45" s="1"/>
  <c r="J58" i="45" s="1"/>
  <c r="H40" i="45"/>
  <c r="I40" i="45" s="1"/>
  <c r="J40" i="45" s="1"/>
  <c r="H22" i="45"/>
  <c r="I22" i="45" s="1"/>
  <c r="J22" i="45" s="1"/>
  <c r="H79" i="75"/>
  <c r="I79" i="75" s="1"/>
  <c r="J79" i="75" s="1"/>
  <c r="H76" i="75"/>
  <c r="I76" i="75" s="1"/>
  <c r="J76" i="75" s="1"/>
  <c r="H73" i="75"/>
  <c r="I73" i="75" s="1"/>
  <c r="J73" i="75" s="1"/>
  <c r="H70" i="75"/>
  <c r="I70" i="75" s="1"/>
  <c r="J70" i="75" s="1"/>
  <c r="H67" i="75"/>
  <c r="I67" i="75" s="1"/>
  <c r="J67" i="75" s="1"/>
  <c r="H64" i="75"/>
  <c r="I64" i="75" s="1"/>
  <c r="J64" i="75" s="1"/>
  <c r="H61" i="75"/>
  <c r="I61" i="75" s="1"/>
  <c r="J61" i="75" s="1"/>
  <c r="H58" i="75"/>
  <c r="I58" i="75" s="1"/>
  <c r="J58" i="75" s="1"/>
  <c r="H55" i="75"/>
  <c r="I55" i="75" s="1"/>
  <c r="J55" i="75" s="1"/>
  <c r="H52" i="75"/>
  <c r="I52" i="75" s="1"/>
  <c r="J52" i="75" s="1"/>
  <c r="H49" i="75"/>
  <c r="I49" i="75" s="1"/>
  <c r="J49" i="75" s="1"/>
  <c r="H46" i="75"/>
  <c r="I46" i="75" s="1"/>
  <c r="J46" i="75" s="1"/>
  <c r="H43" i="75"/>
  <c r="I43" i="75" s="1"/>
  <c r="J43" i="75" s="1"/>
  <c r="H40" i="75"/>
  <c r="I40" i="75" s="1"/>
  <c r="J40" i="75" s="1"/>
  <c r="H37" i="75"/>
  <c r="I37" i="75" s="1"/>
  <c r="J37" i="75" s="1"/>
  <c r="H34" i="75"/>
  <c r="I34" i="75" s="1"/>
  <c r="J34" i="75" s="1"/>
  <c r="H31" i="75"/>
  <c r="I31" i="75" s="1"/>
  <c r="J31" i="75" s="1"/>
  <c r="H28" i="75"/>
  <c r="I28" i="75" s="1"/>
  <c r="J28" i="75" s="1"/>
  <c r="H25" i="75"/>
  <c r="I25" i="75" s="1"/>
  <c r="J25" i="75" s="1"/>
  <c r="H22" i="75"/>
  <c r="I22" i="75" s="1"/>
  <c r="J22" i="75" s="1"/>
  <c r="H19" i="75"/>
  <c r="I19" i="75" s="1"/>
  <c r="J19" i="75" s="1"/>
  <c r="H16" i="75"/>
  <c r="I16" i="75" s="1"/>
  <c r="J16" i="75" s="1"/>
  <c r="H71" i="75"/>
  <c r="I71" i="75" s="1"/>
  <c r="J71" i="75" s="1"/>
  <c r="H62" i="75"/>
  <c r="I62" i="75" s="1"/>
  <c r="J62" i="75" s="1"/>
  <c r="H44" i="75"/>
  <c r="I44" i="75" s="1"/>
  <c r="J44" i="75" s="1"/>
  <c r="H47" i="75"/>
  <c r="I47" i="75" s="1"/>
  <c r="J47" i="75" s="1"/>
  <c r="H29" i="75"/>
  <c r="I29" i="75" s="1"/>
  <c r="J29" i="75" s="1"/>
  <c r="H20" i="75"/>
  <c r="I20" i="75" s="1"/>
  <c r="J20" i="75" s="1"/>
  <c r="H8" i="75"/>
  <c r="I8" i="75" s="1"/>
  <c r="J8" i="75" s="1"/>
  <c r="H4" i="75"/>
  <c r="I4" i="75" s="1"/>
  <c r="J4" i="75" s="1"/>
  <c r="K4" i="75" s="1"/>
  <c r="H74" i="75"/>
  <c r="I74" i="75" s="1"/>
  <c r="J74" i="75" s="1"/>
  <c r="H65" i="75"/>
  <c r="I65" i="75" s="1"/>
  <c r="J65" i="75" s="1"/>
  <c r="H50" i="75"/>
  <c r="I50" i="75" s="1"/>
  <c r="J50" i="75" s="1"/>
  <c r="H32" i="75"/>
  <c r="I32" i="75" s="1"/>
  <c r="J32" i="75" s="1"/>
  <c r="H14" i="75"/>
  <c r="I14" i="75" s="1"/>
  <c r="J14" i="75" s="1"/>
  <c r="H7" i="75"/>
  <c r="I7" i="75" s="1"/>
  <c r="J7" i="75" s="1"/>
  <c r="H53" i="75"/>
  <c r="I53" i="75" s="1"/>
  <c r="J53" i="75" s="1"/>
  <c r="H35" i="75"/>
  <c r="I35" i="75" s="1"/>
  <c r="J35" i="75" s="1"/>
  <c r="H26" i="75"/>
  <c r="I26" i="75" s="1"/>
  <c r="J26" i="75" s="1"/>
  <c r="H17" i="75"/>
  <c r="I17" i="75" s="1"/>
  <c r="J17" i="75" s="1"/>
  <c r="H13" i="75"/>
  <c r="I13" i="75" s="1"/>
  <c r="J13" i="75" s="1"/>
  <c r="H77" i="75"/>
  <c r="I77" i="75" s="1"/>
  <c r="J77" i="75" s="1"/>
  <c r="H68" i="75"/>
  <c r="I68" i="75" s="1"/>
  <c r="J68" i="75" s="1"/>
  <c r="H56" i="75"/>
  <c r="I56" i="75" s="1"/>
  <c r="J56" i="75" s="1"/>
  <c r="H38" i="75"/>
  <c r="I38" i="75" s="1"/>
  <c r="J38" i="75" s="1"/>
  <c r="H59" i="75"/>
  <c r="I59" i="75" s="1"/>
  <c r="J59" i="75" s="1"/>
  <c r="H41" i="75"/>
  <c r="I41" i="75" s="1"/>
  <c r="J41" i="75" s="1"/>
  <c r="H23" i="75"/>
  <c r="I23" i="75" s="1"/>
  <c r="J23" i="75" s="1"/>
  <c r="H10" i="75"/>
  <c r="I10" i="75" s="1"/>
  <c r="J10" i="75" s="1"/>
  <c r="H39" i="82"/>
  <c r="I39" i="82" s="1"/>
  <c r="J39" i="82" s="1"/>
  <c r="H36" i="82"/>
  <c r="I36" i="82" s="1"/>
  <c r="J36" i="82" s="1"/>
  <c r="H33" i="82"/>
  <c r="I33" i="82" s="1"/>
  <c r="J33" i="82" s="1"/>
  <c r="H30" i="82"/>
  <c r="I30" i="82" s="1"/>
  <c r="J30" i="82" s="1"/>
  <c r="H83" i="82"/>
  <c r="I83" i="82" s="1"/>
  <c r="J83" i="82" s="1"/>
  <c r="H74" i="82"/>
  <c r="I74" i="82" s="1"/>
  <c r="J74" i="82" s="1"/>
  <c r="H62" i="82"/>
  <c r="I62" i="82" s="1"/>
  <c r="J62" i="82" s="1"/>
  <c r="H17" i="82"/>
  <c r="I17" i="82" s="1"/>
  <c r="J17" i="82" s="1"/>
  <c r="H9" i="82"/>
  <c r="I9" i="82" s="1"/>
  <c r="J9" i="82" s="1"/>
  <c r="H89" i="82"/>
  <c r="I89" i="82" s="1"/>
  <c r="J89" i="82" s="1"/>
  <c r="H80" i="82"/>
  <c r="I80" i="82" s="1"/>
  <c r="J80" i="82" s="1"/>
  <c r="H71" i="82"/>
  <c r="I71" i="82" s="1"/>
  <c r="J71" i="82" s="1"/>
  <c r="H61" i="82"/>
  <c r="I61" i="82" s="1"/>
  <c r="J61" i="82" s="1"/>
  <c r="H52" i="82"/>
  <c r="I52" i="82" s="1"/>
  <c r="J52" i="82" s="1"/>
  <c r="H43" i="82"/>
  <c r="I43" i="82" s="1"/>
  <c r="J43" i="82" s="1"/>
  <c r="H34" i="82"/>
  <c r="I34" i="82" s="1"/>
  <c r="J34" i="82" s="1"/>
  <c r="H25" i="82"/>
  <c r="I25" i="82" s="1"/>
  <c r="J25" i="82" s="1"/>
  <c r="H16" i="82"/>
  <c r="I16" i="82" s="1"/>
  <c r="J16" i="82" s="1"/>
  <c r="H77" i="82"/>
  <c r="I77" i="82" s="1"/>
  <c r="J77" i="82" s="1"/>
  <c r="H50" i="82"/>
  <c r="I50" i="82" s="1"/>
  <c r="J50" i="82" s="1"/>
  <c r="H23" i="82"/>
  <c r="I23" i="82" s="1"/>
  <c r="J23" i="82" s="1"/>
  <c r="H86" i="82"/>
  <c r="I86" i="82" s="1"/>
  <c r="J86" i="82" s="1"/>
  <c r="H41" i="82"/>
  <c r="I41" i="82" s="1"/>
  <c r="J41" i="82" s="1"/>
  <c r="H14" i="82"/>
  <c r="I14" i="82" s="1"/>
  <c r="J14" i="82" s="1"/>
  <c r="H10" i="82"/>
  <c r="I10" i="82" s="1"/>
  <c r="J10" i="82" s="1"/>
  <c r="H67" i="82"/>
  <c r="I67" i="82" s="1"/>
  <c r="J67" i="82" s="1"/>
  <c r="H40" i="82"/>
  <c r="I40" i="82" s="1"/>
  <c r="J40" i="82" s="1"/>
  <c r="H13" i="82"/>
  <c r="I13" i="82" s="1"/>
  <c r="J13" i="82" s="1"/>
  <c r="H11" i="82"/>
  <c r="I11" i="82" s="1"/>
  <c r="J11" i="82" s="1"/>
  <c r="H8" i="82"/>
  <c r="I8" i="82" s="1"/>
  <c r="J8" i="82" s="1"/>
  <c r="H32" i="82"/>
  <c r="I32" i="82" s="1"/>
  <c r="J32" i="82" s="1"/>
  <c r="H68" i="82"/>
  <c r="I68" i="82" s="1"/>
  <c r="J68" i="82" s="1"/>
  <c r="H59" i="82"/>
  <c r="I59" i="82" s="1"/>
  <c r="J59" i="82" s="1"/>
  <c r="H98" i="89"/>
  <c r="I98" i="89" s="1"/>
  <c r="J98" i="89" s="1"/>
  <c r="H95" i="89"/>
  <c r="I95" i="89" s="1"/>
  <c r="J95" i="89" s="1"/>
  <c r="H92" i="89"/>
  <c r="I92" i="89" s="1"/>
  <c r="J92" i="89" s="1"/>
  <c r="H89" i="89"/>
  <c r="I89" i="89" s="1"/>
  <c r="J89" i="89" s="1"/>
  <c r="H86" i="89"/>
  <c r="I86" i="89" s="1"/>
  <c r="J86" i="89" s="1"/>
  <c r="H83" i="89"/>
  <c r="I83" i="89" s="1"/>
  <c r="J83" i="89" s="1"/>
  <c r="H80" i="89"/>
  <c r="I80" i="89" s="1"/>
  <c r="J80" i="89" s="1"/>
  <c r="H77" i="89"/>
  <c r="I77" i="89" s="1"/>
  <c r="J77" i="89" s="1"/>
  <c r="H74" i="89"/>
  <c r="I74" i="89" s="1"/>
  <c r="J74" i="89" s="1"/>
  <c r="H71" i="89"/>
  <c r="I71" i="89" s="1"/>
  <c r="J71" i="89" s="1"/>
  <c r="H68" i="89"/>
  <c r="I68" i="89" s="1"/>
  <c r="J68" i="89" s="1"/>
  <c r="H65" i="89"/>
  <c r="I65" i="89" s="1"/>
  <c r="J65" i="89" s="1"/>
  <c r="H62" i="89"/>
  <c r="I62" i="89" s="1"/>
  <c r="J62" i="89" s="1"/>
  <c r="H59" i="89"/>
  <c r="I59" i="89" s="1"/>
  <c r="J59" i="89" s="1"/>
  <c r="H56" i="89"/>
  <c r="I56" i="89" s="1"/>
  <c r="J56" i="89" s="1"/>
  <c r="H97" i="89"/>
  <c r="I97" i="89" s="1"/>
  <c r="J97" i="89" s="1"/>
  <c r="H94" i="89"/>
  <c r="I94" i="89" s="1"/>
  <c r="J94" i="89" s="1"/>
  <c r="H91" i="89"/>
  <c r="I91" i="89" s="1"/>
  <c r="J91" i="89" s="1"/>
  <c r="H88" i="89"/>
  <c r="I88" i="89" s="1"/>
  <c r="J88" i="89" s="1"/>
  <c r="H21" i="89"/>
  <c r="I21" i="89" s="1"/>
  <c r="J21" i="89" s="1"/>
  <c r="H26" i="89"/>
  <c r="I26" i="89" s="1"/>
  <c r="J26" i="89" s="1"/>
  <c r="H24" i="89"/>
  <c r="I24" i="89" s="1"/>
  <c r="J24" i="89" s="1"/>
  <c r="H23" i="89"/>
  <c r="I23" i="89" s="1"/>
  <c r="J23" i="89" s="1"/>
  <c r="H35" i="89"/>
  <c r="I35" i="89" s="1"/>
  <c r="J35" i="89" s="1"/>
  <c r="H33" i="89"/>
  <c r="I33" i="89" s="1"/>
  <c r="J33" i="89" s="1"/>
  <c r="H20" i="89"/>
  <c r="I20" i="89" s="1"/>
  <c r="J20" i="89" s="1"/>
  <c r="H17" i="89"/>
  <c r="I17" i="89" s="1"/>
  <c r="J17" i="89" s="1"/>
  <c r="H14" i="89"/>
  <c r="I14" i="89" s="1"/>
  <c r="J14" i="89" s="1"/>
  <c r="H10" i="89"/>
  <c r="I10" i="89" s="1"/>
  <c r="J10" i="89" s="1"/>
  <c r="H5" i="89"/>
  <c r="I5" i="89" s="1"/>
  <c r="J5" i="89" s="1"/>
  <c r="H32" i="89"/>
  <c r="I32" i="89" s="1"/>
  <c r="J32" i="89" s="1"/>
  <c r="H30" i="89"/>
  <c r="I30" i="89" s="1"/>
  <c r="J30" i="89" s="1"/>
  <c r="H9" i="89"/>
  <c r="I9" i="89" s="1"/>
  <c r="J9" i="89" s="1"/>
  <c r="H77" i="95"/>
  <c r="I77" i="95" s="1"/>
  <c r="J77" i="95" s="1"/>
  <c r="H74" i="95"/>
  <c r="I74" i="95" s="1"/>
  <c r="J74" i="95" s="1"/>
  <c r="H71" i="95"/>
  <c r="I71" i="95" s="1"/>
  <c r="J71" i="95" s="1"/>
  <c r="H68" i="95"/>
  <c r="I68" i="95" s="1"/>
  <c r="J68" i="95" s="1"/>
  <c r="H78" i="95"/>
  <c r="I78" i="95" s="1"/>
  <c r="J78" i="95" s="1"/>
  <c r="H62" i="95"/>
  <c r="I62" i="95" s="1"/>
  <c r="J62" i="95" s="1"/>
  <c r="H65" i="95"/>
  <c r="I65" i="95" s="1"/>
  <c r="J65" i="95" s="1"/>
  <c r="H56" i="95"/>
  <c r="I56" i="95" s="1"/>
  <c r="J56" i="95" s="1"/>
  <c r="H59" i="95"/>
  <c r="I59" i="95" s="1"/>
  <c r="J59" i="95" s="1"/>
  <c r="H54" i="95"/>
  <c r="I54" i="95" s="1"/>
  <c r="J54" i="95" s="1"/>
  <c r="H51" i="95"/>
  <c r="I51" i="95" s="1"/>
  <c r="J51" i="95" s="1"/>
  <c r="H48" i="95"/>
  <c r="I48" i="95" s="1"/>
  <c r="J48" i="95" s="1"/>
  <c r="H42" i="95"/>
  <c r="I42" i="95" s="1"/>
  <c r="J42" i="95" s="1"/>
  <c r="H41" i="95"/>
  <c r="I41" i="95" s="1"/>
  <c r="J41" i="95" s="1"/>
  <c r="H53" i="95"/>
  <c r="I53" i="95" s="1"/>
  <c r="J53" i="95" s="1"/>
  <c r="H45" i="95"/>
  <c r="I45" i="95" s="1"/>
  <c r="J45" i="95" s="1"/>
  <c r="H27" i="95"/>
  <c r="I27" i="95" s="1"/>
  <c r="J27" i="95" s="1"/>
  <c r="H44" i="95"/>
  <c r="I44" i="95" s="1"/>
  <c r="J44" i="95" s="1"/>
  <c r="H39" i="95"/>
  <c r="I39" i="95" s="1"/>
  <c r="J39" i="95" s="1"/>
  <c r="H36" i="95"/>
  <c r="I36" i="95" s="1"/>
  <c r="J36" i="95" s="1"/>
  <c r="H33" i="95"/>
  <c r="I33" i="95" s="1"/>
  <c r="J33" i="95" s="1"/>
  <c r="H38" i="95"/>
  <c r="I38" i="95" s="1"/>
  <c r="J38" i="95" s="1"/>
  <c r="H35" i="95"/>
  <c r="I35" i="95" s="1"/>
  <c r="J35" i="95" s="1"/>
  <c r="H32" i="95"/>
  <c r="I32" i="95" s="1"/>
  <c r="J32" i="95" s="1"/>
  <c r="H30" i="95"/>
  <c r="I30" i="95" s="1"/>
  <c r="J30" i="95" s="1"/>
  <c r="H50" i="95"/>
  <c r="I50" i="95" s="1"/>
  <c r="J50" i="95" s="1"/>
  <c r="H47" i="95"/>
  <c r="I47" i="95" s="1"/>
  <c r="J47" i="95" s="1"/>
  <c r="H24" i="95"/>
  <c r="I24" i="95" s="1"/>
  <c r="J24" i="95" s="1"/>
  <c r="H21" i="95"/>
  <c r="I21" i="95" s="1"/>
  <c r="J21" i="95" s="1"/>
  <c r="H15" i="95"/>
  <c r="I15" i="95" s="1"/>
  <c r="J15" i="95" s="1"/>
  <c r="H18" i="95"/>
  <c r="I18" i="95" s="1"/>
  <c r="J18" i="95" s="1"/>
  <c r="H12" i="95"/>
  <c r="I12" i="95" s="1"/>
  <c r="J12" i="95" s="1"/>
  <c r="H8" i="31"/>
  <c r="I8" i="31" s="1"/>
  <c r="J8" i="31" s="1"/>
  <c r="H89" i="26"/>
  <c r="I89" i="26" s="1"/>
  <c r="J89" i="26" s="1"/>
  <c r="H80" i="26"/>
  <c r="I80" i="26" s="1"/>
  <c r="J80" i="26" s="1"/>
  <c r="H71" i="26"/>
  <c r="I71" i="26" s="1"/>
  <c r="J71" i="26" s="1"/>
  <c r="H62" i="26"/>
  <c r="I62" i="26" s="1"/>
  <c r="J62" i="26" s="1"/>
  <c r="AN3" i="19"/>
  <c r="AH4" i="7"/>
  <c r="H24" i="28"/>
  <c r="I24" i="28" s="1"/>
  <c r="J24" i="28" s="1"/>
  <c r="H87" i="30"/>
  <c r="I87" i="30" s="1"/>
  <c r="J87" i="30" s="1"/>
  <c r="H51" i="30"/>
  <c r="I51" i="30" s="1"/>
  <c r="J51" i="30" s="1"/>
  <c r="H21" i="30"/>
  <c r="I21" i="30" s="1"/>
  <c r="J21" i="30" s="1"/>
  <c r="H27" i="28"/>
  <c r="I27" i="28" s="1"/>
  <c r="J27" i="28" s="1"/>
  <c r="H21" i="27"/>
  <c r="I21" i="27" s="1"/>
  <c r="J21" i="27" s="1"/>
  <c r="H47" i="26"/>
  <c r="I47" i="26" s="1"/>
  <c r="J47" i="26" s="1"/>
  <c r="H12" i="28"/>
  <c r="I12" i="28" s="1"/>
  <c r="J12" i="28" s="1"/>
  <c r="H72" i="26"/>
  <c r="I72" i="26" s="1"/>
  <c r="J72" i="26" s="1"/>
  <c r="Q98" i="29"/>
  <c r="Q95" i="29"/>
  <c r="Q92" i="29"/>
  <c r="Q89" i="29"/>
  <c r="Q86" i="29"/>
  <c r="Q83" i="29"/>
  <c r="Q80" i="29"/>
  <c r="Q77" i="29"/>
  <c r="Q74" i="29"/>
  <c r="Q71" i="29"/>
  <c r="Q68" i="29"/>
  <c r="Q65" i="29"/>
  <c r="Q62" i="29"/>
  <c r="Q59" i="29"/>
  <c r="Q56" i="29"/>
  <c r="Q53" i="29"/>
  <c r="Q50" i="29"/>
  <c r="Q47" i="29"/>
  <c r="Q44" i="29"/>
  <c r="Q41" i="29"/>
  <c r="Q38" i="29"/>
  <c r="Q35" i="29"/>
  <c r="Q32" i="29"/>
  <c r="Q29" i="29"/>
  <c r="Q26" i="29"/>
  <c r="Q23" i="29"/>
  <c r="Q20" i="29"/>
  <c r="Q17" i="29"/>
  <c r="Q14" i="29"/>
  <c r="Q10" i="29"/>
  <c r="Q5" i="29"/>
  <c r="Q11" i="29"/>
  <c r="Q96" i="29"/>
  <c r="Q93" i="29"/>
  <c r="Q90" i="29"/>
  <c r="Q87" i="29"/>
  <c r="Q84" i="29"/>
  <c r="Q81" i="29"/>
  <c r="Q78" i="29"/>
  <c r="Q75" i="29"/>
  <c r="Q72" i="29"/>
  <c r="Q69" i="29"/>
  <c r="Q66" i="29"/>
  <c r="Q63" i="29"/>
  <c r="Q60" i="29"/>
  <c r="Q57" i="29"/>
  <c r="Q54" i="29"/>
  <c r="Q51" i="29"/>
  <c r="Q48" i="29"/>
  <c r="Q45" i="29"/>
  <c r="Q42" i="29"/>
  <c r="Q39" i="29"/>
  <c r="Q36" i="29"/>
  <c r="Q33" i="29"/>
  <c r="Q30" i="29"/>
  <c r="Q27" i="29"/>
  <c r="Q24" i="29"/>
  <c r="Q21" i="29"/>
  <c r="Q18" i="29"/>
  <c r="Q15" i="29"/>
  <c r="Q12" i="29"/>
  <c r="Q6" i="29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9" i="29"/>
  <c r="Q11" i="33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33" i="33"/>
  <c r="Q30" i="33"/>
  <c r="Q27" i="33"/>
  <c r="Q24" i="33"/>
  <c r="Q21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13" i="33"/>
  <c r="Q8" i="33"/>
  <c r="Q7" i="33"/>
  <c r="Q9" i="33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29" i="33"/>
  <c r="Q26" i="33"/>
  <c r="Q23" i="33"/>
  <c r="Q20" i="33"/>
  <c r="Q17" i="33"/>
  <c r="Q14" i="33"/>
  <c r="Q10" i="33"/>
  <c r="Q5" i="33"/>
  <c r="Q18" i="33"/>
  <c r="Q6" i="33"/>
  <c r="Q12" i="33"/>
  <c r="Q15" i="33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9" i="39"/>
  <c r="Q79" i="39"/>
  <c r="Q72" i="39"/>
  <c r="Q70" i="39"/>
  <c r="Q63" i="39"/>
  <c r="Q61" i="39"/>
  <c r="Q54" i="39"/>
  <c r="Q52" i="39"/>
  <c r="Q45" i="39"/>
  <c r="Q43" i="39"/>
  <c r="Q36" i="39"/>
  <c r="Q34" i="39"/>
  <c r="Q27" i="39"/>
  <c r="Q75" i="39"/>
  <c r="Q73" i="39"/>
  <c r="Q66" i="39"/>
  <c r="Q64" i="39"/>
  <c r="Q57" i="39"/>
  <c r="Q55" i="39"/>
  <c r="Q48" i="39"/>
  <c r="Q46" i="39"/>
  <c r="Q39" i="39"/>
  <c r="Q37" i="39"/>
  <c r="Q30" i="39"/>
  <c r="Q28" i="39"/>
  <c r="Q21" i="39"/>
  <c r="Q19" i="39"/>
  <c r="Q78" i="39"/>
  <c r="Q76" i="39"/>
  <c r="Q69" i="39"/>
  <c r="Q67" i="39"/>
  <c r="Q60" i="39"/>
  <c r="Q58" i="39"/>
  <c r="Q51" i="39"/>
  <c r="Q49" i="39"/>
  <c r="Q42" i="39"/>
  <c r="Q40" i="39"/>
  <c r="Q33" i="39"/>
  <c r="Q31" i="39"/>
  <c r="Q24" i="39"/>
  <c r="Q22" i="39"/>
  <c r="Q15" i="39"/>
  <c r="Q13" i="39"/>
  <c r="Q8" i="39"/>
  <c r="Q7" i="39"/>
  <c r="Q18" i="39"/>
  <c r="Q6" i="39"/>
  <c r="Q5" i="39"/>
  <c r="Q16" i="39"/>
  <c r="Q25" i="39"/>
  <c r="Q12" i="39"/>
  <c r="Q11" i="39"/>
  <c r="Q11" i="48"/>
  <c r="Q5" i="48"/>
  <c r="Q69" i="48"/>
  <c r="Q66" i="48"/>
  <c r="Q63" i="48"/>
  <c r="Q60" i="48"/>
  <c r="Q57" i="48"/>
  <c r="Q54" i="48"/>
  <c r="Q51" i="48"/>
  <c r="Q48" i="48"/>
  <c r="Q67" i="48"/>
  <c r="Q64" i="48"/>
  <c r="Q61" i="48"/>
  <c r="Q58" i="48"/>
  <c r="Q55" i="48"/>
  <c r="Q52" i="48"/>
  <c r="Q49" i="48"/>
  <c r="Q46" i="48"/>
  <c r="Q43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42" i="48"/>
  <c r="Q40" i="48"/>
  <c r="Q33" i="48"/>
  <c r="Q31" i="48"/>
  <c r="Q24" i="48"/>
  <c r="Q22" i="48"/>
  <c r="Q15" i="48"/>
  <c r="Q13" i="48"/>
  <c r="Q45" i="48"/>
  <c r="Q36" i="48"/>
  <c r="Q34" i="48"/>
  <c r="Q27" i="48"/>
  <c r="Q25" i="48"/>
  <c r="Q18" i="48"/>
  <c r="Q16" i="48"/>
  <c r="Q6" i="48"/>
  <c r="Q9" i="48"/>
  <c r="Q8" i="48"/>
  <c r="Q19" i="48"/>
  <c r="Q30" i="48"/>
  <c r="Q12" i="48"/>
  <c r="Q39" i="48"/>
  <c r="Q28" i="48"/>
  <c r="Q7" i="48"/>
  <c r="Q21" i="48"/>
  <c r="Q37" i="48"/>
  <c r="Q67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16" i="76"/>
  <c r="Q13" i="76"/>
  <c r="Q8" i="76"/>
  <c r="Q7" i="76"/>
  <c r="Q9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11" i="76"/>
  <c r="Q5" i="76"/>
  <c r="Q69" i="76"/>
  <c r="Q66" i="76"/>
  <c r="Q57" i="76"/>
  <c r="Q48" i="76"/>
  <c r="Q27" i="76"/>
  <c r="Q24" i="76"/>
  <c r="Q6" i="76"/>
  <c r="Q60" i="76"/>
  <c r="Q51" i="76"/>
  <c r="Q21" i="76"/>
  <c r="Q42" i="76"/>
  <c r="Q39" i="76"/>
  <c r="Q36" i="76"/>
  <c r="Q18" i="76"/>
  <c r="Q63" i="76"/>
  <c r="Q54" i="76"/>
  <c r="Q45" i="76"/>
  <c r="Q33" i="76"/>
  <c r="Q15" i="76"/>
  <c r="Q30" i="76"/>
  <c r="Q12" i="76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0" i="83"/>
  <c r="Q11" i="83"/>
  <c r="Q5" i="83"/>
  <c r="Q78" i="83"/>
  <c r="Q75" i="83"/>
  <c r="Q72" i="83"/>
  <c r="Q69" i="83"/>
  <c r="Q66" i="83"/>
  <c r="Q63" i="83"/>
  <c r="Q60" i="83"/>
  <c r="Q57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6" i="83"/>
  <c r="Q9" i="83"/>
  <c r="Q76" i="83"/>
  <c r="Q67" i="83"/>
  <c r="Q58" i="83"/>
  <c r="Q49" i="83"/>
  <c r="Q40" i="83"/>
  <c r="Q34" i="83"/>
  <c r="Q28" i="83"/>
  <c r="Q22" i="83"/>
  <c r="Q16" i="83"/>
  <c r="Q8" i="83"/>
  <c r="Q79" i="83"/>
  <c r="Q70" i="83"/>
  <c r="Q61" i="83"/>
  <c r="Q52" i="83"/>
  <c r="Q43" i="83"/>
  <c r="Q37" i="83"/>
  <c r="Q31" i="83"/>
  <c r="Q25" i="83"/>
  <c r="Q19" i="83"/>
  <c r="Q13" i="83"/>
  <c r="Q46" i="83"/>
  <c r="Q55" i="83"/>
  <c r="Q7" i="83"/>
  <c r="Q64" i="83"/>
  <c r="Q73" i="83"/>
  <c r="Q97" i="89"/>
  <c r="Q94" i="89"/>
  <c r="Q91" i="89"/>
  <c r="Q88" i="89"/>
  <c r="Q85" i="89"/>
  <c r="Q82" i="89"/>
  <c r="Q79" i="89"/>
  <c r="Q76" i="89"/>
  <c r="Q73" i="89"/>
  <c r="Q70" i="89"/>
  <c r="Q67" i="89"/>
  <c r="Q64" i="89"/>
  <c r="Q61" i="89"/>
  <c r="Q58" i="89"/>
  <c r="Q55" i="89"/>
  <c r="Q52" i="89"/>
  <c r="Q49" i="89"/>
  <c r="Q46" i="89"/>
  <c r="Q43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96" i="89"/>
  <c r="Q93" i="89"/>
  <c r="Q90" i="89"/>
  <c r="Q87" i="89"/>
  <c r="Q84" i="89"/>
  <c r="Q81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30" i="89"/>
  <c r="Q27" i="89"/>
  <c r="Q24" i="89"/>
  <c r="Q28" i="89"/>
  <c r="Q26" i="89"/>
  <c r="Q9" i="89"/>
  <c r="Q31" i="89"/>
  <c r="Q29" i="89"/>
  <c r="Q20" i="89"/>
  <c r="Q17" i="89"/>
  <c r="Q14" i="89"/>
  <c r="Q10" i="89"/>
  <c r="Q5" i="89"/>
  <c r="Q34" i="89"/>
  <c r="Q32" i="89"/>
  <c r="Q11" i="89"/>
  <c r="Q37" i="89"/>
  <c r="Q35" i="89"/>
  <c r="Q22" i="89"/>
  <c r="Q21" i="89"/>
  <c r="Q18" i="89"/>
  <c r="Q15" i="89"/>
  <c r="Q12" i="89"/>
  <c r="Q6" i="89"/>
  <c r="Q41" i="89"/>
  <c r="Q25" i="89"/>
  <c r="Q23" i="89"/>
  <c r="Q19" i="89"/>
  <c r="Q16" i="89"/>
  <c r="Q13" i="89"/>
  <c r="Q8" i="89"/>
  <c r="Q7" i="89"/>
  <c r="Q40" i="89"/>
  <c r="Q38" i="89"/>
  <c r="Q79" i="95"/>
  <c r="Q76" i="95"/>
  <c r="Q73" i="95"/>
  <c r="Q70" i="95"/>
  <c r="Q67" i="95"/>
  <c r="Q77" i="95"/>
  <c r="Q74" i="95"/>
  <c r="Q71" i="95"/>
  <c r="Q68" i="95"/>
  <c r="Q65" i="95"/>
  <c r="Q62" i="95"/>
  <c r="Q59" i="95"/>
  <c r="Q56" i="95"/>
  <c r="Q75" i="95"/>
  <c r="Q72" i="95"/>
  <c r="Q69" i="95"/>
  <c r="Q66" i="95"/>
  <c r="Q64" i="95"/>
  <c r="Q57" i="95"/>
  <c r="Q55" i="95"/>
  <c r="Q78" i="95"/>
  <c r="Q60" i="95"/>
  <c r="Q58" i="95"/>
  <c r="Q54" i="95"/>
  <c r="Q51" i="95"/>
  <c r="Q48" i="95"/>
  <c r="Q63" i="95"/>
  <c r="Q53" i="95"/>
  <c r="Q52" i="95"/>
  <c r="Q50" i="95"/>
  <c r="Q49" i="95"/>
  <c r="Q45" i="95"/>
  <c r="Q44" i="95"/>
  <c r="Q43" i="95"/>
  <c r="Q39" i="95"/>
  <c r="Q36" i="95"/>
  <c r="Q33" i="95"/>
  <c r="Q30" i="95"/>
  <c r="Q27" i="95"/>
  <c r="Q24" i="95"/>
  <c r="Q42" i="95"/>
  <c r="Q41" i="95"/>
  <c r="Q40" i="95"/>
  <c r="Q21" i="95"/>
  <c r="Q18" i="95"/>
  <c r="Q15" i="95"/>
  <c r="Q12" i="95"/>
  <c r="Q6" i="95"/>
  <c r="Q38" i="95"/>
  <c r="Q37" i="95"/>
  <c r="Q35" i="95"/>
  <c r="Q34" i="95"/>
  <c r="Q32" i="95"/>
  <c r="Q31" i="95"/>
  <c r="Q29" i="95"/>
  <c r="Q61" i="95"/>
  <c r="Q22" i="95"/>
  <c r="Q19" i="95"/>
  <c r="Q16" i="95"/>
  <c r="Q13" i="95"/>
  <c r="Q8" i="95"/>
  <c r="Q47" i="95"/>
  <c r="Q25" i="95"/>
  <c r="Q46" i="95"/>
  <c r="Q28" i="95"/>
  <c r="Q26" i="95"/>
  <c r="Q11" i="95"/>
  <c r="Q17" i="95"/>
  <c r="Q7" i="95"/>
  <c r="Q10" i="95"/>
  <c r="Q20" i="95"/>
  <c r="Q9" i="95"/>
  <c r="Q5" i="95"/>
  <c r="Q23" i="95"/>
  <c r="Q14" i="95"/>
  <c r="AH3" i="6"/>
  <c r="AI3" i="23"/>
  <c r="AI3" i="21"/>
  <c r="H18" i="16"/>
  <c r="H17" i="12"/>
  <c r="Z4" i="6"/>
  <c r="H37" i="26"/>
  <c r="I37" i="26" s="1"/>
  <c r="J37" i="26" s="1"/>
  <c r="AI3" i="7"/>
  <c r="AH4" i="11"/>
  <c r="H10" i="16"/>
  <c r="H23" i="16"/>
  <c r="H8" i="15"/>
  <c r="H14" i="12"/>
  <c r="I23" i="8"/>
  <c r="J23" i="8" s="1"/>
  <c r="H22" i="2"/>
  <c r="H16" i="2"/>
  <c r="H7" i="2"/>
  <c r="H10" i="2"/>
  <c r="H21" i="2"/>
  <c r="H15" i="2"/>
  <c r="H6" i="2"/>
  <c r="Z4" i="9"/>
  <c r="Z4" i="17"/>
  <c r="H11" i="17"/>
  <c r="I11" i="17" s="1"/>
  <c r="J11" i="17" s="1"/>
  <c r="H10" i="17"/>
  <c r="I10" i="17" s="1"/>
  <c r="J10" i="17" s="1"/>
  <c r="H4" i="17"/>
  <c r="I4" i="17" s="1"/>
  <c r="J4" i="17" s="1"/>
  <c r="K4" i="17" s="1"/>
  <c r="AQ4" i="17" s="1"/>
  <c r="H8" i="17"/>
  <c r="I8" i="17" s="1"/>
  <c r="J8" i="17" s="1"/>
  <c r="H9" i="11"/>
  <c r="H4" i="11"/>
  <c r="H8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8" i="21"/>
  <c r="I8" i="21" s="1"/>
  <c r="J8" i="21" s="1"/>
  <c r="H11" i="21"/>
  <c r="I11" i="21" s="1"/>
  <c r="J11" i="21" s="1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11" i="23"/>
  <c r="H5" i="23"/>
  <c r="H9" i="23"/>
  <c r="H4" i="23"/>
  <c r="H23" i="64"/>
  <c r="H20" i="64"/>
  <c r="H17" i="64"/>
  <c r="H14" i="64"/>
  <c r="H10" i="64"/>
  <c r="H22" i="64"/>
  <c r="H19" i="64"/>
  <c r="H16" i="64"/>
  <c r="H13" i="64"/>
  <c r="H8" i="64"/>
  <c r="H21" i="64"/>
  <c r="H18" i="64"/>
  <c r="H15" i="64"/>
  <c r="H12" i="64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10" i="51"/>
  <c r="H9" i="51"/>
  <c r="H4" i="51"/>
  <c r="H12" i="2"/>
  <c r="AN3" i="94"/>
  <c r="P3" i="69"/>
  <c r="AF3" i="69" s="1"/>
  <c r="AO3" i="69" s="1"/>
  <c r="AE3" i="69"/>
  <c r="H55" i="94"/>
  <c r="I55" i="94" s="1"/>
  <c r="J55" i="94" s="1"/>
  <c r="H67" i="94"/>
  <c r="I67" i="94" s="1"/>
  <c r="J67" i="94" s="1"/>
  <c r="H26" i="94"/>
  <c r="I26" i="94" s="1"/>
  <c r="J26" i="94" s="1"/>
  <c r="H30" i="94"/>
  <c r="I30" i="94" s="1"/>
  <c r="J30" i="94" s="1"/>
  <c r="H10" i="94"/>
  <c r="I10" i="94" s="1"/>
  <c r="J10" i="94" s="1"/>
  <c r="H20" i="94"/>
  <c r="I20" i="94" s="1"/>
  <c r="J20" i="94" s="1"/>
  <c r="H22" i="94"/>
  <c r="I22" i="94" s="1"/>
  <c r="J22" i="94" s="1"/>
  <c r="AH3" i="91"/>
  <c r="AQ3" i="91" s="1"/>
  <c r="H4" i="88"/>
  <c r="I4" i="88" s="1"/>
  <c r="J4" i="88" s="1"/>
  <c r="K4" i="88" s="1"/>
  <c r="H10" i="88"/>
  <c r="I10" i="88" s="1"/>
  <c r="J10" i="88" s="1"/>
  <c r="H65" i="88"/>
  <c r="I65" i="88" s="1"/>
  <c r="J65" i="88" s="1"/>
  <c r="H19" i="88"/>
  <c r="I19" i="88" s="1"/>
  <c r="J19" i="88" s="1"/>
  <c r="AH4" i="88"/>
  <c r="H26" i="88"/>
  <c r="I26" i="88" s="1"/>
  <c r="J26" i="88" s="1"/>
  <c r="H25" i="88"/>
  <c r="I25" i="88" s="1"/>
  <c r="J25" i="88" s="1"/>
  <c r="H21" i="88"/>
  <c r="I21" i="88" s="1"/>
  <c r="J21" i="88" s="1"/>
  <c r="AH3" i="87"/>
  <c r="H45" i="88"/>
  <c r="I45" i="88" s="1"/>
  <c r="J45" i="88" s="1"/>
  <c r="H54" i="84"/>
  <c r="I54" i="84" s="1"/>
  <c r="J54" i="84" s="1"/>
  <c r="H48" i="84"/>
  <c r="I48" i="84" s="1"/>
  <c r="J48" i="84" s="1"/>
  <c r="H10" i="84"/>
  <c r="I10" i="84" s="1"/>
  <c r="J10" i="84" s="1"/>
  <c r="AH4" i="82"/>
  <c r="AN3" i="76"/>
  <c r="AI3" i="76"/>
  <c r="H53" i="76"/>
  <c r="I53" i="76" s="1"/>
  <c r="J53" i="76" s="1"/>
  <c r="H35" i="76"/>
  <c r="I35" i="76" s="1"/>
  <c r="J35" i="76" s="1"/>
  <c r="H9" i="76"/>
  <c r="I9" i="76" s="1"/>
  <c r="J9" i="76" s="1"/>
  <c r="H14" i="76"/>
  <c r="I14" i="76" s="1"/>
  <c r="J14" i="76" s="1"/>
  <c r="H47" i="76"/>
  <c r="I47" i="76" s="1"/>
  <c r="J47" i="76" s="1"/>
  <c r="H68" i="76"/>
  <c r="I68" i="76" s="1"/>
  <c r="J68" i="76" s="1"/>
  <c r="AH4" i="66"/>
  <c r="Z4" i="66"/>
  <c r="H20" i="70"/>
  <c r="I20" i="70" s="1"/>
  <c r="J20" i="70" s="1"/>
  <c r="AH3" i="64"/>
  <c r="AQ3" i="64" s="1"/>
  <c r="AH3" i="54"/>
  <c r="AQ3" i="54" s="1"/>
  <c r="H5" i="70"/>
  <c r="I5" i="70" s="1"/>
  <c r="J5" i="70" s="1"/>
  <c r="AH4" i="62"/>
  <c r="AQ4" i="62" s="1"/>
  <c r="Z4" i="62"/>
  <c r="H23" i="70"/>
  <c r="I23" i="70" s="1"/>
  <c r="J23" i="70" s="1"/>
  <c r="AN3" i="73"/>
  <c r="AI3" i="73"/>
  <c r="AH4" i="56"/>
  <c r="Z4" i="56"/>
  <c r="H23" i="61"/>
  <c r="I23" i="61" s="1"/>
  <c r="J23" i="61" s="1"/>
  <c r="H14" i="61"/>
  <c r="I14" i="61" s="1"/>
  <c r="J14" i="61" s="1"/>
  <c r="H13" i="59"/>
  <c r="I5" i="64"/>
  <c r="J5" i="64" s="1"/>
  <c r="H17" i="60"/>
  <c r="H7" i="61"/>
  <c r="I7" i="61" s="1"/>
  <c r="J7" i="61" s="1"/>
  <c r="H18" i="59"/>
  <c r="AN3" i="46"/>
  <c r="Z4" i="67"/>
  <c r="AH4" i="67"/>
  <c r="H15" i="61"/>
  <c r="I15" i="61" s="1"/>
  <c r="J15" i="61" s="1"/>
  <c r="H8" i="61"/>
  <c r="I8" i="61" s="1"/>
  <c r="J8" i="61" s="1"/>
  <c r="H22" i="60"/>
  <c r="H23" i="59"/>
  <c r="H66" i="47"/>
  <c r="I66" i="47" s="1"/>
  <c r="J66" i="47" s="1"/>
  <c r="H36" i="47"/>
  <c r="I36" i="47" s="1"/>
  <c r="J36" i="47" s="1"/>
  <c r="H10" i="47"/>
  <c r="I10" i="47" s="1"/>
  <c r="J10" i="47" s="1"/>
  <c r="H35" i="47"/>
  <c r="I35" i="47" s="1"/>
  <c r="J35" i="47" s="1"/>
  <c r="H6" i="47"/>
  <c r="I6" i="47" s="1"/>
  <c r="J6" i="47" s="1"/>
  <c r="Z4" i="42"/>
  <c r="AH4" i="42"/>
  <c r="H57" i="47"/>
  <c r="I57" i="47" s="1"/>
  <c r="J57" i="47" s="1"/>
  <c r="H30" i="47"/>
  <c r="I30" i="47" s="1"/>
  <c r="J30" i="47" s="1"/>
  <c r="I10" i="50"/>
  <c r="J10" i="50" s="1"/>
  <c r="H20" i="47"/>
  <c r="I20" i="47" s="1"/>
  <c r="J20" i="47" s="1"/>
  <c r="H23" i="47"/>
  <c r="I23" i="47" s="1"/>
  <c r="J23" i="47" s="1"/>
  <c r="H15" i="38"/>
  <c r="I15" i="38" s="1"/>
  <c r="J15" i="38" s="1"/>
  <c r="AH4" i="34"/>
  <c r="Z4" i="34"/>
  <c r="AH4" i="37"/>
  <c r="Z4" i="37"/>
  <c r="H82" i="38"/>
  <c r="I82" i="38" s="1"/>
  <c r="J82" i="38" s="1"/>
  <c r="AH3" i="34"/>
  <c r="AQ3" i="34" s="1"/>
  <c r="H67" i="38"/>
  <c r="I67" i="38" s="1"/>
  <c r="J67" i="38" s="1"/>
  <c r="H30" i="33"/>
  <c r="I30" i="33" s="1"/>
  <c r="J30" i="33" s="1"/>
  <c r="H12" i="33"/>
  <c r="I12" i="33" s="1"/>
  <c r="J12" i="33" s="1"/>
  <c r="H6" i="32"/>
  <c r="I6" i="32" s="1"/>
  <c r="J6" i="32" s="1"/>
  <c r="H51" i="33"/>
  <c r="I51" i="33" s="1"/>
  <c r="J51" i="33" s="1"/>
  <c r="H28" i="33"/>
  <c r="I28" i="33" s="1"/>
  <c r="J28" i="33" s="1"/>
  <c r="H85" i="33"/>
  <c r="I85" i="33" s="1"/>
  <c r="J85" i="33" s="1"/>
  <c r="H44" i="32"/>
  <c r="I44" i="32" s="1"/>
  <c r="J44" i="32" s="1"/>
  <c r="H35" i="32"/>
  <c r="I35" i="32" s="1"/>
  <c r="J35" i="32" s="1"/>
  <c r="H26" i="32"/>
  <c r="I26" i="32" s="1"/>
  <c r="J26" i="32" s="1"/>
  <c r="H17" i="32"/>
  <c r="I17" i="32" s="1"/>
  <c r="J17" i="32" s="1"/>
  <c r="H56" i="31"/>
  <c r="I56" i="31" s="1"/>
  <c r="J56" i="31" s="1"/>
  <c r="H61" i="37"/>
  <c r="I61" i="37" s="1"/>
  <c r="J61" i="37" s="1"/>
  <c r="H7" i="37"/>
  <c r="I7" i="37" s="1"/>
  <c r="J7" i="37" s="1"/>
  <c r="H73" i="34"/>
  <c r="I73" i="34" s="1"/>
  <c r="J73" i="34" s="1"/>
  <c r="H55" i="34"/>
  <c r="I55" i="34" s="1"/>
  <c r="J55" i="34" s="1"/>
  <c r="H37" i="34"/>
  <c r="I37" i="34" s="1"/>
  <c r="J37" i="34" s="1"/>
  <c r="H19" i="34"/>
  <c r="I19" i="34" s="1"/>
  <c r="J19" i="34" s="1"/>
  <c r="H93" i="33"/>
  <c r="I93" i="33" s="1"/>
  <c r="J93" i="33" s="1"/>
  <c r="H70" i="33"/>
  <c r="I70" i="33" s="1"/>
  <c r="J70" i="33" s="1"/>
  <c r="H58" i="31"/>
  <c r="I58" i="31" s="1"/>
  <c r="J58" i="31" s="1"/>
  <c r="H13" i="31"/>
  <c r="I13" i="31" s="1"/>
  <c r="J13" i="31" s="1"/>
  <c r="H66" i="28"/>
  <c r="I66" i="28" s="1"/>
  <c r="J66" i="28" s="1"/>
  <c r="H48" i="28"/>
  <c r="I48" i="28" s="1"/>
  <c r="J48" i="28" s="1"/>
  <c r="H96" i="33"/>
  <c r="I96" i="33" s="1"/>
  <c r="J96" i="33" s="1"/>
  <c r="H73" i="33"/>
  <c r="I73" i="33" s="1"/>
  <c r="J73" i="33" s="1"/>
  <c r="H72" i="31"/>
  <c r="I72" i="31" s="1"/>
  <c r="J72" i="31" s="1"/>
  <c r="H76" i="33"/>
  <c r="I76" i="33" s="1"/>
  <c r="J76" i="33" s="1"/>
  <c r="H4" i="32"/>
  <c r="I4" i="32" s="1"/>
  <c r="J4" i="32" s="1"/>
  <c r="K4" i="32" s="1"/>
  <c r="H60" i="31"/>
  <c r="I60" i="31" s="1"/>
  <c r="J60" i="31" s="1"/>
  <c r="H33" i="28"/>
  <c r="I33" i="28" s="1"/>
  <c r="J33" i="28" s="1"/>
  <c r="H41" i="26"/>
  <c r="I41" i="26" s="1"/>
  <c r="J41" i="26" s="1"/>
  <c r="H24" i="26"/>
  <c r="I24" i="26" s="1"/>
  <c r="J24" i="26" s="1"/>
  <c r="H79" i="27"/>
  <c r="I79" i="27" s="1"/>
  <c r="J79" i="27" s="1"/>
  <c r="H76" i="27"/>
  <c r="I76" i="27" s="1"/>
  <c r="J76" i="27" s="1"/>
  <c r="H73" i="27"/>
  <c r="I73" i="27" s="1"/>
  <c r="J73" i="27" s="1"/>
  <c r="H70" i="27"/>
  <c r="I70" i="27" s="1"/>
  <c r="J70" i="27" s="1"/>
  <c r="H67" i="27"/>
  <c r="I67" i="27" s="1"/>
  <c r="J67" i="27" s="1"/>
  <c r="H64" i="27"/>
  <c r="I64" i="27" s="1"/>
  <c r="J64" i="27" s="1"/>
  <c r="H61" i="27"/>
  <c r="I61" i="27" s="1"/>
  <c r="J61" i="27" s="1"/>
  <c r="H58" i="27"/>
  <c r="I58" i="27" s="1"/>
  <c r="J58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11" i="27"/>
  <c r="I11" i="27" s="1"/>
  <c r="J11" i="27" s="1"/>
  <c r="H77" i="27"/>
  <c r="I77" i="27" s="1"/>
  <c r="J77" i="27" s="1"/>
  <c r="H68" i="27"/>
  <c r="I68" i="27" s="1"/>
  <c r="J68" i="27" s="1"/>
  <c r="H59" i="27"/>
  <c r="I59" i="27" s="1"/>
  <c r="J59" i="27" s="1"/>
  <c r="H50" i="27"/>
  <c r="I50" i="27" s="1"/>
  <c r="J50" i="27" s="1"/>
  <c r="H41" i="27"/>
  <c r="I41" i="27" s="1"/>
  <c r="J41" i="27" s="1"/>
  <c r="H23" i="27"/>
  <c r="I23" i="27" s="1"/>
  <c r="J23" i="27" s="1"/>
  <c r="H26" i="27"/>
  <c r="I26" i="27" s="1"/>
  <c r="J26" i="27" s="1"/>
  <c r="H71" i="27"/>
  <c r="I71" i="27" s="1"/>
  <c r="J71" i="27" s="1"/>
  <c r="H62" i="27"/>
  <c r="I62" i="27" s="1"/>
  <c r="J62" i="27" s="1"/>
  <c r="H53" i="27"/>
  <c r="I53" i="27" s="1"/>
  <c r="J53" i="27" s="1"/>
  <c r="H44" i="27"/>
  <c r="I44" i="27" s="1"/>
  <c r="J44" i="27" s="1"/>
  <c r="H29" i="27"/>
  <c r="I29" i="27" s="1"/>
  <c r="J29" i="27" s="1"/>
  <c r="H32" i="27"/>
  <c r="I32" i="27" s="1"/>
  <c r="J32" i="27" s="1"/>
  <c r="H14" i="27"/>
  <c r="I14" i="27" s="1"/>
  <c r="J14" i="27" s="1"/>
  <c r="H74" i="27"/>
  <c r="I74" i="27" s="1"/>
  <c r="J74" i="27" s="1"/>
  <c r="H65" i="27"/>
  <c r="I65" i="27" s="1"/>
  <c r="J65" i="27" s="1"/>
  <c r="H56" i="27"/>
  <c r="I56" i="27" s="1"/>
  <c r="J56" i="27" s="1"/>
  <c r="H47" i="27"/>
  <c r="I47" i="27" s="1"/>
  <c r="J47" i="27" s="1"/>
  <c r="H35" i="27"/>
  <c r="I35" i="27" s="1"/>
  <c r="J35" i="27" s="1"/>
  <c r="H17" i="27"/>
  <c r="I17" i="27" s="1"/>
  <c r="J17" i="27" s="1"/>
  <c r="H38" i="27"/>
  <c r="I38" i="27" s="1"/>
  <c r="J38" i="27" s="1"/>
  <c r="H20" i="27"/>
  <c r="I20" i="27" s="1"/>
  <c r="J20" i="27" s="1"/>
  <c r="H10" i="27"/>
  <c r="I10" i="27" s="1"/>
  <c r="J10" i="27" s="1"/>
  <c r="H67" i="36"/>
  <c r="I67" i="36" s="1"/>
  <c r="J67" i="36" s="1"/>
  <c r="H58" i="36"/>
  <c r="I58" i="36" s="1"/>
  <c r="J58" i="36" s="1"/>
  <c r="H49" i="36"/>
  <c r="I49" i="36" s="1"/>
  <c r="J49" i="36" s="1"/>
  <c r="H64" i="36"/>
  <c r="I64" i="36" s="1"/>
  <c r="J64" i="36" s="1"/>
  <c r="H55" i="36"/>
  <c r="I55" i="36" s="1"/>
  <c r="J55" i="36" s="1"/>
  <c r="H46" i="36"/>
  <c r="I46" i="36" s="1"/>
  <c r="J46" i="36" s="1"/>
  <c r="H11" i="36"/>
  <c r="I11" i="36" s="1"/>
  <c r="J11" i="36" s="1"/>
  <c r="H5" i="36"/>
  <c r="I5" i="36" s="1"/>
  <c r="J5" i="36" s="1"/>
  <c r="H69" i="36"/>
  <c r="I69" i="36" s="1"/>
  <c r="J69" i="36" s="1"/>
  <c r="H65" i="36"/>
  <c r="I65" i="36" s="1"/>
  <c r="J65" i="36" s="1"/>
  <c r="H60" i="36"/>
  <c r="I60" i="36" s="1"/>
  <c r="J60" i="36" s="1"/>
  <c r="H56" i="36"/>
  <c r="I56" i="36" s="1"/>
  <c r="J56" i="36" s="1"/>
  <c r="H51" i="36"/>
  <c r="I51" i="36" s="1"/>
  <c r="J51" i="36" s="1"/>
  <c r="H47" i="36"/>
  <c r="I47" i="36" s="1"/>
  <c r="J47" i="36" s="1"/>
  <c r="H42" i="36"/>
  <c r="I42" i="36" s="1"/>
  <c r="J42" i="36" s="1"/>
  <c r="H39" i="36"/>
  <c r="I39" i="36" s="1"/>
  <c r="J39" i="36" s="1"/>
  <c r="H36" i="36"/>
  <c r="I36" i="36" s="1"/>
  <c r="J36" i="36" s="1"/>
  <c r="H33" i="36"/>
  <c r="I33" i="36" s="1"/>
  <c r="J33" i="36" s="1"/>
  <c r="H30" i="36"/>
  <c r="I30" i="36" s="1"/>
  <c r="J30" i="36" s="1"/>
  <c r="H27" i="36"/>
  <c r="I27" i="36" s="1"/>
  <c r="J27" i="36" s="1"/>
  <c r="H24" i="36"/>
  <c r="I24" i="36" s="1"/>
  <c r="J24" i="36" s="1"/>
  <c r="H21" i="36"/>
  <c r="I21" i="36" s="1"/>
  <c r="J21" i="36" s="1"/>
  <c r="H18" i="36"/>
  <c r="I18" i="36" s="1"/>
  <c r="J18" i="36" s="1"/>
  <c r="H15" i="36"/>
  <c r="I15" i="36" s="1"/>
  <c r="J15" i="36" s="1"/>
  <c r="H12" i="36"/>
  <c r="I12" i="36" s="1"/>
  <c r="J12" i="36" s="1"/>
  <c r="H6" i="36"/>
  <c r="I6" i="36" s="1"/>
  <c r="J6" i="36" s="1"/>
  <c r="H61" i="36"/>
  <c r="I61" i="36" s="1"/>
  <c r="J61" i="36" s="1"/>
  <c r="H52" i="36"/>
  <c r="I52" i="36" s="1"/>
  <c r="J52" i="36" s="1"/>
  <c r="H43" i="36"/>
  <c r="I43" i="36" s="1"/>
  <c r="J43" i="36" s="1"/>
  <c r="H77" i="43"/>
  <c r="I77" i="43" s="1"/>
  <c r="J77" i="43" s="1"/>
  <c r="H74" i="43"/>
  <c r="I74" i="43" s="1"/>
  <c r="J74" i="43" s="1"/>
  <c r="H71" i="43"/>
  <c r="I71" i="43" s="1"/>
  <c r="J71" i="43" s="1"/>
  <c r="H68" i="43"/>
  <c r="I68" i="43" s="1"/>
  <c r="J68" i="43" s="1"/>
  <c r="H10" i="43"/>
  <c r="I10" i="43" s="1"/>
  <c r="J10" i="43" s="1"/>
  <c r="H9" i="43"/>
  <c r="I9" i="43" s="1"/>
  <c r="J9" i="43" s="1"/>
  <c r="H80" i="46"/>
  <c r="I80" i="46" s="1"/>
  <c r="J80" i="46" s="1"/>
  <c r="H77" i="46"/>
  <c r="I77" i="46" s="1"/>
  <c r="J77" i="46" s="1"/>
  <c r="H74" i="46"/>
  <c r="I74" i="46" s="1"/>
  <c r="J74" i="46" s="1"/>
  <c r="H71" i="46"/>
  <c r="I71" i="46" s="1"/>
  <c r="J71" i="46" s="1"/>
  <c r="H68" i="46"/>
  <c r="I68" i="46" s="1"/>
  <c r="J68" i="46" s="1"/>
  <c r="H65" i="46"/>
  <c r="I65" i="46" s="1"/>
  <c r="J65" i="46" s="1"/>
  <c r="H62" i="46"/>
  <c r="I62" i="46" s="1"/>
  <c r="J62" i="46" s="1"/>
  <c r="H59" i="46"/>
  <c r="I59" i="46" s="1"/>
  <c r="J59" i="46" s="1"/>
  <c r="H56" i="46"/>
  <c r="I56" i="46" s="1"/>
  <c r="J56" i="46" s="1"/>
  <c r="H53" i="46"/>
  <c r="I53" i="46" s="1"/>
  <c r="J53" i="46" s="1"/>
  <c r="H50" i="46"/>
  <c r="I50" i="46" s="1"/>
  <c r="J50" i="46" s="1"/>
  <c r="H47" i="46"/>
  <c r="I47" i="46" s="1"/>
  <c r="J47" i="46" s="1"/>
  <c r="H44" i="46"/>
  <c r="I44" i="46" s="1"/>
  <c r="J44" i="46" s="1"/>
  <c r="H41" i="46"/>
  <c r="I41" i="46" s="1"/>
  <c r="J41" i="46" s="1"/>
  <c r="H38" i="46"/>
  <c r="I38" i="46" s="1"/>
  <c r="J38" i="46" s="1"/>
  <c r="H35" i="46"/>
  <c r="I35" i="46" s="1"/>
  <c r="J35" i="46" s="1"/>
  <c r="H32" i="46"/>
  <c r="I32" i="46" s="1"/>
  <c r="J32" i="46" s="1"/>
  <c r="H29" i="46"/>
  <c r="I29" i="46" s="1"/>
  <c r="J29" i="46" s="1"/>
  <c r="H26" i="46"/>
  <c r="I26" i="46" s="1"/>
  <c r="J26" i="46" s="1"/>
  <c r="H23" i="46"/>
  <c r="I23" i="46" s="1"/>
  <c r="J23" i="46" s="1"/>
  <c r="H20" i="46"/>
  <c r="I20" i="46" s="1"/>
  <c r="J20" i="46" s="1"/>
  <c r="H17" i="46"/>
  <c r="I17" i="46" s="1"/>
  <c r="J17" i="46" s="1"/>
  <c r="H14" i="46"/>
  <c r="I14" i="46" s="1"/>
  <c r="J14" i="46" s="1"/>
  <c r="H10" i="46"/>
  <c r="I10" i="46" s="1"/>
  <c r="J10" i="46" s="1"/>
  <c r="H11" i="46"/>
  <c r="I11" i="46" s="1"/>
  <c r="J11" i="46" s="1"/>
  <c r="H5" i="46"/>
  <c r="I5" i="46" s="1"/>
  <c r="J5" i="46" s="1"/>
  <c r="H9" i="46"/>
  <c r="I9" i="46" s="1"/>
  <c r="J9" i="46" s="1"/>
  <c r="H7" i="46"/>
  <c r="I7" i="46" s="1"/>
  <c r="J7" i="46" s="1"/>
  <c r="H88" i="46"/>
  <c r="I88" i="46" s="1"/>
  <c r="J88" i="46" s="1"/>
  <c r="H79" i="46"/>
  <c r="I79" i="46" s="1"/>
  <c r="J79" i="46" s="1"/>
  <c r="H70" i="46"/>
  <c r="I70" i="46" s="1"/>
  <c r="J70" i="46" s="1"/>
  <c r="H61" i="46"/>
  <c r="I61" i="46" s="1"/>
  <c r="J61" i="46" s="1"/>
  <c r="H52" i="46"/>
  <c r="I52" i="46" s="1"/>
  <c r="J52" i="46" s="1"/>
  <c r="H43" i="46"/>
  <c r="I43" i="46" s="1"/>
  <c r="J43" i="46" s="1"/>
  <c r="H34" i="46"/>
  <c r="I34" i="46" s="1"/>
  <c r="J34" i="46" s="1"/>
  <c r="H25" i="46"/>
  <c r="I25" i="46" s="1"/>
  <c r="J25" i="46" s="1"/>
  <c r="H16" i="46"/>
  <c r="I16" i="46" s="1"/>
  <c r="J16" i="46" s="1"/>
  <c r="H82" i="46"/>
  <c r="I82" i="46" s="1"/>
  <c r="J82" i="46" s="1"/>
  <c r="H73" i="46"/>
  <c r="I73" i="46" s="1"/>
  <c r="J73" i="46" s="1"/>
  <c r="H64" i="46"/>
  <c r="I64" i="46" s="1"/>
  <c r="J64" i="46" s="1"/>
  <c r="H55" i="46"/>
  <c r="I55" i="46" s="1"/>
  <c r="J55" i="46" s="1"/>
  <c r="H46" i="46"/>
  <c r="I46" i="46" s="1"/>
  <c r="J46" i="46" s="1"/>
  <c r="H37" i="46"/>
  <c r="I37" i="46" s="1"/>
  <c r="J37" i="46" s="1"/>
  <c r="H28" i="46"/>
  <c r="I28" i="46" s="1"/>
  <c r="J28" i="46" s="1"/>
  <c r="H19" i="46"/>
  <c r="I19" i="46" s="1"/>
  <c r="J19" i="46" s="1"/>
  <c r="H8" i="46"/>
  <c r="I8" i="46" s="1"/>
  <c r="J8" i="46" s="1"/>
  <c r="H85" i="46"/>
  <c r="I85" i="46" s="1"/>
  <c r="J85" i="46" s="1"/>
  <c r="H76" i="46"/>
  <c r="I76" i="46" s="1"/>
  <c r="J76" i="46" s="1"/>
  <c r="H67" i="46"/>
  <c r="I67" i="46" s="1"/>
  <c r="J67" i="46" s="1"/>
  <c r="H58" i="46"/>
  <c r="I58" i="46" s="1"/>
  <c r="J58" i="46" s="1"/>
  <c r="H49" i="46"/>
  <c r="I49" i="46" s="1"/>
  <c r="J49" i="46" s="1"/>
  <c r="H40" i="46"/>
  <c r="I40" i="46" s="1"/>
  <c r="J40" i="46" s="1"/>
  <c r="H31" i="46"/>
  <c r="I31" i="46" s="1"/>
  <c r="J31" i="46" s="1"/>
  <c r="H22" i="46"/>
  <c r="I22" i="46" s="1"/>
  <c r="J22" i="46" s="1"/>
  <c r="H13" i="46"/>
  <c r="I13" i="46" s="1"/>
  <c r="J13" i="46" s="1"/>
  <c r="H79" i="79"/>
  <c r="I79" i="79" s="1"/>
  <c r="J79" i="79" s="1"/>
  <c r="H76" i="79"/>
  <c r="I76" i="79" s="1"/>
  <c r="J76" i="79" s="1"/>
  <c r="H73" i="79"/>
  <c r="I73" i="79" s="1"/>
  <c r="J73" i="79" s="1"/>
  <c r="H70" i="79"/>
  <c r="I70" i="79" s="1"/>
  <c r="J70" i="79" s="1"/>
  <c r="H67" i="79"/>
  <c r="I67" i="79" s="1"/>
  <c r="J67" i="79" s="1"/>
  <c r="H64" i="79"/>
  <c r="I64" i="79" s="1"/>
  <c r="J64" i="79" s="1"/>
  <c r="H61" i="79"/>
  <c r="I61" i="79" s="1"/>
  <c r="J61" i="79" s="1"/>
  <c r="H40" i="79"/>
  <c r="I40" i="79" s="1"/>
  <c r="J40" i="79" s="1"/>
  <c r="H37" i="79"/>
  <c r="I37" i="79" s="1"/>
  <c r="J37" i="79" s="1"/>
  <c r="H34" i="79"/>
  <c r="I34" i="79" s="1"/>
  <c r="J34" i="79" s="1"/>
  <c r="H8" i="79"/>
  <c r="I8" i="79" s="1"/>
  <c r="J8" i="79" s="1"/>
  <c r="H7" i="79"/>
  <c r="I7" i="79" s="1"/>
  <c r="J7" i="79" s="1"/>
  <c r="H78" i="79"/>
  <c r="I78" i="79" s="1"/>
  <c r="J78" i="79" s="1"/>
  <c r="H69" i="79"/>
  <c r="I69" i="79" s="1"/>
  <c r="J69" i="79" s="1"/>
  <c r="H60" i="79"/>
  <c r="I60" i="79" s="1"/>
  <c r="J60" i="79" s="1"/>
  <c r="H51" i="79"/>
  <c r="I51" i="79" s="1"/>
  <c r="J51" i="79" s="1"/>
  <c r="H42" i="79"/>
  <c r="I42" i="79" s="1"/>
  <c r="J42" i="79" s="1"/>
  <c r="H33" i="79"/>
  <c r="I33" i="79" s="1"/>
  <c r="J33" i="79" s="1"/>
  <c r="H71" i="79"/>
  <c r="I71" i="79" s="1"/>
  <c r="J71" i="79" s="1"/>
  <c r="H62" i="79"/>
  <c r="I62" i="79" s="1"/>
  <c r="J62" i="79" s="1"/>
  <c r="H53" i="79"/>
  <c r="I53" i="79" s="1"/>
  <c r="J53" i="79" s="1"/>
  <c r="H44" i="79"/>
  <c r="I44" i="79" s="1"/>
  <c r="J44" i="79" s="1"/>
  <c r="H35" i="79"/>
  <c r="I35" i="79" s="1"/>
  <c r="J35" i="79" s="1"/>
  <c r="H26" i="79"/>
  <c r="I26" i="79" s="1"/>
  <c r="J26" i="79" s="1"/>
  <c r="H17" i="79"/>
  <c r="I17" i="79" s="1"/>
  <c r="J17" i="79" s="1"/>
  <c r="H75" i="79"/>
  <c r="I75" i="79" s="1"/>
  <c r="J75" i="79" s="1"/>
  <c r="H66" i="79"/>
  <c r="I66" i="79" s="1"/>
  <c r="J66" i="79" s="1"/>
  <c r="H57" i="79"/>
  <c r="I57" i="79" s="1"/>
  <c r="J57" i="79" s="1"/>
  <c r="H48" i="79"/>
  <c r="I48" i="79" s="1"/>
  <c r="J48" i="79" s="1"/>
  <c r="H39" i="79"/>
  <c r="I39" i="79" s="1"/>
  <c r="J39" i="79" s="1"/>
  <c r="H30" i="79"/>
  <c r="I30" i="79" s="1"/>
  <c r="J30" i="79" s="1"/>
  <c r="H21" i="79"/>
  <c r="I21" i="79" s="1"/>
  <c r="J21" i="79" s="1"/>
  <c r="H12" i="79"/>
  <c r="I12" i="79" s="1"/>
  <c r="J12" i="79" s="1"/>
  <c r="H10" i="79"/>
  <c r="I10" i="79" s="1"/>
  <c r="J10" i="79" s="1"/>
  <c r="H6" i="79"/>
  <c r="I6" i="79" s="1"/>
  <c r="J6" i="79" s="1"/>
  <c r="H65" i="79"/>
  <c r="I65" i="79" s="1"/>
  <c r="J65" i="79" s="1"/>
  <c r="H29" i="79"/>
  <c r="I29" i="79" s="1"/>
  <c r="J29" i="79" s="1"/>
  <c r="H56" i="79"/>
  <c r="I56" i="79" s="1"/>
  <c r="J56" i="79" s="1"/>
  <c r="H20" i="79"/>
  <c r="I20" i="79" s="1"/>
  <c r="J20" i="79" s="1"/>
  <c r="H47" i="79"/>
  <c r="I47" i="79" s="1"/>
  <c r="J47" i="79" s="1"/>
  <c r="H74" i="79"/>
  <c r="I74" i="79" s="1"/>
  <c r="J74" i="79" s="1"/>
  <c r="H38" i="79"/>
  <c r="I38" i="79" s="1"/>
  <c r="J38" i="79" s="1"/>
  <c r="H11" i="83"/>
  <c r="I11" i="83" s="1"/>
  <c r="J11" i="83" s="1"/>
  <c r="H5" i="83"/>
  <c r="I5" i="83" s="1"/>
  <c r="J5" i="83" s="1"/>
  <c r="H77" i="83"/>
  <c r="I77" i="83" s="1"/>
  <c r="J77" i="83" s="1"/>
  <c r="H68" i="83"/>
  <c r="I68" i="83" s="1"/>
  <c r="J68" i="83" s="1"/>
  <c r="H59" i="83"/>
  <c r="I59" i="83" s="1"/>
  <c r="J59" i="83" s="1"/>
  <c r="H50" i="83"/>
  <c r="I50" i="83" s="1"/>
  <c r="J50" i="83" s="1"/>
  <c r="H41" i="83"/>
  <c r="I41" i="83" s="1"/>
  <c r="J41" i="83" s="1"/>
  <c r="H35" i="83"/>
  <c r="I35" i="83" s="1"/>
  <c r="J35" i="83" s="1"/>
  <c r="H29" i="83"/>
  <c r="I29" i="83" s="1"/>
  <c r="J29" i="83" s="1"/>
  <c r="H23" i="83"/>
  <c r="I23" i="83" s="1"/>
  <c r="J23" i="83" s="1"/>
  <c r="H17" i="83"/>
  <c r="I17" i="83" s="1"/>
  <c r="J17" i="83" s="1"/>
  <c r="H71" i="83"/>
  <c r="I71" i="83" s="1"/>
  <c r="J71" i="83" s="1"/>
  <c r="H62" i="83"/>
  <c r="I62" i="83" s="1"/>
  <c r="J62" i="83" s="1"/>
  <c r="H53" i="83"/>
  <c r="I53" i="83" s="1"/>
  <c r="J53" i="83" s="1"/>
  <c r="H44" i="83"/>
  <c r="I44" i="83" s="1"/>
  <c r="J44" i="83" s="1"/>
  <c r="H38" i="83"/>
  <c r="I38" i="83" s="1"/>
  <c r="J38" i="83" s="1"/>
  <c r="H32" i="83"/>
  <c r="I32" i="83" s="1"/>
  <c r="J32" i="83" s="1"/>
  <c r="H26" i="83"/>
  <c r="I26" i="83" s="1"/>
  <c r="J26" i="83" s="1"/>
  <c r="H20" i="83"/>
  <c r="I20" i="83" s="1"/>
  <c r="J20" i="83" s="1"/>
  <c r="H14" i="83"/>
  <c r="I14" i="83" s="1"/>
  <c r="J14" i="83" s="1"/>
  <c r="H47" i="83"/>
  <c r="I47" i="83" s="1"/>
  <c r="J47" i="83" s="1"/>
  <c r="H56" i="83"/>
  <c r="I56" i="83" s="1"/>
  <c r="J56" i="83" s="1"/>
  <c r="H65" i="83"/>
  <c r="I65" i="83" s="1"/>
  <c r="J65" i="83" s="1"/>
  <c r="H74" i="83"/>
  <c r="I74" i="83" s="1"/>
  <c r="J74" i="83" s="1"/>
  <c r="H10" i="83"/>
  <c r="I10" i="83" s="1"/>
  <c r="J10" i="83" s="1"/>
  <c r="H47" i="90"/>
  <c r="I47" i="90" s="1"/>
  <c r="J47" i="90" s="1"/>
  <c r="H17" i="90"/>
  <c r="I17" i="90" s="1"/>
  <c r="J17" i="90" s="1"/>
  <c r="H50" i="90"/>
  <c r="I50" i="90" s="1"/>
  <c r="J50" i="90" s="1"/>
  <c r="H38" i="90"/>
  <c r="I38" i="90" s="1"/>
  <c r="J38" i="90" s="1"/>
  <c r="H15" i="90"/>
  <c r="I15" i="90" s="1"/>
  <c r="J15" i="90" s="1"/>
  <c r="H29" i="90"/>
  <c r="I29" i="90" s="1"/>
  <c r="J29" i="90" s="1"/>
  <c r="H9" i="90"/>
  <c r="I9" i="90" s="1"/>
  <c r="J9" i="90" s="1"/>
  <c r="H67" i="96"/>
  <c r="I67" i="96" s="1"/>
  <c r="J67" i="96" s="1"/>
  <c r="H61" i="96"/>
  <c r="I61" i="96" s="1"/>
  <c r="J61" i="96" s="1"/>
  <c r="H48" i="96"/>
  <c r="I48" i="96" s="1"/>
  <c r="J48" i="96" s="1"/>
  <c r="H64" i="96"/>
  <c r="I64" i="96" s="1"/>
  <c r="J64" i="96" s="1"/>
  <c r="H45" i="96"/>
  <c r="I45" i="96" s="1"/>
  <c r="J45" i="96" s="1"/>
  <c r="H40" i="96"/>
  <c r="I40" i="96" s="1"/>
  <c r="J40" i="96" s="1"/>
  <c r="H58" i="96"/>
  <c r="I58" i="96" s="1"/>
  <c r="J58" i="96" s="1"/>
  <c r="H37" i="96"/>
  <c r="I37" i="96" s="1"/>
  <c r="J37" i="96" s="1"/>
  <c r="H34" i="96"/>
  <c r="I34" i="96" s="1"/>
  <c r="J34" i="96" s="1"/>
  <c r="H31" i="96"/>
  <c r="I31" i="96" s="1"/>
  <c r="J31" i="96" s="1"/>
  <c r="H25" i="96"/>
  <c r="I25" i="96" s="1"/>
  <c r="J25" i="96" s="1"/>
  <c r="H14" i="96"/>
  <c r="I14" i="96" s="1"/>
  <c r="J14" i="96" s="1"/>
  <c r="H10" i="96"/>
  <c r="I10" i="96" s="1"/>
  <c r="J10" i="96" s="1"/>
  <c r="H9" i="96"/>
  <c r="I9" i="96" s="1"/>
  <c r="J9" i="96" s="1"/>
  <c r="H22" i="96"/>
  <c r="I22" i="96" s="1"/>
  <c r="J22" i="96" s="1"/>
  <c r="H4" i="96"/>
  <c r="I4" i="96" s="1"/>
  <c r="J4" i="96" s="1"/>
  <c r="K4" i="96" s="1"/>
  <c r="H30" i="27"/>
  <c r="I30" i="27" s="1"/>
  <c r="J30" i="27" s="1"/>
  <c r="H51" i="26"/>
  <c r="I51" i="26" s="1"/>
  <c r="J51" i="26" s="1"/>
  <c r="H21" i="26"/>
  <c r="I21" i="26" s="1"/>
  <c r="J21" i="26" s="1"/>
  <c r="AN3" i="11"/>
  <c r="H33" i="27"/>
  <c r="I33" i="27" s="1"/>
  <c r="J33" i="27" s="1"/>
  <c r="H36" i="26"/>
  <c r="I36" i="26" s="1"/>
  <c r="J36" i="26" s="1"/>
  <c r="AH4" i="25"/>
  <c r="AQ4" i="25" s="1"/>
  <c r="AH4" i="23"/>
  <c r="AH4" i="15"/>
  <c r="H72" i="30"/>
  <c r="I72" i="30" s="1"/>
  <c r="J72" i="30" s="1"/>
  <c r="H36" i="30"/>
  <c r="I36" i="30" s="1"/>
  <c r="J36" i="30" s="1"/>
  <c r="H33" i="26"/>
  <c r="I33" i="26" s="1"/>
  <c r="J33" i="26" s="1"/>
  <c r="AN3" i="12"/>
  <c r="AI3" i="12"/>
  <c r="H30" i="26"/>
  <c r="I30" i="26" s="1"/>
  <c r="J30" i="26" s="1"/>
  <c r="AH3" i="3"/>
  <c r="AQ3" i="3" s="1"/>
  <c r="H66" i="30"/>
  <c r="I66" i="30" s="1"/>
  <c r="J66" i="30" s="1"/>
  <c r="H30" i="30"/>
  <c r="I30" i="30" s="1"/>
  <c r="J30" i="30" s="1"/>
  <c r="H24" i="27"/>
  <c r="I24" i="27" s="1"/>
  <c r="J24" i="27" s="1"/>
  <c r="H87" i="26"/>
  <c r="I87" i="26" s="1"/>
  <c r="J87" i="26" s="1"/>
  <c r="H69" i="26"/>
  <c r="I69" i="26" s="1"/>
  <c r="J69" i="26" s="1"/>
  <c r="Q89" i="30"/>
  <c r="Q86" i="30"/>
  <c r="Q83" i="30"/>
  <c r="Q80" i="30"/>
  <c r="Q77" i="30"/>
  <c r="Q74" i="30"/>
  <c r="Q71" i="30"/>
  <c r="Q68" i="30"/>
  <c r="Q65" i="30"/>
  <c r="Q62" i="30"/>
  <c r="Q59" i="30"/>
  <c r="Q56" i="30"/>
  <c r="Q53" i="30"/>
  <c r="Q50" i="30"/>
  <c r="Q47" i="30"/>
  <c r="Q44" i="30"/>
  <c r="Q41" i="30"/>
  <c r="Q38" i="30"/>
  <c r="Q35" i="30"/>
  <c r="Q32" i="30"/>
  <c r="Q29" i="30"/>
  <c r="Q26" i="30"/>
  <c r="Q23" i="30"/>
  <c r="Q20" i="30"/>
  <c r="Q17" i="30"/>
  <c r="Q14" i="30"/>
  <c r="Q10" i="30"/>
  <c r="Q11" i="30"/>
  <c r="Q5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8" i="30"/>
  <c r="Q15" i="30"/>
  <c r="Q12" i="30"/>
  <c r="Q6" i="30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0"/>
  <c r="Q11" i="34"/>
  <c r="Q5" i="34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10" i="34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11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" i="41"/>
  <c r="Q82" i="41"/>
  <c r="Q64" i="41"/>
  <c r="Q46" i="41"/>
  <c r="Q28" i="41"/>
  <c r="Q13" i="41"/>
  <c r="Q97" i="41"/>
  <c r="Q79" i="41"/>
  <c r="Q61" i="41"/>
  <c r="Q43" i="41"/>
  <c r="Q25" i="41"/>
  <c r="Q94" i="41"/>
  <c r="Q76" i="41"/>
  <c r="Q58" i="41"/>
  <c r="Q40" i="41"/>
  <c r="Q22" i="41"/>
  <c r="Q91" i="41"/>
  <c r="Q73" i="41"/>
  <c r="Q55" i="41"/>
  <c r="Q37" i="41"/>
  <c r="Q19" i="41"/>
  <c r="Q8" i="41"/>
  <c r="Q88" i="41"/>
  <c r="Q70" i="41"/>
  <c r="Q52" i="41"/>
  <c r="Q34" i="41"/>
  <c r="Q16" i="41"/>
  <c r="Q85" i="41"/>
  <c r="Q67" i="41"/>
  <c r="Q49" i="41"/>
  <c r="Q31" i="41"/>
  <c r="Q7" i="41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" i="45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11" i="45"/>
  <c r="Q96" i="45"/>
  <c r="Q78" i="45"/>
  <c r="Q60" i="45"/>
  <c r="Q42" i="45"/>
  <c r="Q24" i="45"/>
  <c r="Q93" i="45"/>
  <c r="Q75" i="45"/>
  <c r="Q57" i="45"/>
  <c r="Q39" i="45"/>
  <c r="Q21" i="45"/>
  <c r="Q90" i="45"/>
  <c r="Q72" i="45"/>
  <c r="Q54" i="45"/>
  <c r="Q36" i="45"/>
  <c r="Q18" i="45"/>
  <c r="Q87" i="45"/>
  <c r="Q69" i="45"/>
  <c r="Q51" i="45"/>
  <c r="Q33" i="45"/>
  <c r="Q15" i="45"/>
  <c r="Q84" i="45"/>
  <c r="Q66" i="45"/>
  <c r="Q48" i="45"/>
  <c r="Q30" i="45"/>
  <c r="Q12" i="45"/>
  <c r="Q81" i="45"/>
  <c r="Q63" i="45"/>
  <c r="Q45" i="45"/>
  <c r="Q27" i="45"/>
  <c r="Q6" i="45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30" i="78"/>
  <c r="Q27" i="78"/>
  <c r="Q24" i="78"/>
  <c r="Q21" i="78"/>
  <c r="Q18" i="78"/>
  <c r="Q15" i="78"/>
  <c r="Q12" i="78"/>
  <c r="Q6" i="78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5" i="78"/>
  <c r="Q9" i="78"/>
  <c r="Q7" i="78"/>
  <c r="Q11" i="78"/>
  <c r="Q8" i="78"/>
  <c r="Q67" i="84"/>
  <c r="Q64" i="84"/>
  <c r="Q61" i="84"/>
  <c r="Q58" i="84"/>
  <c r="Q55" i="84"/>
  <c r="Q52" i="84"/>
  <c r="Q49" i="84"/>
  <c r="Q46" i="84"/>
  <c r="Q43" i="84"/>
  <c r="Q40" i="84"/>
  <c r="Q37" i="84"/>
  <c r="Q34" i="84"/>
  <c r="Q31" i="84"/>
  <c r="Q28" i="84"/>
  <c r="Q25" i="84"/>
  <c r="Q22" i="84"/>
  <c r="Q19" i="84"/>
  <c r="Q68" i="84"/>
  <c r="Q66" i="84"/>
  <c r="Q59" i="84"/>
  <c r="Q57" i="84"/>
  <c r="Q50" i="84"/>
  <c r="Q48" i="84"/>
  <c r="Q41" i="84"/>
  <c r="Q39" i="84"/>
  <c r="Q32" i="84"/>
  <c r="Q30" i="84"/>
  <c r="Q23" i="84"/>
  <c r="Q21" i="84"/>
  <c r="Q16" i="84"/>
  <c r="Q13" i="84"/>
  <c r="Q8" i="84"/>
  <c r="Q7" i="84"/>
  <c r="Q9" i="84"/>
  <c r="Q69" i="84"/>
  <c r="Q62" i="84"/>
  <c r="Q60" i="84"/>
  <c r="Q53" i="84"/>
  <c r="Q51" i="84"/>
  <c r="Q44" i="84"/>
  <c r="Q42" i="84"/>
  <c r="Q35" i="84"/>
  <c r="Q33" i="84"/>
  <c r="Q26" i="84"/>
  <c r="Q24" i="84"/>
  <c r="Q17" i="84"/>
  <c r="Q14" i="84"/>
  <c r="Q10" i="84"/>
  <c r="Q65" i="84"/>
  <c r="Q54" i="84"/>
  <c r="Q38" i="84"/>
  <c r="Q27" i="84"/>
  <c r="Q12" i="84"/>
  <c r="Q11" i="84"/>
  <c r="Q63" i="84"/>
  <c r="Q47" i="84"/>
  <c r="Q36" i="84"/>
  <c r="Q20" i="84"/>
  <c r="Q18" i="84"/>
  <c r="Q6" i="84"/>
  <c r="Q5" i="84"/>
  <c r="Q56" i="84"/>
  <c r="Q15" i="84"/>
  <c r="Q45" i="84"/>
  <c r="Q29" i="84"/>
  <c r="Q78" i="91"/>
  <c r="Q75" i="91"/>
  <c r="Q72" i="91"/>
  <c r="Q69" i="91"/>
  <c r="Q66" i="91"/>
  <c r="Q63" i="91"/>
  <c r="Q60" i="91"/>
  <c r="Q57" i="91"/>
  <c r="Q54" i="91"/>
  <c r="Q51" i="91"/>
  <c r="Q48" i="91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77" i="91"/>
  <c r="Q68" i="91"/>
  <c r="Q59" i="91"/>
  <c r="Q50" i="91"/>
  <c r="Q11" i="91"/>
  <c r="Q5" i="91"/>
  <c r="Q22" i="91"/>
  <c r="Q21" i="91"/>
  <c r="Q17" i="91"/>
  <c r="Q12" i="91"/>
  <c r="Q6" i="91"/>
  <c r="Q74" i="91"/>
  <c r="Q65" i="91"/>
  <c r="Q56" i="91"/>
  <c r="Q47" i="91"/>
  <c r="Q45" i="91"/>
  <c r="Q44" i="91"/>
  <c r="Q42" i="91"/>
  <c r="Q41" i="91"/>
  <c r="Q39" i="91"/>
  <c r="Q38" i="91"/>
  <c r="Q36" i="91"/>
  <c r="Q35" i="91"/>
  <c r="Q33" i="91"/>
  <c r="Q32" i="91"/>
  <c r="Q30" i="91"/>
  <c r="Q29" i="91"/>
  <c r="Q27" i="91"/>
  <c r="Q26" i="91"/>
  <c r="Q23" i="91"/>
  <c r="Q19" i="91"/>
  <c r="Q18" i="91"/>
  <c r="Q13" i="91"/>
  <c r="Q8" i="91"/>
  <c r="Q7" i="91"/>
  <c r="Q25" i="91"/>
  <c r="Q24" i="91"/>
  <c r="Q20" i="91"/>
  <c r="Q16" i="91"/>
  <c r="Q15" i="91"/>
  <c r="Q14" i="91"/>
  <c r="Q10" i="91"/>
  <c r="Q62" i="91"/>
  <c r="Q9" i="91"/>
  <c r="Q71" i="91"/>
  <c r="Q53" i="91"/>
  <c r="Q67" i="96"/>
  <c r="Q64" i="96"/>
  <c r="Q61" i="96"/>
  <c r="Q58" i="96"/>
  <c r="Q68" i="96"/>
  <c r="Q65" i="96"/>
  <c r="Q62" i="96"/>
  <c r="Q59" i="96"/>
  <c r="Q56" i="96"/>
  <c r="Q53" i="96"/>
  <c r="Q50" i="96"/>
  <c r="Q54" i="96"/>
  <c r="Q51" i="96"/>
  <c r="Q69" i="96"/>
  <c r="Q46" i="96"/>
  <c r="Q43" i="96"/>
  <c r="Q40" i="96"/>
  <c r="Q66" i="96"/>
  <c r="Q60" i="96"/>
  <c r="Q55" i="96"/>
  <c r="Q52" i="96"/>
  <c r="Q47" i="96"/>
  <c r="Q63" i="96"/>
  <c r="Q49" i="96"/>
  <c r="Q57" i="96"/>
  <c r="Q48" i="96"/>
  <c r="Q42" i="96"/>
  <c r="Q37" i="96"/>
  <c r="Q34" i="96"/>
  <c r="Q31" i="96"/>
  <c r="Q28" i="96"/>
  <c r="Q25" i="96"/>
  <c r="Q22" i="96"/>
  <c r="Q19" i="96"/>
  <c r="Q16" i="96"/>
  <c r="Q44" i="96"/>
  <c r="Q38" i="96"/>
  <c r="Q35" i="96"/>
  <c r="Q32" i="96"/>
  <c r="Q29" i="96"/>
  <c r="Q26" i="96"/>
  <c r="Q23" i="96"/>
  <c r="Q20" i="96"/>
  <c r="Q17" i="96"/>
  <c r="Q30" i="96"/>
  <c r="Q41" i="96"/>
  <c r="Q24" i="96"/>
  <c r="Q45" i="96"/>
  <c r="Q39" i="96"/>
  <c r="Q36" i="96"/>
  <c r="Q33" i="96"/>
  <c r="Q9" i="96"/>
  <c r="Q14" i="96"/>
  <c r="Q10" i="96"/>
  <c r="Q11" i="96"/>
  <c r="Q18" i="96"/>
  <c r="Q12" i="96"/>
  <c r="Q6" i="96"/>
  <c r="Q21" i="96"/>
  <c r="Q13" i="96"/>
  <c r="Q8" i="96"/>
  <c r="Q7" i="96"/>
  <c r="Q27" i="96"/>
  <c r="Q15" i="96"/>
  <c r="Q5" i="96"/>
  <c r="AH3" i="14"/>
  <c r="H15" i="16"/>
  <c r="AN3" i="3"/>
  <c r="AI3" i="8"/>
  <c r="I10" i="7"/>
  <c r="J10" i="7" s="1"/>
  <c r="H11" i="3"/>
  <c r="H14" i="16"/>
  <c r="H9" i="16"/>
  <c r="H5" i="3"/>
  <c r="Z4" i="10"/>
  <c r="X5" i="15"/>
  <c r="AH5" i="15" s="1"/>
  <c r="AI3" i="24"/>
  <c r="Z4" i="13"/>
  <c r="H16" i="12"/>
  <c r="H8" i="7"/>
  <c r="H11" i="20"/>
  <c r="H5" i="20"/>
  <c r="H10" i="20"/>
  <c r="H8" i="20"/>
  <c r="H9" i="19"/>
  <c r="H4" i="19"/>
  <c r="H8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7" i="19"/>
  <c r="H6" i="19"/>
  <c r="H8" i="24"/>
  <c r="H11" i="24"/>
  <c r="H5" i="24"/>
  <c r="H9" i="53"/>
  <c r="I9" i="53" s="1"/>
  <c r="J9" i="53" s="1"/>
  <c r="H23" i="53"/>
  <c r="I23" i="53" s="1"/>
  <c r="J23" i="53" s="1"/>
  <c r="H21" i="53"/>
  <c r="I21" i="53" s="1"/>
  <c r="J21" i="53" s="1"/>
  <c r="H19" i="53"/>
  <c r="I19" i="53" s="1"/>
  <c r="J19" i="53" s="1"/>
  <c r="H17" i="53"/>
  <c r="I17" i="53" s="1"/>
  <c r="J17" i="53" s="1"/>
  <c r="H15" i="53"/>
  <c r="I15" i="53" s="1"/>
  <c r="J15" i="53" s="1"/>
  <c r="H13" i="53"/>
  <c r="I13" i="53" s="1"/>
  <c r="J13" i="53" s="1"/>
  <c r="H7" i="53"/>
  <c r="I7" i="53" s="1"/>
  <c r="J7" i="53" s="1"/>
  <c r="H5" i="53"/>
  <c r="I5" i="53" s="1"/>
  <c r="J5" i="53" s="1"/>
  <c r="H22" i="53"/>
  <c r="I22" i="53" s="1"/>
  <c r="J22" i="53" s="1"/>
  <c r="H20" i="53"/>
  <c r="I20" i="53" s="1"/>
  <c r="J20" i="53" s="1"/>
  <c r="H18" i="53"/>
  <c r="I18" i="53" s="1"/>
  <c r="J18" i="53" s="1"/>
  <c r="H16" i="53"/>
  <c r="I16" i="53" s="1"/>
  <c r="J16" i="53" s="1"/>
  <c r="H14" i="53"/>
  <c r="I14" i="53" s="1"/>
  <c r="J14" i="53" s="1"/>
  <c r="H12" i="53"/>
  <c r="I12" i="53" s="1"/>
  <c r="J12" i="53" s="1"/>
  <c r="H6" i="53"/>
  <c r="I6" i="53" s="1"/>
  <c r="J6" i="53" s="1"/>
  <c r="H8" i="57"/>
  <c r="I8" i="57" s="1"/>
  <c r="J8" i="57" s="1"/>
  <c r="H23" i="57"/>
  <c r="I23" i="57" s="1"/>
  <c r="J23" i="57" s="1"/>
  <c r="H22" i="57"/>
  <c r="I22" i="57" s="1"/>
  <c r="J22" i="57" s="1"/>
  <c r="H21" i="57"/>
  <c r="I21" i="57" s="1"/>
  <c r="J21" i="57" s="1"/>
  <c r="H20" i="57"/>
  <c r="I20" i="57" s="1"/>
  <c r="J20" i="57" s="1"/>
  <c r="H19" i="57"/>
  <c r="I19" i="57" s="1"/>
  <c r="J19" i="57" s="1"/>
  <c r="H18" i="57"/>
  <c r="I18" i="57" s="1"/>
  <c r="J18" i="57" s="1"/>
  <c r="H17" i="57"/>
  <c r="I17" i="57" s="1"/>
  <c r="J17" i="57" s="1"/>
  <c r="H16" i="57"/>
  <c r="I16" i="57" s="1"/>
  <c r="J16" i="57" s="1"/>
  <c r="H15" i="57"/>
  <c r="I15" i="57" s="1"/>
  <c r="J15" i="57" s="1"/>
  <c r="H14" i="57"/>
  <c r="I14" i="57" s="1"/>
  <c r="J14" i="57" s="1"/>
  <c r="H13" i="57"/>
  <c r="I13" i="57" s="1"/>
  <c r="J13" i="57" s="1"/>
  <c r="H12" i="57"/>
  <c r="I12" i="57" s="1"/>
  <c r="J12" i="57" s="1"/>
  <c r="H7" i="57"/>
  <c r="I7" i="57" s="1"/>
  <c r="J7" i="57" s="1"/>
  <c r="H6" i="57"/>
  <c r="I6" i="57" s="1"/>
  <c r="J6" i="57" s="1"/>
  <c r="H5" i="57"/>
  <c r="I5" i="57" s="1"/>
  <c r="J5" i="57" s="1"/>
  <c r="H11" i="57"/>
  <c r="I11" i="57" s="1"/>
  <c r="J11" i="57" s="1"/>
  <c r="H23" i="56"/>
  <c r="H22" i="56"/>
  <c r="H21" i="56"/>
  <c r="H20" i="56"/>
  <c r="H19" i="56"/>
  <c r="H18" i="56"/>
  <c r="H17" i="56"/>
  <c r="H16" i="56"/>
  <c r="H15" i="56"/>
  <c r="H14" i="56"/>
  <c r="H13" i="56"/>
  <c r="H12" i="56"/>
  <c r="H7" i="56"/>
  <c r="H6" i="56"/>
  <c r="H10" i="56"/>
  <c r="H9" i="56"/>
  <c r="H4" i="56"/>
  <c r="H8" i="68"/>
  <c r="H23" i="68"/>
  <c r="H22" i="68"/>
  <c r="H21" i="68"/>
  <c r="H20" i="68"/>
  <c r="H19" i="68"/>
  <c r="H18" i="68"/>
  <c r="H17" i="68"/>
  <c r="H16" i="68"/>
  <c r="H15" i="68"/>
  <c r="H14" i="68"/>
  <c r="H13" i="68"/>
  <c r="H12" i="68"/>
  <c r="H7" i="68"/>
  <c r="H6" i="68"/>
  <c r="H11" i="68"/>
  <c r="H5" i="68"/>
  <c r="AH4" i="96"/>
  <c r="Z4" i="96"/>
  <c r="AH4" i="92"/>
  <c r="Z4" i="92"/>
  <c r="AH4" i="79"/>
  <c r="AH3" i="82"/>
  <c r="AQ3" i="82" s="1"/>
  <c r="I4" i="72"/>
  <c r="J4" i="72" s="1"/>
  <c r="K4" i="72" s="1"/>
  <c r="AF4" i="70"/>
  <c r="H88" i="94"/>
  <c r="I88" i="94" s="1"/>
  <c r="J88" i="94" s="1"/>
  <c r="H89" i="94"/>
  <c r="I89" i="94" s="1"/>
  <c r="J89" i="94" s="1"/>
  <c r="H46" i="94"/>
  <c r="I46" i="94" s="1"/>
  <c r="J46" i="94" s="1"/>
  <c r="H85" i="94"/>
  <c r="I85" i="94" s="1"/>
  <c r="J85" i="94" s="1"/>
  <c r="AH3" i="94"/>
  <c r="AQ3" i="94" s="1"/>
  <c r="H25" i="94"/>
  <c r="I25" i="94" s="1"/>
  <c r="J25" i="94" s="1"/>
  <c r="H18" i="94"/>
  <c r="I18" i="94" s="1"/>
  <c r="J18" i="94" s="1"/>
  <c r="H70" i="94"/>
  <c r="I70" i="94" s="1"/>
  <c r="J70" i="94" s="1"/>
  <c r="H32" i="94"/>
  <c r="I32" i="94" s="1"/>
  <c r="J32" i="94" s="1"/>
  <c r="H64" i="88"/>
  <c r="I64" i="88" s="1"/>
  <c r="J64" i="88" s="1"/>
  <c r="H52" i="88"/>
  <c r="I52" i="88" s="1"/>
  <c r="J52" i="88" s="1"/>
  <c r="H37" i="88"/>
  <c r="I37" i="88" s="1"/>
  <c r="J37" i="88" s="1"/>
  <c r="H51" i="88"/>
  <c r="I51" i="88" s="1"/>
  <c r="J51" i="88" s="1"/>
  <c r="H43" i="88"/>
  <c r="I43" i="88" s="1"/>
  <c r="J43" i="88" s="1"/>
  <c r="H38" i="88"/>
  <c r="I38" i="88" s="1"/>
  <c r="J38" i="88" s="1"/>
  <c r="H8" i="88"/>
  <c r="I8" i="88" s="1"/>
  <c r="J8" i="88" s="1"/>
  <c r="H45" i="84"/>
  <c r="I45" i="84" s="1"/>
  <c r="J45" i="84" s="1"/>
  <c r="AH4" i="86"/>
  <c r="H47" i="84"/>
  <c r="I47" i="84" s="1"/>
  <c r="J47" i="84" s="1"/>
  <c r="H20" i="84"/>
  <c r="I20" i="84" s="1"/>
  <c r="J20" i="84" s="1"/>
  <c r="H62" i="84"/>
  <c r="I62" i="84" s="1"/>
  <c r="J62" i="84" s="1"/>
  <c r="H35" i="84"/>
  <c r="I35" i="84" s="1"/>
  <c r="J35" i="84" s="1"/>
  <c r="H59" i="84"/>
  <c r="I59" i="84" s="1"/>
  <c r="J59" i="84" s="1"/>
  <c r="H23" i="84"/>
  <c r="I23" i="84" s="1"/>
  <c r="J23" i="84" s="1"/>
  <c r="AI3" i="86"/>
  <c r="AN3" i="86"/>
  <c r="H57" i="84"/>
  <c r="I57" i="84" s="1"/>
  <c r="J57" i="84" s="1"/>
  <c r="AI3" i="81"/>
  <c r="AN3" i="81"/>
  <c r="H18" i="84"/>
  <c r="I18" i="84" s="1"/>
  <c r="J18" i="84" s="1"/>
  <c r="AH4" i="78"/>
  <c r="AN3" i="77"/>
  <c r="AI3" i="77"/>
  <c r="H44" i="76"/>
  <c r="I44" i="76" s="1"/>
  <c r="J44" i="76" s="1"/>
  <c r="H29" i="76"/>
  <c r="I29" i="76" s="1"/>
  <c r="J29" i="76" s="1"/>
  <c r="AH4" i="75"/>
  <c r="Z4" i="75"/>
  <c r="AH4" i="73"/>
  <c r="AQ4" i="73" s="1"/>
  <c r="AH3" i="71"/>
  <c r="AQ3" i="71" s="1"/>
  <c r="H18" i="70"/>
  <c r="I18" i="70" s="1"/>
  <c r="J18" i="70" s="1"/>
  <c r="I22" i="67"/>
  <c r="J22" i="67" s="1"/>
  <c r="AH3" i="59"/>
  <c r="AQ3" i="59" s="1"/>
  <c r="P3" i="62"/>
  <c r="AF3" i="62" s="1"/>
  <c r="AO3" i="62" s="1"/>
  <c r="AE3" i="62"/>
  <c r="H21" i="70"/>
  <c r="I21" i="70" s="1"/>
  <c r="J21" i="70" s="1"/>
  <c r="H10" i="70"/>
  <c r="I10" i="70" s="1"/>
  <c r="J10" i="70" s="1"/>
  <c r="H11" i="59"/>
  <c r="H53" i="47"/>
  <c r="I53" i="47" s="1"/>
  <c r="J53" i="47" s="1"/>
  <c r="AH3" i="46"/>
  <c r="AQ3" i="46" s="1"/>
  <c r="H7" i="59"/>
  <c r="H72" i="47"/>
  <c r="I72" i="47" s="1"/>
  <c r="J72" i="47" s="1"/>
  <c r="Z4" i="64"/>
  <c r="H15" i="60"/>
  <c r="H74" i="47"/>
  <c r="I74" i="47" s="1"/>
  <c r="J74" i="47" s="1"/>
  <c r="H19" i="61"/>
  <c r="I19" i="61" s="1"/>
  <c r="J19" i="61" s="1"/>
  <c r="H5" i="61"/>
  <c r="I5" i="61" s="1"/>
  <c r="J5" i="61" s="1"/>
  <c r="H15" i="59"/>
  <c r="H20" i="60"/>
  <c r="H10" i="60"/>
  <c r="H20" i="59"/>
  <c r="H26" i="47"/>
  <c r="I26" i="47" s="1"/>
  <c r="J26" i="47" s="1"/>
  <c r="AN3" i="42"/>
  <c r="AI3" i="42"/>
  <c r="H7" i="60"/>
  <c r="H4" i="59"/>
  <c r="H47" i="47"/>
  <c r="I47" i="47" s="1"/>
  <c r="J47" i="47" s="1"/>
  <c r="AH4" i="63"/>
  <c r="H75" i="47"/>
  <c r="I75" i="47" s="1"/>
  <c r="J75" i="47" s="1"/>
  <c r="H33" i="47"/>
  <c r="I33" i="47" s="1"/>
  <c r="J33" i="47" s="1"/>
  <c r="AH4" i="40"/>
  <c r="AQ4" i="40" s="1"/>
  <c r="AQ4" i="44"/>
  <c r="H13" i="38"/>
  <c r="I13" i="38" s="1"/>
  <c r="J13" i="38" s="1"/>
  <c r="AH3" i="38"/>
  <c r="H80" i="38"/>
  <c r="I80" i="38" s="1"/>
  <c r="J80" i="38" s="1"/>
  <c r="H70" i="38"/>
  <c r="I70" i="38" s="1"/>
  <c r="J70" i="38" s="1"/>
  <c r="H4" i="38"/>
  <c r="I4" i="38" s="1"/>
  <c r="J4" i="38" s="1"/>
  <c r="K4" i="38" s="1"/>
  <c r="H48" i="33"/>
  <c r="I48" i="33" s="1"/>
  <c r="J48" i="33" s="1"/>
  <c r="H25" i="33"/>
  <c r="I25" i="33" s="1"/>
  <c r="J25" i="33" s="1"/>
  <c r="H56" i="32"/>
  <c r="I56" i="32" s="1"/>
  <c r="J56" i="32" s="1"/>
  <c r="H31" i="37"/>
  <c r="I31" i="37" s="1"/>
  <c r="J31" i="37" s="1"/>
  <c r="H69" i="33"/>
  <c r="I69" i="33" s="1"/>
  <c r="J69" i="33" s="1"/>
  <c r="H46" i="33"/>
  <c r="I46" i="33" s="1"/>
  <c r="J46" i="33" s="1"/>
  <c r="H27" i="31"/>
  <c r="I27" i="31" s="1"/>
  <c r="J27" i="31" s="1"/>
  <c r="H69" i="34"/>
  <c r="I69" i="34" s="1"/>
  <c r="J69" i="34" s="1"/>
  <c r="H42" i="34"/>
  <c r="I42" i="34" s="1"/>
  <c r="J42" i="34" s="1"/>
  <c r="H15" i="34"/>
  <c r="I15" i="34" s="1"/>
  <c r="J15" i="34" s="1"/>
  <c r="H18" i="33"/>
  <c r="I18" i="33" s="1"/>
  <c r="J18" i="33" s="1"/>
  <c r="H42" i="32"/>
  <c r="I42" i="32" s="1"/>
  <c r="J42" i="32" s="1"/>
  <c r="H33" i="32"/>
  <c r="I33" i="32" s="1"/>
  <c r="J33" i="32" s="1"/>
  <c r="H24" i="32"/>
  <c r="I24" i="32" s="1"/>
  <c r="J24" i="32" s="1"/>
  <c r="H15" i="32"/>
  <c r="I15" i="32" s="1"/>
  <c r="J15" i="32" s="1"/>
  <c r="H88" i="33"/>
  <c r="I88" i="33" s="1"/>
  <c r="J88" i="33" s="1"/>
  <c r="H59" i="32"/>
  <c r="I59" i="32" s="1"/>
  <c r="J59" i="32" s="1"/>
  <c r="H67" i="31"/>
  <c r="I67" i="31" s="1"/>
  <c r="J67" i="31" s="1"/>
  <c r="H22" i="31"/>
  <c r="I22" i="31" s="1"/>
  <c r="J22" i="31" s="1"/>
  <c r="H63" i="28"/>
  <c r="I63" i="28" s="1"/>
  <c r="J63" i="28" s="1"/>
  <c r="H75" i="34"/>
  <c r="I75" i="34" s="1"/>
  <c r="J75" i="34" s="1"/>
  <c r="H48" i="34"/>
  <c r="I48" i="34" s="1"/>
  <c r="J48" i="34" s="1"/>
  <c r="H21" i="34"/>
  <c r="I21" i="34" s="1"/>
  <c r="J21" i="34" s="1"/>
  <c r="AI3" i="37"/>
  <c r="H88" i="34"/>
  <c r="I88" i="34" s="1"/>
  <c r="J88" i="34" s="1"/>
  <c r="H70" i="34"/>
  <c r="I70" i="34" s="1"/>
  <c r="J70" i="34" s="1"/>
  <c r="H52" i="34"/>
  <c r="I52" i="34" s="1"/>
  <c r="J52" i="34" s="1"/>
  <c r="H34" i="34"/>
  <c r="I34" i="34" s="1"/>
  <c r="J34" i="34" s="1"/>
  <c r="H16" i="34"/>
  <c r="I16" i="34" s="1"/>
  <c r="J16" i="34" s="1"/>
  <c r="H23" i="26"/>
  <c r="I23" i="26" s="1"/>
  <c r="J23" i="26" s="1"/>
  <c r="H97" i="29"/>
  <c r="I97" i="29" s="1"/>
  <c r="J97" i="29" s="1"/>
  <c r="H94" i="29"/>
  <c r="I94" i="29" s="1"/>
  <c r="J94" i="29" s="1"/>
  <c r="H91" i="29"/>
  <c r="I91" i="29" s="1"/>
  <c r="J91" i="29" s="1"/>
  <c r="H88" i="29"/>
  <c r="I88" i="29" s="1"/>
  <c r="J88" i="29" s="1"/>
  <c r="H85" i="29"/>
  <c r="I85" i="29" s="1"/>
  <c r="J85" i="29" s="1"/>
  <c r="H82" i="29"/>
  <c r="I82" i="29" s="1"/>
  <c r="J82" i="29" s="1"/>
  <c r="H79" i="29"/>
  <c r="I79" i="29" s="1"/>
  <c r="J79" i="29" s="1"/>
  <c r="H76" i="29"/>
  <c r="I76" i="29" s="1"/>
  <c r="J76" i="29" s="1"/>
  <c r="H73" i="29"/>
  <c r="I73" i="29" s="1"/>
  <c r="J73" i="29" s="1"/>
  <c r="H70" i="29"/>
  <c r="I70" i="29" s="1"/>
  <c r="J70" i="29" s="1"/>
  <c r="H67" i="29"/>
  <c r="I67" i="29" s="1"/>
  <c r="J67" i="29" s="1"/>
  <c r="H64" i="29"/>
  <c r="I64" i="29" s="1"/>
  <c r="J64" i="29" s="1"/>
  <c r="H61" i="29"/>
  <c r="I61" i="29" s="1"/>
  <c r="J61" i="29" s="1"/>
  <c r="H58" i="29"/>
  <c r="I58" i="29" s="1"/>
  <c r="J58" i="29" s="1"/>
  <c r="H55" i="29"/>
  <c r="I55" i="29" s="1"/>
  <c r="J55" i="29" s="1"/>
  <c r="H52" i="29"/>
  <c r="I52" i="29" s="1"/>
  <c r="J52" i="29" s="1"/>
  <c r="H49" i="29"/>
  <c r="I49" i="29" s="1"/>
  <c r="J49" i="29" s="1"/>
  <c r="H46" i="29"/>
  <c r="I46" i="29" s="1"/>
  <c r="J46" i="29" s="1"/>
  <c r="H43" i="29"/>
  <c r="I43" i="29" s="1"/>
  <c r="J43" i="29" s="1"/>
  <c r="H40" i="29"/>
  <c r="I40" i="29" s="1"/>
  <c r="J40" i="29" s="1"/>
  <c r="H37" i="29"/>
  <c r="I37" i="29" s="1"/>
  <c r="J37" i="29" s="1"/>
  <c r="H34" i="29"/>
  <c r="I34" i="29" s="1"/>
  <c r="J34" i="29" s="1"/>
  <c r="H31" i="29"/>
  <c r="I31" i="29" s="1"/>
  <c r="J31" i="29" s="1"/>
  <c r="H28" i="29"/>
  <c r="I28" i="29" s="1"/>
  <c r="J28" i="29" s="1"/>
  <c r="H25" i="29"/>
  <c r="I25" i="29" s="1"/>
  <c r="J25" i="29" s="1"/>
  <c r="H22" i="29"/>
  <c r="I22" i="29" s="1"/>
  <c r="J22" i="29" s="1"/>
  <c r="H19" i="29"/>
  <c r="I19" i="29" s="1"/>
  <c r="J19" i="29" s="1"/>
  <c r="H16" i="29"/>
  <c r="I16" i="29" s="1"/>
  <c r="J16" i="29" s="1"/>
  <c r="H13" i="29"/>
  <c r="I13" i="29" s="1"/>
  <c r="J13" i="29" s="1"/>
  <c r="H8" i="29"/>
  <c r="I8" i="29" s="1"/>
  <c r="J8" i="29" s="1"/>
  <c r="H7" i="29"/>
  <c r="I7" i="29" s="1"/>
  <c r="J7" i="29" s="1"/>
  <c r="H4" i="29"/>
  <c r="I4" i="29" s="1"/>
  <c r="J4" i="29" s="1"/>
  <c r="K4" i="29" s="1"/>
  <c r="H98" i="29"/>
  <c r="I98" i="29" s="1"/>
  <c r="J98" i="29" s="1"/>
  <c r="H95" i="29"/>
  <c r="I95" i="29" s="1"/>
  <c r="J95" i="29" s="1"/>
  <c r="H92" i="29"/>
  <c r="I92" i="29" s="1"/>
  <c r="J92" i="29" s="1"/>
  <c r="H89" i="29"/>
  <c r="I89" i="29" s="1"/>
  <c r="J89" i="29" s="1"/>
  <c r="H86" i="29"/>
  <c r="I86" i="29" s="1"/>
  <c r="J86" i="29" s="1"/>
  <c r="H83" i="29"/>
  <c r="I83" i="29" s="1"/>
  <c r="J83" i="29" s="1"/>
  <c r="H80" i="29"/>
  <c r="I80" i="29" s="1"/>
  <c r="J80" i="29" s="1"/>
  <c r="H77" i="29"/>
  <c r="I77" i="29" s="1"/>
  <c r="J77" i="29" s="1"/>
  <c r="H74" i="29"/>
  <c r="I74" i="29" s="1"/>
  <c r="J74" i="29" s="1"/>
  <c r="H71" i="29"/>
  <c r="I71" i="29" s="1"/>
  <c r="J71" i="29" s="1"/>
  <c r="H68" i="29"/>
  <c r="I68" i="29" s="1"/>
  <c r="J68" i="29" s="1"/>
  <c r="H65" i="29"/>
  <c r="I65" i="29" s="1"/>
  <c r="J65" i="29" s="1"/>
  <c r="H62" i="29"/>
  <c r="I62" i="29" s="1"/>
  <c r="J62" i="29" s="1"/>
  <c r="H59" i="29"/>
  <c r="I59" i="29" s="1"/>
  <c r="J59" i="29" s="1"/>
  <c r="H56" i="29"/>
  <c r="I56" i="29" s="1"/>
  <c r="J56" i="29" s="1"/>
  <c r="H53" i="29"/>
  <c r="I53" i="29" s="1"/>
  <c r="J53" i="29" s="1"/>
  <c r="H50" i="29"/>
  <c r="I50" i="29" s="1"/>
  <c r="J50" i="29" s="1"/>
  <c r="H47" i="29"/>
  <c r="I47" i="29" s="1"/>
  <c r="J47" i="29" s="1"/>
  <c r="H44" i="29"/>
  <c r="I44" i="29" s="1"/>
  <c r="J44" i="29" s="1"/>
  <c r="H41" i="29"/>
  <c r="I41" i="29" s="1"/>
  <c r="J41" i="29" s="1"/>
  <c r="H38" i="29"/>
  <c r="I38" i="29" s="1"/>
  <c r="J38" i="29" s="1"/>
  <c r="H35" i="29"/>
  <c r="I35" i="29" s="1"/>
  <c r="J35" i="29" s="1"/>
  <c r="H32" i="29"/>
  <c r="I32" i="29" s="1"/>
  <c r="J32" i="29" s="1"/>
  <c r="H29" i="29"/>
  <c r="I29" i="29" s="1"/>
  <c r="J29" i="29" s="1"/>
  <c r="H26" i="29"/>
  <c r="I26" i="29" s="1"/>
  <c r="J26" i="29" s="1"/>
  <c r="H23" i="29"/>
  <c r="I23" i="29" s="1"/>
  <c r="J23" i="29" s="1"/>
  <c r="H20" i="29"/>
  <c r="I20" i="29" s="1"/>
  <c r="J20" i="29" s="1"/>
  <c r="H17" i="29"/>
  <c r="I17" i="29" s="1"/>
  <c r="J17" i="29" s="1"/>
  <c r="H14" i="29"/>
  <c r="I14" i="29" s="1"/>
  <c r="J14" i="29" s="1"/>
  <c r="H10" i="29"/>
  <c r="I10" i="29" s="1"/>
  <c r="J10" i="29" s="1"/>
  <c r="H5" i="29"/>
  <c r="I5" i="29" s="1"/>
  <c r="J5" i="29" s="1"/>
  <c r="H11" i="29"/>
  <c r="I11" i="29" s="1"/>
  <c r="J11" i="29" s="1"/>
  <c r="H79" i="35"/>
  <c r="I79" i="35" s="1"/>
  <c r="J79" i="35" s="1"/>
  <c r="H76" i="35"/>
  <c r="I76" i="35" s="1"/>
  <c r="J76" i="35" s="1"/>
  <c r="H73" i="35"/>
  <c r="I73" i="35" s="1"/>
  <c r="J73" i="35" s="1"/>
  <c r="H70" i="35"/>
  <c r="I70" i="35" s="1"/>
  <c r="J70" i="35" s="1"/>
  <c r="H67" i="35"/>
  <c r="I67" i="35" s="1"/>
  <c r="J67" i="35" s="1"/>
  <c r="H64" i="35"/>
  <c r="I64" i="35" s="1"/>
  <c r="J64" i="35" s="1"/>
  <c r="H61" i="35"/>
  <c r="I61" i="35" s="1"/>
  <c r="J61" i="35" s="1"/>
  <c r="H58" i="35"/>
  <c r="I58" i="35" s="1"/>
  <c r="J58" i="35" s="1"/>
  <c r="H55" i="35"/>
  <c r="I55" i="35" s="1"/>
  <c r="J55" i="35" s="1"/>
  <c r="H52" i="35"/>
  <c r="I52" i="35" s="1"/>
  <c r="J52" i="35" s="1"/>
  <c r="H49" i="35"/>
  <c r="I49" i="35" s="1"/>
  <c r="J49" i="35" s="1"/>
  <c r="H46" i="35"/>
  <c r="I46" i="35" s="1"/>
  <c r="J46" i="35" s="1"/>
  <c r="H43" i="35"/>
  <c r="I43" i="35" s="1"/>
  <c r="J43" i="35" s="1"/>
  <c r="H40" i="35"/>
  <c r="I40" i="35" s="1"/>
  <c r="J40" i="35" s="1"/>
  <c r="H37" i="35"/>
  <c r="I37" i="35" s="1"/>
  <c r="J37" i="35" s="1"/>
  <c r="H34" i="35"/>
  <c r="I34" i="35" s="1"/>
  <c r="J34" i="35" s="1"/>
  <c r="H31" i="35"/>
  <c r="I31" i="35" s="1"/>
  <c r="J31" i="35" s="1"/>
  <c r="H28" i="35"/>
  <c r="I28" i="35" s="1"/>
  <c r="J28" i="35" s="1"/>
  <c r="H25" i="35"/>
  <c r="I25" i="35" s="1"/>
  <c r="J25" i="35" s="1"/>
  <c r="H22" i="35"/>
  <c r="I22" i="35" s="1"/>
  <c r="J22" i="35" s="1"/>
  <c r="H19" i="35"/>
  <c r="I19" i="35" s="1"/>
  <c r="J19" i="35" s="1"/>
  <c r="H16" i="35"/>
  <c r="I16" i="35" s="1"/>
  <c r="J16" i="35" s="1"/>
  <c r="H13" i="35"/>
  <c r="I13" i="35" s="1"/>
  <c r="J13" i="35" s="1"/>
  <c r="H8" i="35"/>
  <c r="I8" i="35" s="1"/>
  <c r="J8" i="35" s="1"/>
  <c r="H7" i="35"/>
  <c r="I7" i="35" s="1"/>
  <c r="J7" i="35" s="1"/>
  <c r="H4" i="35"/>
  <c r="I4" i="35" s="1"/>
  <c r="J4" i="35" s="1"/>
  <c r="K4" i="35" s="1"/>
  <c r="H9" i="35"/>
  <c r="I9" i="35" s="1"/>
  <c r="J9" i="35" s="1"/>
  <c r="H77" i="35"/>
  <c r="I77" i="35" s="1"/>
  <c r="J77" i="35" s="1"/>
  <c r="H74" i="35"/>
  <c r="I74" i="35" s="1"/>
  <c r="J74" i="35" s="1"/>
  <c r="H71" i="35"/>
  <c r="I71" i="35" s="1"/>
  <c r="J71" i="35" s="1"/>
  <c r="H68" i="35"/>
  <c r="I68" i="35" s="1"/>
  <c r="J68" i="35" s="1"/>
  <c r="H65" i="35"/>
  <c r="I65" i="35" s="1"/>
  <c r="J65" i="35" s="1"/>
  <c r="H62" i="35"/>
  <c r="I62" i="35" s="1"/>
  <c r="J62" i="35" s="1"/>
  <c r="H59" i="35"/>
  <c r="I59" i="35" s="1"/>
  <c r="J59" i="35" s="1"/>
  <c r="H56" i="35"/>
  <c r="I56" i="35" s="1"/>
  <c r="J56" i="35" s="1"/>
  <c r="H53" i="35"/>
  <c r="I53" i="35" s="1"/>
  <c r="J53" i="35" s="1"/>
  <c r="H50" i="35"/>
  <c r="I50" i="35" s="1"/>
  <c r="J50" i="35" s="1"/>
  <c r="H47" i="35"/>
  <c r="I47" i="35" s="1"/>
  <c r="J47" i="35" s="1"/>
  <c r="H44" i="35"/>
  <c r="I44" i="35" s="1"/>
  <c r="J44" i="35" s="1"/>
  <c r="H41" i="35"/>
  <c r="I41" i="35" s="1"/>
  <c r="J41" i="35" s="1"/>
  <c r="H38" i="35"/>
  <c r="I38" i="35" s="1"/>
  <c r="J38" i="35" s="1"/>
  <c r="H35" i="35"/>
  <c r="I35" i="35" s="1"/>
  <c r="J35" i="35" s="1"/>
  <c r="H32" i="35"/>
  <c r="I32" i="35" s="1"/>
  <c r="J32" i="35" s="1"/>
  <c r="H29" i="35"/>
  <c r="I29" i="35" s="1"/>
  <c r="J29" i="35" s="1"/>
  <c r="H26" i="35"/>
  <c r="I26" i="35" s="1"/>
  <c r="J26" i="35" s="1"/>
  <c r="H23" i="35"/>
  <c r="I23" i="35" s="1"/>
  <c r="J23" i="35" s="1"/>
  <c r="H20" i="35"/>
  <c r="I20" i="35" s="1"/>
  <c r="J20" i="35" s="1"/>
  <c r="H17" i="35"/>
  <c r="I17" i="35" s="1"/>
  <c r="J17" i="35" s="1"/>
  <c r="H14" i="35"/>
  <c r="I14" i="35" s="1"/>
  <c r="J14" i="35" s="1"/>
  <c r="H10" i="35"/>
  <c r="I10" i="35" s="1"/>
  <c r="J10" i="35" s="1"/>
  <c r="H11" i="39"/>
  <c r="I11" i="39" s="1"/>
  <c r="J11" i="39" s="1"/>
  <c r="H5" i="39"/>
  <c r="I5" i="39" s="1"/>
  <c r="J5" i="39" s="1"/>
  <c r="H10" i="39"/>
  <c r="I10" i="39" s="1"/>
  <c r="J10" i="39" s="1"/>
  <c r="H77" i="39"/>
  <c r="I77" i="39" s="1"/>
  <c r="J77" i="39" s="1"/>
  <c r="H68" i="39"/>
  <c r="I68" i="39" s="1"/>
  <c r="J68" i="39" s="1"/>
  <c r="H59" i="39"/>
  <c r="I59" i="39" s="1"/>
  <c r="J59" i="39" s="1"/>
  <c r="H50" i="39"/>
  <c r="I50" i="39" s="1"/>
  <c r="J50" i="39" s="1"/>
  <c r="H41" i="39"/>
  <c r="I41" i="39" s="1"/>
  <c r="J41" i="39" s="1"/>
  <c r="H32" i="39"/>
  <c r="I32" i="39" s="1"/>
  <c r="J32" i="39" s="1"/>
  <c r="H79" i="39"/>
  <c r="I79" i="39" s="1"/>
  <c r="J79" i="39" s="1"/>
  <c r="H71" i="39"/>
  <c r="I71" i="39" s="1"/>
  <c r="J71" i="39" s="1"/>
  <c r="H70" i="39"/>
  <c r="I70" i="39" s="1"/>
  <c r="J70" i="39" s="1"/>
  <c r="H62" i="39"/>
  <c r="I62" i="39" s="1"/>
  <c r="J62" i="39" s="1"/>
  <c r="H61" i="39"/>
  <c r="I61" i="39" s="1"/>
  <c r="J61" i="39" s="1"/>
  <c r="H53" i="39"/>
  <c r="I53" i="39" s="1"/>
  <c r="J53" i="39" s="1"/>
  <c r="H52" i="39"/>
  <c r="I52" i="39" s="1"/>
  <c r="J52" i="39" s="1"/>
  <c r="H44" i="39"/>
  <c r="I44" i="39" s="1"/>
  <c r="J44" i="39" s="1"/>
  <c r="H43" i="39"/>
  <c r="I43" i="39" s="1"/>
  <c r="J43" i="39" s="1"/>
  <c r="H35" i="39"/>
  <c r="I35" i="39" s="1"/>
  <c r="J35" i="39" s="1"/>
  <c r="H34" i="39"/>
  <c r="I34" i="39" s="1"/>
  <c r="J34" i="39" s="1"/>
  <c r="H26" i="39"/>
  <c r="I26" i="39" s="1"/>
  <c r="J26" i="39" s="1"/>
  <c r="H25" i="39"/>
  <c r="I25" i="39" s="1"/>
  <c r="J25" i="39" s="1"/>
  <c r="H17" i="39"/>
  <c r="I17" i="39" s="1"/>
  <c r="J17" i="39" s="1"/>
  <c r="H16" i="39"/>
  <c r="I16" i="39" s="1"/>
  <c r="J16" i="39" s="1"/>
  <c r="H74" i="39"/>
  <c r="I74" i="39" s="1"/>
  <c r="J74" i="39" s="1"/>
  <c r="H73" i="39"/>
  <c r="I73" i="39" s="1"/>
  <c r="J73" i="39" s="1"/>
  <c r="H65" i="39"/>
  <c r="I65" i="39" s="1"/>
  <c r="J65" i="39" s="1"/>
  <c r="H64" i="39"/>
  <c r="I64" i="39" s="1"/>
  <c r="J64" i="39" s="1"/>
  <c r="H56" i="39"/>
  <c r="I56" i="39" s="1"/>
  <c r="J56" i="39" s="1"/>
  <c r="H55" i="39"/>
  <c r="I55" i="39" s="1"/>
  <c r="J55" i="39" s="1"/>
  <c r="H47" i="39"/>
  <c r="I47" i="39" s="1"/>
  <c r="J47" i="39" s="1"/>
  <c r="H46" i="39"/>
  <c r="I46" i="39" s="1"/>
  <c r="J46" i="39" s="1"/>
  <c r="H38" i="39"/>
  <c r="I38" i="39" s="1"/>
  <c r="J38" i="39" s="1"/>
  <c r="H37" i="39"/>
  <c r="I37" i="39" s="1"/>
  <c r="J37" i="39" s="1"/>
  <c r="H29" i="39"/>
  <c r="I29" i="39" s="1"/>
  <c r="J29" i="39" s="1"/>
  <c r="H28" i="39"/>
  <c r="I28" i="39" s="1"/>
  <c r="J28" i="39" s="1"/>
  <c r="H20" i="39"/>
  <c r="I20" i="39" s="1"/>
  <c r="J20" i="39" s="1"/>
  <c r="H19" i="39"/>
  <c r="I19" i="39" s="1"/>
  <c r="J19" i="39" s="1"/>
  <c r="H23" i="39"/>
  <c r="I23" i="39" s="1"/>
  <c r="J23" i="39" s="1"/>
  <c r="H14" i="39"/>
  <c r="I14" i="39" s="1"/>
  <c r="J14" i="39" s="1"/>
  <c r="H22" i="39"/>
  <c r="I22" i="39" s="1"/>
  <c r="J22" i="39" s="1"/>
  <c r="H55" i="48"/>
  <c r="I55" i="48" s="1"/>
  <c r="J55" i="48" s="1"/>
  <c r="H52" i="48"/>
  <c r="I52" i="48" s="1"/>
  <c r="J52" i="48" s="1"/>
  <c r="H49" i="48"/>
  <c r="I49" i="48" s="1"/>
  <c r="J49" i="48" s="1"/>
  <c r="H69" i="48"/>
  <c r="I69" i="48" s="1"/>
  <c r="J69" i="48" s="1"/>
  <c r="H57" i="48"/>
  <c r="I57" i="48" s="1"/>
  <c r="J57" i="48" s="1"/>
  <c r="H54" i="48"/>
  <c r="I54" i="48" s="1"/>
  <c r="J54" i="48" s="1"/>
  <c r="H28" i="48"/>
  <c r="I28" i="48" s="1"/>
  <c r="J28" i="48" s="1"/>
  <c r="H19" i="48"/>
  <c r="I19" i="48" s="1"/>
  <c r="J19" i="48" s="1"/>
  <c r="H7" i="48"/>
  <c r="I7" i="48" s="1"/>
  <c r="J7" i="48" s="1"/>
  <c r="H5" i="48"/>
  <c r="I5" i="48" s="1"/>
  <c r="J5" i="48" s="1"/>
  <c r="H38" i="48"/>
  <c r="I38" i="48" s="1"/>
  <c r="J38" i="48" s="1"/>
  <c r="H11" i="48"/>
  <c r="I11" i="48" s="1"/>
  <c r="J11" i="48" s="1"/>
  <c r="H35" i="48"/>
  <c r="I35" i="48" s="1"/>
  <c r="J35" i="48" s="1"/>
  <c r="H26" i="48"/>
  <c r="I26" i="48" s="1"/>
  <c r="J26" i="48" s="1"/>
  <c r="H17" i="48"/>
  <c r="I17" i="48" s="1"/>
  <c r="J17" i="48" s="1"/>
  <c r="H9" i="48"/>
  <c r="I9" i="48" s="1"/>
  <c r="J9" i="48" s="1"/>
  <c r="H8" i="48"/>
  <c r="I8" i="48" s="1"/>
  <c r="J8" i="48" s="1"/>
  <c r="H4" i="48"/>
  <c r="I4" i="48" s="1"/>
  <c r="J4" i="48" s="1"/>
  <c r="K4" i="48" s="1"/>
  <c r="H34" i="48"/>
  <c r="I34" i="48" s="1"/>
  <c r="J34" i="48" s="1"/>
  <c r="H16" i="48"/>
  <c r="I16" i="48" s="1"/>
  <c r="J16" i="48" s="1"/>
  <c r="H43" i="48"/>
  <c r="I43" i="48" s="1"/>
  <c r="J43" i="48" s="1"/>
  <c r="H25" i="48"/>
  <c r="I25" i="48" s="1"/>
  <c r="J25" i="48" s="1"/>
  <c r="H88" i="78"/>
  <c r="I88" i="78" s="1"/>
  <c r="J88" i="78" s="1"/>
  <c r="H85" i="78"/>
  <c r="I85" i="78" s="1"/>
  <c r="J85" i="78" s="1"/>
  <c r="H82" i="78"/>
  <c r="I82" i="78" s="1"/>
  <c r="J82" i="78" s="1"/>
  <c r="H79" i="78"/>
  <c r="I79" i="78" s="1"/>
  <c r="J79" i="78" s="1"/>
  <c r="H76" i="78"/>
  <c r="I76" i="78" s="1"/>
  <c r="J76" i="78" s="1"/>
  <c r="H73" i="78"/>
  <c r="I73" i="78" s="1"/>
  <c r="J73" i="78" s="1"/>
  <c r="H70" i="78"/>
  <c r="I70" i="78" s="1"/>
  <c r="J70" i="78" s="1"/>
  <c r="H67" i="78"/>
  <c r="I67" i="78" s="1"/>
  <c r="J67" i="78" s="1"/>
  <c r="H64" i="78"/>
  <c r="I64" i="78" s="1"/>
  <c r="J64" i="78" s="1"/>
  <c r="H61" i="78"/>
  <c r="I61" i="78" s="1"/>
  <c r="J61" i="78" s="1"/>
  <c r="H58" i="78"/>
  <c r="I58" i="78" s="1"/>
  <c r="J58" i="78" s="1"/>
  <c r="H55" i="78"/>
  <c r="I55" i="78" s="1"/>
  <c r="J55" i="78" s="1"/>
  <c r="H52" i="78"/>
  <c r="I52" i="78" s="1"/>
  <c r="J52" i="78" s="1"/>
  <c r="H49" i="78"/>
  <c r="I49" i="78" s="1"/>
  <c r="J49" i="78" s="1"/>
  <c r="H46" i="78"/>
  <c r="I46" i="78" s="1"/>
  <c r="J46" i="78" s="1"/>
  <c r="H43" i="78"/>
  <c r="I43" i="78" s="1"/>
  <c r="J43" i="78" s="1"/>
  <c r="H40" i="78"/>
  <c r="I40" i="78" s="1"/>
  <c r="J40" i="78" s="1"/>
  <c r="H37" i="78"/>
  <c r="I37" i="78" s="1"/>
  <c r="J37" i="78" s="1"/>
  <c r="H34" i="78"/>
  <c r="I34" i="78" s="1"/>
  <c r="J34" i="78" s="1"/>
  <c r="H31" i="78"/>
  <c r="I31" i="78" s="1"/>
  <c r="J31" i="78" s="1"/>
  <c r="H28" i="78"/>
  <c r="I28" i="78" s="1"/>
  <c r="J28" i="78" s="1"/>
  <c r="H25" i="78"/>
  <c r="I25" i="78" s="1"/>
  <c r="J25" i="78" s="1"/>
  <c r="H22" i="78"/>
  <c r="I22" i="78" s="1"/>
  <c r="J22" i="78" s="1"/>
  <c r="H19" i="78"/>
  <c r="I19" i="78" s="1"/>
  <c r="J19" i="78" s="1"/>
  <c r="H16" i="78"/>
  <c r="I16" i="78" s="1"/>
  <c r="J16" i="78" s="1"/>
  <c r="H13" i="78"/>
  <c r="I13" i="78" s="1"/>
  <c r="J13" i="78" s="1"/>
  <c r="H8" i="78"/>
  <c r="I8" i="78" s="1"/>
  <c r="J8" i="78" s="1"/>
  <c r="H7" i="78"/>
  <c r="I7" i="78" s="1"/>
  <c r="J7" i="78" s="1"/>
  <c r="H89" i="78"/>
  <c r="I89" i="78" s="1"/>
  <c r="J89" i="78" s="1"/>
  <c r="H80" i="78"/>
  <c r="I80" i="78" s="1"/>
  <c r="J80" i="78" s="1"/>
  <c r="H71" i="78"/>
  <c r="I71" i="78" s="1"/>
  <c r="J71" i="78" s="1"/>
  <c r="H62" i="78"/>
  <c r="I62" i="78" s="1"/>
  <c r="J62" i="78" s="1"/>
  <c r="H53" i="78"/>
  <c r="I53" i="78" s="1"/>
  <c r="J53" i="78" s="1"/>
  <c r="H44" i="78"/>
  <c r="I44" i="78" s="1"/>
  <c r="J44" i="78" s="1"/>
  <c r="H35" i="78"/>
  <c r="I35" i="78" s="1"/>
  <c r="J35" i="78" s="1"/>
  <c r="H26" i="78"/>
  <c r="I26" i="78" s="1"/>
  <c r="J26" i="78" s="1"/>
  <c r="H20" i="78"/>
  <c r="I20" i="78" s="1"/>
  <c r="J20" i="78" s="1"/>
  <c r="H5" i="78"/>
  <c r="I5" i="78" s="1"/>
  <c r="J5" i="78" s="1"/>
  <c r="H86" i="78"/>
  <c r="I86" i="78" s="1"/>
  <c r="J86" i="78" s="1"/>
  <c r="H77" i="78"/>
  <c r="I77" i="78" s="1"/>
  <c r="J77" i="78" s="1"/>
  <c r="H68" i="78"/>
  <c r="I68" i="78" s="1"/>
  <c r="J68" i="78" s="1"/>
  <c r="H59" i="78"/>
  <c r="I59" i="78" s="1"/>
  <c r="J59" i="78" s="1"/>
  <c r="H50" i="78"/>
  <c r="I50" i="78" s="1"/>
  <c r="J50" i="78" s="1"/>
  <c r="H41" i="78"/>
  <c r="I41" i="78" s="1"/>
  <c r="J41" i="78" s="1"/>
  <c r="H32" i="78"/>
  <c r="I32" i="78" s="1"/>
  <c r="J32" i="78" s="1"/>
  <c r="H23" i="78"/>
  <c r="I23" i="78" s="1"/>
  <c r="J23" i="78" s="1"/>
  <c r="H11" i="78"/>
  <c r="I11" i="78" s="1"/>
  <c r="J11" i="78" s="1"/>
  <c r="H83" i="78"/>
  <c r="I83" i="78" s="1"/>
  <c r="J83" i="78" s="1"/>
  <c r="H74" i="78"/>
  <c r="I74" i="78" s="1"/>
  <c r="J74" i="78" s="1"/>
  <c r="H65" i="78"/>
  <c r="I65" i="78" s="1"/>
  <c r="J65" i="78" s="1"/>
  <c r="H56" i="78"/>
  <c r="I56" i="78" s="1"/>
  <c r="J56" i="78" s="1"/>
  <c r="H47" i="78"/>
  <c r="I47" i="78" s="1"/>
  <c r="J47" i="78" s="1"/>
  <c r="H38" i="78"/>
  <c r="I38" i="78" s="1"/>
  <c r="J38" i="78" s="1"/>
  <c r="H29" i="78"/>
  <c r="I29" i="78" s="1"/>
  <c r="J29" i="78" s="1"/>
  <c r="H14" i="78"/>
  <c r="I14" i="78" s="1"/>
  <c r="J14" i="78" s="1"/>
  <c r="H17" i="78"/>
  <c r="I17" i="78" s="1"/>
  <c r="J17" i="78" s="1"/>
  <c r="H9" i="85"/>
  <c r="I9" i="85" s="1"/>
  <c r="J9" i="85" s="1"/>
  <c r="H98" i="85"/>
  <c r="I98" i="85" s="1"/>
  <c r="J98" i="85" s="1"/>
  <c r="H95" i="85"/>
  <c r="I95" i="85" s="1"/>
  <c r="J95" i="85" s="1"/>
  <c r="H92" i="85"/>
  <c r="I92" i="85" s="1"/>
  <c r="J92" i="85" s="1"/>
  <c r="H86" i="85"/>
  <c r="I86" i="85" s="1"/>
  <c r="J86" i="85" s="1"/>
  <c r="H83" i="85"/>
  <c r="I83" i="85" s="1"/>
  <c r="J83" i="85" s="1"/>
  <c r="H80" i="85"/>
  <c r="I80" i="85" s="1"/>
  <c r="J80" i="85" s="1"/>
  <c r="H77" i="85"/>
  <c r="I77" i="85" s="1"/>
  <c r="J77" i="85" s="1"/>
  <c r="H74" i="85"/>
  <c r="I74" i="85" s="1"/>
  <c r="J74" i="85" s="1"/>
  <c r="H71" i="85"/>
  <c r="I71" i="85" s="1"/>
  <c r="J71" i="85" s="1"/>
  <c r="H68" i="85"/>
  <c r="I68" i="85" s="1"/>
  <c r="J68" i="85" s="1"/>
  <c r="H65" i="85"/>
  <c r="I65" i="85" s="1"/>
  <c r="J65" i="85" s="1"/>
  <c r="H62" i="85"/>
  <c r="I62" i="85" s="1"/>
  <c r="J62" i="85" s="1"/>
  <c r="H59" i="85"/>
  <c r="I59" i="85" s="1"/>
  <c r="J59" i="85" s="1"/>
  <c r="H56" i="85"/>
  <c r="I56" i="85" s="1"/>
  <c r="J56" i="85" s="1"/>
  <c r="H53" i="85"/>
  <c r="I53" i="85" s="1"/>
  <c r="J53" i="85" s="1"/>
  <c r="H50" i="85"/>
  <c r="I50" i="85" s="1"/>
  <c r="J50" i="85" s="1"/>
  <c r="H47" i="85"/>
  <c r="I47" i="85" s="1"/>
  <c r="J47" i="85" s="1"/>
  <c r="H44" i="85"/>
  <c r="I44" i="85" s="1"/>
  <c r="J44" i="85" s="1"/>
  <c r="H41" i="85"/>
  <c r="I41" i="85" s="1"/>
  <c r="J41" i="85" s="1"/>
  <c r="H38" i="85"/>
  <c r="I38" i="85" s="1"/>
  <c r="J38" i="85" s="1"/>
  <c r="H96" i="85"/>
  <c r="I96" i="85" s="1"/>
  <c r="J96" i="85" s="1"/>
  <c r="H78" i="85"/>
  <c r="I78" i="85" s="1"/>
  <c r="J78" i="85" s="1"/>
  <c r="H60" i="85"/>
  <c r="I60" i="85" s="1"/>
  <c r="J60" i="85" s="1"/>
  <c r="H48" i="85"/>
  <c r="I48" i="85" s="1"/>
  <c r="J48" i="85" s="1"/>
  <c r="H39" i="85"/>
  <c r="I39" i="85" s="1"/>
  <c r="J39" i="85" s="1"/>
  <c r="H30" i="85"/>
  <c r="I30" i="85" s="1"/>
  <c r="J30" i="85" s="1"/>
  <c r="H21" i="85"/>
  <c r="I21" i="85" s="1"/>
  <c r="J21" i="85" s="1"/>
  <c r="H12" i="85"/>
  <c r="I12" i="85" s="1"/>
  <c r="J12" i="85" s="1"/>
  <c r="H6" i="85"/>
  <c r="I6" i="85" s="1"/>
  <c r="J6" i="85" s="1"/>
  <c r="H93" i="85"/>
  <c r="I93" i="85" s="1"/>
  <c r="J93" i="85" s="1"/>
  <c r="H75" i="85"/>
  <c r="I75" i="85" s="1"/>
  <c r="J75" i="85" s="1"/>
  <c r="H57" i="85"/>
  <c r="I57" i="85" s="1"/>
  <c r="J57" i="85" s="1"/>
  <c r="H90" i="85"/>
  <c r="I90" i="85" s="1"/>
  <c r="J90" i="85" s="1"/>
  <c r="H72" i="85"/>
  <c r="I72" i="85" s="1"/>
  <c r="J72" i="85" s="1"/>
  <c r="H54" i="85"/>
  <c r="I54" i="85" s="1"/>
  <c r="J54" i="85" s="1"/>
  <c r="H45" i="85"/>
  <c r="I45" i="85" s="1"/>
  <c r="J45" i="85" s="1"/>
  <c r="H36" i="85"/>
  <c r="I36" i="85" s="1"/>
  <c r="J36" i="85" s="1"/>
  <c r="H27" i="85"/>
  <c r="I27" i="85" s="1"/>
  <c r="J27" i="85" s="1"/>
  <c r="H18" i="85"/>
  <c r="I18" i="85" s="1"/>
  <c r="J18" i="85" s="1"/>
  <c r="H81" i="85"/>
  <c r="I81" i="85" s="1"/>
  <c r="J81" i="85" s="1"/>
  <c r="H63" i="85"/>
  <c r="I63" i="85" s="1"/>
  <c r="J63" i="85" s="1"/>
  <c r="H84" i="85"/>
  <c r="I84" i="85" s="1"/>
  <c r="J84" i="85" s="1"/>
  <c r="H66" i="85"/>
  <c r="I66" i="85" s="1"/>
  <c r="J66" i="85" s="1"/>
  <c r="H51" i="85"/>
  <c r="I51" i="85" s="1"/>
  <c r="J51" i="85" s="1"/>
  <c r="H42" i="85"/>
  <c r="I42" i="85" s="1"/>
  <c r="J42" i="85" s="1"/>
  <c r="H33" i="85"/>
  <c r="I33" i="85" s="1"/>
  <c r="J33" i="85" s="1"/>
  <c r="H24" i="85"/>
  <c r="I24" i="85" s="1"/>
  <c r="J24" i="85" s="1"/>
  <c r="H15" i="85"/>
  <c r="I15" i="85" s="1"/>
  <c r="J15" i="85" s="1"/>
  <c r="H87" i="85"/>
  <c r="I87" i="85" s="1"/>
  <c r="J87" i="85" s="1"/>
  <c r="H69" i="85"/>
  <c r="I69" i="85" s="1"/>
  <c r="J69" i="85" s="1"/>
  <c r="H79" i="91"/>
  <c r="I79" i="91" s="1"/>
  <c r="J79" i="91" s="1"/>
  <c r="H76" i="91"/>
  <c r="I76" i="91" s="1"/>
  <c r="J76" i="91" s="1"/>
  <c r="H73" i="91"/>
  <c r="I73" i="91" s="1"/>
  <c r="J73" i="91" s="1"/>
  <c r="H70" i="91"/>
  <c r="I70" i="91" s="1"/>
  <c r="J70" i="91" s="1"/>
  <c r="H67" i="91"/>
  <c r="I67" i="91" s="1"/>
  <c r="J67" i="91" s="1"/>
  <c r="H64" i="91"/>
  <c r="I64" i="91" s="1"/>
  <c r="J64" i="91" s="1"/>
  <c r="H61" i="91"/>
  <c r="I61" i="91" s="1"/>
  <c r="J61" i="91" s="1"/>
  <c r="H58" i="91"/>
  <c r="I58" i="91" s="1"/>
  <c r="J58" i="91" s="1"/>
  <c r="H55" i="91"/>
  <c r="I55" i="91" s="1"/>
  <c r="J55" i="91" s="1"/>
  <c r="H52" i="91"/>
  <c r="I52" i="91" s="1"/>
  <c r="J52" i="91" s="1"/>
  <c r="H49" i="91"/>
  <c r="I49" i="91" s="1"/>
  <c r="J49" i="91" s="1"/>
  <c r="H78" i="91"/>
  <c r="I78" i="91" s="1"/>
  <c r="J78" i="91" s="1"/>
  <c r="H69" i="91"/>
  <c r="I69" i="91" s="1"/>
  <c r="J69" i="91" s="1"/>
  <c r="H60" i="91"/>
  <c r="I60" i="91" s="1"/>
  <c r="J60" i="91" s="1"/>
  <c r="H51" i="91"/>
  <c r="I51" i="91" s="1"/>
  <c r="J51" i="91" s="1"/>
  <c r="H23" i="91"/>
  <c r="I23" i="91" s="1"/>
  <c r="J23" i="91" s="1"/>
  <c r="H18" i="91"/>
  <c r="I18" i="91" s="1"/>
  <c r="J18" i="91" s="1"/>
  <c r="H19" i="91"/>
  <c r="I19" i="91" s="1"/>
  <c r="J19" i="91" s="1"/>
  <c r="H75" i="91"/>
  <c r="I75" i="91" s="1"/>
  <c r="J75" i="91" s="1"/>
  <c r="H66" i="91"/>
  <c r="I66" i="91" s="1"/>
  <c r="J66" i="91" s="1"/>
  <c r="H57" i="91"/>
  <c r="I57" i="91" s="1"/>
  <c r="J57" i="91" s="1"/>
  <c r="H48" i="91"/>
  <c r="I48" i="91" s="1"/>
  <c r="J48" i="91" s="1"/>
  <c r="H25" i="91"/>
  <c r="I25" i="91" s="1"/>
  <c r="J25" i="91" s="1"/>
  <c r="H16" i="91"/>
  <c r="I16" i="91" s="1"/>
  <c r="J16" i="91" s="1"/>
  <c r="H45" i="91"/>
  <c r="I45" i="91" s="1"/>
  <c r="J45" i="91" s="1"/>
  <c r="H42" i="91"/>
  <c r="I42" i="91" s="1"/>
  <c r="J42" i="91" s="1"/>
  <c r="H39" i="91"/>
  <c r="I39" i="91" s="1"/>
  <c r="J39" i="91" s="1"/>
  <c r="H36" i="91"/>
  <c r="I36" i="91" s="1"/>
  <c r="J36" i="91" s="1"/>
  <c r="H33" i="91"/>
  <c r="I33" i="91" s="1"/>
  <c r="J33" i="91" s="1"/>
  <c r="H30" i="91"/>
  <c r="I30" i="91" s="1"/>
  <c r="J30" i="91" s="1"/>
  <c r="H27" i="91"/>
  <c r="I27" i="91" s="1"/>
  <c r="J27" i="91" s="1"/>
  <c r="H22" i="91"/>
  <c r="I22" i="91" s="1"/>
  <c r="J22" i="91" s="1"/>
  <c r="H17" i="91"/>
  <c r="I17" i="91" s="1"/>
  <c r="J17" i="91" s="1"/>
  <c r="H54" i="91"/>
  <c r="I54" i="91" s="1"/>
  <c r="J54" i="91" s="1"/>
  <c r="H46" i="91"/>
  <c r="I46" i="91" s="1"/>
  <c r="J46" i="91" s="1"/>
  <c r="H40" i="91"/>
  <c r="I40" i="91" s="1"/>
  <c r="J40" i="91" s="1"/>
  <c r="H34" i="91"/>
  <c r="I34" i="91" s="1"/>
  <c r="J34" i="91" s="1"/>
  <c r="H28" i="91"/>
  <c r="I28" i="91" s="1"/>
  <c r="J28" i="91" s="1"/>
  <c r="H5" i="91"/>
  <c r="I5" i="91" s="1"/>
  <c r="J5" i="91" s="1"/>
  <c r="H63" i="91"/>
  <c r="I63" i="91" s="1"/>
  <c r="J63" i="91" s="1"/>
  <c r="H21" i="91"/>
  <c r="I21" i="91" s="1"/>
  <c r="J21" i="91" s="1"/>
  <c r="H11" i="91"/>
  <c r="I11" i="91" s="1"/>
  <c r="J11" i="91" s="1"/>
  <c r="H72" i="91"/>
  <c r="I72" i="91" s="1"/>
  <c r="J72" i="91" s="1"/>
  <c r="H43" i="91"/>
  <c r="I43" i="91" s="1"/>
  <c r="J43" i="91" s="1"/>
  <c r="H37" i="91"/>
  <c r="I37" i="91" s="1"/>
  <c r="J37" i="91" s="1"/>
  <c r="H31" i="91"/>
  <c r="I31" i="91" s="1"/>
  <c r="J31" i="91" s="1"/>
  <c r="AH4" i="8"/>
  <c r="Z4" i="8"/>
  <c r="H18" i="28"/>
  <c r="I18" i="28" s="1"/>
  <c r="J18" i="28" s="1"/>
  <c r="H54" i="27"/>
  <c r="I54" i="27" s="1"/>
  <c r="J54" i="27" s="1"/>
  <c r="AH4" i="27"/>
  <c r="Z4" i="27"/>
  <c r="H86" i="26"/>
  <c r="I86" i="26" s="1"/>
  <c r="J86" i="26" s="1"/>
  <c r="H77" i="26"/>
  <c r="I77" i="26" s="1"/>
  <c r="J77" i="26" s="1"/>
  <c r="H68" i="26"/>
  <c r="I68" i="26" s="1"/>
  <c r="J68" i="26" s="1"/>
  <c r="H59" i="26"/>
  <c r="I59" i="26" s="1"/>
  <c r="J59" i="26" s="1"/>
  <c r="H50" i="26"/>
  <c r="I50" i="26" s="1"/>
  <c r="J50" i="26" s="1"/>
  <c r="H39" i="26"/>
  <c r="I39" i="26" s="1"/>
  <c r="J39" i="26" s="1"/>
  <c r="H20" i="26"/>
  <c r="I20" i="26" s="1"/>
  <c r="J20" i="26" s="1"/>
  <c r="H57" i="30"/>
  <c r="I57" i="30" s="1"/>
  <c r="J57" i="30" s="1"/>
  <c r="H35" i="26"/>
  <c r="I35" i="26" s="1"/>
  <c r="J35" i="26" s="1"/>
  <c r="AH4" i="22"/>
  <c r="Z4" i="22"/>
  <c r="AH4" i="14"/>
  <c r="H90" i="29"/>
  <c r="I90" i="29" s="1"/>
  <c r="J90" i="29" s="1"/>
  <c r="H72" i="29"/>
  <c r="I72" i="29" s="1"/>
  <c r="J72" i="29" s="1"/>
  <c r="H54" i="29"/>
  <c r="I54" i="29" s="1"/>
  <c r="J54" i="29" s="1"/>
  <c r="H36" i="29"/>
  <c r="I36" i="29" s="1"/>
  <c r="J36" i="29" s="1"/>
  <c r="H18" i="29"/>
  <c r="I18" i="29" s="1"/>
  <c r="J18" i="29" s="1"/>
  <c r="H66" i="27"/>
  <c r="I66" i="27" s="1"/>
  <c r="J66" i="27" s="1"/>
  <c r="H36" i="27"/>
  <c r="I36" i="27" s="1"/>
  <c r="J36" i="27" s="1"/>
  <c r="H32" i="26"/>
  <c r="I32" i="26" s="1"/>
  <c r="J32" i="26" s="1"/>
  <c r="H15" i="26"/>
  <c r="I15" i="26" s="1"/>
  <c r="J15" i="26" s="1"/>
  <c r="H13" i="28"/>
  <c r="I13" i="28" s="1"/>
  <c r="J13" i="28" s="1"/>
  <c r="H54" i="26"/>
  <c r="I54" i="26" s="1"/>
  <c r="J54" i="26" s="1"/>
  <c r="H29" i="26"/>
  <c r="I29" i="26" s="1"/>
  <c r="J29" i="26" s="1"/>
  <c r="H6" i="26"/>
  <c r="I6" i="26" s="1"/>
  <c r="J6" i="26" s="1"/>
  <c r="H84" i="29"/>
  <c r="I84" i="29" s="1"/>
  <c r="J84" i="29" s="1"/>
  <c r="H66" i="29"/>
  <c r="I66" i="29" s="1"/>
  <c r="J66" i="29" s="1"/>
  <c r="H48" i="29"/>
  <c r="I48" i="29" s="1"/>
  <c r="J48" i="29" s="1"/>
  <c r="H30" i="29"/>
  <c r="I30" i="29" s="1"/>
  <c r="J30" i="29" s="1"/>
  <c r="H12" i="29"/>
  <c r="I12" i="29" s="1"/>
  <c r="J12" i="29" s="1"/>
  <c r="H78" i="27"/>
  <c r="I78" i="27" s="1"/>
  <c r="J78" i="27" s="1"/>
  <c r="H51" i="27"/>
  <c r="I51" i="27" s="1"/>
  <c r="J51" i="27" s="1"/>
  <c r="H84" i="26"/>
  <c r="I84" i="26" s="1"/>
  <c r="J84" i="26" s="1"/>
  <c r="H66" i="26"/>
  <c r="I66" i="26" s="1"/>
  <c r="J66" i="26" s="1"/>
  <c r="Q11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78" i="31"/>
  <c r="Q75" i="31"/>
  <c r="Q72" i="31"/>
  <c r="Q69" i="31"/>
  <c r="Q67" i="31"/>
  <c r="Q60" i="31"/>
  <c r="Q58" i="31"/>
  <c r="Q51" i="31"/>
  <c r="Q49" i="31"/>
  <c r="Q42" i="31"/>
  <c r="Q40" i="31"/>
  <c r="Q33" i="31"/>
  <c r="Q31" i="31"/>
  <c r="Q24" i="31"/>
  <c r="Q22" i="31"/>
  <c r="Q15" i="31"/>
  <c r="Q13" i="31"/>
  <c r="Q5" i="31"/>
  <c r="Q79" i="31"/>
  <c r="Q76" i="31"/>
  <c r="Q73" i="31"/>
  <c r="Q70" i="31"/>
  <c r="Q63" i="31"/>
  <c r="Q61" i="31"/>
  <c r="Q54" i="31"/>
  <c r="Q52" i="31"/>
  <c r="Q45" i="31"/>
  <c r="Q43" i="31"/>
  <c r="Q36" i="31"/>
  <c r="Q34" i="31"/>
  <c r="Q27" i="31"/>
  <c r="Q25" i="31"/>
  <c r="Q18" i="31"/>
  <c r="Q16" i="31"/>
  <c r="Q6" i="31"/>
  <c r="Q9" i="31"/>
  <c r="Q8" i="31"/>
  <c r="Q66" i="31"/>
  <c r="Q64" i="31"/>
  <c r="Q57" i="31"/>
  <c r="Q55" i="31"/>
  <c r="Q48" i="31"/>
  <c r="Q46" i="31"/>
  <c r="Q39" i="31"/>
  <c r="Q37" i="31"/>
  <c r="Q30" i="31"/>
  <c r="Q28" i="31"/>
  <c r="Q21" i="31"/>
  <c r="Q19" i="31"/>
  <c r="Q12" i="31"/>
  <c r="Q7" i="31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10" i="37"/>
  <c r="Q5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87" i="37"/>
  <c r="Q69" i="37"/>
  <c r="Q45" i="37"/>
  <c r="Q40" i="37"/>
  <c r="Q84" i="37"/>
  <c r="Q66" i="37"/>
  <c r="Q48" i="37"/>
  <c r="Q43" i="37"/>
  <c r="Q30" i="37"/>
  <c r="Q24" i="37"/>
  <c r="Q19" i="37"/>
  <c r="Q15" i="37"/>
  <c r="Q6" i="37"/>
  <c r="Q81" i="37"/>
  <c r="Q63" i="37"/>
  <c r="Q51" i="37"/>
  <c r="Q46" i="37"/>
  <c r="Q33" i="37"/>
  <c r="Q28" i="37"/>
  <c r="Q96" i="37"/>
  <c r="Q78" i="37"/>
  <c r="Q60" i="37"/>
  <c r="Q49" i="37"/>
  <c r="Q36" i="37"/>
  <c r="Q31" i="37"/>
  <c r="Q25" i="37"/>
  <c r="Q21" i="37"/>
  <c r="Q16" i="37"/>
  <c r="Q12" i="37"/>
  <c r="Q11" i="37"/>
  <c r="Q8" i="37"/>
  <c r="Q7" i="37"/>
  <c r="Q93" i="37"/>
  <c r="Q75" i="37"/>
  <c r="Q57" i="37"/>
  <c r="Q52" i="37"/>
  <c r="Q39" i="37"/>
  <c r="Q34" i="37"/>
  <c r="Q9" i="37"/>
  <c r="Q90" i="37"/>
  <c r="Q72" i="37"/>
  <c r="Q54" i="37"/>
  <c r="Q42" i="37"/>
  <c r="Q37" i="37"/>
  <c r="Q27" i="37"/>
  <c r="Q22" i="37"/>
  <c r="Q18" i="37"/>
  <c r="Q13" i="37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11" i="42"/>
  <c r="Q5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9" i="42"/>
  <c r="Q82" i="42"/>
  <c r="Q73" i="42"/>
  <c r="Q64" i="42"/>
  <c r="Q55" i="42"/>
  <c r="Q46" i="42"/>
  <c r="Q37" i="42"/>
  <c r="Q28" i="42"/>
  <c r="Q19" i="42"/>
  <c r="Q7" i="42"/>
  <c r="Q85" i="42"/>
  <c r="Q76" i="42"/>
  <c r="Q67" i="42"/>
  <c r="Q58" i="42"/>
  <c r="Q49" i="42"/>
  <c r="Q40" i="42"/>
  <c r="Q31" i="42"/>
  <c r="Q22" i="42"/>
  <c r="Q88" i="42"/>
  <c r="Q79" i="42"/>
  <c r="Q70" i="42"/>
  <c r="Q61" i="42"/>
  <c r="Q52" i="42"/>
  <c r="Q43" i="42"/>
  <c r="Q34" i="42"/>
  <c r="Q25" i="42"/>
  <c r="Q16" i="42"/>
  <c r="Q13" i="42"/>
  <c r="Q8" i="42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43" i="46"/>
  <c r="Q40" i="46"/>
  <c r="Q37" i="46"/>
  <c r="Q34" i="46"/>
  <c r="Q31" i="46"/>
  <c r="Q28" i="46"/>
  <c r="Q25" i="46"/>
  <c r="Q22" i="46"/>
  <c r="Q19" i="46"/>
  <c r="Q16" i="46"/>
  <c r="Q13" i="46"/>
  <c r="Q8" i="46"/>
  <c r="Q7" i="46"/>
  <c r="Q9" i="46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11" i="46"/>
  <c r="Q5" i="46"/>
  <c r="Q84" i="46"/>
  <c r="Q75" i="46"/>
  <c r="Q66" i="46"/>
  <c r="Q57" i="46"/>
  <c r="Q48" i="46"/>
  <c r="Q39" i="46"/>
  <c r="Q30" i="46"/>
  <c r="Q21" i="46"/>
  <c r="Q12" i="46"/>
  <c r="Q6" i="46"/>
  <c r="Q87" i="46"/>
  <c r="Q78" i="46"/>
  <c r="Q69" i="46"/>
  <c r="Q60" i="46"/>
  <c r="Q51" i="46"/>
  <c r="Q42" i="46"/>
  <c r="Q33" i="46"/>
  <c r="Q24" i="46"/>
  <c r="Q15" i="46"/>
  <c r="Q81" i="46"/>
  <c r="Q72" i="46"/>
  <c r="Q63" i="46"/>
  <c r="Q54" i="46"/>
  <c r="Q45" i="46"/>
  <c r="Q36" i="46"/>
  <c r="Q27" i="46"/>
  <c r="Q18" i="46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6" i="79"/>
  <c r="Q73" i="79"/>
  <c r="Q71" i="79"/>
  <c r="Q64" i="79"/>
  <c r="Q62" i="79"/>
  <c r="Q55" i="79"/>
  <c r="Q53" i="79"/>
  <c r="Q46" i="79"/>
  <c r="Q44" i="79"/>
  <c r="Q37" i="79"/>
  <c r="Q35" i="79"/>
  <c r="Q28" i="79"/>
  <c r="Q26" i="79"/>
  <c r="Q19" i="79"/>
  <c r="Q17" i="79"/>
  <c r="Q76" i="79"/>
  <c r="Q74" i="79"/>
  <c r="Q67" i="79"/>
  <c r="Q65" i="79"/>
  <c r="Q58" i="79"/>
  <c r="Q56" i="79"/>
  <c r="Q49" i="79"/>
  <c r="Q47" i="79"/>
  <c r="Q40" i="79"/>
  <c r="Q38" i="79"/>
  <c r="Q31" i="79"/>
  <c r="Q29" i="79"/>
  <c r="Q22" i="79"/>
  <c r="Q20" i="79"/>
  <c r="Q10" i="79"/>
  <c r="Q59" i="79"/>
  <c r="Q52" i="79"/>
  <c r="Q23" i="79"/>
  <c r="Q16" i="79"/>
  <c r="Q8" i="79"/>
  <c r="Q79" i="79"/>
  <c r="Q50" i="79"/>
  <c r="Q43" i="79"/>
  <c r="Q13" i="79"/>
  <c r="Q5" i="79"/>
  <c r="Q14" i="79"/>
  <c r="Q77" i="79"/>
  <c r="Q70" i="79"/>
  <c r="Q41" i="79"/>
  <c r="Q11" i="79"/>
  <c r="Q9" i="79"/>
  <c r="Q68" i="79"/>
  <c r="Q61" i="79"/>
  <c r="Q25" i="79"/>
  <c r="Q7" i="79"/>
  <c r="Q34" i="79"/>
  <c r="Q32" i="79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6" i="85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" i="85"/>
  <c r="Q11" i="85"/>
  <c r="Q83" i="85"/>
  <c r="Q65" i="85"/>
  <c r="Q50" i="85"/>
  <c r="Q41" i="85"/>
  <c r="Q32" i="85"/>
  <c r="Q23" i="85"/>
  <c r="Q14" i="85"/>
  <c r="Q5" i="85"/>
  <c r="Q98" i="85"/>
  <c r="Q80" i="85"/>
  <c r="Q62" i="85"/>
  <c r="Q95" i="85"/>
  <c r="Q77" i="85"/>
  <c r="Q59" i="85"/>
  <c r="Q47" i="85"/>
  <c r="Q38" i="85"/>
  <c r="Q29" i="85"/>
  <c r="Q20" i="85"/>
  <c r="Q86" i="85"/>
  <c r="Q68" i="85"/>
  <c r="Q10" i="85"/>
  <c r="Q89" i="85"/>
  <c r="Q71" i="85"/>
  <c r="Q53" i="85"/>
  <c r="Q44" i="85"/>
  <c r="Q35" i="85"/>
  <c r="Q26" i="85"/>
  <c r="Q17" i="85"/>
  <c r="Q92" i="85"/>
  <c r="Q56" i="85"/>
  <c r="Q74" i="85"/>
  <c r="Q87" i="90"/>
  <c r="Q84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45" i="90"/>
  <c r="Q42" i="90"/>
  <c r="Q39" i="90"/>
  <c r="Q36" i="90"/>
  <c r="Q33" i="90"/>
  <c r="Q30" i="90"/>
  <c r="Q27" i="90"/>
  <c r="Q24" i="90"/>
  <c r="Q21" i="90"/>
  <c r="Q18" i="90"/>
  <c r="Q15" i="90"/>
  <c r="Q12" i="90"/>
  <c r="Q6" i="90"/>
  <c r="Q88" i="90"/>
  <c r="Q85" i="90"/>
  <c r="Q82" i="90"/>
  <c r="Q79" i="90"/>
  <c r="Q76" i="90"/>
  <c r="Q73" i="90"/>
  <c r="Q70" i="90"/>
  <c r="Q67" i="90"/>
  <c r="Q64" i="90"/>
  <c r="Q89" i="90"/>
  <c r="Q86" i="90"/>
  <c r="Q83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29" i="90"/>
  <c r="Q26" i="90"/>
  <c r="Q23" i="90"/>
  <c r="Q55" i="90"/>
  <c r="Q46" i="90"/>
  <c r="Q19" i="90"/>
  <c r="Q14" i="90"/>
  <c r="Q8" i="90"/>
  <c r="Q7" i="90"/>
  <c r="Q40" i="90"/>
  <c r="Q37" i="90"/>
  <c r="Q28" i="90"/>
  <c r="Q9" i="90"/>
  <c r="Q61" i="90"/>
  <c r="Q52" i="90"/>
  <c r="Q43" i="90"/>
  <c r="Q20" i="90"/>
  <c r="Q16" i="90"/>
  <c r="Q10" i="90"/>
  <c r="Q31" i="90"/>
  <c r="Q11" i="90"/>
  <c r="Q34" i="90"/>
  <c r="Q25" i="90"/>
  <c r="Q5" i="90"/>
  <c r="Q58" i="90"/>
  <c r="Q13" i="90"/>
  <c r="Q17" i="90"/>
  <c r="Q49" i="90"/>
  <c r="Q22" i="90"/>
  <c r="I23" i="24"/>
  <c r="J23" i="24" s="1"/>
  <c r="H12" i="16"/>
  <c r="H4" i="12"/>
  <c r="AI3" i="15"/>
  <c r="AI3" i="13"/>
  <c r="H12" i="12"/>
  <c r="H40" i="26"/>
  <c r="I40" i="26" s="1"/>
  <c r="J40" i="26" s="1"/>
  <c r="AI3" i="25"/>
  <c r="H22" i="16"/>
  <c r="H19" i="12"/>
  <c r="Z4" i="21"/>
  <c r="AI3" i="16"/>
  <c r="H8" i="2"/>
  <c r="AH4" i="19"/>
  <c r="H6" i="16"/>
  <c r="H5" i="2"/>
  <c r="H10" i="6"/>
  <c r="I10" i="6" s="1"/>
  <c r="J10" i="6" s="1"/>
  <c r="H9" i="6"/>
  <c r="I9" i="6" s="1"/>
  <c r="J9" i="6" s="1"/>
  <c r="H4" i="6"/>
  <c r="I4" i="6" s="1"/>
  <c r="J4" i="6" s="1"/>
  <c r="K4" i="6" s="1"/>
  <c r="H8" i="5"/>
  <c r="I8" i="5" s="1"/>
  <c r="J8" i="5" s="1"/>
  <c r="H11" i="5"/>
  <c r="I11" i="5" s="1"/>
  <c r="J11" i="5" s="1"/>
  <c r="H23" i="10"/>
  <c r="I23" i="10" s="1"/>
  <c r="J23" i="10" s="1"/>
  <c r="H22" i="10"/>
  <c r="I22" i="10" s="1"/>
  <c r="J22" i="10" s="1"/>
  <c r="H21" i="10"/>
  <c r="I21" i="10" s="1"/>
  <c r="J21" i="10" s="1"/>
  <c r="H20" i="10"/>
  <c r="I20" i="10" s="1"/>
  <c r="J20" i="10" s="1"/>
  <c r="H19" i="10"/>
  <c r="I19" i="10" s="1"/>
  <c r="J19" i="10" s="1"/>
  <c r="H18" i="10"/>
  <c r="I18" i="10" s="1"/>
  <c r="J18" i="10" s="1"/>
  <c r="H17" i="10"/>
  <c r="I17" i="10" s="1"/>
  <c r="J17" i="10" s="1"/>
  <c r="H16" i="10"/>
  <c r="I16" i="10" s="1"/>
  <c r="J16" i="10" s="1"/>
  <c r="H15" i="10"/>
  <c r="I15" i="10" s="1"/>
  <c r="J15" i="10" s="1"/>
  <c r="H14" i="10"/>
  <c r="I14" i="10" s="1"/>
  <c r="J14" i="10" s="1"/>
  <c r="H13" i="10"/>
  <c r="I13" i="10" s="1"/>
  <c r="J13" i="10" s="1"/>
  <c r="H12" i="10"/>
  <c r="I12" i="10" s="1"/>
  <c r="J12" i="10" s="1"/>
  <c r="H7" i="10"/>
  <c r="I7" i="10" s="1"/>
  <c r="J7" i="10" s="1"/>
  <c r="H6" i="10"/>
  <c r="I6" i="10" s="1"/>
  <c r="J6" i="10" s="1"/>
  <c r="H10" i="10"/>
  <c r="I10" i="10" s="1"/>
  <c r="J10" i="10" s="1"/>
  <c r="H9" i="58"/>
  <c r="I9" i="58" s="1"/>
  <c r="J9" i="58" s="1"/>
  <c r="H4" i="58"/>
  <c r="I4" i="58" s="1"/>
  <c r="J4" i="58" s="1"/>
  <c r="K4" i="58" s="1"/>
  <c r="H6" i="58"/>
  <c r="I6" i="58" s="1"/>
  <c r="J6" i="58" s="1"/>
  <c r="H22" i="58"/>
  <c r="I22" i="58" s="1"/>
  <c r="J22" i="58" s="1"/>
  <c r="H19" i="58"/>
  <c r="I19" i="58" s="1"/>
  <c r="J19" i="58" s="1"/>
  <c r="H16" i="58"/>
  <c r="I16" i="58" s="1"/>
  <c r="J16" i="58" s="1"/>
  <c r="H13" i="58"/>
  <c r="I13" i="58" s="1"/>
  <c r="J13" i="58" s="1"/>
  <c r="H21" i="58"/>
  <c r="I21" i="58" s="1"/>
  <c r="J21" i="58" s="1"/>
  <c r="H18" i="58"/>
  <c r="I18" i="58" s="1"/>
  <c r="J18" i="58" s="1"/>
  <c r="H15" i="58"/>
  <c r="I15" i="58" s="1"/>
  <c r="J15" i="58" s="1"/>
  <c r="H12" i="58"/>
  <c r="I12" i="58" s="1"/>
  <c r="J12" i="58" s="1"/>
  <c r="H23" i="58"/>
  <c r="I23" i="58" s="1"/>
  <c r="J23" i="58" s="1"/>
  <c r="H20" i="58"/>
  <c r="I20" i="58" s="1"/>
  <c r="J20" i="58" s="1"/>
  <c r="H17" i="58"/>
  <c r="I17" i="58" s="1"/>
  <c r="J17" i="58" s="1"/>
  <c r="H14" i="58"/>
  <c r="I14" i="58" s="1"/>
  <c r="J14" i="58" s="1"/>
  <c r="H7" i="58"/>
  <c r="I7" i="58" s="1"/>
  <c r="J7" i="58" s="1"/>
  <c r="H8" i="62"/>
  <c r="I8" i="62" s="1"/>
  <c r="J8" i="62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7" i="62"/>
  <c r="I7" i="62" s="1"/>
  <c r="J7" i="62" s="1"/>
  <c r="H6" i="62"/>
  <c r="I6" i="62" s="1"/>
  <c r="J6" i="62" s="1"/>
  <c r="H11" i="62"/>
  <c r="I11" i="62" s="1"/>
  <c r="J11" i="62" s="1"/>
  <c r="H5" i="62"/>
  <c r="I5" i="62" s="1"/>
  <c r="J5" i="62" s="1"/>
  <c r="K5" i="62" s="1"/>
  <c r="H11" i="67"/>
  <c r="H7" i="67"/>
  <c r="H6" i="67"/>
  <c r="H10" i="67"/>
  <c r="H5" i="67"/>
  <c r="H14" i="67"/>
  <c r="H19" i="67"/>
  <c r="H13" i="67"/>
  <c r="H18" i="67"/>
  <c r="H12" i="67"/>
  <c r="H17" i="67"/>
  <c r="H15" i="67"/>
  <c r="H16" i="67"/>
  <c r="H11" i="72"/>
  <c r="H5" i="72"/>
  <c r="H10" i="72"/>
  <c r="H4" i="5"/>
  <c r="I4" i="5" s="1"/>
  <c r="J4" i="5" s="1"/>
  <c r="K4" i="5" s="1"/>
  <c r="AQ4" i="5" s="1"/>
  <c r="H20" i="2"/>
  <c r="W5" i="93"/>
  <c r="Y5" i="93" s="1"/>
  <c r="AH4" i="84"/>
  <c r="P3" i="59"/>
  <c r="AF3" i="59" s="1"/>
  <c r="AO3" i="59" s="1"/>
  <c r="AE3" i="59"/>
  <c r="I6" i="59"/>
  <c r="J6" i="59" s="1"/>
  <c r="Z4" i="47"/>
  <c r="AH3" i="96"/>
  <c r="AQ3" i="96" s="1"/>
  <c r="AH4" i="95"/>
  <c r="Z4" i="95"/>
  <c r="H84" i="94"/>
  <c r="I84" i="94" s="1"/>
  <c r="J84" i="94" s="1"/>
  <c r="H86" i="94"/>
  <c r="I86" i="94" s="1"/>
  <c r="J86" i="94" s="1"/>
  <c r="H58" i="94"/>
  <c r="I58" i="94" s="1"/>
  <c r="J58" i="94" s="1"/>
  <c r="H40" i="94"/>
  <c r="I40" i="94" s="1"/>
  <c r="J40" i="94" s="1"/>
  <c r="H64" i="94"/>
  <c r="I64" i="94" s="1"/>
  <c r="J64" i="94" s="1"/>
  <c r="H17" i="94"/>
  <c r="I17" i="94" s="1"/>
  <c r="J17" i="94" s="1"/>
  <c r="H21" i="94"/>
  <c r="I21" i="94" s="1"/>
  <c r="J21" i="94" s="1"/>
  <c r="H23" i="94"/>
  <c r="I23" i="94" s="1"/>
  <c r="J23" i="94" s="1"/>
  <c r="AH4" i="94"/>
  <c r="H24" i="94"/>
  <c r="I24" i="94" s="1"/>
  <c r="J24" i="94" s="1"/>
  <c r="AN3" i="91"/>
  <c r="H60" i="88"/>
  <c r="I60" i="88" s="1"/>
  <c r="J60" i="88" s="1"/>
  <c r="H18" i="88"/>
  <c r="I18" i="88" s="1"/>
  <c r="J18" i="88" s="1"/>
  <c r="H68" i="88"/>
  <c r="I68" i="88" s="1"/>
  <c r="J68" i="88" s="1"/>
  <c r="H67" i="88"/>
  <c r="I67" i="88" s="1"/>
  <c r="J67" i="88" s="1"/>
  <c r="H56" i="88"/>
  <c r="I56" i="88" s="1"/>
  <c r="J56" i="88" s="1"/>
  <c r="H61" i="88"/>
  <c r="I61" i="88" s="1"/>
  <c r="J61" i="88" s="1"/>
  <c r="H15" i="88"/>
  <c r="I15" i="88" s="1"/>
  <c r="J15" i="88" s="1"/>
  <c r="H44" i="88"/>
  <c r="I44" i="88" s="1"/>
  <c r="J44" i="88" s="1"/>
  <c r="H39" i="88"/>
  <c r="I39" i="88" s="1"/>
  <c r="J39" i="88" s="1"/>
  <c r="H36" i="84"/>
  <c r="I36" i="84" s="1"/>
  <c r="J36" i="84" s="1"/>
  <c r="H13" i="88"/>
  <c r="I13" i="88" s="1"/>
  <c r="J13" i="88" s="1"/>
  <c r="H34" i="88"/>
  <c r="I34" i="88" s="1"/>
  <c r="J34" i="88" s="1"/>
  <c r="AH4" i="85"/>
  <c r="H12" i="84"/>
  <c r="I12" i="84" s="1"/>
  <c r="J12" i="84" s="1"/>
  <c r="H39" i="84"/>
  <c r="I39" i="84" s="1"/>
  <c r="J39" i="84" s="1"/>
  <c r="AN3" i="82"/>
  <c r="H30" i="84"/>
  <c r="I30" i="84" s="1"/>
  <c r="J30" i="84" s="1"/>
  <c r="AN3" i="84"/>
  <c r="AI3" i="84"/>
  <c r="AH4" i="83"/>
  <c r="Z4" i="83"/>
  <c r="Z4" i="78"/>
  <c r="H41" i="76"/>
  <c r="I41" i="76" s="1"/>
  <c r="J41" i="76" s="1"/>
  <c r="H32" i="76"/>
  <c r="I32" i="76" s="1"/>
  <c r="J32" i="76" s="1"/>
  <c r="H10" i="76"/>
  <c r="I10" i="76" s="1"/>
  <c r="J10" i="76" s="1"/>
  <c r="H65" i="76"/>
  <c r="I65" i="76" s="1"/>
  <c r="J65" i="76" s="1"/>
  <c r="H59" i="76"/>
  <c r="I59" i="76" s="1"/>
  <c r="J59" i="76" s="1"/>
  <c r="H23" i="76"/>
  <c r="I23" i="76" s="1"/>
  <c r="J23" i="76" s="1"/>
  <c r="AI3" i="75"/>
  <c r="AH4" i="72"/>
  <c r="Z4" i="72"/>
  <c r="Z4" i="68"/>
  <c r="AH4" i="68"/>
  <c r="H16" i="70"/>
  <c r="I16" i="70" s="1"/>
  <c r="J16" i="70" s="1"/>
  <c r="I9" i="72"/>
  <c r="J9" i="72" s="1"/>
  <c r="H19" i="70"/>
  <c r="I19" i="70" s="1"/>
  <c r="J19" i="70" s="1"/>
  <c r="AH4" i="71"/>
  <c r="AH3" i="63"/>
  <c r="AQ3" i="63" s="1"/>
  <c r="AH4" i="51"/>
  <c r="Z4" i="51"/>
  <c r="H9" i="59"/>
  <c r="H62" i="47"/>
  <c r="I62" i="47" s="1"/>
  <c r="J62" i="47" s="1"/>
  <c r="H20" i="61"/>
  <c r="I20" i="61" s="1"/>
  <c r="J20" i="61" s="1"/>
  <c r="AH4" i="50"/>
  <c r="H63" i="47"/>
  <c r="I63" i="47" s="1"/>
  <c r="J63" i="47" s="1"/>
  <c r="I8" i="63"/>
  <c r="J8" i="63" s="1"/>
  <c r="H13" i="60"/>
  <c r="H5" i="59"/>
  <c r="AI3" i="50"/>
  <c r="AN3" i="50"/>
  <c r="H12" i="59"/>
  <c r="H21" i="61"/>
  <c r="I21" i="61" s="1"/>
  <c r="J21" i="61" s="1"/>
  <c r="H12" i="61"/>
  <c r="I12" i="61" s="1"/>
  <c r="J12" i="61" s="1"/>
  <c r="H18" i="60"/>
  <c r="H17" i="59"/>
  <c r="AH4" i="58"/>
  <c r="I20" i="55"/>
  <c r="J20" i="55" s="1"/>
  <c r="P3" i="54"/>
  <c r="AF3" i="54" s="1"/>
  <c r="AO3" i="54" s="1"/>
  <c r="AE3" i="54"/>
  <c r="H27" i="47"/>
  <c r="I27" i="47" s="1"/>
  <c r="J27" i="47" s="1"/>
  <c r="H48" i="47"/>
  <c r="I48" i="47" s="1"/>
  <c r="J48" i="47" s="1"/>
  <c r="H21" i="47"/>
  <c r="I21" i="47" s="1"/>
  <c r="J21" i="47" s="1"/>
  <c r="AH3" i="51"/>
  <c r="AQ3" i="51" s="1"/>
  <c r="H38" i="47"/>
  <c r="I38" i="47" s="1"/>
  <c r="J38" i="47" s="1"/>
  <c r="I8" i="71"/>
  <c r="J8" i="71" s="1"/>
  <c r="H7" i="70"/>
  <c r="I7" i="70" s="1"/>
  <c r="J7" i="70" s="1"/>
  <c r="P3" i="64"/>
  <c r="AF3" i="64" s="1"/>
  <c r="AO3" i="64" s="1"/>
  <c r="AE3" i="64"/>
  <c r="H41" i="47"/>
  <c r="I41" i="47" s="1"/>
  <c r="J41" i="47" s="1"/>
  <c r="H14" i="47"/>
  <c r="I14" i="47" s="1"/>
  <c r="J14" i="47" s="1"/>
  <c r="Z4" i="46"/>
  <c r="AI3" i="41"/>
  <c r="H12" i="38"/>
  <c r="I12" i="38" s="1"/>
  <c r="J12" i="38" s="1"/>
  <c r="AH3" i="35"/>
  <c r="AI3" i="40"/>
  <c r="AN3" i="36"/>
  <c r="AH3" i="39"/>
  <c r="AQ3" i="39" s="1"/>
  <c r="AN3" i="39"/>
  <c r="H58" i="38"/>
  <c r="I58" i="38" s="1"/>
  <c r="J58" i="38" s="1"/>
  <c r="H66" i="33"/>
  <c r="I66" i="33" s="1"/>
  <c r="J66" i="33" s="1"/>
  <c r="H43" i="33"/>
  <c r="I43" i="33" s="1"/>
  <c r="J43" i="33" s="1"/>
  <c r="H24" i="33"/>
  <c r="I24" i="33" s="1"/>
  <c r="J24" i="33" s="1"/>
  <c r="H4" i="33"/>
  <c r="I4" i="33" s="1"/>
  <c r="J4" i="33" s="1"/>
  <c r="K4" i="33" s="1"/>
  <c r="AH3" i="27"/>
  <c r="AQ3" i="27" s="1"/>
  <c r="H87" i="33"/>
  <c r="I87" i="33" s="1"/>
  <c r="J87" i="33" s="1"/>
  <c r="H64" i="33"/>
  <c r="I64" i="33" s="1"/>
  <c r="J64" i="33" s="1"/>
  <c r="H15" i="33"/>
  <c r="I15" i="33" s="1"/>
  <c r="J15" i="33" s="1"/>
  <c r="H54" i="31"/>
  <c r="I54" i="31" s="1"/>
  <c r="J54" i="31" s="1"/>
  <c r="H36" i="33"/>
  <c r="I36" i="33" s="1"/>
  <c r="J36" i="33" s="1"/>
  <c r="AI3" i="33"/>
  <c r="H41" i="32"/>
  <c r="I41" i="32" s="1"/>
  <c r="J41" i="32" s="1"/>
  <c r="H32" i="32"/>
  <c r="I32" i="32" s="1"/>
  <c r="J32" i="32" s="1"/>
  <c r="H23" i="32"/>
  <c r="I23" i="32" s="1"/>
  <c r="J23" i="32" s="1"/>
  <c r="H14" i="32"/>
  <c r="I14" i="32" s="1"/>
  <c r="J14" i="32" s="1"/>
  <c r="H47" i="31"/>
  <c r="I47" i="31" s="1"/>
  <c r="J47" i="31" s="1"/>
  <c r="H11" i="32"/>
  <c r="I11" i="32" s="1"/>
  <c r="J11" i="32" s="1"/>
  <c r="H57" i="31"/>
  <c r="I57" i="31" s="1"/>
  <c r="J57" i="31" s="1"/>
  <c r="H31" i="31"/>
  <c r="I31" i="31" s="1"/>
  <c r="J31" i="31" s="1"/>
  <c r="H60" i="28"/>
  <c r="I60" i="28" s="1"/>
  <c r="J60" i="28" s="1"/>
  <c r="AI3" i="31"/>
  <c r="AN3" i="31"/>
  <c r="H49" i="37"/>
  <c r="I49" i="37" s="1"/>
  <c r="J49" i="37" s="1"/>
  <c r="H27" i="33"/>
  <c r="I27" i="33" s="1"/>
  <c r="J27" i="33" s="1"/>
  <c r="H15" i="28"/>
  <c r="I15" i="28" s="1"/>
  <c r="J15" i="28" s="1"/>
  <c r="H88" i="30"/>
  <c r="I88" i="30" s="1"/>
  <c r="J88" i="30" s="1"/>
  <c r="H85" i="30"/>
  <c r="I85" i="30" s="1"/>
  <c r="J85" i="30" s="1"/>
  <c r="H82" i="30"/>
  <c r="I82" i="30" s="1"/>
  <c r="J82" i="30" s="1"/>
  <c r="H79" i="30"/>
  <c r="I79" i="30" s="1"/>
  <c r="J79" i="30" s="1"/>
  <c r="H76" i="30"/>
  <c r="I76" i="30" s="1"/>
  <c r="J76" i="30" s="1"/>
  <c r="H73" i="30"/>
  <c r="I73" i="30" s="1"/>
  <c r="J73" i="30" s="1"/>
  <c r="H70" i="30"/>
  <c r="I70" i="30" s="1"/>
  <c r="J70" i="30" s="1"/>
  <c r="H67" i="30"/>
  <c r="I67" i="30" s="1"/>
  <c r="J67" i="30" s="1"/>
  <c r="H64" i="30"/>
  <c r="I64" i="30" s="1"/>
  <c r="J64" i="30" s="1"/>
  <c r="H61" i="30"/>
  <c r="I61" i="30" s="1"/>
  <c r="J61" i="30" s="1"/>
  <c r="H58" i="30"/>
  <c r="I58" i="30" s="1"/>
  <c r="J58" i="30" s="1"/>
  <c r="H55" i="30"/>
  <c r="I55" i="30" s="1"/>
  <c r="J55" i="30" s="1"/>
  <c r="H52" i="30"/>
  <c r="I52" i="30" s="1"/>
  <c r="J52" i="30" s="1"/>
  <c r="H49" i="30"/>
  <c r="I49" i="30" s="1"/>
  <c r="J49" i="30" s="1"/>
  <c r="H46" i="30"/>
  <c r="I46" i="30" s="1"/>
  <c r="J46" i="30" s="1"/>
  <c r="H43" i="30"/>
  <c r="I43" i="30" s="1"/>
  <c r="J43" i="30" s="1"/>
  <c r="H40" i="30"/>
  <c r="I40" i="30" s="1"/>
  <c r="J40" i="30" s="1"/>
  <c r="H37" i="30"/>
  <c r="I37" i="30" s="1"/>
  <c r="J37" i="30" s="1"/>
  <c r="H34" i="30"/>
  <c r="I34" i="30" s="1"/>
  <c r="J34" i="30" s="1"/>
  <c r="H31" i="30"/>
  <c r="I31" i="30" s="1"/>
  <c r="J31" i="30" s="1"/>
  <c r="H28" i="30"/>
  <c r="I28" i="30" s="1"/>
  <c r="J28" i="30" s="1"/>
  <c r="H25" i="30"/>
  <c r="I25" i="30" s="1"/>
  <c r="J25" i="30" s="1"/>
  <c r="H22" i="30"/>
  <c r="I22" i="30" s="1"/>
  <c r="J22" i="30" s="1"/>
  <c r="H19" i="30"/>
  <c r="I19" i="30" s="1"/>
  <c r="J19" i="30" s="1"/>
  <c r="H16" i="30"/>
  <c r="I16" i="30" s="1"/>
  <c r="J16" i="30" s="1"/>
  <c r="H13" i="30"/>
  <c r="I13" i="30" s="1"/>
  <c r="J13" i="30" s="1"/>
  <c r="H8" i="30"/>
  <c r="I8" i="30" s="1"/>
  <c r="J8" i="30" s="1"/>
  <c r="H7" i="30"/>
  <c r="I7" i="30" s="1"/>
  <c r="J7" i="30" s="1"/>
  <c r="H89" i="30"/>
  <c r="I89" i="30" s="1"/>
  <c r="J89" i="30" s="1"/>
  <c r="H86" i="30"/>
  <c r="I86" i="30" s="1"/>
  <c r="J86" i="30" s="1"/>
  <c r="H83" i="30"/>
  <c r="I83" i="30" s="1"/>
  <c r="J83" i="30" s="1"/>
  <c r="H80" i="30"/>
  <c r="I80" i="30" s="1"/>
  <c r="J80" i="30" s="1"/>
  <c r="H77" i="30"/>
  <c r="I77" i="30" s="1"/>
  <c r="J77" i="30" s="1"/>
  <c r="H74" i="30"/>
  <c r="I74" i="30" s="1"/>
  <c r="J74" i="30" s="1"/>
  <c r="H71" i="30"/>
  <c r="I71" i="30" s="1"/>
  <c r="J71" i="30" s="1"/>
  <c r="H68" i="30"/>
  <c r="I68" i="30" s="1"/>
  <c r="J68" i="30" s="1"/>
  <c r="H65" i="30"/>
  <c r="I65" i="30" s="1"/>
  <c r="J65" i="30" s="1"/>
  <c r="H62" i="30"/>
  <c r="I62" i="30" s="1"/>
  <c r="J62" i="30" s="1"/>
  <c r="H59" i="30"/>
  <c r="I59" i="30" s="1"/>
  <c r="J59" i="30" s="1"/>
  <c r="H56" i="30"/>
  <c r="I56" i="30" s="1"/>
  <c r="J56" i="30" s="1"/>
  <c r="H53" i="30"/>
  <c r="I53" i="30" s="1"/>
  <c r="J53" i="30" s="1"/>
  <c r="H50" i="30"/>
  <c r="I50" i="30" s="1"/>
  <c r="J50" i="30" s="1"/>
  <c r="H47" i="30"/>
  <c r="I47" i="30" s="1"/>
  <c r="J47" i="30" s="1"/>
  <c r="H44" i="30"/>
  <c r="I44" i="30" s="1"/>
  <c r="J44" i="30" s="1"/>
  <c r="H41" i="30"/>
  <c r="I41" i="30" s="1"/>
  <c r="J41" i="30" s="1"/>
  <c r="H38" i="30"/>
  <c r="I38" i="30" s="1"/>
  <c r="J38" i="30" s="1"/>
  <c r="H35" i="30"/>
  <c r="I35" i="30" s="1"/>
  <c r="J35" i="30" s="1"/>
  <c r="H32" i="30"/>
  <c r="I32" i="30" s="1"/>
  <c r="J32" i="30" s="1"/>
  <c r="H29" i="30"/>
  <c r="I29" i="30" s="1"/>
  <c r="J29" i="30" s="1"/>
  <c r="H26" i="30"/>
  <c r="I26" i="30" s="1"/>
  <c r="J26" i="30" s="1"/>
  <c r="H23" i="30"/>
  <c r="I23" i="30" s="1"/>
  <c r="J23" i="30" s="1"/>
  <c r="H20" i="30"/>
  <c r="I20" i="30" s="1"/>
  <c r="J20" i="30" s="1"/>
  <c r="H17" i="30"/>
  <c r="I17" i="30" s="1"/>
  <c r="J17" i="30" s="1"/>
  <c r="H14" i="30"/>
  <c r="I14" i="30" s="1"/>
  <c r="J14" i="30" s="1"/>
  <c r="H10" i="30"/>
  <c r="I10" i="30" s="1"/>
  <c r="J10" i="30" s="1"/>
  <c r="H11" i="30"/>
  <c r="I11" i="30" s="1"/>
  <c r="J11" i="30" s="1"/>
  <c r="H5" i="30"/>
  <c r="I5" i="30" s="1"/>
  <c r="J5" i="30" s="1"/>
  <c r="H67" i="40"/>
  <c r="I67" i="40" s="1"/>
  <c r="J67" i="40" s="1"/>
  <c r="H64" i="40"/>
  <c r="I64" i="40" s="1"/>
  <c r="J64" i="40" s="1"/>
  <c r="H61" i="40"/>
  <c r="I61" i="40" s="1"/>
  <c r="J61" i="40" s="1"/>
  <c r="H58" i="40"/>
  <c r="I58" i="40" s="1"/>
  <c r="J58" i="40" s="1"/>
  <c r="H55" i="40"/>
  <c r="I55" i="40" s="1"/>
  <c r="J55" i="40" s="1"/>
  <c r="H52" i="40"/>
  <c r="I52" i="40" s="1"/>
  <c r="J52" i="40" s="1"/>
  <c r="H49" i="40"/>
  <c r="I49" i="40" s="1"/>
  <c r="J49" i="40" s="1"/>
  <c r="H46" i="40"/>
  <c r="I46" i="40" s="1"/>
  <c r="J46" i="40" s="1"/>
  <c r="H43" i="40"/>
  <c r="I43" i="40" s="1"/>
  <c r="J43" i="40" s="1"/>
  <c r="H40" i="40"/>
  <c r="I40" i="40" s="1"/>
  <c r="J40" i="40" s="1"/>
  <c r="H37" i="40"/>
  <c r="I37" i="40" s="1"/>
  <c r="J37" i="40" s="1"/>
  <c r="H34" i="40"/>
  <c r="I34" i="40" s="1"/>
  <c r="J34" i="40" s="1"/>
  <c r="H31" i="40"/>
  <c r="I31" i="40" s="1"/>
  <c r="J31" i="40" s="1"/>
  <c r="H28" i="40"/>
  <c r="I28" i="40" s="1"/>
  <c r="J28" i="40" s="1"/>
  <c r="H25" i="40"/>
  <c r="I25" i="40" s="1"/>
  <c r="J25" i="40" s="1"/>
  <c r="H22" i="40"/>
  <c r="I22" i="40" s="1"/>
  <c r="J22" i="40" s="1"/>
  <c r="H19" i="40"/>
  <c r="I19" i="40" s="1"/>
  <c r="J19" i="40" s="1"/>
  <c r="H16" i="40"/>
  <c r="I16" i="40" s="1"/>
  <c r="J16" i="40" s="1"/>
  <c r="H13" i="40"/>
  <c r="I13" i="40" s="1"/>
  <c r="J13" i="40" s="1"/>
  <c r="H8" i="40"/>
  <c r="I8" i="40" s="1"/>
  <c r="J8" i="40" s="1"/>
  <c r="H7" i="40"/>
  <c r="I7" i="40" s="1"/>
  <c r="J7" i="40" s="1"/>
  <c r="H47" i="40"/>
  <c r="I47" i="40" s="1"/>
  <c r="J47" i="40" s="1"/>
  <c r="H44" i="40"/>
  <c r="I44" i="40" s="1"/>
  <c r="J44" i="40" s="1"/>
  <c r="H41" i="40"/>
  <c r="I41" i="40" s="1"/>
  <c r="J41" i="40" s="1"/>
  <c r="H38" i="40"/>
  <c r="I38" i="40" s="1"/>
  <c r="J38" i="40" s="1"/>
  <c r="H35" i="40"/>
  <c r="I35" i="40" s="1"/>
  <c r="J35" i="40" s="1"/>
  <c r="H32" i="40"/>
  <c r="I32" i="40" s="1"/>
  <c r="J32" i="40" s="1"/>
  <c r="H29" i="40"/>
  <c r="I29" i="40" s="1"/>
  <c r="J29" i="40" s="1"/>
  <c r="H26" i="40"/>
  <c r="I26" i="40" s="1"/>
  <c r="J26" i="40" s="1"/>
  <c r="H23" i="40"/>
  <c r="I23" i="40" s="1"/>
  <c r="J23" i="40" s="1"/>
  <c r="H12" i="40"/>
  <c r="I12" i="40" s="1"/>
  <c r="J12" i="40" s="1"/>
  <c r="H10" i="40"/>
  <c r="I10" i="40" s="1"/>
  <c r="J10" i="40" s="1"/>
  <c r="H6" i="40"/>
  <c r="I6" i="40" s="1"/>
  <c r="J6" i="40" s="1"/>
  <c r="H14" i="40"/>
  <c r="I14" i="40" s="1"/>
  <c r="J14" i="40" s="1"/>
  <c r="H11" i="40"/>
  <c r="I11" i="40" s="1"/>
  <c r="J11" i="40" s="1"/>
  <c r="H5" i="40"/>
  <c r="I5" i="40" s="1"/>
  <c r="J5" i="40" s="1"/>
  <c r="K5" i="40" s="1"/>
  <c r="H15" i="40"/>
  <c r="I15" i="40" s="1"/>
  <c r="J15" i="40" s="1"/>
  <c r="H18" i="40"/>
  <c r="I18" i="40" s="1"/>
  <c r="J18" i="40" s="1"/>
  <c r="H97" i="41"/>
  <c r="I97" i="41" s="1"/>
  <c r="J97" i="41" s="1"/>
  <c r="H94" i="41"/>
  <c r="I94" i="41" s="1"/>
  <c r="J94" i="41" s="1"/>
  <c r="H91" i="41"/>
  <c r="I91" i="41" s="1"/>
  <c r="J91" i="41" s="1"/>
  <c r="H88" i="41"/>
  <c r="I88" i="41" s="1"/>
  <c r="J88" i="41" s="1"/>
  <c r="H85" i="41"/>
  <c r="I85" i="41" s="1"/>
  <c r="J85" i="41" s="1"/>
  <c r="H82" i="41"/>
  <c r="I82" i="41" s="1"/>
  <c r="J82" i="41" s="1"/>
  <c r="H79" i="41"/>
  <c r="I79" i="41" s="1"/>
  <c r="J79" i="41" s="1"/>
  <c r="H76" i="41"/>
  <c r="I76" i="41" s="1"/>
  <c r="J76" i="41" s="1"/>
  <c r="H73" i="41"/>
  <c r="I73" i="41" s="1"/>
  <c r="J73" i="41" s="1"/>
  <c r="H70" i="41"/>
  <c r="I70" i="41" s="1"/>
  <c r="J70" i="41" s="1"/>
  <c r="H67" i="41"/>
  <c r="I67" i="41" s="1"/>
  <c r="J67" i="41" s="1"/>
  <c r="H64" i="41"/>
  <c r="I64" i="41" s="1"/>
  <c r="J64" i="41" s="1"/>
  <c r="H61" i="41"/>
  <c r="I61" i="41" s="1"/>
  <c r="J61" i="41" s="1"/>
  <c r="H58" i="41"/>
  <c r="I58" i="41" s="1"/>
  <c r="J58" i="41" s="1"/>
  <c r="H55" i="41"/>
  <c r="I55" i="41" s="1"/>
  <c r="J55" i="41" s="1"/>
  <c r="H52" i="41"/>
  <c r="I52" i="41" s="1"/>
  <c r="J52" i="41" s="1"/>
  <c r="H49" i="41"/>
  <c r="I49" i="41" s="1"/>
  <c r="J49" i="41" s="1"/>
  <c r="H46" i="41"/>
  <c r="I46" i="41" s="1"/>
  <c r="J46" i="41" s="1"/>
  <c r="H43" i="41"/>
  <c r="I43" i="41" s="1"/>
  <c r="J43" i="41" s="1"/>
  <c r="H40" i="41"/>
  <c r="I40" i="41" s="1"/>
  <c r="J40" i="41" s="1"/>
  <c r="H37" i="41"/>
  <c r="I37" i="41" s="1"/>
  <c r="J37" i="41" s="1"/>
  <c r="H34" i="41"/>
  <c r="I34" i="41" s="1"/>
  <c r="J34" i="41" s="1"/>
  <c r="H31" i="41"/>
  <c r="I31" i="41" s="1"/>
  <c r="J31" i="41" s="1"/>
  <c r="H28" i="41"/>
  <c r="I28" i="41" s="1"/>
  <c r="J28" i="41" s="1"/>
  <c r="H25" i="41"/>
  <c r="I25" i="41" s="1"/>
  <c r="J25" i="41" s="1"/>
  <c r="H22" i="41"/>
  <c r="I22" i="41" s="1"/>
  <c r="J22" i="41" s="1"/>
  <c r="H19" i="41"/>
  <c r="I19" i="41" s="1"/>
  <c r="J19" i="41" s="1"/>
  <c r="H16" i="41"/>
  <c r="I16" i="41" s="1"/>
  <c r="J16" i="41" s="1"/>
  <c r="H13" i="41"/>
  <c r="I13" i="41" s="1"/>
  <c r="J13" i="41" s="1"/>
  <c r="H8" i="41"/>
  <c r="I8" i="41" s="1"/>
  <c r="J8" i="41" s="1"/>
  <c r="H7" i="41"/>
  <c r="I7" i="41" s="1"/>
  <c r="J7" i="41" s="1"/>
  <c r="H4" i="41"/>
  <c r="I4" i="41" s="1"/>
  <c r="J4" i="41" s="1"/>
  <c r="K4" i="41" s="1"/>
  <c r="H11" i="41"/>
  <c r="I11" i="41" s="1"/>
  <c r="J11" i="41" s="1"/>
  <c r="H95" i="41"/>
  <c r="I95" i="41" s="1"/>
  <c r="J95" i="41" s="1"/>
  <c r="H77" i="41"/>
  <c r="I77" i="41" s="1"/>
  <c r="J77" i="41" s="1"/>
  <c r="H59" i="41"/>
  <c r="I59" i="41" s="1"/>
  <c r="J59" i="41" s="1"/>
  <c r="H41" i="41"/>
  <c r="I41" i="41" s="1"/>
  <c r="J41" i="41" s="1"/>
  <c r="H23" i="41"/>
  <c r="I23" i="41" s="1"/>
  <c r="J23" i="41" s="1"/>
  <c r="H92" i="41"/>
  <c r="I92" i="41" s="1"/>
  <c r="J92" i="41" s="1"/>
  <c r="H74" i="41"/>
  <c r="I74" i="41" s="1"/>
  <c r="J74" i="41" s="1"/>
  <c r="H56" i="41"/>
  <c r="I56" i="41" s="1"/>
  <c r="J56" i="41" s="1"/>
  <c r="H38" i="41"/>
  <c r="I38" i="41" s="1"/>
  <c r="J38" i="41" s="1"/>
  <c r="H20" i="41"/>
  <c r="I20" i="41" s="1"/>
  <c r="J20" i="41" s="1"/>
  <c r="H89" i="41"/>
  <c r="I89" i="41" s="1"/>
  <c r="J89" i="41" s="1"/>
  <c r="H71" i="41"/>
  <c r="I71" i="41" s="1"/>
  <c r="J71" i="41" s="1"/>
  <c r="H53" i="41"/>
  <c r="I53" i="41" s="1"/>
  <c r="J53" i="41" s="1"/>
  <c r="H35" i="41"/>
  <c r="I35" i="41" s="1"/>
  <c r="J35" i="41" s="1"/>
  <c r="H17" i="41"/>
  <c r="I17" i="41" s="1"/>
  <c r="J17" i="41" s="1"/>
  <c r="H86" i="41"/>
  <c r="I86" i="41" s="1"/>
  <c r="J86" i="41" s="1"/>
  <c r="H68" i="41"/>
  <c r="I68" i="41" s="1"/>
  <c r="J68" i="41" s="1"/>
  <c r="H50" i="41"/>
  <c r="I50" i="41" s="1"/>
  <c r="J50" i="41" s="1"/>
  <c r="H32" i="41"/>
  <c r="I32" i="41" s="1"/>
  <c r="J32" i="41" s="1"/>
  <c r="H83" i="41"/>
  <c r="I83" i="41" s="1"/>
  <c r="J83" i="41" s="1"/>
  <c r="H65" i="41"/>
  <c r="I65" i="41" s="1"/>
  <c r="J65" i="41" s="1"/>
  <c r="H47" i="41"/>
  <c r="I47" i="41" s="1"/>
  <c r="J47" i="41" s="1"/>
  <c r="H29" i="41"/>
  <c r="I29" i="41" s="1"/>
  <c r="J29" i="41" s="1"/>
  <c r="H14" i="41"/>
  <c r="I14" i="41" s="1"/>
  <c r="J14" i="41" s="1"/>
  <c r="H10" i="41"/>
  <c r="I10" i="41" s="1"/>
  <c r="J10" i="41" s="1"/>
  <c r="H98" i="41"/>
  <c r="I98" i="41" s="1"/>
  <c r="J98" i="41" s="1"/>
  <c r="H80" i="41"/>
  <c r="I80" i="41" s="1"/>
  <c r="J80" i="41" s="1"/>
  <c r="H62" i="41"/>
  <c r="I62" i="41" s="1"/>
  <c r="J62" i="41" s="1"/>
  <c r="H44" i="41"/>
  <c r="I44" i="41" s="1"/>
  <c r="J44" i="41" s="1"/>
  <c r="H26" i="41"/>
  <c r="I26" i="41" s="1"/>
  <c r="J26" i="41" s="1"/>
  <c r="H5" i="41"/>
  <c r="I5" i="41" s="1"/>
  <c r="J5" i="41" s="1"/>
  <c r="H77" i="74"/>
  <c r="I77" i="74" s="1"/>
  <c r="J77" i="74" s="1"/>
  <c r="H76" i="74"/>
  <c r="I76" i="74" s="1"/>
  <c r="J76" i="74" s="1"/>
  <c r="H68" i="74"/>
  <c r="I68" i="74" s="1"/>
  <c r="J68" i="74" s="1"/>
  <c r="H67" i="74"/>
  <c r="I67" i="74" s="1"/>
  <c r="J67" i="74" s="1"/>
  <c r="H59" i="74"/>
  <c r="I59" i="74" s="1"/>
  <c r="J59" i="74" s="1"/>
  <c r="H58" i="74"/>
  <c r="I58" i="74" s="1"/>
  <c r="J58" i="74" s="1"/>
  <c r="H55" i="74"/>
  <c r="I55" i="74" s="1"/>
  <c r="J55" i="74" s="1"/>
  <c r="H52" i="74"/>
  <c r="I52" i="74" s="1"/>
  <c r="J52" i="74" s="1"/>
  <c r="H49" i="74"/>
  <c r="I49" i="74" s="1"/>
  <c r="J49" i="74" s="1"/>
  <c r="H46" i="74"/>
  <c r="I46" i="74" s="1"/>
  <c r="J46" i="74" s="1"/>
  <c r="H43" i="74"/>
  <c r="I43" i="74" s="1"/>
  <c r="J43" i="74" s="1"/>
  <c r="H40" i="74"/>
  <c r="I40" i="74" s="1"/>
  <c r="J40" i="74" s="1"/>
  <c r="H37" i="74"/>
  <c r="I37" i="74" s="1"/>
  <c r="J37" i="74" s="1"/>
  <c r="H34" i="74"/>
  <c r="I34" i="74" s="1"/>
  <c r="J34" i="74" s="1"/>
  <c r="H31" i="74"/>
  <c r="I31" i="74" s="1"/>
  <c r="J31" i="74" s="1"/>
  <c r="H28" i="74"/>
  <c r="I28" i="74" s="1"/>
  <c r="J28" i="74" s="1"/>
  <c r="H25" i="74"/>
  <c r="I25" i="74" s="1"/>
  <c r="J25" i="74" s="1"/>
  <c r="H22" i="74"/>
  <c r="I22" i="74" s="1"/>
  <c r="J22" i="74" s="1"/>
  <c r="H19" i="74"/>
  <c r="I19" i="74" s="1"/>
  <c r="J19" i="74" s="1"/>
  <c r="H16" i="74"/>
  <c r="I16" i="74" s="1"/>
  <c r="J16" i="74" s="1"/>
  <c r="H13" i="74"/>
  <c r="I13" i="74" s="1"/>
  <c r="J13" i="74" s="1"/>
  <c r="H8" i="74"/>
  <c r="I8" i="74" s="1"/>
  <c r="J8" i="74" s="1"/>
  <c r="H7" i="74"/>
  <c r="I7" i="74" s="1"/>
  <c r="J7" i="74" s="1"/>
  <c r="H89" i="74"/>
  <c r="I89" i="74" s="1"/>
  <c r="J89" i="74" s="1"/>
  <c r="H86" i="74"/>
  <c r="I86" i="74" s="1"/>
  <c r="J86" i="74" s="1"/>
  <c r="H83" i="74"/>
  <c r="I83" i="74" s="1"/>
  <c r="J83" i="74" s="1"/>
  <c r="H9" i="74"/>
  <c r="I9" i="74" s="1"/>
  <c r="J9" i="74" s="1"/>
  <c r="H88" i="74"/>
  <c r="I88" i="74" s="1"/>
  <c r="J88" i="74" s="1"/>
  <c r="H85" i="74"/>
  <c r="I85" i="74" s="1"/>
  <c r="J85" i="74" s="1"/>
  <c r="H82" i="74"/>
  <c r="I82" i="74" s="1"/>
  <c r="J82" i="74" s="1"/>
  <c r="H80" i="74"/>
  <c r="I80" i="74" s="1"/>
  <c r="J80" i="74" s="1"/>
  <c r="H79" i="74"/>
  <c r="I79" i="74" s="1"/>
  <c r="J79" i="74" s="1"/>
  <c r="H71" i="74"/>
  <c r="I71" i="74" s="1"/>
  <c r="J71" i="74" s="1"/>
  <c r="H70" i="74"/>
  <c r="I70" i="74" s="1"/>
  <c r="J70" i="74" s="1"/>
  <c r="H62" i="74"/>
  <c r="I62" i="74" s="1"/>
  <c r="J62" i="74" s="1"/>
  <c r="H81" i="74"/>
  <c r="I81" i="74" s="1"/>
  <c r="J81" i="74" s="1"/>
  <c r="H72" i="74"/>
  <c r="I72" i="74" s="1"/>
  <c r="J72" i="74" s="1"/>
  <c r="H63" i="74"/>
  <c r="I63" i="74" s="1"/>
  <c r="J63" i="74" s="1"/>
  <c r="H61" i="74"/>
  <c r="I61" i="74" s="1"/>
  <c r="J61" i="74" s="1"/>
  <c r="H11" i="74"/>
  <c r="I11" i="74" s="1"/>
  <c r="J11" i="74" s="1"/>
  <c r="H5" i="74"/>
  <c r="I5" i="74" s="1"/>
  <c r="J5" i="74" s="1"/>
  <c r="H74" i="74"/>
  <c r="I74" i="74" s="1"/>
  <c r="J74" i="74" s="1"/>
  <c r="H73" i="74"/>
  <c r="I73" i="74" s="1"/>
  <c r="J73" i="74" s="1"/>
  <c r="H65" i="74"/>
  <c r="I65" i="74" s="1"/>
  <c r="J65" i="74" s="1"/>
  <c r="H64" i="74"/>
  <c r="I64" i="74" s="1"/>
  <c r="J64" i="74" s="1"/>
  <c r="H95" i="81"/>
  <c r="I95" i="81" s="1"/>
  <c r="J95" i="81" s="1"/>
  <c r="H92" i="81"/>
  <c r="I92" i="81" s="1"/>
  <c r="J92" i="81" s="1"/>
  <c r="H9" i="81"/>
  <c r="I9" i="81" s="1"/>
  <c r="J9" i="81" s="1"/>
  <c r="H4" i="81"/>
  <c r="I4" i="81" s="1"/>
  <c r="J4" i="81" s="1"/>
  <c r="K4" i="81" s="1"/>
  <c r="AQ4" i="81" s="1"/>
  <c r="H94" i="81"/>
  <c r="I94" i="81" s="1"/>
  <c r="J94" i="81" s="1"/>
  <c r="H85" i="81"/>
  <c r="I85" i="81" s="1"/>
  <c r="J85" i="81" s="1"/>
  <c r="H76" i="81"/>
  <c r="I76" i="81" s="1"/>
  <c r="J76" i="81" s="1"/>
  <c r="H67" i="81"/>
  <c r="I67" i="81" s="1"/>
  <c r="J67" i="81" s="1"/>
  <c r="H58" i="81"/>
  <c r="I58" i="81" s="1"/>
  <c r="J58" i="81" s="1"/>
  <c r="H49" i="81"/>
  <c r="I49" i="81" s="1"/>
  <c r="J49" i="81" s="1"/>
  <c r="H40" i="81"/>
  <c r="I40" i="81" s="1"/>
  <c r="J40" i="81" s="1"/>
  <c r="H31" i="81"/>
  <c r="I31" i="81" s="1"/>
  <c r="J31" i="81" s="1"/>
  <c r="H22" i="81"/>
  <c r="I22" i="81" s="1"/>
  <c r="J22" i="81" s="1"/>
  <c r="H13" i="81"/>
  <c r="I13" i="81" s="1"/>
  <c r="J13" i="81" s="1"/>
  <c r="H7" i="81"/>
  <c r="I7" i="81" s="1"/>
  <c r="J7" i="81" s="1"/>
  <c r="H97" i="81"/>
  <c r="I97" i="81" s="1"/>
  <c r="J97" i="81" s="1"/>
  <c r="H88" i="81"/>
  <c r="I88" i="81" s="1"/>
  <c r="J88" i="81" s="1"/>
  <c r="H79" i="81"/>
  <c r="I79" i="81" s="1"/>
  <c r="J79" i="81" s="1"/>
  <c r="H70" i="81"/>
  <c r="I70" i="81" s="1"/>
  <c r="J70" i="81" s="1"/>
  <c r="H61" i="81"/>
  <c r="I61" i="81" s="1"/>
  <c r="J61" i="81" s="1"/>
  <c r="H52" i="81"/>
  <c r="I52" i="81" s="1"/>
  <c r="J52" i="81" s="1"/>
  <c r="H43" i="81"/>
  <c r="I43" i="81" s="1"/>
  <c r="J43" i="81" s="1"/>
  <c r="H34" i="81"/>
  <c r="I34" i="81" s="1"/>
  <c r="J34" i="81" s="1"/>
  <c r="H25" i="81"/>
  <c r="I25" i="81" s="1"/>
  <c r="J25" i="81" s="1"/>
  <c r="H16" i="81"/>
  <c r="I16" i="81" s="1"/>
  <c r="J16" i="81" s="1"/>
  <c r="H91" i="81"/>
  <c r="I91" i="81" s="1"/>
  <c r="J91" i="81" s="1"/>
  <c r="H82" i="81"/>
  <c r="I82" i="81" s="1"/>
  <c r="J82" i="81" s="1"/>
  <c r="H73" i="81"/>
  <c r="I73" i="81" s="1"/>
  <c r="J73" i="81" s="1"/>
  <c r="H64" i="81"/>
  <c r="I64" i="81" s="1"/>
  <c r="J64" i="81" s="1"/>
  <c r="H55" i="81"/>
  <c r="I55" i="81" s="1"/>
  <c r="J55" i="81" s="1"/>
  <c r="H46" i="81"/>
  <c r="I46" i="81" s="1"/>
  <c r="J46" i="81" s="1"/>
  <c r="H37" i="81"/>
  <c r="I37" i="81" s="1"/>
  <c r="J37" i="81" s="1"/>
  <c r="H28" i="81"/>
  <c r="I28" i="81" s="1"/>
  <c r="J28" i="81" s="1"/>
  <c r="H19" i="81"/>
  <c r="I19" i="81" s="1"/>
  <c r="J19" i="81" s="1"/>
  <c r="H8" i="81"/>
  <c r="I8" i="81" s="1"/>
  <c r="J8" i="81" s="1"/>
  <c r="H78" i="86"/>
  <c r="I78" i="86" s="1"/>
  <c r="J78" i="86" s="1"/>
  <c r="H69" i="86"/>
  <c r="I69" i="86" s="1"/>
  <c r="J69" i="86" s="1"/>
  <c r="H60" i="86"/>
  <c r="I60" i="86" s="1"/>
  <c r="J60" i="86" s="1"/>
  <c r="H51" i="86"/>
  <c r="I51" i="86" s="1"/>
  <c r="J51" i="86" s="1"/>
  <c r="H42" i="86"/>
  <c r="I42" i="86" s="1"/>
  <c r="J42" i="86" s="1"/>
  <c r="H33" i="86"/>
  <c r="I33" i="86" s="1"/>
  <c r="J33" i="86" s="1"/>
  <c r="H24" i="86"/>
  <c r="I24" i="86" s="1"/>
  <c r="J24" i="86" s="1"/>
  <c r="H79" i="86"/>
  <c r="I79" i="86" s="1"/>
  <c r="J79" i="86" s="1"/>
  <c r="H52" i="86"/>
  <c r="I52" i="86" s="1"/>
  <c r="J52" i="86" s="1"/>
  <c r="H34" i="86"/>
  <c r="I34" i="86" s="1"/>
  <c r="J34" i="86" s="1"/>
  <c r="H25" i="86"/>
  <c r="I25" i="86" s="1"/>
  <c r="J25" i="86" s="1"/>
  <c r="H11" i="86"/>
  <c r="I11" i="86" s="1"/>
  <c r="J11" i="86" s="1"/>
  <c r="H5" i="86"/>
  <c r="I5" i="86" s="1"/>
  <c r="J5" i="86" s="1"/>
  <c r="H73" i="86"/>
  <c r="I73" i="86" s="1"/>
  <c r="J73" i="86" s="1"/>
  <c r="H46" i="86"/>
  <c r="I46" i="86" s="1"/>
  <c r="J46" i="86" s="1"/>
  <c r="H64" i="86"/>
  <c r="I64" i="86" s="1"/>
  <c r="J64" i="86" s="1"/>
  <c r="H37" i="86"/>
  <c r="I37" i="86" s="1"/>
  <c r="J37" i="86" s="1"/>
  <c r="H28" i="86"/>
  <c r="I28" i="86" s="1"/>
  <c r="J28" i="86" s="1"/>
  <c r="H55" i="86"/>
  <c r="I55" i="86" s="1"/>
  <c r="J55" i="86" s="1"/>
  <c r="H19" i="86"/>
  <c r="I19" i="86" s="1"/>
  <c r="J19" i="86" s="1"/>
  <c r="H82" i="86"/>
  <c r="I82" i="86" s="1"/>
  <c r="J82" i="86" s="1"/>
  <c r="H94" i="93"/>
  <c r="I94" i="93" s="1"/>
  <c r="J94" i="93" s="1"/>
  <c r="H91" i="93"/>
  <c r="I91" i="93" s="1"/>
  <c r="J91" i="93" s="1"/>
  <c r="H88" i="93"/>
  <c r="I88" i="93" s="1"/>
  <c r="J88" i="93" s="1"/>
  <c r="H85" i="93"/>
  <c r="I85" i="93" s="1"/>
  <c r="J85" i="93" s="1"/>
  <c r="H82" i="93"/>
  <c r="I82" i="93" s="1"/>
  <c r="J82" i="93" s="1"/>
  <c r="H79" i="93"/>
  <c r="I79" i="93" s="1"/>
  <c r="J79" i="93" s="1"/>
  <c r="H76" i="93"/>
  <c r="I76" i="93" s="1"/>
  <c r="J76" i="93" s="1"/>
  <c r="H73" i="93"/>
  <c r="I73" i="93" s="1"/>
  <c r="J73" i="93" s="1"/>
  <c r="H70" i="93"/>
  <c r="I70" i="93" s="1"/>
  <c r="J70" i="93" s="1"/>
  <c r="H67" i="93"/>
  <c r="I67" i="93" s="1"/>
  <c r="J67" i="93" s="1"/>
  <c r="H64" i="93"/>
  <c r="I64" i="93" s="1"/>
  <c r="J64" i="93" s="1"/>
  <c r="H61" i="93"/>
  <c r="I61" i="93" s="1"/>
  <c r="J61" i="93" s="1"/>
  <c r="H58" i="93"/>
  <c r="I58" i="93" s="1"/>
  <c r="J58" i="93" s="1"/>
  <c r="H97" i="93"/>
  <c r="I97" i="93" s="1"/>
  <c r="J97" i="93" s="1"/>
  <c r="H95" i="93"/>
  <c r="I95" i="93" s="1"/>
  <c r="J95" i="93" s="1"/>
  <c r="H93" i="93"/>
  <c r="I93" i="93" s="1"/>
  <c r="J93" i="93" s="1"/>
  <c r="H90" i="93"/>
  <c r="I90" i="93" s="1"/>
  <c r="J90" i="93" s="1"/>
  <c r="H87" i="93"/>
  <c r="I87" i="93" s="1"/>
  <c r="J87" i="93" s="1"/>
  <c r="H84" i="93"/>
  <c r="I84" i="93" s="1"/>
  <c r="J84" i="93" s="1"/>
  <c r="H81" i="93"/>
  <c r="I81" i="93" s="1"/>
  <c r="J81" i="93" s="1"/>
  <c r="H78" i="93"/>
  <c r="I78" i="93" s="1"/>
  <c r="J78" i="93" s="1"/>
  <c r="H75" i="93"/>
  <c r="I75" i="93" s="1"/>
  <c r="J75" i="93" s="1"/>
  <c r="H72" i="93"/>
  <c r="I72" i="93" s="1"/>
  <c r="J72" i="93" s="1"/>
  <c r="H69" i="93"/>
  <c r="I69" i="93" s="1"/>
  <c r="J69" i="93" s="1"/>
  <c r="H66" i="93"/>
  <c r="I66" i="93" s="1"/>
  <c r="J66" i="93" s="1"/>
  <c r="H63" i="93"/>
  <c r="I63" i="93" s="1"/>
  <c r="J63" i="93" s="1"/>
  <c r="H60" i="93"/>
  <c r="I60" i="93" s="1"/>
  <c r="J60" i="93" s="1"/>
  <c r="H57" i="93"/>
  <c r="I57" i="93" s="1"/>
  <c r="J57" i="93" s="1"/>
  <c r="H98" i="93"/>
  <c r="I98" i="93" s="1"/>
  <c r="J98" i="93" s="1"/>
  <c r="H54" i="93"/>
  <c r="I54" i="93" s="1"/>
  <c r="J54" i="93" s="1"/>
  <c r="H51" i="93"/>
  <c r="I51" i="93" s="1"/>
  <c r="J51" i="93" s="1"/>
  <c r="H48" i="93"/>
  <c r="I48" i="93" s="1"/>
  <c r="J48" i="93" s="1"/>
  <c r="H44" i="93"/>
  <c r="I44" i="93" s="1"/>
  <c r="J44" i="93" s="1"/>
  <c r="H41" i="93"/>
  <c r="I41" i="93" s="1"/>
  <c r="J41" i="93" s="1"/>
  <c r="H38" i="93"/>
  <c r="I38" i="93" s="1"/>
  <c r="J38" i="93" s="1"/>
  <c r="H35" i="93"/>
  <c r="I35" i="93" s="1"/>
  <c r="J35" i="93" s="1"/>
  <c r="H32" i="93"/>
  <c r="I32" i="93" s="1"/>
  <c r="J32" i="93" s="1"/>
  <c r="H45" i="93"/>
  <c r="I45" i="93" s="1"/>
  <c r="J45" i="93" s="1"/>
  <c r="H42" i="93"/>
  <c r="I42" i="93" s="1"/>
  <c r="J42" i="93" s="1"/>
  <c r="H39" i="93"/>
  <c r="I39" i="93" s="1"/>
  <c r="J39" i="93" s="1"/>
  <c r="H36" i="93"/>
  <c r="I36" i="93" s="1"/>
  <c r="J36" i="93" s="1"/>
  <c r="H33" i="93"/>
  <c r="I33" i="93" s="1"/>
  <c r="J33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89" i="93"/>
  <c r="I89" i="93" s="1"/>
  <c r="J89" i="93" s="1"/>
  <c r="H80" i="93"/>
  <c r="I80" i="93" s="1"/>
  <c r="J80" i="93" s="1"/>
  <c r="H55" i="93"/>
  <c r="I55" i="93" s="1"/>
  <c r="J55" i="93" s="1"/>
  <c r="H52" i="93"/>
  <c r="I52" i="93" s="1"/>
  <c r="J52" i="93" s="1"/>
  <c r="H49" i="93"/>
  <c r="I49" i="93" s="1"/>
  <c r="J49" i="93" s="1"/>
  <c r="H31" i="93"/>
  <c r="I31" i="93" s="1"/>
  <c r="J31" i="93" s="1"/>
  <c r="H29" i="93"/>
  <c r="I29" i="93" s="1"/>
  <c r="J29" i="93" s="1"/>
  <c r="H22" i="93"/>
  <c r="I22" i="93" s="1"/>
  <c r="J22" i="93" s="1"/>
  <c r="H46" i="93"/>
  <c r="I46" i="93" s="1"/>
  <c r="J46" i="93" s="1"/>
  <c r="H25" i="93"/>
  <c r="I25" i="93" s="1"/>
  <c r="J25" i="93" s="1"/>
  <c r="H17" i="93"/>
  <c r="I17" i="93" s="1"/>
  <c r="J17" i="93" s="1"/>
  <c r="H12" i="93"/>
  <c r="I12" i="93" s="1"/>
  <c r="J12" i="93" s="1"/>
  <c r="H10" i="93"/>
  <c r="I10" i="93" s="1"/>
  <c r="J10" i="93" s="1"/>
  <c r="H9" i="93"/>
  <c r="I9" i="93" s="1"/>
  <c r="J9" i="93" s="1"/>
  <c r="H8" i="93"/>
  <c r="I8" i="93" s="1"/>
  <c r="J8" i="93" s="1"/>
  <c r="H7" i="93"/>
  <c r="I7" i="93" s="1"/>
  <c r="J7" i="93" s="1"/>
  <c r="H43" i="93"/>
  <c r="I43" i="93" s="1"/>
  <c r="J43" i="93" s="1"/>
  <c r="H28" i="93"/>
  <c r="I28" i="93" s="1"/>
  <c r="J28" i="93" s="1"/>
  <c r="H40" i="93"/>
  <c r="I40" i="93" s="1"/>
  <c r="J40" i="93" s="1"/>
  <c r="H96" i="93"/>
  <c r="I96" i="93" s="1"/>
  <c r="J96" i="93" s="1"/>
  <c r="H34" i="93"/>
  <c r="I34" i="93" s="1"/>
  <c r="J34" i="93" s="1"/>
  <c r="H26" i="93"/>
  <c r="I26" i="93" s="1"/>
  <c r="J26" i="93" s="1"/>
  <c r="H19" i="93"/>
  <c r="I19" i="93" s="1"/>
  <c r="J19" i="93" s="1"/>
  <c r="H37" i="93"/>
  <c r="I37" i="93" s="1"/>
  <c r="J37" i="93" s="1"/>
  <c r="H15" i="93"/>
  <c r="I15" i="93" s="1"/>
  <c r="J15" i="93" s="1"/>
  <c r="H23" i="93"/>
  <c r="I23" i="93" s="1"/>
  <c r="J23" i="93" s="1"/>
  <c r="H14" i="93"/>
  <c r="I14" i="93" s="1"/>
  <c r="J14" i="93" s="1"/>
  <c r="H4" i="93"/>
  <c r="I4" i="93" s="1"/>
  <c r="J4" i="93" s="1"/>
  <c r="K4" i="93" s="1"/>
  <c r="H20" i="93"/>
  <c r="I20" i="93" s="1"/>
  <c r="J20" i="93" s="1"/>
  <c r="H60" i="30"/>
  <c r="I60" i="30" s="1"/>
  <c r="J60" i="30" s="1"/>
  <c r="H96" i="29"/>
  <c r="I96" i="29" s="1"/>
  <c r="J96" i="29" s="1"/>
  <c r="H78" i="29"/>
  <c r="I78" i="29" s="1"/>
  <c r="J78" i="29" s="1"/>
  <c r="H60" i="29"/>
  <c r="I60" i="29" s="1"/>
  <c r="J60" i="29" s="1"/>
  <c r="H42" i="29"/>
  <c r="I42" i="29" s="1"/>
  <c r="J42" i="29" s="1"/>
  <c r="H24" i="29"/>
  <c r="I24" i="29" s="1"/>
  <c r="J24" i="29" s="1"/>
  <c r="H38" i="26"/>
  <c r="I38" i="26" s="1"/>
  <c r="J38" i="26" s="1"/>
  <c r="H39" i="28"/>
  <c r="I39" i="28" s="1"/>
  <c r="J39" i="28" s="1"/>
  <c r="H18" i="26"/>
  <c r="I18" i="26" s="1"/>
  <c r="J18" i="26" s="1"/>
  <c r="H42" i="28"/>
  <c r="I42" i="28" s="1"/>
  <c r="J42" i="28" s="1"/>
  <c r="H8" i="28"/>
  <c r="I8" i="28" s="1"/>
  <c r="J8" i="28" s="1"/>
  <c r="H14" i="26"/>
  <c r="I14" i="26" s="1"/>
  <c r="J14" i="26" s="1"/>
  <c r="AN3" i="20"/>
  <c r="AI3" i="20"/>
  <c r="H69" i="30"/>
  <c r="I69" i="30" s="1"/>
  <c r="J69" i="30" s="1"/>
  <c r="H33" i="30"/>
  <c r="I33" i="30" s="1"/>
  <c r="J33" i="30" s="1"/>
  <c r="H12" i="30"/>
  <c r="I12" i="30" s="1"/>
  <c r="J12" i="30" s="1"/>
  <c r="H39" i="27"/>
  <c r="I39" i="27" s="1"/>
  <c r="J39" i="27" s="1"/>
  <c r="H53" i="26"/>
  <c r="I53" i="26" s="1"/>
  <c r="J53" i="26" s="1"/>
  <c r="H12" i="26"/>
  <c r="I12" i="26" s="1"/>
  <c r="J12" i="26" s="1"/>
  <c r="AH3" i="19"/>
  <c r="AQ3" i="19" s="1"/>
  <c r="AH3" i="11"/>
  <c r="AQ3" i="11" s="1"/>
  <c r="H4" i="30"/>
  <c r="I4" i="30" s="1"/>
  <c r="J4" i="30" s="1"/>
  <c r="K4" i="30" s="1"/>
  <c r="H30" i="28"/>
  <c r="I30" i="28" s="1"/>
  <c r="J30" i="28" s="1"/>
  <c r="H81" i="26"/>
  <c r="I81" i="26" s="1"/>
  <c r="J81" i="26" s="1"/>
  <c r="H63" i="26"/>
  <c r="I63" i="26" s="1"/>
  <c r="J63" i="26" s="1"/>
  <c r="H27" i="26"/>
  <c r="I27" i="26" s="1"/>
  <c r="J27" i="26" s="1"/>
  <c r="Q67" i="28"/>
  <c r="Q64" i="28"/>
  <c r="Q61" i="28"/>
  <c r="Q58" i="28"/>
  <c r="Q55" i="28"/>
  <c r="Q52" i="28"/>
  <c r="Q49" i="28"/>
  <c r="Q46" i="28"/>
  <c r="Q43" i="28"/>
  <c r="Q40" i="28"/>
  <c r="Q37" i="28"/>
  <c r="Q34" i="28"/>
  <c r="Q31" i="28"/>
  <c r="Q28" i="28"/>
  <c r="Q25" i="28"/>
  <c r="Q22" i="28"/>
  <c r="Q19" i="28"/>
  <c r="Q16" i="28"/>
  <c r="Q13" i="28"/>
  <c r="Q8" i="28"/>
  <c r="Q7" i="28"/>
  <c r="Q9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69" i="28"/>
  <c r="Q66" i="28"/>
  <c r="Q63" i="28"/>
  <c r="Q60" i="28"/>
  <c r="Q57" i="28"/>
  <c r="Q54" i="28"/>
  <c r="Q51" i="28"/>
  <c r="Q48" i="28"/>
  <c r="Q45" i="28"/>
  <c r="Q42" i="28"/>
  <c r="Q39" i="28"/>
  <c r="Q36" i="28"/>
  <c r="Q33" i="28"/>
  <c r="Q30" i="28"/>
  <c r="Q27" i="28"/>
  <c r="Q24" i="28"/>
  <c r="Q21" i="28"/>
  <c r="Q18" i="28"/>
  <c r="Q15" i="28"/>
  <c r="Q12" i="28"/>
  <c r="Q6" i="28"/>
  <c r="Q11" i="28"/>
  <c r="Q5" i="28"/>
  <c r="Q69" i="36"/>
  <c r="Q65" i="36"/>
  <c r="Q61" i="36"/>
  <c r="Q60" i="36"/>
  <c r="Q56" i="36"/>
  <c r="Q52" i="36"/>
  <c r="Q51" i="36"/>
  <c r="Q47" i="36"/>
  <c r="Q43" i="36"/>
  <c r="Q42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67" i="36"/>
  <c r="Q66" i="36"/>
  <c r="Q62" i="36"/>
  <c r="Q58" i="36"/>
  <c r="Q57" i="36"/>
  <c r="Q53" i="36"/>
  <c r="Q49" i="36"/>
  <c r="Q48" i="36"/>
  <c r="Q44" i="36"/>
  <c r="Q9" i="36"/>
  <c r="Q38" i="36"/>
  <c r="Q35" i="36"/>
  <c r="Q32" i="36"/>
  <c r="Q29" i="36"/>
  <c r="Q26" i="36"/>
  <c r="Q23" i="36"/>
  <c r="Q20" i="36"/>
  <c r="Q17" i="36"/>
  <c r="Q14" i="36"/>
  <c r="Q10" i="36"/>
  <c r="Q68" i="36"/>
  <c r="Q64" i="36"/>
  <c r="Q63" i="36"/>
  <c r="Q59" i="36"/>
  <c r="Q55" i="36"/>
  <c r="Q54" i="36"/>
  <c r="Q50" i="36"/>
  <c r="Q46" i="36"/>
  <c r="Q45" i="36"/>
  <c r="Q41" i="36"/>
  <c r="Q11" i="36"/>
  <c r="Q5" i="36"/>
  <c r="Q39" i="36"/>
  <c r="Q36" i="36"/>
  <c r="Q33" i="36"/>
  <c r="Q30" i="36"/>
  <c r="Q27" i="36"/>
  <c r="Q24" i="36"/>
  <c r="Q21" i="36"/>
  <c r="Q18" i="36"/>
  <c r="Q15" i="36"/>
  <c r="Q12" i="36"/>
  <c r="Q6" i="36"/>
  <c r="Q11" i="44"/>
  <c r="Q5" i="44"/>
  <c r="Q69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67" i="44"/>
  <c r="Q64" i="44"/>
  <c r="Q61" i="44"/>
  <c r="Q58" i="44"/>
  <c r="Q55" i="44"/>
  <c r="Q68" i="44"/>
  <c r="Q65" i="44"/>
  <c r="Q62" i="44"/>
  <c r="Q59" i="44"/>
  <c r="Q56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53" i="44"/>
  <c r="Q50" i="44"/>
  <c r="Q47" i="44"/>
  <c r="Q44" i="44"/>
  <c r="Q41" i="44"/>
  <c r="Q38" i="44"/>
  <c r="Q35" i="44"/>
  <c r="Q32" i="44"/>
  <c r="Q29" i="44"/>
  <c r="Q26" i="44"/>
  <c r="Q23" i="44"/>
  <c r="Q20" i="44"/>
  <c r="Q17" i="44"/>
  <c r="Q14" i="44"/>
  <c r="Q10" i="44"/>
  <c r="Q8" i="44"/>
  <c r="Q9" i="44"/>
  <c r="Q7" i="44"/>
  <c r="Q89" i="74"/>
  <c r="Q86" i="74"/>
  <c r="Q83" i="74"/>
  <c r="Q80" i="74"/>
  <c r="Q79" i="74"/>
  <c r="Q78" i="74"/>
  <c r="Q71" i="74"/>
  <c r="Q70" i="74"/>
  <c r="Q69" i="74"/>
  <c r="Q62" i="74"/>
  <c r="Q61" i="74"/>
  <c r="Q60" i="74"/>
  <c r="Q11" i="74"/>
  <c r="Q5" i="74"/>
  <c r="Q88" i="74"/>
  <c r="Q87" i="74"/>
  <c r="Q85" i="74"/>
  <c r="Q84" i="74"/>
  <c r="Q82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1" i="74"/>
  <c r="Q74" i="74"/>
  <c r="Q73" i="74"/>
  <c r="Q72" i="74"/>
  <c r="Q65" i="74"/>
  <c r="Q64" i="74"/>
  <c r="Q63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77" i="74"/>
  <c r="Q76" i="74"/>
  <c r="Q75" i="74"/>
  <c r="Q68" i="74"/>
  <c r="Q67" i="74"/>
  <c r="Q66" i="74"/>
  <c r="Q59" i="74"/>
  <c r="Q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9" i="80"/>
  <c r="Q8" i="80"/>
  <c r="Q21" i="80"/>
  <c r="Q19" i="80"/>
  <c r="Q12" i="80"/>
  <c r="Q7" i="80"/>
  <c r="Q64" i="80"/>
  <c r="Q58" i="80"/>
  <c r="Q52" i="80"/>
  <c r="Q46" i="80"/>
  <c r="Q40" i="80"/>
  <c r="Q34" i="80"/>
  <c r="Q28" i="80"/>
  <c r="Q22" i="80"/>
  <c r="Q15" i="80"/>
  <c r="Q13" i="80"/>
  <c r="Q67" i="80"/>
  <c r="Q61" i="80"/>
  <c r="Q55" i="80"/>
  <c r="Q49" i="80"/>
  <c r="Q43" i="80"/>
  <c r="Q37" i="80"/>
  <c r="Q31" i="80"/>
  <c r="Q25" i="80"/>
  <c r="Q18" i="80"/>
  <c r="Q16" i="80"/>
  <c r="Q6" i="80"/>
  <c r="Q89" i="86"/>
  <c r="Q86" i="86"/>
  <c r="Q83" i="86"/>
  <c r="Q88" i="86"/>
  <c r="Q85" i="86"/>
  <c r="Q82" i="86"/>
  <c r="Q79" i="86"/>
  <c r="Q76" i="86"/>
  <c r="Q73" i="86"/>
  <c r="Q70" i="86"/>
  <c r="Q67" i="86"/>
  <c r="Q64" i="86"/>
  <c r="Q61" i="86"/>
  <c r="Q58" i="86"/>
  <c r="Q55" i="86"/>
  <c r="Q52" i="86"/>
  <c r="Q49" i="86"/>
  <c r="Q46" i="86"/>
  <c r="Q43" i="86"/>
  <c r="Q40" i="86"/>
  <c r="Q37" i="86"/>
  <c r="Q34" i="86"/>
  <c r="Q31" i="86"/>
  <c r="Q28" i="86"/>
  <c r="Q25" i="86"/>
  <c r="Q22" i="86"/>
  <c r="Q19" i="86"/>
  <c r="Q17" i="86"/>
  <c r="Q81" i="86"/>
  <c r="Q74" i="86"/>
  <c r="Q72" i="86"/>
  <c r="Q65" i="86"/>
  <c r="Q63" i="86"/>
  <c r="Q56" i="86"/>
  <c r="Q54" i="86"/>
  <c r="Q47" i="86"/>
  <c r="Q45" i="86"/>
  <c r="Q38" i="86"/>
  <c r="Q36" i="86"/>
  <c r="Q29" i="86"/>
  <c r="Q27" i="86"/>
  <c r="Q20" i="86"/>
  <c r="Q18" i="86"/>
  <c r="Q16" i="86"/>
  <c r="Q13" i="86"/>
  <c r="Q8" i="86"/>
  <c r="Q7" i="86"/>
  <c r="Q9" i="86"/>
  <c r="Q84" i="86"/>
  <c r="Q77" i="86"/>
  <c r="Q75" i="86"/>
  <c r="Q68" i="86"/>
  <c r="Q66" i="86"/>
  <c r="Q59" i="86"/>
  <c r="Q57" i="86"/>
  <c r="Q50" i="86"/>
  <c r="Q48" i="86"/>
  <c r="Q41" i="86"/>
  <c r="Q39" i="86"/>
  <c r="Q32" i="86"/>
  <c r="Q30" i="86"/>
  <c r="Q23" i="86"/>
  <c r="Q21" i="86"/>
  <c r="Q14" i="86"/>
  <c r="Q10" i="86"/>
  <c r="Q87" i="86"/>
  <c r="Q80" i="86"/>
  <c r="Q78" i="86"/>
  <c r="Q71" i="86"/>
  <c r="Q69" i="86"/>
  <c r="Q62" i="86"/>
  <c r="Q60" i="86"/>
  <c r="Q53" i="86"/>
  <c r="Q51" i="86"/>
  <c r="Q44" i="86"/>
  <c r="Q42" i="86"/>
  <c r="Q35" i="86"/>
  <c r="Q33" i="86"/>
  <c r="Q26" i="86"/>
  <c r="Q24" i="86"/>
  <c r="Q15" i="86"/>
  <c r="Q12" i="86"/>
  <c r="Q6" i="86"/>
  <c r="Q11" i="86"/>
  <c r="Q5" i="86"/>
  <c r="Q68" i="92"/>
  <c r="Q65" i="92"/>
  <c r="Q62" i="92"/>
  <c r="Q59" i="92"/>
  <c r="Q56" i="92"/>
  <c r="Q53" i="92"/>
  <c r="Q50" i="92"/>
  <c r="Q47" i="92"/>
  <c r="Q44" i="92"/>
  <c r="Q41" i="92"/>
  <c r="Q38" i="92"/>
  <c r="Q35" i="92"/>
  <c r="Q32" i="92"/>
  <c r="Q69" i="92"/>
  <c r="Q66" i="92"/>
  <c r="Q63" i="92"/>
  <c r="Q29" i="92"/>
  <c r="Q26" i="92"/>
  <c r="Q23" i="92"/>
  <c r="Q20" i="92"/>
  <c r="Q17" i="92"/>
  <c r="Q14" i="92"/>
  <c r="Q10" i="92"/>
  <c r="Q60" i="92"/>
  <c r="Q58" i="92"/>
  <c r="Q51" i="92"/>
  <c r="Q49" i="92"/>
  <c r="Q42" i="92"/>
  <c r="Q40" i="92"/>
  <c r="Q33" i="92"/>
  <c r="Q11" i="92"/>
  <c r="Q5" i="92"/>
  <c r="Q30" i="92"/>
  <c r="Q27" i="92"/>
  <c r="Q24" i="92"/>
  <c r="Q21" i="92"/>
  <c r="Q18" i="92"/>
  <c r="Q15" i="92"/>
  <c r="Q12" i="92"/>
  <c r="Q6" i="92"/>
  <c r="Q61" i="92"/>
  <c r="Q54" i="92"/>
  <c r="Q52" i="92"/>
  <c r="Q45" i="92"/>
  <c r="Q43" i="92"/>
  <c r="Q36" i="92"/>
  <c r="Q34" i="92"/>
  <c r="Q67" i="92"/>
  <c r="Q64" i="92"/>
  <c r="Q57" i="92"/>
  <c r="Q55" i="92"/>
  <c r="Q48" i="92"/>
  <c r="Q46" i="92"/>
  <c r="Q39" i="92"/>
  <c r="Q37" i="92"/>
  <c r="Q9" i="92"/>
  <c r="Q28" i="92"/>
  <c r="Q31" i="92"/>
  <c r="Q25" i="92"/>
  <c r="Q16" i="92"/>
  <c r="Q8" i="92"/>
  <c r="Q19" i="92"/>
  <c r="Q7" i="92"/>
  <c r="Q22" i="92"/>
  <c r="Q13" i="92"/>
  <c r="AH3" i="22"/>
  <c r="AI3" i="17"/>
  <c r="H7" i="16"/>
  <c r="H23" i="12"/>
  <c r="H9" i="12"/>
  <c r="H21" i="12"/>
  <c r="H31" i="26"/>
  <c r="I31" i="26" s="1"/>
  <c r="J31" i="26" s="1"/>
  <c r="Z4" i="24"/>
  <c r="H19" i="16"/>
  <c r="AI3" i="5"/>
  <c r="H20" i="12"/>
  <c r="H6" i="12"/>
  <c r="H10" i="3"/>
  <c r="AI3" i="1"/>
  <c r="H10" i="15"/>
  <c r="H15" i="9"/>
  <c r="I15" i="9" s="1"/>
  <c r="J15" i="9" s="1"/>
  <c r="Z4" i="5"/>
  <c r="H11" i="4"/>
  <c r="H5" i="4"/>
  <c r="H8" i="4"/>
  <c r="H10" i="4"/>
  <c r="H10" i="14"/>
  <c r="I10" i="14" s="1"/>
  <c r="J10" i="14" s="1"/>
  <c r="H9" i="14"/>
  <c r="I9" i="14" s="1"/>
  <c r="J9" i="14" s="1"/>
  <c r="H4" i="14"/>
  <c r="I4" i="14" s="1"/>
  <c r="J4" i="14" s="1"/>
  <c r="K4" i="14" s="1"/>
  <c r="H8" i="8"/>
  <c r="H11" i="8"/>
  <c r="H5" i="8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10" i="18"/>
  <c r="I10" i="18" s="1"/>
  <c r="J10" i="18" s="1"/>
  <c r="H9" i="63"/>
  <c r="H4" i="63"/>
  <c r="H6" i="63"/>
  <c r="H22" i="63"/>
  <c r="H19" i="63"/>
  <c r="H16" i="63"/>
  <c r="H13" i="63"/>
  <c r="H21" i="63"/>
  <c r="H18" i="63"/>
  <c r="H15" i="63"/>
  <c r="H12" i="63"/>
  <c r="H23" i="63"/>
  <c r="H20" i="63"/>
  <c r="H17" i="63"/>
  <c r="H14" i="63"/>
  <c r="H7" i="63"/>
  <c r="H9" i="66"/>
  <c r="I9" i="66" s="1"/>
  <c r="J9" i="66" s="1"/>
  <c r="H4" i="66"/>
  <c r="I4" i="66" s="1"/>
  <c r="J4" i="66" s="1"/>
  <c r="K4" i="66" s="1"/>
  <c r="H10" i="66"/>
  <c r="I10" i="66" s="1"/>
  <c r="J10" i="66" s="1"/>
  <c r="H7" i="66"/>
  <c r="I7" i="66" s="1"/>
  <c r="J7" i="66" s="1"/>
  <c r="H6" i="66"/>
  <c r="I6" i="66" s="1"/>
  <c r="J6" i="66" s="1"/>
  <c r="H5" i="50"/>
  <c r="H9" i="50"/>
  <c r="H4" i="50"/>
  <c r="H8" i="50"/>
  <c r="H10" i="71"/>
  <c r="H9" i="71"/>
  <c r="H4" i="71"/>
  <c r="H23" i="4"/>
  <c r="H14" i="2"/>
  <c r="H19" i="2"/>
  <c r="AQ4" i="39" l="1"/>
  <c r="AE4" i="14"/>
  <c r="AN4" i="14" s="1"/>
  <c r="K5" i="74"/>
  <c r="AE4" i="70"/>
  <c r="AI4" i="70" s="1"/>
  <c r="AE4" i="89"/>
  <c r="AN4" i="89" s="1"/>
  <c r="AE4" i="50"/>
  <c r="AG4" i="70"/>
  <c r="AP4" i="70" s="1"/>
  <c r="AE4" i="36"/>
  <c r="AN4" i="36" s="1"/>
  <c r="AG4" i="50"/>
  <c r="AF4" i="36"/>
  <c r="AF4" i="77"/>
  <c r="AO4" i="77" s="1"/>
  <c r="AQ4" i="86"/>
  <c r="AG4" i="71"/>
  <c r="AF4" i="71"/>
  <c r="AI4" i="71" s="1"/>
  <c r="W5" i="71"/>
  <c r="AE4" i="25"/>
  <c r="AN4" i="25" s="1"/>
  <c r="AF4" i="25"/>
  <c r="AO4" i="25" s="1"/>
  <c r="AG4" i="25"/>
  <c r="AP4" i="25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G4" i="19"/>
  <c r="W5" i="65"/>
  <c r="X5" i="65" s="1"/>
  <c r="AH5" i="65" s="1"/>
  <c r="AQ4" i="34"/>
  <c r="AQ5" i="73"/>
  <c r="AG4" i="39"/>
  <c r="AP4" i="39" s="1"/>
  <c r="AE4" i="39"/>
  <c r="AQ4" i="36"/>
  <c r="AQ4" i="26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AF4" i="14"/>
  <c r="AO4" i="14" s="1"/>
  <c r="AG4" i="14"/>
  <c r="AP4" i="14" s="1"/>
  <c r="AE4" i="94"/>
  <c r="AN4" i="94" s="1"/>
  <c r="AE4" i="87"/>
  <c r="AN4" i="87" s="1"/>
  <c r="AQ4" i="83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F4" i="48"/>
  <c r="AE4" i="82"/>
  <c r="AN4" i="82" s="1"/>
  <c r="AF4" i="82"/>
  <c r="AO4" i="82" s="1"/>
  <c r="K5" i="57"/>
  <c r="K6" i="57" s="1"/>
  <c r="AG4" i="82"/>
  <c r="AP4" i="82" s="1"/>
  <c r="AI3" i="55"/>
  <c r="AR3" i="55" s="1"/>
  <c r="W5" i="19"/>
  <c r="Y5" i="19" s="1"/>
  <c r="AF4" i="45"/>
  <c r="AO4" i="45" s="1"/>
  <c r="W5" i="85"/>
  <c r="X5" i="85" s="1"/>
  <c r="AH5" i="85" s="1"/>
  <c r="AG4" i="48"/>
  <c r="AP4" i="48" s="1"/>
  <c r="AQ4" i="74"/>
  <c r="W5" i="89"/>
  <c r="Y5" i="89" s="1"/>
  <c r="W5" i="1"/>
  <c r="X5" i="1" s="1"/>
  <c r="AH5" i="1" s="1"/>
  <c r="AQ5" i="1" s="1"/>
  <c r="AF4" i="30"/>
  <c r="AO4" i="30" s="1"/>
  <c r="AE4" i="77"/>
  <c r="AN4" i="77" s="1"/>
  <c r="AE4" i="65"/>
  <c r="AN4" i="65" s="1"/>
  <c r="AE4" i="48"/>
  <c r="AF4" i="89"/>
  <c r="AO4" i="89" s="1"/>
  <c r="AE4" i="73"/>
  <c r="AG4" i="77"/>
  <c r="AP4" i="77" s="1"/>
  <c r="AF4" i="65"/>
  <c r="AO4" i="65" s="1"/>
  <c r="AG4" i="1"/>
  <c r="AP4" i="1" s="1"/>
  <c r="AF4" i="73"/>
  <c r="AO4" i="73" s="1"/>
  <c r="AQ4" i="30"/>
  <c r="AF4" i="1"/>
  <c r="AO4" i="1" s="1"/>
  <c r="W5" i="30"/>
  <c r="AG4" i="73"/>
  <c r="AP4" i="73" s="1"/>
  <c r="AE4" i="30"/>
  <c r="AN4" i="30" s="1"/>
  <c r="AP4" i="31"/>
  <c r="W5" i="31"/>
  <c r="X5" i="31" s="1"/>
  <c r="AE4" i="31"/>
  <c r="AN4" i="31" s="1"/>
  <c r="AF4" i="58"/>
  <c r="AO4" i="58" s="1"/>
  <c r="AE4" i="84"/>
  <c r="AF4" i="44"/>
  <c r="AO4" i="44" s="1"/>
  <c r="AF4" i="31"/>
  <c r="AO4" i="31" s="1"/>
  <c r="AG4" i="58"/>
  <c r="AP4" i="58" s="1"/>
  <c r="AF4" i="76"/>
  <c r="AO4" i="76" s="1"/>
  <c r="W5" i="84"/>
  <c r="AF4" i="84"/>
  <c r="AO4" i="84" s="1"/>
  <c r="W5" i="44"/>
  <c r="Y5" i="44" s="1"/>
  <c r="AE4" i="44"/>
  <c r="AN4" i="44" s="1"/>
  <c r="AG4" i="49"/>
  <c r="AP4" i="49" s="1"/>
  <c r="W5" i="94"/>
  <c r="Y5" i="94" s="1"/>
  <c r="W5" i="87"/>
  <c r="X5" i="87" s="1"/>
  <c r="AE4" i="3"/>
  <c r="K5" i="39"/>
  <c r="K6" i="39" s="1"/>
  <c r="K7" i="39" s="1"/>
  <c r="K8" i="39" s="1"/>
  <c r="K9" i="39" s="1"/>
  <c r="K10" i="39" s="1"/>
  <c r="K11" i="39" s="1"/>
  <c r="AF4" i="94"/>
  <c r="AO4" i="94" s="1"/>
  <c r="K5" i="92"/>
  <c r="K6" i="92" s="1"/>
  <c r="AF4" i="87"/>
  <c r="AO4" i="87" s="1"/>
  <c r="AF4" i="61"/>
  <c r="AO4" i="61" s="1"/>
  <c r="AQ4" i="33"/>
  <c r="AO4" i="39"/>
  <c r="W5" i="35"/>
  <c r="Y5" i="35" s="1"/>
  <c r="AE4" i="61"/>
  <c r="AN4" i="61" s="1"/>
  <c r="AE4" i="49"/>
  <c r="AN4" i="49" s="1"/>
  <c r="W5" i="3"/>
  <c r="X5" i="3" s="1"/>
  <c r="AH5" i="3" s="1"/>
  <c r="AE4" i="35"/>
  <c r="AN4" i="35" s="1"/>
  <c r="AG4" i="61"/>
  <c r="AG4" i="3"/>
  <c r="AF4" i="49"/>
  <c r="AO4" i="49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5" i="78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W5" i="45"/>
  <c r="Y5" i="45" s="1"/>
  <c r="AQ4" i="78"/>
  <c r="AF4" i="12"/>
  <c r="AE4" i="19"/>
  <c r="AG4" i="45"/>
  <c r="AP4" i="45" s="1"/>
  <c r="AN3" i="49"/>
  <c r="AG4" i="4"/>
  <c r="AP4" i="4" s="1"/>
  <c r="AE4" i="4"/>
  <c r="AN4" i="4" s="1"/>
  <c r="AF4" i="4"/>
  <c r="AO4" i="4" s="1"/>
  <c r="AE4" i="33"/>
  <c r="AN4" i="33" s="1"/>
  <c r="AQ4" i="95"/>
  <c r="AG4" i="33"/>
  <c r="AP4" i="33" s="1"/>
  <c r="AQ4" i="85"/>
  <c r="AE4" i="93"/>
  <c r="AN4" i="93" s="1"/>
  <c r="AF4" i="93"/>
  <c r="AO4" i="93" s="1"/>
  <c r="K5" i="65"/>
  <c r="K6" i="65" s="1"/>
  <c r="AI3" i="36"/>
  <c r="AR3" i="36" s="1"/>
  <c r="W5" i="11"/>
  <c r="X5" i="11" s="1"/>
  <c r="AH5" i="11" s="1"/>
  <c r="AP4" i="36"/>
  <c r="W5" i="33"/>
  <c r="Y5" i="33" s="1"/>
  <c r="AG4" i="12"/>
  <c r="AQ4" i="57"/>
  <c r="AE4" i="1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W5" i="12"/>
  <c r="X5" i="12" s="1"/>
  <c r="AH5" i="12" s="1"/>
  <c r="AF4" i="1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Q4" i="22"/>
  <c r="AG4" i="20"/>
  <c r="AP4" i="20" s="1"/>
  <c r="AE4" i="20"/>
  <c r="AN4" i="20" s="1"/>
  <c r="K5" i="53"/>
  <c r="K6" i="53" s="1"/>
  <c r="K5" i="96"/>
  <c r="K6" i="96" s="1"/>
  <c r="K7" i="96" s="1"/>
  <c r="K8" i="96" s="1"/>
  <c r="K9" i="96" s="1"/>
  <c r="AF4" i="20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P4" i="44"/>
  <c r="AE4" i="76"/>
  <c r="AN4" i="76" s="1"/>
  <c r="AG4" i="81"/>
  <c r="AP4" i="81" s="1"/>
  <c r="AE4" i="58"/>
  <c r="AN4" i="58" s="1"/>
  <c r="AG4" i="76"/>
  <c r="AP4" i="76" s="1"/>
  <c r="K5" i="21"/>
  <c r="K6" i="21" s="1"/>
  <c r="AG4" i="53"/>
  <c r="AP4" i="53" s="1"/>
  <c r="K5" i="37"/>
  <c r="K6" i="37" s="1"/>
  <c r="K7" i="37" s="1"/>
  <c r="AI3" i="26"/>
  <c r="AR3" i="26" s="1"/>
  <c r="W5" i="53"/>
  <c r="X5" i="53" s="1"/>
  <c r="AH5" i="53" s="1"/>
  <c r="W5" i="81"/>
  <c r="Y5" i="81" s="1"/>
  <c r="AE4" i="53"/>
  <c r="AE4" i="81"/>
  <c r="AN4" i="81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5" i="13"/>
  <c r="K6" i="13" s="1"/>
  <c r="AO4" i="53"/>
  <c r="AQ4" i="90"/>
  <c r="AI3" i="65"/>
  <c r="AR3" i="65" s="1"/>
  <c r="AQ4" i="79"/>
  <c r="AQ4" i="42"/>
  <c r="AF4" i="85"/>
  <c r="AO4" i="85" s="1"/>
  <c r="AG4" i="7"/>
  <c r="AN3" i="65"/>
  <c r="AQ4" i="37"/>
  <c r="AP4" i="87"/>
  <c r="AG4" i="85"/>
  <c r="AP4" i="85" s="1"/>
  <c r="AF4" i="7"/>
  <c r="AP4" i="65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5" i="42"/>
  <c r="K6" i="42" s="1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Q4" i="87"/>
  <c r="AQ4" i="65"/>
  <c r="W5" i="7"/>
  <c r="X5" i="7" s="1"/>
  <c r="AH5" i="7" s="1"/>
  <c r="K5" i="69"/>
  <c r="K6" i="69" s="1"/>
  <c r="AE4" i="18"/>
  <c r="AN4" i="18" s="1"/>
  <c r="W5" i="43"/>
  <c r="Y5" i="43" s="1"/>
  <c r="AI3" i="91"/>
  <c r="AR3" i="91" s="1"/>
  <c r="AQ4" i="76"/>
  <c r="W5" i="63"/>
  <c r="X5" i="63" s="1"/>
  <c r="AH5" i="63" s="1"/>
  <c r="AE4" i="43"/>
  <c r="AN4" i="43" s="1"/>
  <c r="AQ4" i="91"/>
  <c r="AF4" i="59"/>
  <c r="AG4" i="59"/>
  <c r="AI3" i="61"/>
  <c r="AR3" i="61" s="1"/>
  <c r="AQ4" i="92"/>
  <c r="AG4" i="86"/>
  <c r="AP4" i="86" s="1"/>
  <c r="K6" i="54"/>
  <c r="K7" i="54" s="1"/>
  <c r="K8" i="54" s="1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G4" i="60"/>
  <c r="AE4" i="54"/>
  <c r="AN4" i="54" s="1"/>
  <c r="AQ4" i="31"/>
  <c r="W5" i="28"/>
  <c r="Y5" i="28" s="1"/>
  <c r="AP4" i="43"/>
  <c r="W5" i="59"/>
  <c r="AQ4" i="96"/>
  <c r="K5" i="77"/>
  <c r="AQ5" i="77" s="1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G4" i="63"/>
  <c r="AG4" i="35"/>
  <c r="AF4" i="60"/>
  <c r="AQ4" i="82"/>
  <c r="AQ4" i="69"/>
  <c r="W5" i="60"/>
  <c r="Y5" i="60" s="1"/>
  <c r="AQ4" i="84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AF4" i="43"/>
  <c r="AO4" i="43" s="1"/>
  <c r="AQ4" i="43"/>
  <c r="K5" i="38"/>
  <c r="K6" i="38" s="1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E4" i="63"/>
  <c r="AG4" i="79"/>
  <c r="AP4" i="79" s="1"/>
  <c r="AQ4" i="46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F4" i="86"/>
  <c r="AO4" i="86" s="1"/>
  <c r="W5" i="88"/>
  <c r="Y5" i="88" s="1"/>
  <c r="AF4" i="79"/>
  <c r="AO4" i="79" s="1"/>
  <c r="AE4" i="90"/>
  <c r="AN4" i="90" s="1"/>
  <c r="AE4" i="55"/>
  <c r="AE4" i="79"/>
  <c r="AN4" i="79" s="1"/>
  <c r="AF4" i="90"/>
  <c r="AO4" i="90" s="1"/>
  <c r="AF4" i="55"/>
  <c r="AF4" i="88"/>
  <c r="AO4" i="88" s="1"/>
  <c r="AE4" i="86"/>
  <c r="AG4" i="90"/>
  <c r="AP4" i="90" s="1"/>
  <c r="AG4" i="55"/>
  <c r="AG4" i="88"/>
  <c r="AP4" i="88" s="1"/>
  <c r="AE4" i="40"/>
  <c r="AN4" i="40" s="1"/>
  <c r="AQ4" i="27"/>
  <c r="AF4" i="40"/>
  <c r="AO4" i="40" s="1"/>
  <c r="AG4" i="40"/>
  <c r="AP4" i="40" s="1"/>
  <c r="Y5" i="40"/>
  <c r="X5" i="40"/>
  <c r="AH5" i="40" s="1"/>
  <c r="AQ5" i="40" s="1"/>
  <c r="AQ4" i="75"/>
  <c r="AQ4" i="72"/>
  <c r="W5" i="18"/>
  <c r="W5" i="54"/>
  <c r="AF4" i="54"/>
  <c r="AO4" i="54" s="1"/>
  <c r="AI3" i="82"/>
  <c r="AR3" i="82" s="1"/>
  <c r="AQ4" i="8"/>
  <c r="AI3" i="34"/>
  <c r="AR3" i="34" s="1"/>
  <c r="K5" i="44"/>
  <c r="K6" i="44" s="1"/>
  <c r="K5" i="10"/>
  <c r="K6" i="10" s="1"/>
  <c r="AG4" i="23"/>
  <c r="AF4" i="23"/>
  <c r="AE4" i="23"/>
  <c r="W5" i="23"/>
  <c r="AQ4" i="58"/>
  <c r="AI3" i="83"/>
  <c r="AR3" i="83" s="1"/>
  <c r="AQ4" i="10"/>
  <c r="AO4" i="70"/>
  <c r="X5" i="79"/>
  <c r="AH5" i="79" s="1"/>
  <c r="AE4" i="28"/>
  <c r="AN4" i="28" s="1"/>
  <c r="AF4" i="28"/>
  <c r="AO4" i="28" s="1"/>
  <c r="AP4" i="89"/>
  <c r="AP4" i="94"/>
  <c r="AF4" i="80"/>
  <c r="AO4" i="80" s="1"/>
  <c r="AE4" i="80"/>
  <c r="W5" i="80"/>
  <c r="AG4" i="80"/>
  <c r="AP4" i="80" s="1"/>
  <c r="AQ4" i="68"/>
  <c r="AI3" i="3"/>
  <c r="AR3" i="3" s="1"/>
  <c r="AI3" i="46"/>
  <c r="AR3" i="46" s="1"/>
  <c r="AF4" i="18"/>
  <c r="AO4" i="18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AI3" i="39"/>
  <c r="AR3" i="39" s="1"/>
  <c r="AQ4" i="94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62"/>
  <c r="I17" i="63"/>
  <c r="J17" i="63" s="1"/>
  <c r="I14" i="2"/>
  <c r="J14" i="2" s="1"/>
  <c r="I20" i="63"/>
  <c r="J20" i="63" s="1"/>
  <c r="I9" i="63"/>
  <c r="J9" i="63" s="1"/>
  <c r="I5" i="4"/>
  <c r="J5" i="4" s="1"/>
  <c r="K5" i="4" s="1"/>
  <c r="AE4" i="24"/>
  <c r="W5" i="24"/>
  <c r="AG4" i="24"/>
  <c r="AP4" i="24" s="1"/>
  <c r="AF4" i="24"/>
  <c r="AO4" i="24" s="1"/>
  <c r="I4" i="71"/>
  <c r="J4" i="71" s="1"/>
  <c r="K4" i="71" s="1"/>
  <c r="AQ4" i="71" s="1"/>
  <c r="I5" i="50"/>
  <c r="J5" i="50" s="1"/>
  <c r="I7" i="63"/>
  <c r="J7" i="63" s="1"/>
  <c r="I15" i="63"/>
  <c r="J15" i="63" s="1"/>
  <c r="I22" i="63"/>
  <c r="J22" i="63" s="1"/>
  <c r="I10" i="15"/>
  <c r="J10" i="15" s="1"/>
  <c r="I10" i="3"/>
  <c r="J10" i="3" s="1"/>
  <c r="I20" i="12"/>
  <c r="J20" i="12" s="1"/>
  <c r="AR3" i="5"/>
  <c r="I7" i="16"/>
  <c r="J7" i="16" s="1"/>
  <c r="AQ3" i="22"/>
  <c r="AI3" i="22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K5" i="33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I18" i="60"/>
  <c r="J18" i="60" s="1"/>
  <c r="K5" i="64"/>
  <c r="I10" i="72"/>
  <c r="J10" i="72" s="1"/>
  <c r="I12" i="67"/>
  <c r="J12" i="67" s="1"/>
  <c r="I10" i="67"/>
  <c r="J10" i="67" s="1"/>
  <c r="K5" i="6"/>
  <c r="I6" i="16"/>
  <c r="J6" i="16" s="1"/>
  <c r="I8" i="2"/>
  <c r="J8" i="2" s="1"/>
  <c r="I12" i="12"/>
  <c r="J12" i="12" s="1"/>
  <c r="I12" i="16"/>
  <c r="J12" i="16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R3" i="77"/>
  <c r="AG4" i="96"/>
  <c r="AP4" i="96" s="1"/>
  <c r="W5" i="96"/>
  <c r="AF4" i="96"/>
  <c r="AO4" i="96" s="1"/>
  <c r="AE4" i="96"/>
  <c r="I13" i="68"/>
  <c r="J13" i="68" s="1"/>
  <c r="I19" i="68"/>
  <c r="J19" i="68" s="1"/>
  <c r="I4" i="56"/>
  <c r="J4" i="56" s="1"/>
  <c r="K4" i="56" s="1"/>
  <c r="AQ4" i="56" s="1"/>
  <c r="I13" i="56"/>
  <c r="J13" i="56" s="1"/>
  <c r="I19" i="56"/>
  <c r="J19" i="56" s="1"/>
  <c r="I7" i="19"/>
  <c r="J7" i="19" s="1"/>
  <c r="I17" i="19"/>
  <c r="J17" i="19" s="1"/>
  <c r="I23" i="19"/>
  <c r="J23" i="19" s="1"/>
  <c r="I5" i="20"/>
  <c r="J5" i="20" s="1"/>
  <c r="K5" i="20" s="1"/>
  <c r="W5" i="13"/>
  <c r="AG4" i="13"/>
  <c r="AP4" i="13" s="1"/>
  <c r="AF4" i="13"/>
  <c r="AO4" i="13" s="1"/>
  <c r="AE4" i="13"/>
  <c r="AO4" i="33"/>
  <c r="AE4" i="34"/>
  <c r="W5" i="34"/>
  <c r="AG4" i="34"/>
  <c r="AP4" i="34" s="1"/>
  <c r="AF4" i="34"/>
  <c r="AO4" i="34" s="1"/>
  <c r="I23" i="59"/>
  <c r="J23" i="59" s="1"/>
  <c r="I18" i="59"/>
  <c r="J18" i="59" s="1"/>
  <c r="W5" i="56"/>
  <c r="AG4" i="56"/>
  <c r="AE4" i="56"/>
  <c r="AF4" i="56"/>
  <c r="AE4" i="66"/>
  <c r="AG4" i="66"/>
  <c r="AP4" i="66" s="1"/>
  <c r="AF4" i="66"/>
  <c r="AO4" i="66" s="1"/>
  <c r="W5" i="66"/>
  <c r="I7" i="51"/>
  <c r="J7" i="51" s="1"/>
  <c r="I17" i="51"/>
  <c r="J17" i="51" s="1"/>
  <c r="I23" i="51"/>
  <c r="J23" i="51" s="1"/>
  <c r="I13" i="64"/>
  <c r="J13" i="64" s="1"/>
  <c r="I17" i="64"/>
  <c r="J17" i="64" s="1"/>
  <c r="I11" i="23"/>
  <c r="J11" i="23" s="1"/>
  <c r="I15" i="23"/>
  <c r="J15" i="23" s="1"/>
  <c r="I21" i="23"/>
  <c r="J21" i="23" s="1"/>
  <c r="I7" i="11"/>
  <c r="J7" i="11" s="1"/>
  <c r="I17" i="11"/>
  <c r="J17" i="11" s="1"/>
  <c r="I23" i="11"/>
  <c r="J23" i="11" s="1"/>
  <c r="W5" i="9"/>
  <c r="AG4" i="9"/>
  <c r="AP4" i="9" s="1"/>
  <c r="AF4" i="9"/>
  <c r="AO4" i="9" s="1"/>
  <c r="AE4" i="9"/>
  <c r="I7" i="2"/>
  <c r="J7" i="2" s="1"/>
  <c r="I8" i="15"/>
  <c r="J8" i="15" s="1"/>
  <c r="AR3" i="7"/>
  <c r="AR3" i="21"/>
  <c r="AR3" i="60"/>
  <c r="AI3" i="51"/>
  <c r="AN3" i="51"/>
  <c r="I5" i="15"/>
  <c r="J5" i="15" s="1"/>
  <c r="I14" i="15"/>
  <c r="J14" i="15" s="1"/>
  <c r="I20" i="15"/>
  <c r="J20" i="15" s="1"/>
  <c r="I7" i="3"/>
  <c r="J7" i="3" s="1"/>
  <c r="I17" i="3"/>
  <c r="J17" i="3" s="1"/>
  <c r="I23" i="3"/>
  <c r="J23" i="3" s="1"/>
  <c r="I5" i="52"/>
  <c r="J5" i="52" s="1"/>
  <c r="K5" i="52" s="1"/>
  <c r="I5" i="7"/>
  <c r="J5" i="7" s="1"/>
  <c r="I14" i="7"/>
  <c r="J14" i="7" s="1"/>
  <c r="I20" i="7"/>
  <c r="J20" i="7" s="1"/>
  <c r="K5" i="22"/>
  <c r="AR3" i="28"/>
  <c r="AE4" i="41"/>
  <c r="W5" i="41"/>
  <c r="AF4" i="41"/>
  <c r="AO4" i="41" s="1"/>
  <c r="AG4" i="41"/>
  <c r="AP4" i="41" s="1"/>
  <c r="I14" i="59"/>
  <c r="J14" i="59" s="1"/>
  <c r="AI3" i="58"/>
  <c r="AN3" i="53"/>
  <c r="AI3" i="53"/>
  <c r="AR3" i="74"/>
  <c r="AI3" i="72"/>
  <c r="AN3" i="72"/>
  <c r="K5" i="76"/>
  <c r="I4" i="60"/>
  <c r="J4" i="60" s="1"/>
  <c r="K4" i="60" s="1"/>
  <c r="AN4" i="60" s="1"/>
  <c r="I11" i="16"/>
  <c r="J11" i="16" s="1"/>
  <c r="AE4" i="16"/>
  <c r="W5" i="16"/>
  <c r="AG4" i="16"/>
  <c r="AP4" i="16" s="1"/>
  <c r="AF4" i="16"/>
  <c r="AO4" i="16" s="1"/>
  <c r="AP4" i="28"/>
  <c r="X5" i="14"/>
  <c r="AH5" i="14" s="1"/>
  <c r="Y5" i="14"/>
  <c r="Y5" i="61"/>
  <c r="X5" i="61"/>
  <c r="AH5" i="61" s="1"/>
  <c r="Y5" i="77"/>
  <c r="Z5" i="77" s="1"/>
  <c r="I19" i="2"/>
  <c r="J19" i="2" s="1"/>
  <c r="I9" i="71"/>
  <c r="J9" i="71" s="1"/>
  <c r="I14" i="63"/>
  <c r="J14" i="63" s="1"/>
  <c r="I18" i="63"/>
  <c r="J18" i="63" s="1"/>
  <c r="I6" i="63"/>
  <c r="J6" i="63" s="1"/>
  <c r="I5" i="8"/>
  <c r="J5" i="8" s="1"/>
  <c r="K5" i="8" s="1"/>
  <c r="I10" i="4"/>
  <c r="J10" i="4" s="1"/>
  <c r="AR3" i="17"/>
  <c r="AR3" i="33"/>
  <c r="I5" i="59"/>
  <c r="J5" i="59" s="1"/>
  <c r="W5" i="51"/>
  <c r="AG4" i="51"/>
  <c r="AE4" i="51"/>
  <c r="AF4" i="51"/>
  <c r="AE4" i="72"/>
  <c r="W5" i="72"/>
  <c r="AG4" i="72"/>
  <c r="AP4" i="72" s="1"/>
  <c r="AF4" i="72"/>
  <c r="AO4" i="72" s="1"/>
  <c r="AF4" i="83"/>
  <c r="AO4" i="83" s="1"/>
  <c r="AE4" i="83"/>
  <c r="W5" i="83"/>
  <c r="AG4" i="83"/>
  <c r="AP4" i="83" s="1"/>
  <c r="I20" i="2"/>
  <c r="J20" i="2" s="1"/>
  <c r="I5" i="72"/>
  <c r="J5" i="72" s="1"/>
  <c r="K5" i="72" s="1"/>
  <c r="I18" i="67"/>
  <c r="J18" i="67" s="1"/>
  <c r="I6" i="67"/>
  <c r="J6" i="67" s="1"/>
  <c r="AR3" i="13"/>
  <c r="AE4" i="8"/>
  <c r="W5" i="8"/>
  <c r="AG4" i="8"/>
  <c r="AP4" i="8" s="1"/>
  <c r="AF4" i="8"/>
  <c r="AO4" i="8" s="1"/>
  <c r="Y5" i="58"/>
  <c r="X5" i="58"/>
  <c r="AH5" i="58" s="1"/>
  <c r="AR3" i="81"/>
  <c r="AR3" i="86"/>
  <c r="Y5" i="82"/>
  <c r="X5" i="70"/>
  <c r="AH5" i="70" s="1"/>
  <c r="Y5" i="70"/>
  <c r="I5" i="68"/>
  <c r="J5" i="68" s="1"/>
  <c r="K5" i="68" s="1"/>
  <c r="I14" i="68"/>
  <c r="J14" i="68" s="1"/>
  <c r="I20" i="68"/>
  <c r="J20" i="68" s="1"/>
  <c r="I9" i="56"/>
  <c r="J9" i="56" s="1"/>
  <c r="I14" i="56"/>
  <c r="J14" i="56" s="1"/>
  <c r="I20" i="56"/>
  <c r="J20" i="56" s="1"/>
  <c r="I12" i="19"/>
  <c r="J12" i="19" s="1"/>
  <c r="I18" i="19"/>
  <c r="J18" i="19" s="1"/>
  <c r="I8" i="19"/>
  <c r="J8" i="19" s="1"/>
  <c r="I11" i="20"/>
  <c r="J11" i="20" s="1"/>
  <c r="I9" i="16"/>
  <c r="J9" i="16" s="1"/>
  <c r="I14" i="16"/>
  <c r="J14" i="16" s="1"/>
  <c r="I15" i="16"/>
  <c r="J15" i="16" s="1"/>
  <c r="AR3" i="12"/>
  <c r="AF4" i="42"/>
  <c r="AO4" i="42" s="1"/>
  <c r="AE4" i="42"/>
  <c r="W5" i="42"/>
  <c r="AG4" i="42"/>
  <c r="AP4" i="42" s="1"/>
  <c r="I22" i="60"/>
  <c r="J22" i="60" s="1"/>
  <c r="K11" i="49"/>
  <c r="AQ4" i="66"/>
  <c r="I12" i="51"/>
  <c r="J12" i="51" s="1"/>
  <c r="I18" i="51"/>
  <c r="J18" i="51" s="1"/>
  <c r="I12" i="64"/>
  <c r="J12" i="64" s="1"/>
  <c r="I16" i="64"/>
  <c r="J16" i="64" s="1"/>
  <c r="I20" i="64"/>
  <c r="J20" i="64" s="1"/>
  <c r="I6" i="23"/>
  <c r="J6" i="23" s="1"/>
  <c r="I16" i="23"/>
  <c r="J16" i="23" s="1"/>
  <c r="I22" i="23"/>
  <c r="J22" i="23" s="1"/>
  <c r="I12" i="11"/>
  <c r="J12" i="11" s="1"/>
  <c r="I18" i="11"/>
  <c r="J18" i="11" s="1"/>
  <c r="I8" i="11"/>
  <c r="J8" i="11" s="1"/>
  <c r="I16" i="2"/>
  <c r="J16" i="2" s="1"/>
  <c r="I10" i="16"/>
  <c r="J10" i="16" s="1"/>
  <c r="W5" i="6"/>
  <c r="AG4" i="6"/>
  <c r="AP4" i="6" s="1"/>
  <c r="AF4" i="6"/>
  <c r="AO4" i="6" s="1"/>
  <c r="AE4" i="6"/>
  <c r="AR3" i="23"/>
  <c r="AQ3" i="6"/>
  <c r="AI3" i="6"/>
  <c r="X5" i="4"/>
  <c r="AH5" i="4" s="1"/>
  <c r="Y5" i="20"/>
  <c r="Z5" i="20" s="1"/>
  <c r="W5" i="69"/>
  <c r="AG4" i="69"/>
  <c r="AP4" i="69" s="1"/>
  <c r="AF4" i="69"/>
  <c r="AO4" i="69" s="1"/>
  <c r="AE4" i="69"/>
  <c r="X5" i="48"/>
  <c r="AH5" i="48" s="1"/>
  <c r="Y5" i="48"/>
  <c r="I12" i="60"/>
  <c r="J12" i="60" s="1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I11" i="15"/>
  <c r="J11" i="15" s="1"/>
  <c r="I15" i="15"/>
  <c r="J15" i="15" s="1"/>
  <c r="I21" i="15"/>
  <c r="J21" i="15" s="1"/>
  <c r="I12" i="3"/>
  <c r="J12" i="3" s="1"/>
  <c r="I18" i="3"/>
  <c r="J18" i="3" s="1"/>
  <c r="I4" i="3"/>
  <c r="J4" i="3" s="1"/>
  <c r="K4" i="3" s="1"/>
  <c r="AQ3" i="18"/>
  <c r="AI3" i="18"/>
  <c r="AE4" i="91"/>
  <c r="W5" i="91"/>
  <c r="AF4" i="91"/>
  <c r="AO4" i="91" s="1"/>
  <c r="AG4" i="91"/>
  <c r="AP4" i="91" s="1"/>
  <c r="I11" i="52"/>
  <c r="J11" i="52" s="1"/>
  <c r="I11" i="7"/>
  <c r="J11" i="7" s="1"/>
  <c r="I15" i="7"/>
  <c r="J15" i="7" s="1"/>
  <c r="I21" i="7"/>
  <c r="J21" i="7" s="1"/>
  <c r="AQ4" i="41"/>
  <c r="I16" i="60"/>
  <c r="J16" i="60" s="1"/>
  <c r="I23" i="60"/>
  <c r="J23" i="60" s="1"/>
  <c r="I22" i="59"/>
  <c r="J22" i="59" s="1"/>
  <c r="AQ3" i="95"/>
  <c r="AI3" i="95"/>
  <c r="I9" i="60"/>
  <c r="J9" i="60" s="1"/>
  <c r="I8" i="16"/>
  <c r="J8" i="16" s="1"/>
  <c r="AF4" i="2"/>
  <c r="AO4" i="2" s="1"/>
  <c r="AE4" i="2"/>
  <c r="W5" i="2"/>
  <c r="AG4" i="2"/>
  <c r="AP4" i="2" s="1"/>
  <c r="AQ4" i="16"/>
  <c r="AO4" i="35"/>
  <c r="AP4" i="30"/>
  <c r="AO4" i="81"/>
  <c r="I10" i="71"/>
  <c r="J10" i="71" s="1"/>
  <c r="I21" i="63"/>
  <c r="J21" i="63" s="1"/>
  <c r="I11" i="8"/>
  <c r="J11" i="8" s="1"/>
  <c r="I8" i="4"/>
  <c r="J8" i="4" s="1"/>
  <c r="I19" i="16"/>
  <c r="J19" i="16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R3" i="41"/>
  <c r="I12" i="59"/>
  <c r="J12" i="59" s="1"/>
  <c r="I13" i="60"/>
  <c r="J13" i="60" s="1"/>
  <c r="AR3" i="75"/>
  <c r="W5" i="95"/>
  <c r="AG4" i="95"/>
  <c r="AP4" i="95" s="1"/>
  <c r="AF4" i="95"/>
  <c r="AO4" i="95" s="1"/>
  <c r="AE4" i="95"/>
  <c r="AI3" i="63"/>
  <c r="AP4" i="93"/>
  <c r="I11" i="72"/>
  <c r="J11" i="72" s="1"/>
  <c r="I13" i="67"/>
  <c r="J13" i="67" s="1"/>
  <c r="I7" i="67"/>
  <c r="J7" i="67" s="1"/>
  <c r="AR3" i="1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Q3" i="38"/>
  <c r="AI3" i="38"/>
  <c r="I15" i="59"/>
  <c r="J15" i="59" s="1"/>
  <c r="I15" i="60"/>
  <c r="J15" i="60" s="1"/>
  <c r="I7" i="59"/>
  <c r="J7" i="59" s="1"/>
  <c r="AN3" i="62"/>
  <c r="AI3" i="62"/>
  <c r="I11" i="68"/>
  <c r="J11" i="68" s="1"/>
  <c r="I15" i="68"/>
  <c r="J15" i="68" s="1"/>
  <c r="I21" i="68"/>
  <c r="J21" i="68" s="1"/>
  <c r="I10" i="56"/>
  <c r="J10" i="56" s="1"/>
  <c r="I15" i="56"/>
  <c r="J15" i="56" s="1"/>
  <c r="I21" i="56"/>
  <c r="J21" i="56" s="1"/>
  <c r="I5" i="24"/>
  <c r="J5" i="24" s="1"/>
  <c r="K5" i="24" s="1"/>
  <c r="I13" i="19"/>
  <c r="J13" i="19" s="1"/>
  <c r="I19" i="19"/>
  <c r="J19" i="19" s="1"/>
  <c r="I4" i="19"/>
  <c r="J4" i="19" s="1"/>
  <c r="K4" i="19" s="1"/>
  <c r="AQ4" i="19" s="1"/>
  <c r="I8" i="7"/>
  <c r="J8" i="7" s="1"/>
  <c r="AQ4" i="20"/>
  <c r="W5" i="10"/>
  <c r="AG4" i="10"/>
  <c r="AP4" i="10" s="1"/>
  <c r="AF4" i="10"/>
  <c r="AO4" i="10" s="1"/>
  <c r="AE4" i="10"/>
  <c r="AN3" i="69"/>
  <c r="AI3" i="69"/>
  <c r="I4" i="51"/>
  <c r="J4" i="51" s="1"/>
  <c r="K4" i="51" s="1"/>
  <c r="AQ4" i="51" s="1"/>
  <c r="I13" i="51"/>
  <c r="J13" i="51" s="1"/>
  <c r="I19" i="51"/>
  <c r="J19" i="51" s="1"/>
  <c r="I15" i="64"/>
  <c r="J15" i="64" s="1"/>
  <c r="I19" i="64"/>
  <c r="J19" i="64" s="1"/>
  <c r="I23" i="64"/>
  <c r="J23" i="64" s="1"/>
  <c r="I7" i="23"/>
  <c r="J7" i="23" s="1"/>
  <c r="I17" i="23"/>
  <c r="J17" i="23" s="1"/>
  <c r="I23" i="23"/>
  <c r="J23" i="23" s="1"/>
  <c r="I13" i="11"/>
  <c r="J13" i="11" s="1"/>
  <c r="I19" i="11"/>
  <c r="J19" i="11" s="1"/>
  <c r="I4" i="11"/>
  <c r="J4" i="11" s="1"/>
  <c r="K4" i="11" s="1"/>
  <c r="I6" i="2"/>
  <c r="J6" i="2" s="1"/>
  <c r="I22" i="2"/>
  <c r="J22" i="2" s="1"/>
  <c r="I17" i="12"/>
  <c r="J17" i="12" s="1"/>
  <c r="AI3" i="19"/>
  <c r="K5" i="75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W5" i="32"/>
  <c r="AF4" i="32"/>
  <c r="AO4" i="32" s="1"/>
  <c r="AE4" i="32"/>
  <c r="AG4" i="32"/>
  <c r="AP4" i="32" s="1"/>
  <c r="AQ4" i="64"/>
  <c r="K5" i="61"/>
  <c r="I6" i="15"/>
  <c r="J6" i="15" s="1"/>
  <c r="I16" i="15"/>
  <c r="J16" i="15" s="1"/>
  <c r="I22" i="15"/>
  <c r="J22" i="15" s="1"/>
  <c r="I13" i="3"/>
  <c r="J13" i="3" s="1"/>
  <c r="I19" i="3"/>
  <c r="J19" i="3" s="1"/>
  <c r="I9" i="3"/>
  <c r="J9" i="3" s="1"/>
  <c r="AQ4" i="6"/>
  <c r="AE4" i="26"/>
  <c r="AF4" i="26"/>
  <c r="AO4" i="26" s="1"/>
  <c r="AG4" i="26"/>
  <c r="AP4" i="26" s="1"/>
  <c r="W5" i="26"/>
  <c r="AQ4" i="35"/>
  <c r="AE4" i="52"/>
  <c r="AF4" i="52"/>
  <c r="AO4" i="52" s="1"/>
  <c r="W5" i="52"/>
  <c r="AG4" i="52"/>
  <c r="AP4" i="52" s="1"/>
  <c r="AR3" i="79"/>
  <c r="I18" i="2"/>
  <c r="J18" i="2" s="1"/>
  <c r="I8" i="55"/>
  <c r="J8" i="55" s="1"/>
  <c r="I6" i="7"/>
  <c r="J6" i="7" s="1"/>
  <c r="I16" i="7"/>
  <c r="J16" i="7" s="1"/>
  <c r="I22" i="7"/>
  <c r="J22" i="7" s="1"/>
  <c r="I20" i="16"/>
  <c r="J20" i="16" s="1"/>
  <c r="I15" i="12"/>
  <c r="J15" i="12" s="1"/>
  <c r="X5" i="39"/>
  <c r="I5" i="60"/>
  <c r="J5" i="60" s="1"/>
  <c r="AI3" i="70"/>
  <c r="AN3" i="70"/>
  <c r="AN3" i="68"/>
  <c r="AI3" i="68"/>
  <c r="K5" i="94"/>
  <c r="I11" i="60"/>
  <c r="J11" i="60" s="1"/>
  <c r="I8" i="12"/>
  <c r="J8" i="12" s="1"/>
  <c r="AQ4" i="2"/>
  <c r="AE4" i="29"/>
  <c r="W5" i="29"/>
  <c r="AG4" i="29"/>
  <c r="AP4" i="29" s="1"/>
  <c r="AF4" i="29"/>
  <c r="AO4" i="29" s="1"/>
  <c r="AQ4" i="32"/>
  <c r="X5" i="50"/>
  <c r="AH5" i="50" s="1"/>
  <c r="Y5" i="50"/>
  <c r="AG4" i="46"/>
  <c r="AP4" i="46" s="1"/>
  <c r="AF4" i="46"/>
  <c r="AO4" i="46" s="1"/>
  <c r="AE4" i="46"/>
  <c r="W5" i="46"/>
  <c r="AN3" i="64"/>
  <c r="AI3" i="64"/>
  <c r="AF4" i="68"/>
  <c r="AO4" i="68" s="1"/>
  <c r="AE4" i="68"/>
  <c r="W5" i="68"/>
  <c r="AG4" i="68"/>
  <c r="AP4" i="68" s="1"/>
  <c r="AF4" i="78"/>
  <c r="AO4" i="78" s="1"/>
  <c r="W5" i="78"/>
  <c r="AG4" i="78"/>
  <c r="AP4" i="78" s="1"/>
  <c r="AE4" i="78"/>
  <c r="AR3" i="84"/>
  <c r="AG4" i="47"/>
  <c r="AP4" i="47" s="1"/>
  <c r="AF4" i="47"/>
  <c r="AO4" i="47" s="1"/>
  <c r="W5" i="47"/>
  <c r="AE4" i="47"/>
  <c r="AN3" i="59"/>
  <c r="AI3" i="59"/>
  <c r="I16" i="67"/>
  <c r="J16" i="67" s="1"/>
  <c r="I19" i="67"/>
  <c r="J19" i="67" s="1"/>
  <c r="I11" i="67"/>
  <c r="J11" i="67" s="1"/>
  <c r="I5" i="2"/>
  <c r="J5" i="2" s="1"/>
  <c r="K5" i="2" s="1"/>
  <c r="I19" i="12"/>
  <c r="J19" i="12" s="1"/>
  <c r="W5" i="22"/>
  <c r="AG4" i="22"/>
  <c r="AP4" i="22" s="1"/>
  <c r="AF4" i="22"/>
  <c r="AO4" i="22" s="1"/>
  <c r="AE4" i="22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Q4" i="48"/>
  <c r="I7" i="60"/>
  <c r="J7" i="60" s="1"/>
  <c r="I20" i="59"/>
  <c r="J20" i="59" s="1"/>
  <c r="AR3" i="49"/>
  <c r="AF4" i="75"/>
  <c r="AO4" i="75" s="1"/>
  <c r="AG4" i="75"/>
  <c r="AP4" i="75" s="1"/>
  <c r="AE4" i="75"/>
  <c r="W5" i="75"/>
  <c r="I6" i="68"/>
  <c r="J6" i="68" s="1"/>
  <c r="I16" i="68"/>
  <c r="J16" i="68" s="1"/>
  <c r="I22" i="68"/>
  <c r="J22" i="68" s="1"/>
  <c r="I6" i="56"/>
  <c r="J6" i="56" s="1"/>
  <c r="I16" i="56"/>
  <c r="J16" i="56" s="1"/>
  <c r="I22" i="56"/>
  <c r="J22" i="56" s="1"/>
  <c r="I11" i="24"/>
  <c r="J11" i="24" s="1"/>
  <c r="I14" i="19"/>
  <c r="J14" i="19" s="1"/>
  <c r="I20" i="19"/>
  <c r="J20" i="19" s="1"/>
  <c r="I9" i="19"/>
  <c r="J9" i="19" s="1"/>
  <c r="AR3" i="24"/>
  <c r="I11" i="3"/>
  <c r="J11" i="3" s="1"/>
  <c r="AR3" i="8"/>
  <c r="AI3" i="11"/>
  <c r="I17" i="60"/>
  <c r="J17" i="60" s="1"/>
  <c r="Y5" i="71"/>
  <c r="X5" i="71"/>
  <c r="AH5" i="71" s="1"/>
  <c r="Y5" i="76"/>
  <c r="Z5" i="76" s="1"/>
  <c r="AQ3" i="87"/>
  <c r="AI3" i="87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I9" i="51"/>
  <c r="J9" i="51" s="1"/>
  <c r="I14" i="51"/>
  <c r="J14" i="51" s="1"/>
  <c r="I20" i="51"/>
  <c r="J20" i="51" s="1"/>
  <c r="I18" i="64"/>
  <c r="J18" i="64" s="1"/>
  <c r="I22" i="64"/>
  <c r="J22" i="64" s="1"/>
  <c r="I4" i="23"/>
  <c r="J4" i="23" s="1"/>
  <c r="K4" i="23" s="1"/>
  <c r="AQ4" i="23" s="1"/>
  <c r="I12" i="23"/>
  <c r="J12" i="23" s="1"/>
  <c r="I18" i="23"/>
  <c r="J18" i="23" s="1"/>
  <c r="I14" i="11"/>
  <c r="J14" i="11" s="1"/>
  <c r="I20" i="11"/>
  <c r="J20" i="11" s="1"/>
  <c r="I9" i="11"/>
  <c r="J9" i="11" s="1"/>
  <c r="I15" i="2"/>
  <c r="J15" i="2" s="1"/>
  <c r="I23" i="16"/>
  <c r="J23" i="16" s="1"/>
  <c r="I18" i="16"/>
  <c r="J18" i="16" s="1"/>
  <c r="I16" i="59"/>
  <c r="J16" i="59" s="1"/>
  <c r="AI3" i="66"/>
  <c r="AN3" i="66"/>
  <c r="AI3" i="52"/>
  <c r="AN3" i="52"/>
  <c r="AR3" i="88"/>
  <c r="AR3" i="89"/>
  <c r="I7" i="15"/>
  <c r="J7" i="15" s="1"/>
  <c r="I17" i="15"/>
  <c r="J17" i="15" s="1"/>
  <c r="I23" i="15"/>
  <c r="J23" i="15" s="1"/>
  <c r="I14" i="3"/>
  <c r="J14" i="3" s="1"/>
  <c r="I20" i="3"/>
  <c r="J20" i="3" s="1"/>
  <c r="AN4" i="1"/>
  <c r="Y5" i="25"/>
  <c r="X5" i="25"/>
  <c r="AQ4" i="52"/>
  <c r="I4" i="55"/>
  <c r="J4" i="55" s="1"/>
  <c r="K4" i="55" s="1"/>
  <c r="AQ4" i="55" s="1"/>
  <c r="I7" i="7"/>
  <c r="J7" i="7" s="1"/>
  <c r="I17" i="7"/>
  <c r="J17" i="7" s="1"/>
  <c r="I23" i="7"/>
  <c r="J23" i="7" s="1"/>
  <c r="AR3" i="9"/>
  <c r="Z5" i="15"/>
  <c r="AR3" i="93"/>
  <c r="I8" i="59"/>
  <c r="J8" i="59" s="1"/>
  <c r="I10" i="12"/>
  <c r="J10" i="12" s="1"/>
  <c r="AQ3" i="2"/>
  <c r="AI3" i="2"/>
  <c r="AQ3" i="10"/>
  <c r="AI3" i="10"/>
  <c r="AQ4" i="29"/>
  <c r="X5" i="55"/>
  <c r="AH5" i="55" s="1"/>
  <c r="Y5" i="55"/>
  <c r="K10" i="1"/>
  <c r="I4" i="63"/>
  <c r="J4" i="63" s="1"/>
  <c r="K4" i="63" s="1"/>
  <c r="AO4" i="63" s="1"/>
  <c r="I8" i="50"/>
  <c r="J8" i="50" s="1"/>
  <c r="I13" i="63"/>
  <c r="J13" i="63" s="1"/>
  <c r="I4" i="50"/>
  <c r="J4" i="50" s="1"/>
  <c r="K4" i="50" s="1"/>
  <c r="AO4" i="50" s="1"/>
  <c r="K5" i="66"/>
  <c r="I23" i="63"/>
  <c r="J23" i="63" s="1"/>
  <c r="I16" i="63"/>
  <c r="J16" i="63" s="1"/>
  <c r="K5" i="14"/>
  <c r="I11" i="4"/>
  <c r="J11" i="4" s="1"/>
  <c r="I9" i="12"/>
  <c r="J9" i="12" s="1"/>
  <c r="AR3" i="20"/>
  <c r="AR3" i="31"/>
  <c r="AN3" i="54"/>
  <c r="AI3" i="54"/>
  <c r="AR3" i="50"/>
  <c r="Y5" i="49"/>
  <c r="X5" i="49"/>
  <c r="K5" i="5"/>
  <c r="I15" i="67"/>
  <c r="J15" i="67" s="1"/>
  <c r="I14" i="67"/>
  <c r="J14" i="67" s="1"/>
  <c r="AR3" i="16"/>
  <c r="I22" i="16"/>
  <c r="J22" i="16" s="1"/>
  <c r="I4" i="12"/>
  <c r="J4" i="12" s="1"/>
  <c r="K4" i="12" s="1"/>
  <c r="AQ4" i="14"/>
  <c r="AR3" i="37"/>
  <c r="I4" i="59"/>
  <c r="J4" i="59" s="1"/>
  <c r="K4" i="59" s="1"/>
  <c r="AN4" i="59" s="1"/>
  <c r="AR3" i="42"/>
  <c r="I10" i="60"/>
  <c r="J10" i="60" s="1"/>
  <c r="I11" i="59"/>
  <c r="J11" i="59" s="1"/>
  <c r="AI3" i="96"/>
  <c r="AN4" i="70"/>
  <c r="I7" i="68"/>
  <c r="J7" i="68" s="1"/>
  <c r="I17" i="68"/>
  <c r="J17" i="68" s="1"/>
  <c r="I23" i="68"/>
  <c r="J23" i="68" s="1"/>
  <c r="I7" i="56"/>
  <c r="J7" i="56" s="1"/>
  <c r="I17" i="56"/>
  <c r="J17" i="56" s="1"/>
  <c r="I23" i="56"/>
  <c r="J23" i="56" s="1"/>
  <c r="I8" i="24"/>
  <c r="J8" i="24" s="1"/>
  <c r="I15" i="19"/>
  <c r="J15" i="19" s="1"/>
  <c r="I21" i="19"/>
  <c r="J21" i="19" s="1"/>
  <c r="I8" i="20"/>
  <c r="J8" i="20" s="1"/>
  <c r="I5" i="3"/>
  <c r="J5" i="3" s="1"/>
  <c r="AQ3" i="14"/>
  <c r="AI3" i="14"/>
  <c r="AE4" i="37"/>
  <c r="W5" i="37"/>
  <c r="AG4" i="37"/>
  <c r="AP4" i="37" s="1"/>
  <c r="AF4" i="37"/>
  <c r="AO4" i="37" s="1"/>
  <c r="AQ4" i="67"/>
  <c r="AR3" i="73"/>
  <c r="I10" i="51"/>
  <c r="J10" i="51" s="1"/>
  <c r="I15" i="51"/>
  <c r="J15" i="51" s="1"/>
  <c r="I21" i="51"/>
  <c r="J21" i="51" s="1"/>
  <c r="I21" i="64"/>
  <c r="J21" i="64" s="1"/>
  <c r="I10" i="64"/>
  <c r="J10" i="64" s="1"/>
  <c r="I9" i="23"/>
  <c r="J9" i="23" s="1"/>
  <c r="I13" i="23"/>
  <c r="J13" i="23" s="1"/>
  <c r="I19" i="23"/>
  <c r="J19" i="23" s="1"/>
  <c r="I15" i="11"/>
  <c r="J15" i="11" s="1"/>
  <c r="I21" i="11"/>
  <c r="J21" i="11" s="1"/>
  <c r="W5" i="17"/>
  <c r="AG4" i="17"/>
  <c r="AP4" i="17" s="1"/>
  <c r="AF4" i="17"/>
  <c r="AO4" i="17" s="1"/>
  <c r="AE4" i="17"/>
  <c r="I21" i="2"/>
  <c r="J21" i="2" s="1"/>
  <c r="AR3" i="30"/>
  <c r="AF4" i="38"/>
  <c r="AO4" i="38" s="1"/>
  <c r="AG4" i="38"/>
  <c r="AP4" i="38" s="1"/>
  <c r="AE4" i="38"/>
  <c r="W5" i="38"/>
  <c r="AQ3" i="43"/>
  <c r="AI3" i="43"/>
  <c r="AN4" i="48"/>
  <c r="I21" i="59"/>
  <c r="J21" i="59" s="1"/>
  <c r="I4" i="15"/>
  <c r="J4" i="15" s="1"/>
  <c r="K4" i="15" s="1"/>
  <c r="I12" i="15"/>
  <c r="J12" i="15" s="1"/>
  <c r="I18" i="15"/>
  <c r="J18" i="15" s="1"/>
  <c r="I8" i="3"/>
  <c r="J8" i="3" s="1"/>
  <c r="I15" i="3"/>
  <c r="J15" i="3" s="1"/>
  <c r="I21" i="3"/>
  <c r="J21" i="3" s="1"/>
  <c r="I9" i="55"/>
  <c r="J9" i="55" s="1"/>
  <c r="I4" i="7"/>
  <c r="J4" i="7" s="1"/>
  <c r="K4" i="7" s="1"/>
  <c r="AQ4" i="7" s="1"/>
  <c r="I12" i="7"/>
  <c r="J12" i="7" s="1"/>
  <c r="I18" i="7"/>
  <c r="J18" i="7" s="1"/>
  <c r="K5" i="9"/>
  <c r="I22" i="12"/>
  <c r="J22" i="12" s="1"/>
  <c r="I16" i="16"/>
  <c r="J16" i="16" s="1"/>
  <c r="AQ4" i="38"/>
  <c r="AN3" i="67"/>
  <c r="AI3" i="67"/>
  <c r="AI3" i="71"/>
  <c r="AN3" i="71"/>
  <c r="AE4" i="57"/>
  <c r="AF4" i="57"/>
  <c r="AO4" i="57" s="1"/>
  <c r="W5" i="57"/>
  <c r="AG4" i="57"/>
  <c r="AP4" i="57" s="1"/>
  <c r="X5" i="82"/>
  <c r="X5" i="86"/>
  <c r="Z5" i="86" s="1"/>
  <c r="Y5" i="90"/>
  <c r="Z5" i="90" s="1"/>
  <c r="I10" i="59"/>
  <c r="J10" i="59" s="1"/>
  <c r="I5" i="12"/>
  <c r="J5" i="12" s="1"/>
  <c r="AQ4" i="47"/>
  <c r="AN4" i="85"/>
  <c r="AN4" i="88"/>
  <c r="Y5" i="36"/>
  <c r="X5" i="36"/>
  <c r="I8" i="8"/>
  <c r="J8" i="8" s="1"/>
  <c r="I21" i="12"/>
  <c r="J21" i="12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I23" i="4"/>
  <c r="J23" i="4" s="1"/>
  <c r="I9" i="50"/>
  <c r="J9" i="50" s="1"/>
  <c r="I12" i="63"/>
  <c r="J12" i="63" s="1"/>
  <c r="I19" i="63"/>
  <c r="J19" i="63" s="1"/>
  <c r="W5" i="5"/>
  <c r="AG4" i="5"/>
  <c r="AP4" i="5" s="1"/>
  <c r="AF4" i="5"/>
  <c r="AO4" i="5" s="1"/>
  <c r="AE4" i="5"/>
  <c r="AR3" i="1"/>
  <c r="I6" i="12"/>
  <c r="J6" i="12" s="1"/>
  <c r="I23" i="12"/>
  <c r="J23" i="12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AR3" i="40"/>
  <c r="AQ3" i="35"/>
  <c r="AI3" i="35"/>
  <c r="I17" i="59"/>
  <c r="J17" i="59" s="1"/>
  <c r="I9" i="59"/>
  <c r="J9" i="59" s="1"/>
  <c r="X5" i="93"/>
  <c r="AH5" i="93" s="1"/>
  <c r="I17" i="67"/>
  <c r="J17" i="67" s="1"/>
  <c r="I5" i="67"/>
  <c r="J5" i="67" s="1"/>
  <c r="K5" i="67" s="1"/>
  <c r="K5" i="58"/>
  <c r="W5" i="21"/>
  <c r="AG4" i="21"/>
  <c r="AP4" i="21" s="1"/>
  <c r="AF4" i="21"/>
  <c r="AO4" i="21" s="1"/>
  <c r="AE4" i="21"/>
  <c r="AR3" i="25"/>
  <c r="AF4" i="27"/>
  <c r="AO4" i="27" s="1"/>
  <c r="AE4" i="27"/>
  <c r="W5" i="27"/>
  <c r="AG4" i="27"/>
  <c r="AP4" i="27" s="1"/>
  <c r="AQ4" i="24"/>
  <c r="AN4" i="45"/>
  <c r="I20" i="60"/>
  <c r="J20" i="60" s="1"/>
  <c r="W5" i="64"/>
  <c r="AG4" i="64"/>
  <c r="AP4" i="64" s="1"/>
  <c r="AF4" i="64"/>
  <c r="AO4" i="64" s="1"/>
  <c r="AE4" i="64"/>
  <c r="AQ4" i="93"/>
  <c r="AF4" i="92"/>
  <c r="AO4" i="92" s="1"/>
  <c r="AE4" i="92"/>
  <c r="W5" i="92"/>
  <c r="AG4" i="92"/>
  <c r="AP4" i="92" s="1"/>
  <c r="I12" i="68"/>
  <c r="J12" i="68" s="1"/>
  <c r="I18" i="68"/>
  <c r="J18" i="68" s="1"/>
  <c r="I8" i="68"/>
  <c r="J8" i="68" s="1"/>
  <c r="I12" i="56"/>
  <c r="J12" i="56" s="1"/>
  <c r="I18" i="56"/>
  <c r="J18" i="56" s="1"/>
  <c r="I6" i="19"/>
  <c r="J6" i="19" s="1"/>
  <c r="I16" i="19"/>
  <c r="J16" i="19" s="1"/>
  <c r="I22" i="19"/>
  <c r="J22" i="19" s="1"/>
  <c r="I10" i="20"/>
  <c r="J10" i="20" s="1"/>
  <c r="I16" i="12"/>
  <c r="J16" i="12" s="1"/>
  <c r="AI4" i="15"/>
  <c r="K5" i="27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E4" i="67"/>
  <c r="AF4" i="67"/>
  <c r="AO4" i="67" s="1"/>
  <c r="AG4" i="67"/>
  <c r="AP4" i="67" s="1"/>
  <c r="W5" i="67"/>
  <c r="I13" i="59"/>
  <c r="J13" i="59" s="1"/>
  <c r="AF4" i="62"/>
  <c r="AO4" i="62" s="1"/>
  <c r="AE4" i="62"/>
  <c r="W5" i="62"/>
  <c r="AG4" i="62"/>
  <c r="AP4" i="62" s="1"/>
  <c r="AR3" i="76"/>
  <c r="AQ4" i="88"/>
  <c r="AI3" i="94"/>
  <c r="I12" i="2"/>
  <c r="J12" i="2" s="1"/>
  <c r="I6" i="51"/>
  <c r="J6" i="51" s="1"/>
  <c r="I16" i="51"/>
  <c r="J16" i="51" s="1"/>
  <c r="I22" i="51"/>
  <c r="J22" i="51" s="1"/>
  <c r="I8" i="64"/>
  <c r="J8" i="64" s="1"/>
  <c r="I14" i="64"/>
  <c r="J14" i="64" s="1"/>
  <c r="I5" i="23"/>
  <c r="J5" i="23" s="1"/>
  <c r="I14" i="23"/>
  <c r="J14" i="23" s="1"/>
  <c r="I20" i="23"/>
  <c r="J20" i="23" s="1"/>
  <c r="I6" i="11"/>
  <c r="J6" i="11" s="1"/>
  <c r="I16" i="11"/>
  <c r="J16" i="11" s="1"/>
  <c r="I22" i="11"/>
  <c r="J22" i="11" s="1"/>
  <c r="K5" i="17"/>
  <c r="K6" i="18"/>
  <c r="I10" i="2"/>
  <c r="J10" i="2" s="1"/>
  <c r="I14" i="12"/>
  <c r="J14" i="12" s="1"/>
  <c r="K5" i="45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Q4" i="28"/>
  <c r="AR3" i="32"/>
  <c r="AI3" i="56"/>
  <c r="AN3" i="56"/>
  <c r="I19" i="60"/>
  <c r="J19" i="60" s="1"/>
  <c r="AE4" i="74"/>
  <c r="W5" i="74"/>
  <c r="AG4" i="74"/>
  <c r="AP4" i="74" s="1"/>
  <c r="AF4" i="74"/>
  <c r="AO4" i="74" s="1"/>
  <c r="AQ3" i="92"/>
  <c r="AI3" i="92"/>
  <c r="K5" i="70"/>
  <c r="AQ4" i="70"/>
  <c r="I9" i="15"/>
  <c r="J9" i="15" s="1"/>
  <c r="I13" i="15"/>
  <c r="J13" i="15" s="1"/>
  <c r="I19" i="15"/>
  <c r="J19" i="15" s="1"/>
  <c r="I6" i="3"/>
  <c r="J6" i="3" s="1"/>
  <c r="I16" i="3"/>
  <c r="J16" i="3" s="1"/>
  <c r="I22" i="3"/>
  <c r="J22" i="3" s="1"/>
  <c r="AQ4" i="4"/>
  <c r="AR3" i="4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AI3" i="57"/>
  <c r="AN3" i="57"/>
  <c r="I7" i="12"/>
  <c r="J7" i="12" s="1"/>
  <c r="I10" i="52"/>
  <c r="J10" i="52" s="1"/>
  <c r="I9" i="7"/>
  <c r="J9" i="7" s="1"/>
  <c r="I13" i="7"/>
  <c r="J13" i="7" s="1"/>
  <c r="I19" i="7"/>
  <c r="J19" i="7" s="1"/>
  <c r="AI3" i="27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Q4" i="80"/>
  <c r="AQ4" i="61"/>
  <c r="AR3" i="78"/>
  <c r="AR3" i="85"/>
  <c r="AR3" i="90"/>
  <c r="I8" i="60"/>
  <c r="J8" i="60" s="1"/>
  <c r="I5" i="16"/>
  <c r="J5" i="16" s="1"/>
  <c r="K5" i="16" s="1"/>
  <c r="I11" i="12"/>
  <c r="J11" i="12" s="1"/>
  <c r="AP4" i="61"/>
  <c r="Y5" i="73"/>
  <c r="Z5" i="73" s="1"/>
  <c r="AP4" i="84"/>
  <c r="AI4" i="36" l="1"/>
  <c r="AO4" i="36"/>
  <c r="AI4" i="19"/>
  <c r="AI4" i="50"/>
  <c r="AR4" i="50" s="1"/>
  <c r="Y5" i="65"/>
  <c r="Z5" i="65" s="1"/>
  <c r="AG5" i="65" s="1"/>
  <c r="AP5" i="65" s="1"/>
  <c r="Y5" i="1"/>
  <c r="Z5" i="1" s="1"/>
  <c r="AG5" i="1" s="1"/>
  <c r="AP5" i="1" s="1"/>
  <c r="Y5" i="63"/>
  <c r="Z5" i="63" s="1"/>
  <c r="W6" i="63" s="1"/>
  <c r="K6" i="77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I4" i="25"/>
  <c r="AR4" i="25" s="1"/>
  <c r="AI4" i="39"/>
  <c r="AR4" i="39" s="1"/>
  <c r="Y5" i="53"/>
  <c r="Z5" i="53" s="1"/>
  <c r="AG5" i="53" s="1"/>
  <c r="AP5" i="53" s="1"/>
  <c r="AI4" i="31"/>
  <c r="AR4" i="31" s="1"/>
  <c r="AN4" i="39"/>
  <c r="X5" i="44"/>
  <c r="AH5" i="44" s="1"/>
  <c r="AQ5" i="44" s="1"/>
  <c r="AI4" i="44"/>
  <c r="AR4" i="44" s="1"/>
  <c r="AI4" i="3"/>
  <c r="AR4" i="3" s="1"/>
  <c r="Y5" i="31"/>
  <c r="Z5" i="31" s="1"/>
  <c r="X5" i="89"/>
  <c r="Z5" i="89" s="1"/>
  <c r="X5" i="35"/>
  <c r="AH5" i="35" s="1"/>
  <c r="AQ5" i="35" s="1"/>
  <c r="AI4" i="89"/>
  <c r="AR4" i="89" s="1"/>
  <c r="AI4" i="84"/>
  <c r="AR4" i="84" s="1"/>
  <c r="AN4" i="84"/>
  <c r="AP4" i="3"/>
  <c r="Y5" i="3"/>
  <c r="Z5" i="3" s="1"/>
  <c r="AI4" i="94"/>
  <c r="AR4" i="94" s="1"/>
  <c r="Y5" i="85"/>
  <c r="Z5" i="85" s="1"/>
  <c r="W6" i="85" s="1"/>
  <c r="AI4" i="82"/>
  <c r="AR4" i="82" s="1"/>
  <c r="AI4" i="65"/>
  <c r="AR4" i="65" s="1"/>
  <c r="AI4" i="11"/>
  <c r="AR4" i="11" s="1"/>
  <c r="AI4" i="48"/>
  <c r="AR4" i="48" s="1"/>
  <c r="AI4" i="45"/>
  <c r="AR4" i="45" s="1"/>
  <c r="AI4" i="14"/>
  <c r="AR4" i="14" s="1"/>
  <c r="AQ5" i="85"/>
  <c r="AI4" i="73"/>
  <c r="AR4" i="73" s="1"/>
  <c r="AI4" i="61"/>
  <c r="AR4" i="61" s="1"/>
  <c r="X5" i="94"/>
  <c r="Z5" i="94" s="1"/>
  <c r="X5" i="19"/>
  <c r="AH5" i="19" s="1"/>
  <c r="AO4" i="48"/>
  <c r="X5" i="33"/>
  <c r="AH5" i="33" s="1"/>
  <c r="AQ5" i="33" s="1"/>
  <c r="AN4" i="73"/>
  <c r="Y5" i="12"/>
  <c r="Z5" i="12" s="1"/>
  <c r="W6" i="12" s="1"/>
  <c r="AI4" i="33"/>
  <c r="AR4" i="33" s="1"/>
  <c r="AQ5" i="65"/>
  <c r="AI4" i="1"/>
  <c r="AR4" i="1" s="1"/>
  <c r="AI4" i="77"/>
  <c r="AR4" i="77" s="1"/>
  <c r="AI4" i="30"/>
  <c r="AR4" i="30" s="1"/>
  <c r="AI4" i="49"/>
  <c r="AR4" i="49" s="1"/>
  <c r="AI4" i="58"/>
  <c r="AR4" i="58" s="1"/>
  <c r="AI4" i="87"/>
  <c r="AR4" i="87" s="1"/>
  <c r="X5" i="30"/>
  <c r="Y5" i="30"/>
  <c r="AP4" i="12"/>
  <c r="Y5" i="87"/>
  <c r="Z5" i="87" s="1"/>
  <c r="AQ5" i="79"/>
  <c r="X5" i="84"/>
  <c r="Y5" i="84"/>
  <c r="AI4" i="4"/>
  <c r="AR4" i="4" s="1"/>
  <c r="AI4" i="35"/>
  <c r="AR4" i="35" s="1"/>
  <c r="X5" i="45"/>
  <c r="AH5" i="45" s="1"/>
  <c r="AQ5" i="45" s="1"/>
  <c r="AN4" i="11"/>
  <c r="X5" i="60"/>
  <c r="AH5" i="60" s="1"/>
  <c r="AI4" i="63"/>
  <c r="AR4" i="63" s="1"/>
  <c r="Y5" i="11"/>
  <c r="Z5" i="11" s="1"/>
  <c r="AG5" i="11" s="1"/>
  <c r="AI4" i="93"/>
  <c r="AR4" i="93" s="1"/>
  <c r="AQ5" i="93"/>
  <c r="X5" i="28"/>
  <c r="AH5" i="28" s="1"/>
  <c r="AQ5" i="28" s="1"/>
  <c r="AI4" i="12"/>
  <c r="AR4" i="12" s="1"/>
  <c r="AP4" i="19"/>
  <c r="Z5" i="40"/>
  <c r="AE5" i="40" s="1"/>
  <c r="AI4" i="54"/>
  <c r="AR4" i="54" s="1"/>
  <c r="AQ5" i="53"/>
  <c r="AO4" i="59"/>
  <c r="AI4" i="85"/>
  <c r="AR4" i="85" s="1"/>
  <c r="X5" i="81"/>
  <c r="AH5" i="81" s="1"/>
  <c r="AQ5" i="81" s="1"/>
  <c r="AI4" i="76"/>
  <c r="AR4" i="76" s="1"/>
  <c r="AI4" i="60"/>
  <c r="AR4" i="60" s="1"/>
  <c r="AI4" i="20"/>
  <c r="AR4" i="20" s="1"/>
  <c r="AO4" i="20"/>
  <c r="AI4" i="81"/>
  <c r="AR4" i="81" s="1"/>
  <c r="Z5" i="79"/>
  <c r="AE5" i="79" s="1"/>
  <c r="AI4" i="53"/>
  <c r="AR4" i="53" s="1"/>
  <c r="AI4" i="43"/>
  <c r="AR4" i="43" s="1"/>
  <c r="AP4" i="35"/>
  <c r="AN4" i="53"/>
  <c r="X5" i="43"/>
  <c r="AH5" i="43" s="1"/>
  <c r="AQ5" i="43" s="1"/>
  <c r="AI4" i="7"/>
  <c r="AR4" i="7" s="1"/>
  <c r="Y5" i="7"/>
  <c r="Z5" i="7" s="1"/>
  <c r="AI4" i="90"/>
  <c r="AR4" i="90" s="1"/>
  <c r="AQ4" i="63"/>
  <c r="AP4" i="71"/>
  <c r="AI4" i="59"/>
  <c r="AR4" i="59" s="1"/>
  <c r="AI4" i="88"/>
  <c r="AR4" i="88" s="1"/>
  <c r="AI4" i="18"/>
  <c r="AR4" i="18" s="1"/>
  <c r="AI4" i="79"/>
  <c r="AR4" i="79" s="1"/>
  <c r="AQ5" i="90"/>
  <c r="AO4" i="71"/>
  <c r="Y5" i="59"/>
  <c r="X5" i="59"/>
  <c r="X5" i="88"/>
  <c r="AH5" i="88" s="1"/>
  <c r="AQ5" i="88" s="1"/>
  <c r="AI4" i="28"/>
  <c r="AR4" i="28" s="1"/>
  <c r="AI4" i="23"/>
  <c r="AR4" i="23" s="1"/>
  <c r="AI4" i="86"/>
  <c r="AR4" i="86" s="1"/>
  <c r="AI4" i="55"/>
  <c r="AR4" i="55" s="1"/>
  <c r="AO4" i="60"/>
  <c r="AP4" i="11"/>
  <c r="AN4" i="3"/>
  <c r="AN4" i="86"/>
  <c r="AP4" i="60"/>
  <c r="AI4" i="40"/>
  <c r="AR4" i="40" s="1"/>
  <c r="AQ4" i="11"/>
  <c r="X5" i="18"/>
  <c r="Y5" i="18"/>
  <c r="Z5" i="70"/>
  <c r="AF5" i="70" s="1"/>
  <c r="AO5" i="70" s="1"/>
  <c r="AO4" i="56"/>
  <c r="X5" i="54"/>
  <c r="Y5" i="54"/>
  <c r="AP4" i="59"/>
  <c r="Z5" i="14"/>
  <c r="AG5" i="14" s="1"/>
  <c r="AP5" i="14" s="1"/>
  <c r="AP4" i="56"/>
  <c r="Z5" i="36"/>
  <c r="AG5" i="36" s="1"/>
  <c r="AP5" i="36" s="1"/>
  <c r="X5" i="23"/>
  <c r="Y5" i="23"/>
  <c r="Z5" i="50"/>
  <c r="AG5" i="50" s="1"/>
  <c r="Z5" i="71"/>
  <c r="AF5" i="71" s="1"/>
  <c r="AN4" i="63"/>
  <c r="Y5" i="80"/>
  <c r="X5" i="80"/>
  <c r="AH5" i="80" s="1"/>
  <c r="AQ5" i="80" s="1"/>
  <c r="AP4" i="63"/>
  <c r="Z5" i="55"/>
  <c r="AF5" i="55" s="1"/>
  <c r="AO4" i="11"/>
  <c r="Z5" i="48"/>
  <c r="AG5" i="48" s="1"/>
  <c r="AP5" i="48" s="1"/>
  <c r="AN4" i="80"/>
  <c r="AI4" i="80"/>
  <c r="AR4" i="80" s="1"/>
  <c r="AO4" i="51"/>
  <c r="K6" i="67"/>
  <c r="W6" i="77"/>
  <c r="AG5" i="77"/>
  <c r="AP5" i="77" s="1"/>
  <c r="AF5" i="77"/>
  <c r="AO5" i="77" s="1"/>
  <c r="AE5" i="77"/>
  <c r="K6" i="16"/>
  <c r="AE5" i="73"/>
  <c r="W6" i="73"/>
  <c r="AG5" i="73"/>
  <c r="AP5" i="73" s="1"/>
  <c r="AF5" i="73"/>
  <c r="AO5" i="73" s="1"/>
  <c r="K6" i="24"/>
  <c r="AE5" i="90"/>
  <c r="W6" i="90"/>
  <c r="AG5" i="90"/>
  <c r="AP5" i="90" s="1"/>
  <c r="AF5" i="90"/>
  <c r="AO5" i="90" s="1"/>
  <c r="K6" i="20"/>
  <c r="AQ5" i="20"/>
  <c r="W6" i="1"/>
  <c r="AG5" i="76"/>
  <c r="AP5" i="76" s="1"/>
  <c r="AF5" i="76"/>
  <c r="AO5" i="76" s="1"/>
  <c r="W6" i="76"/>
  <c r="AE5" i="76"/>
  <c r="K6" i="52"/>
  <c r="AR3" i="27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R3" i="94"/>
  <c r="K6" i="27"/>
  <c r="Y5" i="21"/>
  <c r="X5" i="21"/>
  <c r="AI4" i="5"/>
  <c r="AN4" i="5"/>
  <c r="AH5" i="36"/>
  <c r="AQ5" i="36" s="1"/>
  <c r="AH5" i="86"/>
  <c r="AQ5" i="86" s="1"/>
  <c r="K6" i="9"/>
  <c r="K5" i="7"/>
  <c r="AN4" i="7"/>
  <c r="AP4" i="7"/>
  <c r="AO4" i="7"/>
  <c r="K6" i="68"/>
  <c r="AR3" i="54"/>
  <c r="AR3" i="10"/>
  <c r="AG5" i="15"/>
  <c r="W6" i="15"/>
  <c r="AF5" i="15"/>
  <c r="AE5" i="15"/>
  <c r="AR3" i="59"/>
  <c r="X5" i="29"/>
  <c r="Y5" i="29"/>
  <c r="AR3" i="68"/>
  <c r="AI4" i="52"/>
  <c r="AN4" i="52"/>
  <c r="AN4" i="26"/>
  <c r="AI4" i="26"/>
  <c r="AR3" i="19"/>
  <c r="AN4" i="2"/>
  <c r="AI4" i="2"/>
  <c r="AR3" i="95"/>
  <c r="Y5" i="91"/>
  <c r="X5" i="91"/>
  <c r="Y5" i="6"/>
  <c r="X5" i="6"/>
  <c r="AH5" i="6" s="1"/>
  <c r="AQ5" i="6" s="1"/>
  <c r="Z5" i="4"/>
  <c r="AQ5" i="70"/>
  <c r="Z5" i="58"/>
  <c r="Z5" i="61"/>
  <c r="K5" i="60"/>
  <c r="AQ4" i="60"/>
  <c r="AR3" i="53"/>
  <c r="AR3" i="51"/>
  <c r="Y5" i="9"/>
  <c r="X5" i="9"/>
  <c r="AH5" i="9" s="1"/>
  <c r="AQ5" i="9" s="1"/>
  <c r="AI4" i="56"/>
  <c r="AN4" i="56"/>
  <c r="AI4" i="34"/>
  <c r="AN4" i="34"/>
  <c r="AI4" i="13"/>
  <c r="AN4" i="13"/>
  <c r="K6" i="6"/>
  <c r="AR3" i="57"/>
  <c r="K10" i="96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N4" i="64"/>
  <c r="AI4" i="64"/>
  <c r="Y5" i="38"/>
  <c r="X5" i="38"/>
  <c r="AH5" i="49"/>
  <c r="AQ5" i="49" s="1"/>
  <c r="AR3" i="87"/>
  <c r="AR3" i="11"/>
  <c r="AN4" i="22"/>
  <c r="AI4" i="22"/>
  <c r="AN4" i="46"/>
  <c r="AI4" i="46"/>
  <c r="AI4" i="29"/>
  <c r="AN4" i="29"/>
  <c r="Y5" i="32"/>
  <c r="X5" i="32"/>
  <c r="X5" i="10"/>
  <c r="Y5" i="10"/>
  <c r="AR3" i="62"/>
  <c r="AR3" i="63"/>
  <c r="Y5" i="95"/>
  <c r="X5" i="95"/>
  <c r="AI4" i="91"/>
  <c r="AN4" i="91"/>
  <c r="K5" i="3"/>
  <c r="AQ5" i="3" s="1"/>
  <c r="AQ4" i="3"/>
  <c r="AH5" i="87"/>
  <c r="AQ5" i="87" s="1"/>
  <c r="X5" i="16"/>
  <c r="AH5" i="16" s="1"/>
  <c r="AQ5" i="16" s="1"/>
  <c r="Y5" i="16"/>
  <c r="K6" i="76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6" i="2"/>
  <c r="Y5" i="96"/>
  <c r="X5" i="96"/>
  <c r="X5" i="24"/>
  <c r="AH5" i="24" s="1"/>
  <c r="AQ5" i="24" s="1"/>
  <c r="Y5" i="24"/>
  <c r="K7" i="62"/>
  <c r="AH5" i="31"/>
  <c r="AQ5" i="31" s="1"/>
  <c r="K7" i="53"/>
  <c r="AI4" i="57"/>
  <c r="AN4" i="57"/>
  <c r="Y5" i="37"/>
  <c r="X5" i="37"/>
  <c r="K5" i="50"/>
  <c r="AQ5" i="50" s="1"/>
  <c r="AR4" i="15"/>
  <c r="K6" i="72"/>
  <c r="AH5" i="82"/>
  <c r="AQ5" i="82" s="1"/>
  <c r="K5" i="15"/>
  <c r="AN4" i="15"/>
  <c r="AO4" i="15"/>
  <c r="AP4" i="15"/>
  <c r="AN4" i="38"/>
  <c r="AI4" i="38"/>
  <c r="AN4" i="37"/>
  <c r="AI4" i="37"/>
  <c r="K7" i="57"/>
  <c r="K5" i="12"/>
  <c r="AQ4" i="12"/>
  <c r="K6" i="5"/>
  <c r="AR3" i="2"/>
  <c r="AH5" i="25"/>
  <c r="AQ5" i="25" s="1"/>
  <c r="AR3" i="52"/>
  <c r="AQ4" i="15"/>
  <c r="AI4" i="47"/>
  <c r="AN4" i="47"/>
  <c r="AI4" i="78"/>
  <c r="AN4" i="78"/>
  <c r="Y5" i="68"/>
  <c r="X5" i="68"/>
  <c r="AH5" i="68" s="1"/>
  <c r="AQ5" i="68" s="1"/>
  <c r="Y5" i="26"/>
  <c r="X5" i="26"/>
  <c r="K5" i="19"/>
  <c r="AR3" i="18"/>
  <c r="Y5" i="69"/>
  <c r="X5" i="69"/>
  <c r="Y5" i="42"/>
  <c r="X5" i="42"/>
  <c r="AN4" i="19"/>
  <c r="Y5" i="83"/>
  <c r="X5" i="83"/>
  <c r="X5" i="72"/>
  <c r="AH5" i="72" s="1"/>
  <c r="AQ5" i="72" s="1"/>
  <c r="Y5" i="72"/>
  <c r="AI4" i="51"/>
  <c r="AN4" i="51"/>
  <c r="AI4" i="16"/>
  <c r="AN4" i="16"/>
  <c r="AR3" i="58"/>
  <c r="K7" i="69"/>
  <c r="AI4" i="66"/>
  <c r="AN4" i="66"/>
  <c r="Y5" i="56"/>
  <c r="X5" i="56"/>
  <c r="AH5" i="56" s="1"/>
  <c r="W6" i="20"/>
  <c r="AF5" i="20"/>
  <c r="AO5" i="20" s="1"/>
  <c r="AE5" i="20"/>
  <c r="AG5" i="20"/>
  <c r="AP5" i="20" s="1"/>
  <c r="K5" i="71"/>
  <c r="AI4" i="24"/>
  <c r="AN4" i="24"/>
  <c r="K6" i="70"/>
  <c r="W6" i="86"/>
  <c r="AG5" i="86"/>
  <c r="AP5" i="86" s="1"/>
  <c r="AE5" i="86"/>
  <c r="AF5" i="86"/>
  <c r="AO5" i="86" s="1"/>
  <c r="AN4" i="17"/>
  <c r="AI4" i="17"/>
  <c r="AR3" i="92"/>
  <c r="Y5" i="74"/>
  <c r="X5" i="74"/>
  <c r="X5" i="67"/>
  <c r="AH5" i="67" s="1"/>
  <c r="AQ5" i="67" s="1"/>
  <c r="Y5" i="67"/>
  <c r="AR4" i="36"/>
  <c r="K6" i="4"/>
  <c r="AI4" i="74"/>
  <c r="AN4" i="74"/>
  <c r="AI4" i="62"/>
  <c r="AN4" i="62"/>
  <c r="X5" i="92"/>
  <c r="Y5" i="92"/>
  <c r="Y5" i="27"/>
  <c r="X5" i="27"/>
  <c r="AI4" i="21"/>
  <c r="AN4" i="21"/>
  <c r="K6" i="58"/>
  <c r="Z5" i="93"/>
  <c r="AQ4" i="50"/>
  <c r="X5" i="5"/>
  <c r="AH5" i="5" s="1"/>
  <c r="AQ5" i="5" s="1"/>
  <c r="Y5" i="5"/>
  <c r="AO4" i="12"/>
  <c r="AR4" i="70"/>
  <c r="Z5" i="49"/>
  <c r="K8" i="37"/>
  <c r="AN4" i="12"/>
  <c r="K7" i="13"/>
  <c r="X5" i="75"/>
  <c r="Y5" i="75"/>
  <c r="X5" i="47"/>
  <c r="Y5" i="47"/>
  <c r="AI4" i="68"/>
  <c r="AN4" i="68"/>
  <c r="AR3" i="64"/>
  <c r="K6" i="94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R3" i="70"/>
  <c r="AH5" i="39"/>
  <c r="AQ5" i="39" s="1"/>
  <c r="K5" i="51"/>
  <c r="AN4" i="95"/>
  <c r="AI4" i="95"/>
  <c r="AQ5" i="48"/>
  <c r="AN4" i="6"/>
  <c r="AI4" i="6"/>
  <c r="K12" i="49"/>
  <c r="AI4" i="42"/>
  <c r="AN4" i="42"/>
  <c r="Z5" i="82"/>
  <c r="X5" i="8"/>
  <c r="AH5" i="8" s="1"/>
  <c r="AQ5" i="8" s="1"/>
  <c r="Y5" i="8"/>
  <c r="AR4" i="19"/>
  <c r="AN4" i="83"/>
  <c r="AI4" i="83"/>
  <c r="AI4" i="72"/>
  <c r="AN4" i="72"/>
  <c r="AP4" i="51"/>
  <c r="AR3" i="72"/>
  <c r="Y5" i="41"/>
  <c r="X5" i="41"/>
  <c r="AN4" i="9"/>
  <c r="AI4" i="9"/>
  <c r="AN4" i="71"/>
  <c r="X5" i="13"/>
  <c r="Y5" i="13"/>
  <c r="K7" i="65"/>
  <c r="K9" i="54"/>
  <c r="K7" i="18"/>
  <c r="K11" i="1"/>
  <c r="Y5" i="62"/>
  <c r="X5" i="62"/>
  <c r="AN4" i="92"/>
  <c r="AI4" i="92"/>
  <c r="Y5" i="64"/>
  <c r="X5" i="64"/>
  <c r="AH5" i="64" s="1"/>
  <c r="AQ5" i="64" s="1"/>
  <c r="AI4" i="27"/>
  <c r="AN4" i="27"/>
  <c r="AR3" i="71"/>
  <c r="X5" i="17"/>
  <c r="AH5" i="17" s="1"/>
  <c r="AQ5" i="17" s="1"/>
  <c r="Y5" i="17"/>
  <c r="AR3" i="96"/>
  <c r="K5" i="59"/>
  <c r="AQ4" i="59"/>
  <c r="K6" i="14"/>
  <c r="K5" i="55"/>
  <c r="AQ5" i="55" s="1"/>
  <c r="Z5" i="25"/>
  <c r="AR3" i="66"/>
  <c r="K5" i="23"/>
  <c r="AN4" i="23"/>
  <c r="AP4" i="23"/>
  <c r="AO4" i="23"/>
  <c r="AI4" i="75"/>
  <c r="AN4" i="75"/>
  <c r="X5" i="22"/>
  <c r="AH5" i="22" s="1"/>
  <c r="AQ5" i="22" s="1"/>
  <c r="Y5" i="22"/>
  <c r="Y5" i="78"/>
  <c r="X5" i="78"/>
  <c r="AP4" i="55"/>
  <c r="Z5" i="39"/>
  <c r="X5" i="52"/>
  <c r="AH5" i="52" s="1"/>
  <c r="AQ5" i="52" s="1"/>
  <c r="Y5" i="52"/>
  <c r="K6" i="61"/>
  <c r="AI4" i="32"/>
  <c r="AN4" i="32"/>
  <c r="K5" i="11"/>
  <c r="AR3" i="69"/>
  <c r="AI4" i="10"/>
  <c r="AN4" i="10"/>
  <c r="AR3" i="38"/>
  <c r="AO4" i="19"/>
  <c r="AO4" i="55"/>
  <c r="AQ5" i="4"/>
  <c r="AQ5" i="58"/>
  <c r="AI4" i="8"/>
  <c r="AN4" i="8"/>
  <c r="Y5" i="51"/>
  <c r="X5" i="51"/>
  <c r="AH5" i="51" s="1"/>
  <c r="AQ5" i="61"/>
  <c r="AN4" i="55"/>
  <c r="AI4" i="41"/>
  <c r="AN4" i="41"/>
  <c r="K6" i="22"/>
  <c r="AR4" i="71"/>
  <c r="AR3" i="56"/>
  <c r="AN4" i="50"/>
  <c r="K7" i="44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6" i="17"/>
  <c r="AN4" i="67"/>
  <c r="AI4" i="67"/>
  <c r="K6" i="8"/>
  <c r="AR3" i="35"/>
  <c r="K12" i="39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X5" i="57"/>
  <c r="Y5" i="57"/>
  <c r="AR3" i="67"/>
  <c r="K7" i="92"/>
  <c r="AR3" i="43"/>
  <c r="AR3" i="14"/>
  <c r="K6" i="66"/>
  <c r="K7" i="10"/>
  <c r="K5" i="63"/>
  <c r="K7" i="21"/>
  <c r="Y5" i="46"/>
  <c r="X5" i="46"/>
  <c r="AO4" i="3"/>
  <c r="AP4" i="50"/>
  <c r="Y5" i="2"/>
  <c r="X5" i="2"/>
  <c r="AH5" i="2" s="1"/>
  <c r="AQ5" i="2" s="1"/>
  <c r="AN4" i="69"/>
  <c r="AI4" i="69"/>
  <c r="AR3" i="6"/>
  <c r="AQ5" i="76"/>
  <c r="AQ5" i="14"/>
  <c r="Y5" i="66"/>
  <c r="X5" i="66"/>
  <c r="AH5" i="66" s="1"/>
  <c r="AQ5" i="66" s="1"/>
  <c r="Y5" i="34"/>
  <c r="X5" i="34"/>
  <c r="K5" i="56"/>
  <c r="AN4" i="96"/>
  <c r="AI4" i="96"/>
  <c r="K6" i="64"/>
  <c r="AR3" i="22"/>
  <c r="AG5" i="55" l="1"/>
  <c r="AE5" i="53"/>
  <c r="AF5" i="53"/>
  <c r="AO5" i="53" s="1"/>
  <c r="W6" i="53"/>
  <c r="AE5" i="1"/>
  <c r="Z5" i="35"/>
  <c r="AG5" i="35" s="1"/>
  <c r="AP5" i="35" s="1"/>
  <c r="AF5" i="1"/>
  <c r="AO5" i="1" s="1"/>
  <c r="AQ5" i="60"/>
  <c r="Z5" i="19"/>
  <c r="AE5" i="19" s="1"/>
  <c r="Z5" i="43"/>
  <c r="W6" i="43" s="1"/>
  <c r="AQ5" i="19"/>
  <c r="Z5" i="44"/>
  <c r="AG5" i="44" s="1"/>
  <c r="AP5" i="44" s="1"/>
  <c r="AF5" i="85"/>
  <c r="AO5" i="85" s="1"/>
  <c r="AH5" i="89"/>
  <c r="AQ5" i="89" s="1"/>
  <c r="AE5" i="63"/>
  <c r="AN5" i="63" s="1"/>
  <c r="AH5" i="94"/>
  <c r="AQ5" i="94" s="1"/>
  <c r="Z5" i="33"/>
  <c r="AE5" i="33" s="1"/>
  <c r="AN5" i="33" s="1"/>
  <c r="AG5" i="85"/>
  <c r="AP5" i="85" s="1"/>
  <c r="AE5" i="85"/>
  <c r="AN5" i="85" s="1"/>
  <c r="AE5" i="50"/>
  <c r="AN5" i="50" s="1"/>
  <c r="AF5" i="50"/>
  <c r="AE5" i="94"/>
  <c r="AN5" i="94" s="1"/>
  <c r="W6" i="94"/>
  <c r="Y6" i="94" s="1"/>
  <c r="AG5" i="12"/>
  <c r="AP5" i="12" s="1"/>
  <c r="AE5" i="12"/>
  <c r="AN5" i="12" s="1"/>
  <c r="AF5" i="12"/>
  <c r="AF5" i="94"/>
  <c r="AO5" i="94" s="1"/>
  <c r="AG5" i="94"/>
  <c r="AP5" i="94" s="1"/>
  <c r="W6" i="50"/>
  <c r="Y6" i="50" s="1"/>
  <c r="W6" i="14"/>
  <c r="X6" i="14" s="1"/>
  <c r="AH6" i="14" s="1"/>
  <c r="AQ6" i="14" s="1"/>
  <c r="W6" i="40"/>
  <c r="Y6" i="40" s="1"/>
  <c r="AF5" i="79"/>
  <c r="AO5" i="79" s="1"/>
  <c r="AG5" i="63"/>
  <c r="AG5" i="40"/>
  <c r="AP5" i="40" s="1"/>
  <c r="AF5" i="63"/>
  <c r="AO5" i="63" s="1"/>
  <c r="AF5" i="40"/>
  <c r="AO5" i="40" s="1"/>
  <c r="AH5" i="30"/>
  <c r="AQ5" i="30" s="1"/>
  <c r="Z5" i="30"/>
  <c r="Z5" i="45"/>
  <c r="AG5" i="45" s="1"/>
  <c r="AP5" i="45" s="1"/>
  <c r="Z5" i="28"/>
  <c r="AE5" i="28" s="1"/>
  <c r="AN5" i="28" s="1"/>
  <c r="AH5" i="84"/>
  <c r="AQ5" i="84" s="1"/>
  <c r="Z5" i="84"/>
  <c r="Z5" i="60"/>
  <c r="W6" i="60" s="1"/>
  <c r="Y6" i="60" s="1"/>
  <c r="AG5" i="79"/>
  <c r="AP5" i="79" s="1"/>
  <c r="W6" i="79"/>
  <c r="X6" i="79" s="1"/>
  <c r="Z5" i="81"/>
  <c r="AE5" i="81" s="1"/>
  <c r="W6" i="71"/>
  <c r="Y6" i="71" s="1"/>
  <c r="AG5" i="71"/>
  <c r="AP5" i="71" s="1"/>
  <c r="Z5" i="88"/>
  <c r="AE5" i="88" s="1"/>
  <c r="AN5" i="88" s="1"/>
  <c r="W6" i="55"/>
  <c r="X6" i="55" s="1"/>
  <c r="AH6" i="55" s="1"/>
  <c r="AE5" i="71"/>
  <c r="AE5" i="55"/>
  <c r="AN5" i="55" s="1"/>
  <c r="AE5" i="7"/>
  <c r="W6" i="7"/>
  <c r="AG5" i="7"/>
  <c r="AP5" i="7" s="1"/>
  <c r="AF5" i="7"/>
  <c r="AO5" i="7" s="1"/>
  <c r="AE5" i="65"/>
  <c r="AN5" i="65" s="1"/>
  <c r="AE5" i="36"/>
  <c r="AF5" i="36"/>
  <c r="AO5" i="36" s="1"/>
  <c r="AQ5" i="51"/>
  <c r="W6" i="36"/>
  <c r="Y6" i="36" s="1"/>
  <c r="AH5" i="59"/>
  <c r="AQ5" i="59" s="1"/>
  <c r="Z5" i="59"/>
  <c r="Z5" i="29"/>
  <c r="AF5" i="29" s="1"/>
  <c r="AO5" i="29" s="1"/>
  <c r="AE5" i="70"/>
  <c r="AN5" i="70" s="1"/>
  <c r="W6" i="70"/>
  <c r="X6" i="70" s="1"/>
  <c r="AH6" i="70" s="1"/>
  <c r="AQ6" i="70" s="1"/>
  <c r="Z5" i="13"/>
  <c r="AG5" i="13" s="1"/>
  <c r="AP5" i="13" s="1"/>
  <c r="AG5" i="70"/>
  <c r="AP5" i="70" s="1"/>
  <c r="AE5" i="14"/>
  <c r="AN5" i="14" s="1"/>
  <c r="AF5" i="14"/>
  <c r="AO5" i="14" s="1"/>
  <c r="Z5" i="32"/>
  <c r="W6" i="32" s="1"/>
  <c r="Z5" i="74"/>
  <c r="AF5" i="74" s="1"/>
  <c r="AO5" i="74" s="1"/>
  <c r="Z5" i="16"/>
  <c r="AG5" i="16" s="1"/>
  <c r="AP5" i="16" s="1"/>
  <c r="Z5" i="91"/>
  <c r="AF5" i="91" s="1"/>
  <c r="AO5" i="91" s="1"/>
  <c r="Z5" i="47"/>
  <c r="W6" i="47" s="1"/>
  <c r="Z5" i="62"/>
  <c r="AG5" i="62" s="1"/>
  <c r="AP5" i="62" s="1"/>
  <c r="AH5" i="18"/>
  <c r="AQ5" i="18" s="1"/>
  <c r="Z5" i="18"/>
  <c r="Z5" i="37"/>
  <c r="AG5" i="37" s="1"/>
  <c r="AP5" i="37" s="1"/>
  <c r="Z5" i="68"/>
  <c r="AF5" i="68" s="1"/>
  <c r="AO5" i="68" s="1"/>
  <c r="AH5" i="54"/>
  <c r="AQ5" i="54" s="1"/>
  <c r="Z5" i="54"/>
  <c r="Z5" i="42"/>
  <c r="AG5" i="42" s="1"/>
  <c r="AP5" i="42" s="1"/>
  <c r="Z5" i="27"/>
  <c r="W6" i="27" s="1"/>
  <c r="Z5" i="72"/>
  <c r="AF5" i="72" s="1"/>
  <c r="AO5" i="72" s="1"/>
  <c r="Z5" i="69"/>
  <c r="AF5" i="69" s="1"/>
  <c r="AO5" i="69" s="1"/>
  <c r="W6" i="65"/>
  <c r="X6" i="65" s="1"/>
  <c r="AP5" i="50"/>
  <c r="AF5" i="48"/>
  <c r="AO5" i="48" s="1"/>
  <c r="AF5" i="65"/>
  <c r="AO5" i="65" s="1"/>
  <c r="Z5" i="10"/>
  <c r="AF5" i="10" s="1"/>
  <c r="AO5" i="10" s="1"/>
  <c r="W6" i="48"/>
  <c r="X6" i="48" s="1"/>
  <c r="AF5" i="11"/>
  <c r="AO5" i="11" s="1"/>
  <c r="Z5" i="64"/>
  <c r="AE5" i="64" s="1"/>
  <c r="Z5" i="83"/>
  <c r="AG5" i="83" s="1"/>
  <c r="AP5" i="83" s="1"/>
  <c r="AE5" i="48"/>
  <c r="AN5" i="48" s="1"/>
  <c r="W6" i="11"/>
  <c r="Y6" i="11" s="1"/>
  <c r="AE5" i="11"/>
  <c r="AN5" i="11" s="1"/>
  <c r="AH5" i="23"/>
  <c r="AQ5" i="23" s="1"/>
  <c r="Z5" i="23"/>
  <c r="Z5" i="46"/>
  <c r="AE5" i="46" s="1"/>
  <c r="Z5" i="52"/>
  <c r="AG5" i="52" s="1"/>
  <c r="AP5" i="52" s="1"/>
  <c r="Z5" i="24"/>
  <c r="AG5" i="24" s="1"/>
  <c r="AP5" i="24" s="1"/>
  <c r="Z5" i="95"/>
  <c r="AE5" i="95" s="1"/>
  <c r="Z5" i="21"/>
  <c r="AG5" i="21" s="1"/>
  <c r="AP5" i="21" s="1"/>
  <c r="Z5" i="78"/>
  <c r="W6" i="78" s="1"/>
  <c r="AQ5" i="56"/>
  <c r="Z5" i="2"/>
  <c r="AF5" i="2" s="1"/>
  <c r="AO5" i="2" s="1"/>
  <c r="Z5" i="26"/>
  <c r="W6" i="26" s="1"/>
  <c r="Z5" i="9"/>
  <c r="W6" i="9" s="1"/>
  <c r="Z5" i="34"/>
  <c r="AE5" i="34" s="1"/>
  <c r="Z5" i="8"/>
  <c r="AE5" i="8" s="1"/>
  <c r="Z5" i="38"/>
  <c r="AF5" i="38" s="1"/>
  <c r="AO5" i="38" s="1"/>
  <c r="AO5" i="15"/>
  <c r="Z5" i="80"/>
  <c r="K7" i="17"/>
  <c r="AR4" i="41"/>
  <c r="AR4" i="10"/>
  <c r="AF5" i="25"/>
  <c r="AO5" i="25" s="1"/>
  <c r="AE5" i="25"/>
  <c r="W6" i="25"/>
  <c r="AG5" i="25"/>
  <c r="AP5" i="25" s="1"/>
  <c r="AG5" i="49"/>
  <c r="AP5" i="49" s="1"/>
  <c r="AF5" i="49"/>
  <c r="AO5" i="49" s="1"/>
  <c r="AE5" i="49"/>
  <c r="W6" i="49"/>
  <c r="AR4" i="74"/>
  <c r="K6" i="12"/>
  <c r="AQ5" i="12"/>
  <c r="K6" i="56"/>
  <c r="K6" i="63"/>
  <c r="K8" i="92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R4" i="67"/>
  <c r="AQ5" i="63"/>
  <c r="Z5" i="51"/>
  <c r="AN5" i="40"/>
  <c r="AG5" i="39"/>
  <c r="AP5" i="39" s="1"/>
  <c r="W6" i="39"/>
  <c r="AF5" i="39"/>
  <c r="AO5" i="39" s="1"/>
  <c r="AE5" i="39"/>
  <c r="Z5" i="22"/>
  <c r="K6" i="55"/>
  <c r="K6" i="59"/>
  <c r="Z5" i="17"/>
  <c r="AH5" i="62"/>
  <c r="AQ5" i="62" s="1"/>
  <c r="AG5" i="82"/>
  <c r="AP5" i="82" s="1"/>
  <c r="AF5" i="82"/>
  <c r="AO5" i="82" s="1"/>
  <c r="W6" i="82"/>
  <c r="AE5" i="82"/>
  <c r="AR4" i="95"/>
  <c r="AG5" i="89"/>
  <c r="AP5" i="89" s="1"/>
  <c r="AF5" i="89"/>
  <c r="AO5" i="89" s="1"/>
  <c r="AE5" i="89"/>
  <c r="W6" i="89"/>
  <c r="K8" i="13"/>
  <c r="AG5" i="93"/>
  <c r="AP5" i="93" s="1"/>
  <c r="AF5" i="93"/>
  <c r="AO5" i="93" s="1"/>
  <c r="W6" i="93"/>
  <c r="AE5" i="93"/>
  <c r="AH5" i="27"/>
  <c r="AQ5" i="27" s="1"/>
  <c r="AH5" i="92"/>
  <c r="AQ5" i="92" s="1"/>
  <c r="AR4" i="62"/>
  <c r="K7" i="4"/>
  <c r="AR4" i="17"/>
  <c r="AI5" i="20"/>
  <c r="AN5" i="20"/>
  <c r="AR4" i="51"/>
  <c r="K6" i="19"/>
  <c r="K8" i="57"/>
  <c r="AR4" i="38"/>
  <c r="K6" i="15"/>
  <c r="AQ5" i="15"/>
  <c r="Y6" i="85"/>
  <c r="X6" i="85"/>
  <c r="AR4" i="91"/>
  <c r="AH5" i="95"/>
  <c r="AQ5" i="95" s="1"/>
  <c r="AH5" i="32"/>
  <c r="AQ5" i="32" s="1"/>
  <c r="AR4" i="56"/>
  <c r="K6" i="60"/>
  <c r="AR4" i="2"/>
  <c r="AR4" i="52"/>
  <c r="Y6" i="55"/>
  <c r="Y6" i="76"/>
  <c r="X6" i="76"/>
  <c r="AN5" i="1"/>
  <c r="K7" i="24"/>
  <c r="AP5" i="11"/>
  <c r="AI5" i="77"/>
  <c r="AN5" i="77"/>
  <c r="AR4" i="96"/>
  <c r="K8" i="10"/>
  <c r="K6" i="11"/>
  <c r="AR4" i="69"/>
  <c r="K7" i="22"/>
  <c r="K7" i="61"/>
  <c r="K10" i="54"/>
  <c r="AH5" i="13"/>
  <c r="AQ5" i="13" s="1"/>
  <c r="AQ5" i="11"/>
  <c r="AR4" i="68"/>
  <c r="Z5" i="92"/>
  <c r="X6" i="86"/>
  <c r="Y6" i="86"/>
  <c r="AR4" i="66"/>
  <c r="AH5" i="69"/>
  <c r="AQ5" i="69" s="1"/>
  <c r="AR4" i="37"/>
  <c r="W6" i="4"/>
  <c r="AF5" i="4"/>
  <c r="AO5" i="4" s="1"/>
  <c r="AG5" i="4"/>
  <c r="AP5" i="4" s="1"/>
  <c r="AE5" i="4"/>
  <c r="AH5" i="91"/>
  <c r="AQ5" i="91" s="1"/>
  <c r="AP5" i="55"/>
  <c r="K6" i="7"/>
  <c r="AQ5" i="7"/>
  <c r="AH5" i="21"/>
  <c r="AQ5" i="21" s="1"/>
  <c r="K7" i="27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Y6" i="1"/>
  <c r="X6" i="1"/>
  <c r="K7" i="20"/>
  <c r="Y6" i="73"/>
  <c r="X6" i="73"/>
  <c r="K7" i="16"/>
  <c r="AR4" i="75"/>
  <c r="K7" i="14"/>
  <c r="AR4" i="27"/>
  <c r="AR4" i="92"/>
  <c r="AR4" i="42"/>
  <c r="K7" i="58"/>
  <c r="K6" i="71"/>
  <c r="X6" i="20"/>
  <c r="AH6" i="20" s="1"/>
  <c r="AQ6" i="20" s="1"/>
  <c r="Y6" i="20"/>
  <c r="AR4" i="78"/>
  <c r="AG5" i="31"/>
  <c r="AP5" i="31" s="1"/>
  <c r="W6" i="31"/>
  <c r="AF5" i="31"/>
  <c r="AO5" i="31" s="1"/>
  <c r="AE5" i="31"/>
  <c r="K8" i="53"/>
  <c r="AH5" i="96"/>
  <c r="AQ5" i="96" s="1"/>
  <c r="AH5" i="10"/>
  <c r="AQ5" i="10" s="1"/>
  <c r="AR4" i="29"/>
  <c r="AR4" i="64"/>
  <c r="AR4" i="13"/>
  <c r="AG5" i="61"/>
  <c r="AP5" i="61" s="1"/>
  <c r="AF5" i="61"/>
  <c r="AO5" i="61" s="1"/>
  <c r="W6" i="61"/>
  <c r="AE5" i="61"/>
  <c r="AN5" i="15"/>
  <c r="AI5" i="15"/>
  <c r="K7" i="68"/>
  <c r="AI5" i="73"/>
  <c r="AN5" i="73"/>
  <c r="K8" i="21"/>
  <c r="K6" i="23"/>
  <c r="K8" i="65"/>
  <c r="AH5" i="41"/>
  <c r="AQ5" i="41" s="1"/>
  <c r="AH5" i="75"/>
  <c r="AQ5" i="75" s="1"/>
  <c r="AR4" i="57"/>
  <c r="K7" i="2"/>
  <c r="K6" i="3"/>
  <c r="AR4" i="46"/>
  <c r="AR4" i="22"/>
  <c r="AR4" i="26"/>
  <c r="K7" i="9"/>
  <c r="AI5" i="53"/>
  <c r="AN5" i="53"/>
  <c r="K7" i="67"/>
  <c r="AN5" i="79"/>
  <c r="Z5" i="66"/>
  <c r="AG5" i="43"/>
  <c r="AP5" i="43" s="1"/>
  <c r="AF5" i="43"/>
  <c r="AO5" i="43" s="1"/>
  <c r="AE5" i="43"/>
  <c r="K7" i="66"/>
  <c r="AH5" i="57"/>
  <c r="AQ5" i="57" s="1"/>
  <c r="K8" i="18"/>
  <c r="AR4" i="72"/>
  <c r="K13" i="49"/>
  <c r="K6" i="51"/>
  <c r="AH5" i="47"/>
  <c r="AQ5" i="47" s="1"/>
  <c r="Z5" i="75"/>
  <c r="Z5" i="5"/>
  <c r="AR4" i="21"/>
  <c r="Z5" i="67"/>
  <c r="AI5" i="86"/>
  <c r="AN5" i="86"/>
  <c r="AR4" i="16"/>
  <c r="AH5" i="83"/>
  <c r="AQ5" i="83" s="1"/>
  <c r="AH5" i="42"/>
  <c r="AQ5" i="42" s="1"/>
  <c r="AH5" i="26"/>
  <c r="AQ5" i="26" s="1"/>
  <c r="AR4" i="47"/>
  <c r="K7" i="5"/>
  <c r="K7" i="72"/>
  <c r="K8" i="62"/>
  <c r="Z5" i="96"/>
  <c r="AO5" i="71"/>
  <c r="K7" i="6"/>
  <c r="AR4" i="34"/>
  <c r="AG5" i="3"/>
  <c r="AP5" i="3" s="1"/>
  <c r="W6" i="3"/>
  <c r="AF5" i="3"/>
  <c r="AO5" i="3" s="1"/>
  <c r="AE5" i="3"/>
  <c r="AH5" i="29"/>
  <c r="AQ5" i="29" s="1"/>
  <c r="Y6" i="15"/>
  <c r="X6" i="15"/>
  <c r="AH6" i="15" s="1"/>
  <c r="K7" i="52"/>
  <c r="Y6" i="53"/>
  <c r="X6" i="53"/>
  <c r="Y6" i="90"/>
  <c r="X6" i="90"/>
  <c r="AO5" i="12"/>
  <c r="Y6" i="77"/>
  <c r="X6" i="77"/>
  <c r="K8" i="69"/>
  <c r="K7" i="64"/>
  <c r="AH5" i="34"/>
  <c r="AQ5" i="34" s="1"/>
  <c r="AH5" i="46"/>
  <c r="AQ5" i="46" s="1"/>
  <c r="AQ5" i="71"/>
  <c r="Z5" i="57"/>
  <c r="K7" i="8"/>
  <c r="AR4" i="8"/>
  <c r="AR4" i="32"/>
  <c r="AH5" i="78"/>
  <c r="AQ5" i="78" s="1"/>
  <c r="K12" i="1"/>
  <c r="AR4" i="9"/>
  <c r="Z5" i="41"/>
  <c r="AR4" i="83"/>
  <c r="AR4" i="6"/>
  <c r="K9" i="37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H5" i="74"/>
  <c r="AQ5" i="74" s="1"/>
  <c r="K7" i="70"/>
  <c r="X6" i="63"/>
  <c r="AH6" i="63" s="1"/>
  <c r="Y6" i="63"/>
  <c r="AR4" i="24"/>
  <c r="Z5" i="56"/>
  <c r="AG5" i="87"/>
  <c r="AP5" i="87" s="1"/>
  <c r="AF5" i="87"/>
  <c r="AO5" i="87" s="1"/>
  <c r="AE5" i="87"/>
  <c r="W6" i="87"/>
  <c r="K6" i="50"/>
  <c r="AH5" i="37"/>
  <c r="AQ5" i="37" s="1"/>
  <c r="AH5" i="38"/>
  <c r="AQ5" i="38" s="1"/>
  <c r="AE5" i="58"/>
  <c r="W6" i="58"/>
  <c r="AF5" i="58"/>
  <c r="AO5" i="58" s="1"/>
  <c r="AG5" i="58"/>
  <c r="AP5" i="58" s="1"/>
  <c r="Z5" i="6"/>
  <c r="AP5" i="15"/>
  <c r="AO5" i="55"/>
  <c r="AR4" i="5"/>
  <c r="AI5" i="76"/>
  <c r="AN5" i="76"/>
  <c r="AN5" i="90"/>
  <c r="AI5" i="90"/>
  <c r="X6" i="12"/>
  <c r="AH6" i="12" s="1"/>
  <c r="Y6" i="12"/>
  <c r="W6" i="35" l="1"/>
  <c r="AE5" i="35"/>
  <c r="AI5" i="1"/>
  <c r="AF5" i="35"/>
  <c r="AO5" i="35" s="1"/>
  <c r="X6" i="71"/>
  <c r="AH6" i="71" s="1"/>
  <c r="AQ6" i="71" s="1"/>
  <c r="AE5" i="44"/>
  <c r="AN5" i="44" s="1"/>
  <c r="AF5" i="33"/>
  <c r="AO5" i="33" s="1"/>
  <c r="X6" i="94"/>
  <c r="Z6" i="94" s="1"/>
  <c r="W6" i="33"/>
  <c r="AF5" i="19"/>
  <c r="AO5" i="19" s="1"/>
  <c r="W6" i="19"/>
  <c r="X6" i="19" s="1"/>
  <c r="AH6" i="19" s="1"/>
  <c r="AQ6" i="19" s="1"/>
  <c r="AG5" i="19"/>
  <c r="AP5" i="19" s="1"/>
  <c r="W6" i="44"/>
  <c r="X6" i="44" s="1"/>
  <c r="AF5" i="44"/>
  <c r="AO5" i="44" s="1"/>
  <c r="AG5" i="33"/>
  <c r="AP5" i="33" s="1"/>
  <c r="X6" i="50"/>
  <c r="AH6" i="50" s="1"/>
  <c r="AQ6" i="50" s="1"/>
  <c r="AI5" i="85"/>
  <c r="AR5" i="85" s="1"/>
  <c r="AG5" i="10"/>
  <c r="AP5" i="10" s="1"/>
  <c r="AI5" i="63"/>
  <c r="AR5" i="63" s="1"/>
  <c r="X6" i="40"/>
  <c r="Z6" i="40" s="1"/>
  <c r="AI5" i="50"/>
  <c r="AR5" i="50" s="1"/>
  <c r="AG5" i="27"/>
  <c r="AP5" i="27" s="1"/>
  <c r="AI5" i="94"/>
  <c r="AR5" i="94" s="1"/>
  <c r="AE5" i="27"/>
  <c r="AN5" i="27" s="1"/>
  <c r="AO5" i="50"/>
  <c r="AP5" i="63"/>
  <c r="AF5" i="24"/>
  <c r="AO5" i="24" s="1"/>
  <c r="Y6" i="14"/>
  <c r="Z6" i="14" s="1"/>
  <c r="AI5" i="40"/>
  <c r="AR5" i="40" s="1"/>
  <c r="AI5" i="12"/>
  <c r="AR5" i="12" s="1"/>
  <c r="AE5" i="16"/>
  <c r="AN5" i="16" s="1"/>
  <c r="Y6" i="65"/>
  <c r="Z6" i="65" s="1"/>
  <c r="AG6" i="65" s="1"/>
  <c r="AP6" i="65" s="1"/>
  <c r="AI5" i="79"/>
  <c r="AR5" i="79" s="1"/>
  <c r="W6" i="45"/>
  <c r="Y6" i="45" s="1"/>
  <c r="AF5" i="45"/>
  <c r="AO5" i="45" s="1"/>
  <c r="W6" i="2"/>
  <c r="Y6" i="2" s="1"/>
  <c r="AE5" i="60"/>
  <c r="AN5" i="60" s="1"/>
  <c r="W6" i="81"/>
  <c r="Y6" i="81" s="1"/>
  <c r="AF5" i="81"/>
  <c r="AO5" i="81" s="1"/>
  <c r="AG5" i="81"/>
  <c r="AP5" i="81" s="1"/>
  <c r="AG5" i="28"/>
  <c r="AP5" i="28" s="1"/>
  <c r="AF5" i="28"/>
  <c r="AO5" i="28" s="1"/>
  <c r="W6" i="28"/>
  <c r="X6" i="28" s="1"/>
  <c r="AH6" i="28" s="1"/>
  <c r="AQ6" i="28" s="1"/>
  <c r="AE5" i="45"/>
  <c r="AN5" i="45" s="1"/>
  <c r="AF5" i="62"/>
  <c r="AO5" i="62" s="1"/>
  <c r="AF5" i="30"/>
  <c r="AO5" i="30" s="1"/>
  <c r="AE5" i="30"/>
  <c r="W6" i="30"/>
  <c r="AG5" i="30"/>
  <c r="AP5" i="30" s="1"/>
  <c r="Y6" i="79"/>
  <c r="Z6" i="79" s="1"/>
  <c r="W6" i="64"/>
  <c r="X6" i="64" s="1"/>
  <c r="AG5" i="84"/>
  <c r="AP5" i="84" s="1"/>
  <c r="W6" i="84"/>
  <c r="AE5" i="84"/>
  <c r="AF5" i="84"/>
  <c r="AO5" i="84" s="1"/>
  <c r="AF5" i="60"/>
  <c r="AO5" i="60" s="1"/>
  <c r="AG5" i="60"/>
  <c r="AP5" i="60" s="1"/>
  <c r="W6" i="10"/>
  <c r="X6" i="10" s="1"/>
  <c r="AE5" i="32"/>
  <c r="AN5" i="32" s="1"/>
  <c r="AE5" i="13"/>
  <c r="AN5" i="13" s="1"/>
  <c r="AG5" i="32"/>
  <c r="AP5" i="32" s="1"/>
  <c r="AE5" i="62"/>
  <c r="AN5" i="62" s="1"/>
  <c r="W6" i="62"/>
  <c r="Y6" i="62" s="1"/>
  <c r="AE5" i="10"/>
  <c r="AF5" i="32"/>
  <c r="AO5" i="32" s="1"/>
  <c r="AG5" i="72"/>
  <c r="AP5" i="72" s="1"/>
  <c r="AF5" i="88"/>
  <c r="AO5" i="88" s="1"/>
  <c r="W6" i="29"/>
  <c r="X6" i="29" s="1"/>
  <c r="W6" i="88"/>
  <c r="Y6" i="88" s="1"/>
  <c r="AI5" i="71"/>
  <c r="AR5" i="71" s="1"/>
  <c r="AQ6" i="12"/>
  <c r="Y6" i="48"/>
  <c r="Z6" i="48" s="1"/>
  <c r="AG6" i="48" s="1"/>
  <c r="AP6" i="48" s="1"/>
  <c r="AG5" i="88"/>
  <c r="AN5" i="71"/>
  <c r="AF5" i="64"/>
  <c r="AO5" i="64" s="1"/>
  <c r="W6" i="72"/>
  <c r="Y6" i="72" s="1"/>
  <c r="AF5" i="37"/>
  <c r="AO5" i="37" s="1"/>
  <c r="W6" i="37"/>
  <c r="Y6" i="37" s="1"/>
  <c r="Y6" i="70"/>
  <c r="Z6" i="70" s="1"/>
  <c r="AG5" i="64"/>
  <c r="AP5" i="64" s="1"/>
  <c r="AE5" i="72"/>
  <c r="AN5" i="72" s="1"/>
  <c r="AE5" i="37"/>
  <c r="AI5" i="55"/>
  <c r="AR5" i="55" s="1"/>
  <c r="AF5" i="9"/>
  <c r="AO5" i="9" s="1"/>
  <c r="AG5" i="9"/>
  <c r="AP5" i="9" s="1"/>
  <c r="AE5" i="9"/>
  <c r="X6" i="36"/>
  <c r="AH6" i="36" s="1"/>
  <c r="AQ6" i="36" s="1"/>
  <c r="AG5" i="69"/>
  <c r="AP5" i="69" s="1"/>
  <c r="AE5" i="24"/>
  <c r="AF5" i="27"/>
  <c r="AO5" i="27" s="1"/>
  <c r="W6" i="24"/>
  <c r="Y6" i="24" s="1"/>
  <c r="AE5" i="2"/>
  <c r="AF5" i="16"/>
  <c r="AO5" i="16" s="1"/>
  <c r="X6" i="11"/>
  <c r="AH6" i="11" s="1"/>
  <c r="AQ6" i="11" s="1"/>
  <c r="AI5" i="70"/>
  <c r="AR5" i="70" s="1"/>
  <c r="AG5" i="2"/>
  <c r="AP5" i="2" s="1"/>
  <c r="W6" i="16"/>
  <c r="X6" i="16" s="1"/>
  <c r="Y6" i="7"/>
  <c r="X6" i="7"/>
  <c r="AN5" i="7"/>
  <c r="AI5" i="7"/>
  <c r="AR5" i="7" s="1"/>
  <c r="AE5" i="42"/>
  <c r="AE5" i="21"/>
  <c r="AN5" i="21" s="1"/>
  <c r="AE5" i="68"/>
  <c r="AN5" i="68" s="1"/>
  <c r="AI5" i="36"/>
  <c r="AR5" i="36" s="1"/>
  <c r="W6" i="42"/>
  <c r="X6" i="42" s="1"/>
  <c r="AG5" i="29"/>
  <c r="AP5" i="29" s="1"/>
  <c r="AF5" i="42"/>
  <c r="AO5" i="42" s="1"/>
  <c r="AE5" i="29"/>
  <c r="AG5" i="74"/>
  <c r="AP5" i="74" s="1"/>
  <c r="AN5" i="36"/>
  <c r="W6" i="74"/>
  <c r="Y6" i="74" s="1"/>
  <c r="X6" i="60"/>
  <c r="AH6" i="60" s="1"/>
  <c r="AQ6" i="60" s="1"/>
  <c r="W6" i="8"/>
  <c r="X6" i="8" s="1"/>
  <c r="AE5" i="74"/>
  <c r="AN5" i="74" s="1"/>
  <c r="AG5" i="8"/>
  <c r="AP5" i="8" s="1"/>
  <c r="AG5" i="34"/>
  <c r="AP5" i="34" s="1"/>
  <c r="W6" i="46"/>
  <c r="Y6" i="46" s="1"/>
  <c r="AF5" i="34"/>
  <c r="AO5" i="34" s="1"/>
  <c r="AF5" i="78"/>
  <c r="AO5" i="78" s="1"/>
  <c r="AG5" i="78"/>
  <c r="AP5" i="78" s="1"/>
  <c r="W6" i="59"/>
  <c r="AF5" i="59"/>
  <c r="AO5" i="59" s="1"/>
  <c r="AE5" i="59"/>
  <c r="AG5" i="59"/>
  <c r="AP5" i="59" s="1"/>
  <c r="AE5" i="52"/>
  <c r="AN5" i="52" s="1"/>
  <c r="AF5" i="8"/>
  <c r="AO5" i="8" s="1"/>
  <c r="W6" i="21"/>
  <c r="X6" i="21" s="1"/>
  <c r="W6" i="13"/>
  <c r="X6" i="13" s="1"/>
  <c r="W6" i="83"/>
  <c r="Y6" i="83" s="1"/>
  <c r="AF5" i="47"/>
  <c r="AO5" i="47" s="1"/>
  <c r="AF5" i="21"/>
  <c r="AO5" i="21" s="1"/>
  <c r="AI5" i="14"/>
  <c r="AR5" i="14" s="1"/>
  <c r="AF5" i="13"/>
  <c r="AO5" i="13" s="1"/>
  <c r="AE5" i="83"/>
  <c r="AN5" i="83" s="1"/>
  <c r="AE5" i="47"/>
  <c r="AF5" i="83"/>
  <c r="AO5" i="83" s="1"/>
  <c r="AG5" i="47"/>
  <c r="AP5" i="47" s="1"/>
  <c r="AI5" i="65"/>
  <c r="AR5" i="65" s="1"/>
  <c r="AE5" i="78"/>
  <c r="AN5" i="78" s="1"/>
  <c r="AF5" i="46"/>
  <c r="AO5" i="46" s="1"/>
  <c r="AG5" i="91"/>
  <c r="AP5" i="91" s="1"/>
  <c r="AG5" i="68"/>
  <c r="AP5" i="68" s="1"/>
  <c r="W6" i="69"/>
  <c r="X6" i="69" s="1"/>
  <c r="W6" i="91"/>
  <c r="Y6" i="91" s="1"/>
  <c r="AQ6" i="55"/>
  <c r="AE5" i="91"/>
  <c r="AN5" i="91" s="1"/>
  <c r="Z6" i="76"/>
  <c r="AG6" i="76" s="1"/>
  <c r="AP6" i="76" s="1"/>
  <c r="W6" i="68"/>
  <c r="X6" i="68" s="1"/>
  <c r="AF5" i="26"/>
  <c r="AO5" i="26" s="1"/>
  <c r="AE5" i="69"/>
  <c r="AN5" i="69" s="1"/>
  <c r="AG5" i="18"/>
  <c r="AP5" i="18" s="1"/>
  <c r="W6" i="18"/>
  <c r="AF5" i="18"/>
  <c r="AO5" i="18" s="1"/>
  <c r="AE5" i="18"/>
  <c r="AE5" i="38"/>
  <c r="AN5" i="38" s="1"/>
  <c r="AG5" i="46"/>
  <c r="AP5" i="46" s="1"/>
  <c r="W6" i="38"/>
  <c r="Y6" i="38" s="1"/>
  <c r="AF5" i="52"/>
  <c r="AO5" i="52" s="1"/>
  <c r="W6" i="54"/>
  <c r="AF5" i="54"/>
  <c r="AO5" i="54" s="1"/>
  <c r="AE5" i="54"/>
  <c r="AG5" i="54"/>
  <c r="AP5" i="54" s="1"/>
  <c r="W6" i="34"/>
  <c r="Y6" i="34" s="1"/>
  <c r="AG5" i="26"/>
  <c r="AP5" i="26" s="1"/>
  <c r="Z6" i="86"/>
  <c r="AE6" i="86" s="1"/>
  <c r="AF5" i="95"/>
  <c r="AO5" i="95" s="1"/>
  <c r="AQ6" i="63"/>
  <c r="AI5" i="11"/>
  <c r="AR5" i="11" s="1"/>
  <c r="AI5" i="48"/>
  <c r="AR5" i="48" s="1"/>
  <c r="AG5" i="38"/>
  <c r="AP5" i="38" s="1"/>
  <c r="AG5" i="95"/>
  <c r="AP5" i="95" s="1"/>
  <c r="Z6" i="73"/>
  <c r="AG6" i="73" s="1"/>
  <c r="AP6" i="73" s="1"/>
  <c r="W6" i="95"/>
  <c r="Y6" i="95" s="1"/>
  <c r="W6" i="52"/>
  <c r="Y6" i="52" s="1"/>
  <c r="AE5" i="23"/>
  <c r="AG5" i="23"/>
  <c r="AP5" i="23" s="1"/>
  <c r="W6" i="23"/>
  <c r="AF5" i="23"/>
  <c r="AO5" i="23" s="1"/>
  <c r="Z6" i="20"/>
  <c r="AF6" i="20" s="1"/>
  <c r="AO6" i="20" s="1"/>
  <c r="AG5" i="80"/>
  <c r="AP5" i="80" s="1"/>
  <c r="AF5" i="80"/>
  <c r="AO5" i="80" s="1"/>
  <c r="W6" i="80"/>
  <c r="AE5" i="80"/>
  <c r="Z6" i="55"/>
  <c r="AF6" i="55" s="1"/>
  <c r="AO6" i="55" s="1"/>
  <c r="AE5" i="26"/>
  <c r="AN5" i="26" s="1"/>
  <c r="Z6" i="15"/>
  <c r="W7" i="15" s="1"/>
  <c r="Z6" i="90"/>
  <c r="AF6" i="90" s="1"/>
  <c r="AO6" i="90" s="1"/>
  <c r="AR5" i="90"/>
  <c r="AR5" i="76"/>
  <c r="Z6" i="63"/>
  <c r="X6" i="58"/>
  <c r="Y6" i="58"/>
  <c r="AG5" i="56"/>
  <c r="AP5" i="56" s="1"/>
  <c r="W6" i="56"/>
  <c r="AF5" i="56"/>
  <c r="AO5" i="56" s="1"/>
  <c r="AE5" i="56"/>
  <c r="AG5" i="57"/>
  <c r="AP5" i="57" s="1"/>
  <c r="AF5" i="57"/>
  <c r="AO5" i="57" s="1"/>
  <c r="AE5" i="57"/>
  <c r="W6" i="57"/>
  <c r="AH6" i="90"/>
  <c r="AQ6" i="90" s="1"/>
  <c r="AN5" i="3"/>
  <c r="AI5" i="3"/>
  <c r="K8" i="5"/>
  <c r="K14" i="49"/>
  <c r="K9" i="18"/>
  <c r="X6" i="43"/>
  <c r="Y6" i="43"/>
  <c r="AE5" i="66"/>
  <c r="W6" i="66"/>
  <c r="AF5" i="66"/>
  <c r="AO5" i="66" s="1"/>
  <c r="AG5" i="66"/>
  <c r="AP5" i="66" s="1"/>
  <c r="Y6" i="9"/>
  <c r="X6" i="9"/>
  <c r="AH6" i="94"/>
  <c r="AQ6" i="94" s="1"/>
  <c r="K9" i="65"/>
  <c r="K9" i="21"/>
  <c r="AR5" i="73"/>
  <c r="AN5" i="61"/>
  <c r="AI5" i="61"/>
  <c r="AN5" i="31"/>
  <c r="AI5" i="31"/>
  <c r="AH6" i="73"/>
  <c r="AQ6" i="73" s="1"/>
  <c r="K8" i="20"/>
  <c r="AI5" i="4"/>
  <c r="AN5" i="4"/>
  <c r="Z6" i="50"/>
  <c r="AH6" i="86"/>
  <c r="AQ6" i="86" s="1"/>
  <c r="AN5" i="64"/>
  <c r="AN5" i="19"/>
  <c r="K7" i="11"/>
  <c r="AR5" i="77"/>
  <c r="W6" i="17"/>
  <c r="AE5" i="17"/>
  <c r="AG5" i="17"/>
  <c r="AP5" i="17" s="1"/>
  <c r="AF5" i="17"/>
  <c r="AO5" i="17" s="1"/>
  <c r="AN5" i="39"/>
  <c r="AI5" i="39"/>
  <c r="AI5" i="49"/>
  <c r="AN5" i="49"/>
  <c r="X6" i="61"/>
  <c r="Y6" i="61"/>
  <c r="AH6" i="79"/>
  <c r="AQ6" i="79" s="1"/>
  <c r="AH6" i="1"/>
  <c r="AQ6" i="1" s="1"/>
  <c r="K7" i="15"/>
  <c r="AR5" i="20"/>
  <c r="AN5" i="34"/>
  <c r="AN5" i="95"/>
  <c r="AN5" i="46"/>
  <c r="Z6" i="12"/>
  <c r="AN5" i="87"/>
  <c r="AI5" i="87"/>
  <c r="K8" i="64"/>
  <c r="K8" i="52"/>
  <c r="Y6" i="3"/>
  <c r="X6" i="3"/>
  <c r="AH6" i="3" s="1"/>
  <c r="AQ6" i="3" s="1"/>
  <c r="AG5" i="96"/>
  <c r="AP5" i="96" s="1"/>
  <c r="AE5" i="96"/>
  <c r="W6" i="96"/>
  <c r="AF5" i="96"/>
  <c r="AO5" i="96" s="1"/>
  <c r="K9" i="62"/>
  <c r="AN5" i="43"/>
  <c r="AI5" i="43"/>
  <c r="K8" i="67"/>
  <c r="AR5" i="53"/>
  <c r="AR5" i="15"/>
  <c r="X6" i="32"/>
  <c r="Y6" i="32"/>
  <c r="K7" i="71"/>
  <c r="X6" i="35"/>
  <c r="Y6" i="35"/>
  <c r="Y6" i="19"/>
  <c r="K8" i="4"/>
  <c r="Y6" i="82"/>
  <c r="X6" i="82"/>
  <c r="AE5" i="22"/>
  <c r="AG5" i="22"/>
  <c r="AP5" i="22" s="1"/>
  <c r="W6" i="22"/>
  <c r="AF5" i="22"/>
  <c r="AO5" i="22" s="1"/>
  <c r="X6" i="39"/>
  <c r="Y6" i="39"/>
  <c r="AI5" i="25"/>
  <c r="AN5" i="25"/>
  <c r="AH6" i="77"/>
  <c r="AQ6" i="77" s="1"/>
  <c r="K8" i="14"/>
  <c r="K8" i="24"/>
  <c r="AH6" i="85"/>
  <c r="AQ6" i="85" s="1"/>
  <c r="AN5" i="89"/>
  <c r="AI5" i="89"/>
  <c r="K7" i="12"/>
  <c r="X6" i="78"/>
  <c r="Y6" i="78"/>
  <c r="AN5" i="8"/>
  <c r="AE5" i="6"/>
  <c r="AG5" i="6"/>
  <c r="AP5" i="6" s="1"/>
  <c r="W6" i="6"/>
  <c r="AF5" i="6"/>
  <c r="AO5" i="6" s="1"/>
  <c r="K8" i="8"/>
  <c r="Z6" i="77"/>
  <c r="AH6" i="53"/>
  <c r="AQ6" i="53" s="1"/>
  <c r="AR5" i="86"/>
  <c r="AG5" i="75"/>
  <c r="AP5" i="75" s="1"/>
  <c r="W6" i="75"/>
  <c r="AF5" i="75"/>
  <c r="AO5" i="75" s="1"/>
  <c r="AE5" i="75"/>
  <c r="K7" i="51"/>
  <c r="K8" i="9"/>
  <c r="K9" i="53"/>
  <c r="X6" i="31"/>
  <c r="Y6" i="31"/>
  <c r="Z6" i="1"/>
  <c r="X6" i="4"/>
  <c r="Y6" i="4"/>
  <c r="AG5" i="92"/>
  <c r="AP5" i="92" s="1"/>
  <c r="AF5" i="92"/>
  <c r="AO5" i="92" s="1"/>
  <c r="AE5" i="92"/>
  <c r="W6" i="92"/>
  <c r="AN5" i="35"/>
  <c r="AI5" i="35"/>
  <c r="AR5" i="1"/>
  <c r="K7" i="60"/>
  <c r="Z6" i="85"/>
  <c r="K7" i="19"/>
  <c r="AN5" i="93"/>
  <c r="AI5" i="93"/>
  <c r="K7" i="59"/>
  <c r="AG5" i="51"/>
  <c r="AP5" i="51" s="1"/>
  <c r="W6" i="51"/>
  <c r="AF5" i="51"/>
  <c r="AO5" i="51" s="1"/>
  <c r="AE5" i="51"/>
  <c r="X6" i="47"/>
  <c r="Y6" i="47"/>
  <c r="AI5" i="58"/>
  <c r="AN5" i="58"/>
  <c r="X6" i="87"/>
  <c r="Y6" i="87"/>
  <c r="K8" i="70"/>
  <c r="AH6" i="48"/>
  <c r="AQ6" i="48" s="1"/>
  <c r="K8" i="6"/>
  <c r="K8" i="72"/>
  <c r="K8" i="68"/>
  <c r="AN5" i="82"/>
  <c r="AI5" i="82"/>
  <c r="Y6" i="25"/>
  <c r="X6" i="25"/>
  <c r="K9" i="69"/>
  <c r="AH6" i="65"/>
  <c r="AQ6" i="65" s="1"/>
  <c r="W6" i="67"/>
  <c r="AG5" i="67"/>
  <c r="AP5" i="67" s="1"/>
  <c r="AF5" i="67"/>
  <c r="AO5" i="67" s="1"/>
  <c r="AE5" i="67"/>
  <c r="K8" i="2"/>
  <c r="K7" i="7"/>
  <c r="K11" i="54"/>
  <c r="AN5" i="81"/>
  <c r="K8" i="61"/>
  <c r="K9" i="10"/>
  <c r="AH6" i="76"/>
  <c r="AQ6" i="76" s="1"/>
  <c r="K9" i="13"/>
  <c r="K7" i="56"/>
  <c r="K8" i="17"/>
  <c r="Y6" i="26"/>
  <c r="X6" i="26"/>
  <c r="AG5" i="5"/>
  <c r="AP5" i="5" s="1"/>
  <c r="AF5" i="5"/>
  <c r="AO5" i="5" s="1"/>
  <c r="W6" i="5"/>
  <c r="AE5" i="5"/>
  <c r="K7" i="50"/>
  <c r="AF5" i="41"/>
  <c r="AO5" i="41" s="1"/>
  <c r="AE5" i="41"/>
  <c r="W6" i="41"/>
  <c r="AG5" i="41"/>
  <c r="AP5" i="41" s="1"/>
  <c r="K13" i="1"/>
  <c r="Z6" i="53"/>
  <c r="AQ6" i="15"/>
  <c r="K8" i="66"/>
  <c r="K7" i="3"/>
  <c r="K7" i="23"/>
  <c r="Y6" i="27"/>
  <c r="X6" i="27"/>
  <c r="K8" i="58"/>
  <c r="K8" i="16"/>
  <c r="K8" i="22"/>
  <c r="K9" i="57"/>
  <c r="X6" i="93"/>
  <c r="Y6" i="93"/>
  <c r="X6" i="89"/>
  <c r="Y6" i="89"/>
  <c r="K7" i="55"/>
  <c r="K7" i="63"/>
  <c r="Y6" i="49"/>
  <c r="X6" i="49"/>
  <c r="Z6" i="71" l="1"/>
  <c r="AF6" i="71" s="1"/>
  <c r="AO6" i="71" s="1"/>
  <c r="Y6" i="44"/>
  <c r="AI5" i="33"/>
  <c r="AR5" i="33" s="1"/>
  <c r="Z6" i="36"/>
  <c r="Y6" i="10"/>
  <c r="Y6" i="33"/>
  <c r="X6" i="33"/>
  <c r="AI5" i="19"/>
  <c r="AI5" i="44"/>
  <c r="X6" i="74"/>
  <c r="AH6" i="74" s="1"/>
  <c r="AQ6" i="74" s="1"/>
  <c r="AH6" i="40"/>
  <c r="AQ6" i="40" s="1"/>
  <c r="Z6" i="60"/>
  <c r="AG6" i="60" s="1"/>
  <c r="AP6" i="60" s="1"/>
  <c r="AI5" i="10"/>
  <c r="AR5" i="10" s="1"/>
  <c r="X6" i="2"/>
  <c r="Z6" i="2" s="1"/>
  <c r="W7" i="2" s="1"/>
  <c r="X6" i="37"/>
  <c r="AH6" i="37" s="1"/>
  <c r="AQ6" i="37" s="1"/>
  <c r="X6" i="62"/>
  <c r="AH6" i="62" s="1"/>
  <c r="AQ6" i="62" s="1"/>
  <c r="AI5" i="24"/>
  <c r="AR5" i="24" s="1"/>
  <c r="AN5" i="24"/>
  <c r="Y6" i="28"/>
  <c r="Z6" i="28" s="1"/>
  <c r="W7" i="28" s="1"/>
  <c r="Y7" i="28" s="1"/>
  <c r="AI5" i="62"/>
  <c r="AR5" i="62" s="1"/>
  <c r="X6" i="81"/>
  <c r="AH6" i="81" s="1"/>
  <c r="AQ6" i="81" s="1"/>
  <c r="Y6" i="29"/>
  <c r="Z6" i="29" s="1"/>
  <c r="AG6" i="29" s="1"/>
  <c r="AP6" i="29" s="1"/>
  <c r="Y6" i="42"/>
  <c r="Z6" i="42" s="1"/>
  <c r="Z6" i="11"/>
  <c r="AF6" i="11" s="1"/>
  <c r="AO6" i="11" s="1"/>
  <c r="X6" i="46"/>
  <c r="AH6" i="46" s="1"/>
  <c r="AQ6" i="46" s="1"/>
  <c r="X6" i="83"/>
  <c r="Z6" i="83" s="1"/>
  <c r="AG6" i="83" s="1"/>
  <c r="AP6" i="83" s="1"/>
  <c r="X6" i="45"/>
  <c r="AN5" i="10"/>
  <c r="AI5" i="45"/>
  <c r="AR5" i="45" s="1"/>
  <c r="Y6" i="8"/>
  <c r="Z6" i="8" s="1"/>
  <c r="AG6" i="8" s="1"/>
  <c r="AP6" i="8" s="1"/>
  <c r="Y6" i="64"/>
  <c r="Z6" i="64" s="1"/>
  <c r="AF6" i="64" s="1"/>
  <c r="AO6" i="64" s="1"/>
  <c r="AI5" i="81"/>
  <c r="AR5" i="81" s="1"/>
  <c r="AI5" i="28"/>
  <c r="AR5" i="28" s="1"/>
  <c r="Y6" i="30"/>
  <c r="X6" i="30"/>
  <c r="AN5" i="30"/>
  <c r="AI5" i="30"/>
  <c r="AR5" i="30" s="1"/>
  <c r="AI5" i="42"/>
  <c r="AR5" i="42" s="1"/>
  <c r="AN5" i="42"/>
  <c r="AI5" i="27"/>
  <c r="AR5" i="27" s="1"/>
  <c r="AE6" i="55"/>
  <c r="AN6" i="55" s="1"/>
  <c r="W7" i="55"/>
  <c r="X7" i="55" s="1"/>
  <c r="AH7" i="55" s="1"/>
  <c r="AQ7" i="55" s="1"/>
  <c r="Y6" i="16"/>
  <c r="Z6" i="16" s="1"/>
  <c r="AI5" i="84"/>
  <c r="AR5" i="84" s="1"/>
  <c r="AN5" i="84"/>
  <c r="X6" i="84"/>
  <c r="Y6" i="84"/>
  <c r="AI5" i="32"/>
  <c r="AR5" i="32" s="1"/>
  <c r="AI5" i="78"/>
  <c r="AR5" i="78" s="1"/>
  <c r="AI5" i="2"/>
  <c r="AR5" i="2" s="1"/>
  <c r="X6" i="24"/>
  <c r="Z6" i="24" s="1"/>
  <c r="AE6" i="24" s="1"/>
  <c r="AI5" i="64"/>
  <c r="AR5" i="64" s="1"/>
  <c r="AI5" i="60"/>
  <c r="AR5" i="60" s="1"/>
  <c r="AI5" i="72"/>
  <c r="AR5" i="72" s="1"/>
  <c r="AI5" i="29"/>
  <c r="AR5" i="29" s="1"/>
  <c r="X6" i="88"/>
  <c r="AI5" i="37"/>
  <c r="AR5" i="37" s="1"/>
  <c r="AN5" i="2"/>
  <c r="AN5" i="37"/>
  <c r="AG6" i="55"/>
  <c r="AP6" i="55" s="1"/>
  <c r="AN5" i="29"/>
  <c r="X6" i="72"/>
  <c r="Z6" i="72" s="1"/>
  <c r="AG6" i="72" s="1"/>
  <c r="AP6" i="72" s="1"/>
  <c r="AP5" i="88"/>
  <c r="AI5" i="88"/>
  <c r="AR5" i="88" s="1"/>
  <c r="AI5" i="9"/>
  <c r="AR5" i="9" s="1"/>
  <c r="AI5" i="69"/>
  <c r="AR5" i="69" s="1"/>
  <c r="AI5" i="13"/>
  <c r="AR5" i="13" s="1"/>
  <c r="AN5" i="9"/>
  <c r="AF6" i="15"/>
  <c r="AO6" i="15" s="1"/>
  <c r="AI5" i="46"/>
  <c r="AR5" i="46" s="1"/>
  <c r="AG6" i="86"/>
  <c r="AP6" i="86" s="1"/>
  <c r="AF6" i="86"/>
  <c r="AO6" i="86" s="1"/>
  <c r="Y6" i="13"/>
  <c r="Z6" i="13" s="1"/>
  <c r="AI5" i="16"/>
  <c r="AR5" i="16" s="1"/>
  <c r="W7" i="86"/>
  <c r="X7" i="86" s="1"/>
  <c r="AH6" i="7"/>
  <c r="AQ6" i="7" s="1"/>
  <c r="Z6" i="7"/>
  <c r="AI5" i="52"/>
  <c r="AR5" i="52" s="1"/>
  <c r="AG6" i="15"/>
  <c r="AP6" i="15" s="1"/>
  <c r="AE6" i="15"/>
  <c r="AN6" i="15" s="1"/>
  <c r="AI5" i="68"/>
  <c r="AR5" i="68" s="1"/>
  <c r="Y6" i="21"/>
  <c r="Z6" i="21" s="1"/>
  <c r="X6" i="91"/>
  <c r="Z6" i="91" s="1"/>
  <c r="AG6" i="91" s="1"/>
  <c r="AP6" i="91" s="1"/>
  <c r="AI5" i="34"/>
  <c r="AR5" i="34" s="1"/>
  <c r="AI5" i="74"/>
  <c r="AR5" i="74" s="1"/>
  <c r="AI5" i="8"/>
  <c r="AR5" i="8" s="1"/>
  <c r="X6" i="34"/>
  <c r="Z6" i="34" s="1"/>
  <c r="Y6" i="68"/>
  <c r="Z6" i="68" s="1"/>
  <c r="AI5" i="83"/>
  <c r="AR5" i="83" s="1"/>
  <c r="Y6" i="69"/>
  <c r="Z6" i="69" s="1"/>
  <c r="AF6" i="76"/>
  <c r="AO6" i="76" s="1"/>
  <c r="AI5" i="21"/>
  <c r="AR5" i="21" s="1"/>
  <c r="X6" i="95"/>
  <c r="Z6" i="95" s="1"/>
  <c r="AE6" i="95" s="1"/>
  <c r="AE6" i="76"/>
  <c r="W7" i="76"/>
  <c r="X7" i="76" s="1"/>
  <c r="AI5" i="47"/>
  <c r="AR5" i="47" s="1"/>
  <c r="AI5" i="59"/>
  <c r="AR5" i="59" s="1"/>
  <c r="AN5" i="59"/>
  <c r="AE6" i="48"/>
  <c r="AN6" i="48" s="1"/>
  <c r="X6" i="59"/>
  <c r="Y6" i="59"/>
  <c r="AF6" i="48"/>
  <c r="AO6" i="48" s="1"/>
  <c r="X6" i="38"/>
  <c r="AH6" i="38" s="1"/>
  <c r="AQ6" i="38" s="1"/>
  <c r="AI5" i="91"/>
  <c r="AR5" i="91" s="1"/>
  <c r="AI5" i="26"/>
  <c r="AR5" i="26" s="1"/>
  <c r="AN5" i="47"/>
  <c r="W7" i="48"/>
  <c r="X7" i="48" s="1"/>
  <c r="AI5" i="95"/>
  <c r="AR5" i="95" s="1"/>
  <c r="W7" i="20"/>
  <c r="X7" i="20" s="1"/>
  <c r="W7" i="90"/>
  <c r="Y7" i="90" s="1"/>
  <c r="X6" i="52"/>
  <c r="Z6" i="52" s="1"/>
  <c r="AI5" i="38"/>
  <c r="AR5" i="38" s="1"/>
  <c r="W7" i="73"/>
  <c r="X7" i="73" s="1"/>
  <c r="AF6" i="65"/>
  <c r="AO6" i="65" s="1"/>
  <c r="Z6" i="9"/>
  <c r="AE6" i="9" s="1"/>
  <c r="AE6" i="73"/>
  <c r="AN6" i="73" s="1"/>
  <c r="Z6" i="87"/>
  <c r="AE6" i="87" s="1"/>
  <c r="Z6" i="82"/>
  <c r="AF6" i="82" s="1"/>
  <c r="AO6" i="82" s="1"/>
  <c r="Z6" i="58"/>
  <c r="W7" i="58" s="1"/>
  <c r="AG6" i="71"/>
  <c r="AP6" i="71" s="1"/>
  <c r="AE6" i="90"/>
  <c r="AN6" i="90" s="1"/>
  <c r="AF6" i="73"/>
  <c r="AO6" i="73" s="1"/>
  <c r="Z6" i="49"/>
  <c r="AG6" i="49" s="1"/>
  <c r="AP6" i="49" s="1"/>
  <c r="Z6" i="25"/>
  <c r="W7" i="25" s="1"/>
  <c r="Z6" i="31"/>
  <c r="AG6" i="31" s="1"/>
  <c r="AP6" i="31" s="1"/>
  <c r="Z6" i="35"/>
  <c r="AF6" i="35" s="1"/>
  <c r="AO6" i="35" s="1"/>
  <c r="AI5" i="18"/>
  <c r="AR5" i="18" s="1"/>
  <c r="AN5" i="18"/>
  <c r="Z6" i="47"/>
  <c r="AE6" i="47" s="1"/>
  <c r="Z6" i="43"/>
  <c r="AE6" i="43" s="1"/>
  <c r="AG6" i="20"/>
  <c r="AP6" i="20" s="1"/>
  <c r="Y6" i="18"/>
  <c r="X6" i="18"/>
  <c r="AE6" i="20"/>
  <c r="AN6" i="20" s="1"/>
  <c r="AN5" i="54"/>
  <c r="AI5" i="54"/>
  <c r="AR5" i="54" s="1"/>
  <c r="Z6" i="32"/>
  <c r="AF6" i="32" s="1"/>
  <c r="AO6" i="32" s="1"/>
  <c r="Z6" i="61"/>
  <c r="W7" i="61" s="1"/>
  <c r="Y6" i="54"/>
  <c r="X6" i="54"/>
  <c r="Z6" i="78"/>
  <c r="AG6" i="78" s="1"/>
  <c r="AP6" i="78" s="1"/>
  <c r="Z6" i="39"/>
  <c r="AE6" i="39" s="1"/>
  <c r="Z6" i="4"/>
  <c r="W7" i="4" s="1"/>
  <c r="Y6" i="23"/>
  <c r="X6" i="23"/>
  <c r="AE6" i="71"/>
  <c r="AN6" i="71" s="1"/>
  <c r="AE6" i="65"/>
  <c r="AN6" i="65" s="1"/>
  <c r="Z6" i="93"/>
  <c r="AE6" i="93" s="1"/>
  <c r="Z6" i="44"/>
  <c r="AE6" i="44" s="1"/>
  <c r="W7" i="71"/>
  <c r="X7" i="71" s="1"/>
  <c r="AH7" i="71" s="1"/>
  <c r="AQ7" i="71" s="1"/>
  <c r="W7" i="65"/>
  <c r="X7" i="65" s="1"/>
  <c r="AI5" i="23"/>
  <c r="AR5" i="23" s="1"/>
  <c r="AN5" i="23"/>
  <c r="Z6" i="37"/>
  <c r="AG6" i="37" s="1"/>
  <c r="AP6" i="37" s="1"/>
  <c r="Z6" i="27"/>
  <c r="AG6" i="27" s="1"/>
  <c r="AP6" i="27" s="1"/>
  <c r="AI5" i="80"/>
  <c r="AR5" i="80" s="1"/>
  <c r="AN5" i="80"/>
  <c r="X6" i="80"/>
  <c r="AH6" i="80" s="1"/>
  <c r="AQ6" i="80" s="1"/>
  <c r="Y6" i="80"/>
  <c r="Z6" i="89"/>
  <c r="W7" i="89" s="1"/>
  <c r="AG6" i="90"/>
  <c r="AP6" i="90" s="1"/>
  <c r="Z6" i="26"/>
  <c r="AG6" i="26" s="1"/>
  <c r="AP6" i="26" s="1"/>
  <c r="K8" i="7"/>
  <c r="AH6" i="69"/>
  <c r="AQ6" i="69" s="1"/>
  <c r="AE6" i="40"/>
  <c r="AF6" i="40"/>
  <c r="AO6" i="40" s="1"/>
  <c r="W7" i="40"/>
  <c r="AG6" i="40"/>
  <c r="AP6" i="40" s="1"/>
  <c r="AF6" i="50"/>
  <c r="AO6" i="50" s="1"/>
  <c r="W7" i="50"/>
  <c r="AE6" i="50"/>
  <c r="AG6" i="50"/>
  <c r="AP6" i="50" s="1"/>
  <c r="AR5" i="31"/>
  <c r="K9" i="22"/>
  <c r="K9" i="58"/>
  <c r="AG6" i="53"/>
  <c r="AP6" i="53" s="1"/>
  <c r="W7" i="53"/>
  <c r="AE6" i="53"/>
  <c r="AF6" i="53"/>
  <c r="AO6" i="53" s="1"/>
  <c r="AH6" i="27"/>
  <c r="AQ6" i="27" s="1"/>
  <c r="K8" i="3"/>
  <c r="K14" i="1"/>
  <c r="K8" i="56"/>
  <c r="Y6" i="67"/>
  <c r="X6" i="67"/>
  <c r="AH6" i="87"/>
  <c r="AQ6" i="87" s="1"/>
  <c r="AH6" i="47"/>
  <c r="AQ6" i="47" s="1"/>
  <c r="AH6" i="8"/>
  <c r="AQ6" i="8" s="1"/>
  <c r="K8" i="60"/>
  <c r="AH6" i="31"/>
  <c r="AQ6" i="31" s="1"/>
  <c r="K9" i="8"/>
  <c r="AH6" i="68"/>
  <c r="AQ6" i="68" s="1"/>
  <c r="AR5" i="89"/>
  <c r="AH6" i="39"/>
  <c r="AQ6" i="39" s="1"/>
  <c r="AH6" i="82"/>
  <c r="AQ6" i="82" s="1"/>
  <c r="K9" i="4"/>
  <c r="AF6" i="79"/>
  <c r="AO6" i="79" s="1"/>
  <c r="AE6" i="79"/>
  <c r="AG6" i="79"/>
  <c r="AP6" i="79" s="1"/>
  <c r="W7" i="79"/>
  <c r="AR5" i="43"/>
  <c r="Z6" i="3"/>
  <c r="K9" i="64"/>
  <c r="W7" i="12"/>
  <c r="AE6" i="12"/>
  <c r="AG6" i="12"/>
  <c r="AP6" i="12" s="1"/>
  <c r="AF6" i="12"/>
  <c r="AO6" i="12" s="1"/>
  <c r="AN6" i="86"/>
  <c r="AI5" i="17"/>
  <c r="AN5" i="17"/>
  <c r="AR5" i="19"/>
  <c r="AH6" i="44"/>
  <c r="AQ6" i="44" s="1"/>
  <c r="AR5" i="3"/>
  <c r="AN5" i="56"/>
  <c r="AI5" i="56"/>
  <c r="AH6" i="58"/>
  <c r="AQ6" i="58" s="1"/>
  <c r="AH6" i="16"/>
  <c r="AQ6" i="16" s="1"/>
  <c r="Y6" i="6"/>
  <c r="X6" i="6"/>
  <c r="K8" i="15"/>
  <c r="AR5" i="39"/>
  <c r="AH6" i="13"/>
  <c r="AQ6" i="13" s="1"/>
  <c r="X6" i="66"/>
  <c r="Y6" i="66"/>
  <c r="Y6" i="56"/>
  <c r="X6" i="56"/>
  <c r="AG6" i="63"/>
  <c r="AP6" i="63" s="1"/>
  <c r="W7" i="63"/>
  <c r="AE6" i="63"/>
  <c r="AF6" i="63"/>
  <c r="AO6" i="63" s="1"/>
  <c r="Y7" i="15"/>
  <c r="X7" i="15"/>
  <c r="AH7" i="15" s="1"/>
  <c r="AQ7" i="15" s="1"/>
  <c r="AR5" i="93"/>
  <c r="K8" i="51"/>
  <c r="K9" i="14"/>
  <c r="K10" i="65"/>
  <c r="AH6" i="42"/>
  <c r="AQ6" i="42" s="1"/>
  <c r="AR5" i="82"/>
  <c r="K9" i="68"/>
  <c r="AF6" i="85"/>
  <c r="AO6" i="85" s="1"/>
  <c r="AE6" i="85"/>
  <c r="W7" i="85"/>
  <c r="AG6" i="85"/>
  <c r="AP6" i="85" s="1"/>
  <c r="Y6" i="96"/>
  <c r="X6" i="96"/>
  <c r="AH6" i="49"/>
  <c r="AQ6" i="49" s="1"/>
  <c r="K8" i="23"/>
  <c r="Y6" i="41"/>
  <c r="X6" i="41"/>
  <c r="K8" i="50"/>
  <c r="K12" i="54"/>
  <c r="AH6" i="21"/>
  <c r="AQ6" i="21" s="1"/>
  <c r="AI5" i="67"/>
  <c r="AN5" i="67"/>
  <c r="AH6" i="10"/>
  <c r="AQ6" i="10" s="1"/>
  <c r="AR5" i="58"/>
  <c r="AN5" i="51"/>
  <c r="AI5" i="51"/>
  <c r="K10" i="53"/>
  <c r="AE6" i="36"/>
  <c r="W7" i="36"/>
  <c r="AG6" i="36"/>
  <c r="AP6" i="36" s="1"/>
  <c r="AF6" i="36"/>
  <c r="AO6" i="36" s="1"/>
  <c r="AN5" i="75"/>
  <c r="AI5" i="75"/>
  <c r="AH6" i="78"/>
  <c r="AQ6" i="78" s="1"/>
  <c r="Y6" i="22"/>
  <c r="X6" i="22"/>
  <c r="Z6" i="19"/>
  <c r="AN5" i="96"/>
  <c r="AI5" i="96"/>
  <c r="AR5" i="87"/>
  <c r="AR5" i="4"/>
  <c r="AH6" i="9"/>
  <c r="AQ6" i="9" s="1"/>
  <c r="AI5" i="66"/>
  <c r="AN5" i="66"/>
  <c r="K10" i="18"/>
  <c r="K9" i="66"/>
  <c r="AH6" i="26"/>
  <c r="AQ6" i="26" s="1"/>
  <c r="K9" i="17"/>
  <c r="K9" i="72"/>
  <c r="K8" i="19"/>
  <c r="W7" i="1"/>
  <c r="AE6" i="1"/>
  <c r="AG6" i="1"/>
  <c r="AP6" i="1" s="1"/>
  <c r="AF6" i="1"/>
  <c r="AO6" i="1" s="1"/>
  <c r="K9" i="9"/>
  <c r="K9" i="24"/>
  <c r="AH6" i="89"/>
  <c r="AQ6" i="89" s="1"/>
  <c r="K10" i="57"/>
  <c r="AF6" i="70"/>
  <c r="AO6" i="70" s="1"/>
  <c r="W7" i="70"/>
  <c r="AE6" i="70"/>
  <c r="AG6" i="70"/>
  <c r="AP6" i="70" s="1"/>
  <c r="AI5" i="41"/>
  <c r="AN5" i="41"/>
  <c r="AN5" i="5"/>
  <c r="AI5" i="5"/>
  <c r="K10" i="69"/>
  <c r="K9" i="6"/>
  <c r="K9" i="70"/>
  <c r="X6" i="92"/>
  <c r="Y6" i="92"/>
  <c r="AF6" i="77"/>
  <c r="AO6" i="77" s="1"/>
  <c r="AE6" i="77"/>
  <c r="W7" i="77"/>
  <c r="AG6" i="77"/>
  <c r="AP6" i="77" s="1"/>
  <c r="AI5" i="6"/>
  <c r="AN5" i="6"/>
  <c r="K8" i="12"/>
  <c r="W7" i="60"/>
  <c r="K9" i="52"/>
  <c r="AR5" i="44"/>
  <c r="AR5" i="49"/>
  <c r="K8" i="11"/>
  <c r="K10" i="21"/>
  <c r="K9" i="5"/>
  <c r="X6" i="57"/>
  <c r="Y6" i="57"/>
  <c r="AG6" i="14"/>
  <c r="AP6" i="14" s="1"/>
  <c r="AF6" i="14"/>
  <c r="AO6" i="14" s="1"/>
  <c r="W7" i="14"/>
  <c r="AE6" i="14"/>
  <c r="AR5" i="35"/>
  <c r="AH6" i="32"/>
  <c r="AQ6" i="32" s="1"/>
  <c r="Y6" i="17"/>
  <c r="X6" i="17"/>
  <c r="AR5" i="25"/>
  <c r="AH6" i="29"/>
  <c r="AQ6" i="29" s="1"/>
  <c r="K8" i="55"/>
  <c r="K9" i="16"/>
  <c r="K8" i="63"/>
  <c r="AH6" i="93"/>
  <c r="AQ6" i="93" s="1"/>
  <c r="X6" i="5"/>
  <c r="Y6" i="5"/>
  <c r="K10" i="13"/>
  <c r="K10" i="10"/>
  <c r="K9" i="61"/>
  <c r="K9" i="2"/>
  <c r="AH6" i="25"/>
  <c r="AQ6" i="25" s="1"/>
  <c r="Z6" i="10"/>
  <c r="Y6" i="51"/>
  <c r="X6" i="51"/>
  <c r="K8" i="59"/>
  <c r="AN5" i="92"/>
  <c r="AI5" i="92"/>
  <c r="AH6" i="4"/>
  <c r="AQ6" i="4" s="1"/>
  <c r="X6" i="75"/>
  <c r="Y6" i="75"/>
  <c r="AI5" i="22"/>
  <c r="AN5" i="22"/>
  <c r="AH6" i="35"/>
  <c r="AQ6" i="35" s="1"/>
  <c r="AH6" i="64"/>
  <c r="AQ6" i="64" s="1"/>
  <c r="K8" i="71"/>
  <c r="AE6" i="94"/>
  <c r="AF6" i="94"/>
  <c r="AO6" i="94" s="1"/>
  <c r="AG6" i="94"/>
  <c r="AP6" i="94" s="1"/>
  <c r="W7" i="94"/>
  <c r="K9" i="67"/>
  <c r="K10" i="62"/>
  <c r="AH6" i="61"/>
  <c r="AQ6" i="61" s="1"/>
  <c r="K9" i="20"/>
  <c r="AR5" i="61"/>
  <c r="AH6" i="43"/>
  <c r="AQ6" i="43" s="1"/>
  <c r="K15" i="49"/>
  <c r="AI5" i="57"/>
  <c r="AN5" i="57"/>
  <c r="AF6" i="60" l="1"/>
  <c r="AO6" i="60" s="1"/>
  <c r="Z6" i="46"/>
  <c r="W7" i="46" s="1"/>
  <c r="AH6" i="2"/>
  <c r="AQ6" i="2" s="1"/>
  <c r="Z6" i="74"/>
  <c r="AG6" i="74" s="1"/>
  <c r="AP6" i="74" s="1"/>
  <c r="Z6" i="33"/>
  <c r="AH6" i="33"/>
  <c r="AQ6" i="33" s="1"/>
  <c r="AE6" i="60"/>
  <c r="AI6" i="60" s="1"/>
  <c r="AG6" i="28"/>
  <c r="AP6" i="28" s="1"/>
  <c r="AE6" i="28"/>
  <c r="AF6" i="28"/>
  <c r="AO6" i="28" s="1"/>
  <c r="Y7" i="73"/>
  <c r="Z7" i="73" s="1"/>
  <c r="Y7" i="76"/>
  <c r="Z7" i="76" s="1"/>
  <c r="AE7" i="76" s="1"/>
  <c r="Z6" i="81"/>
  <c r="W7" i="81" s="1"/>
  <c r="Z6" i="62"/>
  <c r="W7" i="62" s="1"/>
  <c r="AH6" i="83"/>
  <c r="AQ6" i="83" s="1"/>
  <c r="AF6" i="25"/>
  <c r="AO6" i="25" s="1"/>
  <c r="Y7" i="55"/>
  <c r="Z7" i="55" s="1"/>
  <c r="AG6" i="11"/>
  <c r="AP6" i="11" s="1"/>
  <c r="AE6" i="11"/>
  <c r="W7" i="11"/>
  <c r="X7" i="11" s="1"/>
  <c r="AE6" i="29"/>
  <c r="AN6" i="29" s="1"/>
  <c r="AG6" i="39"/>
  <c r="AP6" i="39" s="1"/>
  <c r="AH6" i="24"/>
  <c r="AQ6" i="24" s="1"/>
  <c r="AH6" i="45"/>
  <c r="AQ6" i="45" s="1"/>
  <c r="Z6" i="45"/>
  <c r="W7" i="9"/>
  <c r="Y7" i="9" s="1"/>
  <c r="AH6" i="91"/>
  <c r="AQ6" i="91" s="1"/>
  <c r="AH6" i="72"/>
  <c r="AQ6" i="72" s="1"/>
  <c r="AF6" i="9"/>
  <c r="AO6" i="9" s="1"/>
  <c r="AG6" i="9"/>
  <c r="AP6" i="9" s="1"/>
  <c r="AH6" i="95"/>
  <c r="AQ6" i="95" s="1"/>
  <c r="Z6" i="30"/>
  <c r="AH6" i="30"/>
  <c r="AQ6" i="30" s="1"/>
  <c r="AF6" i="2"/>
  <c r="AO6" i="2" s="1"/>
  <c r="W7" i="35"/>
  <c r="Y7" i="35" s="1"/>
  <c r="Z6" i="84"/>
  <c r="AH6" i="84"/>
  <c r="AQ6" i="84" s="1"/>
  <c r="AF6" i="47"/>
  <c r="AO6" i="47" s="1"/>
  <c r="AG6" i="87"/>
  <c r="AP6" i="87" s="1"/>
  <c r="Z6" i="88"/>
  <c r="AH6" i="88"/>
  <c r="AQ6" i="88" s="1"/>
  <c r="AE6" i="25"/>
  <c r="AN6" i="25" s="1"/>
  <c r="AF6" i="39"/>
  <c r="AO6" i="39" s="1"/>
  <c r="W7" i="29"/>
  <c r="X7" i="29" s="1"/>
  <c r="AG6" i="43"/>
  <c r="AP6" i="43" s="1"/>
  <c r="AG6" i="25"/>
  <c r="AP6" i="25" s="1"/>
  <c r="AI6" i="55"/>
  <c r="AR6" i="55" s="1"/>
  <c r="W7" i="39"/>
  <c r="X7" i="39" s="1"/>
  <c r="AI6" i="71"/>
  <c r="AR6" i="71" s="1"/>
  <c r="AF6" i="29"/>
  <c r="AO6" i="29" s="1"/>
  <c r="AE6" i="82"/>
  <c r="AN6" i="82" s="1"/>
  <c r="AF6" i="46"/>
  <c r="AO6" i="46" s="1"/>
  <c r="Y7" i="71"/>
  <c r="Z7" i="71" s="1"/>
  <c r="AG6" i="82"/>
  <c r="AP6" i="82" s="1"/>
  <c r="Y7" i="86"/>
  <c r="Z7" i="86" s="1"/>
  <c r="W7" i="82"/>
  <c r="X7" i="82" s="1"/>
  <c r="AF6" i="43"/>
  <c r="AO6" i="43" s="1"/>
  <c r="AE6" i="35"/>
  <c r="AN6" i="35" s="1"/>
  <c r="Z6" i="38"/>
  <c r="AE6" i="38" s="1"/>
  <c r="AI6" i="86"/>
  <c r="AR6" i="86" s="1"/>
  <c r="W7" i="93"/>
  <c r="X7" i="93" s="1"/>
  <c r="AG6" i="2"/>
  <c r="AP6" i="2" s="1"/>
  <c r="AH6" i="34"/>
  <c r="AQ6" i="34" s="1"/>
  <c r="AE6" i="2"/>
  <c r="AN6" i="2" s="1"/>
  <c r="Y7" i="65"/>
  <c r="Z7" i="65" s="1"/>
  <c r="W8" i="65" s="1"/>
  <c r="AI6" i="65"/>
  <c r="AR6" i="65" s="1"/>
  <c r="AE6" i="31"/>
  <c r="AN6" i="31" s="1"/>
  <c r="AI6" i="76"/>
  <c r="AR6" i="76" s="1"/>
  <c r="W7" i="43"/>
  <c r="Y7" i="43" s="1"/>
  <c r="AN6" i="76"/>
  <c r="AI6" i="15"/>
  <c r="AR6" i="15" s="1"/>
  <c r="X7" i="28"/>
  <c r="Z7" i="28" s="1"/>
  <c r="AF7" i="28" s="1"/>
  <c r="AO7" i="28" s="1"/>
  <c r="AG6" i="35"/>
  <c r="AP6" i="35" s="1"/>
  <c r="AG6" i="7"/>
  <c r="AP6" i="7" s="1"/>
  <c r="AF6" i="7"/>
  <c r="AO6" i="7" s="1"/>
  <c r="W7" i="7"/>
  <c r="AE6" i="7"/>
  <c r="Y7" i="48"/>
  <c r="Z7" i="48" s="1"/>
  <c r="AG6" i="93"/>
  <c r="AP6" i="93" s="1"/>
  <c r="AF6" i="93"/>
  <c r="AO6" i="93" s="1"/>
  <c r="AI6" i="90"/>
  <c r="AR6" i="90" s="1"/>
  <c r="Y7" i="20"/>
  <c r="Z7" i="20" s="1"/>
  <c r="AI6" i="73"/>
  <c r="AR6" i="73" s="1"/>
  <c r="W7" i="24"/>
  <c r="X7" i="24" s="1"/>
  <c r="AI6" i="48"/>
  <c r="AR6" i="48" s="1"/>
  <c r="AF6" i="24"/>
  <c r="AO6" i="24" s="1"/>
  <c r="AG6" i="24"/>
  <c r="AP6" i="24" s="1"/>
  <c r="AG6" i="32"/>
  <c r="AP6" i="32" s="1"/>
  <c r="AE6" i="34"/>
  <c r="AN6" i="34" s="1"/>
  <c r="W7" i="34"/>
  <c r="X7" i="34" s="1"/>
  <c r="AG6" i="34"/>
  <c r="AP6" i="34" s="1"/>
  <c r="AF6" i="34"/>
  <c r="AO6" i="34" s="1"/>
  <c r="W7" i="78"/>
  <c r="Y7" i="78" s="1"/>
  <c r="W7" i="68"/>
  <c r="Y7" i="68" s="1"/>
  <c r="AE6" i="68"/>
  <c r="AN6" i="68" s="1"/>
  <c r="AF6" i="68"/>
  <c r="AO6" i="68" s="1"/>
  <c r="AG6" i="68"/>
  <c r="AP6" i="68" s="1"/>
  <c r="AG6" i="47"/>
  <c r="AP6" i="47" s="1"/>
  <c r="AE6" i="8"/>
  <c r="AN6" i="8" s="1"/>
  <c r="AE6" i="46"/>
  <c r="W7" i="47"/>
  <c r="X7" i="47" s="1"/>
  <c r="AE6" i="49"/>
  <c r="AN6" i="49" s="1"/>
  <c r="AF6" i="78"/>
  <c r="AO6" i="78" s="1"/>
  <c r="W7" i="8"/>
  <c r="Y7" i="8" s="1"/>
  <c r="AG6" i="46"/>
  <c r="AP6" i="46" s="1"/>
  <c r="W7" i="49"/>
  <c r="Y7" i="49" s="1"/>
  <c r="AE6" i="78"/>
  <c r="AN6" i="78" s="1"/>
  <c r="X7" i="90"/>
  <c r="Z7" i="90" s="1"/>
  <c r="AF6" i="8"/>
  <c r="AO6" i="8" s="1"/>
  <c r="AF6" i="49"/>
  <c r="AO6" i="49" s="1"/>
  <c r="AE6" i="61"/>
  <c r="AN6" i="61" s="1"/>
  <c r="AG6" i="61"/>
  <c r="AP6" i="61" s="1"/>
  <c r="AH6" i="59"/>
  <c r="AQ6" i="59" s="1"/>
  <c r="Z6" i="59"/>
  <c r="AF6" i="4"/>
  <c r="AO6" i="4" s="1"/>
  <c r="AG6" i="58"/>
  <c r="AP6" i="58" s="1"/>
  <c r="AF6" i="31"/>
  <c r="AO6" i="31" s="1"/>
  <c r="AG6" i="4"/>
  <c r="AP6" i="4" s="1"/>
  <c r="W7" i="32"/>
  <c r="Y7" i="32" s="1"/>
  <c r="AN6" i="28"/>
  <c r="AF6" i="58"/>
  <c r="AO6" i="58" s="1"/>
  <c r="W7" i="31"/>
  <c r="Y7" i="31" s="1"/>
  <c r="AE6" i="4"/>
  <c r="AN6" i="4" s="1"/>
  <c r="AE6" i="32"/>
  <c r="AN6" i="32" s="1"/>
  <c r="AE6" i="58"/>
  <c r="AN6" i="58" s="1"/>
  <c r="AE6" i="89"/>
  <c r="AN6" i="89" s="1"/>
  <c r="Z6" i="66"/>
  <c r="AG6" i="66" s="1"/>
  <c r="AP6" i="66" s="1"/>
  <c r="AF6" i="89"/>
  <c r="AO6" i="89" s="1"/>
  <c r="AF6" i="61"/>
  <c r="AO6" i="61" s="1"/>
  <c r="AG6" i="89"/>
  <c r="AP6" i="89" s="1"/>
  <c r="AE6" i="83"/>
  <c r="AN6" i="83" s="1"/>
  <c r="AG6" i="52"/>
  <c r="AP6" i="52" s="1"/>
  <c r="AF6" i="52"/>
  <c r="AO6" i="52" s="1"/>
  <c r="W7" i="52"/>
  <c r="Y7" i="52" s="1"/>
  <c r="AE6" i="52"/>
  <c r="AN6" i="52" s="1"/>
  <c r="AI6" i="20"/>
  <c r="AR6" i="20" s="1"/>
  <c r="AF6" i="87"/>
  <c r="AO6" i="87" s="1"/>
  <c r="AF6" i="74"/>
  <c r="AO6" i="74" s="1"/>
  <c r="W7" i="87"/>
  <c r="Y7" i="87" s="1"/>
  <c r="AE6" i="26"/>
  <c r="AN6" i="26" s="1"/>
  <c r="AH6" i="52"/>
  <c r="AQ6" i="52" s="1"/>
  <c r="AF6" i="95"/>
  <c r="AO6" i="95" s="1"/>
  <c r="AE6" i="27"/>
  <c r="AN6" i="27" s="1"/>
  <c r="W7" i="83"/>
  <c r="Y7" i="83" s="1"/>
  <c r="AE6" i="91"/>
  <c r="AN6" i="91" s="1"/>
  <c r="W7" i="27"/>
  <c r="X7" i="27" s="1"/>
  <c r="AF6" i="91"/>
  <c r="AO6" i="91" s="1"/>
  <c r="AF6" i="27"/>
  <c r="AO6" i="27" s="1"/>
  <c r="Z6" i="18"/>
  <c r="AH6" i="18"/>
  <c r="AQ6" i="18" s="1"/>
  <c r="Z6" i="75"/>
  <c r="W7" i="75" s="1"/>
  <c r="Z6" i="57"/>
  <c r="AE6" i="57" s="1"/>
  <c r="AG6" i="44"/>
  <c r="AP6" i="44" s="1"/>
  <c r="W7" i="91"/>
  <c r="X7" i="91" s="1"/>
  <c r="AH6" i="54"/>
  <c r="AQ6" i="54" s="1"/>
  <c r="Z6" i="54"/>
  <c r="Z6" i="67"/>
  <c r="AF6" i="67" s="1"/>
  <c r="AO6" i="67" s="1"/>
  <c r="AF6" i="83"/>
  <c r="AO6" i="83" s="1"/>
  <c r="Z6" i="41"/>
  <c r="W7" i="41" s="1"/>
  <c r="W7" i="37"/>
  <c r="Y7" i="37" s="1"/>
  <c r="W7" i="64"/>
  <c r="Y7" i="64" s="1"/>
  <c r="AF6" i="44"/>
  <c r="AO6" i="44" s="1"/>
  <c r="AG6" i="95"/>
  <c r="AP6" i="95" s="1"/>
  <c r="AE6" i="64"/>
  <c r="AN6" i="64" s="1"/>
  <c r="AE6" i="72"/>
  <c r="AN6" i="72" s="1"/>
  <c r="Z7" i="15"/>
  <c r="AE7" i="15" s="1"/>
  <c r="AF6" i="26"/>
  <c r="AO6" i="26" s="1"/>
  <c r="W7" i="72"/>
  <c r="Y7" i="72" s="1"/>
  <c r="AE6" i="37"/>
  <c r="AN6" i="37" s="1"/>
  <c r="AH6" i="23"/>
  <c r="AQ6" i="23" s="1"/>
  <c r="Z6" i="23"/>
  <c r="Z6" i="22"/>
  <c r="AF6" i="22" s="1"/>
  <c r="AO6" i="22" s="1"/>
  <c r="Z6" i="96"/>
  <c r="W7" i="96" s="1"/>
  <c r="W7" i="26"/>
  <c r="X7" i="26" s="1"/>
  <c r="AF6" i="72"/>
  <c r="AO6" i="72" s="1"/>
  <c r="W7" i="44"/>
  <c r="Y7" i="44" s="1"/>
  <c r="AF6" i="37"/>
  <c r="AO6" i="37" s="1"/>
  <c r="W7" i="95"/>
  <c r="Y7" i="95" s="1"/>
  <c r="AG6" i="64"/>
  <c r="AP6" i="64" s="1"/>
  <c r="Z6" i="17"/>
  <c r="W7" i="17" s="1"/>
  <c r="Z6" i="80"/>
  <c r="AH7" i="86"/>
  <c r="AQ7" i="86" s="1"/>
  <c r="AH6" i="51"/>
  <c r="AQ6" i="51" s="1"/>
  <c r="AH6" i="17"/>
  <c r="AQ6" i="17" s="1"/>
  <c r="AI6" i="14"/>
  <c r="AN6" i="14"/>
  <c r="K9" i="11"/>
  <c r="Y7" i="60"/>
  <c r="X7" i="60"/>
  <c r="K9" i="12"/>
  <c r="X7" i="77"/>
  <c r="Y7" i="77"/>
  <c r="K10" i="6"/>
  <c r="AN6" i="39"/>
  <c r="AI6" i="1"/>
  <c r="AN6" i="1"/>
  <c r="K11" i="18"/>
  <c r="AH6" i="22"/>
  <c r="AQ6" i="22" s="1"/>
  <c r="AR5" i="75"/>
  <c r="Y7" i="36"/>
  <c r="X7" i="36"/>
  <c r="AR5" i="51"/>
  <c r="K9" i="50"/>
  <c r="AH6" i="96"/>
  <c r="AQ6" i="96" s="1"/>
  <c r="Y7" i="85"/>
  <c r="X7" i="85"/>
  <c r="K9" i="51"/>
  <c r="X7" i="63"/>
  <c r="Y7" i="63"/>
  <c r="K10" i="8"/>
  <c r="AH6" i="67"/>
  <c r="AQ6" i="67" s="1"/>
  <c r="AI6" i="40"/>
  <c r="AN6" i="40"/>
  <c r="Y7" i="4"/>
  <c r="X7" i="4"/>
  <c r="AN6" i="24"/>
  <c r="AN6" i="93"/>
  <c r="K10" i="20"/>
  <c r="AR5" i="92"/>
  <c r="K10" i="61"/>
  <c r="AR5" i="41"/>
  <c r="AN6" i="87"/>
  <c r="K9" i="7"/>
  <c r="AN6" i="95"/>
  <c r="AH6" i="92"/>
  <c r="AQ6" i="92" s="1"/>
  <c r="K10" i="66"/>
  <c r="AR5" i="66"/>
  <c r="K9" i="23"/>
  <c r="K11" i="65"/>
  <c r="K10" i="14"/>
  <c r="AH6" i="56"/>
  <c r="AQ6" i="56" s="1"/>
  <c r="AR5" i="17"/>
  <c r="AG6" i="3"/>
  <c r="AP6" i="3" s="1"/>
  <c r="AF6" i="3"/>
  <c r="AO6" i="3" s="1"/>
  <c r="W7" i="3"/>
  <c r="AE6" i="3"/>
  <c r="X7" i="79"/>
  <c r="Y7" i="79"/>
  <c r="K10" i="4"/>
  <c r="K9" i="3"/>
  <c r="AI6" i="53"/>
  <c r="AN6" i="53"/>
  <c r="K10" i="58"/>
  <c r="Y7" i="58"/>
  <c r="X7" i="58"/>
  <c r="Y7" i="2"/>
  <c r="X7" i="2"/>
  <c r="Y7" i="89"/>
  <c r="X7" i="89"/>
  <c r="K11" i="62"/>
  <c r="AH6" i="5"/>
  <c r="AQ6" i="5" s="1"/>
  <c r="K10" i="16"/>
  <c r="Y7" i="14"/>
  <c r="X7" i="14"/>
  <c r="K11" i="21"/>
  <c r="AI6" i="77"/>
  <c r="AN6" i="77"/>
  <c r="AI6" i="36"/>
  <c r="AN6" i="36"/>
  <c r="AH7" i="20"/>
  <c r="AQ7" i="20" s="1"/>
  <c r="K9" i="15"/>
  <c r="AN6" i="43"/>
  <c r="Z6" i="51"/>
  <c r="K10" i="52"/>
  <c r="AR5" i="6"/>
  <c r="K10" i="67"/>
  <c r="K10" i="2"/>
  <c r="K11" i="10"/>
  <c r="K9" i="63"/>
  <c r="K9" i="55"/>
  <c r="K10" i="5"/>
  <c r="Z6" i="92"/>
  <c r="AG6" i="42"/>
  <c r="AP6" i="42" s="1"/>
  <c r="AF6" i="42"/>
  <c r="AO6" i="42" s="1"/>
  <c r="AE6" i="42"/>
  <c r="W7" i="42"/>
  <c r="Y7" i="46"/>
  <c r="X7" i="46"/>
  <c r="K10" i="9"/>
  <c r="K9" i="19"/>
  <c r="AN6" i="47"/>
  <c r="K11" i="53"/>
  <c r="AR5" i="67"/>
  <c r="AH6" i="6"/>
  <c r="AQ6" i="6" s="1"/>
  <c r="AH7" i="73"/>
  <c r="AQ7" i="73" s="1"/>
  <c r="X7" i="53"/>
  <c r="Y7" i="53"/>
  <c r="AI6" i="50"/>
  <c r="AN6" i="50"/>
  <c r="Y7" i="61"/>
  <c r="X7" i="61"/>
  <c r="AR5" i="22"/>
  <c r="AG6" i="16"/>
  <c r="AP6" i="16" s="1"/>
  <c r="AF6" i="16"/>
  <c r="AO6" i="16" s="1"/>
  <c r="W7" i="16"/>
  <c r="AE6" i="16"/>
  <c r="AN6" i="85"/>
  <c r="AI6" i="85"/>
  <c r="K10" i="64"/>
  <c r="K15" i="1"/>
  <c r="K16" i="49"/>
  <c r="AN6" i="94"/>
  <c r="AI6" i="94"/>
  <c r="Z6" i="5"/>
  <c r="AN6" i="9"/>
  <c r="X7" i="94"/>
  <c r="Y7" i="94"/>
  <c r="K9" i="71"/>
  <c r="Y7" i="25"/>
  <c r="X7" i="25"/>
  <c r="K10" i="70"/>
  <c r="AR5" i="5"/>
  <c r="AI6" i="70"/>
  <c r="AN6" i="70"/>
  <c r="K11" i="57"/>
  <c r="K10" i="17"/>
  <c r="K13" i="54"/>
  <c r="Z6" i="56"/>
  <c r="AR5" i="56"/>
  <c r="AI6" i="12"/>
  <c r="AN6" i="12"/>
  <c r="AI6" i="79"/>
  <c r="AN6" i="79"/>
  <c r="K9" i="60"/>
  <c r="K10" i="22"/>
  <c r="X7" i="50"/>
  <c r="Y7" i="50"/>
  <c r="Y7" i="40"/>
  <c r="X7" i="40"/>
  <c r="Y7" i="1"/>
  <c r="X7" i="1"/>
  <c r="AH6" i="41"/>
  <c r="AQ6" i="41" s="1"/>
  <c r="AH6" i="66"/>
  <c r="AQ6" i="66" s="1"/>
  <c r="K9" i="56"/>
  <c r="AH7" i="76"/>
  <c r="AQ7" i="76" s="1"/>
  <c r="AR5" i="57"/>
  <c r="AH6" i="75"/>
  <c r="AQ6" i="75" s="1"/>
  <c r="K9" i="59"/>
  <c r="AG6" i="10"/>
  <c r="AP6" i="10" s="1"/>
  <c r="AF6" i="10"/>
  <c r="AO6" i="10" s="1"/>
  <c r="W7" i="10"/>
  <c r="AE6" i="10"/>
  <c r="K11" i="13"/>
  <c r="AH6" i="57"/>
  <c r="AQ6" i="57" s="1"/>
  <c r="K11" i="69"/>
  <c r="AG6" i="21"/>
  <c r="AP6" i="21" s="1"/>
  <c r="AF6" i="21"/>
  <c r="AO6" i="21" s="1"/>
  <c r="W7" i="21"/>
  <c r="AE6" i="21"/>
  <c r="X7" i="70"/>
  <c r="Y7" i="70"/>
  <c r="K10" i="24"/>
  <c r="K10" i="72"/>
  <c r="AG6" i="13"/>
  <c r="AP6" i="13" s="1"/>
  <c r="AF6" i="13"/>
  <c r="AO6" i="13" s="1"/>
  <c r="W7" i="13"/>
  <c r="AE6" i="13"/>
  <c r="AR5" i="96"/>
  <c r="AG6" i="19"/>
  <c r="AP6" i="19" s="1"/>
  <c r="AF6" i="19"/>
  <c r="AO6" i="19" s="1"/>
  <c r="W7" i="19"/>
  <c r="AE6" i="19"/>
  <c r="W7" i="69"/>
  <c r="AE6" i="69"/>
  <c r="AG6" i="69"/>
  <c r="AP6" i="69" s="1"/>
  <c r="AF6" i="69"/>
  <c r="AO6" i="69" s="1"/>
  <c r="K10" i="68"/>
  <c r="AH7" i="48"/>
  <c r="AQ7" i="48" s="1"/>
  <c r="AI6" i="63"/>
  <c r="AN6" i="63"/>
  <c r="Z6" i="6"/>
  <c r="AH7" i="65"/>
  <c r="AQ7" i="65" s="1"/>
  <c r="X7" i="12"/>
  <c r="Y7" i="12"/>
  <c r="AN6" i="44"/>
  <c r="AN6" i="60" l="1"/>
  <c r="AG6" i="62"/>
  <c r="AP6" i="62" s="1"/>
  <c r="AE6" i="62"/>
  <c r="AF6" i="62"/>
  <c r="AO6" i="62" s="1"/>
  <c r="W7" i="74"/>
  <c r="X7" i="74" s="1"/>
  <c r="AH7" i="74" s="1"/>
  <c r="AQ7" i="74" s="1"/>
  <c r="X7" i="35"/>
  <c r="Y7" i="11"/>
  <c r="AG6" i="81"/>
  <c r="AP6" i="81" s="1"/>
  <c r="AE6" i="74"/>
  <c r="AN6" i="74" s="1"/>
  <c r="AG6" i="33"/>
  <c r="AP6" i="33" s="1"/>
  <c r="AF6" i="33"/>
  <c r="AO6" i="33" s="1"/>
  <c r="W7" i="33"/>
  <c r="AE6" i="33"/>
  <c r="AI6" i="28"/>
  <c r="AR6" i="28" s="1"/>
  <c r="X7" i="31"/>
  <c r="Y7" i="24"/>
  <c r="Z7" i="24" s="1"/>
  <c r="AF6" i="81"/>
  <c r="AO6" i="81" s="1"/>
  <c r="AE6" i="81"/>
  <c r="AI6" i="43"/>
  <c r="AR6" i="43" s="1"/>
  <c r="X7" i="78"/>
  <c r="Z7" i="78" s="1"/>
  <c r="AG7" i="78" s="1"/>
  <c r="AP7" i="78" s="1"/>
  <c r="AI6" i="11"/>
  <c r="AN6" i="11"/>
  <c r="X7" i="9"/>
  <c r="Z7" i="9" s="1"/>
  <c r="W7" i="45"/>
  <c r="AG6" i="45"/>
  <c r="AP6" i="45" s="1"/>
  <c r="AE6" i="45"/>
  <c r="AF6" i="45"/>
  <c r="AO6" i="45" s="1"/>
  <c r="AI6" i="9"/>
  <c r="AR6" i="9" s="1"/>
  <c r="AF6" i="38"/>
  <c r="AO6" i="38" s="1"/>
  <c r="AG6" i="38"/>
  <c r="AP6" i="38" s="1"/>
  <c r="W7" i="38"/>
  <c r="X7" i="38" s="1"/>
  <c r="AF6" i="30"/>
  <c r="AO6" i="30" s="1"/>
  <c r="W7" i="30"/>
  <c r="AE6" i="30"/>
  <c r="AG6" i="30"/>
  <c r="AP6" i="30" s="1"/>
  <c r="Y7" i="82"/>
  <c r="Z7" i="82" s="1"/>
  <c r="AE7" i="82" s="1"/>
  <c r="Y7" i="29"/>
  <c r="Z7" i="29" s="1"/>
  <c r="AI6" i="29"/>
  <c r="AR6" i="29" s="1"/>
  <c r="AI6" i="25"/>
  <c r="AR6" i="25" s="1"/>
  <c r="X7" i="83"/>
  <c r="Z7" i="83" s="1"/>
  <c r="X7" i="87"/>
  <c r="Z7" i="87" s="1"/>
  <c r="AE6" i="84"/>
  <c r="AG6" i="84"/>
  <c r="AP6" i="84" s="1"/>
  <c r="AF6" i="84"/>
  <c r="AO6" i="84" s="1"/>
  <c r="W7" i="84"/>
  <c r="AH7" i="28"/>
  <c r="AQ7" i="28" s="1"/>
  <c r="Y7" i="39"/>
  <c r="Z7" i="39" s="1"/>
  <c r="X7" i="64"/>
  <c r="Z7" i="64" s="1"/>
  <c r="AF7" i="64" s="1"/>
  <c r="AO7" i="64" s="1"/>
  <c r="X7" i="49"/>
  <c r="AH7" i="49" s="1"/>
  <c r="AQ7" i="49" s="1"/>
  <c r="X7" i="68"/>
  <c r="AH7" i="68" s="1"/>
  <c r="AQ7" i="68" s="1"/>
  <c r="AI6" i="61"/>
  <c r="AR6" i="61" s="1"/>
  <c r="X7" i="52"/>
  <c r="AH7" i="52" s="1"/>
  <c r="AQ7" i="52" s="1"/>
  <c r="AF7" i="15"/>
  <c r="AO7" i="15" s="1"/>
  <c r="AI6" i="82"/>
  <c r="AR6" i="82" s="1"/>
  <c r="AI6" i="31"/>
  <c r="AR6" i="31" s="1"/>
  <c r="Y7" i="93"/>
  <c r="Z7" i="93" s="1"/>
  <c r="W8" i="93" s="1"/>
  <c r="AI6" i="39"/>
  <c r="AR6" i="39" s="1"/>
  <c r="Y7" i="47"/>
  <c r="Z7" i="47" s="1"/>
  <c r="AF7" i="47" s="1"/>
  <c r="AO7" i="47" s="1"/>
  <c r="AI6" i="35"/>
  <c r="AR6" i="35" s="1"/>
  <c r="W7" i="88"/>
  <c r="AE6" i="88"/>
  <c r="AG6" i="88"/>
  <c r="AP6" i="88" s="1"/>
  <c r="AF6" i="88"/>
  <c r="AO6" i="88" s="1"/>
  <c r="Y7" i="91"/>
  <c r="Z7" i="91" s="1"/>
  <c r="AE7" i="91" s="1"/>
  <c r="AI6" i="24"/>
  <c r="AR6" i="24" s="1"/>
  <c r="X7" i="44"/>
  <c r="AH7" i="44" s="1"/>
  <c r="AQ7" i="44" s="1"/>
  <c r="AI6" i="47"/>
  <c r="AR6" i="47" s="1"/>
  <c r="AI6" i="2"/>
  <c r="AR6" i="2" s="1"/>
  <c r="AI6" i="93"/>
  <c r="AR6" i="93" s="1"/>
  <c r="AI6" i="74"/>
  <c r="AR6" i="74" s="1"/>
  <c r="X7" i="37"/>
  <c r="Z7" i="37" s="1"/>
  <c r="AI6" i="78"/>
  <c r="AR6" i="78" s="1"/>
  <c r="X7" i="43"/>
  <c r="AH7" i="43" s="1"/>
  <c r="AQ7" i="43" s="1"/>
  <c r="AI6" i="68"/>
  <c r="AR6" i="68" s="1"/>
  <c r="AI6" i="72"/>
  <c r="AR6" i="72" s="1"/>
  <c r="AI6" i="58"/>
  <c r="AR6" i="58" s="1"/>
  <c r="AI6" i="8"/>
  <c r="AR6" i="8" s="1"/>
  <c r="AI6" i="34"/>
  <c r="AR6" i="34" s="1"/>
  <c r="AI6" i="46"/>
  <c r="AR6" i="46" s="1"/>
  <c r="W8" i="48"/>
  <c r="Y8" i="48" s="1"/>
  <c r="AG7" i="48"/>
  <c r="AP7" i="48" s="1"/>
  <c r="AE7" i="48"/>
  <c r="AN7" i="48" s="1"/>
  <c r="AN6" i="46"/>
  <c r="AI6" i="32"/>
  <c r="AR6" i="32" s="1"/>
  <c r="AF7" i="48"/>
  <c r="AO7" i="48" s="1"/>
  <c r="AG7" i="15"/>
  <c r="AP7" i="15" s="1"/>
  <c r="AH7" i="90"/>
  <c r="AQ7" i="90" s="1"/>
  <c r="X7" i="95"/>
  <c r="AH7" i="95" s="1"/>
  <c r="AQ7" i="95" s="1"/>
  <c r="AG6" i="75"/>
  <c r="AP6" i="75" s="1"/>
  <c r="W8" i="15"/>
  <c r="Y8" i="15" s="1"/>
  <c r="Y7" i="34"/>
  <c r="Z7" i="34" s="1"/>
  <c r="Y7" i="27"/>
  <c r="Z7" i="27" s="1"/>
  <c r="AN6" i="7"/>
  <c r="AI6" i="7"/>
  <c r="AR6" i="7" s="1"/>
  <c r="X7" i="7"/>
  <c r="AH7" i="7" s="1"/>
  <c r="AQ7" i="7" s="1"/>
  <c r="Y7" i="7"/>
  <c r="AG7" i="28"/>
  <c r="AP7" i="28" s="1"/>
  <c r="AI6" i="37"/>
  <c r="AR6" i="37" s="1"/>
  <c r="AE6" i="75"/>
  <c r="AN6" i="75" s="1"/>
  <c r="AF7" i="65"/>
  <c r="AO7" i="65" s="1"/>
  <c r="AI6" i="27"/>
  <c r="AR6" i="27" s="1"/>
  <c r="X7" i="8"/>
  <c r="Z7" i="8" s="1"/>
  <c r="AE7" i="65"/>
  <c r="AN7" i="65" s="1"/>
  <c r="AG7" i="65"/>
  <c r="AP7" i="65" s="1"/>
  <c r="AE6" i="41"/>
  <c r="AN6" i="41" s="1"/>
  <c r="X7" i="72"/>
  <c r="AH7" i="72" s="1"/>
  <c r="AQ7" i="72" s="1"/>
  <c r="AI6" i="49"/>
  <c r="AR6" i="49" s="1"/>
  <c r="AF6" i="66"/>
  <c r="AO6" i="66" s="1"/>
  <c r="X7" i="32"/>
  <c r="Z7" i="32" s="1"/>
  <c r="AF7" i="32" s="1"/>
  <c r="AO7" i="32" s="1"/>
  <c r="AF6" i="41"/>
  <c r="AO6" i="41" s="1"/>
  <c r="AI6" i="52"/>
  <c r="AR6" i="52" s="1"/>
  <c r="AE7" i="28"/>
  <c r="AN7" i="28" s="1"/>
  <c r="AG7" i="76"/>
  <c r="AP7" i="76" s="1"/>
  <c r="AE6" i="66"/>
  <c r="AN6" i="66" s="1"/>
  <c r="AI6" i="4"/>
  <c r="AR6" i="4" s="1"/>
  <c r="W8" i="28"/>
  <c r="X8" i="28" s="1"/>
  <c r="W8" i="76"/>
  <c r="X8" i="76" s="1"/>
  <c r="W7" i="66"/>
  <c r="X7" i="66" s="1"/>
  <c r="AF7" i="76"/>
  <c r="AO7" i="76" s="1"/>
  <c r="AF6" i="75"/>
  <c r="AO6" i="75" s="1"/>
  <c r="AE6" i="59"/>
  <c r="AF6" i="59"/>
  <c r="AO6" i="59" s="1"/>
  <c r="AG6" i="59"/>
  <c r="AP6" i="59" s="1"/>
  <c r="W7" i="59"/>
  <c r="AE6" i="22"/>
  <c r="AN6" i="22" s="1"/>
  <c r="AI6" i="89"/>
  <c r="AR6" i="89" s="1"/>
  <c r="Y7" i="26"/>
  <c r="Z7" i="26" s="1"/>
  <c r="AE7" i="26" s="1"/>
  <c r="AI6" i="87"/>
  <c r="AR6" i="87" s="1"/>
  <c r="AI6" i="83"/>
  <c r="AR6" i="83" s="1"/>
  <c r="AI6" i="44"/>
  <c r="AR6" i="44" s="1"/>
  <c r="AI6" i="91"/>
  <c r="AR6" i="91" s="1"/>
  <c r="AI6" i="95"/>
  <c r="AR6" i="95" s="1"/>
  <c r="AG6" i="22"/>
  <c r="AP6" i="22" s="1"/>
  <c r="Z7" i="50"/>
  <c r="AF7" i="50" s="1"/>
  <c r="AO7" i="50" s="1"/>
  <c r="Z7" i="2"/>
  <c r="W8" i="2" s="1"/>
  <c r="Z7" i="4"/>
  <c r="AE7" i="4" s="1"/>
  <c r="W7" i="57"/>
  <c r="X7" i="57" s="1"/>
  <c r="AG6" i="57"/>
  <c r="AP6" i="57" s="1"/>
  <c r="AG6" i="67"/>
  <c r="AP6" i="67" s="1"/>
  <c r="AF6" i="57"/>
  <c r="AO6" i="57" s="1"/>
  <c r="AI6" i="26"/>
  <c r="AR6" i="26" s="1"/>
  <c r="AI6" i="64"/>
  <c r="AR6" i="64" s="1"/>
  <c r="W7" i="67"/>
  <c r="Y7" i="67" s="1"/>
  <c r="AF6" i="17"/>
  <c r="AO6" i="17" s="1"/>
  <c r="AE6" i="96"/>
  <c r="AN6" i="96" s="1"/>
  <c r="Z7" i="36"/>
  <c r="AF7" i="36" s="1"/>
  <c r="AO7" i="36" s="1"/>
  <c r="AG6" i="17"/>
  <c r="AP6" i="17" s="1"/>
  <c r="Z7" i="58"/>
  <c r="AG7" i="58" s="1"/>
  <c r="AP7" i="58" s="1"/>
  <c r="AG6" i="96"/>
  <c r="AP6" i="96" s="1"/>
  <c r="AE6" i="67"/>
  <c r="AF6" i="96"/>
  <c r="AO6" i="96" s="1"/>
  <c r="Z7" i="53"/>
  <c r="W8" i="53" s="1"/>
  <c r="AF6" i="18"/>
  <c r="AO6" i="18" s="1"/>
  <c r="AE6" i="18"/>
  <c r="W7" i="18"/>
  <c r="AG6" i="18"/>
  <c r="AP6" i="18" s="1"/>
  <c r="Z7" i="1"/>
  <c r="AF7" i="1" s="1"/>
  <c r="AO7" i="1" s="1"/>
  <c r="W7" i="22"/>
  <c r="X7" i="22" s="1"/>
  <c r="AG6" i="41"/>
  <c r="AP6" i="41" s="1"/>
  <c r="Z7" i="94"/>
  <c r="AE7" i="94" s="1"/>
  <c r="AE6" i="17"/>
  <c r="AN6" i="17" s="1"/>
  <c r="W7" i="54"/>
  <c r="AE6" i="54"/>
  <c r="AF6" i="54"/>
  <c r="AO6" i="54" s="1"/>
  <c r="AG6" i="54"/>
  <c r="AP6" i="54" s="1"/>
  <c r="AG6" i="23"/>
  <c r="AP6" i="23" s="1"/>
  <c r="AF6" i="23"/>
  <c r="AO6" i="23" s="1"/>
  <c r="W7" i="23"/>
  <c r="AE6" i="23"/>
  <c r="Z7" i="35"/>
  <c r="AE7" i="35" s="1"/>
  <c r="Z7" i="31"/>
  <c r="AG7" i="31" s="1"/>
  <c r="AP7" i="31" s="1"/>
  <c r="Z7" i="25"/>
  <c r="AF7" i="25" s="1"/>
  <c r="AO7" i="25" s="1"/>
  <c r="Z7" i="89"/>
  <c r="W8" i="89" s="1"/>
  <c r="Z7" i="79"/>
  <c r="AF7" i="79" s="1"/>
  <c r="AO7" i="79" s="1"/>
  <c r="AF6" i="80"/>
  <c r="AO6" i="80" s="1"/>
  <c r="AE6" i="80"/>
  <c r="AG6" i="80"/>
  <c r="AP6" i="80" s="1"/>
  <c r="W7" i="80"/>
  <c r="AR6" i="63"/>
  <c r="AH7" i="11"/>
  <c r="AQ7" i="11" s="1"/>
  <c r="Y7" i="21"/>
  <c r="X7" i="21"/>
  <c r="AH7" i="12"/>
  <c r="AQ7" i="12" s="1"/>
  <c r="AG7" i="73"/>
  <c r="AP7" i="73" s="1"/>
  <c r="AF7" i="73"/>
  <c r="AO7" i="73" s="1"/>
  <c r="W8" i="73"/>
  <c r="AE7" i="73"/>
  <c r="AI6" i="69"/>
  <c r="AN6" i="69"/>
  <c r="AH7" i="35"/>
  <c r="AQ7" i="35" s="1"/>
  <c r="Z7" i="12"/>
  <c r="Y7" i="69"/>
  <c r="X7" i="69"/>
  <c r="AN6" i="21"/>
  <c r="AI6" i="21"/>
  <c r="Y7" i="10"/>
  <c r="X7" i="10"/>
  <c r="AH7" i="50"/>
  <c r="AQ7" i="50" s="1"/>
  <c r="AR6" i="79"/>
  <c r="K11" i="17"/>
  <c r="K12" i="57"/>
  <c r="X7" i="62"/>
  <c r="Y7" i="62"/>
  <c r="K17" i="49"/>
  <c r="K16" i="1"/>
  <c r="Y8" i="65"/>
  <c r="X8" i="65"/>
  <c r="AH7" i="53"/>
  <c r="AQ7" i="53" s="1"/>
  <c r="K10" i="55"/>
  <c r="AG7" i="90"/>
  <c r="AP7" i="90" s="1"/>
  <c r="W8" i="90"/>
  <c r="AF7" i="90"/>
  <c r="AO7" i="90" s="1"/>
  <c r="AE7" i="90"/>
  <c r="K11" i="16"/>
  <c r="AG7" i="86"/>
  <c r="AP7" i="86" s="1"/>
  <c r="AF7" i="86"/>
  <c r="AO7" i="86" s="1"/>
  <c r="W8" i="86"/>
  <c r="AE7" i="86"/>
  <c r="K10" i="50"/>
  <c r="K11" i="24"/>
  <c r="AR6" i="60"/>
  <c r="AH7" i="61"/>
  <c r="AQ7" i="61" s="1"/>
  <c r="K11" i="2"/>
  <c r="AH7" i="34"/>
  <c r="AQ7" i="34" s="1"/>
  <c r="AI6" i="3"/>
  <c r="AN6" i="3"/>
  <c r="AH7" i="27"/>
  <c r="AQ7" i="27" s="1"/>
  <c r="AH7" i="85"/>
  <c r="AQ7" i="85" s="1"/>
  <c r="K10" i="12"/>
  <c r="K10" i="11"/>
  <c r="AR6" i="14"/>
  <c r="Y7" i="96"/>
  <c r="X7" i="96"/>
  <c r="AH7" i="29"/>
  <c r="AQ7" i="29" s="1"/>
  <c r="AN6" i="16"/>
  <c r="AI6" i="16"/>
  <c r="K12" i="53"/>
  <c r="X7" i="42"/>
  <c r="Y7" i="42"/>
  <c r="K10" i="56"/>
  <c r="AN7" i="15"/>
  <c r="AH7" i="40"/>
  <c r="AQ7" i="40" s="1"/>
  <c r="K10" i="60"/>
  <c r="AR6" i="12"/>
  <c r="AG6" i="56"/>
  <c r="AP6" i="56" s="1"/>
  <c r="AF6" i="56"/>
  <c r="AO6" i="56" s="1"/>
  <c r="W7" i="56"/>
  <c r="AE6" i="56"/>
  <c r="AH7" i="39"/>
  <c r="AQ7" i="39" s="1"/>
  <c r="K10" i="71"/>
  <c r="AG6" i="5"/>
  <c r="AP6" i="5" s="1"/>
  <c r="AF6" i="5"/>
  <c r="AO6" i="5" s="1"/>
  <c r="W7" i="5"/>
  <c r="AE6" i="5"/>
  <c r="K11" i="64"/>
  <c r="AR6" i="85"/>
  <c r="X7" i="16"/>
  <c r="Y7" i="16"/>
  <c r="AR6" i="50"/>
  <c r="AE7" i="20"/>
  <c r="W8" i="20"/>
  <c r="AG7" i="20"/>
  <c r="AP7" i="20" s="1"/>
  <c r="AF7" i="20"/>
  <c r="AO7" i="20" s="1"/>
  <c r="AN6" i="42"/>
  <c r="AI6" i="42"/>
  <c r="K11" i="5"/>
  <c r="AG6" i="51"/>
  <c r="AP6" i="51" s="1"/>
  <c r="AF6" i="51"/>
  <c r="AO6" i="51" s="1"/>
  <c r="W7" i="51"/>
  <c r="AE6" i="51"/>
  <c r="AH7" i="14"/>
  <c r="AQ7" i="14" s="1"/>
  <c r="Y7" i="3"/>
  <c r="X7" i="3"/>
  <c r="K11" i="14"/>
  <c r="AH7" i="24"/>
  <c r="AQ7" i="24" s="1"/>
  <c r="K10" i="7"/>
  <c r="AR6" i="40"/>
  <c r="AH7" i="63"/>
  <c r="AQ7" i="63" s="1"/>
  <c r="K12" i="18"/>
  <c r="K11" i="6"/>
  <c r="AH7" i="60"/>
  <c r="AQ7" i="60" s="1"/>
  <c r="AN6" i="57"/>
  <c r="AN7" i="76"/>
  <c r="AH7" i="46"/>
  <c r="AQ7" i="46" s="1"/>
  <c r="AH7" i="93"/>
  <c r="AQ7" i="93" s="1"/>
  <c r="K11" i="68"/>
  <c r="AI6" i="19"/>
  <c r="AN6" i="19"/>
  <c r="X7" i="19"/>
  <c r="Y7" i="19"/>
  <c r="AN6" i="13"/>
  <c r="AI6" i="13"/>
  <c r="Z7" i="11"/>
  <c r="AH7" i="70"/>
  <c r="AQ7" i="70" s="1"/>
  <c r="K12" i="13"/>
  <c r="AH7" i="82"/>
  <c r="AQ7" i="82" s="1"/>
  <c r="K11" i="22"/>
  <c r="AF7" i="55"/>
  <c r="AO7" i="55" s="1"/>
  <c r="AE7" i="55"/>
  <c r="W8" i="55"/>
  <c r="AG7" i="55"/>
  <c r="AP7" i="55" s="1"/>
  <c r="AR6" i="94"/>
  <c r="Z7" i="61"/>
  <c r="AN6" i="81"/>
  <c r="Z7" i="46"/>
  <c r="K10" i="63"/>
  <c r="K11" i="58"/>
  <c r="K10" i="3"/>
  <c r="K11" i="4"/>
  <c r="K10" i="23"/>
  <c r="K11" i="66"/>
  <c r="K11" i="20"/>
  <c r="K11" i="8"/>
  <c r="Z7" i="63"/>
  <c r="Z7" i="85"/>
  <c r="Y7" i="17"/>
  <c r="X7" i="17"/>
  <c r="K14" i="54"/>
  <c r="AN6" i="62"/>
  <c r="K10" i="15"/>
  <c r="AR6" i="36"/>
  <c r="K12" i="21"/>
  <c r="AH7" i="2"/>
  <c r="AQ7" i="2" s="1"/>
  <c r="AG6" i="6"/>
  <c r="AP6" i="6" s="1"/>
  <c r="AF6" i="6"/>
  <c r="AO6" i="6" s="1"/>
  <c r="W7" i="6"/>
  <c r="AE6" i="6"/>
  <c r="Y7" i="13"/>
  <c r="X7" i="13"/>
  <c r="Z7" i="70"/>
  <c r="Z7" i="40"/>
  <c r="AR6" i="11"/>
  <c r="AR6" i="70"/>
  <c r="K11" i="70"/>
  <c r="AH7" i="25"/>
  <c r="AQ7" i="25" s="1"/>
  <c r="AH7" i="94"/>
  <c r="AQ7" i="94" s="1"/>
  <c r="W8" i="71"/>
  <c r="AG7" i="71"/>
  <c r="AP7" i="71" s="1"/>
  <c r="AF7" i="71"/>
  <c r="AO7" i="71" s="1"/>
  <c r="AE7" i="71"/>
  <c r="K10" i="19"/>
  <c r="K12" i="10"/>
  <c r="K11" i="67"/>
  <c r="Z7" i="14"/>
  <c r="AH7" i="91"/>
  <c r="AQ7" i="91" s="1"/>
  <c r="AH7" i="89"/>
  <c r="AQ7" i="89" s="1"/>
  <c r="K12" i="65"/>
  <c r="AH7" i="4"/>
  <c r="AQ7" i="4" s="1"/>
  <c r="AH7" i="36"/>
  <c r="AQ7" i="36" s="1"/>
  <c r="AH7" i="77"/>
  <c r="AQ7" i="77" s="1"/>
  <c r="Z7" i="60"/>
  <c r="X7" i="75"/>
  <c r="Y7" i="75"/>
  <c r="X7" i="41"/>
  <c r="Y7" i="41"/>
  <c r="AN6" i="38"/>
  <c r="AH7" i="31"/>
  <c r="AQ7" i="31" s="1"/>
  <c r="K11" i="72"/>
  <c r="K12" i="69"/>
  <c r="AN6" i="10"/>
  <c r="AI6" i="10"/>
  <c r="K10" i="59"/>
  <c r="AH7" i="1"/>
  <c r="AQ7" i="1" s="1"/>
  <c r="AH7" i="26"/>
  <c r="AQ7" i="26" s="1"/>
  <c r="X7" i="81"/>
  <c r="Y7" i="81"/>
  <c r="K11" i="9"/>
  <c r="AG6" i="92"/>
  <c r="AP6" i="92" s="1"/>
  <c r="AF6" i="92"/>
  <c r="AO6" i="92" s="1"/>
  <c r="W7" i="92"/>
  <c r="AE6" i="92"/>
  <c r="K11" i="52"/>
  <c r="AR6" i="77"/>
  <c r="K12" i="62"/>
  <c r="AH7" i="58"/>
  <c r="AQ7" i="58" s="1"/>
  <c r="AR6" i="53"/>
  <c r="AH7" i="79"/>
  <c r="AQ7" i="79" s="1"/>
  <c r="AH7" i="47"/>
  <c r="AQ7" i="47" s="1"/>
  <c r="K11" i="61"/>
  <c r="K10" i="51"/>
  <c r="AR6" i="1"/>
  <c r="Z7" i="77"/>
  <c r="Y7" i="74" l="1"/>
  <c r="Z7" i="74" s="1"/>
  <c r="AF7" i="74" s="1"/>
  <c r="AO7" i="74" s="1"/>
  <c r="AI6" i="62"/>
  <c r="Y7" i="33"/>
  <c r="X7" i="33"/>
  <c r="AN6" i="33"/>
  <c r="AI6" i="33"/>
  <c r="AR6" i="33" s="1"/>
  <c r="AI6" i="81"/>
  <c r="AR6" i="81" s="1"/>
  <c r="AH7" i="78"/>
  <c r="AQ7" i="78" s="1"/>
  <c r="AH7" i="87"/>
  <c r="AQ7" i="87" s="1"/>
  <c r="AH7" i="9"/>
  <c r="AQ7" i="9" s="1"/>
  <c r="AH7" i="83"/>
  <c r="AQ7" i="83" s="1"/>
  <c r="AI6" i="38"/>
  <c r="AR6" i="38" s="1"/>
  <c r="AH7" i="8"/>
  <c r="AQ7" i="8" s="1"/>
  <c r="AN6" i="45"/>
  <c r="AI6" i="45"/>
  <c r="AR6" i="45" s="1"/>
  <c r="Y7" i="45"/>
  <c r="X7" i="45"/>
  <c r="Y7" i="38"/>
  <c r="Z7" i="38" s="1"/>
  <c r="AF7" i="38" s="1"/>
  <c r="AO7" i="38" s="1"/>
  <c r="Z7" i="43"/>
  <c r="AF7" i="43" s="1"/>
  <c r="AO7" i="43" s="1"/>
  <c r="Z7" i="68"/>
  <c r="AE7" i="68" s="1"/>
  <c r="AN7" i="68" s="1"/>
  <c r="AI7" i="76"/>
  <c r="AR7" i="76" s="1"/>
  <c r="X8" i="15"/>
  <c r="Z8" i="15" s="1"/>
  <c r="Z7" i="52"/>
  <c r="AH7" i="32"/>
  <c r="AQ7" i="32" s="1"/>
  <c r="AN6" i="30"/>
  <c r="AI6" i="30"/>
  <c r="AR6" i="30" s="1"/>
  <c r="AI7" i="48"/>
  <c r="AR7" i="48" s="1"/>
  <c r="X7" i="30"/>
  <c r="AH7" i="30" s="1"/>
  <c r="AQ7" i="30" s="1"/>
  <c r="Y7" i="30"/>
  <c r="AI6" i="66"/>
  <c r="AR6" i="66" s="1"/>
  <c r="X7" i="67"/>
  <c r="Z7" i="67" s="1"/>
  <c r="W8" i="67" s="1"/>
  <c r="AH7" i="64"/>
  <c r="AQ7" i="64" s="1"/>
  <c r="AH7" i="37"/>
  <c r="AQ7" i="37" s="1"/>
  <c r="Y7" i="84"/>
  <c r="X7" i="84"/>
  <c r="AI6" i="84"/>
  <c r="AR6" i="84" s="1"/>
  <c r="AN6" i="84"/>
  <c r="AE7" i="31"/>
  <c r="AN7" i="31" s="1"/>
  <c r="Z7" i="72"/>
  <c r="AG7" i="72" s="1"/>
  <c r="AP7" i="72" s="1"/>
  <c r="AF7" i="31"/>
  <c r="AO7" i="31" s="1"/>
  <c r="W8" i="31"/>
  <c r="X8" i="31" s="1"/>
  <c r="AG7" i="74"/>
  <c r="AP7" i="74" s="1"/>
  <c r="Z7" i="49"/>
  <c r="AF7" i="49" s="1"/>
  <c r="AO7" i="49" s="1"/>
  <c r="Z7" i="44"/>
  <c r="AE7" i="44" s="1"/>
  <c r="AN7" i="44" s="1"/>
  <c r="Y7" i="66"/>
  <c r="Z7" i="66" s="1"/>
  <c r="AE7" i="66" s="1"/>
  <c r="AI6" i="88"/>
  <c r="AR6" i="88" s="1"/>
  <c r="AN6" i="88"/>
  <c r="Y7" i="88"/>
  <c r="X7" i="88"/>
  <c r="AH7" i="88" s="1"/>
  <c r="AQ7" i="88" s="1"/>
  <c r="X8" i="48"/>
  <c r="Z8" i="48" s="1"/>
  <c r="AI7" i="15"/>
  <c r="AR7" i="15" s="1"/>
  <c r="AG7" i="4"/>
  <c r="AP7" i="4" s="1"/>
  <c r="AG7" i="35"/>
  <c r="AP7" i="35" s="1"/>
  <c r="AG7" i="36"/>
  <c r="AP7" i="36" s="1"/>
  <c r="AE7" i="74"/>
  <c r="AN7" i="74" s="1"/>
  <c r="AG7" i="1"/>
  <c r="AP7" i="1" s="1"/>
  <c r="AE7" i="36"/>
  <c r="AN7" i="36" s="1"/>
  <c r="W8" i="74"/>
  <c r="Y8" i="74" s="1"/>
  <c r="AI7" i="28"/>
  <c r="AR7" i="28" s="1"/>
  <c r="AG7" i="53"/>
  <c r="AP7" i="53" s="1"/>
  <c r="W8" i="35"/>
  <c r="X8" i="35" s="1"/>
  <c r="AE7" i="1"/>
  <c r="AN7" i="1" s="1"/>
  <c r="W8" i="36"/>
  <c r="Y8" i="36" s="1"/>
  <c r="AF7" i="35"/>
  <c r="AO7" i="35" s="1"/>
  <c r="W8" i="1"/>
  <c r="Y8" i="1" s="1"/>
  <c r="Y7" i="22"/>
  <c r="Z7" i="22" s="1"/>
  <c r="AF7" i="2"/>
  <c r="AO7" i="2" s="1"/>
  <c r="AF7" i="53"/>
  <c r="AO7" i="53" s="1"/>
  <c r="AG7" i="2"/>
  <c r="AP7" i="2" s="1"/>
  <c r="AE7" i="53"/>
  <c r="AN7" i="53" s="1"/>
  <c r="AE7" i="2"/>
  <c r="AN7" i="2" s="1"/>
  <c r="Z7" i="95"/>
  <c r="W8" i="95" s="1"/>
  <c r="Y8" i="95" s="1"/>
  <c r="AG7" i="94"/>
  <c r="AP7" i="94" s="1"/>
  <c r="AG7" i="50"/>
  <c r="AP7" i="50" s="1"/>
  <c r="AI6" i="75"/>
  <c r="AR6" i="75" s="1"/>
  <c r="W8" i="94"/>
  <c r="Y8" i="94" s="1"/>
  <c r="W8" i="82"/>
  <c r="X8" i="82" s="1"/>
  <c r="Y8" i="76"/>
  <c r="Z8" i="76" s="1"/>
  <c r="W8" i="50"/>
  <c r="Y8" i="50" s="1"/>
  <c r="AF7" i="94"/>
  <c r="AO7" i="94" s="1"/>
  <c r="AG7" i="82"/>
  <c r="AP7" i="82" s="1"/>
  <c r="AE7" i="50"/>
  <c r="AN7" i="50" s="1"/>
  <c r="AF7" i="82"/>
  <c r="AO7" i="82" s="1"/>
  <c r="Z7" i="7"/>
  <c r="AE7" i="7" s="1"/>
  <c r="Y7" i="57"/>
  <c r="Z7" i="57" s="1"/>
  <c r="AF7" i="57" s="1"/>
  <c r="AO7" i="57" s="1"/>
  <c r="AI6" i="96"/>
  <c r="AR6" i="96" s="1"/>
  <c r="AI6" i="67"/>
  <c r="AR6" i="67" s="1"/>
  <c r="AE7" i="78"/>
  <c r="AN7" i="78" s="1"/>
  <c r="Y8" i="28"/>
  <c r="Z8" i="28" s="1"/>
  <c r="AI6" i="22"/>
  <c r="AR6" i="22" s="1"/>
  <c r="AG7" i="79"/>
  <c r="AP7" i="79" s="1"/>
  <c r="AI6" i="17"/>
  <c r="AR6" i="17" s="1"/>
  <c r="AI6" i="41"/>
  <c r="AR6" i="41" s="1"/>
  <c r="AI7" i="65"/>
  <c r="AR7" i="65" s="1"/>
  <c r="AN6" i="67"/>
  <c r="AI6" i="57"/>
  <c r="AR6" i="57" s="1"/>
  <c r="AF7" i="78"/>
  <c r="AO7" i="78" s="1"/>
  <c r="W8" i="78"/>
  <c r="X8" i="78" s="1"/>
  <c r="X7" i="59"/>
  <c r="Y7" i="59"/>
  <c r="AE7" i="93"/>
  <c r="AN7" i="93" s="1"/>
  <c r="AI6" i="59"/>
  <c r="AR6" i="59" s="1"/>
  <c r="AN6" i="59"/>
  <c r="Z7" i="19"/>
  <c r="W8" i="19" s="1"/>
  <c r="Z7" i="3"/>
  <c r="AE7" i="3" s="1"/>
  <c r="AE7" i="79"/>
  <c r="W8" i="58"/>
  <c r="X8" i="58" s="1"/>
  <c r="AF7" i="4"/>
  <c r="AO7" i="4" s="1"/>
  <c r="AE7" i="89"/>
  <c r="AN7" i="89" s="1"/>
  <c r="AF7" i="26"/>
  <c r="AO7" i="26" s="1"/>
  <c r="W8" i="4"/>
  <c r="X8" i="4" s="1"/>
  <c r="AG7" i="26"/>
  <c r="AP7" i="26" s="1"/>
  <c r="AF7" i="58"/>
  <c r="AO7" i="58" s="1"/>
  <c r="W8" i="26"/>
  <c r="Y8" i="26" s="1"/>
  <c r="AE7" i="58"/>
  <c r="AN7" i="58" s="1"/>
  <c r="AG7" i="89"/>
  <c r="AP7" i="89" s="1"/>
  <c r="W8" i="32"/>
  <c r="Y8" i="32" s="1"/>
  <c r="AF7" i="89"/>
  <c r="AO7" i="89" s="1"/>
  <c r="AG7" i="25"/>
  <c r="AP7" i="25" s="1"/>
  <c r="Z7" i="75"/>
  <c r="AG7" i="75" s="1"/>
  <c r="AP7" i="75" s="1"/>
  <c r="W8" i="79"/>
  <c r="Y8" i="79" s="1"/>
  <c r="AE7" i="32"/>
  <c r="AN7" i="32" s="1"/>
  <c r="AG7" i="64"/>
  <c r="AP7" i="64" s="1"/>
  <c r="AE7" i="64"/>
  <c r="AN7" i="64" s="1"/>
  <c r="Z7" i="21"/>
  <c r="AF7" i="21" s="1"/>
  <c r="AO7" i="21" s="1"/>
  <c r="AG7" i="32"/>
  <c r="AP7" i="32" s="1"/>
  <c r="AG7" i="93"/>
  <c r="AP7" i="93" s="1"/>
  <c r="AF7" i="93"/>
  <c r="AO7" i="93" s="1"/>
  <c r="AE7" i="25"/>
  <c r="Y7" i="18"/>
  <c r="X7" i="18"/>
  <c r="AH7" i="18" s="1"/>
  <c r="AQ7" i="18" s="1"/>
  <c r="W8" i="91"/>
  <c r="Y8" i="91" s="1"/>
  <c r="AN6" i="18"/>
  <c r="AI6" i="18"/>
  <c r="AR6" i="18" s="1"/>
  <c r="AG7" i="91"/>
  <c r="AP7" i="91" s="1"/>
  <c r="AI6" i="54"/>
  <c r="AR6" i="54" s="1"/>
  <c r="AN6" i="54"/>
  <c r="Y7" i="54"/>
  <c r="X7" i="54"/>
  <c r="AH7" i="54" s="1"/>
  <c r="AQ7" i="54" s="1"/>
  <c r="AE7" i="47"/>
  <c r="AN7" i="47" s="1"/>
  <c r="Z7" i="13"/>
  <c r="AE7" i="13" s="1"/>
  <c r="Z8" i="65"/>
  <c r="AE8" i="65" s="1"/>
  <c r="W8" i="64"/>
  <c r="Y8" i="64" s="1"/>
  <c r="W8" i="25"/>
  <c r="Y8" i="25" s="1"/>
  <c r="AG7" i="47"/>
  <c r="AP7" i="47" s="1"/>
  <c r="AF7" i="91"/>
  <c r="AO7" i="91" s="1"/>
  <c r="Z7" i="16"/>
  <c r="AG7" i="16" s="1"/>
  <c r="AP7" i="16" s="1"/>
  <c r="AN6" i="23"/>
  <c r="AI6" i="23"/>
  <c r="AR6" i="23" s="1"/>
  <c r="X7" i="23"/>
  <c r="AH7" i="23" s="1"/>
  <c r="AQ7" i="23" s="1"/>
  <c r="Y7" i="23"/>
  <c r="Z7" i="42"/>
  <c r="AG7" i="42" s="1"/>
  <c r="AP7" i="42" s="1"/>
  <c r="Y7" i="80"/>
  <c r="X7" i="80"/>
  <c r="AH7" i="80" s="1"/>
  <c r="AQ7" i="80" s="1"/>
  <c r="W8" i="47"/>
  <c r="Y8" i="47" s="1"/>
  <c r="AI6" i="80"/>
  <c r="AR6" i="80" s="1"/>
  <c r="AN6" i="80"/>
  <c r="K12" i="61"/>
  <c r="AH7" i="81"/>
  <c r="AQ7" i="81" s="1"/>
  <c r="AN7" i="94"/>
  <c r="AH7" i="41"/>
  <c r="AQ7" i="41" s="1"/>
  <c r="K11" i="51"/>
  <c r="K13" i="62"/>
  <c r="Y7" i="92"/>
  <c r="X7" i="92"/>
  <c r="AF7" i="60"/>
  <c r="AO7" i="60" s="1"/>
  <c r="AE7" i="60"/>
  <c r="W8" i="60"/>
  <c r="AG7" i="60"/>
  <c r="AP7" i="60" s="1"/>
  <c r="Y8" i="71"/>
  <c r="X8" i="71"/>
  <c r="W8" i="87"/>
  <c r="AE7" i="87"/>
  <c r="AF7" i="87"/>
  <c r="AO7" i="87" s="1"/>
  <c r="AG7" i="87"/>
  <c r="AP7" i="87" s="1"/>
  <c r="AR6" i="62"/>
  <c r="AH7" i="17"/>
  <c r="AQ7" i="17" s="1"/>
  <c r="W8" i="63"/>
  <c r="AG7" i="63"/>
  <c r="AP7" i="63" s="1"/>
  <c r="AE7" i="63"/>
  <c r="AF7" i="63"/>
  <c r="AO7" i="63" s="1"/>
  <c r="K12" i="4"/>
  <c r="K12" i="22"/>
  <c r="K11" i="7"/>
  <c r="AN6" i="51"/>
  <c r="AI6" i="51"/>
  <c r="K12" i="64"/>
  <c r="K11" i="56"/>
  <c r="AH7" i="42"/>
  <c r="AQ7" i="42" s="1"/>
  <c r="AR6" i="3"/>
  <c r="K11" i="50"/>
  <c r="K13" i="18"/>
  <c r="AG7" i="27"/>
  <c r="AP7" i="27" s="1"/>
  <c r="W8" i="27"/>
  <c r="AE7" i="27"/>
  <c r="AF7" i="27"/>
  <c r="AO7" i="27" s="1"/>
  <c r="Y7" i="51"/>
  <c r="X7" i="51"/>
  <c r="AG7" i="29"/>
  <c r="AP7" i="29" s="1"/>
  <c r="AF7" i="29"/>
  <c r="AO7" i="29" s="1"/>
  <c r="W8" i="29"/>
  <c r="AE7" i="29"/>
  <c r="K11" i="71"/>
  <c r="AH7" i="62"/>
  <c r="AQ7" i="62" s="1"/>
  <c r="AH7" i="69"/>
  <c r="AQ7" i="69" s="1"/>
  <c r="K12" i="67"/>
  <c r="K11" i="19"/>
  <c r="W8" i="11"/>
  <c r="AG7" i="11"/>
  <c r="AP7" i="11" s="1"/>
  <c r="AF7" i="11"/>
  <c r="AO7" i="11" s="1"/>
  <c r="AE7" i="11"/>
  <c r="K12" i="68"/>
  <c r="X8" i="53"/>
  <c r="Y8" i="53"/>
  <c r="Y8" i="90"/>
  <c r="X8" i="90"/>
  <c r="K12" i="17"/>
  <c r="Z7" i="41"/>
  <c r="K13" i="65"/>
  <c r="W8" i="39"/>
  <c r="AE7" i="39"/>
  <c r="AG7" i="39"/>
  <c r="AP7" i="39" s="1"/>
  <c r="AF7" i="39"/>
  <c r="AO7" i="39" s="1"/>
  <c r="AE7" i="9"/>
  <c r="W8" i="9"/>
  <c r="AG7" i="9"/>
  <c r="AP7" i="9" s="1"/>
  <c r="AF7" i="9"/>
  <c r="AO7" i="9" s="1"/>
  <c r="AI6" i="6"/>
  <c r="AN6" i="6"/>
  <c r="K11" i="15"/>
  <c r="Z7" i="17"/>
  <c r="K12" i="8"/>
  <c r="K11" i="3"/>
  <c r="Y8" i="55"/>
  <c r="X8" i="55"/>
  <c r="K13" i="13"/>
  <c r="AR6" i="13"/>
  <c r="AG7" i="34"/>
  <c r="AP7" i="34" s="1"/>
  <c r="AF7" i="34"/>
  <c r="AO7" i="34" s="1"/>
  <c r="W8" i="34"/>
  <c r="AE7" i="34"/>
  <c r="AR6" i="42"/>
  <c r="Y8" i="20"/>
  <c r="X8" i="20"/>
  <c r="AN6" i="5"/>
  <c r="AI6" i="5"/>
  <c r="AH7" i="96"/>
  <c r="AQ7" i="96" s="1"/>
  <c r="K11" i="11"/>
  <c r="K12" i="24"/>
  <c r="K17" i="1"/>
  <c r="Z7" i="62"/>
  <c r="AH7" i="10"/>
  <c r="AQ7" i="10" s="1"/>
  <c r="X8" i="93"/>
  <c r="Y8" i="93"/>
  <c r="AN7" i="26"/>
  <c r="K12" i="66"/>
  <c r="AH8" i="28"/>
  <c r="AQ8" i="28" s="1"/>
  <c r="Z7" i="81"/>
  <c r="K12" i="52"/>
  <c r="K11" i="59"/>
  <c r="W8" i="24"/>
  <c r="AG7" i="24"/>
  <c r="AP7" i="24" s="1"/>
  <c r="AF7" i="24"/>
  <c r="AO7" i="24" s="1"/>
  <c r="AE7" i="24"/>
  <c r="W8" i="14"/>
  <c r="AG7" i="14"/>
  <c r="AP7" i="14" s="1"/>
  <c r="AF7" i="14"/>
  <c r="AO7" i="14" s="1"/>
  <c r="AE7" i="14"/>
  <c r="K13" i="10"/>
  <c r="AN7" i="71"/>
  <c r="AI7" i="71"/>
  <c r="AG7" i="40"/>
  <c r="AP7" i="40" s="1"/>
  <c r="W8" i="40"/>
  <c r="AF7" i="40"/>
  <c r="AO7" i="40" s="1"/>
  <c r="AE7" i="40"/>
  <c r="Y7" i="6"/>
  <c r="X7" i="6"/>
  <c r="K13" i="21"/>
  <c r="AH8" i="76"/>
  <c r="AQ8" i="76" s="1"/>
  <c r="K11" i="23"/>
  <c r="AI7" i="55"/>
  <c r="AN7" i="55"/>
  <c r="AI7" i="20"/>
  <c r="AN7" i="20"/>
  <c r="Y7" i="5"/>
  <c r="X7" i="5"/>
  <c r="AN6" i="56"/>
  <c r="AI6" i="56"/>
  <c r="K13" i="53"/>
  <c r="AN7" i="35"/>
  <c r="AH7" i="22"/>
  <c r="AQ7" i="22" s="1"/>
  <c r="K12" i="16"/>
  <c r="Z7" i="69"/>
  <c r="AR6" i="69"/>
  <c r="AN7" i="91"/>
  <c r="K12" i="72"/>
  <c r="AH7" i="57"/>
  <c r="AQ7" i="57" s="1"/>
  <c r="K12" i="5"/>
  <c r="AH7" i="16"/>
  <c r="AQ7" i="16" s="1"/>
  <c r="AG7" i="77"/>
  <c r="AP7" i="77" s="1"/>
  <c r="AF7" i="77"/>
  <c r="AO7" i="77" s="1"/>
  <c r="W8" i="77"/>
  <c r="AE7" i="77"/>
  <c r="AN6" i="92"/>
  <c r="AI6" i="92"/>
  <c r="AH7" i="38"/>
  <c r="AQ7" i="38" s="1"/>
  <c r="AR6" i="10"/>
  <c r="AH7" i="66"/>
  <c r="AQ7" i="66" s="1"/>
  <c r="AH7" i="75"/>
  <c r="AQ7" i="75" s="1"/>
  <c r="AF7" i="70"/>
  <c r="AO7" i="70" s="1"/>
  <c r="AE7" i="70"/>
  <c r="W8" i="70"/>
  <c r="AG7" i="70"/>
  <c r="AP7" i="70" s="1"/>
  <c r="K15" i="54"/>
  <c r="K12" i="58"/>
  <c r="AE7" i="37"/>
  <c r="AG7" i="37"/>
  <c r="AP7" i="37" s="1"/>
  <c r="W8" i="37"/>
  <c r="AF7" i="37"/>
  <c r="AO7" i="37" s="1"/>
  <c r="K11" i="63"/>
  <c r="W8" i="61"/>
  <c r="AG7" i="61"/>
  <c r="AP7" i="61" s="1"/>
  <c r="AF7" i="61"/>
  <c r="AO7" i="61" s="1"/>
  <c r="AE7" i="61"/>
  <c r="W8" i="8"/>
  <c r="AG7" i="8"/>
  <c r="AP7" i="8" s="1"/>
  <c r="AF7" i="8"/>
  <c r="AO7" i="8" s="1"/>
  <c r="AE7" i="8"/>
  <c r="K12" i="6"/>
  <c r="K12" i="14"/>
  <c r="X7" i="56"/>
  <c r="Y7" i="56"/>
  <c r="K11" i="60"/>
  <c r="AR6" i="16"/>
  <c r="Z7" i="96"/>
  <c r="K11" i="12"/>
  <c r="K12" i="2"/>
  <c r="AN7" i="86"/>
  <c r="AI7" i="86"/>
  <c r="AI7" i="90"/>
  <c r="AN7" i="90"/>
  <c r="K11" i="55"/>
  <c r="AH8" i="65"/>
  <c r="AQ8" i="65" s="1"/>
  <c r="Z7" i="10"/>
  <c r="AE7" i="12"/>
  <c r="W8" i="12"/>
  <c r="AG7" i="12"/>
  <c r="AP7" i="12" s="1"/>
  <c r="AF7" i="12"/>
  <c r="AO7" i="12" s="1"/>
  <c r="AI7" i="73"/>
  <c r="AN7" i="73"/>
  <c r="AH7" i="21"/>
  <c r="AQ7" i="21" s="1"/>
  <c r="AN7" i="82"/>
  <c r="K12" i="9"/>
  <c r="K13" i="69"/>
  <c r="K12" i="70"/>
  <c r="AH7" i="13"/>
  <c r="AQ7" i="13" s="1"/>
  <c r="AG7" i="85"/>
  <c r="AP7" i="85" s="1"/>
  <c r="AF7" i="85"/>
  <c r="AO7" i="85" s="1"/>
  <c r="W8" i="85"/>
  <c r="AE7" i="85"/>
  <c r="K12" i="20"/>
  <c r="AF7" i="46"/>
  <c r="AO7" i="46" s="1"/>
  <c r="W8" i="46"/>
  <c r="AE7" i="46"/>
  <c r="AG7" i="46"/>
  <c r="AP7" i="46" s="1"/>
  <c r="W8" i="83"/>
  <c r="AE7" i="83"/>
  <c r="AG7" i="83"/>
  <c r="AP7" i="83" s="1"/>
  <c r="AF7" i="83"/>
  <c r="AO7" i="83" s="1"/>
  <c r="AH7" i="19"/>
  <c r="AQ7" i="19" s="1"/>
  <c r="AR6" i="19"/>
  <c r="AH7" i="3"/>
  <c r="AQ7" i="3" s="1"/>
  <c r="AN7" i="4"/>
  <c r="X8" i="86"/>
  <c r="Y8" i="86"/>
  <c r="K18" i="49"/>
  <c r="K13" i="57"/>
  <c r="AR6" i="21"/>
  <c r="Y8" i="73"/>
  <c r="X8" i="73"/>
  <c r="Y8" i="89"/>
  <c r="X8" i="89"/>
  <c r="Y8" i="2"/>
  <c r="X8" i="2"/>
  <c r="AH7" i="33" l="1"/>
  <c r="AQ7" i="33" s="1"/>
  <c r="Z7" i="33"/>
  <c r="W8" i="49"/>
  <c r="W8" i="43"/>
  <c r="X8" i="43" s="1"/>
  <c r="AG7" i="49"/>
  <c r="AP7" i="49" s="1"/>
  <c r="AE7" i="43"/>
  <c r="AI7" i="43" s="1"/>
  <c r="AH7" i="67"/>
  <c r="AQ7" i="67" s="1"/>
  <c r="AE7" i="49"/>
  <c r="AG7" i="43"/>
  <c r="AP7" i="43" s="1"/>
  <c r="Y8" i="82"/>
  <c r="Z8" i="82" s="1"/>
  <c r="AG8" i="82" s="1"/>
  <c r="AP8" i="82" s="1"/>
  <c r="X8" i="74"/>
  <c r="AH8" i="74" s="1"/>
  <c r="AQ8" i="74" s="1"/>
  <c r="W8" i="68"/>
  <c r="X8" i="68" s="1"/>
  <c r="AH8" i="68" s="1"/>
  <c r="AQ8" i="68" s="1"/>
  <c r="Y8" i="78"/>
  <c r="Z8" i="78" s="1"/>
  <c r="AF7" i="75"/>
  <c r="AO7" i="75" s="1"/>
  <c r="AF7" i="68"/>
  <c r="AO7" i="68" s="1"/>
  <c r="AG7" i="68"/>
  <c r="AP7" i="68" s="1"/>
  <c r="AF7" i="72"/>
  <c r="AO7" i="72" s="1"/>
  <c r="AG7" i="13"/>
  <c r="AP7" i="13" s="1"/>
  <c r="Z7" i="45"/>
  <c r="AH7" i="45"/>
  <c r="AQ7" i="45" s="1"/>
  <c r="AI7" i="1"/>
  <c r="AR7" i="1" s="1"/>
  <c r="AH8" i="15"/>
  <c r="AQ8" i="15" s="1"/>
  <c r="AH8" i="48"/>
  <c r="AQ8" i="48" s="1"/>
  <c r="W8" i="21"/>
  <c r="X8" i="21" s="1"/>
  <c r="Z7" i="30"/>
  <c r="AE7" i="30" s="1"/>
  <c r="AG7" i="52"/>
  <c r="AP7" i="52" s="1"/>
  <c r="AE7" i="52"/>
  <c r="AF7" i="52"/>
  <c r="AO7" i="52" s="1"/>
  <c r="W8" i="52"/>
  <c r="AI7" i="91"/>
  <c r="AR7" i="91" s="1"/>
  <c r="Y8" i="31"/>
  <c r="Z8" i="31" s="1"/>
  <c r="AE8" i="31" s="1"/>
  <c r="X8" i="25"/>
  <c r="Z8" i="25" s="1"/>
  <c r="AF8" i="25" s="1"/>
  <c r="AO8" i="25" s="1"/>
  <c r="AI7" i="31"/>
  <c r="AR7" i="31" s="1"/>
  <c r="AE7" i="38"/>
  <c r="AN7" i="38" s="1"/>
  <c r="Y8" i="58"/>
  <c r="Z8" i="58" s="1"/>
  <c r="AE7" i="72"/>
  <c r="AN7" i="72" s="1"/>
  <c r="AG7" i="44"/>
  <c r="AP7" i="44" s="1"/>
  <c r="Z7" i="88"/>
  <c r="W8" i="88" s="1"/>
  <c r="AF7" i="44"/>
  <c r="AO7" i="44" s="1"/>
  <c r="W8" i="72"/>
  <c r="Y8" i="72" s="1"/>
  <c r="AH7" i="84"/>
  <c r="AQ7" i="84" s="1"/>
  <c r="Z7" i="84"/>
  <c r="W8" i="44"/>
  <c r="AG7" i="21"/>
  <c r="AP7" i="21" s="1"/>
  <c r="AE7" i="75"/>
  <c r="AN7" i="75" s="1"/>
  <c r="W8" i="75"/>
  <c r="Y8" i="75" s="1"/>
  <c r="AI7" i="74"/>
  <c r="AR7" i="74" s="1"/>
  <c r="AE7" i="21"/>
  <c r="AN7" i="21" s="1"/>
  <c r="Y8" i="35"/>
  <c r="Z8" i="35" s="1"/>
  <c r="AF7" i="13"/>
  <c r="AO7" i="13" s="1"/>
  <c r="AI7" i="58"/>
  <c r="AR7" i="58" s="1"/>
  <c r="W8" i="13"/>
  <c r="X8" i="13" s="1"/>
  <c r="X8" i="1"/>
  <c r="AH8" i="1" s="1"/>
  <c r="AQ8" i="1" s="1"/>
  <c r="AI7" i="64"/>
  <c r="AR7" i="64" s="1"/>
  <c r="X8" i="47"/>
  <c r="AH8" i="47" s="1"/>
  <c r="AQ8" i="47" s="1"/>
  <c r="AI7" i="94"/>
  <c r="AR7" i="94" s="1"/>
  <c r="AI7" i="35"/>
  <c r="AR7" i="35" s="1"/>
  <c r="AI7" i="93"/>
  <c r="AR7" i="93" s="1"/>
  <c r="X8" i="95"/>
  <c r="Z8" i="95" s="1"/>
  <c r="AI7" i="53"/>
  <c r="AR7" i="53" s="1"/>
  <c r="AF7" i="95"/>
  <c r="AO7" i="95" s="1"/>
  <c r="X8" i="36"/>
  <c r="Z8" i="36" s="1"/>
  <c r="W9" i="36" s="1"/>
  <c r="AI7" i="36"/>
  <c r="AR7" i="36" s="1"/>
  <c r="AE7" i="95"/>
  <c r="AN7" i="95" s="1"/>
  <c r="AI7" i="2"/>
  <c r="AR7" i="2" s="1"/>
  <c r="AG7" i="95"/>
  <c r="AP7" i="95" s="1"/>
  <c r="AI7" i="47"/>
  <c r="AR7" i="47" s="1"/>
  <c r="AI7" i="50"/>
  <c r="AR7" i="50" s="1"/>
  <c r="AI7" i="25"/>
  <c r="AR7" i="25" s="1"/>
  <c r="W8" i="7"/>
  <c r="Y8" i="7" s="1"/>
  <c r="AI7" i="32"/>
  <c r="AR7" i="32" s="1"/>
  <c r="AF7" i="3"/>
  <c r="AO7" i="3" s="1"/>
  <c r="X8" i="94"/>
  <c r="AH8" i="94" s="1"/>
  <c r="AQ8" i="94" s="1"/>
  <c r="AI7" i="82"/>
  <c r="AR7" i="82" s="1"/>
  <c r="AF7" i="42"/>
  <c r="AO7" i="42" s="1"/>
  <c r="AN7" i="25"/>
  <c r="AE7" i="42"/>
  <c r="AI7" i="78"/>
  <c r="AR7" i="78" s="1"/>
  <c r="X8" i="26"/>
  <c r="Z8" i="26" s="1"/>
  <c r="AI7" i="4"/>
  <c r="AR7" i="4" s="1"/>
  <c r="AG7" i="7"/>
  <c r="AP7" i="7" s="1"/>
  <c r="AG7" i="3"/>
  <c r="AP7" i="3" s="1"/>
  <c r="X8" i="50"/>
  <c r="Z8" i="50" s="1"/>
  <c r="W8" i="3"/>
  <c r="X8" i="3" s="1"/>
  <c r="AF7" i="7"/>
  <c r="AO7" i="7" s="1"/>
  <c r="AF7" i="67"/>
  <c r="AO7" i="67" s="1"/>
  <c r="W8" i="66"/>
  <c r="X8" i="66" s="1"/>
  <c r="AF7" i="19"/>
  <c r="AO7" i="19" s="1"/>
  <c r="AN7" i="7"/>
  <c r="AI7" i="79"/>
  <c r="AR7" i="79" s="1"/>
  <c r="AN7" i="79"/>
  <c r="AE7" i="67"/>
  <c r="AN7" i="67" s="1"/>
  <c r="AG7" i="67"/>
  <c r="AP7" i="67" s="1"/>
  <c r="X8" i="91"/>
  <c r="AH8" i="91" s="1"/>
  <c r="AQ8" i="91" s="1"/>
  <c r="Z7" i="56"/>
  <c r="AG7" i="56" s="1"/>
  <c r="AP7" i="56" s="1"/>
  <c r="AG7" i="66"/>
  <c r="AP7" i="66" s="1"/>
  <c r="X8" i="79"/>
  <c r="Z8" i="79" s="1"/>
  <c r="AG8" i="79" s="1"/>
  <c r="AP8" i="79" s="1"/>
  <c r="AE7" i="19"/>
  <c r="AN7" i="19" s="1"/>
  <c r="AG7" i="19"/>
  <c r="AP7" i="19" s="1"/>
  <c r="AI7" i="89"/>
  <c r="AR7" i="89" s="1"/>
  <c r="AI7" i="26"/>
  <c r="AR7" i="26" s="1"/>
  <c r="AF7" i="66"/>
  <c r="AO7" i="66" s="1"/>
  <c r="W8" i="57"/>
  <c r="X8" i="57" s="1"/>
  <c r="Z7" i="59"/>
  <c r="AH7" i="59"/>
  <c r="AQ7" i="59" s="1"/>
  <c r="AG7" i="38"/>
  <c r="AP7" i="38" s="1"/>
  <c r="AG7" i="57"/>
  <c r="AP7" i="57" s="1"/>
  <c r="W8" i="38"/>
  <c r="Y8" i="38" s="1"/>
  <c r="X8" i="32"/>
  <c r="AH8" i="32" s="1"/>
  <c r="AQ8" i="32" s="1"/>
  <c r="AG8" i="65"/>
  <c r="AP8" i="65" s="1"/>
  <c r="Y8" i="4"/>
  <c r="Z8" i="4" s="1"/>
  <c r="W9" i="65"/>
  <c r="X9" i="65" s="1"/>
  <c r="AF8" i="65"/>
  <c r="AO8" i="65" s="1"/>
  <c r="Z8" i="86"/>
  <c r="W9" i="86" s="1"/>
  <c r="W8" i="42"/>
  <c r="Y8" i="42" s="1"/>
  <c r="X8" i="64"/>
  <c r="AH8" i="64" s="1"/>
  <c r="AQ8" i="64" s="1"/>
  <c r="AE7" i="57"/>
  <c r="Z7" i="18"/>
  <c r="W8" i="18" s="1"/>
  <c r="AE7" i="16"/>
  <c r="AN7" i="16" s="1"/>
  <c r="AF7" i="16"/>
  <c r="AO7" i="16" s="1"/>
  <c r="Z8" i="73"/>
  <c r="AF8" i="73" s="1"/>
  <c r="AO8" i="73" s="1"/>
  <c r="W8" i="16"/>
  <c r="X8" i="16" s="1"/>
  <c r="Z7" i="23"/>
  <c r="AF7" i="23" s="1"/>
  <c r="AO7" i="23" s="1"/>
  <c r="Z7" i="54"/>
  <c r="AF7" i="54" s="1"/>
  <c r="AO7" i="54" s="1"/>
  <c r="Z8" i="53"/>
  <c r="AG8" i="53" s="1"/>
  <c r="AP8" i="53" s="1"/>
  <c r="Z8" i="71"/>
  <c r="AE8" i="71" s="1"/>
  <c r="Z7" i="92"/>
  <c r="AG7" i="92" s="1"/>
  <c r="AP7" i="92" s="1"/>
  <c r="Z7" i="6"/>
  <c r="AG7" i="6" s="1"/>
  <c r="AP7" i="6" s="1"/>
  <c r="Z7" i="80"/>
  <c r="K13" i="9"/>
  <c r="AH8" i="89"/>
  <c r="AQ8" i="89" s="1"/>
  <c r="K14" i="57"/>
  <c r="Y8" i="83"/>
  <c r="X8" i="83"/>
  <c r="W8" i="10"/>
  <c r="AG7" i="10"/>
  <c r="AP7" i="10" s="1"/>
  <c r="AF7" i="10"/>
  <c r="AO7" i="10" s="1"/>
  <c r="AE7" i="10"/>
  <c r="AH8" i="35"/>
  <c r="AQ8" i="35" s="1"/>
  <c r="Y8" i="8"/>
  <c r="X8" i="8"/>
  <c r="AI7" i="37"/>
  <c r="AN7" i="37"/>
  <c r="Y8" i="70"/>
  <c r="X8" i="70"/>
  <c r="Y8" i="49"/>
  <c r="X8" i="49"/>
  <c r="AH7" i="5"/>
  <c r="AQ7" i="5" s="1"/>
  <c r="AR7" i="55"/>
  <c r="AR7" i="71"/>
  <c r="Y8" i="24"/>
  <c r="X8" i="24"/>
  <c r="AG8" i="28"/>
  <c r="AP8" i="28" s="1"/>
  <c r="AF8" i="28"/>
  <c r="AO8" i="28" s="1"/>
  <c r="AE8" i="28"/>
  <c r="W9" i="28"/>
  <c r="K18" i="1"/>
  <c r="K14" i="13"/>
  <c r="AE7" i="17"/>
  <c r="W8" i="17"/>
  <c r="AG7" i="17"/>
  <c r="AP7" i="17" s="1"/>
  <c r="AF7" i="17"/>
  <c r="AO7" i="17" s="1"/>
  <c r="K14" i="65"/>
  <c r="AH8" i="53"/>
  <c r="AQ8" i="53" s="1"/>
  <c r="Y8" i="11"/>
  <c r="X8" i="11"/>
  <c r="AI7" i="27"/>
  <c r="AN7" i="27"/>
  <c r="K14" i="18"/>
  <c r="Y8" i="19"/>
  <c r="X8" i="19"/>
  <c r="AI7" i="63"/>
  <c r="AN7" i="63"/>
  <c r="AH7" i="92"/>
  <c r="AQ7" i="92" s="1"/>
  <c r="K13" i="17"/>
  <c r="AR7" i="86"/>
  <c r="K13" i="2"/>
  <c r="K12" i="60"/>
  <c r="K13" i="14"/>
  <c r="K13" i="58"/>
  <c r="AN7" i="77"/>
  <c r="AI7" i="77"/>
  <c r="K13" i="5"/>
  <c r="K13" i="72"/>
  <c r="K13" i="16"/>
  <c r="Z7" i="5"/>
  <c r="X8" i="14"/>
  <c r="Y8" i="14"/>
  <c r="AH8" i="58"/>
  <c r="AQ8" i="58" s="1"/>
  <c r="AI7" i="34"/>
  <c r="AN7" i="34"/>
  <c r="AH8" i="55"/>
  <c r="AQ8" i="55" s="1"/>
  <c r="AH8" i="90"/>
  <c r="AQ8" i="90" s="1"/>
  <c r="K13" i="68"/>
  <c r="K12" i="71"/>
  <c r="AH7" i="51"/>
  <c r="AQ7" i="51" s="1"/>
  <c r="AN8" i="65"/>
  <c r="AR6" i="51"/>
  <c r="Y8" i="67"/>
  <c r="X8" i="67"/>
  <c r="K13" i="22"/>
  <c r="Y8" i="63"/>
  <c r="X8" i="63"/>
  <c r="X8" i="87"/>
  <c r="Y8" i="87"/>
  <c r="Y8" i="60"/>
  <c r="X8" i="60"/>
  <c r="K12" i="51"/>
  <c r="AN7" i="3"/>
  <c r="AR7" i="73"/>
  <c r="AR7" i="90"/>
  <c r="AN7" i="61"/>
  <c r="AI7" i="61"/>
  <c r="K12" i="63"/>
  <c r="AI7" i="70"/>
  <c r="AN7" i="70"/>
  <c r="AR6" i="6"/>
  <c r="Y8" i="27"/>
  <c r="X8" i="27"/>
  <c r="K13" i="64"/>
  <c r="AI7" i="87"/>
  <c r="AN7" i="87"/>
  <c r="K19" i="49"/>
  <c r="K13" i="20"/>
  <c r="AF8" i="76"/>
  <c r="AO8" i="76" s="1"/>
  <c r="AE8" i="76"/>
  <c r="W9" i="76"/>
  <c r="AG8" i="76"/>
  <c r="AP8" i="76" s="1"/>
  <c r="K14" i="69"/>
  <c r="AN7" i="13"/>
  <c r="AH8" i="2"/>
  <c r="AQ8" i="2" s="1"/>
  <c r="K13" i="70"/>
  <c r="AN7" i="8"/>
  <c r="AI7" i="8"/>
  <c r="Y8" i="37"/>
  <c r="X8" i="37"/>
  <c r="Y8" i="77"/>
  <c r="X8" i="77"/>
  <c r="AN7" i="43"/>
  <c r="K14" i="53"/>
  <c r="AN7" i="24"/>
  <c r="AI7" i="24"/>
  <c r="K12" i="59"/>
  <c r="AH8" i="93"/>
  <c r="AQ8" i="93" s="1"/>
  <c r="AH8" i="78"/>
  <c r="AQ8" i="78" s="1"/>
  <c r="K12" i="11"/>
  <c r="AG8" i="15"/>
  <c r="AP8" i="15" s="1"/>
  <c r="W9" i="15"/>
  <c r="AF8" i="15"/>
  <c r="AO8" i="15" s="1"/>
  <c r="AE8" i="15"/>
  <c r="AH8" i="20"/>
  <c r="AQ8" i="20" s="1"/>
  <c r="X8" i="34"/>
  <c r="Y8" i="34"/>
  <c r="K12" i="3"/>
  <c r="W9" i="48"/>
  <c r="AF8" i="48"/>
  <c r="AO8" i="48" s="1"/>
  <c r="AE8" i="48"/>
  <c r="AG8" i="48"/>
  <c r="AP8" i="48" s="1"/>
  <c r="AI7" i="39"/>
  <c r="AN7" i="39"/>
  <c r="AG7" i="41"/>
  <c r="AP7" i="41" s="1"/>
  <c r="W8" i="41"/>
  <c r="AE7" i="41"/>
  <c r="AF7" i="41"/>
  <c r="AO7" i="41" s="1"/>
  <c r="AI7" i="11"/>
  <c r="AN7" i="11"/>
  <c r="K12" i="19"/>
  <c r="AI7" i="29"/>
  <c r="AN7" i="29"/>
  <c r="AI7" i="60"/>
  <c r="AN7" i="60"/>
  <c r="K13" i="61"/>
  <c r="AH7" i="6"/>
  <c r="AQ7" i="6" s="1"/>
  <c r="Y8" i="40"/>
  <c r="X8" i="40"/>
  <c r="AH8" i="82"/>
  <c r="AQ8" i="82" s="1"/>
  <c r="K13" i="24"/>
  <c r="Z8" i="89"/>
  <c r="W8" i="22"/>
  <c r="AG7" i="22"/>
  <c r="AP7" i="22" s="1"/>
  <c r="AF7" i="22"/>
  <c r="AO7" i="22" s="1"/>
  <c r="AE7" i="22"/>
  <c r="AH8" i="73"/>
  <c r="AQ8" i="73" s="1"/>
  <c r="AH8" i="86"/>
  <c r="AQ8" i="86" s="1"/>
  <c r="AI7" i="46"/>
  <c r="AN7" i="46"/>
  <c r="AN7" i="85"/>
  <c r="AI7" i="85"/>
  <c r="AN7" i="66"/>
  <c r="Y8" i="12"/>
  <c r="X8" i="12"/>
  <c r="K12" i="12"/>
  <c r="AH7" i="56"/>
  <c r="AQ7" i="56" s="1"/>
  <c r="K13" i="6"/>
  <c r="Y8" i="61"/>
  <c r="X8" i="61"/>
  <c r="K16" i="54"/>
  <c r="Y8" i="43"/>
  <c r="AR6" i="56"/>
  <c r="K12" i="23"/>
  <c r="K14" i="10"/>
  <c r="K13" i="52"/>
  <c r="AF7" i="81"/>
  <c r="AO7" i="81" s="1"/>
  <c r="W8" i="81"/>
  <c r="AE7" i="81"/>
  <c r="AG7" i="81"/>
  <c r="AP7" i="81" s="1"/>
  <c r="Z8" i="93"/>
  <c r="W8" i="62"/>
  <c r="AG7" i="62"/>
  <c r="AP7" i="62" s="1"/>
  <c r="AF7" i="62"/>
  <c r="AO7" i="62" s="1"/>
  <c r="AE7" i="62"/>
  <c r="Z8" i="55"/>
  <c r="K13" i="8"/>
  <c r="Y8" i="9"/>
  <c r="X8" i="9"/>
  <c r="X8" i="39"/>
  <c r="Y8" i="39"/>
  <c r="Z8" i="90"/>
  <c r="Y8" i="29"/>
  <c r="X8" i="29"/>
  <c r="Z7" i="51"/>
  <c r="K13" i="4"/>
  <c r="AH8" i="71"/>
  <c r="AQ8" i="71" s="1"/>
  <c r="K14" i="62"/>
  <c r="AR6" i="5"/>
  <c r="Z8" i="2"/>
  <c r="AI7" i="83"/>
  <c r="AN7" i="83"/>
  <c r="Y8" i="46"/>
  <c r="X8" i="46"/>
  <c r="X8" i="85"/>
  <c r="Y8" i="85"/>
  <c r="AI7" i="12"/>
  <c r="AN7" i="12"/>
  <c r="K12" i="55"/>
  <c r="AH8" i="4"/>
  <c r="AQ8" i="4" s="1"/>
  <c r="W8" i="96"/>
  <c r="AE7" i="96"/>
  <c r="AF7" i="96"/>
  <c r="AO7" i="96" s="1"/>
  <c r="AG7" i="96"/>
  <c r="AP7" i="96" s="1"/>
  <c r="AR6" i="92"/>
  <c r="AE7" i="69"/>
  <c r="W8" i="69"/>
  <c r="AG7" i="69"/>
  <c r="AP7" i="69" s="1"/>
  <c r="AF7" i="69"/>
  <c r="AO7" i="69" s="1"/>
  <c r="AR7" i="20"/>
  <c r="K14" i="21"/>
  <c r="AN7" i="40"/>
  <c r="AI7" i="40"/>
  <c r="AI7" i="14"/>
  <c r="AN7" i="14"/>
  <c r="K13" i="66"/>
  <c r="Z8" i="20"/>
  <c r="K12" i="15"/>
  <c r="AI7" i="9"/>
  <c r="AN7" i="9"/>
  <c r="K13" i="67"/>
  <c r="K12" i="50"/>
  <c r="K12" i="56"/>
  <c r="K12" i="7"/>
  <c r="AH8" i="31"/>
  <c r="AQ8" i="31" s="1"/>
  <c r="Z8" i="74" l="1"/>
  <c r="AI7" i="49"/>
  <c r="W8" i="33"/>
  <c r="AG7" i="33"/>
  <c r="AP7" i="33" s="1"/>
  <c r="AE7" i="33"/>
  <c r="AF7" i="33"/>
  <c r="AO7" i="33" s="1"/>
  <c r="Y8" i="21"/>
  <c r="AN7" i="49"/>
  <c r="Y8" i="68"/>
  <c r="Z8" i="68" s="1"/>
  <c r="AF8" i="68" s="1"/>
  <c r="AO8" i="68" s="1"/>
  <c r="AH8" i="25"/>
  <c r="AQ8" i="25" s="1"/>
  <c r="AI7" i="68"/>
  <c r="AR7" i="68" s="1"/>
  <c r="AH8" i="36"/>
  <c r="AQ8" i="36" s="1"/>
  <c r="X8" i="42"/>
  <c r="Z8" i="42" s="1"/>
  <c r="W9" i="42" s="1"/>
  <c r="AF7" i="45"/>
  <c r="AO7" i="45" s="1"/>
  <c r="AE7" i="45"/>
  <c r="W8" i="45"/>
  <c r="AG7" i="45"/>
  <c r="AP7" i="45" s="1"/>
  <c r="AF8" i="53"/>
  <c r="AO8" i="53" s="1"/>
  <c r="AI7" i="75"/>
  <c r="AR7" i="75" s="1"/>
  <c r="AG7" i="30"/>
  <c r="AP7" i="30" s="1"/>
  <c r="W8" i="30"/>
  <c r="X8" i="30" s="1"/>
  <c r="AF7" i="30"/>
  <c r="AO7" i="30" s="1"/>
  <c r="Z8" i="47"/>
  <c r="AF8" i="47" s="1"/>
  <c r="AO8" i="47" s="1"/>
  <c r="AI7" i="13"/>
  <c r="AR7" i="13" s="1"/>
  <c r="AF7" i="88"/>
  <c r="AO7" i="88" s="1"/>
  <c r="Z8" i="91"/>
  <c r="AG8" i="91" s="1"/>
  <c r="AP8" i="91" s="1"/>
  <c r="AG7" i="88"/>
  <c r="AP7" i="88" s="1"/>
  <c r="Y8" i="52"/>
  <c r="X8" i="52"/>
  <c r="AI7" i="52"/>
  <c r="AR7" i="52" s="1"/>
  <c r="AN7" i="52"/>
  <c r="AE7" i="88"/>
  <c r="Y8" i="13"/>
  <c r="Z8" i="13" s="1"/>
  <c r="W8" i="56"/>
  <c r="Y8" i="56" s="1"/>
  <c r="AI7" i="72"/>
  <c r="AR7" i="72" s="1"/>
  <c r="AI7" i="3"/>
  <c r="AR7" i="3" s="1"/>
  <c r="Z8" i="1"/>
  <c r="AG8" i="1" s="1"/>
  <c r="AP8" i="1" s="1"/>
  <c r="AH8" i="50"/>
  <c r="AQ8" i="50" s="1"/>
  <c r="Y8" i="57"/>
  <c r="Z8" i="57" s="1"/>
  <c r="AF8" i="57" s="1"/>
  <c r="AO8" i="57" s="1"/>
  <c r="AI7" i="44"/>
  <c r="AR7" i="44" s="1"/>
  <c r="AN7" i="30"/>
  <c r="AH8" i="26"/>
  <c r="AQ8" i="26" s="1"/>
  <c r="X8" i="72"/>
  <c r="AH8" i="72" s="1"/>
  <c r="AQ8" i="72" s="1"/>
  <c r="X8" i="75"/>
  <c r="AH8" i="75" s="1"/>
  <c r="AQ8" i="75" s="1"/>
  <c r="AE7" i="56"/>
  <c r="AN7" i="56" s="1"/>
  <c r="Y8" i="44"/>
  <c r="X8" i="44"/>
  <c r="AF7" i="84"/>
  <c r="AO7" i="84" s="1"/>
  <c r="W8" i="84"/>
  <c r="AE7" i="84"/>
  <c r="AG7" i="84"/>
  <c r="AP7" i="84" s="1"/>
  <c r="AG8" i="68"/>
  <c r="AP8" i="68" s="1"/>
  <c r="AI7" i="21"/>
  <c r="AR7" i="21" s="1"/>
  <c r="AH8" i="79"/>
  <c r="AQ8" i="79" s="1"/>
  <c r="AE8" i="36"/>
  <c r="AN8" i="36" s="1"/>
  <c r="AG8" i="95"/>
  <c r="AP8" i="95" s="1"/>
  <c r="AF8" i="95"/>
  <c r="AO8" i="95" s="1"/>
  <c r="W9" i="95"/>
  <c r="X9" i="95" s="1"/>
  <c r="AE8" i="95"/>
  <c r="AN8" i="95" s="1"/>
  <c r="AH8" i="95"/>
  <c r="AQ8" i="95" s="1"/>
  <c r="Y8" i="66"/>
  <c r="Z8" i="66" s="1"/>
  <c r="AE8" i="66" s="1"/>
  <c r="X8" i="7"/>
  <c r="Z8" i="7" s="1"/>
  <c r="AI7" i="95"/>
  <c r="AR7" i="95" s="1"/>
  <c r="X8" i="88"/>
  <c r="Y8" i="88"/>
  <c r="AF7" i="56"/>
  <c r="AO7" i="56" s="1"/>
  <c r="AE8" i="26"/>
  <c r="AN8" i="26" s="1"/>
  <c r="AG8" i="26"/>
  <c r="AP8" i="26" s="1"/>
  <c r="AF8" i="26"/>
  <c r="AO8" i="26" s="1"/>
  <c r="W9" i="68"/>
  <c r="Y9" i="68" s="1"/>
  <c r="AF8" i="36"/>
  <c r="AO8" i="36" s="1"/>
  <c r="AG8" i="36"/>
  <c r="AP8" i="36" s="1"/>
  <c r="AE8" i="68"/>
  <c r="AN8" i="68" s="1"/>
  <c r="AI7" i="42"/>
  <c r="AE8" i="53"/>
  <c r="AG8" i="50"/>
  <c r="AP8" i="50" s="1"/>
  <c r="W9" i="50"/>
  <c r="Y9" i="50" s="1"/>
  <c r="AF8" i="50"/>
  <c r="AO8" i="50" s="1"/>
  <c r="Z8" i="94"/>
  <c r="AF8" i="94" s="1"/>
  <c r="AO8" i="94" s="1"/>
  <c r="W9" i="53"/>
  <c r="X9" i="53" s="1"/>
  <c r="AN7" i="42"/>
  <c r="Y8" i="3"/>
  <c r="Z8" i="3" s="1"/>
  <c r="W9" i="3" s="1"/>
  <c r="Y8" i="16"/>
  <c r="Z8" i="16" s="1"/>
  <c r="AI7" i="7"/>
  <c r="AR7" i="7" s="1"/>
  <c r="X8" i="38"/>
  <c r="AH8" i="38" s="1"/>
  <c r="AQ8" i="38" s="1"/>
  <c r="AI7" i="19"/>
  <c r="AR7" i="19" s="1"/>
  <c r="AI7" i="66"/>
  <c r="AR7" i="66" s="1"/>
  <c r="AG8" i="86"/>
  <c r="AP8" i="86" s="1"/>
  <c r="AI7" i="67"/>
  <c r="AR7" i="67" s="1"/>
  <c r="AE8" i="50"/>
  <c r="AF8" i="86"/>
  <c r="AO8" i="86" s="1"/>
  <c r="AE8" i="86"/>
  <c r="AN8" i="86" s="1"/>
  <c r="AG8" i="4"/>
  <c r="AP8" i="4" s="1"/>
  <c r="AF8" i="4"/>
  <c r="AO8" i="4" s="1"/>
  <c r="W9" i="26"/>
  <c r="X9" i="26" s="1"/>
  <c r="AI7" i="38"/>
  <c r="AR7" i="38" s="1"/>
  <c r="Y9" i="65"/>
  <c r="Z9" i="65" s="1"/>
  <c r="AG8" i="25"/>
  <c r="AP8" i="25" s="1"/>
  <c r="W9" i="25"/>
  <c r="X9" i="25" s="1"/>
  <c r="Z8" i="64"/>
  <c r="AG8" i="64" s="1"/>
  <c r="AP8" i="64" s="1"/>
  <c r="AF8" i="31"/>
  <c r="AO8" i="31" s="1"/>
  <c r="AI8" i="65"/>
  <c r="AR8" i="65" s="1"/>
  <c r="W9" i="31"/>
  <c r="Y9" i="31" s="1"/>
  <c r="AI7" i="16"/>
  <c r="AR7" i="16" s="1"/>
  <c r="AG7" i="23"/>
  <c r="AP7" i="23" s="1"/>
  <c r="AE8" i="25"/>
  <c r="AN8" i="25" s="1"/>
  <c r="AI7" i="57"/>
  <c r="AR7" i="57" s="1"/>
  <c r="AF7" i="59"/>
  <c r="AO7" i="59" s="1"/>
  <c r="AE7" i="59"/>
  <c r="AG7" i="59"/>
  <c r="AP7" i="59" s="1"/>
  <c r="W8" i="59"/>
  <c r="W9" i="73"/>
  <c r="Y9" i="73" s="1"/>
  <c r="AG8" i="31"/>
  <c r="AP8" i="31" s="1"/>
  <c r="AN7" i="57"/>
  <c r="Z8" i="32"/>
  <c r="AE8" i="32" s="1"/>
  <c r="W9" i="71"/>
  <c r="X9" i="71" s="1"/>
  <c r="AG8" i="73"/>
  <c r="AP8" i="73" s="1"/>
  <c r="AF8" i="79"/>
  <c r="AO8" i="79" s="1"/>
  <c r="AG8" i="71"/>
  <c r="AP8" i="71" s="1"/>
  <c r="W9" i="79"/>
  <c r="X9" i="79" s="1"/>
  <c r="AE7" i="18"/>
  <c r="AN7" i="18" s="1"/>
  <c r="AF8" i="71"/>
  <c r="AO8" i="71" s="1"/>
  <c r="AE8" i="79"/>
  <c r="AN8" i="79" s="1"/>
  <c r="W8" i="92"/>
  <c r="X8" i="92" s="1"/>
  <c r="AE8" i="73"/>
  <c r="AN8" i="73" s="1"/>
  <c r="AE8" i="4"/>
  <c r="AN8" i="4" s="1"/>
  <c r="W8" i="6"/>
  <c r="Y8" i="6" s="1"/>
  <c r="W9" i="4"/>
  <c r="Y9" i="4" s="1"/>
  <c r="AF7" i="18"/>
  <c r="AO7" i="18" s="1"/>
  <c r="AG7" i="18"/>
  <c r="AP7" i="18" s="1"/>
  <c r="Z8" i="70"/>
  <c r="AG8" i="70" s="1"/>
  <c r="AP8" i="70" s="1"/>
  <c r="W8" i="54"/>
  <c r="Y8" i="54" s="1"/>
  <c r="Z8" i="39"/>
  <c r="AG8" i="39" s="1"/>
  <c r="AP8" i="39" s="1"/>
  <c r="W8" i="23"/>
  <c r="Y8" i="23" s="1"/>
  <c r="Z8" i="40"/>
  <c r="AG8" i="40" s="1"/>
  <c r="AP8" i="40" s="1"/>
  <c r="AE7" i="92"/>
  <c r="AN7" i="92" s="1"/>
  <c r="AE7" i="23"/>
  <c r="AE7" i="54"/>
  <c r="AN7" i="54" s="1"/>
  <c r="Z8" i="87"/>
  <c r="AF8" i="87" s="1"/>
  <c r="AO8" i="87" s="1"/>
  <c r="AG7" i="54"/>
  <c r="AP7" i="54" s="1"/>
  <c r="Z8" i="27"/>
  <c r="AE8" i="27" s="1"/>
  <c r="Z8" i="49"/>
  <c r="AG8" i="49" s="1"/>
  <c r="AP8" i="49" s="1"/>
  <c r="AF8" i="82"/>
  <c r="AO8" i="82" s="1"/>
  <c r="Y8" i="18"/>
  <c r="X8" i="18"/>
  <c r="Z8" i="61"/>
  <c r="AF8" i="61" s="1"/>
  <c r="AO8" i="61" s="1"/>
  <c r="Z8" i="43"/>
  <c r="AF8" i="43" s="1"/>
  <c r="AO8" i="43" s="1"/>
  <c r="Z8" i="83"/>
  <c r="AE8" i="83" s="1"/>
  <c r="AF7" i="92"/>
  <c r="AO7" i="92" s="1"/>
  <c r="Z8" i="37"/>
  <c r="AE8" i="37" s="1"/>
  <c r="AE8" i="82"/>
  <c r="Z8" i="34"/>
  <c r="AG8" i="34" s="1"/>
  <c r="AP8" i="34" s="1"/>
  <c r="Z8" i="11"/>
  <c r="AF8" i="11" s="1"/>
  <c r="AO8" i="11" s="1"/>
  <c r="Z8" i="24"/>
  <c r="W9" i="24" s="1"/>
  <c r="W9" i="82"/>
  <c r="Y9" i="82" s="1"/>
  <c r="Z8" i="46"/>
  <c r="AF8" i="46" s="1"/>
  <c r="AO8" i="46" s="1"/>
  <c r="Z8" i="21"/>
  <c r="W9" i="21" s="1"/>
  <c r="AE7" i="6"/>
  <c r="AN7" i="6" s="1"/>
  <c r="Z8" i="85"/>
  <c r="AG8" i="85" s="1"/>
  <c r="AP8" i="85" s="1"/>
  <c r="AF7" i="6"/>
  <c r="AO7" i="6" s="1"/>
  <c r="Z8" i="67"/>
  <c r="AE8" i="67" s="1"/>
  <c r="Z8" i="29"/>
  <c r="W9" i="29" s="1"/>
  <c r="W8" i="80"/>
  <c r="AG7" i="80"/>
  <c r="AP7" i="80" s="1"/>
  <c r="AE7" i="80"/>
  <c r="AF7" i="80"/>
  <c r="AO7" i="80" s="1"/>
  <c r="K14" i="67"/>
  <c r="AI7" i="69"/>
  <c r="AN7" i="69"/>
  <c r="AI7" i="96"/>
  <c r="AN7" i="96"/>
  <c r="AN8" i="31"/>
  <c r="AG8" i="20"/>
  <c r="AP8" i="20" s="1"/>
  <c r="W9" i="20"/>
  <c r="AF8" i="20"/>
  <c r="AO8" i="20" s="1"/>
  <c r="AE8" i="20"/>
  <c r="AR7" i="14"/>
  <c r="X8" i="69"/>
  <c r="Y8" i="69"/>
  <c r="K13" i="55"/>
  <c r="AH8" i="85"/>
  <c r="AQ8" i="85" s="1"/>
  <c r="AR7" i="83"/>
  <c r="K15" i="62"/>
  <c r="K14" i="4"/>
  <c r="AG8" i="90"/>
  <c r="AP8" i="90" s="1"/>
  <c r="AF8" i="90"/>
  <c r="AO8" i="90" s="1"/>
  <c r="W9" i="90"/>
  <c r="AE8" i="90"/>
  <c r="AH8" i="9"/>
  <c r="AQ8" i="9" s="1"/>
  <c r="AG8" i="58"/>
  <c r="AP8" i="58" s="1"/>
  <c r="W9" i="58"/>
  <c r="AF8" i="58"/>
  <c r="AO8" i="58" s="1"/>
  <c r="AE8" i="58"/>
  <c r="AI7" i="62"/>
  <c r="AN7" i="62"/>
  <c r="K13" i="23"/>
  <c r="AH8" i="12"/>
  <c r="AQ8" i="12" s="1"/>
  <c r="K14" i="61"/>
  <c r="AR7" i="39"/>
  <c r="K13" i="11"/>
  <c r="K15" i="53"/>
  <c r="AH8" i="77"/>
  <c r="AQ8" i="77" s="1"/>
  <c r="AH8" i="60"/>
  <c r="AQ8" i="60" s="1"/>
  <c r="AH8" i="63"/>
  <c r="AQ8" i="63" s="1"/>
  <c r="K13" i="71"/>
  <c r="K14" i="5"/>
  <c r="W9" i="35"/>
  <c r="AG8" i="35"/>
  <c r="AP8" i="35" s="1"/>
  <c r="AF8" i="35"/>
  <c r="AO8" i="35" s="1"/>
  <c r="AE8" i="35"/>
  <c r="K19" i="1"/>
  <c r="AR7" i="37"/>
  <c r="AN7" i="10"/>
  <c r="AI7" i="10"/>
  <c r="Y9" i="76"/>
  <c r="X9" i="76"/>
  <c r="AH8" i="14"/>
  <c r="AQ8" i="14" s="1"/>
  <c r="AH8" i="8"/>
  <c r="AQ8" i="8" s="1"/>
  <c r="K13" i="56"/>
  <c r="AR7" i="40"/>
  <c r="AH8" i="13"/>
  <c r="AQ8" i="13" s="1"/>
  <c r="K14" i="6"/>
  <c r="K14" i="64"/>
  <c r="AR7" i="70"/>
  <c r="K14" i="58"/>
  <c r="AR7" i="63"/>
  <c r="Y9" i="36"/>
  <c r="X9" i="36"/>
  <c r="Y8" i="96"/>
  <c r="X8" i="96"/>
  <c r="AR7" i="12"/>
  <c r="AH8" i="46"/>
  <c r="AQ8" i="46" s="1"/>
  <c r="AG8" i="2"/>
  <c r="AP8" i="2" s="1"/>
  <c r="W9" i="2"/>
  <c r="AF8" i="2"/>
  <c r="AO8" i="2" s="1"/>
  <c r="AE8" i="2"/>
  <c r="Z8" i="9"/>
  <c r="K17" i="54"/>
  <c r="Z8" i="12"/>
  <c r="X8" i="22"/>
  <c r="Y8" i="22"/>
  <c r="AH8" i="16"/>
  <c r="AQ8" i="16" s="1"/>
  <c r="AR7" i="60"/>
  <c r="Y8" i="41"/>
  <c r="X8" i="41"/>
  <c r="AI8" i="48"/>
  <c r="AN8" i="48"/>
  <c r="K13" i="59"/>
  <c r="Z8" i="77"/>
  <c r="AR7" i="8"/>
  <c r="AI8" i="76"/>
  <c r="AN8" i="76"/>
  <c r="Z8" i="60"/>
  <c r="Z8" i="63"/>
  <c r="AR7" i="34"/>
  <c r="Z8" i="14"/>
  <c r="AR7" i="77"/>
  <c r="K14" i="2"/>
  <c r="AH8" i="19"/>
  <c r="AQ8" i="19" s="1"/>
  <c r="K15" i="18"/>
  <c r="Y8" i="17"/>
  <c r="X8" i="17"/>
  <c r="AH8" i="70"/>
  <c r="AQ8" i="70" s="1"/>
  <c r="AH8" i="83"/>
  <c r="AQ8" i="83" s="1"/>
  <c r="K14" i="52"/>
  <c r="K13" i="19"/>
  <c r="AI7" i="41"/>
  <c r="AN7" i="41"/>
  <c r="K13" i="3"/>
  <c r="AI8" i="15"/>
  <c r="AN8" i="15"/>
  <c r="K20" i="49"/>
  <c r="K13" i="50"/>
  <c r="AR7" i="9"/>
  <c r="W8" i="51"/>
  <c r="AG7" i="51"/>
  <c r="AP7" i="51" s="1"/>
  <c r="AF7" i="51"/>
  <c r="AO7" i="51" s="1"/>
  <c r="AE7" i="51"/>
  <c r="Y8" i="62"/>
  <c r="X8" i="62"/>
  <c r="AN7" i="81"/>
  <c r="AI7" i="81"/>
  <c r="K15" i="10"/>
  <c r="AH8" i="43"/>
  <c r="AQ8" i="43" s="1"/>
  <c r="AH8" i="61"/>
  <c r="AQ8" i="61" s="1"/>
  <c r="AE8" i="89"/>
  <c r="W9" i="89"/>
  <c r="AF8" i="89"/>
  <c r="AO8" i="89" s="1"/>
  <c r="AG8" i="89"/>
  <c r="AP8" i="89" s="1"/>
  <c r="K14" i="24"/>
  <c r="AH8" i="40"/>
  <c r="AQ8" i="40" s="1"/>
  <c r="AR7" i="11"/>
  <c r="AH8" i="34"/>
  <c r="AQ8" i="34" s="1"/>
  <c r="Y9" i="15"/>
  <c r="X9" i="15"/>
  <c r="AR7" i="24"/>
  <c r="AR7" i="87"/>
  <c r="AH8" i="27"/>
  <c r="AQ8" i="27" s="1"/>
  <c r="K13" i="63"/>
  <c r="K14" i="16"/>
  <c r="K14" i="14"/>
  <c r="K14" i="17"/>
  <c r="AI7" i="17"/>
  <c r="AN7" i="17"/>
  <c r="Y9" i="28"/>
  <c r="X9" i="28"/>
  <c r="AH8" i="24"/>
  <c r="AQ8" i="24" s="1"/>
  <c r="Z8" i="8"/>
  <c r="X8" i="10"/>
  <c r="Y8" i="10"/>
  <c r="K14" i="9"/>
  <c r="Y9" i="86"/>
  <c r="X9" i="86"/>
  <c r="K14" i="66"/>
  <c r="K15" i="21"/>
  <c r="AH8" i="29"/>
  <c r="AQ8" i="29" s="1"/>
  <c r="AH8" i="39"/>
  <c r="AQ8" i="39" s="1"/>
  <c r="K14" i="8"/>
  <c r="AG8" i="78"/>
  <c r="AP8" i="78" s="1"/>
  <c r="W9" i="78"/>
  <c r="AE8" i="78"/>
  <c r="AF8" i="78"/>
  <c r="AO8" i="78" s="1"/>
  <c r="Y8" i="81"/>
  <c r="X8" i="81"/>
  <c r="AR7" i="85"/>
  <c r="Y9" i="48"/>
  <c r="X9" i="48"/>
  <c r="AR7" i="49"/>
  <c r="K14" i="70"/>
  <c r="K15" i="69"/>
  <c r="AR7" i="61"/>
  <c r="AH8" i="87"/>
  <c r="AQ8" i="87" s="1"/>
  <c r="K14" i="22"/>
  <c r="K14" i="68"/>
  <c r="Z8" i="19"/>
  <c r="AH9" i="65"/>
  <c r="AQ9" i="65" s="1"/>
  <c r="AR7" i="27"/>
  <c r="K15" i="65"/>
  <c r="AN8" i="28"/>
  <c r="AI8" i="28"/>
  <c r="K15" i="57"/>
  <c r="AR7" i="46"/>
  <c r="AH8" i="3"/>
  <c r="AQ8" i="3" s="1"/>
  <c r="K13" i="7"/>
  <c r="K13" i="15"/>
  <c r="AG8" i="74"/>
  <c r="AP8" i="74" s="1"/>
  <c r="AF8" i="74"/>
  <c r="AO8" i="74" s="1"/>
  <c r="AE8" i="74"/>
  <c r="W9" i="74"/>
  <c r="AG8" i="55"/>
  <c r="AP8" i="55" s="1"/>
  <c r="AE8" i="55"/>
  <c r="AF8" i="55"/>
  <c r="AO8" i="55" s="1"/>
  <c r="W9" i="55"/>
  <c r="AE8" i="93"/>
  <c r="AF8" i="93"/>
  <c r="AO8" i="93" s="1"/>
  <c r="W9" i="93"/>
  <c r="AG8" i="93"/>
  <c r="AP8" i="93" s="1"/>
  <c r="K13" i="12"/>
  <c r="AI7" i="22"/>
  <c r="AN7" i="22"/>
  <c r="AH8" i="57"/>
  <c r="AQ8" i="57" s="1"/>
  <c r="AR7" i="29"/>
  <c r="AR7" i="42"/>
  <c r="AR7" i="43"/>
  <c r="AH8" i="37"/>
  <c r="AQ8" i="37" s="1"/>
  <c r="K14" i="20"/>
  <c r="AH8" i="21"/>
  <c r="AQ8" i="21" s="1"/>
  <c r="K13" i="51"/>
  <c r="AH8" i="67"/>
  <c r="AQ8" i="67" s="1"/>
  <c r="W8" i="5"/>
  <c r="AG7" i="5"/>
  <c r="AP7" i="5" s="1"/>
  <c r="AF7" i="5"/>
  <c r="AO7" i="5" s="1"/>
  <c r="AE7" i="5"/>
  <c r="K14" i="72"/>
  <c r="K13" i="60"/>
  <c r="AN8" i="71"/>
  <c r="AH8" i="11"/>
  <c r="AQ8" i="11" s="1"/>
  <c r="K15" i="13"/>
  <c r="AH8" i="49"/>
  <c r="AQ8" i="49" s="1"/>
  <c r="AH8" i="66"/>
  <c r="AQ8" i="66" s="1"/>
  <c r="AN7" i="33" l="1"/>
  <c r="AI7" i="33"/>
  <c r="AR7" i="33" s="1"/>
  <c r="X8" i="33"/>
  <c r="AH8" i="33" s="1"/>
  <c r="AQ8" i="33" s="1"/>
  <c r="Y8" i="33"/>
  <c r="AH8" i="42"/>
  <c r="AQ8" i="42" s="1"/>
  <c r="Y9" i="79"/>
  <c r="Z9" i="79" s="1"/>
  <c r="W10" i="79" s="1"/>
  <c r="AE8" i="91"/>
  <c r="W9" i="91"/>
  <c r="X9" i="91" s="1"/>
  <c r="AE8" i="1"/>
  <c r="AN8" i="1" s="1"/>
  <c r="AF8" i="91"/>
  <c r="AO8" i="91" s="1"/>
  <c r="Y9" i="71"/>
  <c r="AI8" i="53"/>
  <c r="AR8" i="53" s="1"/>
  <c r="AG8" i="47"/>
  <c r="AP8" i="47" s="1"/>
  <c r="X8" i="56"/>
  <c r="Z8" i="56" s="1"/>
  <c r="W9" i="47"/>
  <c r="Y9" i="47" s="1"/>
  <c r="Y9" i="95"/>
  <c r="Z9" i="95" s="1"/>
  <c r="AE8" i="47"/>
  <c r="AN8" i="47" s="1"/>
  <c r="AG8" i="27"/>
  <c r="AP8" i="27" s="1"/>
  <c r="Y8" i="30"/>
  <c r="Z8" i="30" s="1"/>
  <c r="X8" i="45"/>
  <c r="AH8" i="45" s="1"/>
  <c r="AQ8" i="45" s="1"/>
  <c r="Y8" i="45"/>
  <c r="AN7" i="45"/>
  <c r="AI7" i="45"/>
  <c r="AR7" i="45" s="1"/>
  <c r="AI7" i="30"/>
  <c r="AR7" i="30" s="1"/>
  <c r="AI7" i="88"/>
  <c r="AR7" i="88" s="1"/>
  <c r="AN7" i="88"/>
  <c r="Z8" i="75"/>
  <c r="AE8" i="75" s="1"/>
  <c r="AN8" i="75" s="1"/>
  <c r="X9" i="82"/>
  <c r="AH9" i="82" s="1"/>
  <c r="AQ9" i="82" s="1"/>
  <c r="Y9" i="25"/>
  <c r="Z9" i="25" s="1"/>
  <c r="AH8" i="52"/>
  <c r="AQ8" i="52" s="1"/>
  <c r="Z8" i="52"/>
  <c r="W9" i="27"/>
  <c r="Y9" i="27" s="1"/>
  <c r="W9" i="1"/>
  <c r="X9" i="1" s="1"/>
  <c r="AF8" i="42"/>
  <c r="AO8" i="42" s="1"/>
  <c r="AG8" i="46"/>
  <c r="AP8" i="46" s="1"/>
  <c r="AF8" i="1"/>
  <c r="AO8" i="1" s="1"/>
  <c r="W9" i="32"/>
  <c r="Y9" i="32" s="1"/>
  <c r="AN8" i="53"/>
  <c r="W9" i="34"/>
  <c r="Y9" i="34" s="1"/>
  <c r="Y9" i="53"/>
  <c r="Z9" i="53" s="1"/>
  <c r="AG9" i="53" s="1"/>
  <c r="AP9" i="53" s="1"/>
  <c r="AH8" i="30"/>
  <c r="AQ8" i="30" s="1"/>
  <c r="AI8" i="79"/>
  <c r="AR8" i="79" s="1"/>
  <c r="AI8" i="50"/>
  <c r="AR8" i="50" s="1"/>
  <c r="AI8" i="68"/>
  <c r="AR8" i="68" s="1"/>
  <c r="Z8" i="72"/>
  <c r="AN7" i="84"/>
  <c r="AI7" i="84"/>
  <c r="AR7" i="84" s="1"/>
  <c r="X8" i="84"/>
  <c r="AH8" i="84" s="1"/>
  <c r="AQ8" i="84" s="1"/>
  <c r="Y8" i="84"/>
  <c r="Z8" i="44"/>
  <c r="AH8" i="44"/>
  <c r="AQ8" i="44" s="1"/>
  <c r="AE8" i="34"/>
  <c r="AN8" i="34" s="1"/>
  <c r="AN8" i="50"/>
  <c r="AF8" i="34"/>
  <c r="AO8" i="34" s="1"/>
  <c r="X9" i="31"/>
  <c r="Z9" i="31" s="1"/>
  <c r="W10" i="31" s="1"/>
  <c r="AI8" i="36"/>
  <c r="AR8" i="36" s="1"/>
  <c r="AH8" i="7"/>
  <c r="AQ8" i="7" s="1"/>
  <c r="AI7" i="56"/>
  <c r="AR7" i="56" s="1"/>
  <c r="AI8" i="82"/>
  <c r="AR8" i="82" s="1"/>
  <c r="AE8" i="64"/>
  <c r="AN8" i="64" s="1"/>
  <c r="W9" i="39"/>
  <c r="AG8" i="94"/>
  <c r="AP8" i="94" s="1"/>
  <c r="AF8" i="64"/>
  <c r="AO8" i="64" s="1"/>
  <c r="AE8" i="94"/>
  <c r="AN8" i="94" s="1"/>
  <c r="AE8" i="87"/>
  <c r="AN8" i="87" s="1"/>
  <c r="W9" i="64"/>
  <c r="Y9" i="64" s="1"/>
  <c r="W9" i="94"/>
  <c r="Y9" i="94" s="1"/>
  <c r="AI8" i="95"/>
  <c r="AR8" i="95" s="1"/>
  <c r="AI8" i="26"/>
  <c r="AR8" i="26" s="1"/>
  <c r="Z8" i="38"/>
  <c r="AF8" i="38" s="1"/>
  <c r="AO8" i="38" s="1"/>
  <c r="X8" i="6"/>
  <c r="Z8" i="6" s="1"/>
  <c r="AG8" i="6" s="1"/>
  <c r="AP8" i="6" s="1"/>
  <c r="X9" i="68"/>
  <c r="Z9" i="68" s="1"/>
  <c r="AF9" i="68" s="1"/>
  <c r="AO9" i="68" s="1"/>
  <c r="Z8" i="88"/>
  <c r="AH8" i="88"/>
  <c r="AQ8" i="88" s="1"/>
  <c r="X9" i="50"/>
  <c r="AH9" i="50" s="1"/>
  <c r="AQ9" i="50" s="1"/>
  <c r="AI8" i="31"/>
  <c r="AR8" i="31" s="1"/>
  <c r="AG8" i="67"/>
  <c r="AP8" i="67" s="1"/>
  <c r="AF8" i="67"/>
  <c r="AO8" i="67" s="1"/>
  <c r="W9" i="67"/>
  <c r="X9" i="67" s="1"/>
  <c r="W9" i="16"/>
  <c r="Y9" i="16" s="1"/>
  <c r="AE8" i="16"/>
  <c r="AN8" i="16" s="1"/>
  <c r="Y9" i="26"/>
  <c r="Z9" i="26" s="1"/>
  <c r="AE9" i="26" s="1"/>
  <c r="AI7" i="92"/>
  <c r="AR7" i="92" s="1"/>
  <c r="AI7" i="23"/>
  <c r="AR7" i="23" s="1"/>
  <c r="AE8" i="70"/>
  <c r="W9" i="46"/>
  <c r="Y9" i="46" s="1"/>
  <c r="AE8" i="42"/>
  <c r="AN8" i="42" s="1"/>
  <c r="AF8" i="70"/>
  <c r="AO8" i="70" s="1"/>
  <c r="AE8" i="46"/>
  <c r="AG8" i="32"/>
  <c r="AP8" i="32" s="1"/>
  <c r="AN8" i="82"/>
  <c r="AF8" i="27"/>
  <c r="AO8" i="27" s="1"/>
  <c r="AF8" i="40"/>
  <c r="AO8" i="40" s="1"/>
  <c r="AE8" i="43"/>
  <c r="AN8" i="43" s="1"/>
  <c r="AG8" i="42"/>
  <c r="AP8" i="42" s="1"/>
  <c r="AI8" i="86"/>
  <c r="AR8" i="86" s="1"/>
  <c r="W9" i="70"/>
  <c r="X9" i="70" s="1"/>
  <c r="Y8" i="92"/>
  <c r="Z8" i="92" s="1"/>
  <c r="AF8" i="32"/>
  <c r="AO8" i="32" s="1"/>
  <c r="AN7" i="23"/>
  <c r="AI8" i="25"/>
  <c r="AR8" i="25" s="1"/>
  <c r="W9" i="87"/>
  <c r="Y9" i="87" s="1"/>
  <c r="AG8" i="16"/>
  <c r="AP8" i="16" s="1"/>
  <c r="X9" i="4"/>
  <c r="Z9" i="4" s="1"/>
  <c r="AG9" i="4" s="1"/>
  <c r="AP9" i="4" s="1"/>
  <c r="AF8" i="16"/>
  <c r="AO8" i="16" s="1"/>
  <c r="AI8" i="73"/>
  <c r="AR8" i="73" s="1"/>
  <c r="X9" i="73"/>
  <c r="AH9" i="73" s="1"/>
  <c r="AQ9" i="73" s="1"/>
  <c r="AG8" i="87"/>
  <c r="AP8" i="87" s="1"/>
  <c r="AI8" i="4"/>
  <c r="AR8" i="4" s="1"/>
  <c r="X8" i="23"/>
  <c r="Z8" i="23" s="1"/>
  <c r="AE8" i="7"/>
  <c r="AG8" i="7"/>
  <c r="AP8" i="7" s="1"/>
  <c r="W9" i="7"/>
  <c r="AF8" i="7"/>
  <c r="AO8" i="7" s="1"/>
  <c r="W9" i="85"/>
  <c r="X9" i="85" s="1"/>
  <c r="AF8" i="85"/>
  <c r="AO8" i="85" s="1"/>
  <c r="AE8" i="85"/>
  <c r="AN8" i="85" s="1"/>
  <c r="AE8" i="40"/>
  <c r="W9" i="61"/>
  <c r="X9" i="61" s="1"/>
  <c r="W9" i="40"/>
  <c r="X9" i="40" s="1"/>
  <c r="AG8" i="66"/>
  <c r="AP8" i="66" s="1"/>
  <c r="AI8" i="71"/>
  <c r="AR8" i="71" s="1"/>
  <c r="AG8" i="61"/>
  <c r="AP8" i="61" s="1"/>
  <c r="AI7" i="6"/>
  <c r="AR7" i="6" s="1"/>
  <c r="AE8" i="61"/>
  <c r="AN8" i="61" s="1"/>
  <c r="AF8" i="3"/>
  <c r="AO8" i="3" s="1"/>
  <c r="Y8" i="59"/>
  <c r="X8" i="59"/>
  <c r="AH8" i="59" s="1"/>
  <c r="AQ8" i="59" s="1"/>
  <c r="AN7" i="59"/>
  <c r="AI7" i="59"/>
  <c r="AR7" i="59" s="1"/>
  <c r="AE8" i="57"/>
  <c r="AN8" i="57" s="1"/>
  <c r="W9" i="57"/>
  <c r="Y9" i="57" s="1"/>
  <c r="X8" i="54"/>
  <c r="AH8" i="54" s="1"/>
  <c r="AQ8" i="54" s="1"/>
  <c r="AG8" i="57"/>
  <c r="AP8" i="57" s="1"/>
  <c r="AE8" i="24"/>
  <c r="AN8" i="24" s="1"/>
  <c r="Z9" i="28"/>
  <c r="AG9" i="28" s="1"/>
  <c r="AP9" i="28" s="1"/>
  <c r="Z8" i="22"/>
  <c r="AG8" i="22" s="1"/>
  <c r="AP8" i="22" s="1"/>
  <c r="AF8" i="24"/>
  <c r="AO8" i="24" s="1"/>
  <c r="W9" i="43"/>
  <c r="X9" i="43" s="1"/>
  <c r="AE8" i="39"/>
  <c r="AN8" i="39" s="1"/>
  <c r="W9" i="37"/>
  <c r="X9" i="37" s="1"/>
  <c r="AE8" i="49"/>
  <c r="AF8" i="66"/>
  <c r="AO8" i="66" s="1"/>
  <c r="AF8" i="49"/>
  <c r="AO8" i="49" s="1"/>
  <c r="AF8" i="37"/>
  <c r="AO8" i="37" s="1"/>
  <c r="W9" i="66"/>
  <c r="X9" i="66" s="1"/>
  <c r="AG8" i="43"/>
  <c r="AP8" i="43" s="1"/>
  <c r="AF8" i="39"/>
  <c r="AO8" i="39" s="1"/>
  <c r="W9" i="49"/>
  <c r="Y9" i="49" s="1"/>
  <c r="AG8" i="37"/>
  <c r="AP8" i="37" s="1"/>
  <c r="Z9" i="15"/>
  <c r="AG9" i="15" s="1"/>
  <c r="AP9" i="15" s="1"/>
  <c r="AE8" i="21"/>
  <c r="AN8" i="21" s="1"/>
  <c r="Z8" i="81"/>
  <c r="AG8" i="81" s="1"/>
  <c r="AP8" i="81" s="1"/>
  <c r="AF8" i="21"/>
  <c r="AO8" i="21" s="1"/>
  <c r="W9" i="83"/>
  <c r="Y9" i="83" s="1"/>
  <c r="AI7" i="18"/>
  <c r="AR7" i="18" s="1"/>
  <c r="AF8" i="83"/>
  <c r="AO8" i="83" s="1"/>
  <c r="AG8" i="83"/>
  <c r="AP8" i="83" s="1"/>
  <c r="AE8" i="29"/>
  <c r="AN8" i="29" s="1"/>
  <c r="AG8" i="11"/>
  <c r="AP8" i="11" s="1"/>
  <c r="AE8" i="11"/>
  <c r="AN8" i="11" s="1"/>
  <c r="AF8" i="29"/>
  <c r="AO8" i="29" s="1"/>
  <c r="AI7" i="54"/>
  <c r="AR7" i="54" s="1"/>
  <c r="W9" i="11"/>
  <c r="Y9" i="11" s="1"/>
  <c r="Z8" i="18"/>
  <c r="AH8" i="18"/>
  <c r="AQ8" i="18" s="1"/>
  <c r="AE8" i="3"/>
  <c r="Z9" i="86"/>
  <c r="W10" i="86" s="1"/>
  <c r="AG8" i="3"/>
  <c r="AP8" i="3" s="1"/>
  <c r="Z8" i="10"/>
  <c r="AE8" i="10" s="1"/>
  <c r="Z8" i="69"/>
  <c r="W9" i="69" s="1"/>
  <c r="AG8" i="29"/>
  <c r="AP8" i="29" s="1"/>
  <c r="AG8" i="24"/>
  <c r="AP8" i="24" s="1"/>
  <c r="AG8" i="21"/>
  <c r="AP8" i="21" s="1"/>
  <c r="Z9" i="36"/>
  <c r="W10" i="36" s="1"/>
  <c r="Z8" i="17"/>
  <c r="AG8" i="17" s="1"/>
  <c r="AP8" i="17" s="1"/>
  <c r="AI7" i="80"/>
  <c r="AR7" i="80" s="1"/>
  <c r="AN7" i="80"/>
  <c r="Z8" i="62"/>
  <c r="W9" i="62" s="1"/>
  <c r="Z9" i="76"/>
  <c r="W10" i="76" s="1"/>
  <c r="Y8" i="80"/>
  <c r="X8" i="80"/>
  <c r="AH8" i="80" s="1"/>
  <c r="AQ8" i="80" s="1"/>
  <c r="Z8" i="41"/>
  <c r="AF8" i="41" s="1"/>
  <c r="AO8" i="41" s="1"/>
  <c r="AN7" i="5"/>
  <c r="AI7" i="5"/>
  <c r="K15" i="20"/>
  <c r="Y9" i="55"/>
  <c r="X9" i="55"/>
  <c r="K14" i="60"/>
  <c r="AH9" i="79"/>
  <c r="AQ9" i="79" s="1"/>
  <c r="K15" i="72"/>
  <c r="K16" i="65"/>
  <c r="AH8" i="10"/>
  <c r="AQ8" i="10" s="1"/>
  <c r="AR7" i="17"/>
  <c r="K15" i="2"/>
  <c r="AH8" i="22"/>
  <c r="AQ8" i="22" s="1"/>
  <c r="K18" i="54"/>
  <c r="W9" i="13"/>
  <c r="AF8" i="13"/>
  <c r="AO8" i="13" s="1"/>
  <c r="AE8" i="13"/>
  <c r="AG8" i="13"/>
  <c r="AP8" i="13" s="1"/>
  <c r="AN8" i="67"/>
  <c r="K16" i="53"/>
  <c r="K15" i="67"/>
  <c r="Y9" i="3"/>
  <c r="X9" i="3"/>
  <c r="Y9" i="21"/>
  <c r="X9" i="21"/>
  <c r="K14" i="51"/>
  <c r="K15" i="70"/>
  <c r="K15" i="8"/>
  <c r="K15" i="66"/>
  <c r="AH8" i="92"/>
  <c r="AQ8" i="92" s="1"/>
  <c r="AH9" i="71"/>
  <c r="AQ9" i="71" s="1"/>
  <c r="K15" i="14"/>
  <c r="K14" i="63"/>
  <c r="K16" i="10"/>
  <c r="AN7" i="51"/>
  <c r="AI7" i="51"/>
  <c r="AR8" i="15"/>
  <c r="K14" i="19"/>
  <c r="K15" i="52"/>
  <c r="AG8" i="63"/>
  <c r="AP8" i="63" s="1"/>
  <c r="W9" i="63"/>
  <c r="AF8" i="63"/>
  <c r="AO8" i="63" s="1"/>
  <c r="AE8" i="63"/>
  <c r="AR8" i="76"/>
  <c r="K14" i="59"/>
  <c r="AG8" i="9"/>
  <c r="AP8" i="9" s="1"/>
  <c r="W9" i="9"/>
  <c r="AF8" i="9"/>
  <c r="AO8" i="9" s="1"/>
  <c r="AE8" i="9"/>
  <c r="K15" i="64"/>
  <c r="K15" i="6"/>
  <c r="K14" i="56"/>
  <c r="AH9" i="25"/>
  <c r="AQ9" i="25" s="1"/>
  <c r="AH9" i="95"/>
  <c r="AQ9" i="95" s="1"/>
  <c r="Y9" i="35"/>
  <c r="X9" i="35"/>
  <c r="K14" i="11"/>
  <c r="K14" i="55"/>
  <c r="AI8" i="20"/>
  <c r="AN8" i="20"/>
  <c r="K16" i="13"/>
  <c r="Y9" i="74"/>
  <c r="X9" i="74"/>
  <c r="K14" i="15"/>
  <c r="K15" i="9"/>
  <c r="W9" i="8"/>
  <c r="AF8" i="8"/>
  <c r="AO8" i="8" s="1"/>
  <c r="AE8" i="8"/>
  <c r="AG8" i="8"/>
  <c r="AP8" i="8" s="1"/>
  <c r="AH9" i="15"/>
  <c r="AQ9" i="15" s="1"/>
  <c r="AR7" i="81"/>
  <c r="K14" i="50"/>
  <c r="AN8" i="32"/>
  <c r="K16" i="18"/>
  <c r="AG8" i="60"/>
  <c r="AP8" i="60" s="1"/>
  <c r="AE8" i="60"/>
  <c r="AF8" i="60"/>
  <c r="AO8" i="60" s="1"/>
  <c r="W9" i="60"/>
  <c r="AI8" i="2"/>
  <c r="AN8" i="2"/>
  <c r="AN8" i="66"/>
  <c r="K14" i="23"/>
  <c r="AR7" i="62"/>
  <c r="AR7" i="96"/>
  <c r="AN8" i="93"/>
  <c r="AI8" i="93"/>
  <c r="AR8" i="28"/>
  <c r="Y9" i="42"/>
  <c r="X9" i="42"/>
  <c r="AI8" i="74"/>
  <c r="AN8" i="74"/>
  <c r="K15" i="68"/>
  <c r="AH9" i="48"/>
  <c r="AQ9" i="48" s="1"/>
  <c r="AN8" i="78"/>
  <c r="AI8" i="78"/>
  <c r="Z9" i="71"/>
  <c r="K15" i="16"/>
  <c r="Y9" i="89"/>
  <c r="X9" i="89"/>
  <c r="K14" i="3"/>
  <c r="AG8" i="14"/>
  <c r="AP8" i="14" s="1"/>
  <c r="W9" i="14"/>
  <c r="AF8" i="14"/>
  <c r="AO8" i="14" s="1"/>
  <c r="AE8" i="14"/>
  <c r="AR8" i="48"/>
  <c r="AH8" i="96"/>
  <c r="AQ8" i="96" s="1"/>
  <c r="AR7" i="10"/>
  <c r="AI8" i="35"/>
  <c r="AN8" i="35"/>
  <c r="K15" i="5"/>
  <c r="AN8" i="58"/>
  <c r="AI8" i="58"/>
  <c r="AI8" i="90"/>
  <c r="AN8" i="90"/>
  <c r="K15" i="4"/>
  <c r="AH8" i="69"/>
  <c r="AQ8" i="69" s="1"/>
  <c r="Y9" i="20"/>
  <c r="X9" i="20"/>
  <c r="AH8" i="81"/>
  <c r="AQ8" i="81" s="1"/>
  <c r="Y9" i="78"/>
  <c r="X9" i="78"/>
  <c r="AH9" i="86"/>
  <c r="AQ9" i="86" s="1"/>
  <c r="AI8" i="89"/>
  <c r="AN8" i="89"/>
  <c r="AH8" i="62"/>
  <c r="AQ8" i="62" s="1"/>
  <c r="Y8" i="51"/>
  <c r="X8" i="51"/>
  <c r="K21" i="49"/>
  <c r="AH8" i="17"/>
  <c r="AQ8" i="17" s="1"/>
  <c r="AH8" i="41"/>
  <c r="AQ8" i="41" s="1"/>
  <c r="AG8" i="12"/>
  <c r="AP8" i="12" s="1"/>
  <c r="W9" i="12"/>
  <c r="AF8" i="12"/>
  <c r="AO8" i="12" s="1"/>
  <c r="AE8" i="12"/>
  <c r="Y9" i="2"/>
  <c r="X9" i="2"/>
  <c r="Y9" i="90"/>
  <c r="X9" i="90"/>
  <c r="AR7" i="69"/>
  <c r="AN8" i="83"/>
  <c r="Y9" i="24"/>
  <c r="X9" i="24"/>
  <c r="AN8" i="27"/>
  <c r="AN8" i="91"/>
  <c r="X8" i="5"/>
  <c r="Y8" i="5"/>
  <c r="AR7" i="22"/>
  <c r="AI8" i="55"/>
  <c r="AN8" i="55"/>
  <c r="X9" i="39"/>
  <c r="Y9" i="39"/>
  <c r="K14" i="7"/>
  <c r="AH9" i="26"/>
  <c r="AQ9" i="26" s="1"/>
  <c r="W10" i="65"/>
  <c r="AG9" i="65"/>
  <c r="AP9" i="65" s="1"/>
  <c r="AF9" i="65"/>
  <c r="AO9" i="65" s="1"/>
  <c r="AE9" i="65"/>
  <c r="Y9" i="91"/>
  <c r="K14" i="12"/>
  <c r="X9" i="93"/>
  <c r="Y9" i="93"/>
  <c r="K16" i="57"/>
  <c r="AG8" i="19"/>
  <c r="AP8" i="19" s="1"/>
  <c r="W9" i="19"/>
  <c r="AF8" i="19"/>
  <c r="AO8" i="19" s="1"/>
  <c r="AE8" i="19"/>
  <c r="K15" i="22"/>
  <c r="K16" i="69"/>
  <c r="Z9" i="48"/>
  <c r="K16" i="21"/>
  <c r="AH9" i="28"/>
  <c r="AQ9" i="28" s="1"/>
  <c r="K15" i="17"/>
  <c r="K15" i="24"/>
  <c r="AR7" i="41"/>
  <c r="AG8" i="77"/>
  <c r="AP8" i="77" s="1"/>
  <c r="AF8" i="77"/>
  <c r="AO8" i="77" s="1"/>
  <c r="AE8" i="77"/>
  <c r="W9" i="77"/>
  <c r="AH9" i="53"/>
  <c r="AQ9" i="53" s="1"/>
  <c r="Z8" i="96"/>
  <c r="AH9" i="36"/>
  <c r="AQ9" i="36" s="1"/>
  <c r="K15" i="58"/>
  <c r="AH9" i="76"/>
  <c r="AQ9" i="76" s="1"/>
  <c r="AN8" i="37"/>
  <c r="K20" i="1"/>
  <c r="K14" i="71"/>
  <c r="K15" i="61"/>
  <c r="Y9" i="58"/>
  <c r="X9" i="58"/>
  <c r="K16" i="62"/>
  <c r="Y9" i="29"/>
  <c r="X9" i="29"/>
  <c r="X9" i="87" l="1"/>
  <c r="Z8" i="33"/>
  <c r="AE8" i="33" s="1"/>
  <c r="AI8" i="91"/>
  <c r="AR8" i="91" s="1"/>
  <c r="X9" i="27"/>
  <c r="Z9" i="27" s="1"/>
  <c r="W10" i="27" s="1"/>
  <c r="AH8" i="56"/>
  <c r="AQ8" i="56" s="1"/>
  <c r="X9" i="94"/>
  <c r="AH9" i="94" s="1"/>
  <c r="AQ9" i="94" s="1"/>
  <c r="Y9" i="1"/>
  <c r="Z9" i="1" s="1"/>
  <c r="AE9" i="1" s="1"/>
  <c r="AF8" i="75"/>
  <c r="AO8" i="75" s="1"/>
  <c r="AG8" i="75"/>
  <c r="AP8" i="75" s="1"/>
  <c r="Y9" i="70"/>
  <c r="Z9" i="70" s="1"/>
  <c r="AG9" i="70" s="1"/>
  <c r="AP9" i="70" s="1"/>
  <c r="X9" i="34"/>
  <c r="Z9" i="34" s="1"/>
  <c r="AG9" i="34" s="1"/>
  <c r="AP9" i="34" s="1"/>
  <c r="Y9" i="67"/>
  <c r="Z9" i="67" s="1"/>
  <c r="AE9" i="67" s="1"/>
  <c r="X9" i="47"/>
  <c r="Z9" i="47" s="1"/>
  <c r="AG9" i="47" s="1"/>
  <c r="AP9" i="47" s="1"/>
  <c r="W9" i="75"/>
  <c r="Y9" i="75" s="1"/>
  <c r="AI8" i="47"/>
  <c r="AR8" i="47" s="1"/>
  <c r="AG8" i="38"/>
  <c r="AP8" i="38" s="1"/>
  <c r="X9" i="83"/>
  <c r="AH9" i="83" s="1"/>
  <c r="AQ9" i="83" s="1"/>
  <c r="Z8" i="45"/>
  <c r="W9" i="45" s="1"/>
  <c r="Z9" i="82"/>
  <c r="AF9" i="82" s="1"/>
  <c r="AO9" i="82" s="1"/>
  <c r="X9" i="46"/>
  <c r="AH9" i="46" s="1"/>
  <c r="AQ9" i="46" s="1"/>
  <c r="X9" i="64"/>
  <c r="Z9" i="64" s="1"/>
  <c r="AG9" i="64" s="1"/>
  <c r="AP9" i="64" s="1"/>
  <c r="X9" i="32"/>
  <c r="AH9" i="32" s="1"/>
  <c r="AQ9" i="32" s="1"/>
  <c r="AG8" i="52"/>
  <c r="AP8" i="52" s="1"/>
  <c r="AF8" i="52"/>
  <c r="AO8" i="52" s="1"/>
  <c r="W9" i="52"/>
  <c r="AE8" i="52"/>
  <c r="AI8" i="46"/>
  <c r="AR8" i="46" s="1"/>
  <c r="AI8" i="1"/>
  <c r="AR8" i="1" s="1"/>
  <c r="Z9" i="50"/>
  <c r="AG9" i="50" s="1"/>
  <c r="AP9" i="50" s="1"/>
  <c r="AI8" i="40"/>
  <c r="AR8" i="40" s="1"/>
  <c r="AI8" i="87"/>
  <c r="AR8" i="87" s="1"/>
  <c r="AI8" i="32"/>
  <c r="AR8" i="32" s="1"/>
  <c r="AF8" i="30"/>
  <c r="AO8" i="30" s="1"/>
  <c r="AG8" i="30"/>
  <c r="AP8" i="30" s="1"/>
  <c r="W9" i="30"/>
  <c r="AE8" i="30"/>
  <c r="Z8" i="84"/>
  <c r="AG8" i="84" s="1"/>
  <c r="AP8" i="84" s="1"/>
  <c r="AF8" i="72"/>
  <c r="AO8" i="72" s="1"/>
  <c r="AE8" i="72"/>
  <c r="AG8" i="72"/>
  <c r="AP8" i="72" s="1"/>
  <c r="W9" i="72"/>
  <c r="AI8" i="34"/>
  <c r="AR8" i="34" s="1"/>
  <c r="AI8" i="64"/>
  <c r="AR8" i="64" s="1"/>
  <c r="AG8" i="44"/>
  <c r="AP8" i="44" s="1"/>
  <c r="W9" i="44"/>
  <c r="AF8" i="44"/>
  <c r="AO8" i="44" s="1"/>
  <c r="AE8" i="44"/>
  <c r="AE9" i="15"/>
  <c r="AH9" i="31"/>
  <c r="AQ9" i="31" s="1"/>
  <c r="AF9" i="15"/>
  <c r="AO9" i="15" s="1"/>
  <c r="AH8" i="6"/>
  <c r="AQ8" i="6" s="1"/>
  <c r="AI8" i="94"/>
  <c r="AR8" i="94" s="1"/>
  <c r="AN8" i="46"/>
  <c r="AH9" i="68"/>
  <c r="AQ9" i="68" s="1"/>
  <c r="W10" i="28"/>
  <c r="Y10" i="28" s="1"/>
  <c r="Z9" i="73"/>
  <c r="AE9" i="73" s="1"/>
  <c r="AE9" i="28"/>
  <c r="AN9" i="28" s="1"/>
  <c r="Y9" i="66"/>
  <c r="Z9" i="66" s="1"/>
  <c r="W10" i="66" s="1"/>
  <c r="Y9" i="37"/>
  <c r="Z9" i="37" s="1"/>
  <c r="AH8" i="23"/>
  <c r="AQ8" i="23" s="1"/>
  <c r="X9" i="16"/>
  <c r="AH9" i="16" s="1"/>
  <c r="AQ9" i="16" s="1"/>
  <c r="AI8" i="67"/>
  <c r="AR8" i="67" s="1"/>
  <c r="AE8" i="38"/>
  <c r="W9" i="38"/>
  <c r="W9" i="88"/>
  <c r="AG8" i="88"/>
  <c r="AP8" i="88" s="1"/>
  <c r="AE8" i="88"/>
  <c r="AF8" i="88"/>
  <c r="AO8" i="88" s="1"/>
  <c r="AF8" i="6"/>
  <c r="AO8" i="6" s="1"/>
  <c r="AI8" i="16"/>
  <c r="AR8" i="16" s="1"/>
  <c r="AI8" i="42"/>
  <c r="AR8" i="42" s="1"/>
  <c r="AI8" i="61"/>
  <c r="AR8" i="61" s="1"/>
  <c r="AI8" i="85"/>
  <c r="AR8" i="85" s="1"/>
  <c r="AI8" i="27"/>
  <c r="AR8" i="27" s="1"/>
  <c r="W10" i="15"/>
  <c r="X10" i="15" s="1"/>
  <c r="AE8" i="22"/>
  <c r="AN8" i="22" s="1"/>
  <c r="AF9" i="28"/>
  <c r="AO9" i="28" s="1"/>
  <c r="Y9" i="61"/>
  <c r="Z9" i="61" s="1"/>
  <c r="Y9" i="40"/>
  <c r="Z9" i="40" s="1"/>
  <c r="AG9" i="40" s="1"/>
  <c r="AP9" i="40" s="1"/>
  <c r="AI8" i="83"/>
  <c r="AR8" i="83" s="1"/>
  <c r="AI8" i="70"/>
  <c r="AR8" i="70" s="1"/>
  <c r="AH9" i="4"/>
  <c r="AQ9" i="4" s="1"/>
  <c r="AN8" i="70"/>
  <c r="AE8" i="41"/>
  <c r="AN8" i="41" s="1"/>
  <c r="AF9" i="86"/>
  <c r="AO9" i="86" s="1"/>
  <c r="Y9" i="43"/>
  <c r="Z9" i="43" s="1"/>
  <c r="W10" i="68"/>
  <c r="Y10" i="68" s="1"/>
  <c r="AE9" i="36"/>
  <c r="AN9" i="36" s="1"/>
  <c r="AG9" i="68"/>
  <c r="AP9" i="68" s="1"/>
  <c r="Y9" i="85"/>
  <c r="Z9" i="85" s="1"/>
  <c r="AG9" i="85" s="1"/>
  <c r="AP9" i="85" s="1"/>
  <c r="AF9" i="36"/>
  <c r="AO9" i="36" s="1"/>
  <c r="AE9" i="68"/>
  <c r="AN9" i="68" s="1"/>
  <c r="AG9" i="36"/>
  <c r="AP9" i="36" s="1"/>
  <c r="AF9" i="53"/>
  <c r="AO9" i="53" s="1"/>
  <c r="AE9" i="79"/>
  <c r="AN9" i="79" s="1"/>
  <c r="X9" i="7"/>
  <c r="AH9" i="7" s="1"/>
  <c r="AQ9" i="7" s="1"/>
  <c r="Y9" i="7"/>
  <c r="AI8" i="7"/>
  <c r="AR8" i="7" s="1"/>
  <c r="AN8" i="7"/>
  <c r="AI8" i="49"/>
  <c r="AR8" i="49" s="1"/>
  <c r="Z8" i="54"/>
  <c r="AE8" i="54" s="1"/>
  <c r="W9" i="81"/>
  <c r="X9" i="81" s="1"/>
  <c r="AI8" i="57"/>
  <c r="AR8" i="57" s="1"/>
  <c r="AF8" i="17"/>
  <c r="AO8" i="17" s="1"/>
  <c r="AF9" i="31"/>
  <c r="AO9" i="31" s="1"/>
  <c r="AN8" i="49"/>
  <c r="AI8" i="43"/>
  <c r="AR8" i="43" s="1"/>
  <c r="AE9" i="53"/>
  <c r="AN9" i="53" s="1"/>
  <c r="AN8" i="40"/>
  <c r="W10" i="53"/>
  <c r="Y10" i="53" s="1"/>
  <c r="AE8" i="81"/>
  <c r="AN8" i="81" s="1"/>
  <c r="X9" i="57"/>
  <c r="AH9" i="57" s="1"/>
  <c r="AQ9" i="57" s="1"/>
  <c r="AF8" i="22"/>
  <c r="AO8" i="22" s="1"/>
  <c r="AF8" i="81"/>
  <c r="AO8" i="81" s="1"/>
  <c r="AG9" i="31"/>
  <c r="AP9" i="31" s="1"/>
  <c r="AE9" i="31"/>
  <c r="X9" i="11"/>
  <c r="AH9" i="11" s="1"/>
  <c r="AQ9" i="11" s="1"/>
  <c r="W9" i="22"/>
  <c r="Y9" i="22" s="1"/>
  <c r="AE9" i="86"/>
  <c r="AN9" i="86" s="1"/>
  <c r="Z8" i="59"/>
  <c r="AG8" i="59" s="1"/>
  <c r="AP8" i="59" s="1"/>
  <c r="Z9" i="29"/>
  <c r="W10" i="29" s="1"/>
  <c r="AI8" i="3"/>
  <c r="AR8" i="3" s="1"/>
  <c r="AI8" i="39"/>
  <c r="AR8" i="39" s="1"/>
  <c r="AE8" i="6"/>
  <c r="AN8" i="6" s="1"/>
  <c r="AN8" i="3"/>
  <c r="AI8" i="29"/>
  <c r="AR8" i="29" s="1"/>
  <c r="W9" i="6"/>
  <c r="Y9" i="6" s="1"/>
  <c r="AI8" i="37"/>
  <c r="AR8" i="37" s="1"/>
  <c r="AG9" i="79"/>
  <c r="AP9" i="79" s="1"/>
  <c r="W10" i="26"/>
  <c r="Y10" i="26" s="1"/>
  <c r="AF9" i="79"/>
  <c r="AO9" i="79" s="1"/>
  <c r="Z9" i="35"/>
  <c r="AG9" i="35" s="1"/>
  <c r="AP9" i="35" s="1"/>
  <c r="AI8" i="21"/>
  <c r="AR8" i="21" s="1"/>
  <c r="AI8" i="66"/>
  <c r="AR8" i="66" s="1"/>
  <c r="AF8" i="10"/>
  <c r="AO8" i="10" s="1"/>
  <c r="W9" i="10"/>
  <c r="X9" i="10" s="1"/>
  <c r="AI8" i="24"/>
  <c r="AR8" i="24" s="1"/>
  <c r="X9" i="49"/>
  <c r="Z9" i="49" s="1"/>
  <c r="AG8" i="10"/>
  <c r="AP8" i="10" s="1"/>
  <c r="AI8" i="11"/>
  <c r="AR8" i="11" s="1"/>
  <c r="AE8" i="17"/>
  <c r="Z9" i="91"/>
  <c r="AG9" i="91" s="1"/>
  <c r="AP9" i="91" s="1"/>
  <c r="Z9" i="2"/>
  <c r="AG9" i="2" s="1"/>
  <c r="AP9" i="2" s="1"/>
  <c r="Z9" i="21"/>
  <c r="AG9" i="21" s="1"/>
  <c r="AP9" i="21" s="1"/>
  <c r="AG9" i="86"/>
  <c r="AP9" i="86" s="1"/>
  <c r="Z9" i="3"/>
  <c r="AG9" i="3" s="1"/>
  <c r="AP9" i="3" s="1"/>
  <c r="AE8" i="62"/>
  <c r="AN8" i="62" s="1"/>
  <c r="Z9" i="42"/>
  <c r="W10" i="42" s="1"/>
  <c r="AF8" i="69"/>
  <c r="AO8" i="69" s="1"/>
  <c r="AE9" i="4"/>
  <c r="AN9" i="4" s="1"/>
  <c r="AG9" i="76"/>
  <c r="AP9" i="76" s="1"/>
  <c r="AF9" i="4"/>
  <c r="AO9" i="4" s="1"/>
  <c r="Z9" i="87"/>
  <c r="W10" i="87" s="1"/>
  <c r="Z9" i="20"/>
  <c r="AE9" i="20" s="1"/>
  <c r="AG8" i="41"/>
  <c r="AP8" i="41" s="1"/>
  <c r="AG8" i="69"/>
  <c r="AP8" i="69" s="1"/>
  <c r="AG9" i="26"/>
  <c r="AP9" i="26" s="1"/>
  <c r="AG8" i="62"/>
  <c r="AP8" i="62" s="1"/>
  <c r="W9" i="17"/>
  <c r="X9" i="17" s="1"/>
  <c r="AE8" i="69"/>
  <c r="AN8" i="69" s="1"/>
  <c r="AF8" i="18"/>
  <c r="AO8" i="18" s="1"/>
  <c r="AE8" i="18"/>
  <c r="AG8" i="18"/>
  <c r="AP8" i="18" s="1"/>
  <c r="W9" i="18"/>
  <c r="W9" i="41"/>
  <c r="Y9" i="41" s="1"/>
  <c r="Z8" i="51"/>
  <c r="AE8" i="51" s="1"/>
  <c r="AF9" i="26"/>
  <c r="AO9" i="26" s="1"/>
  <c r="Z9" i="74"/>
  <c r="AF9" i="74" s="1"/>
  <c r="AO9" i="74" s="1"/>
  <c r="W10" i="4"/>
  <c r="X10" i="4" s="1"/>
  <c r="AF8" i="23"/>
  <c r="AO8" i="23" s="1"/>
  <c r="AE8" i="23"/>
  <c r="AG8" i="23"/>
  <c r="AP8" i="23" s="1"/>
  <c r="W9" i="23"/>
  <c r="AE9" i="76"/>
  <c r="AN9" i="76" s="1"/>
  <c r="Z9" i="93"/>
  <c r="AG9" i="93" s="1"/>
  <c r="AP9" i="93" s="1"/>
  <c r="Z8" i="5"/>
  <c r="AG8" i="5" s="1"/>
  <c r="AP8" i="5" s="1"/>
  <c r="AF9" i="76"/>
  <c r="AO9" i="76" s="1"/>
  <c r="Z9" i="24"/>
  <c r="W10" i="24" s="1"/>
  <c r="AF8" i="62"/>
  <c r="AO8" i="62" s="1"/>
  <c r="Z8" i="80"/>
  <c r="K15" i="12"/>
  <c r="AN8" i="77"/>
  <c r="AI8" i="77"/>
  <c r="AH9" i="29"/>
  <c r="AQ9" i="29" s="1"/>
  <c r="K17" i="62"/>
  <c r="K17" i="21"/>
  <c r="AH9" i="91"/>
  <c r="AQ9" i="91" s="1"/>
  <c r="Y10" i="65"/>
  <c r="X10" i="65"/>
  <c r="AH9" i="58"/>
  <c r="AQ9" i="58" s="1"/>
  <c r="K15" i="71"/>
  <c r="W10" i="48"/>
  <c r="AE9" i="48"/>
  <c r="AF9" i="48"/>
  <c r="AO9" i="48" s="1"/>
  <c r="AG9" i="48"/>
  <c r="AP9" i="48" s="1"/>
  <c r="K16" i="22"/>
  <c r="AH8" i="5"/>
  <c r="AQ8" i="5" s="1"/>
  <c r="AH9" i="24"/>
  <c r="AQ9" i="24" s="1"/>
  <c r="AI8" i="12"/>
  <c r="AN8" i="12"/>
  <c r="AH9" i="40"/>
  <c r="AQ9" i="40" s="1"/>
  <c r="AH9" i="20"/>
  <c r="AQ9" i="20" s="1"/>
  <c r="K16" i="4"/>
  <c r="K16" i="5"/>
  <c r="AH9" i="85"/>
  <c r="AQ9" i="85" s="1"/>
  <c r="AH9" i="67"/>
  <c r="AQ9" i="67" s="1"/>
  <c r="Y9" i="14"/>
  <c r="X9" i="14"/>
  <c r="AH9" i="1"/>
  <c r="AQ9" i="1" s="1"/>
  <c r="W9" i="92"/>
  <c r="AE8" i="92"/>
  <c r="AG8" i="92"/>
  <c r="AP8" i="92" s="1"/>
  <c r="AF8" i="92"/>
  <c r="AO8" i="92" s="1"/>
  <c r="AR8" i="93"/>
  <c r="Y9" i="60"/>
  <c r="X9" i="60"/>
  <c r="K16" i="9"/>
  <c r="AH9" i="74"/>
  <c r="AQ9" i="74" s="1"/>
  <c r="K15" i="55"/>
  <c r="AH9" i="66"/>
  <c r="AQ9" i="66" s="1"/>
  <c r="K15" i="59"/>
  <c r="K16" i="52"/>
  <c r="K16" i="67"/>
  <c r="K17" i="65"/>
  <c r="Y9" i="69"/>
  <c r="X9" i="69"/>
  <c r="AR8" i="78"/>
  <c r="AR8" i="74"/>
  <c r="K15" i="56"/>
  <c r="Y9" i="13"/>
  <c r="X9" i="13"/>
  <c r="AN9" i="26"/>
  <c r="Z9" i="58"/>
  <c r="K21" i="1"/>
  <c r="K16" i="17"/>
  <c r="AI9" i="65"/>
  <c r="AN9" i="65"/>
  <c r="AH9" i="39"/>
  <c r="AQ9" i="39" s="1"/>
  <c r="AH9" i="87"/>
  <c r="AQ9" i="87" s="1"/>
  <c r="Y9" i="12"/>
  <c r="X9" i="12"/>
  <c r="K22" i="49"/>
  <c r="AR8" i="90"/>
  <c r="AR8" i="35"/>
  <c r="AH9" i="42"/>
  <c r="AQ9" i="42" s="1"/>
  <c r="AI8" i="60"/>
  <c r="AN8" i="60"/>
  <c r="AI8" i="8"/>
  <c r="AN8" i="8"/>
  <c r="K15" i="19"/>
  <c r="AR7" i="51"/>
  <c r="AH9" i="3"/>
  <c r="AQ9" i="3" s="1"/>
  <c r="AH9" i="55"/>
  <c r="AQ9" i="55" s="1"/>
  <c r="X10" i="76"/>
  <c r="Y10" i="76"/>
  <c r="Y9" i="62"/>
  <c r="X9" i="62"/>
  <c r="X10" i="86"/>
  <c r="Y10" i="86"/>
  <c r="AH9" i="90"/>
  <c r="AQ9" i="90" s="1"/>
  <c r="AH9" i="61"/>
  <c r="AQ9" i="61" s="1"/>
  <c r="K15" i="50"/>
  <c r="AH9" i="43"/>
  <c r="AQ9" i="43" s="1"/>
  <c r="X10" i="36"/>
  <c r="Y10" i="36"/>
  <c r="AH9" i="37"/>
  <c r="AQ9" i="37" s="1"/>
  <c r="K16" i="2"/>
  <c r="Y9" i="77"/>
  <c r="X9" i="77"/>
  <c r="Y9" i="19"/>
  <c r="X9" i="19"/>
  <c r="K17" i="57"/>
  <c r="Z9" i="39"/>
  <c r="Z9" i="90"/>
  <c r="AH9" i="78"/>
  <c r="AQ9" i="78" s="1"/>
  <c r="AR8" i="58"/>
  <c r="AE9" i="25"/>
  <c r="W10" i="25"/>
  <c r="AG9" i="25"/>
  <c r="AP9" i="25" s="1"/>
  <c r="AF9" i="25"/>
  <c r="AO9" i="25" s="1"/>
  <c r="AH9" i="89"/>
  <c r="AQ9" i="89" s="1"/>
  <c r="K16" i="68"/>
  <c r="AR8" i="2"/>
  <c r="K16" i="6"/>
  <c r="AI8" i="9"/>
  <c r="AN8" i="9"/>
  <c r="AN8" i="63"/>
  <c r="AI8" i="63"/>
  <c r="K15" i="63"/>
  <c r="K16" i="8"/>
  <c r="K16" i="70"/>
  <c r="Y10" i="79"/>
  <c r="X10" i="79"/>
  <c r="K19" i="54"/>
  <c r="K16" i="20"/>
  <c r="K16" i="24"/>
  <c r="AN8" i="19"/>
  <c r="AI8" i="19"/>
  <c r="K17" i="69"/>
  <c r="AH9" i="93"/>
  <c r="AQ9" i="93" s="1"/>
  <c r="X10" i="31"/>
  <c r="Y10" i="31"/>
  <c r="K15" i="7"/>
  <c r="AE8" i="56"/>
  <c r="W9" i="56"/>
  <c r="AF8" i="56"/>
  <c r="AO8" i="56" s="1"/>
  <c r="AG8" i="56"/>
  <c r="AP8" i="56" s="1"/>
  <c r="AN8" i="14"/>
  <c r="AI8" i="14"/>
  <c r="K16" i="16"/>
  <c r="Y9" i="8"/>
  <c r="X9" i="8"/>
  <c r="K17" i="13"/>
  <c r="AR8" i="20"/>
  <c r="K15" i="11"/>
  <c r="AN8" i="10"/>
  <c r="K16" i="66"/>
  <c r="K17" i="53"/>
  <c r="K16" i="72"/>
  <c r="K15" i="60"/>
  <c r="Z9" i="55"/>
  <c r="AR7" i="5"/>
  <c r="K16" i="61"/>
  <c r="K16" i="58"/>
  <c r="AE8" i="96"/>
  <c r="W9" i="96"/>
  <c r="AF8" i="96"/>
  <c r="AO8" i="96" s="1"/>
  <c r="AG8" i="96"/>
  <c r="AP8" i="96" s="1"/>
  <c r="AH9" i="70"/>
  <c r="AQ9" i="70" s="1"/>
  <c r="AR8" i="55"/>
  <c r="AH9" i="2"/>
  <c r="AQ9" i="2" s="1"/>
  <c r="AH8" i="51"/>
  <c r="AQ8" i="51" s="1"/>
  <c r="AR8" i="89"/>
  <c r="Z9" i="78"/>
  <c r="K15" i="3"/>
  <c r="Z9" i="89"/>
  <c r="AG9" i="71"/>
  <c r="AP9" i="71" s="1"/>
  <c r="W10" i="71"/>
  <c r="AF9" i="71"/>
  <c r="AO9" i="71" s="1"/>
  <c r="AE9" i="71"/>
  <c r="K15" i="23"/>
  <c r="AG9" i="95"/>
  <c r="AP9" i="95" s="1"/>
  <c r="W10" i="95"/>
  <c r="AF9" i="95"/>
  <c r="AO9" i="95" s="1"/>
  <c r="AE9" i="95"/>
  <c r="K17" i="18"/>
  <c r="K15" i="15"/>
  <c r="AH9" i="35"/>
  <c r="AQ9" i="35" s="1"/>
  <c r="K16" i="64"/>
  <c r="Y9" i="9"/>
  <c r="X9" i="9"/>
  <c r="Y9" i="63"/>
  <c r="X9" i="63"/>
  <c r="K17" i="10"/>
  <c r="K16" i="14"/>
  <c r="K15" i="51"/>
  <c r="AH9" i="21"/>
  <c r="AQ9" i="21" s="1"/>
  <c r="AI8" i="13"/>
  <c r="AN8" i="13"/>
  <c r="AG8" i="33" l="1"/>
  <c r="AP8" i="33" s="1"/>
  <c r="W9" i="33"/>
  <c r="AH9" i="27"/>
  <c r="AQ9" i="27" s="1"/>
  <c r="AF8" i="33"/>
  <c r="AO8" i="33" s="1"/>
  <c r="X9" i="33"/>
  <c r="AH9" i="33" s="1"/>
  <c r="AQ9" i="33" s="1"/>
  <c r="Y9" i="33"/>
  <c r="AN8" i="33"/>
  <c r="Z9" i="94"/>
  <c r="W10" i="94" s="1"/>
  <c r="AH9" i="47"/>
  <c r="AQ9" i="47" s="1"/>
  <c r="AG9" i="73"/>
  <c r="AP9" i="73" s="1"/>
  <c r="Z9" i="46"/>
  <c r="AE9" i="46" s="1"/>
  <c r="AN9" i="46" s="1"/>
  <c r="X9" i="75"/>
  <c r="AH9" i="75" s="1"/>
  <c r="AQ9" i="75" s="1"/>
  <c r="AI8" i="75"/>
  <c r="AR8" i="75" s="1"/>
  <c r="AH9" i="34"/>
  <c r="AQ9" i="34" s="1"/>
  <c r="Z9" i="83"/>
  <c r="AG9" i="83" s="1"/>
  <c r="AP9" i="83" s="1"/>
  <c r="AF9" i="50"/>
  <c r="AO9" i="50" s="1"/>
  <c r="W10" i="82"/>
  <c r="X10" i="82" s="1"/>
  <c r="AG9" i="82"/>
  <c r="AP9" i="82" s="1"/>
  <c r="AE9" i="82"/>
  <c r="AN9" i="82" s="1"/>
  <c r="AG8" i="45"/>
  <c r="AP8" i="45" s="1"/>
  <c r="AE8" i="45"/>
  <c r="AN8" i="45" s="1"/>
  <c r="AF8" i="45"/>
  <c r="AO8" i="45" s="1"/>
  <c r="Z9" i="32"/>
  <c r="W10" i="32" s="1"/>
  <c r="X10" i="32" s="1"/>
  <c r="Y10" i="15"/>
  <c r="Z10" i="15" s="1"/>
  <c r="AH9" i="64"/>
  <c r="AQ9" i="64" s="1"/>
  <c r="Y9" i="45"/>
  <c r="X9" i="45"/>
  <c r="AE9" i="50"/>
  <c r="AI9" i="50" s="1"/>
  <c r="AF9" i="87"/>
  <c r="AO9" i="87" s="1"/>
  <c r="AI8" i="52"/>
  <c r="AR8" i="52" s="1"/>
  <c r="AN8" i="52"/>
  <c r="X9" i="52"/>
  <c r="Y9" i="52"/>
  <c r="AF9" i="73"/>
  <c r="AO9" i="73" s="1"/>
  <c r="X10" i="28"/>
  <c r="Z10" i="28" s="1"/>
  <c r="AE10" i="28" s="1"/>
  <c r="W10" i="50"/>
  <c r="Y10" i="50" s="1"/>
  <c r="AI8" i="6"/>
  <c r="AR8" i="6" s="1"/>
  <c r="AI9" i="15"/>
  <c r="AR9" i="15" s="1"/>
  <c r="AH9" i="49"/>
  <c r="AQ9" i="49" s="1"/>
  <c r="X9" i="41"/>
  <c r="Z9" i="41" s="1"/>
  <c r="AN9" i="15"/>
  <c r="AE8" i="84"/>
  <c r="AN8" i="84" s="1"/>
  <c r="AN8" i="30"/>
  <c r="AI8" i="30"/>
  <c r="AR8" i="30" s="1"/>
  <c r="X9" i="30"/>
  <c r="AH9" i="30" s="1"/>
  <c r="AQ9" i="30" s="1"/>
  <c r="Y9" i="30"/>
  <c r="W9" i="84"/>
  <c r="X9" i="84" s="1"/>
  <c r="AH9" i="84" s="1"/>
  <c r="AQ9" i="84" s="1"/>
  <c r="AF8" i="84"/>
  <c r="AO8" i="84" s="1"/>
  <c r="AF9" i="70"/>
  <c r="AO9" i="70" s="1"/>
  <c r="Z9" i="16"/>
  <c r="AE9" i="16" s="1"/>
  <c r="AN9" i="16" s="1"/>
  <c r="AI8" i="72"/>
  <c r="AR8" i="72" s="1"/>
  <c r="AN8" i="72"/>
  <c r="X9" i="72"/>
  <c r="Y9" i="72"/>
  <c r="AF9" i="2"/>
  <c r="AO9" i="2" s="1"/>
  <c r="AI8" i="44"/>
  <c r="AR8" i="44" s="1"/>
  <c r="AN8" i="44"/>
  <c r="X9" i="44"/>
  <c r="Y9" i="44"/>
  <c r="AE9" i="70"/>
  <c r="AN9" i="70" s="1"/>
  <c r="W10" i="73"/>
  <c r="Y10" i="73" s="1"/>
  <c r="W10" i="70"/>
  <c r="X10" i="70" s="1"/>
  <c r="X9" i="22"/>
  <c r="Z9" i="22" s="1"/>
  <c r="W10" i="22" s="1"/>
  <c r="AI9" i="28"/>
  <c r="AR9" i="28" s="1"/>
  <c r="X10" i="26"/>
  <c r="AH10" i="26" s="1"/>
  <c r="AQ10" i="26" s="1"/>
  <c r="Y9" i="10"/>
  <c r="Z9" i="10" s="1"/>
  <c r="AE9" i="10" s="1"/>
  <c r="W10" i="91"/>
  <c r="X10" i="91" s="1"/>
  <c r="AI9" i="79"/>
  <c r="AR9" i="79" s="1"/>
  <c r="AF9" i="29"/>
  <c r="AO9" i="29" s="1"/>
  <c r="X10" i="68"/>
  <c r="Z10" i="68" s="1"/>
  <c r="AF8" i="5"/>
  <c r="AO8" i="5" s="1"/>
  <c r="Y9" i="38"/>
  <c r="X9" i="38"/>
  <c r="X10" i="53"/>
  <c r="AH10" i="53" s="1"/>
  <c r="AQ10" i="53" s="1"/>
  <c r="AN8" i="38"/>
  <c r="AI8" i="38"/>
  <c r="AR8" i="38" s="1"/>
  <c r="AI8" i="69"/>
  <c r="AR8" i="69" s="1"/>
  <c r="AI8" i="17"/>
  <c r="AR8" i="17" s="1"/>
  <c r="AI8" i="88"/>
  <c r="AR8" i="88" s="1"/>
  <c r="AN8" i="88"/>
  <c r="Y9" i="88"/>
  <c r="X9" i="88"/>
  <c r="AH9" i="88" s="1"/>
  <c r="AQ9" i="88" s="1"/>
  <c r="AI9" i="68"/>
  <c r="AR9" i="68" s="1"/>
  <c r="W10" i="35"/>
  <c r="Y10" i="35" s="1"/>
  <c r="AG8" i="51"/>
  <c r="AP8" i="51" s="1"/>
  <c r="AI8" i="81"/>
  <c r="AR8" i="81" s="1"/>
  <c r="AF9" i="35"/>
  <c r="AO9" i="35" s="1"/>
  <c r="AF9" i="21"/>
  <c r="AO9" i="21" s="1"/>
  <c r="W10" i="20"/>
  <c r="Y10" i="20" s="1"/>
  <c r="Y10" i="4"/>
  <c r="Z10" i="4" s="1"/>
  <c r="AE9" i="21"/>
  <c r="AN9" i="21" s="1"/>
  <c r="AE9" i="35"/>
  <c r="AG9" i="20"/>
  <c r="AP9" i="20" s="1"/>
  <c r="AE9" i="34"/>
  <c r="AN9" i="34" s="1"/>
  <c r="AE9" i="29"/>
  <c r="AN9" i="29" s="1"/>
  <c r="X9" i="6"/>
  <c r="Z9" i="6" s="1"/>
  <c r="W10" i="6" s="1"/>
  <c r="Z9" i="57"/>
  <c r="W10" i="57" s="1"/>
  <c r="AE8" i="5"/>
  <c r="AF8" i="54"/>
  <c r="AO8" i="54" s="1"/>
  <c r="W9" i="5"/>
  <c r="X9" i="5" s="1"/>
  <c r="AF9" i="34"/>
  <c r="AO9" i="34" s="1"/>
  <c r="W10" i="34"/>
  <c r="Y10" i="34" s="1"/>
  <c r="AI9" i="36"/>
  <c r="AR9" i="36" s="1"/>
  <c r="Y9" i="81"/>
  <c r="Z9" i="81" s="1"/>
  <c r="AF9" i="3"/>
  <c r="AO9" i="3" s="1"/>
  <c r="AI9" i="31"/>
  <c r="AR9" i="31" s="1"/>
  <c r="AI9" i="86"/>
  <c r="AR9" i="86" s="1"/>
  <c r="Y9" i="17"/>
  <c r="Z9" i="17" s="1"/>
  <c r="W10" i="17" s="1"/>
  <c r="AN9" i="31"/>
  <c r="AI8" i="41"/>
  <c r="AR8" i="41" s="1"/>
  <c r="AF9" i="20"/>
  <c r="AO9" i="20" s="1"/>
  <c r="W10" i="3"/>
  <c r="X10" i="3" s="1"/>
  <c r="Z9" i="7"/>
  <c r="AG9" i="29"/>
  <c r="AP9" i="29" s="1"/>
  <c r="AI9" i="76"/>
  <c r="AR9" i="76" s="1"/>
  <c r="AN8" i="17"/>
  <c r="W10" i="21"/>
  <c r="Y10" i="21" s="1"/>
  <c r="AI8" i="22"/>
  <c r="AR8" i="22" s="1"/>
  <c r="W10" i="40"/>
  <c r="Y10" i="40" s="1"/>
  <c r="AE9" i="3"/>
  <c r="AN9" i="3" s="1"/>
  <c r="W9" i="54"/>
  <c r="Y9" i="54" s="1"/>
  <c r="AE9" i="64"/>
  <c r="AN9" i="64" s="1"/>
  <c r="AG8" i="54"/>
  <c r="AP8" i="54" s="1"/>
  <c r="AI8" i="10"/>
  <c r="AR8" i="10" s="1"/>
  <c r="AF9" i="40"/>
  <c r="AO9" i="40" s="1"/>
  <c r="AF9" i="64"/>
  <c r="AO9" i="64" s="1"/>
  <c r="W10" i="64"/>
  <c r="Y10" i="64" s="1"/>
  <c r="W9" i="59"/>
  <c r="X9" i="59" s="1"/>
  <c r="AE8" i="59"/>
  <c r="AN8" i="59" s="1"/>
  <c r="AF8" i="59"/>
  <c r="AO8" i="59" s="1"/>
  <c r="Z9" i="11"/>
  <c r="AE9" i="11" s="1"/>
  <c r="AN9" i="11" s="1"/>
  <c r="AI9" i="53"/>
  <c r="AR9" i="53" s="1"/>
  <c r="AF8" i="51"/>
  <c r="AO8" i="51" s="1"/>
  <c r="W9" i="51"/>
  <c r="Y9" i="51" s="1"/>
  <c r="AF9" i="91"/>
  <c r="AO9" i="91" s="1"/>
  <c r="AI8" i="62"/>
  <c r="AR8" i="62" s="1"/>
  <c r="AI9" i="4"/>
  <c r="AR9" i="4" s="1"/>
  <c r="AE9" i="91"/>
  <c r="AE9" i="40"/>
  <c r="AG9" i="66"/>
  <c r="AP9" i="66" s="1"/>
  <c r="Z9" i="13"/>
  <c r="AF9" i="13" s="1"/>
  <c r="AO9" i="13" s="1"/>
  <c r="Z9" i="69"/>
  <c r="AG9" i="69" s="1"/>
  <c r="AP9" i="69" s="1"/>
  <c r="AE9" i="74"/>
  <c r="AN9" i="74" s="1"/>
  <c r="AF9" i="93"/>
  <c r="AO9" i="93" s="1"/>
  <c r="W10" i="1"/>
  <c r="X10" i="1" s="1"/>
  <c r="AE9" i="42"/>
  <c r="AN9" i="42" s="1"/>
  <c r="AE9" i="87"/>
  <c r="AN9" i="87" s="1"/>
  <c r="AE9" i="2"/>
  <c r="AE9" i="93"/>
  <c r="AN9" i="93" s="1"/>
  <c r="W10" i="2"/>
  <c r="Y10" i="2" s="1"/>
  <c r="AG9" i="42"/>
  <c r="AP9" i="42" s="1"/>
  <c r="AI9" i="26"/>
  <c r="AR9" i="26" s="1"/>
  <c r="AF9" i="42"/>
  <c r="AO9" i="42" s="1"/>
  <c r="AG9" i="87"/>
  <c r="AP9" i="87" s="1"/>
  <c r="W10" i="93"/>
  <c r="X10" i="93" s="1"/>
  <c r="AE9" i="47"/>
  <c r="AN9" i="47" s="1"/>
  <c r="AF9" i="67"/>
  <c r="AO9" i="67" s="1"/>
  <c r="AF9" i="1"/>
  <c r="AO9" i="1" s="1"/>
  <c r="AE9" i="66"/>
  <c r="AN9" i="66" s="1"/>
  <c r="AG9" i="74"/>
  <c r="AP9" i="74" s="1"/>
  <c r="AG9" i="67"/>
  <c r="AP9" i="67" s="1"/>
  <c r="W10" i="74"/>
  <c r="X10" i="74" s="1"/>
  <c r="AG9" i="1"/>
  <c r="AP9" i="1" s="1"/>
  <c r="AE9" i="24"/>
  <c r="AN9" i="24" s="1"/>
  <c r="AG9" i="27"/>
  <c r="AP9" i="27" s="1"/>
  <c r="AE9" i="27"/>
  <c r="W10" i="47"/>
  <c r="X10" i="47" s="1"/>
  <c r="AN8" i="18"/>
  <c r="AI8" i="18"/>
  <c r="AR8" i="18" s="1"/>
  <c r="Z9" i="9"/>
  <c r="AE9" i="9" s="1"/>
  <c r="W10" i="67"/>
  <c r="X10" i="67" s="1"/>
  <c r="AF9" i="47"/>
  <c r="AO9" i="47" s="1"/>
  <c r="X9" i="18"/>
  <c r="Y9" i="18"/>
  <c r="Z9" i="14"/>
  <c r="AG9" i="14" s="1"/>
  <c r="AP9" i="14" s="1"/>
  <c r="AG9" i="24"/>
  <c r="AP9" i="24" s="1"/>
  <c r="Z9" i="77"/>
  <c r="W10" i="77" s="1"/>
  <c r="Z10" i="86"/>
  <c r="W11" i="86" s="1"/>
  <c r="Z10" i="76"/>
  <c r="AE10" i="76" s="1"/>
  <c r="AF9" i="27"/>
  <c r="AO9" i="27" s="1"/>
  <c r="AF9" i="66"/>
  <c r="AO9" i="66" s="1"/>
  <c r="AN8" i="54"/>
  <c r="AI8" i="23"/>
  <c r="AR8" i="23" s="1"/>
  <c r="AN8" i="23"/>
  <c r="Z10" i="36"/>
  <c r="AF10" i="36" s="1"/>
  <c r="AO10" i="36" s="1"/>
  <c r="AE9" i="85"/>
  <c r="AN9" i="85" s="1"/>
  <c r="W10" i="85"/>
  <c r="X10" i="85" s="1"/>
  <c r="Z9" i="60"/>
  <c r="AG9" i="60" s="1"/>
  <c r="AP9" i="60" s="1"/>
  <c r="AF9" i="24"/>
  <c r="AO9" i="24" s="1"/>
  <c r="Y9" i="23"/>
  <c r="X9" i="23"/>
  <c r="AH9" i="23" s="1"/>
  <c r="AQ9" i="23" s="1"/>
  <c r="Z9" i="12"/>
  <c r="W10" i="12" s="1"/>
  <c r="Z10" i="79"/>
  <c r="AF10" i="79" s="1"/>
  <c r="AO10" i="79" s="1"/>
  <c r="AF9" i="85"/>
  <c r="AO9" i="85" s="1"/>
  <c r="AF8" i="80"/>
  <c r="AO8" i="80" s="1"/>
  <c r="AE8" i="80"/>
  <c r="W9" i="80"/>
  <c r="AG8" i="80"/>
  <c r="AP8" i="80" s="1"/>
  <c r="K18" i="18"/>
  <c r="AI9" i="95"/>
  <c r="AN9" i="95"/>
  <c r="K16" i="23"/>
  <c r="Y10" i="71"/>
  <c r="X10" i="71"/>
  <c r="K17" i="72"/>
  <c r="AH9" i="8"/>
  <c r="AQ9" i="8" s="1"/>
  <c r="K16" i="7"/>
  <c r="AR8" i="19"/>
  <c r="K20" i="54"/>
  <c r="K16" i="63"/>
  <c r="AF9" i="43"/>
  <c r="AO9" i="43" s="1"/>
  <c r="AE9" i="43"/>
  <c r="W10" i="43"/>
  <c r="AG9" i="43"/>
  <c r="AP9" i="43" s="1"/>
  <c r="AH9" i="19"/>
  <c r="AQ9" i="19" s="1"/>
  <c r="AH10" i="15"/>
  <c r="AQ10" i="15" s="1"/>
  <c r="K17" i="52"/>
  <c r="K16" i="55"/>
  <c r="K16" i="71"/>
  <c r="AN9" i="67"/>
  <c r="AN9" i="1"/>
  <c r="K17" i="61"/>
  <c r="Y10" i="42"/>
  <c r="X10" i="42"/>
  <c r="AH10" i="31"/>
  <c r="AQ10" i="31" s="1"/>
  <c r="AH10" i="4"/>
  <c r="AQ10" i="4" s="1"/>
  <c r="AR8" i="63"/>
  <c r="AR8" i="9"/>
  <c r="K17" i="68"/>
  <c r="AE9" i="39"/>
  <c r="AF9" i="39"/>
  <c r="AO9" i="39" s="1"/>
  <c r="W10" i="39"/>
  <c r="AG9" i="39"/>
  <c r="AP9" i="39" s="1"/>
  <c r="K17" i="2"/>
  <c r="K16" i="50"/>
  <c r="AH9" i="62"/>
  <c r="AQ9" i="62" s="1"/>
  <c r="K16" i="19"/>
  <c r="AR8" i="8"/>
  <c r="K22" i="1"/>
  <c r="AH10" i="65"/>
  <c r="AQ10" i="65" s="1"/>
  <c r="K18" i="10"/>
  <c r="AH9" i="63"/>
  <c r="AQ9" i="63" s="1"/>
  <c r="AN9" i="73"/>
  <c r="K16" i="51"/>
  <c r="Y10" i="95"/>
  <c r="X10" i="95"/>
  <c r="AF9" i="89"/>
  <c r="AO9" i="89" s="1"/>
  <c r="AE9" i="89"/>
  <c r="W10" i="89"/>
  <c r="AG9" i="89"/>
  <c r="AP9" i="89" s="1"/>
  <c r="AE9" i="78"/>
  <c r="W10" i="78"/>
  <c r="AF9" i="78"/>
  <c r="AO9" i="78" s="1"/>
  <c r="AG9" i="78"/>
  <c r="AP9" i="78" s="1"/>
  <c r="Y9" i="96"/>
  <c r="X9" i="96"/>
  <c r="AG9" i="55"/>
  <c r="AP9" i="55" s="1"/>
  <c r="W10" i="55"/>
  <c r="AF9" i="55"/>
  <c r="AO9" i="55" s="1"/>
  <c r="AE9" i="55"/>
  <c r="K18" i="53"/>
  <c r="Z9" i="8"/>
  <c r="X10" i="87"/>
  <c r="Y10" i="87"/>
  <c r="Z10" i="31"/>
  <c r="K17" i="20"/>
  <c r="K17" i="70"/>
  <c r="AG9" i="90"/>
  <c r="AP9" i="90" s="1"/>
  <c r="AF9" i="90"/>
  <c r="AO9" i="90" s="1"/>
  <c r="W10" i="90"/>
  <c r="AE9" i="90"/>
  <c r="Z9" i="19"/>
  <c r="AF9" i="94"/>
  <c r="AO9" i="94" s="1"/>
  <c r="AH9" i="69"/>
  <c r="AQ9" i="69" s="1"/>
  <c r="K17" i="67"/>
  <c r="K16" i="59"/>
  <c r="K17" i="4"/>
  <c r="AN9" i="48"/>
  <c r="AI9" i="48"/>
  <c r="K16" i="12"/>
  <c r="AR8" i="13"/>
  <c r="Z9" i="63"/>
  <c r="AI8" i="96"/>
  <c r="AN8" i="96"/>
  <c r="W10" i="83"/>
  <c r="K17" i="24"/>
  <c r="AH9" i="81"/>
  <c r="AQ9" i="81" s="1"/>
  <c r="AE9" i="37"/>
  <c r="AF9" i="37"/>
  <c r="AO9" i="37" s="1"/>
  <c r="W10" i="37"/>
  <c r="AG9" i="37"/>
  <c r="AP9" i="37" s="1"/>
  <c r="K17" i="6"/>
  <c r="AH10" i="86"/>
  <c r="AQ10" i="86" s="1"/>
  <c r="Z9" i="62"/>
  <c r="AR8" i="60"/>
  <c r="AR9" i="65"/>
  <c r="AG9" i="58"/>
  <c r="AP9" i="58" s="1"/>
  <c r="W10" i="58"/>
  <c r="AF9" i="58"/>
  <c r="AO9" i="58" s="1"/>
  <c r="AE9" i="58"/>
  <c r="K18" i="65"/>
  <c r="K17" i="9"/>
  <c r="AI8" i="92"/>
  <c r="AN8" i="92"/>
  <c r="Y10" i="48"/>
  <c r="X10" i="48"/>
  <c r="Z10" i="65"/>
  <c r="K18" i="21"/>
  <c r="Y10" i="24"/>
  <c r="X10" i="24"/>
  <c r="AH9" i="9"/>
  <c r="AQ9" i="9" s="1"/>
  <c r="K17" i="64"/>
  <c r="K16" i="15"/>
  <c r="AI9" i="71"/>
  <c r="AN9" i="71"/>
  <c r="K16" i="3"/>
  <c r="K16" i="60"/>
  <c r="K17" i="16"/>
  <c r="Y9" i="56"/>
  <c r="X9" i="56"/>
  <c r="AH10" i="79"/>
  <c r="AQ10" i="79" s="1"/>
  <c r="K17" i="8"/>
  <c r="Y10" i="25"/>
  <c r="X10" i="25"/>
  <c r="AH9" i="77"/>
  <c r="AQ9" i="77" s="1"/>
  <c r="AH10" i="36"/>
  <c r="AQ10" i="36" s="1"/>
  <c r="AN8" i="51"/>
  <c r="AH9" i="10"/>
  <c r="AQ9" i="10" s="1"/>
  <c r="K23" i="49"/>
  <c r="AH9" i="13"/>
  <c r="AQ9" i="13" s="1"/>
  <c r="AH9" i="60"/>
  <c r="AQ9" i="60" s="1"/>
  <c r="AH9" i="14"/>
  <c r="AQ9" i="14" s="1"/>
  <c r="K17" i="5"/>
  <c r="AR8" i="12"/>
  <c r="K17" i="22"/>
  <c r="Y10" i="27"/>
  <c r="X10" i="27"/>
  <c r="AN9" i="20"/>
  <c r="Y10" i="66"/>
  <c r="X10" i="66"/>
  <c r="K17" i="14"/>
  <c r="AF9" i="49"/>
  <c r="AO9" i="49" s="1"/>
  <c r="W10" i="49"/>
  <c r="AE9" i="49"/>
  <c r="AG9" i="49"/>
  <c r="AP9" i="49" s="1"/>
  <c r="K17" i="58"/>
  <c r="X10" i="29"/>
  <c r="Y10" i="29"/>
  <c r="AH9" i="17"/>
  <c r="AQ9" i="17" s="1"/>
  <c r="K17" i="66"/>
  <c r="K16" i="11"/>
  <c r="K18" i="13"/>
  <c r="AR8" i="14"/>
  <c r="AI8" i="56"/>
  <c r="AN8" i="56"/>
  <c r="K18" i="69"/>
  <c r="AE9" i="61"/>
  <c r="W10" i="61"/>
  <c r="AF9" i="61"/>
  <c r="AO9" i="61" s="1"/>
  <c r="AG9" i="61"/>
  <c r="AP9" i="61" s="1"/>
  <c r="AI9" i="25"/>
  <c r="AN9" i="25"/>
  <c r="K18" i="57"/>
  <c r="AH10" i="76"/>
  <c r="AQ10" i="76" s="1"/>
  <c r="AH9" i="12"/>
  <c r="AQ9" i="12" s="1"/>
  <c r="K17" i="17"/>
  <c r="K16" i="56"/>
  <c r="Y9" i="92"/>
  <c r="X9" i="92"/>
  <c r="K18" i="62"/>
  <c r="AR8" i="77"/>
  <c r="Z9" i="33" l="1"/>
  <c r="AG9" i="33" s="1"/>
  <c r="AP9" i="33" s="1"/>
  <c r="AI8" i="33"/>
  <c r="AR8" i="33" s="1"/>
  <c r="AE9" i="94"/>
  <c r="AG9" i="94"/>
  <c r="AP9" i="94" s="1"/>
  <c r="AF9" i="33"/>
  <c r="AO9" i="33" s="1"/>
  <c r="AE9" i="33"/>
  <c r="W10" i="33"/>
  <c r="AE9" i="83"/>
  <c r="Z9" i="75"/>
  <c r="AG9" i="75" s="1"/>
  <c r="AP9" i="75" s="1"/>
  <c r="Y10" i="82"/>
  <c r="Z10" i="82" s="1"/>
  <c r="W10" i="46"/>
  <c r="Y10" i="46" s="1"/>
  <c r="AF9" i="46"/>
  <c r="AO9" i="46" s="1"/>
  <c r="AG9" i="46"/>
  <c r="AP9" i="46" s="1"/>
  <c r="AF9" i="83"/>
  <c r="AO9" i="83" s="1"/>
  <c r="AI9" i="82"/>
  <c r="AR9" i="82" s="1"/>
  <c r="X10" i="50"/>
  <c r="AH10" i="50" s="1"/>
  <c r="AQ10" i="50" s="1"/>
  <c r="AH9" i="41"/>
  <c r="AQ9" i="41" s="1"/>
  <c r="AI8" i="45"/>
  <c r="AR8" i="45" s="1"/>
  <c r="Y9" i="5"/>
  <c r="Z9" i="5" s="1"/>
  <c r="Y10" i="32"/>
  <c r="Z10" i="32" s="1"/>
  <c r="AG9" i="32"/>
  <c r="AP9" i="32" s="1"/>
  <c r="AE9" i="32"/>
  <c r="AN9" i="32" s="1"/>
  <c r="AN9" i="50"/>
  <c r="AF9" i="32"/>
  <c r="AO9" i="32" s="1"/>
  <c r="AH9" i="22"/>
  <c r="AQ9" i="22" s="1"/>
  <c r="AH10" i="28"/>
  <c r="AQ10" i="28" s="1"/>
  <c r="Z9" i="45"/>
  <c r="AH9" i="45"/>
  <c r="AQ9" i="45" s="1"/>
  <c r="AE9" i="57"/>
  <c r="AN9" i="57" s="1"/>
  <c r="W10" i="16"/>
  <c r="X10" i="16" s="1"/>
  <c r="AH10" i="16" s="1"/>
  <c r="AQ10" i="16" s="1"/>
  <c r="AG9" i="57"/>
  <c r="AP9" i="57" s="1"/>
  <c r="AF9" i="57"/>
  <c r="AO9" i="57" s="1"/>
  <c r="Y10" i="70"/>
  <c r="Z10" i="70" s="1"/>
  <c r="AF9" i="16"/>
  <c r="AO9" i="16" s="1"/>
  <c r="AI9" i="73"/>
  <c r="AR9" i="73" s="1"/>
  <c r="AG9" i="16"/>
  <c r="AP9" i="16" s="1"/>
  <c r="AI9" i="40"/>
  <c r="AR9" i="40" s="1"/>
  <c r="AH9" i="52"/>
  <c r="AQ9" i="52" s="1"/>
  <c r="Z9" i="52"/>
  <c r="Z9" i="30"/>
  <c r="W10" i="30" s="1"/>
  <c r="AI9" i="2"/>
  <c r="AR9" i="2" s="1"/>
  <c r="X10" i="20"/>
  <c r="Z10" i="20" s="1"/>
  <c r="AE10" i="20" s="1"/>
  <c r="AE9" i="69"/>
  <c r="AN9" i="69" s="1"/>
  <c r="AI9" i="64"/>
  <c r="AR9" i="64" s="1"/>
  <c r="AI8" i="5"/>
  <c r="AR8" i="5" s="1"/>
  <c r="Y9" i="84"/>
  <c r="Z9" i="84" s="1"/>
  <c r="X10" i="73"/>
  <c r="Z10" i="73" s="1"/>
  <c r="AG10" i="73" s="1"/>
  <c r="AP10" i="73" s="1"/>
  <c r="AI8" i="84"/>
  <c r="AR8" i="84" s="1"/>
  <c r="Y10" i="47"/>
  <c r="Z10" i="47" s="1"/>
  <c r="AG10" i="47" s="1"/>
  <c r="AP10" i="47" s="1"/>
  <c r="AH9" i="72"/>
  <c r="AQ9" i="72" s="1"/>
  <c r="Z9" i="72"/>
  <c r="AI9" i="70"/>
  <c r="AR9" i="70" s="1"/>
  <c r="AG10" i="68"/>
  <c r="AP10" i="68" s="1"/>
  <c r="AE10" i="68"/>
  <c r="AF10" i="68"/>
  <c r="AO10" i="68" s="1"/>
  <c r="W11" i="68"/>
  <c r="X11" i="68" s="1"/>
  <c r="AI9" i="34"/>
  <c r="AR9" i="34" s="1"/>
  <c r="Z9" i="88"/>
  <c r="AG9" i="88" s="1"/>
  <c r="AP9" i="88" s="1"/>
  <c r="AN8" i="5"/>
  <c r="AH10" i="68"/>
  <c r="AQ10" i="68" s="1"/>
  <c r="AH9" i="44"/>
  <c r="AQ9" i="44" s="1"/>
  <c r="Z9" i="44"/>
  <c r="AH9" i="6"/>
  <c r="AQ9" i="6" s="1"/>
  <c r="AF9" i="69"/>
  <c r="AO9" i="69" s="1"/>
  <c r="W10" i="69"/>
  <c r="Y10" i="69" s="1"/>
  <c r="Y10" i="3"/>
  <c r="Z10" i="3" s="1"/>
  <c r="Z10" i="53"/>
  <c r="W11" i="53" s="1"/>
  <c r="Y10" i="91"/>
  <c r="Z10" i="91" s="1"/>
  <c r="AG10" i="86"/>
  <c r="AP10" i="86" s="1"/>
  <c r="Y10" i="74"/>
  <c r="Z10" i="74" s="1"/>
  <c r="AE10" i="74" s="1"/>
  <c r="W10" i="9"/>
  <c r="Y10" i="9" s="1"/>
  <c r="AI9" i="29"/>
  <c r="AR9" i="29" s="1"/>
  <c r="Z10" i="26"/>
  <c r="AF10" i="26" s="1"/>
  <c r="AO10" i="26" s="1"/>
  <c r="AG9" i="9"/>
  <c r="AP9" i="9" s="1"/>
  <c r="W11" i="36"/>
  <c r="Y11" i="36" s="1"/>
  <c r="AI9" i="21"/>
  <c r="AR9" i="21" s="1"/>
  <c r="X10" i="40"/>
  <c r="AH10" i="40" s="1"/>
  <c r="AQ10" i="40" s="1"/>
  <c r="AF9" i="9"/>
  <c r="AO9" i="9" s="1"/>
  <c r="X10" i="2"/>
  <c r="AH10" i="2" s="1"/>
  <c r="AQ10" i="2" s="1"/>
  <c r="Z9" i="38"/>
  <c r="AH9" i="38"/>
  <c r="AQ9" i="38" s="1"/>
  <c r="X10" i="35"/>
  <c r="Z10" i="35" s="1"/>
  <c r="X10" i="34"/>
  <c r="Z10" i="34" s="1"/>
  <c r="W11" i="34" s="1"/>
  <c r="Y10" i="67"/>
  <c r="Z10" i="67" s="1"/>
  <c r="AI9" i="24"/>
  <c r="AR9" i="24" s="1"/>
  <c r="Y10" i="1"/>
  <c r="Z10" i="1" s="1"/>
  <c r="AI9" i="35"/>
  <c r="AR9" i="35" s="1"/>
  <c r="AI9" i="27"/>
  <c r="AR9" i="27" s="1"/>
  <c r="AI9" i="47"/>
  <c r="AR9" i="47" s="1"/>
  <c r="AF10" i="86"/>
  <c r="AO10" i="86" s="1"/>
  <c r="AE9" i="13"/>
  <c r="AN9" i="13" s="1"/>
  <c r="AN9" i="27"/>
  <c r="AN9" i="35"/>
  <c r="AE10" i="86"/>
  <c r="AN10" i="86" s="1"/>
  <c r="X10" i="21"/>
  <c r="Z10" i="21" s="1"/>
  <c r="AG10" i="21" s="1"/>
  <c r="AP10" i="21" s="1"/>
  <c r="AI9" i="20"/>
  <c r="AR9" i="20" s="1"/>
  <c r="AG9" i="6"/>
  <c r="AP9" i="6" s="1"/>
  <c r="AI9" i="91"/>
  <c r="AR9" i="91" s="1"/>
  <c r="AF9" i="81"/>
  <c r="AO9" i="81" s="1"/>
  <c r="AE9" i="81"/>
  <c r="AN9" i="81" s="1"/>
  <c r="W10" i="81"/>
  <c r="Y10" i="81" s="1"/>
  <c r="AG9" i="81"/>
  <c r="AP9" i="81" s="1"/>
  <c r="AI9" i="74"/>
  <c r="AR9" i="74" s="1"/>
  <c r="AN9" i="91"/>
  <c r="Y10" i="85"/>
  <c r="Z10" i="85" s="1"/>
  <c r="AN9" i="2"/>
  <c r="AI8" i="54"/>
  <c r="AR8" i="54" s="1"/>
  <c r="X10" i="64"/>
  <c r="Z10" i="64" s="1"/>
  <c r="W10" i="13"/>
  <c r="X10" i="13" s="1"/>
  <c r="AG9" i="13"/>
  <c r="AP9" i="13" s="1"/>
  <c r="AF9" i="77"/>
  <c r="AO9" i="77" s="1"/>
  <c r="AN9" i="40"/>
  <c r="AE10" i="36"/>
  <c r="AG10" i="36"/>
  <c r="AP10" i="36" s="1"/>
  <c r="AG9" i="22"/>
  <c r="AP9" i="22" s="1"/>
  <c r="AI9" i="3"/>
  <c r="AR9" i="3" s="1"/>
  <c r="X9" i="54"/>
  <c r="AH9" i="54" s="1"/>
  <c r="AQ9" i="54" s="1"/>
  <c r="AE9" i="22"/>
  <c r="AF9" i="22"/>
  <c r="AO9" i="22" s="1"/>
  <c r="Y10" i="93"/>
  <c r="Z10" i="93" s="1"/>
  <c r="AI9" i="66"/>
  <c r="AR9" i="66" s="1"/>
  <c r="AI8" i="51"/>
  <c r="AR8" i="51" s="1"/>
  <c r="AI8" i="59"/>
  <c r="AR8" i="59" s="1"/>
  <c r="W10" i="7"/>
  <c r="AG9" i="7"/>
  <c r="AP9" i="7" s="1"/>
  <c r="AF9" i="7"/>
  <c r="AO9" i="7" s="1"/>
  <c r="AE9" i="7"/>
  <c r="AG9" i="11"/>
  <c r="AP9" i="11" s="1"/>
  <c r="W10" i="11"/>
  <c r="Y9" i="59"/>
  <c r="Z9" i="59" s="1"/>
  <c r="AF9" i="11"/>
  <c r="AO9" i="11" s="1"/>
  <c r="X9" i="51"/>
  <c r="Z9" i="51" s="1"/>
  <c r="AG9" i="51" s="1"/>
  <c r="AP9" i="51" s="1"/>
  <c r="AF9" i="10"/>
  <c r="AO9" i="10" s="1"/>
  <c r="W10" i="10"/>
  <c r="X10" i="10" s="1"/>
  <c r="AI9" i="85"/>
  <c r="AR9" i="85" s="1"/>
  <c r="AG9" i="10"/>
  <c r="AP9" i="10" s="1"/>
  <c r="AI9" i="87"/>
  <c r="AR9" i="87" s="1"/>
  <c r="W11" i="76"/>
  <c r="X11" i="76" s="1"/>
  <c r="AF10" i="76"/>
  <c r="AO10" i="76" s="1"/>
  <c r="AI9" i="67"/>
  <c r="AR9" i="67" s="1"/>
  <c r="AI9" i="93"/>
  <c r="AR9" i="93" s="1"/>
  <c r="AG10" i="76"/>
  <c r="AP10" i="76" s="1"/>
  <c r="AE9" i="14"/>
  <c r="AN9" i="14" s="1"/>
  <c r="AF9" i="14"/>
  <c r="AO9" i="14" s="1"/>
  <c r="AH9" i="59"/>
  <c r="AQ9" i="59" s="1"/>
  <c r="W10" i="14"/>
  <c r="Y10" i="14" s="1"/>
  <c r="W11" i="28"/>
  <c r="Y11" i="28" s="1"/>
  <c r="AF10" i="28"/>
  <c r="AO10" i="28" s="1"/>
  <c r="AG10" i="28"/>
  <c r="AP10" i="28" s="1"/>
  <c r="AI9" i="42"/>
  <c r="AR9" i="42" s="1"/>
  <c r="AI9" i="1"/>
  <c r="AR9" i="1" s="1"/>
  <c r="AE9" i="77"/>
  <c r="AN9" i="77" s="1"/>
  <c r="AG10" i="79"/>
  <c r="AP10" i="79" s="1"/>
  <c r="W11" i="79"/>
  <c r="X11" i="79" s="1"/>
  <c r="AF9" i="17"/>
  <c r="AO9" i="17" s="1"/>
  <c r="AE9" i="60"/>
  <c r="AG9" i="17"/>
  <c r="AP9" i="17" s="1"/>
  <c r="Z10" i="95"/>
  <c r="AE10" i="95" s="1"/>
  <c r="AE9" i="12"/>
  <c r="AG9" i="12"/>
  <c r="AP9" i="12" s="1"/>
  <c r="AF9" i="60"/>
  <c r="AO9" i="60" s="1"/>
  <c r="AG9" i="77"/>
  <c r="AP9" i="77" s="1"/>
  <c r="Z10" i="66"/>
  <c r="AG10" i="66" s="1"/>
  <c r="AP10" i="66" s="1"/>
  <c r="W10" i="60"/>
  <c r="X10" i="60" s="1"/>
  <c r="AE9" i="17"/>
  <c r="AN9" i="17" s="1"/>
  <c r="Z9" i="18"/>
  <c r="AH9" i="18"/>
  <c r="AQ9" i="18" s="1"/>
  <c r="AE10" i="79"/>
  <c r="AF9" i="12"/>
  <c r="AO9" i="12" s="1"/>
  <c r="Z9" i="23"/>
  <c r="AG9" i="23" s="1"/>
  <c r="AP9" i="23" s="1"/>
  <c r="Z10" i="24"/>
  <c r="AG10" i="24" s="1"/>
  <c r="AP10" i="24" s="1"/>
  <c r="Z10" i="27"/>
  <c r="AG10" i="27" s="1"/>
  <c r="AP10" i="27" s="1"/>
  <c r="Z10" i="87"/>
  <c r="AE10" i="87" s="1"/>
  <c r="AE9" i="6"/>
  <c r="AN9" i="6" s="1"/>
  <c r="AF9" i="6"/>
  <c r="AO9" i="6" s="1"/>
  <c r="Z10" i="71"/>
  <c r="W11" i="71" s="1"/>
  <c r="X9" i="80"/>
  <c r="Y9" i="80"/>
  <c r="AI8" i="80"/>
  <c r="AR8" i="80" s="1"/>
  <c r="AN8" i="80"/>
  <c r="K19" i="13"/>
  <c r="X10" i="49"/>
  <c r="Y10" i="49"/>
  <c r="K18" i="8"/>
  <c r="AG10" i="65"/>
  <c r="AP10" i="65" s="1"/>
  <c r="AF10" i="65"/>
  <c r="AO10" i="65" s="1"/>
  <c r="AE10" i="65"/>
  <c r="W11" i="65"/>
  <c r="AN9" i="37"/>
  <c r="AI9" i="37"/>
  <c r="AH10" i="74"/>
  <c r="AQ10" i="74" s="1"/>
  <c r="AI9" i="90"/>
  <c r="AN9" i="90"/>
  <c r="K18" i="70"/>
  <c r="AH10" i="87"/>
  <c r="AQ10" i="87" s="1"/>
  <c r="X10" i="78"/>
  <c r="Y10" i="78"/>
  <c r="AI9" i="89"/>
  <c r="AN9" i="89"/>
  <c r="K17" i="51"/>
  <c r="AI9" i="39"/>
  <c r="AN9" i="39"/>
  <c r="K18" i="52"/>
  <c r="AH10" i="82"/>
  <c r="AQ10" i="82" s="1"/>
  <c r="K18" i="72"/>
  <c r="Y10" i="22"/>
  <c r="X10" i="22"/>
  <c r="K18" i="58"/>
  <c r="K18" i="16"/>
  <c r="K17" i="3"/>
  <c r="K18" i="64"/>
  <c r="AH10" i="48"/>
  <c r="AQ10" i="48" s="1"/>
  <c r="K18" i="9"/>
  <c r="Y10" i="58"/>
  <c r="X10" i="58"/>
  <c r="AE9" i="41"/>
  <c r="W10" i="41"/>
  <c r="AF9" i="41"/>
  <c r="AO9" i="41" s="1"/>
  <c r="AG9" i="41"/>
  <c r="AP9" i="41" s="1"/>
  <c r="AG9" i="63"/>
  <c r="AP9" i="63" s="1"/>
  <c r="W10" i="63"/>
  <c r="AF9" i="63"/>
  <c r="AO9" i="63" s="1"/>
  <c r="AE9" i="63"/>
  <c r="K18" i="67"/>
  <c r="Y10" i="94"/>
  <c r="X10" i="94"/>
  <c r="X10" i="90"/>
  <c r="Y10" i="90"/>
  <c r="AH9" i="96"/>
  <c r="AQ9" i="96" s="1"/>
  <c r="K17" i="19"/>
  <c r="K17" i="50"/>
  <c r="AH10" i="42"/>
  <c r="AQ10" i="42" s="1"/>
  <c r="X10" i="43"/>
  <c r="Y10" i="43"/>
  <c r="K21" i="54"/>
  <c r="K19" i="18"/>
  <c r="AN9" i="10"/>
  <c r="AH10" i="67"/>
  <c r="AQ10" i="67" s="1"/>
  <c r="K19" i="62"/>
  <c r="K19" i="69"/>
  <c r="K17" i="11"/>
  <c r="K18" i="5"/>
  <c r="AH10" i="25"/>
  <c r="AQ10" i="25" s="1"/>
  <c r="AH10" i="24"/>
  <c r="AQ10" i="24" s="1"/>
  <c r="AH10" i="3"/>
  <c r="AQ10" i="3" s="1"/>
  <c r="K19" i="21"/>
  <c r="K19" i="65"/>
  <c r="Y10" i="83"/>
  <c r="X10" i="83"/>
  <c r="AN9" i="9"/>
  <c r="AG10" i="15"/>
  <c r="AP10" i="15" s="1"/>
  <c r="W11" i="15"/>
  <c r="AF10" i="15"/>
  <c r="AO10" i="15" s="1"/>
  <c r="AE10" i="15"/>
  <c r="K18" i="20"/>
  <c r="K19" i="53"/>
  <c r="Z9" i="96"/>
  <c r="AI9" i="78"/>
  <c r="AN9" i="78"/>
  <c r="AH10" i="95"/>
  <c r="AQ10" i="95" s="1"/>
  <c r="K18" i="68"/>
  <c r="K17" i="71"/>
  <c r="AI9" i="43"/>
  <c r="AN9" i="43"/>
  <c r="K18" i="17"/>
  <c r="AH9" i="92"/>
  <c r="AQ9" i="92" s="1"/>
  <c r="K17" i="56"/>
  <c r="AR9" i="25"/>
  <c r="X10" i="61"/>
  <c r="Y10" i="61"/>
  <c r="Y10" i="57"/>
  <c r="X10" i="57"/>
  <c r="K18" i="14"/>
  <c r="Z10" i="25"/>
  <c r="AH9" i="56"/>
  <c r="AQ9" i="56" s="1"/>
  <c r="K17" i="60"/>
  <c r="AR9" i="71"/>
  <c r="Z10" i="48"/>
  <c r="AI9" i="83"/>
  <c r="AN9" i="83"/>
  <c r="AR8" i="96"/>
  <c r="AH10" i="1"/>
  <c r="AQ10" i="1" s="1"/>
  <c r="K17" i="12"/>
  <c r="K18" i="4"/>
  <c r="W10" i="19"/>
  <c r="AF9" i="19"/>
  <c r="AO9" i="19" s="1"/>
  <c r="AE9" i="19"/>
  <c r="AG9" i="19"/>
  <c r="AP9" i="19" s="1"/>
  <c r="AG10" i="4"/>
  <c r="AP10" i="4" s="1"/>
  <c r="AE10" i="4"/>
  <c r="W11" i="4"/>
  <c r="AF10" i="4"/>
  <c r="AO10" i="4" s="1"/>
  <c r="AI9" i="55"/>
  <c r="AN9" i="55"/>
  <c r="K23" i="1"/>
  <c r="AH9" i="5"/>
  <c r="AQ9" i="5" s="1"/>
  <c r="K18" i="2"/>
  <c r="X10" i="39"/>
  <c r="Y10" i="39"/>
  <c r="Z10" i="42"/>
  <c r="K17" i="7"/>
  <c r="K17" i="23"/>
  <c r="AN10" i="76"/>
  <c r="Y10" i="12"/>
  <c r="X10" i="12"/>
  <c r="X10" i="77"/>
  <c r="Y10" i="77"/>
  <c r="AR8" i="56"/>
  <c r="K18" i="66"/>
  <c r="AH10" i="29"/>
  <c r="AQ10" i="29" s="1"/>
  <c r="K18" i="22"/>
  <c r="AH10" i="93"/>
  <c r="AQ10" i="93" s="1"/>
  <c r="W10" i="62"/>
  <c r="AF9" i="62"/>
  <c r="AO9" i="62" s="1"/>
  <c r="AE9" i="62"/>
  <c r="AG9" i="62"/>
  <c r="AP9" i="62" s="1"/>
  <c r="Y10" i="37"/>
  <c r="X10" i="37"/>
  <c r="K18" i="24"/>
  <c r="AR9" i="48"/>
  <c r="AE10" i="31"/>
  <c r="AF10" i="31"/>
  <c r="AO10" i="31" s="1"/>
  <c r="W11" i="31"/>
  <c r="AG10" i="31"/>
  <c r="AP10" i="31" s="1"/>
  <c r="AE9" i="8"/>
  <c r="AG9" i="8"/>
  <c r="AP9" i="8" s="1"/>
  <c r="W10" i="8"/>
  <c r="AF9" i="8"/>
  <c r="AO9" i="8" s="1"/>
  <c r="K19" i="10"/>
  <c r="AH10" i="91"/>
  <c r="AQ10" i="91" s="1"/>
  <c r="K18" i="61"/>
  <c r="K17" i="55"/>
  <c r="AH10" i="32"/>
  <c r="AQ10" i="32" s="1"/>
  <c r="AH10" i="70"/>
  <c r="AQ10" i="70" s="1"/>
  <c r="Y10" i="17"/>
  <c r="X10" i="17"/>
  <c r="AI9" i="61"/>
  <c r="AN9" i="61"/>
  <c r="AH10" i="27"/>
  <c r="AQ10" i="27" s="1"/>
  <c r="Z9" i="92"/>
  <c r="K19" i="57"/>
  <c r="Z10" i="29"/>
  <c r="AI9" i="49"/>
  <c r="AN9" i="49"/>
  <c r="AH10" i="85"/>
  <c r="AQ10" i="85" s="1"/>
  <c r="AH10" i="66"/>
  <c r="AQ10" i="66" s="1"/>
  <c r="AR9" i="50"/>
  <c r="X11" i="86"/>
  <c r="Y11" i="86"/>
  <c r="Z9" i="56"/>
  <c r="K17" i="15"/>
  <c r="AH10" i="47"/>
  <c r="AQ10" i="47" s="1"/>
  <c r="AR8" i="92"/>
  <c r="AN9" i="58"/>
  <c r="AI9" i="58"/>
  <c r="K18" i="6"/>
  <c r="K17" i="59"/>
  <c r="AN9" i="94"/>
  <c r="AI9" i="94"/>
  <c r="X10" i="55"/>
  <c r="Y10" i="55"/>
  <c r="X10" i="89"/>
  <c r="Y10" i="89"/>
  <c r="K17" i="63"/>
  <c r="AH10" i="71"/>
  <c r="AQ10" i="71" s="1"/>
  <c r="AR9" i="95"/>
  <c r="Y10" i="6"/>
  <c r="X10" i="6"/>
  <c r="AN10" i="28"/>
  <c r="W10" i="75" l="1"/>
  <c r="X10" i="75" s="1"/>
  <c r="AH10" i="75" s="1"/>
  <c r="AQ10" i="75" s="1"/>
  <c r="X10" i="33"/>
  <c r="AH10" i="33" s="1"/>
  <c r="AQ10" i="33" s="1"/>
  <c r="Y10" i="33"/>
  <c r="Z10" i="33" s="1"/>
  <c r="AI9" i="33"/>
  <c r="AR9" i="33" s="1"/>
  <c r="AN9" i="33"/>
  <c r="AE9" i="75"/>
  <c r="AN9" i="75" s="1"/>
  <c r="X10" i="46"/>
  <c r="AH10" i="46" s="1"/>
  <c r="AQ10" i="46" s="1"/>
  <c r="AF9" i="75"/>
  <c r="AO9" i="75" s="1"/>
  <c r="AI9" i="46"/>
  <c r="AR9" i="46" s="1"/>
  <c r="Z10" i="50"/>
  <c r="AG10" i="50" s="1"/>
  <c r="AP10" i="50" s="1"/>
  <c r="X10" i="69"/>
  <c r="AH10" i="69" s="1"/>
  <c r="AQ10" i="69" s="1"/>
  <c r="Z10" i="40"/>
  <c r="AG10" i="40" s="1"/>
  <c r="AP10" i="40" s="1"/>
  <c r="AI9" i="32"/>
  <c r="AR9" i="32" s="1"/>
  <c r="Y10" i="75"/>
  <c r="Z10" i="75" s="1"/>
  <c r="W11" i="75" s="1"/>
  <c r="X11" i="75" s="1"/>
  <c r="Y10" i="16"/>
  <c r="Z10" i="16" s="1"/>
  <c r="AE10" i="16" s="1"/>
  <c r="W10" i="45"/>
  <c r="AG9" i="45"/>
  <c r="AP9" i="45" s="1"/>
  <c r="AE9" i="45"/>
  <c r="AF9" i="45"/>
  <c r="AO9" i="45" s="1"/>
  <c r="AI9" i="57"/>
  <c r="AR9" i="57" s="1"/>
  <c r="AI9" i="16"/>
  <c r="AR9" i="16" s="1"/>
  <c r="Y11" i="68"/>
  <c r="Z11" i="68" s="1"/>
  <c r="W12" i="68" s="1"/>
  <c r="AG10" i="53"/>
  <c r="AP10" i="53" s="1"/>
  <c r="AE10" i="26"/>
  <c r="AG10" i="26"/>
  <c r="AP10" i="26" s="1"/>
  <c r="Z10" i="2"/>
  <c r="W11" i="2" s="1"/>
  <c r="X11" i="2" s="1"/>
  <c r="W11" i="26"/>
  <c r="X11" i="26" s="1"/>
  <c r="X11" i="36"/>
  <c r="AH11" i="36" s="1"/>
  <c r="AQ11" i="36" s="1"/>
  <c r="AG9" i="30"/>
  <c r="AP9" i="30" s="1"/>
  <c r="AE9" i="30"/>
  <c r="AF9" i="30"/>
  <c r="AO9" i="30" s="1"/>
  <c r="AG9" i="52"/>
  <c r="AP9" i="52" s="1"/>
  <c r="W10" i="52"/>
  <c r="AE9" i="52"/>
  <c r="AF9" i="52"/>
  <c r="AO9" i="52" s="1"/>
  <c r="X11" i="28"/>
  <c r="AH11" i="28" s="1"/>
  <c r="AQ11" i="28" s="1"/>
  <c r="AH10" i="73"/>
  <c r="AQ10" i="73" s="1"/>
  <c r="AH10" i="20"/>
  <c r="AQ10" i="20" s="1"/>
  <c r="AI9" i="69"/>
  <c r="AR9" i="69" s="1"/>
  <c r="AE10" i="73"/>
  <c r="AN10" i="73" s="1"/>
  <c r="AG9" i="84"/>
  <c r="AP9" i="84" s="1"/>
  <c r="AF9" i="84"/>
  <c r="AO9" i="84" s="1"/>
  <c r="AE9" i="84"/>
  <c r="AN9" i="84" s="1"/>
  <c r="W10" i="84"/>
  <c r="Y10" i="84" s="1"/>
  <c r="Y10" i="30"/>
  <c r="X10" i="30"/>
  <c r="AH10" i="30" s="1"/>
  <c r="AQ10" i="30" s="1"/>
  <c r="W10" i="88"/>
  <c r="Y10" i="88" s="1"/>
  <c r="AE9" i="88"/>
  <c r="AN9" i="88" s="1"/>
  <c r="AI10" i="68"/>
  <c r="AR10" i="68" s="1"/>
  <c r="AF9" i="88"/>
  <c r="AO9" i="88" s="1"/>
  <c r="AE10" i="24"/>
  <c r="AH10" i="34"/>
  <c r="AQ10" i="34" s="1"/>
  <c r="AE10" i="53"/>
  <c r="AN10" i="53" s="1"/>
  <c r="AF10" i="53"/>
  <c r="AO10" i="53" s="1"/>
  <c r="AN10" i="68"/>
  <c r="AE9" i="72"/>
  <c r="W10" i="72"/>
  <c r="AG9" i="72"/>
  <c r="AP9" i="72" s="1"/>
  <c r="AF9" i="72"/>
  <c r="AO9" i="72" s="1"/>
  <c r="AI9" i="9"/>
  <c r="AR9" i="9" s="1"/>
  <c r="AI10" i="86"/>
  <c r="AR10" i="86" s="1"/>
  <c r="W10" i="44"/>
  <c r="AG9" i="44"/>
  <c r="AP9" i="44" s="1"/>
  <c r="AE9" i="44"/>
  <c r="AF9" i="44"/>
  <c r="AO9" i="44" s="1"/>
  <c r="AF10" i="24"/>
  <c r="AO10" i="24" s="1"/>
  <c r="X10" i="9"/>
  <c r="AH10" i="9" s="1"/>
  <c r="AQ10" i="9" s="1"/>
  <c r="W11" i="24"/>
  <c r="X11" i="24" s="1"/>
  <c r="AH10" i="21"/>
  <c r="AQ10" i="21" s="1"/>
  <c r="AH10" i="35"/>
  <c r="AQ10" i="35" s="1"/>
  <c r="AI9" i="13"/>
  <c r="AR9" i="13" s="1"/>
  <c r="AH9" i="51"/>
  <c r="AQ9" i="51" s="1"/>
  <c r="AF9" i="38"/>
  <c r="AO9" i="38" s="1"/>
  <c r="W10" i="38"/>
  <c r="AE9" i="38"/>
  <c r="AG9" i="38"/>
  <c r="AP9" i="38" s="1"/>
  <c r="AF10" i="73"/>
  <c r="AO10" i="73" s="1"/>
  <c r="AG10" i="74"/>
  <c r="AP10" i="74" s="1"/>
  <c r="X10" i="81"/>
  <c r="AH10" i="81" s="1"/>
  <c r="AQ10" i="81" s="1"/>
  <c r="AF10" i="85"/>
  <c r="AO10" i="85" s="1"/>
  <c r="W11" i="85"/>
  <c r="X11" i="85" s="1"/>
  <c r="W11" i="73"/>
  <c r="Y11" i="73" s="1"/>
  <c r="AI10" i="79"/>
  <c r="AR10" i="79" s="1"/>
  <c r="Y11" i="76"/>
  <c r="Z11" i="76" s="1"/>
  <c r="Y10" i="10"/>
  <c r="Z10" i="10" s="1"/>
  <c r="AE10" i="10" s="1"/>
  <c r="W11" i="20"/>
  <c r="Y11" i="20" s="1"/>
  <c r="AG10" i="20"/>
  <c r="AP10" i="20" s="1"/>
  <c r="AI10" i="36"/>
  <c r="AR10" i="36" s="1"/>
  <c r="AI9" i="22"/>
  <c r="AR9" i="22" s="1"/>
  <c r="AN10" i="36"/>
  <c r="Y10" i="60"/>
  <c r="Z10" i="60" s="1"/>
  <c r="W11" i="60" s="1"/>
  <c r="AN9" i="22"/>
  <c r="Y10" i="13"/>
  <c r="Z10" i="13" s="1"/>
  <c r="AG10" i="13" s="1"/>
  <c r="AP10" i="13" s="1"/>
  <c r="AF10" i="20"/>
  <c r="AO10" i="20" s="1"/>
  <c r="AH10" i="64"/>
  <c r="AQ10" i="64" s="1"/>
  <c r="AI9" i="81"/>
  <c r="AR9" i="81" s="1"/>
  <c r="AF10" i="95"/>
  <c r="AO10" i="95" s="1"/>
  <c r="AG10" i="85"/>
  <c r="AP10" i="85" s="1"/>
  <c r="Z9" i="54"/>
  <c r="AG9" i="54" s="1"/>
  <c r="AP9" i="54" s="1"/>
  <c r="AI10" i="28"/>
  <c r="AR10" i="28" s="1"/>
  <c r="AN10" i="79"/>
  <c r="AI9" i="14"/>
  <c r="AR9" i="14" s="1"/>
  <c r="AE10" i="85"/>
  <c r="AE10" i="71"/>
  <c r="AN10" i="71" s="1"/>
  <c r="AG10" i="71"/>
  <c r="AP10" i="71" s="1"/>
  <c r="W11" i="95"/>
  <c r="Y11" i="95" s="1"/>
  <c r="W11" i="27"/>
  <c r="Y11" i="27" s="1"/>
  <c r="AG10" i="87"/>
  <c r="AP10" i="87" s="1"/>
  <c r="AI9" i="77"/>
  <c r="AR9" i="77" s="1"/>
  <c r="AF10" i="47"/>
  <c r="AO10" i="47" s="1"/>
  <c r="AI9" i="6"/>
  <c r="AR9" i="6" s="1"/>
  <c r="X10" i="14"/>
  <c r="Z10" i="14" s="1"/>
  <c r="AE10" i="14" s="1"/>
  <c r="Y10" i="7"/>
  <c r="X10" i="7"/>
  <c r="AH10" i="7" s="1"/>
  <c r="AQ10" i="7" s="1"/>
  <c r="AN9" i="7"/>
  <c r="AI9" i="7"/>
  <c r="AR9" i="7" s="1"/>
  <c r="Z10" i="12"/>
  <c r="AF10" i="12" s="1"/>
  <c r="AO10" i="12" s="1"/>
  <c r="AF10" i="74"/>
  <c r="AO10" i="74" s="1"/>
  <c r="AI9" i="11"/>
  <c r="AR9" i="11" s="1"/>
  <c r="W11" i="74"/>
  <c r="X11" i="74" s="1"/>
  <c r="X10" i="11"/>
  <c r="Y10" i="11"/>
  <c r="Y11" i="79"/>
  <c r="Z11" i="79" s="1"/>
  <c r="AF11" i="79" s="1"/>
  <c r="AO11" i="79" s="1"/>
  <c r="AG10" i="95"/>
  <c r="AP10" i="95" s="1"/>
  <c r="AF10" i="71"/>
  <c r="AO10" i="71" s="1"/>
  <c r="AI9" i="60"/>
  <c r="AR9" i="60" s="1"/>
  <c r="Z10" i="37"/>
  <c r="AF10" i="37" s="1"/>
  <c r="AO10" i="37" s="1"/>
  <c r="Z10" i="77"/>
  <c r="W11" i="77" s="1"/>
  <c r="AN9" i="60"/>
  <c r="AI9" i="10"/>
  <c r="AR9" i="10" s="1"/>
  <c r="W11" i="66"/>
  <c r="Y11" i="66" s="1"/>
  <c r="AI10" i="76"/>
  <c r="AR10" i="76" s="1"/>
  <c r="AE10" i="66"/>
  <c r="AF10" i="66"/>
  <c r="AO10" i="66" s="1"/>
  <c r="AI9" i="12"/>
  <c r="AR9" i="12" s="1"/>
  <c r="AG9" i="59"/>
  <c r="AP9" i="59" s="1"/>
  <c r="AE9" i="59"/>
  <c r="W10" i="59"/>
  <c r="AF9" i="59"/>
  <c r="AO9" i="59" s="1"/>
  <c r="AN9" i="12"/>
  <c r="AF10" i="87"/>
  <c r="AO10" i="87" s="1"/>
  <c r="AI9" i="17"/>
  <c r="AR9" i="17" s="1"/>
  <c r="W11" i="87"/>
  <c r="Y11" i="87" s="1"/>
  <c r="AF10" i="34"/>
  <c r="AO10" i="34" s="1"/>
  <c r="AE9" i="51"/>
  <c r="AN9" i="51" s="1"/>
  <c r="AG10" i="34"/>
  <c r="AP10" i="34" s="1"/>
  <c r="AE10" i="47"/>
  <c r="AN10" i="47" s="1"/>
  <c r="AE10" i="34"/>
  <c r="AN10" i="34" s="1"/>
  <c r="W11" i="47"/>
  <c r="X11" i="47" s="1"/>
  <c r="AF9" i="51"/>
  <c r="AO9" i="51" s="1"/>
  <c r="W10" i="51"/>
  <c r="X10" i="51" s="1"/>
  <c r="Z10" i="6"/>
  <c r="W11" i="6" s="1"/>
  <c r="AE9" i="23"/>
  <c r="AN9" i="23" s="1"/>
  <c r="W11" i="21"/>
  <c r="Y11" i="21" s="1"/>
  <c r="AF9" i="23"/>
  <c r="AO9" i="23" s="1"/>
  <c r="Z10" i="90"/>
  <c r="W11" i="90" s="1"/>
  <c r="AE10" i="27"/>
  <c r="AN10" i="27" s="1"/>
  <c r="W10" i="23"/>
  <c r="Y10" i="23" s="1"/>
  <c r="AF10" i="27"/>
  <c r="AO10" i="27" s="1"/>
  <c r="AF9" i="18"/>
  <c r="AO9" i="18" s="1"/>
  <c r="AE9" i="18"/>
  <c r="AG9" i="18"/>
  <c r="AP9" i="18" s="1"/>
  <c r="W10" i="18"/>
  <c r="Z10" i="58"/>
  <c r="AE10" i="58" s="1"/>
  <c r="Z10" i="49"/>
  <c r="AF10" i="49" s="1"/>
  <c r="AO10" i="49" s="1"/>
  <c r="Z10" i="39"/>
  <c r="AG10" i="39" s="1"/>
  <c r="AP10" i="39" s="1"/>
  <c r="Z10" i="83"/>
  <c r="AF10" i="83" s="1"/>
  <c r="AO10" i="83" s="1"/>
  <c r="Z10" i="78"/>
  <c r="W11" i="78" s="1"/>
  <c r="Z10" i="57"/>
  <c r="AE10" i="57" s="1"/>
  <c r="AE10" i="21"/>
  <c r="AF10" i="21"/>
  <c r="AO10" i="21" s="1"/>
  <c r="Z10" i="94"/>
  <c r="AE10" i="94" s="1"/>
  <c r="Z10" i="17"/>
  <c r="AG10" i="17" s="1"/>
  <c r="AP10" i="17" s="1"/>
  <c r="Z10" i="22"/>
  <c r="W11" i="22" s="1"/>
  <c r="Z9" i="80"/>
  <c r="AH9" i="80"/>
  <c r="AQ9" i="80" s="1"/>
  <c r="AE9" i="5"/>
  <c r="AG9" i="5"/>
  <c r="AP9" i="5" s="1"/>
  <c r="W10" i="5"/>
  <c r="AF9" i="5"/>
  <c r="AO9" i="5" s="1"/>
  <c r="AR9" i="49"/>
  <c r="K18" i="59"/>
  <c r="AH11" i="86"/>
  <c r="AQ11" i="86" s="1"/>
  <c r="K18" i="55"/>
  <c r="AN10" i="95"/>
  <c r="AI9" i="8"/>
  <c r="AN9" i="8"/>
  <c r="K18" i="7"/>
  <c r="Y11" i="4"/>
  <c r="X11" i="4"/>
  <c r="Y10" i="19"/>
  <c r="X10" i="19"/>
  <c r="AR9" i="83"/>
  <c r="K19" i="17"/>
  <c r="AF10" i="82"/>
  <c r="AO10" i="82" s="1"/>
  <c r="AE10" i="82"/>
  <c r="W11" i="82"/>
  <c r="AG10" i="82"/>
  <c r="AP10" i="82" s="1"/>
  <c r="Y11" i="15"/>
  <c r="X11" i="15"/>
  <c r="K20" i="21"/>
  <c r="AH10" i="43"/>
  <c r="AQ10" i="43" s="1"/>
  <c r="AN9" i="63"/>
  <c r="AI9" i="63"/>
  <c r="K18" i="3"/>
  <c r="K18" i="51"/>
  <c r="K19" i="70"/>
  <c r="AR9" i="37"/>
  <c r="K18" i="63"/>
  <c r="AH10" i="55"/>
  <c r="AQ10" i="55" s="1"/>
  <c r="AG10" i="93"/>
  <c r="AP10" i="93" s="1"/>
  <c r="W11" i="93"/>
  <c r="AE10" i="93"/>
  <c r="AF10" i="93"/>
  <c r="AO10" i="93" s="1"/>
  <c r="AH10" i="89"/>
  <c r="AQ10" i="89" s="1"/>
  <c r="W11" i="64"/>
  <c r="AG10" i="64"/>
  <c r="AP10" i="64" s="1"/>
  <c r="AF10" i="64"/>
  <c r="AO10" i="64" s="1"/>
  <c r="AE10" i="64"/>
  <c r="AF10" i="35"/>
  <c r="AO10" i="35" s="1"/>
  <c r="AE10" i="35"/>
  <c r="W11" i="35"/>
  <c r="AG10" i="35"/>
  <c r="AP10" i="35" s="1"/>
  <c r="K18" i="15"/>
  <c r="Z11" i="86"/>
  <c r="AH10" i="17"/>
  <c r="AQ10" i="17" s="1"/>
  <c r="K19" i="61"/>
  <c r="K18" i="23"/>
  <c r="AN10" i="4"/>
  <c r="AI10" i="4"/>
  <c r="K20" i="53"/>
  <c r="K19" i="5"/>
  <c r="K18" i="11"/>
  <c r="AE10" i="67"/>
  <c r="AG10" i="67"/>
  <c r="AP10" i="67" s="1"/>
  <c r="AF10" i="67"/>
  <c r="AO10" i="67" s="1"/>
  <c r="W11" i="67"/>
  <c r="K20" i="18"/>
  <c r="Z10" i="43"/>
  <c r="AN10" i="87"/>
  <c r="AH10" i="94"/>
  <c r="AQ10" i="94" s="1"/>
  <c r="Y10" i="41"/>
  <c r="X10" i="41"/>
  <c r="K19" i="9"/>
  <c r="K19" i="58"/>
  <c r="K20" i="13"/>
  <c r="Y11" i="34"/>
  <c r="X11" i="34"/>
  <c r="AN10" i="74"/>
  <c r="Y11" i="75"/>
  <c r="AE10" i="91"/>
  <c r="W11" i="91"/>
  <c r="AF10" i="91"/>
  <c r="AO10" i="91" s="1"/>
  <c r="AG10" i="91"/>
  <c r="AP10" i="91" s="1"/>
  <c r="Z10" i="55"/>
  <c r="AF10" i="29"/>
  <c r="AO10" i="29" s="1"/>
  <c r="AE10" i="29"/>
  <c r="W11" i="29"/>
  <c r="AG10" i="29"/>
  <c r="AP10" i="29" s="1"/>
  <c r="K20" i="57"/>
  <c r="AE9" i="92"/>
  <c r="W10" i="92"/>
  <c r="AF9" i="92"/>
  <c r="AO9" i="92" s="1"/>
  <c r="AG9" i="92"/>
  <c r="AP9" i="92" s="1"/>
  <c r="AN10" i="31"/>
  <c r="AI10" i="31"/>
  <c r="AH10" i="6"/>
  <c r="AQ10" i="6" s="1"/>
  <c r="AG10" i="70"/>
  <c r="AP10" i="70" s="1"/>
  <c r="W11" i="70"/>
  <c r="AF10" i="70"/>
  <c r="AO10" i="70" s="1"/>
  <c r="AE10" i="70"/>
  <c r="W11" i="32"/>
  <c r="AG10" i="32"/>
  <c r="AP10" i="32" s="1"/>
  <c r="AF10" i="32"/>
  <c r="AO10" i="32" s="1"/>
  <c r="AE10" i="32"/>
  <c r="Z10" i="89"/>
  <c r="AR9" i="94"/>
  <c r="AG10" i="1"/>
  <c r="AP10" i="1" s="1"/>
  <c r="AF10" i="1"/>
  <c r="AO10" i="1" s="1"/>
  <c r="W11" i="1"/>
  <c r="AE10" i="1"/>
  <c r="AR9" i="58"/>
  <c r="AR9" i="61"/>
  <c r="Y11" i="31"/>
  <c r="X11" i="31"/>
  <c r="AI9" i="62"/>
  <c r="AN9" i="62"/>
  <c r="Y11" i="53"/>
  <c r="X11" i="53"/>
  <c r="AH10" i="77"/>
  <c r="AQ10" i="77" s="1"/>
  <c r="K19" i="2"/>
  <c r="AR9" i="55"/>
  <c r="K19" i="4"/>
  <c r="AE10" i="48"/>
  <c r="AF10" i="48"/>
  <c r="AO10" i="48" s="1"/>
  <c r="W11" i="48"/>
  <c r="AG10" i="48"/>
  <c r="AP10" i="48" s="1"/>
  <c r="K18" i="60"/>
  <c r="AH10" i="61"/>
  <c r="AQ10" i="61" s="1"/>
  <c r="Y10" i="63"/>
  <c r="X10" i="63"/>
  <c r="AI9" i="41"/>
  <c r="AN9" i="41"/>
  <c r="K19" i="16"/>
  <c r="AH11" i="79"/>
  <c r="AQ11" i="79" s="1"/>
  <c r="K19" i="72"/>
  <c r="K19" i="52"/>
  <c r="AR9" i="39"/>
  <c r="AR9" i="89"/>
  <c r="AR9" i="90"/>
  <c r="Y10" i="8"/>
  <c r="X10" i="8"/>
  <c r="AH10" i="60"/>
  <c r="AQ10" i="60" s="1"/>
  <c r="K19" i="6"/>
  <c r="K20" i="10"/>
  <c r="K19" i="22"/>
  <c r="AH10" i="12"/>
  <c r="AQ10" i="12" s="1"/>
  <c r="AF10" i="42"/>
  <c r="AO10" i="42" s="1"/>
  <c r="AE10" i="42"/>
  <c r="W11" i="42"/>
  <c r="AG10" i="42"/>
  <c r="AP10" i="42" s="1"/>
  <c r="AE10" i="3"/>
  <c r="AG10" i="3"/>
  <c r="AP10" i="3" s="1"/>
  <c r="W11" i="3"/>
  <c r="AF10" i="3"/>
  <c r="AO10" i="3" s="1"/>
  <c r="Z10" i="61"/>
  <c r="K18" i="56"/>
  <c r="K19" i="20"/>
  <c r="K20" i="65"/>
  <c r="K20" i="69"/>
  <c r="AH11" i="76"/>
  <c r="AQ11" i="76" s="1"/>
  <c r="K18" i="50"/>
  <c r="AH10" i="58"/>
  <c r="AQ10" i="58" s="1"/>
  <c r="AN10" i="20"/>
  <c r="K19" i="24"/>
  <c r="X10" i="62"/>
  <c r="Y10" i="62"/>
  <c r="K19" i="66"/>
  <c r="AH10" i="10"/>
  <c r="AQ10" i="10" s="1"/>
  <c r="AI9" i="19"/>
  <c r="AN9" i="19"/>
  <c r="K18" i="12"/>
  <c r="K19" i="14"/>
  <c r="AR9" i="78"/>
  <c r="AN10" i="15"/>
  <c r="AI10" i="15"/>
  <c r="AH10" i="83"/>
  <c r="AQ10" i="83" s="1"/>
  <c r="AH11" i="68"/>
  <c r="AQ11" i="68" s="1"/>
  <c r="X11" i="71"/>
  <c r="Y11" i="71"/>
  <c r="K22" i="54"/>
  <c r="K19" i="64"/>
  <c r="AH10" i="78"/>
  <c r="AQ10" i="78" s="1"/>
  <c r="Y11" i="65"/>
  <c r="X11" i="65"/>
  <c r="K19" i="8"/>
  <c r="AH10" i="49"/>
  <c r="AQ10" i="49" s="1"/>
  <c r="AG9" i="56"/>
  <c r="AP9" i="56" s="1"/>
  <c r="AE9" i="56"/>
  <c r="AF9" i="56"/>
  <c r="AO9" i="56" s="1"/>
  <c r="W10" i="56"/>
  <c r="AH10" i="37"/>
  <c r="AQ10" i="37" s="1"/>
  <c r="AH10" i="39"/>
  <c r="AQ10" i="39" s="1"/>
  <c r="AG10" i="25"/>
  <c r="AP10" i="25" s="1"/>
  <c r="AF10" i="25"/>
  <c r="AO10" i="25" s="1"/>
  <c r="AE10" i="25"/>
  <c r="W11" i="25"/>
  <c r="AH10" i="57"/>
  <c r="AQ10" i="57" s="1"/>
  <c r="AR9" i="43"/>
  <c r="K18" i="71"/>
  <c r="K19" i="68"/>
  <c r="AF9" i="96"/>
  <c r="AO9" i="96" s="1"/>
  <c r="AE9" i="96"/>
  <c r="W10" i="96"/>
  <c r="AG9" i="96"/>
  <c r="AP9" i="96" s="1"/>
  <c r="K20" i="62"/>
  <c r="K18" i="19"/>
  <c r="AH10" i="90"/>
  <c r="AQ10" i="90" s="1"/>
  <c r="K19" i="67"/>
  <c r="AH10" i="22"/>
  <c r="AQ10" i="22" s="1"/>
  <c r="AH10" i="13"/>
  <c r="AQ10" i="13" s="1"/>
  <c r="AI10" i="65"/>
  <c r="AN10" i="65"/>
  <c r="Z10" i="46" l="1"/>
  <c r="AG10" i="46" s="1"/>
  <c r="AP10" i="46" s="1"/>
  <c r="AG10" i="33"/>
  <c r="AP10" i="33" s="1"/>
  <c r="AE10" i="33"/>
  <c r="W11" i="33"/>
  <c r="AF10" i="33"/>
  <c r="AO10" i="33" s="1"/>
  <c r="W11" i="46"/>
  <c r="AE10" i="50"/>
  <c r="AF10" i="50"/>
  <c r="AO10" i="50" s="1"/>
  <c r="W11" i="50"/>
  <c r="Y11" i="50" s="1"/>
  <c r="AI9" i="75"/>
  <c r="AR9" i="75" s="1"/>
  <c r="W11" i="40"/>
  <c r="X11" i="40" s="1"/>
  <c r="AE10" i="40"/>
  <c r="AF10" i="40"/>
  <c r="AO10" i="40" s="1"/>
  <c r="Z10" i="69"/>
  <c r="AG10" i="69" s="1"/>
  <c r="AP10" i="69" s="1"/>
  <c r="AE10" i="75"/>
  <c r="AN10" i="75" s="1"/>
  <c r="Y11" i="2"/>
  <c r="Z11" i="2" s="1"/>
  <c r="AE11" i="2" s="1"/>
  <c r="AG10" i="2"/>
  <c r="AP10" i="2" s="1"/>
  <c r="AE10" i="2"/>
  <c r="AN10" i="2" s="1"/>
  <c r="AG10" i="75"/>
  <c r="AP10" i="75" s="1"/>
  <c r="AF10" i="2"/>
  <c r="AO10" i="2" s="1"/>
  <c r="AF10" i="75"/>
  <c r="AO10" i="75" s="1"/>
  <c r="Y11" i="24"/>
  <c r="Z11" i="24" s="1"/>
  <c r="W11" i="16"/>
  <c r="Y11" i="16" s="1"/>
  <c r="AF10" i="16"/>
  <c r="AO10" i="16" s="1"/>
  <c r="AG10" i="16"/>
  <c r="AP10" i="16" s="1"/>
  <c r="AI10" i="26"/>
  <c r="AR10" i="26" s="1"/>
  <c r="AN9" i="45"/>
  <c r="AI9" i="45"/>
  <c r="AR9" i="45" s="1"/>
  <c r="Y10" i="45"/>
  <c r="X10" i="45"/>
  <c r="AH10" i="45" s="1"/>
  <c r="AQ10" i="45" s="1"/>
  <c r="AN10" i="26"/>
  <c r="X11" i="20"/>
  <c r="Z11" i="20" s="1"/>
  <c r="W12" i="20" s="1"/>
  <c r="AG10" i="58"/>
  <c r="AP10" i="58" s="1"/>
  <c r="W11" i="58"/>
  <c r="Y11" i="58" s="1"/>
  <c r="Y11" i="26"/>
  <c r="Z11" i="26" s="1"/>
  <c r="W12" i="26" s="1"/>
  <c r="Z11" i="36"/>
  <c r="AG11" i="36" s="1"/>
  <c r="AP11" i="36" s="1"/>
  <c r="AF10" i="58"/>
  <c r="AO10" i="58" s="1"/>
  <c r="AI9" i="30"/>
  <c r="AR9" i="30" s="1"/>
  <c r="Z11" i="28"/>
  <c r="AE11" i="28" s="1"/>
  <c r="AN11" i="28" s="1"/>
  <c r="AN9" i="30"/>
  <c r="AG10" i="6"/>
  <c r="AP10" i="6" s="1"/>
  <c r="AN9" i="52"/>
  <c r="AI9" i="52"/>
  <c r="AR9" i="52" s="1"/>
  <c r="Y10" i="52"/>
  <c r="X10" i="52"/>
  <c r="AI9" i="84"/>
  <c r="AR9" i="84" s="1"/>
  <c r="Y11" i="74"/>
  <c r="Z11" i="74" s="1"/>
  <c r="W12" i="74" s="1"/>
  <c r="X10" i="88"/>
  <c r="AH10" i="88" s="1"/>
  <c r="AQ10" i="88" s="1"/>
  <c r="Y10" i="51"/>
  <c r="Z10" i="51" s="1"/>
  <c r="AF10" i="51" s="1"/>
  <c r="AO10" i="51" s="1"/>
  <c r="AI10" i="85"/>
  <c r="AR10" i="85" s="1"/>
  <c r="X10" i="84"/>
  <c r="AH10" i="84" s="1"/>
  <c r="AQ10" i="84" s="1"/>
  <c r="AI10" i="53"/>
  <c r="AR10" i="53" s="1"/>
  <c r="AI9" i="88"/>
  <c r="AR9" i="88" s="1"/>
  <c r="W11" i="49"/>
  <c r="Y11" i="49" s="1"/>
  <c r="AI10" i="24"/>
  <c r="AR10" i="24" s="1"/>
  <c r="AG10" i="49"/>
  <c r="AP10" i="49" s="1"/>
  <c r="Z10" i="30"/>
  <c r="AN10" i="24"/>
  <c r="X11" i="95"/>
  <c r="Z11" i="95" s="1"/>
  <c r="AG11" i="95" s="1"/>
  <c r="AP11" i="95" s="1"/>
  <c r="Z10" i="9"/>
  <c r="AG10" i="9" s="1"/>
  <c r="AP10" i="9" s="1"/>
  <c r="AI9" i="72"/>
  <c r="AR9" i="72" s="1"/>
  <c r="AN9" i="72"/>
  <c r="Y10" i="72"/>
  <c r="X10" i="72"/>
  <c r="AE10" i="77"/>
  <c r="AN10" i="77" s="1"/>
  <c r="AH10" i="14"/>
  <c r="AQ10" i="14" s="1"/>
  <c r="Y10" i="44"/>
  <c r="X10" i="44"/>
  <c r="AH10" i="44" s="1"/>
  <c r="AQ10" i="44" s="1"/>
  <c r="AN9" i="44"/>
  <c r="AI9" i="44"/>
  <c r="AR9" i="44" s="1"/>
  <c r="AI10" i="20"/>
  <c r="AR10" i="20" s="1"/>
  <c r="AE9" i="54"/>
  <c r="Y11" i="85"/>
  <c r="Z11" i="85" s="1"/>
  <c r="AF9" i="54"/>
  <c r="AO9" i="54" s="1"/>
  <c r="AI10" i="73"/>
  <c r="AR10" i="73" s="1"/>
  <c r="AN10" i="85"/>
  <c r="W10" i="54"/>
  <c r="X10" i="54" s="1"/>
  <c r="AI10" i="71"/>
  <c r="AR10" i="71" s="1"/>
  <c r="Z10" i="81"/>
  <c r="AG10" i="81" s="1"/>
  <c r="AP10" i="81" s="1"/>
  <c r="AN9" i="38"/>
  <c r="AI9" i="38"/>
  <c r="AR9" i="38" s="1"/>
  <c r="AE10" i="49"/>
  <c r="AI10" i="47"/>
  <c r="AR10" i="47" s="1"/>
  <c r="AI10" i="87"/>
  <c r="AR10" i="87" s="1"/>
  <c r="X11" i="73"/>
  <c r="Z11" i="73" s="1"/>
  <c r="W12" i="73" s="1"/>
  <c r="Y10" i="38"/>
  <c r="X10" i="38"/>
  <c r="AI10" i="95"/>
  <c r="AR10" i="95" s="1"/>
  <c r="Y11" i="47"/>
  <c r="Z11" i="47" s="1"/>
  <c r="W12" i="76"/>
  <c r="Y12" i="76" s="1"/>
  <c r="AG11" i="76"/>
  <c r="AP11" i="76" s="1"/>
  <c r="AF11" i="76"/>
  <c r="AO11" i="76" s="1"/>
  <c r="AE11" i="76"/>
  <c r="AN11" i="76" s="1"/>
  <c r="AG10" i="12"/>
  <c r="AP10" i="12" s="1"/>
  <c r="AG10" i="37"/>
  <c r="AP10" i="37" s="1"/>
  <c r="W11" i="10"/>
  <c r="X11" i="10" s="1"/>
  <c r="W11" i="12"/>
  <c r="Y11" i="12" s="1"/>
  <c r="AF10" i="10"/>
  <c r="AO10" i="10" s="1"/>
  <c r="W11" i="37"/>
  <c r="Y11" i="37" s="1"/>
  <c r="AG10" i="10"/>
  <c r="AP10" i="10" s="1"/>
  <c r="W12" i="79"/>
  <c r="X12" i="79" s="1"/>
  <c r="X11" i="27"/>
  <c r="AH11" i="27" s="1"/>
  <c r="AQ11" i="27" s="1"/>
  <c r="AE10" i="37"/>
  <c r="AN10" i="37" s="1"/>
  <c r="AE10" i="12"/>
  <c r="AN10" i="12" s="1"/>
  <c r="AE11" i="79"/>
  <c r="AN11" i="79" s="1"/>
  <c r="X10" i="23"/>
  <c r="AH10" i="23" s="1"/>
  <c r="AQ10" i="23" s="1"/>
  <c r="AF10" i="77"/>
  <c r="AO10" i="77" s="1"/>
  <c r="AI10" i="74"/>
  <c r="AR10" i="74" s="1"/>
  <c r="AG10" i="77"/>
  <c r="AP10" i="77" s="1"/>
  <c r="Z10" i="7"/>
  <c r="W11" i="57"/>
  <c r="Y11" i="57" s="1"/>
  <c r="Z10" i="11"/>
  <c r="AH10" i="11"/>
  <c r="AQ10" i="11" s="1"/>
  <c r="AE10" i="83"/>
  <c r="AI10" i="21"/>
  <c r="AR10" i="21" s="1"/>
  <c r="AG11" i="79"/>
  <c r="AP11" i="79" s="1"/>
  <c r="AF10" i="14"/>
  <c r="AO10" i="14" s="1"/>
  <c r="W11" i="14"/>
  <c r="Y11" i="14" s="1"/>
  <c r="X11" i="21"/>
  <c r="Z11" i="21" s="1"/>
  <c r="AG11" i="21" s="1"/>
  <c r="AP11" i="21" s="1"/>
  <c r="AI9" i="23"/>
  <c r="AR9" i="23" s="1"/>
  <c r="AI9" i="51"/>
  <c r="AR9" i="51" s="1"/>
  <c r="AG10" i="14"/>
  <c r="AP10" i="14" s="1"/>
  <c r="AE10" i="6"/>
  <c r="AN10" i="6" s="1"/>
  <c r="X11" i="66"/>
  <c r="AH11" i="66" s="1"/>
  <c r="AQ11" i="66" s="1"/>
  <c r="AF10" i="6"/>
  <c r="AO10" i="6" s="1"/>
  <c r="AI10" i="27"/>
  <c r="AR10" i="27" s="1"/>
  <c r="AG10" i="94"/>
  <c r="AP10" i="94" s="1"/>
  <c r="AF10" i="57"/>
  <c r="AO10" i="57" s="1"/>
  <c r="Z11" i="34"/>
  <c r="AF11" i="34" s="1"/>
  <c r="AO11" i="34" s="1"/>
  <c r="AI10" i="66"/>
  <c r="AR10" i="66" s="1"/>
  <c r="AN10" i="66"/>
  <c r="AN10" i="21"/>
  <c r="X11" i="87"/>
  <c r="AH11" i="87" s="1"/>
  <c r="AQ11" i="87" s="1"/>
  <c r="Y10" i="59"/>
  <c r="X10" i="59"/>
  <c r="AH10" i="59" s="1"/>
  <c r="AQ10" i="59" s="1"/>
  <c r="AN9" i="59"/>
  <c r="AI9" i="59"/>
  <c r="AR9" i="59" s="1"/>
  <c r="AG11" i="68"/>
  <c r="AP11" i="68" s="1"/>
  <c r="W11" i="94"/>
  <c r="Y11" i="94" s="1"/>
  <c r="AG10" i="57"/>
  <c r="AP10" i="57" s="1"/>
  <c r="AE11" i="68"/>
  <c r="AN11" i="68" s="1"/>
  <c r="AE10" i="90"/>
  <c r="AN10" i="90" s="1"/>
  <c r="AE10" i="13"/>
  <c r="AI10" i="34"/>
  <c r="AR10" i="34" s="1"/>
  <c r="AF10" i="13"/>
  <c r="AO10" i="13" s="1"/>
  <c r="W11" i="13"/>
  <c r="Y11" i="13" s="1"/>
  <c r="AG10" i="90"/>
  <c r="AP10" i="90" s="1"/>
  <c r="Z11" i="75"/>
  <c r="AG11" i="75" s="1"/>
  <c r="AP11" i="75" s="1"/>
  <c r="W11" i="83"/>
  <c r="Y11" i="83" s="1"/>
  <c r="AF10" i="90"/>
  <c r="AO10" i="90" s="1"/>
  <c r="AF11" i="68"/>
  <c r="AO11" i="68" s="1"/>
  <c r="AF10" i="94"/>
  <c r="AO10" i="94" s="1"/>
  <c r="AG10" i="83"/>
  <c r="AP10" i="83" s="1"/>
  <c r="AE10" i="39"/>
  <c r="AN10" i="39" s="1"/>
  <c r="W11" i="39"/>
  <c r="X11" i="39" s="1"/>
  <c r="AF10" i="39"/>
  <c r="AO10" i="39" s="1"/>
  <c r="Y10" i="18"/>
  <c r="X10" i="18"/>
  <c r="AH10" i="18" s="1"/>
  <c r="AQ10" i="18" s="1"/>
  <c r="AG10" i="22"/>
  <c r="AP10" i="22" s="1"/>
  <c r="AI9" i="18"/>
  <c r="AR9" i="18" s="1"/>
  <c r="AN9" i="18"/>
  <c r="AE10" i="17"/>
  <c r="AN10" i="17" s="1"/>
  <c r="AF10" i="78"/>
  <c r="AO10" i="78" s="1"/>
  <c r="Z11" i="4"/>
  <c r="W12" i="4" s="1"/>
  <c r="Z10" i="62"/>
  <c r="AG10" i="62" s="1"/>
  <c r="AP10" i="62" s="1"/>
  <c r="AF10" i="17"/>
  <c r="AO10" i="17" s="1"/>
  <c r="AG10" i="78"/>
  <c r="AP10" i="78" s="1"/>
  <c r="W11" i="17"/>
  <c r="X11" i="17" s="1"/>
  <c r="AE10" i="78"/>
  <c r="AN10" i="78" s="1"/>
  <c r="AE10" i="22"/>
  <c r="AN10" i="22" s="1"/>
  <c r="Z11" i="71"/>
  <c r="AG11" i="71" s="1"/>
  <c r="AP11" i="71" s="1"/>
  <c r="AF10" i="22"/>
  <c r="AO10" i="22" s="1"/>
  <c r="Z10" i="19"/>
  <c r="AE10" i="19" s="1"/>
  <c r="AE10" i="60"/>
  <c r="AN10" i="60" s="1"/>
  <c r="AG10" i="60"/>
  <c r="AP10" i="60" s="1"/>
  <c r="Z10" i="8"/>
  <c r="AG10" i="8" s="1"/>
  <c r="AP10" i="8" s="1"/>
  <c r="AE9" i="80"/>
  <c r="W10" i="80"/>
  <c r="AG9" i="80"/>
  <c r="AP9" i="80" s="1"/>
  <c r="AF9" i="80"/>
  <c r="AO9" i="80" s="1"/>
  <c r="Z11" i="15"/>
  <c r="W12" i="15" s="1"/>
  <c r="AF10" i="60"/>
  <c r="AO10" i="60" s="1"/>
  <c r="AN10" i="25"/>
  <c r="AI10" i="25"/>
  <c r="K20" i="8"/>
  <c r="X11" i="78"/>
  <c r="Y11" i="78"/>
  <c r="K19" i="19"/>
  <c r="AI9" i="56"/>
  <c r="AN9" i="56"/>
  <c r="AH11" i="65"/>
  <c r="AQ11" i="65" s="1"/>
  <c r="K23" i="54"/>
  <c r="AI10" i="3"/>
  <c r="AN10" i="3"/>
  <c r="Y11" i="42"/>
  <c r="X11" i="42"/>
  <c r="AH10" i="8"/>
  <c r="AQ10" i="8" s="1"/>
  <c r="K20" i="52"/>
  <c r="K20" i="4"/>
  <c r="AR9" i="62"/>
  <c r="AR10" i="31"/>
  <c r="K21" i="57"/>
  <c r="AG10" i="55"/>
  <c r="AP10" i="55" s="1"/>
  <c r="W11" i="55"/>
  <c r="AF10" i="55"/>
  <c r="AO10" i="55" s="1"/>
  <c r="AE10" i="55"/>
  <c r="AH11" i="34"/>
  <c r="AQ11" i="34" s="1"/>
  <c r="K20" i="58"/>
  <c r="X11" i="46"/>
  <c r="Y11" i="46"/>
  <c r="W12" i="86"/>
  <c r="AG11" i="86"/>
  <c r="AP11" i="86" s="1"/>
  <c r="AE11" i="86"/>
  <c r="AF11" i="86"/>
  <c r="AO11" i="86" s="1"/>
  <c r="AI10" i="35"/>
  <c r="AN10" i="35"/>
  <c r="K19" i="3"/>
  <c r="AR9" i="8"/>
  <c r="Y12" i="68"/>
  <c r="X12" i="68"/>
  <c r="AN10" i="94"/>
  <c r="X11" i="60"/>
  <c r="Y11" i="60"/>
  <c r="K20" i="67"/>
  <c r="AN10" i="58"/>
  <c r="K21" i="62"/>
  <c r="AH10" i="51"/>
  <c r="AQ10" i="51" s="1"/>
  <c r="K19" i="56"/>
  <c r="AH11" i="26"/>
  <c r="AQ11" i="26" s="1"/>
  <c r="AI10" i="42"/>
  <c r="AN10" i="42"/>
  <c r="K20" i="22"/>
  <c r="K20" i="6"/>
  <c r="AR9" i="41"/>
  <c r="X11" i="48"/>
  <c r="Y11" i="48"/>
  <c r="AN10" i="50"/>
  <c r="AH11" i="75"/>
  <c r="AQ11" i="75" s="1"/>
  <c r="K19" i="11"/>
  <c r="AH11" i="74"/>
  <c r="AQ11" i="74" s="1"/>
  <c r="AR9" i="63"/>
  <c r="AH10" i="19"/>
  <c r="AQ10" i="19" s="1"/>
  <c r="K19" i="59"/>
  <c r="X11" i="90"/>
  <c r="Y11" i="90"/>
  <c r="AR10" i="65"/>
  <c r="K20" i="68"/>
  <c r="Z11" i="65"/>
  <c r="AH11" i="71"/>
  <c r="AQ11" i="71" s="1"/>
  <c r="K20" i="14"/>
  <c r="K19" i="12"/>
  <c r="K20" i="24"/>
  <c r="K20" i="20"/>
  <c r="AG10" i="61"/>
  <c r="AP10" i="61" s="1"/>
  <c r="AE10" i="61"/>
  <c r="AF10" i="61"/>
  <c r="AO10" i="61" s="1"/>
  <c r="W11" i="61"/>
  <c r="AH11" i="24"/>
  <c r="AQ11" i="24" s="1"/>
  <c r="K20" i="72"/>
  <c r="AH10" i="63"/>
  <c r="AQ10" i="63" s="1"/>
  <c r="AH11" i="53"/>
  <c r="AQ11" i="53" s="1"/>
  <c r="AH11" i="31"/>
  <c r="AQ11" i="31" s="1"/>
  <c r="X11" i="32"/>
  <c r="Y11" i="32"/>
  <c r="K20" i="9"/>
  <c r="X11" i="67"/>
  <c r="Y11" i="67"/>
  <c r="K19" i="23"/>
  <c r="K20" i="61"/>
  <c r="K19" i="15"/>
  <c r="AN10" i="64"/>
  <c r="AI10" i="64"/>
  <c r="K20" i="17"/>
  <c r="X11" i="22"/>
  <c r="Y11" i="22"/>
  <c r="AH11" i="47"/>
  <c r="AQ11" i="47" s="1"/>
  <c r="AR10" i="15"/>
  <c r="AN10" i="16"/>
  <c r="K20" i="66"/>
  <c r="K19" i="50"/>
  <c r="AN10" i="1"/>
  <c r="AI10" i="1"/>
  <c r="AG10" i="89"/>
  <c r="AP10" i="89" s="1"/>
  <c r="AF10" i="89"/>
  <c r="AO10" i="89" s="1"/>
  <c r="AE10" i="89"/>
  <c r="W11" i="89"/>
  <c r="AN10" i="70"/>
  <c r="AI10" i="70"/>
  <c r="Y10" i="92"/>
  <c r="X10" i="92"/>
  <c r="Y11" i="29"/>
  <c r="X11" i="29"/>
  <c r="AH10" i="41"/>
  <c r="AQ10" i="41" s="1"/>
  <c r="AG10" i="43"/>
  <c r="AP10" i="43" s="1"/>
  <c r="AF10" i="43"/>
  <c r="AO10" i="43" s="1"/>
  <c r="AE10" i="43"/>
  <c r="W11" i="43"/>
  <c r="K20" i="5"/>
  <c r="AN10" i="93"/>
  <c r="AI10" i="93"/>
  <c r="K19" i="63"/>
  <c r="AH11" i="85"/>
  <c r="AQ11" i="85" s="1"/>
  <c r="K20" i="70"/>
  <c r="Y11" i="82"/>
  <c r="X11" i="82"/>
  <c r="Y10" i="5"/>
  <c r="X10" i="5"/>
  <c r="AN10" i="10"/>
  <c r="Y11" i="77"/>
  <c r="X11" i="77"/>
  <c r="X10" i="96"/>
  <c r="Y10" i="96"/>
  <c r="K19" i="71"/>
  <c r="Y11" i="25"/>
  <c r="X11" i="25"/>
  <c r="Y10" i="56"/>
  <c r="X10" i="56"/>
  <c r="K20" i="64"/>
  <c r="AR9" i="19"/>
  <c r="K21" i="69"/>
  <c r="Y11" i="3"/>
  <c r="X11" i="3"/>
  <c r="K21" i="10"/>
  <c r="Y11" i="6"/>
  <c r="X11" i="6"/>
  <c r="Z10" i="63"/>
  <c r="AN10" i="48"/>
  <c r="AI10" i="48"/>
  <c r="K20" i="2"/>
  <c r="Z11" i="53"/>
  <c r="Z11" i="31"/>
  <c r="Y11" i="1"/>
  <c r="X11" i="1"/>
  <c r="AI10" i="32"/>
  <c r="AN10" i="32"/>
  <c r="AI9" i="92"/>
  <c r="AN9" i="92"/>
  <c r="AI10" i="29"/>
  <c r="AN10" i="29"/>
  <c r="Y11" i="91"/>
  <c r="X11" i="91"/>
  <c r="K21" i="13"/>
  <c r="X11" i="93"/>
  <c r="Y11" i="93"/>
  <c r="AH11" i="2"/>
  <c r="AQ11" i="2" s="1"/>
  <c r="K21" i="21"/>
  <c r="AH11" i="4"/>
  <c r="AQ11" i="4" s="1"/>
  <c r="K19" i="7"/>
  <c r="K19" i="55"/>
  <c r="AN10" i="57"/>
  <c r="AI9" i="96"/>
  <c r="AN9" i="96"/>
  <c r="AN10" i="14"/>
  <c r="AH10" i="62"/>
  <c r="AQ10" i="62" s="1"/>
  <c r="K21" i="65"/>
  <c r="K20" i="16"/>
  <c r="K19" i="60"/>
  <c r="Y11" i="70"/>
  <c r="X11" i="70"/>
  <c r="AI10" i="91"/>
  <c r="AN10" i="91"/>
  <c r="Z10" i="41"/>
  <c r="K21" i="18"/>
  <c r="AN10" i="67"/>
  <c r="AI10" i="67"/>
  <c r="K21" i="53"/>
  <c r="AR10" i="4"/>
  <c r="X11" i="35"/>
  <c r="Y11" i="35"/>
  <c r="X11" i="64"/>
  <c r="Y11" i="64"/>
  <c r="K19" i="51"/>
  <c r="AH11" i="15"/>
  <c r="AQ11" i="15" s="1"/>
  <c r="AN10" i="82"/>
  <c r="AI10" i="82"/>
  <c r="AI9" i="5"/>
  <c r="AN9" i="5"/>
  <c r="AI10" i="50" l="1"/>
  <c r="AE10" i="69"/>
  <c r="AN10" i="69" s="1"/>
  <c r="AF10" i="46"/>
  <c r="AO10" i="46" s="1"/>
  <c r="AE10" i="46"/>
  <c r="AF10" i="69"/>
  <c r="AO10" i="69" s="1"/>
  <c r="X11" i="50"/>
  <c r="Y11" i="33"/>
  <c r="X11" i="33"/>
  <c r="AI10" i="33"/>
  <c r="AR10" i="33" s="1"/>
  <c r="AN10" i="33"/>
  <c r="AI10" i="40"/>
  <c r="AR10" i="40" s="1"/>
  <c r="AN10" i="40"/>
  <c r="X11" i="58"/>
  <c r="Y11" i="40"/>
  <c r="Z11" i="40" s="1"/>
  <c r="W12" i="40" s="1"/>
  <c r="W11" i="69"/>
  <c r="X11" i="69" s="1"/>
  <c r="AI10" i="2"/>
  <c r="AR10" i="2" s="1"/>
  <c r="AH11" i="20"/>
  <c r="AQ11" i="20" s="1"/>
  <c r="AI10" i="49"/>
  <c r="AR10" i="49" s="1"/>
  <c r="X11" i="16"/>
  <c r="Z11" i="16" s="1"/>
  <c r="AF11" i="16" s="1"/>
  <c r="AO11" i="16" s="1"/>
  <c r="AI10" i="75"/>
  <c r="AR10" i="75" s="1"/>
  <c r="X12" i="76"/>
  <c r="Z12" i="76" s="1"/>
  <c r="AI10" i="16"/>
  <c r="AR10" i="16" s="1"/>
  <c r="AF10" i="81"/>
  <c r="AO10" i="81" s="1"/>
  <c r="W12" i="28"/>
  <c r="X12" i="28" s="1"/>
  <c r="AH12" i="28" s="1"/>
  <c r="AQ12" i="28" s="1"/>
  <c r="AH11" i="73"/>
  <c r="AQ11" i="73" s="1"/>
  <c r="AF11" i="28"/>
  <c r="AO11" i="28" s="1"/>
  <c r="AG11" i="28"/>
  <c r="AP11" i="28" s="1"/>
  <c r="X11" i="37"/>
  <c r="Z11" i="37" s="1"/>
  <c r="AF11" i="37" s="1"/>
  <c r="AO11" i="37" s="1"/>
  <c r="Z10" i="88"/>
  <c r="AF10" i="88" s="1"/>
  <c r="AO10" i="88" s="1"/>
  <c r="X11" i="49"/>
  <c r="AH11" i="49" s="1"/>
  <c r="AQ11" i="49" s="1"/>
  <c r="AF11" i="36"/>
  <c r="AO11" i="36" s="1"/>
  <c r="AF10" i="9"/>
  <c r="AO10" i="9" s="1"/>
  <c r="AE11" i="36"/>
  <c r="AN11" i="36" s="1"/>
  <c r="W12" i="36"/>
  <c r="Y12" i="36" s="1"/>
  <c r="Z10" i="45"/>
  <c r="AH11" i="95"/>
  <c r="AQ11" i="95" s="1"/>
  <c r="Y12" i="79"/>
  <c r="Z12" i="79" s="1"/>
  <c r="AE12" i="79" s="1"/>
  <c r="AI10" i="58"/>
  <c r="AR10" i="58" s="1"/>
  <c r="AE10" i="81"/>
  <c r="AN10" i="81" s="1"/>
  <c r="AG11" i="34"/>
  <c r="AP11" i="34" s="1"/>
  <c r="W11" i="81"/>
  <c r="X11" i="81" s="1"/>
  <c r="AH11" i="81" s="1"/>
  <c r="AQ11" i="81" s="1"/>
  <c r="W11" i="9"/>
  <c r="Y11" i="9" s="1"/>
  <c r="W12" i="34"/>
  <c r="Y12" i="34" s="1"/>
  <c r="AE11" i="34"/>
  <c r="AN11" i="34" s="1"/>
  <c r="Z10" i="52"/>
  <c r="AH10" i="52"/>
  <c r="AQ10" i="52" s="1"/>
  <c r="AF10" i="19"/>
  <c r="AO10" i="19" s="1"/>
  <c r="AN10" i="49"/>
  <c r="Y10" i="54"/>
  <c r="Z10" i="54" s="1"/>
  <c r="Z10" i="84"/>
  <c r="AF10" i="84" s="1"/>
  <c r="AO10" i="84" s="1"/>
  <c r="Z11" i="87"/>
  <c r="AF11" i="87" s="1"/>
  <c r="AO11" i="87" s="1"/>
  <c r="AI11" i="79"/>
  <c r="AR11" i="79" s="1"/>
  <c r="Y11" i="17"/>
  <c r="Z11" i="17" s="1"/>
  <c r="W12" i="17" s="1"/>
  <c r="AE10" i="9"/>
  <c r="AN10" i="9" s="1"/>
  <c r="AF10" i="30"/>
  <c r="AO10" i="30" s="1"/>
  <c r="W11" i="30"/>
  <c r="AE10" i="30"/>
  <c r="AG10" i="30"/>
  <c r="AP10" i="30" s="1"/>
  <c r="AI9" i="54"/>
  <c r="AR9" i="54" s="1"/>
  <c r="Z10" i="44"/>
  <c r="AF10" i="44" s="1"/>
  <c r="AO10" i="44" s="1"/>
  <c r="Z10" i="72"/>
  <c r="AH10" i="72"/>
  <c r="AQ10" i="72" s="1"/>
  <c r="AN9" i="54"/>
  <c r="Z10" i="23"/>
  <c r="AE10" i="23" s="1"/>
  <c r="AN10" i="23" s="1"/>
  <c r="Y11" i="10"/>
  <c r="Z11" i="10" s="1"/>
  <c r="AF11" i="10" s="1"/>
  <c r="AO11" i="10" s="1"/>
  <c r="AI10" i="6"/>
  <c r="AR10" i="6" s="1"/>
  <c r="AI11" i="76"/>
  <c r="AR11" i="76" s="1"/>
  <c r="AG11" i="26"/>
  <c r="AP11" i="26" s="1"/>
  <c r="AH10" i="38"/>
  <c r="AQ10" i="38" s="1"/>
  <c r="Z10" i="38"/>
  <c r="W12" i="95"/>
  <c r="X12" i="95" s="1"/>
  <c r="AI10" i="83"/>
  <c r="AR10" i="83" s="1"/>
  <c r="AE11" i="26"/>
  <c r="AN11" i="26" s="1"/>
  <c r="AN10" i="83"/>
  <c r="AE10" i="62"/>
  <c r="AN10" i="62" s="1"/>
  <c r="AI10" i="77"/>
  <c r="AR10" i="77" s="1"/>
  <c r="AI10" i="60"/>
  <c r="AR10" i="60" s="1"/>
  <c r="W11" i="19"/>
  <c r="Y11" i="19" s="1"/>
  <c r="AF11" i="75"/>
  <c r="AO11" i="75" s="1"/>
  <c r="X11" i="83"/>
  <c r="AH11" i="83" s="1"/>
  <c r="AQ11" i="83" s="1"/>
  <c r="AI10" i="37"/>
  <c r="AR10" i="37" s="1"/>
  <c r="AF11" i="26"/>
  <c r="AO11" i="26" s="1"/>
  <c r="AE11" i="75"/>
  <c r="AN11" i="75" s="1"/>
  <c r="AH11" i="21"/>
  <c r="AQ11" i="21" s="1"/>
  <c r="AG10" i="19"/>
  <c r="AP10" i="19" s="1"/>
  <c r="X11" i="12"/>
  <c r="Z11" i="12" s="1"/>
  <c r="W12" i="75"/>
  <c r="Y12" i="75" s="1"/>
  <c r="AI10" i="12"/>
  <c r="AR10" i="12" s="1"/>
  <c r="Z11" i="66"/>
  <c r="W12" i="66" s="1"/>
  <c r="Y12" i="66" s="1"/>
  <c r="AI10" i="10"/>
  <c r="AR10" i="10" s="1"/>
  <c r="Z11" i="27"/>
  <c r="AF11" i="27" s="1"/>
  <c r="AO11" i="27" s="1"/>
  <c r="AI10" i="14"/>
  <c r="AR10" i="14" s="1"/>
  <c r="X11" i="94"/>
  <c r="AH11" i="94" s="1"/>
  <c r="AQ11" i="94" s="1"/>
  <c r="X11" i="57"/>
  <c r="AH11" i="57" s="1"/>
  <c r="AQ11" i="57" s="1"/>
  <c r="AI10" i="39"/>
  <c r="AR10" i="39" s="1"/>
  <c r="AF11" i="74"/>
  <c r="AO11" i="74" s="1"/>
  <c r="AI11" i="68"/>
  <c r="AR11" i="68" s="1"/>
  <c r="X11" i="14"/>
  <c r="AH11" i="14" s="1"/>
  <c r="AQ11" i="14" s="1"/>
  <c r="AI10" i="22"/>
  <c r="AR10" i="22" s="1"/>
  <c r="AF11" i="4"/>
  <c r="AO11" i="4" s="1"/>
  <c r="AG10" i="7"/>
  <c r="AP10" i="7" s="1"/>
  <c r="W11" i="7"/>
  <c r="AF10" i="7"/>
  <c r="AO10" i="7" s="1"/>
  <c r="AE10" i="7"/>
  <c r="AF10" i="62"/>
  <c r="AO10" i="62" s="1"/>
  <c r="W11" i="62"/>
  <c r="Y11" i="62" s="1"/>
  <c r="W11" i="11"/>
  <c r="AE10" i="11"/>
  <c r="AF10" i="11"/>
  <c r="AO10" i="11" s="1"/>
  <c r="AG10" i="11"/>
  <c r="AP10" i="11" s="1"/>
  <c r="AF11" i="73"/>
  <c r="AO11" i="73" s="1"/>
  <c r="AE11" i="4"/>
  <c r="AI10" i="78"/>
  <c r="AR10" i="78" s="1"/>
  <c r="AE11" i="74"/>
  <c r="AN11" i="74" s="1"/>
  <c r="AE11" i="73"/>
  <c r="AN11" i="73" s="1"/>
  <c r="AI10" i="94"/>
  <c r="AR10" i="94" s="1"/>
  <c r="AI10" i="57"/>
  <c r="AR10" i="57" s="1"/>
  <c r="AG11" i="73"/>
  <c r="AP11" i="73" s="1"/>
  <c r="AG11" i="20"/>
  <c r="AP11" i="20" s="1"/>
  <c r="AE11" i="71"/>
  <c r="AN11" i="71" s="1"/>
  <c r="AE11" i="20"/>
  <c r="AN11" i="20" s="1"/>
  <c r="AG11" i="74"/>
  <c r="AP11" i="74" s="1"/>
  <c r="AF11" i="71"/>
  <c r="AO11" i="71" s="1"/>
  <c r="AF11" i="20"/>
  <c r="AO11" i="20" s="1"/>
  <c r="Z10" i="59"/>
  <c r="AF10" i="59" s="1"/>
  <c r="AO10" i="59" s="1"/>
  <c r="W12" i="71"/>
  <c r="X12" i="71" s="1"/>
  <c r="AF11" i="2"/>
  <c r="AO11" i="2" s="1"/>
  <c r="AG11" i="4"/>
  <c r="AP11" i="4" s="1"/>
  <c r="AI10" i="13"/>
  <c r="AR10" i="13" s="1"/>
  <c r="AI10" i="90"/>
  <c r="AR10" i="90" s="1"/>
  <c r="AF11" i="95"/>
  <c r="AO11" i="95" s="1"/>
  <c r="AE11" i="95"/>
  <c r="Y11" i="39"/>
  <c r="Z11" i="39" s="1"/>
  <c r="AG11" i="39" s="1"/>
  <c r="AP11" i="39" s="1"/>
  <c r="X11" i="13"/>
  <c r="AH11" i="13" s="1"/>
  <c r="AQ11" i="13" s="1"/>
  <c r="AN10" i="13"/>
  <c r="AE11" i="15"/>
  <c r="AN11" i="15" s="1"/>
  <c r="Z11" i="91"/>
  <c r="AG11" i="91" s="1"/>
  <c r="AP11" i="91" s="1"/>
  <c r="Z10" i="18"/>
  <c r="AF10" i="18" s="1"/>
  <c r="AO10" i="18" s="1"/>
  <c r="AG11" i="15"/>
  <c r="AP11" i="15" s="1"/>
  <c r="Z11" i="3"/>
  <c r="AG11" i="3" s="1"/>
  <c r="AP11" i="3" s="1"/>
  <c r="Z11" i="32"/>
  <c r="AE11" i="32" s="1"/>
  <c r="Z12" i="68"/>
  <c r="AG12" i="68" s="1"/>
  <c r="AP12" i="68" s="1"/>
  <c r="Z11" i="70"/>
  <c r="AG11" i="70" s="1"/>
  <c r="AP11" i="70" s="1"/>
  <c r="AE10" i="51"/>
  <c r="AN10" i="51" s="1"/>
  <c r="Z11" i="46"/>
  <c r="AG11" i="46" s="1"/>
  <c r="AP11" i="46" s="1"/>
  <c r="Z11" i="6"/>
  <c r="AE11" i="6" s="1"/>
  <c r="AF11" i="15"/>
  <c r="AO11" i="15" s="1"/>
  <c r="W11" i="51"/>
  <c r="Y11" i="51" s="1"/>
  <c r="Z11" i="77"/>
  <c r="AF11" i="77" s="1"/>
  <c r="AO11" i="77" s="1"/>
  <c r="Z11" i="82"/>
  <c r="AG11" i="82" s="1"/>
  <c r="AP11" i="82" s="1"/>
  <c r="Z11" i="50"/>
  <c r="AG11" i="50" s="1"/>
  <c r="AP11" i="50" s="1"/>
  <c r="AG10" i="51"/>
  <c r="AP10" i="51" s="1"/>
  <c r="Z10" i="92"/>
  <c r="AF10" i="92" s="1"/>
  <c r="AO10" i="92" s="1"/>
  <c r="AI10" i="17"/>
  <c r="AR10" i="17" s="1"/>
  <c r="AG11" i="2"/>
  <c r="AP11" i="2" s="1"/>
  <c r="Z11" i="1"/>
  <c r="AG11" i="1" s="1"/>
  <c r="AP11" i="1" s="1"/>
  <c r="AE10" i="8"/>
  <c r="AN10" i="8" s="1"/>
  <c r="W12" i="2"/>
  <c r="X12" i="2" s="1"/>
  <c r="AF10" i="8"/>
  <c r="AO10" i="8" s="1"/>
  <c r="AF11" i="21"/>
  <c r="AO11" i="21" s="1"/>
  <c r="W11" i="8"/>
  <c r="Y11" i="8" s="1"/>
  <c r="Z10" i="96"/>
  <c r="AG10" i="96" s="1"/>
  <c r="AP10" i="96" s="1"/>
  <c r="Z11" i="60"/>
  <c r="AG11" i="60" s="1"/>
  <c r="AP11" i="60" s="1"/>
  <c r="AH10" i="54"/>
  <c r="AQ10" i="54" s="1"/>
  <c r="Z11" i="25"/>
  <c r="AG11" i="25" s="1"/>
  <c r="AP11" i="25" s="1"/>
  <c r="Z11" i="64"/>
  <c r="AE11" i="64" s="1"/>
  <c r="AE11" i="21"/>
  <c r="AN11" i="21" s="1"/>
  <c r="Z10" i="56"/>
  <c r="AG10" i="56" s="1"/>
  <c r="AP10" i="56" s="1"/>
  <c r="Z11" i="67"/>
  <c r="W12" i="67" s="1"/>
  <c r="Z11" i="78"/>
  <c r="AF11" i="78" s="1"/>
  <c r="AO11" i="78" s="1"/>
  <c r="Z11" i="35"/>
  <c r="W12" i="35" s="1"/>
  <c r="Z11" i="93"/>
  <c r="AF11" i="93" s="1"/>
  <c r="AO11" i="93" s="1"/>
  <c r="Z10" i="5"/>
  <c r="AE10" i="5" s="1"/>
  <c r="W12" i="21"/>
  <c r="X12" i="21" s="1"/>
  <c r="X10" i="80"/>
  <c r="AH10" i="80" s="1"/>
  <c r="AQ10" i="80" s="1"/>
  <c r="Y10" i="80"/>
  <c r="Z11" i="58"/>
  <c r="AE11" i="58" s="1"/>
  <c r="Z11" i="29"/>
  <c r="AF11" i="29" s="1"/>
  <c r="AO11" i="29" s="1"/>
  <c r="AN9" i="80"/>
  <c r="AI9" i="80"/>
  <c r="AR9" i="80" s="1"/>
  <c r="AR9" i="5"/>
  <c r="AR9" i="96"/>
  <c r="K22" i="13"/>
  <c r="W11" i="63"/>
  <c r="AF10" i="63"/>
  <c r="AO10" i="63" s="1"/>
  <c r="AE10" i="63"/>
  <c r="AG10" i="63"/>
  <c r="AP10" i="63" s="1"/>
  <c r="K20" i="51"/>
  <c r="K20" i="60"/>
  <c r="AR10" i="91"/>
  <c r="K21" i="16"/>
  <c r="K22" i="65"/>
  <c r="AR10" i="32"/>
  <c r="AG11" i="24"/>
  <c r="AP11" i="24" s="1"/>
  <c r="W12" i="24"/>
  <c r="AF11" i="24"/>
  <c r="AO11" i="24" s="1"/>
  <c r="AE11" i="24"/>
  <c r="AH11" i="82"/>
  <c r="AQ11" i="82" s="1"/>
  <c r="AN10" i="43"/>
  <c r="AI10" i="43"/>
  <c r="AH11" i="22"/>
  <c r="AQ11" i="22" s="1"/>
  <c r="K21" i="61"/>
  <c r="AH11" i="67"/>
  <c r="AQ11" i="67" s="1"/>
  <c r="K21" i="14"/>
  <c r="AR10" i="42"/>
  <c r="AI11" i="86"/>
  <c r="AN11" i="86"/>
  <c r="Y11" i="55"/>
  <c r="X11" i="55"/>
  <c r="K21" i="52"/>
  <c r="AR10" i="82"/>
  <c r="AH11" i="35"/>
  <c r="AQ11" i="35" s="1"/>
  <c r="AE11" i="85"/>
  <c r="W12" i="85"/>
  <c r="AF11" i="85"/>
  <c r="AO11" i="85" s="1"/>
  <c r="AG11" i="85"/>
  <c r="AP11" i="85" s="1"/>
  <c r="K22" i="18"/>
  <c r="AH11" i="10"/>
  <c r="AQ11" i="10" s="1"/>
  <c r="AH11" i="70"/>
  <c r="AQ11" i="70" s="1"/>
  <c r="AH12" i="79"/>
  <c r="AQ12" i="79" s="1"/>
  <c r="K20" i="7"/>
  <c r="AH11" i="91"/>
  <c r="AQ11" i="91" s="1"/>
  <c r="AR9" i="92"/>
  <c r="AH11" i="1"/>
  <c r="AQ11" i="1" s="1"/>
  <c r="K21" i="2"/>
  <c r="AH11" i="6"/>
  <c r="AQ11" i="6" s="1"/>
  <c r="AH11" i="3"/>
  <c r="AQ11" i="3" s="1"/>
  <c r="K21" i="64"/>
  <c r="AH11" i="25"/>
  <c r="AQ11" i="25" s="1"/>
  <c r="AH10" i="96"/>
  <c r="AQ10" i="96" s="1"/>
  <c r="AH11" i="77"/>
  <c r="AQ11" i="77" s="1"/>
  <c r="AH10" i="92"/>
  <c r="AQ10" i="92" s="1"/>
  <c r="AR10" i="70"/>
  <c r="Z11" i="22"/>
  <c r="Y12" i="73"/>
  <c r="X12" i="73"/>
  <c r="AR10" i="64"/>
  <c r="AH11" i="32"/>
  <c r="AQ11" i="32" s="1"/>
  <c r="K20" i="59"/>
  <c r="K20" i="56"/>
  <c r="AH12" i="68"/>
  <c r="AQ12" i="68" s="1"/>
  <c r="AR10" i="3"/>
  <c r="AH11" i="78"/>
  <c r="AQ11" i="78" s="1"/>
  <c r="AR10" i="25"/>
  <c r="AH11" i="64"/>
  <c r="AQ11" i="64" s="1"/>
  <c r="K22" i="53"/>
  <c r="AR10" i="48"/>
  <c r="AR10" i="1"/>
  <c r="K21" i="66"/>
  <c r="K20" i="23"/>
  <c r="K21" i="20"/>
  <c r="K21" i="24"/>
  <c r="AG11" i="65"/>
  <c r="AP11" i="65" s="1"/>
  <c r="AE11" i="65"/>
  <c r="W12" i="65"/>
  <c r="AF11" i="65"/>
  <c r="AO11" i="65" s="1"/>
  <c r="K21" i="68"/>
  <c r="K20" i="11"/>
  <c r="K20" i="3"/>
  <c r="K21" i="58"/>
  <c r="K21" i="4"/>
  <c r="X12" i="15"/>
  <c r="Y12" i="15"/>
  <c r="AH11" i="40"/>
  <c r="AQ11" i="40" s="1"/>
  <c r="W12" i="47"/>
  <c r="AG11" i="47"/>
  <c r="AP11" i="47" s="1"/>
  <c r="AE11" i="47"/>
  <c r="AF11" i="47"/>
  <c r="AO11" i="47" s="1"/>
  <c r="K21" i="70"/>
  <c r="K20" i="63"/>
  <c r="K21" i="5"/>
  <c r="X11" i="61"/>
  <c r="Y11" i="61"/>
  <c r="K22" i="62"/>
  <c r="K21" i="67"/>
  <c r="X12" i="86"/>
  <c r="Y12" i="86"/>
  <c r="K22" i="57"/>
  <c r="AH11" i="42"/>
  <c r="AQ11" i="42" s="1"/>
  <c r="AR9" i="56"/>
  <c r="AF10" i="41"/>
  <c r="AO10" i="41" s="1"/>
  <c r="AE10" i="41"/>
  <c r="W11" i="41"/>
  <c r="AG10" i="41"/>
  <c r="AP10" i="41" s="1"/>
  <c r="AF11" i="31"/>
  <c r="AO11" i="31" s="1"/>
  <c r="AG11" i="31"/>
  <c r="AP11" i="31" s="1"/>
  <c r="W12" i="31"/>
  <c r="AE11" i="31"/>
  <c r="AH10" i="56"/>
  <c r="AQ10" i="56" s="1"/>
  <c r="AH11" i="58"/>
  <c r="AQ11" i="58" s="1"/>
  <c r="AR10" i="93"/>
  <c r="AH11" i="29"/>
  <c r="AQ11" i="29" s="1"/>
  <c r="Y11" i="89"/>
  <c r="X11" i="89"/>
  <c r="Y12" i="26"/>
  <c r="X12" i="26"/>
  <c r="K20" i="50"/>
  <c r="K20" i="15"/>
  <c r="K21" i="72"/>
  <c r="K20" i="12"/>
  <c r="AH11" i="90"/>
  <c r="AQ11" i="90" s="1"/>
  <c r="AR10" i="50"/>
  <c r="AH11" i="48"/>
  <c r="AQ11" i="48" s="1"/>
  <c r="K21" i="22"/>
  <c r="AR10" i="35"/>
  <c r="AN10" i="55"/>
  <c r="AI10" i="55"/>
  <c r="K21" i="8"/>
  <c r="AN11" i="2"/>
  <c r="X12" i="4"/>
  <c r="Y12" i="4"/>
  <c r="AR10" i="67"/>
  <c r="AH11" i="39"/>
  <c r="AQ11" i="39" s="1"/>
  <c r="K20" i="55"/>
  <c r="K22" i="21"/>
  <c r="AH11" i="93"/>
  <c r="AQ11" i="93" s="1"/>
  <c r="AR10" i="29"/>
  <c r="AE11" i="53"/>
  <c r="W12" i="53"/>
  <c r="AF11" i="53"/>
  <c r="AO11" i="53" s="1"/>
  <c r="AG11" i="53"/>
  <c r="AP11" i="53" s="1"/>
  <c r="K22" i="10"/>
  <c r="K22" i="69"/>
  <c r="K20" i="71"/>
  <c r="AH11" i="17"/>
  <c r="AQ11" i="17" s="1"/>
  <c r="AH10" i="5"/>
  <c r="AQ10" i="5" s="1"/>
  <c r="AN10" i="19"/>
  <c r="Y12" i="74"/>
  <c r="X12" i="74"/>
  <c r="X11" i="43"/>
  <c r="Y11" i="43"/>
  <c r="AH11" i="50"/>
  <c r="AQ11" i="50" s="1"/>
  <c r="AN10" i="89"/>
  <c r="AI10" i="89"/>
  <c r="K21" i="17"/>
  <c r="K21" i="9"/>
  <c r="AI10" i="61"/>
  <c r="AN10" i="61"/>
  <c r="Z11" i="90"/>
  <c r="Z11" i="48"/>
  <c r="K21" i="6"/>
  <c r="AH11" i="60"/>
  <c r="AQ11" i="60" s="1"/>
  <c r="AH11" i="46"/>
  <c r="AQ11" i="46" s="1"/>
  <c r="Z11" i="42"/>
  <c r="K20" i="19"/>
  <c r="Y12" i="20"/>
  <c r="X12" i="20"/>
  <c r="AI10" i="69" l="1"/>
  <c r="AN10" i="46"/>
  <c r="AI10" i="46"/>
  <c r="AR10" i="46" s="1"/>
  <c r="AH11" i="33"/>
  <c r="AQ11" i="33" s="1"/>
  <c r="Z11" i="33"/>
  <c r="AH11" i="16"/>
  <c r="AQ11" i="16" s="1"/>
  <c r="AH12" i="76"/>
  <c r="AQ12" i="76" s="1"/>
  <c r="Y11" i="69"/>
  <c r="Z11" i="69" s="1"/>
  <c r="AI11" i="28"/>
  <c r="AR11" i="28" s="1"/>
  <c r="Z11" i="49"/>
  <c r="AG11" i="49" s="1"/>
  <c r="AP11" i="49" s="1"/>
  <c r="Y12" i="28"/>
  <c r="Z12" i="28" s="1"/>
  <c r="AE12" i="28" s="1"/>
  <c r="AH11" i="37"/>
  <c r="AQ11" i="37" s="1"/>
  <c r="X12" i="36"/>
  <c r="Z12" i="36" s="1"/>
  <c r="W13" i="36" s="1"/>
  <c r="AG10" i="88"/>
  <c r="AP10" i="88" s="1"/>
  <c r="X12" i="34"/>
  <c r="Z12" i="34" s="1"/>
  <c r="AE10" i="88"/>
  <c r="W11" i="88"/>
  <c r="Y11" i="88" s="1"/>
  <c r="AI11" i="34"/>
  <c r="AR11" i="34" s="1"/>
  <c r="AI11" i="36"/>
  <c r="AR11" i="36" s="1"/>
  <c r="AE11" i="66"/>
  <c r="AN11" i="66" s="1"/>
  <c r="AE10" i="84"/>
  <c r="AN10" i="84" s="1"/>
  <c r="AG10" i="92"/>
  <c r="AP10" i="92" s="1"/>
  <c r="AI10" i="81"/>
  <c r="AR10" i="81" s="1"/>
  <c r="W11" i="45"/>
  <c r="AF10" i="45"/>
  <c r="AO10" i="45" s="1"/>
  <c r="AE10" i="45"/>
  <c r="AG10" i="45"/>
  <c r="AP10" i="45" s="1"/>
  <c r="Y11" i="81"/>
  <c r="Z11" i="81" s="1"/>
  <c r="AE11" i="81" s="1"/>
  <c r="AN11" i="81" s="1"/>
  <c r="X11" i="9"/>
  <c r="Z11" i="9" s="1"/>
  <c r="AG11" i="9" s="1"/>
  <c r="AP11" i="9" s="1"/>
  <c r="W11" i="84"/>
  <c r="Y11" i="84" s="1"/>
  <c r="AG10" i="84"/>
  <c r="AP10" i="84" s="1"/>
  <c r="AE10" i="52"/>
  <c r="AF10" i="52"/>
  <c r="AO10" i="52" s="1"/>
  <c r="W11" i="52"/>
  <c r="AG10" i="52"/>
  <c r="AP10" i="52" s="1"/>
  <c r="AG11" i="87"/>
  <c r="AP11" i="87" s="1"/>
  <c r="AE11" i="87"/>
  <c r="AN11" i="87" s="1"/>
  <c r="W12" i="87"/>
  <c r="Y12" i="87" s="1"/>
  <c r="AI10" i="9"/>
  <c r="AR10" i="9" s="1"/>
  <c r="AE10" i="44"/>
  <c r="AN10" i="44" s="1"/>
  <c r="AG10" i="44"/>
  <c r="AP10" i="44" s="1"/>
  <c r="W11" i="44"/>
  <c r="X11" i="44" s="1"/>
  <c r="AF11" i="32"/>
  <c r="AO11" i="32" s="1"/>
  <c r="AG10" i="23"/>
  <c r="AP10" i="23" s="1"/>
  <c r="W11" i="23"/>
  <c r="X11" i="23" s="1"/>
  <c r="AH11" i="23" s="1"/>
  <c r="AQ11" i="23" s="1"/>
  <c r="AN10" i="30"/>
  <c r="AI10" i="30"/>
  <c r="AR10" i="30" s="1"/>
  <c r="Y11" i="30"/>
  <c r="X11" i="30"/>
  <c r="AF10" i="23"/>
  <c r="AO10" i="23" s="1"/>
  <c r="X11" i="62"/>
  <c r="AH11" i="62" s="1"/>
  <c r="AQ11" i="62" s="1"/>
  <c r="AE11" i="3"/>
  <c r="AN11" i="3" s="1"/>
  <c r="AE11" i="82"/>
  <c r="AN11" i="82" s="1"/>
  <c r="AE11" i="46"/>
  <c r="AF11" i="3"/>
  <c r="AO11" i="3" s="1"/>
  <c r="Y12" i="95"/>
  <c r="Z12" i="95" s="1"/>
  <c r="W12" i="3"/>
  <c r="X12" i="3" s="1"/>
  <c r="AI11" i="95"/>
  <c r="AR11" i="95" s="1"/>
  <c r="AE10" i="72"/>
  <c r="AG10" i="72"/>
  <c r="AP10" i="72" s="1"/>
  <c r="W11" i="72"/>
  <c r="AF10" i="72"/>
  <c r="AO10" i="72" s="1"/>
  <c r="AH11" i="12"/>
  <c r="AQ11" i="12" s="1"/>
  <c r="AN11" i="95"/>
  <c r="AF11" i="70"/>
  <c r="AO11" i="70" s="1"/>
  <c r="Z11" i="13"/>
  <c r="AE11" i="13" s="1"/>
  <c r="X11" i="51"/>
  <c r="Z11" i="51" s="1"/>
  <c r="AE11" i="70"/>
  <c r="W12" i="70"/>
  <c r="X12" i="70" s="1"/>
  <c r="W12" i="25"/>
  <c r="X12" i="25" s="1"/>
  <c r="X12" i="75"/>
  <c r="Z12" i="75" s="1"/>
  <c r="AE12" i="75" s="1"/>
  <c r="AF11" i="25"/>
  <c r="AO11" i="25" s="1"/>
  <c r="X11" i="8"/>
  <c r="Z11" i="8" s="1"/>
  <c r="AG11" i="8" s="1"/>
  <c r="AP11" i="8" s="1"/>
  <c r="AF11" i="64"/>
  <c r="AO11" i="64" s="1"/>
  <c r="Z11" i="14"/>
  <c r="AE11" i="14" s="1"/>
  <c r="AI11" i="71"/>
  <c r="AR11" i="71" s="1"/>
  <c r="AF11" i="66"/>
  <c r="AO11" i="66" s="1"/>
  <c r="AG11" i="64"/>
  <c r="AP11" i="64" s="1"/>
  <c r="X12" i="66"/>
  <c r="AH12" i="66" s="1"/>
  <c r="AQ12" i="66" s="1"/>
  <c r="W12" i="64"/>
  <c r="Y12" i="64" s="1"/>
  <c r="AI11" i="75"/>
  <c r="AR11" i="75" s="1"/>
  <c r="X11" i="19"/>
  <c r="Z11" i="19" s="1"/>
  <c r="AF11" i="19" s="1"/>
  <c r="AO11" i="19" s="1"/>
  <c r="AI10" i="62"/>
  <c r="AR10" i="62" s="1"/>
  <c r="AG11" i="66"/>
  <c r="AP11" i="66" s="1"/>
  <c r="AI11" i="4"/>
  <c r="AR11" i="4" s="1"/>
  <c r="AI10" i="19"/>
  <c r="AR10" i="19" s="1"/>
  <c r="Z11" i="83"/>
  <c r="W12" i="83" s="1"/>
  <c r="W11" i="92"/>
  <c r="Y11" i="92" s="1"/>
  <c r="AE10" i="92"/>
  <c r="AN10" i="92" s="1"/>
  <c r="AE11" i="91"/>
  <c r="AN11" i="91" s="1"/>
  <c r="AN11" i="4"/>
  <c r="AG10" i="38"/>
  <c r="AP10" i="38" s="1"/>
  <c r="W11" i="38"/>
  <c r="AE10" i="38"/>
  <c r="AF10" i="38"/>
  <c r="AO10" i="38" s="1"/>
  <c r="Y12" i="71"/>
  <c r="Z12" i="71" s="1"/>
  <c r="AG12" i="71" s="1"/>
  <c r="AP12" i="71" s="1"/>
  <c r="W12" i="27"/>
  <c r="AG11" i="27"/>
  <c r="AP11" i="27" s="1"/>
  <c r="AE11" i="27"/>
  <c r="AN10" i="88"/>
  <c r="Y12" i="21"/>
  <c r="Z12" i="21" s="1"/>
  <c r="AG12" i="21" s="1"/>
  <c r="AP12" i="21" s="1"/>
  <c r="AI11" i="26"/>
  <c r="AR11" i="26" s="1"/>
  <c r="AG11" i="37"/>
  <c r="AP11" i="37" s="1"/>
  <c r="AE11" i="37"/>
  <c r="AN11" i="37" s="1"/>
  <c r="Z11" i="94"/>
  <c r="AE11" i="94" s="1"/>
  <c r="AN11" i="94" s="1"/>
  <c r="W12" i="37"/>
  <c r="Y12" i="37" s="1"/>
  <c r="Z11" i="57"/>
  <c r="AF11" i="57" s="1"/>
  <c r="AO11" i="57" s="1"/>
  <c r="AG11" i="6"/>
  <c r="AP11" i="6" s="1"/>
  <c r="AE11" i="78"/>
  <c r="AN11" i="78" s="1"/>
  <c r="W12" i="78"/>
  <c r="Y12" i="78" s="1"/>
  <c r="AI11" i="20"/>
  <c r="AR11" i="20" s="1"/>
  <c r="W12" i="10"/>
  <c r="Y12" i="10" s="1"/>
  <c r="AF12" i="79"/>
  <c r="AO12" i="79" s="1"/>
  <c r="AE11" i="67"/>
  <c r="AN11" i="67" s="1"/>
  <c r="AF11" i="46"/>
  <c r="AO11" i="46" s="1"/>
  <c r="AE12" i="68"/>
  <c r="AN12" i="68" s="1"/>
  <c r="AG11" i="77"/>
  <c r="AP11" i="77" s="1"/>
  <c r="AE11" i="77"/>
  <c r="AN11" i="77" s="1"/>
  <c r="W12" i="6"/>
  <c r="Y12" i="6" s="1"/>
  <c r="AI11" i="74"/>
  <c r="AR11" i="74" s="1"/>
  <c r="AF11" i="6"/>
  <c r="AO11" i="6" s="1"/>
  <c r="W11" i="96"/>
  <c r="X11" i="96" s="1"/>
  <c r="AI11" i="73"/>
  <c r="AR11" i="73" s="1"/>
  <c r="W12" i="82"/>
  <c r="Y12" i="82" s="1"/>
  <c r="AE10" i="96"/>
  <c r="AN10" i="96" s="1"/>
  <c r="AF11" i="40"/>
  <c r="AO11" i="40" s="1"/>
  <c r="AI11" i="15"/>
  <c r="AR11" i="15" s="1"/>
  <c r="AE11" i="50"/>
  <c r="AN11" i="50" s="1"/>
  <c r="AN10" i="7"/>
  <c r="AI10" i="7"/>
  <c r="AR10" i="7" s="1"/>
  <c r="AF11" i="82"/>
  <c r="AO11" i="82" s="1"/>
  <c r="AF10" i="96"/>
  <c r="AO10" i="96" s="1"/>
  <c r="AG11" i="40"/>
  <c r="AP11" i="40" s="1"/>
  <c r="W12" i="50"/>
  <c r="X12" i="50" s="1"/>
  <c r="X11" i="7"/>
  <c r="AH11" i="7" s="1"/>
  <c r="AQ11" i="7" s="1"/>
  <c r="Y11" i="7"/>
  <c r="AE11" i="40"/>
  <c r="AN11" i="40" s="1"/>
  <c r="AI10" i="8"/>
  <c r="AR10" i="8" s="1"/>
  <c r="AE11" i="60"/>
  <c r="AN11" i="60" s="1"/>
  <c r="AN10" i="11"/>
  <c r="AI10" i="11"/>
  <c r="AR10" i="11" s="1"/>
  <c r="Y11" i="11"/>
  <c r="X11" i="11"/>
  <c r="AH11" i="11" s="1"/>
  <c r="AQ11" i="11" s="1"/>
  <c r="Z12" i="73"/>
  <c r="AG12" i="73" s="1"/>
  <c r="AP12" i="73" s="1"/>
  <c r="AG10" i="59"/>
  <c r="AP10" i="59" s="1"/>
  <c r="W12" i="77"/>
  <c r="X12" i="77" s="1"/>
  <c r="AG11" i="10"/>
  <c r="AP11" i="10" s="1"/>
  <c r="AF11" i="67"/>
  <c r="AO11" i="67" s="1"/>
  <c r="W12" i="46"/>
  <c r="X12" i="46" s="1"/>
  <c r="AF11" i="50"/>
  <c r="AO11" i="50" s="1"/>
  <c r="W13" i="79"/>
  <c r="X13" i="79" s="1"/>
  <c r="W13" i="68"/>
  <c r="Y13" i="68" s="1"/>
  <c r="W11" i="59"/>
  <c r="Y11" i="59" s="1"/>
  <c r="AI11" i="2"/>
  <c r="AR11" i="2" s="1"/>
  <c r="AG12" i="79"/>
  <c r="AP12" i="79" s="1"/>
  <c r="AE11" i="10"/>
  <c r="AN11" i="10" s="1"/>
  <c r="AG11" i="67"/>
  <c r="AP11" i="67" s="1"/>
  <c r="AF12" i="68"/>
  <c r="AO12" i="68" s="1"/>
  <c r="AE10" i="59"/>
  <c r="W12" i="91"/>
  <c r="Y12" i="91" s="1"/>
  <c r="W12" i="1"/>
  <c r="X12" i="1" s="1"/>
  <c r="AF11" i="91"/>
  <c r="AO11" i="91" s="1"/>
  <c r="AF11" i="1"/>
  <c r="AO11" i="1" s="1"/>
  <c r="AI10" i="51"/>
  <c r="AR10" i="51" s="1"/>
  <c r="AF10" i="56"/>
  <c r="AO10" i="56" s="1"/>
  <c r="AE11" i="25"/>
  <c r="AN11" i="25" s="1"/>
  <c r="AE11" i="1"/>
  <c r="AN11" i="1" s="1"/>
  <c r="AG11" i="78"/>
  <c r="AP11" i="78" s="1"/>
  <c r="AG11" i="32"/>
  <c r="AP11" i="32" s="1"/>
  <c r="W12" i="32"/>
  <c r="Y12" i="32" s="1"/>
  <c r="Y12" i="2"/>
  <c r="Z12" i="2" s="1"/>
  <c r="AF12" i="2" s="1"/>
  <c r="AO12" i="2" s="1"/>
  <c r="W11" i="5"/>
  <c r="Y11" i="5" s="1"/>
  <c r="AF11" i="39"/>
  <c r="AO11" i="39" s="1"/>
  <c r="W11" i="18"/>
  <c r="Y11" i="18" s="1"/>
  <c r="AG10" i="18"/>
  <c r="AP10" i="18" s="1"/>
  <c r="AG10" i="5"/>
  <c r="AP10" i="5" s="1"/>
  <c r="AE11" i="39"/>
  <c r="Z11" i="55"/>
  <c r="W12" i="55" s="1"/>
  <c r="AE10" i="18"/>
  <c r="AN10" i="18" s="1"/>
  <c r="Z11" i="61"/>
  <c r="AG11" i="61" s="1"/>
  <c r="AP11" i="61" s="1"/>
  <c r="AF11" i="35"/>
  <c r="AO11" i="35" s="1"/>
  <c r="W12" i="39"/>
  <c r="Y12" i="39" s="1"/>
  <c r="Z11" i="43"/>
  <c r="AG11" i="43" s="1"/>
  <c r="AP11" i="43" s="1"/>
  <c r="Z12" i="4"/>
  <c r="W13" i="4" s="1"/>
  <c r="AG11" i="93"/>
  <c r="AP11" i="93" s="1"/>
  <c r="AE11" i="93"/>
  <c r="AN11" i="93" s="1"/>
  <c r="W12" i="93"/>
  <c r="Y12" i="93" s="1"/>
  <c r="Z12" i="20"/>
  <c r="W13" i="20" s="1"/>
  <c r="AE11" i="35"/>
  <c r="AN11" i="35" s="1"/>
  <c r="Z10" i="80"/>
  <c r="W11" i="80" s="1"/>
  <c r="AE10" i="56"/>
  <c r="AN10" i="56" s="1"/>
  <c r="W12" i="16"/>
  <c r="X12" i="16" s="1"/>
  <c r="W11" i="54"/>
  <c r="AF10" i="54"/>
  <c r="AO10" i="54" s="1"/>
  <c r="AE10" i="54"/>
  <c r="AG10" i="54"/>
  <c r="AP10" i="54" s="1"/>
  <c r="AF11" i="60"/>
  <c r="AO11" i="60" s="1"/>
  <c r="AG11" i="17"/>
  <c r="AP11" i="17" s="1"/>
  <c r="W11" i="56"/>
  <c r="Y11" i="56" s="1"/>
  <c r="W12" i="60"/>
  <c r="Y12" i="60" s="1"/>
  <c r="AE11" i="17"/>
  <c r="AN11" i="17" s="1"/>
  <c r="AI11" i="21"/>
  <c r="AR11" i="21" s="1"/>
  <c r="AF11" i="17"/>
  <c r="AO11" i="17" s="1"/>
  <c r="AE11" i="16"/>
  <c r="AN11" i="16" s="1"/>
  <c r="AG11" i="58"/>
  <c r="AP11" i="58" s="1"/>
  <c r="AG11" i="16"/>
  <c r="AP11" i="16" s="1"/>
  <c r="Z11" i="89"/>
  <c r="AF11" i="89" s="1"/>
  <c r="AO11" i="89" s="1"/>
  <c r="AF10" i="5"/>
  <c r="AO10" i="5" s="1"/>
  <c r="AG11" i="35"/>
  <c r="AP11" i="35" s="1"/>
  <c r="AF11" i="58"/>
  <c r="AO11" i="58" s="1"/>
  <c r="Z12" i="86"/>
  <c r="AF12" i="86" s="1"/>
  <c r="AO12" i="86" s="1"/>
  <c r="W12" i="58"/>
  <c r="X12" i="58" s="1"/>
  <c r="AG11" i="29"/>
  <c r="AP11" i="29" s="1"/>
  <c r="W12" i="29"/>
  <c r="Y12" i="29" s="1"/>
  <c r="AE11" i="29"/>
  <c r="AN11" i="29" s="1"/>
  <c r="K23" i="69"/>
  <c r="AI11" i="53"/>
  <c r="AN11" i="53"/>
  <c r="K22" i="72"/>
  <c r="K22" i="17"/>
  <c r="AR10" i="89"/>
  <c r="K21" i="71"/>
  <c r="AH12" i="21"/>
  <c r="AQ12" i="21" s="1"/>
  <c r="AH12" i="71"/>
  <c r="AQ12" i="71" s="1"/>
  <c r="K21" i="19"/>
  <c r="K22" i="6"/>
  <c r="AE11" i="90"/>
  <c r="AF11" i="90"/>
  <c r="AO11" i="90" s="1"/>
  <c r="W12" i="90"/>
  <c r="AG11" i="90"/>
  <c r="AP11" i="90" s="1"/>
  <c r="AH12" i="74"/>
  <c r="AQ12" i="74" s="1"/>
  <c r="Y12" i="53"/>
  <c r="X12" i="53"/>
  <c r="K21" i="55"/>
  <c r="AH12" i="4"/>
  <c r="AQ12" i="4" s="1"/>
  <c r="K21" i="50"/>
  <c r="AI10" i="41"/>
  <c r="AN10" i="41"/>
  <c r="AH12" i="86"/>
  <c r="AQ12" i="86" s="1"/>
  <c r="K23" i="62"/>
  <c r="K21" i="63"/>
  <c r="AN11" i="6"/>
  <c r="K22" i="4"/>
  <c r="X12" i="65"/>
  <c r="Y12" i="65"/>
  <c r="K22" i="20"/>
  <c r="AN12" i="79"/>
  <c r="K21" i="59"/>
  <c r="AH11" i="55"/>
  <c r="AQ11" i="55" s="1"/>
  <c r="K23" i="65"/>
  <c r="AI10" i="63"/>
  <c r="AN10" i="63"/>
  <c r="Y12" i="17"/>
  <c r="X12" i="17"/>
  <c r="AR10" i="61"/>
  <c r="AI11" i="24"/>
  <c r="AN11" i="24"/>
  <c r="K22" i="8"/>
  <c r="W12" i="12"/>
  <c r="AF11" i="12"/>
  <c r="AO11" i="12" s="1"/>
  <c r="AE11" i="12"/>
  <c r="AG11" i="12"/>
  <c r="AP11" i="12" s="1"/>
  <c r="Z12" i="74"/>
  <c r="AN11" i="64"/>
  <c r="K21" i="15"/>
  <c r="AN11" i="31"/>
  <c r="AI11" i="31"/>
  <c r="K22" i="70"/>
  <c r="AI11" i="47"/>
  <c r="AN11" i="47"/>
  <c r="K22" i="58"/>
  <c r="K23" i="53"/>
  <c r="AH12" i="73"/>
  <c r="AQ12" i="73" s="1"/>
  <c r="Y12" i="85"/>
  <c r="X12" i="85"/>
  <c r="Y12" i="40"/>
  <c r="X12" i="40"/>
  <c r="K22" i="16"/>
  <c r="K21" i="60"/>
  <c r="Y11" i="63"/>
  <c r="X11" i="63"/>
  <c r="AH12" i="26"/>
  <c r="AQ12" i="26" s="1"/>
  <c r="AN11" i="65"/>
  <c r="AI11" i="65"/>
  <c r="K21" i="56"/>
  <c r="K22" i="9"/>
  <c r="K23" i="10"/>
  <c r="K22" i="22"/>
  <c r="Z12" i="26"/>
  <c r="Y12" i="31"/>
  <c r="X12" i="31"/>
  <c r="AH11" i="61"/>
  <c r="AQ11" i="61" s="1"/>
  <c r="Y12" i="67"/>
  <c r="X12" i="67"/>
  <c r="K22" i="64"/>
  <c r="K22" i="2"/>
  <c r="K21" i="7"/>
  <c r="AI11" i="85"/>
  <c r="AN11" i="85"/>
  <c r="AR11" i="86"/>
  <c r="Y12" i="24"/>
  <c r="X12" i="24"/>
  <c r="W13" i="76"/>
  <c r="AG12" i="76"/>
  <c r="AP12" i="76" s="1"/>
  <c r="AE12" i="76"/>
  <c r="AF12" i="76"/>
  <c r="AO12" i="76" s="1"/>
  <c r="K23" i="21"/>
  <c r="AR10" i="55"/>
  <c r="K23" i="57"/>
  <c r="K22" i="67"/>
  <c r="AH12" i="95"/>
  <c r="AQ12" i="95" s="1"/>
  <c r="K22" i="5"/>
  <c r="AH12" i="15"/>
  <c r="AQ12" i="15" s="1"/>
  <c r="K21" i="3"/>
  <c r="K21" i="11"/>
  <c r="K22" i="68"/>
  <c r="K22" i="24"/>
  <c r="AN11" i="32"/>
  <c r="K21" i="23"/>
  <c r="K22" i="66"/>
  <c r="K23" i="18"/>
  <c r="AR10" i="43"/>
  <c r="K21" i="51"/>
  <c r="K23" i="13"/>
  <c r="AH11" i="69"/>
  <c r="AQ11" i="69" s="1"/>
  <c r="AG11" i="42"/>
  <c r="AP11" i="42" s="1"/>
  <c r="AF11" i="42"/>
  <c r="AO11" i="42" s="1"/>
  <c r="AE11" i="42"/>
  <c r="W12" i="42"/>
  <c r="AF11" i="48"/>
  <c r="AO11" i="48" s="1"/>
  <c r="AG11" i="48"/>
  <c r="AP11" i="48" s="1"/>
  <c r="W12" i="48"/>
  <c r="AE11" i="48"/>
  <c r="AH11" i="43"/>
  <c r="AQ11" i="43" s="1"/>
  <c r="AH11" i="89"/>
  <c r="AQ11" i="89" s="1"/>
  <c r="AH12" i="20"/>
  <c r="AQ12" i="20" s="1"/>
  <c r="K21" i="12"/>
  <c r="Y11" i="41"/>
  <c r="X11" i="41"/>
  <c r="X12" i="47"/>
  <c r="Y12" i="47"/>
  <c r="Z12" i="15"/>
  <c r="AH12" i="2"/>
  <c r="AQ12" i="2" s="1"/>
  <c r="AE11" i="22"/>
  <c r="AG11" i="22"/>
  <c r="AP11" i="22" s="1"/>
  <c r="W12" i="22"/>
  <c r="AF11" i="22"/>
  <c r="AO11" i="22" s="1"/>
  <c r="AR10" i="69"/>
  <c r="K22" i="52"/>
  <c r="K22" i="14"/>
  <c r="K22" i="61"/>
  <c r="AN10" i="5"/>
  <c r="X12" i="35"/>
  <c r="Y12" i="35"/>
  <c r="AN11" i="58"/>
  <c r="AG11" i="33" l="1"/>
  <c r="AP11" i="33" s="1"/>
  <c r="AE11" i="33"/>
  <c r="AF11" i="33"/>
  <c r="AO11" i="33" s="1"/>
  <c r="W12" i="33"/>
  <c r="Y12" i="70"/>
  <c r="Z12" i="70" s="1"/>
  <c r="AG12" i="28"/>
  <c r="AP12" i="28" s="1"/>
  <c r="W12" i="81"/>
  <c r="Y12" i="81" s="1"/>
  <c r="AF12" i="28"/>
  <c r="AO12" i="28" s="1"/>
  <c r="W13" i="28"/>
  <c r="Y13" i="28" s="1"/>
  <c r="AF11" i="81"/>
  <c r="AO11" i="81" s="1"/>
  <c r="X11" i="88"/>
  <c r="AH11" i="88" s="1"/>
  <c r="AQ11" i="88" s="1"/>
  <c r="AF11" i="49"/>
  <c r="AO11" i="49" s="1"/>
  <c r="AE11" i="49"/>
  <c r="W12" i="49"/>
  <c r="Y12" i="49" s="1"/>
  <c r="AH12" i="34"/>
  <c r="AQ12" i="34" s="1"/>
  <c r="AF11" i="83"/>
  <c r="AO11" i="83" s="1"/>
  <c r="AI10" i="88"/>
  <c r="AR10" i="88" s="1"/>
  <c r="X12" i="87"/>
  <c r="AH12" i="87" s="1"/>
  <c r="AQ12" i="87" s="1"/>
  <c r="AH11" i="51"/>
  <c r="AQ11" i="51" s="1"/>
  <c r="AE12" i="36"/>
  <c r="AN12" i="36" s="1"/>
  <c r="AF12" i="36"/>
  <c r="AO12" i="36" s="1"/>
  <c r="AG12" i="36"/>
  <c r="AP12" i="36" s="1"/>
  <c r="AH11" i="8"/>
  <c r="AQ11" i="8" s="1"/>
  <c r="Y11" i="23"/>
  <c r="Z11" i="23" s="1"/>
  <c r="AG11" i="23" s="1"/>
  <c r="AP11" i="23" s="1"/>
  <c r="Z11" i="62"/>
  <c r="AE11" i="62" s="1"/>
  <c r="AI10" i="23"/>
  <c r="AR10" i="23" s="1"/>
  <c r="AI11" i="39"/>
  <c r="AR11" i="39" s="1"/>
  <c r="AH12" i="36"/>
  <c r="AQ12" i="36" s="1"/>
  <c r="AI11" i="87"/>
  <c r="AR11" i="87" s="1"/>
  <c r="X12" i="6"/>
  <c r="Z12" i="6" s="1"/>
  <c r="AG12" i="6" s="1"/>
  <c r="AP12" i="6" s="1"/>
  <c r="AN11" i="39"/>
  <c r="AI10" i="84"/>
  <c r="AR10" i="84" s="1"/>
  <c r="X12" i="10"/>
  <c r="AH12" i="10" s="1"/>
  <c r="AQ12" i="10" s="1"/>
  <c r="X11" i="84"/>
  <c r="AH11" i="84" s="1"/>
  <c r="AQ11" i="84" s="1"/>
  <c r="X12" i="81"/>
  <c r="Z12" i="81" s="1"/>
  <c r="W13" i="81" s="1"/>
  <c r="AI11" i="64"/>
  <c r="AR11" i="64" s="1"/>
  <c r="AG11" i="81"/>
  <c r="AP11" i="81" s="1"/>
  <c r="X11" i="45"/>
  <c r="AH11" i="45" s="1"/>
  <c r="AQ11" i="45" s="1"/>
  <c r="Y11" i="45"/>
  <c r="AE11" i="9"/>
  <c r="AN11" i="9" s="1"/>
  <c r="AF11" i="9"/>
  <c r="AO11" i="9" s="1"/>
  <c r="AH11" i="9"/>
  <c r="AQ11" i="9" s="1"/>
  <c r="AN10" i="45"/>
  <c r="AI10" i="45"/>
  <c r="AR10" i="45" s="1"/>
  <c r="W12" i="9"/>
  <c r="Y12" i="9" s="1"/>
  <c r="AI11" i="70"/>
  <c r="AR11" i="70" s="1"/>
  <c r="AE11" i="61"/>
  <c r="AN11" i="61" s="1"/>
  <c r="AH11" i="19"/>
  <c r="AQ11" i="19" s="1"/>
  <c r="X11" i="92"/>
  <c r="AH11" i="92" s="1"/>
  <c r="AQ11" i="92" s="1"/>
  <c r="AF11" i="61"/>
  <c r="AO11" i="61" s="1"/>
  <c r="W12" i="61"/>
  <c r="Y12" i="61" s="1"/>
  <c r="Y12" i="3"/>
  <c r="Z12" i="3" s="1"/>
  <c r="AG12" i="3" s="1"/>
  <c r="AP12" i="3" s="1"/>
  <c r="Y11" i="52"/>
  <c r="X11" i="52"/>
  <c r="AH11" i="52" s="1"/>
  <c r="AQ11" i="52" s="1"/>
  <c r="Y11" i="44"/>
  <c r="Z11" i="44" s="1"/>
  <c r="AN10" i="52"/>
  <c r="AI10" i="52"/>
  <c r="AR10" i="52" s="1"/>
  <c r="AN11" i="70"/>
  <c r="W12" i="13"/>
  <c r="Y12" i="13" s="1"/>
  <c r="AI11" i="37"/>
  <c r="AR11" i="37" s="1"/>
  <c r="AI10" i="44"/>
  <c r="AR10" i="44" s="1"/>
  <c r="AE11" i="8"/>
  <c r="AN11" i="8" s="1"/>
  <c r="AF11" i="13"/>
  <c r="AO11" i="13" s="1"/>
  <c r="AG11" i="13"/>
  <c r="AP11" i="13" s="1"/>
  <c r="AI10" i="92"/>
  <c r="AR10" i="92" s="1"/>
  <c r="AI11" i="3"/>
  <c r="AR11" i="3" s="1"/>
  <c r="Z11" i="30"/>
  <c r="AH11" i="30"/>
  <c r="AQ11" i="30" s="1"/>
  <c r="Y11" i="96"/>
  <c r="Z11" i="96" s="1"/>
  <c r="AE11" i="96" s="1"/>
  <c r="Z12" i="66"/>
  <c r="AF12" i="66" s="1"/>
  <c r="AO12" i="66" s="1"/>
  <c r="AI11" i="29"/>
  <c r="AR11" i="29" s="1"/>
  <c r="AI11" i="46"/>
  <c r="AR11" i="46" s="1"/>
  <c r="AI11" i="50"/>
  <c r="AR11" i="50" s="1"/>
  <c r="X11" i="72"/>
  <c r="Y11" i="72"/>
  <c r="AI10" i="72"/>
  <c r="AR10" i="72" s="1"/>
  <c r="AN10" i="72"/>
  <c r="AN11" i="46"/>
  <c r="Y12" i="25"/>
  <c r="Z12" i="25" s="1"/>
  <c r="AI10" i="59"/>
  <c r="AR10" i="59" s="1"/>
  <c r="Y12" i="50"/>
  <c r="Z12" i="50" s="1"/>
  <c r="AE12" i="50" s="1"/>
  <c r="AH12" i="75"/>
  <c r="AQ12" i="75" s="1"/>
  <c r="W12" i="14"/>
  <c r="Y12" i="14" s="1"/>
  <c r="AI11" i="78"/>
  <c r="AR11" i="78" s="1"/>
  <c r="Y13" i="79"/>
  <c r="Z13" i="79" s="1"/>
  <c r="AH11" i="44"/>
  <c r="AQ11" i="44" s="1"/>
  <c r="AI11" i="66"/>
  <c r="AR11" i="66" s="1"/>
  <c r="X12" i="91"/>
  <c r="Z12" i="91" s="1"/>
  <c r="AE12" i="91" s="1"/>
  <c r="AI11" i="16"/>
  <c r="AR11" i="16" s="1"/>
  <c r="AF11" i="14"/>
  <c r="AO11" i="14" s="1"/>
  <c r="X12" i="64"/>
  <c r="AH12" i="64" s="1"/>
  <c r="AQ12" i="64" s="1"/>
  <c r="X11" i="5"/>
  <c r="Z11" i="5" s="1"/>
  <c r="W12" i="5" s="1"/>
  <c r="AG11" i="14"/>
  <c r="AP11" i="14" s="1"/>
  <c r="AF11" i="8"/>
  <c r="AO11" i="8" s="1"/>
  <c r="AF12" i="4"/>
  <c r="AO12" i="4" s="1"/>
  <c r="X12" i="37"/>
  <c r="Z12" i="37" s="1"/>
  <c r="AG12" i="37" s="1"/>
  <c r="AP12" i="37" s="1"/>
  <c r="W12" i="8"/>
  <c r="Y12" i="8" s="1"/>
  <c r="AG12" i="4"/>
  <c r="AP12" i="4" s="1"/>
  <c r="AE12" i="4"/>
  <c r="AN12" i="4" s="1"/>
  <c r="AI11" i="82"/>
  <c r="AR11" i="82" s="1"/>
  <c r="AE11" i="83"/>
  <c r="AN11" i="83" s="1"/>
  <c r="AG11" i="83"/>
  <c r="AP11" i="83" s="1"/>
  <c r="AE11" i="43"/>
  <c r="AN11" i="43" s="1"/>
  <c r="Y12" i="58"/>
  <c r="Z12" i="58" s="1"/>
  <c r="Y12" i="46"/>
  <c r="Z12" i="46" s="1"/>
  <c r="AI11" i="40"/>
  <c r="AR11" i="40" s="1"/>
  <c r="AE11" i="57"/>
  <c r="AN11" i="57" s="1"/>
  <c r="W12" i="57"/>
  <c r="X12" i="57" s="1"/>
  <c r="AH12" i="57" s="1"/>
  <c r="AQ12" i="57" s="1"/>
  <c r="AI11" i="77"/>
  <c r="AR11" i="77" s="1"/>
  <c r="AG11" i="57"/>
  <c r="AP11" i="57" s="1"/>
  <c r="W13" i="73"/>
  <c r="X13" i="73" s="1"/>
  <c r="AI10" i="96"/>
  <c r="AR10" i="96" s="1"/>
  <c r="AF11" i="43"/>
  <c r="AO11" i="43" s="1"/>
  <c r="AN10" i="38"/>
  <c r="AI10" i="38"/>
  <c r="AR10" i="38" s="1"/>
  <c r="Y11" i="38"/>
  <c r="X11" i="38"/>
  <c r="X12" i="27"/>
  <c r="Y12" i="27"/>
  <c r="AI11" i="27"/>
  <c r="AR11" i="27" s="1"/>
  <c r="AN11" i="27"/>
  <c r="X13" i="68"/>
  <c r="AH13" i="68" s="1"/>
  <c r="AQ13" i="68" s="1"/>
  <c r="AI12" i="68"/>
  <c r="AR12" i="68" s="1"/>
  <c r="AI11" i="67"/>
  <c r="AR11" i="67" s="1"/>
  <c r="X12" i="78"/>
  <c r="Z12" i="78" s="1"/>
  <c r="AI11" i="6"/>
  <c r="AR11" i="6" s="1"/>
  <c r="X12" i="32"/>
  <c r="AH12" i="32" s="1"/>
  <c r="AQ12" i="32" s="1"/>
  <c r="AG11" i="94"/>
  <c r="AP11" i="94" s="1"/>
  <c r="AF11" i="94"/>
  <c r="AO11" i="94" s="1"/>
  <c r="AG11" i="62"/>
  <c r="AP11" i="62" s="1"/>
  <c r="Y12" i="77"/>
  <c r="Z12" i="77" s="1"/>
  <c r="AE12" i="77" s="1"/>
  <c r="AI11" i="25"/>
  <c r="AR11" i="25" s="1"/>
  <c r="AI11" i="35"/>
  <c r="AR11" i="35" s="1"/>
  <c r="AF11" i="62"/>
  <c r="AO11" i="62" s="1"/>
  <c r="AF12" i="20"/>
  <c r="AO12" i="20" s="1"/>
  <c r="X11" i="56"/>
  <c r="Z11" i="56" s="1"/>
  <c r="W12" i="62"/>
  <c r="X12" i="62" s="1"/>
  <c r="W12" i="43"/>
  <c r="X12" i="43" s="1"/>
  <c r="W12" i="94"/>
  <c r="X12" i="60"/>
  <c r="Z12" i="60" s="1"/>
  <c r="AE12" i="73"/>
  <c r="AN12" i="73" s="1"/>
  <c r="AF12" i="73"/>
  <c r="AO12" i="73" s="1"/>
  <c r="AI12" i="79"/>
  <c r="AR12" i="79" s="1"/>
  <c r="AN10" i="59"/>
  <c r="AG10" i="80"/>
  <c r="AP10" i="80" s="1"/>
  <c r="AF10" i="80"/>
  <c r="AO10" i="80" s="1"/>
  <c r="Z11" i="7"/>
  <c r="AG11" i="7" s="1"/>
  <c r="AP11" i="7" s="1"/>
  <c r="Y12" i="1"/>
  <c r="Z12" i="1" s="1"/>
  <c r="AG12" i="1" s="1"/>
  <c r="AP12" i="1" s="1"/>
  <c r="AI11" i="10"/>
  <c r="AR11" i="10" s="1"/>
  <c r="AI10" i="56"/>
  <c r="AR10" i="56" s="1"/>
  <c r="X12" i="82"/>
  <c r="AH12" i="82" s="1"/>
  <c r="AQ12" i="82" s="1"/>
  <c r="X12" i="39"/>
  <c r="Z12" i="39" s="1"/>
  <c r="AG12" i="39" s="1"/>
  <c r="AP12" i="39" s="1"/>
  <c r="AI11" i="60"/>
  <c r="AR11" i="60" s="1"/>
  <c r="Z11" i="11"/>
  <c r="AG11" i="11" s="1"/>
  <c r="AP11" i="11" s="1"/>
  <c r="Z12" i="31"/>
  <c r="AE12" i="31" s="1"/>
  <c r="X11" i="59"/>
  <c r="Z11" i="59" s="1"/>
  <c r="AE10" i="80"/>
  <c r="AN10" i="80" s="1"/>
  <c r="W12" i="89"/>
  <c r="X12" i="89" s="1"/>
  <c r="AI11" i="1"/>
  <c r="AR11" i="1" s="1"/>
  <c r="AI11" i="32"/>
  <c r="AR11" i="32" s="1"/>
  <c r="AI10" i="5"/>
  <c r="AR10" i="5" s="1"/>
  <c r="X12" i="93"/>
  <c r="AH12" i="93" s="1"/>
  <c r="AQ12" i="93" s="1"/>
  <c r="AI11" i="93"/>
  <c r="AR11" i="93" s="1"/>
  <c r="AI11" i="91"/>
  <c r="AR11" i="91" s="1"/>
  <c r="AI11" i="58"/>
  <c r="AR11" i="58" s="1"/>
  <c r="AE12" i="86"/>
  <c r="AN12" i="86" s="1"/>
  <c r="AG11" i="55"/>
  <c r="AP11" i="55" s="1"/>
  <c r="AG12" i="20"/>
  <c r="AP12" i="20" s="1"/>
  <c r="AE12" i="71"/>
  <c r="AN12" i="71" s="1"/>
  <c r="AI10" i="18"/>
  <c r="AR10" i="18" s="1"/>
  <c r="AE12" i="20"/>
  <c r="AN12" i="20" s="1"/>
  <c r="Y12" i="16"/>
  <c r="Z12" i="16" s="1"/>
  <c r="W13" i="71"/>
  <c r="Y13" i="71" s="1"/>
  <c r="AE11" i="55"/>
  <c r="AI11" i="17"/>
  <c r="AR11" i="17" s="1"/>
  <c r="AF12" i="71"/>
  <c r="AO12" i="71" s="1"/>
  <c r="AF11" i="55"/>
  <c r="AO11" i="55" s="1"/>
  <c r="X11" i="18"/>
  <c r="AH11" i="18" s="1"/>
  <c r="AQ11" i="18" s="1"/>
  <c r="AG11" i="89"/>
  <c r="AP11" i="89" s="1"/>
  <c r="AE11" i="89"/>
  <c r="AN11" i="89" s="1"/>
  <c r="AF12" i="75"/>
  <c r="AO12" i="75" s="1"/>
  <c r="AG12" i="75"/>
  <c r="AP12" i="75" s="1"/>
  <c r="W13" i="75"/>
  <c r="Y13" i="75" s="1"/>
  <c r="W13" i="2"/>
  <c r="Y13" i="2" s="1"/>
  <c r="W13" i="86"/>
  <c r="X13" i="86" s="1"/>
  <c r="AI10" i="54"/>
  <c r="AR10" i="54" s="1"/>
  <c r="AN10" i="54"/>
  <c r="X12" i="29"/>
  <c r="AH12" i="29" s="1"/>
  <c r="AQ12" i="29" s="1"/>
  <c r="Y11" i="54"/>
  <c r="X11" i="54"/>
  <c r="AH11" i="54" s="1"/>
  <c r="AQ11" i="54" s="1"/>
  <c r="AE11" i="19"/>
  <c r="AN11" i="19" s="1"/>
  <c r="AG12" i="86"/>
  <c r="AP12" i="86" s="1"/>
  <c r="W12" i="19"/>
  <c r="Y12" i="19" s="1"/>
  <c r="AG11" i="19"/>
  <c r="AP11" i="19" s="1"/>
  <c r="Z12" i="67"/>
  <c r="AF12" i="67" s="1"/>
  <c r="AO12" i="67" s="1"/>
  <c r="Z12" i="40"/>
  <c r="AE12" i="40" s="1"/>
  <c r="Z12" i="53"/>
  <c r="AG12" i="53" s="1"/>
  <c r="AP12" i="53" s="1"/>
  <c r="AE12" i="2"/>
  <c r="AN12" i="2" s="1"/>
  <c r="AE12" i="21"/>
  <c r="AN12" i="21" s="1"/>
  <c r="W13" i="21"/>
  <c r="Y13" i="21" s="1"/>
  <c r="AF12" i="21"/>
  <c r="AO12" i="21" s="1"/>
  <c r="AG12" i="2"/>
  <c r="AP12" i="2" s="1"/>
  <c r="Y11" i="80"/>
  <c r="X11" i="80"/>
  <c r="K23" i="14"/>
  <c r="K22" i="12"/>
  <c r="AH12" i="16"/>
  <c r="AQ12" i="16" s="1"/>
  <c r="K22" i="23"/>
  <c r="K23" i="68"/>
  <c r="AH12" i="50"/>
  <c r="AQ12" i="50" s="1"/>
  <c r="AH12" i="3"/>
  <c r="AQ12" i="3" s="1"/>
  <c r="AR11" i="24"/>
  <c r="K22" i="59"/>
  <c r="K22" i="50"/>
  <c r="K23" i="6"/>
  <c r="K23" i="17"/>
  <c r="Y12" i="42"/>
  <c r="X12" i="42"/>
  <c r="AH12" i="46"/>
  <c r="AQ12" i="46" s="1"/>
  <c r="AH13" i="79"/>
  <c r="AQ13" i="79" s="1"/>
  <c r="K22" i="3"/>
  <c r="X13" i="76"/>
  <c r="Y13" i="76"/>
  <c r="AH12" i="24"/>
  <c r="AQ12" i="24" s="1"/>
  <c r="K23" i="2"/>
  <c r="K23" i="22"/>
  <c r="Y12" i="83"/>
  <c r="X12" i="83"/>
  <c r="AH11" i="63"/>
  <c r="AQ11" i="63" s="1"/>
  <c r="K23" i="16"/>
  <c r="AH12" i="85"/>
  <c r="AQ12" i="85" s="1"/>
  <c r="K23" i="70"/>
  <c r="AG12" i="74"/>
  <c r="AP12" i="74" s="1"/>
  <c r="AF12" i="74"/>
  <c r="AO12" i="74" s="1"/>
  <c r="AE12" i="74"/>
  <c r="W13" i="74"/>
  <c r="AH12" i="70"/>
  <c r="AQ12" i="70" s="1"/>
  <c r="K23" i="20"/>
  <c r="K22" i="63"/>
  <c r="AN12" i="28"/>
  <c r="AI11" i="49"/>
  <c r="AN11" i="49"/>
  <c r="W12" i="69"/>
  <c r="AF11" i="69"/>
  <c r="AO11" i="69" s="1"/>
  <c r="AE11" i="69"/>
  <c r="AG11" i="69"/>
  <c r="AP11" i="69" s="1"/>
  <c r="K23" i="52"/>
  <c r="Y12" i="22"/>
  <c r="X12" i="22"/>
  <c r="AN11" i="48"/>
  <c r="AI11" i="48"/>
  <c r="AN11" i="42"/>
  <c r="AI11" i="42"/>
  <c r="Y13" i="20"/>
  <c r="X13" i="20"/>
  <c r="K22" i="51"/>
  <c r="K22" i="11"/>
  <c r="K23" i="5"/>
  <c r="AH12" i="31"/>
  <c r="AQ12" i="31" s="1"/>
  <c r="AH12" i="40"/>
  <c r="AQ12" i="40" s="1"/>
  <c r="K23" i="58"/>
  <c r="K22" i="15"/>
  <c r="AH12" i="1"/>
  <c r="AQ12" i="1" s="1"/>
  <c r="K23" i="8"/>
  <c r="Y12" i="90"/>
  <c r="X12" i="90"/>
  <c r="K22" i="19"/>
  <c r="K22" i="71"/>
  <c r="AN11" i="13"/>
  <c r="AH12" i="47"/>
  <c r="AQ12" i="47" s="1"/>
  <c r="AH11" i="41"/>
  <c r="AQ11" i="41" s="1"/>
  <c r="Y12" i="48"/>
  <c r="X12" i="48"/>
  <c r="Z12" i="24"/>
  <c r="K23" i="64"/>
  <c r="Z11" i="63"/>
  <c r="Z12" i="85"/>
  <c r="AI11" i="12"/>
  <c r="AN11" i="12"/>
  <c r="AH12" i="25"/>
  <c r="AQ12" i="25" s="1"/>
  <c r="AH12" i="17"/>
  <c r="AQ12" i="17" s="1"/>
  <c r="AR10" i="63"/>
  <c r="AH12" i="65"/>
  <c r="AQ12" i="65" s="1"/>
  <c r="K22" i="55"/>
  <c r="K23" i="72"/>
  <c r="Y13" i="36"/>
  <c r="X13" i="36"/>
  <c r="AH12" i="35"/>
  <c r="AQ12" i="35" s="1"/>
  <c r="K23" i="61"/>
  <c r="AI11" i="22"/>
  <c r="AN11" i="22"/>
  <c r="AH11" i="96"/>
  <c r="AQ11" i="96" s="1"/>
  <c r="Z12" i="47"/>
  <c r="AF12" i="95"/>
  <c r="AO12" i="95" s="1"/>
  <c r="AE12" i="95"/>
  <c r="AG12" i="95"/>
  <c r="AP12" i="95" s="1"/>
  <c r="W13" i="95"/>
  <c r="AN11" i="14"/>
  <c r="AH12" i="58"/>
  <c r="AQ12" i="58" s="1"/>
  <c r="K23" i="66"/>
  <c r="K23" i="24"/>
  <c r="K23" i="67"/>
  <c r="AI12" i="76"/>
  <c r="AN12" i="76"/>
  <c r="AH12" i="67"/>
  <c r="AQ12" i="67" s="1"/>
  <c r="K22" i="56"/>
  <c r="AG12" i="34"/>
  <c r="AP12" i="34" s="1"/>
  <c r="AF12" i="34"/>
  <c r="AO12" i="34" s="1"/>
  <c r="AE12" i="34"/>
  <c r="W13" i="34"/>
  <c r="AG11" i="51"/>
  <c r="AP11" i="51" s="1"/>
  <c r="W12" i="51"/>
  <c r="AF11" i="51"/>
  <c r="AO11" i="51" s="1"/>
  <c r="AE11" i="51"/>
  <c r="Y13" i="4"/>
  <c r="X13" i="4"/>
  <c r="Z12" i="65"/>
  <c r="K23" i="4"/>
  <c r="AR10" i="41"/>
  <c r="AH12" i="53"/>
  <c r="AQ12" i="53" s="1"/>
  <c r="AI11" i="90"/>
  <c r="AN11" i="90"/>
  <c r="Z12" i="35"/>
  <c r="AF12" i="15"/>
  <c r="AO12" i="15" s="1"/>
  <c r="W13" i="15"/>
  <c r="AE12" i="15"/>
  <c r="AG12" i="15"/>
  <c r="AP12" i="15" s="1"/>
  <c r="AH12" i="77"/>
  <c r="AQ12" i="77" s="1"/>
  <c r="Z11" i="41"/>
  <c r="AN11" i="62"/>
  <c r="AR11" i="85"/>
  <c r="K22" i="7"/>
  <c r="AG12" i="26"/>
  <c r="AP12" i="26" s="1"/>
  <c r="AF12" i="26"/>
  <c r="AO12" i="26" s="1"/>
  <c r="AE12" i="26"/>
  <c r="W13" i="26"/>
  <c r="K23" i="9"/>
  <c r="AR11" i="65"/>
  <c r="K22" i="60"/>
  <c r="AR11" i="47"/>
  <c r="AR11" i="31"/>
  <c r="Y12" i="12"/>
  <c r="X12" i="12"/>
  <c r="Z12" i="17"/>
  <c r="AR11" i="53"/>
  <c r="AN12" i="75"/>
  <c r="X12" i="55"/>
  <c r="Y12" i="55"/>
  <c r="Z11" i="88" l="1"/>
  <c r="AE11" i="88" s="1"/>
  <c r="Y12" i="33"/>
  <c r="X12" i="33"/>
  <c r="AN11" i="33"/>
  <c r="AI11" i="33"/>
  <c r="AR11" i="33" s="1"/>
  <c r="AI12" i="28"/>
  <c r="AR12" i="28" s="1"/>
  <c r="X13" i="28"/>
  <c r="X12" i="49"/>
  <c r="Z12" i="49" s="1"/>
  <c r="AE12" i="49" s="1"/>
  <c r="AF11" i="23"/>
  <c r="AO11" i="23" s="1"/>
  <c r="Z12" i="87"/>
  <c r="W13" i="87" s="1"/>
  <c r="W12" i="23"/>
  <c r="Y12" i="23" s="1"/>
  <c r="AE11" i="23"/>
  <c r="AN11" i="23" s="1"/>
  <c r="AH12" i="6"/>
  <c r="AQ12" i="6" s="1"/>
  <c r="AI12" i="36"/>
  <c r="AR12" i="36" s="1"/>
  <c r="AH12" i="81"/>
  <c r="AQ12" i="81" s="1"/>
  <c r="X12" i="13"/>
  <c r="AH12" i="13" s="1"/>
  <c r="AQ12" i="13" s="1"/>
  <c r="Z12" i="64"/>
  <c r="AE12" i="64" s="1"/>
  <c r="AN12" i="64" s="1"/>
  <c r="AI11" i="81"/>
  <c r="AR11" i="81" s="1"/>
  <c r="Z11" i="92"/>
  <c r="AE11" i="92" s="1"/>
  <c r="AN11" i="92" s="1"/>
  <c r="Z12" i="10"/>
  <c r="AG12" i="10" s="1"/>
  <c r="AP12" i="10" s="1"/>
  <c r="X12" i="61"/>
  <c r="AH12" i="61" s="1"/>
  <c r="AQ12" i="61" s="1"/>
  <c r="AI11" i="13"/>
  <c r="AR11" i="13" s="1"/>
  <c r="Z11" i="84"/>
  <c r="AG11" i="84" s="1"/>
  <c r="AP11" i="84" s="1"/>
  <c r="AI11" i="61"/>
  <c r="AR11" i="61" s="1"/>
  <c r="Z11" i="45"/>
  <c r="AE11" i="45" s="1"/>
  <c r="AE12" i="66"/>
  <c r="AN12" i="66" s="1"/>
  <c r="AI11" i="9"/>
  <c r="AR11" i="9" s="1"/>
  <c r="W13" i="66"/>
  <c r="X13" i="66" s="1"/>
  <c r="AH13" i="66" s="1"/>
  <c r="AQ13" i="66" s="1"/>
  <c r="X12" i="9"/>
  <c r="Z12" i="9" s="1"/>
  <c r="W13" i="9" s="1"/>
  <c r="Y12" i="89"/>
  <c r="Z12" i="89" s="1"/>
  <c r="Z13" i="68"/>
  <c r="AF13" i="68" s="1"/>
  <c r="AO13" i="68" s="1"/>
  <c r="AH12" i="91"/>
  <c r="AQ12" i="91" s="1"/>
  <c r="AI11" i="62"/>
  <c r="AR11" i="62" s="1"/>
  <c r="Z11" i="52"/>
  <c r="AE11" i="52" s="1"/>
  <c r="AI11" i="8"/>
  <c r="AR11" i="8" s="1"/>
  <c r="AH12" i="37"/>
  <c r="AQ12" i="37" s="1"/>
  <c r="AI11" i="43"/>
  <c r="AR11" i="43" s="1"/>
  <c r="AG11" i="30"/>
  <c r="AP11" i="30" s="1"/>
  <c r="W12" i="30"/>
  <c r="AE11" i="30"/>
  <c r="AF11" i="30"/>
  <c r="AO11" i="30" s="1"/>
  <c r="X12" i="14"/>
  <c r="AH12" i="14" s="1"/>
  <c r="AQ12" i="14" s="1"/>
  <c r="X12" i="8"/>
  <c r="Z12" i="8" s="1"/>
  <c r="AG12" i="66"/>
  <c r="AP12" i="66" s="1"/>
  <c r="Z11" i="72"/>
  <c r="AH11" i="72"/>
  <c r="AQ11" i="72" s="1"/>
  <c r="AH11" i="5"/>
  <c r="AQ11" i="5" s="1"/>
  <c r="AF11" i="44"/>
  <c r="AO11" i="44" s="1"/>
  <c r="AE11" i="44"/>
  <c r="AG11" i="44"/>
  <c r="AP11" i="44" s="1"/>
  <c r="W12" i="44"/>
  <c r="AI11" i="57"/>
  <c r="AR11" i="57" s="1"/>
  <c r="AI11" i="14"/>
  <c r="AR11" i="14" s="1"/>
  <c r="Y12" i="57"/>
  <c r="Z12" i="57" s="1"/>
  <c r="AE12" i="57" s="1"/>
  <c r="AI11" i="83"/>
  <c r="AR11" i="83" s="1"/>
  <c r="Y12" i="43"/>
  <c r="Z12" i="43" s="1"/>
  <c r="AI12" i="4"/>
  <c r="AR12" i="4" s="1"/>
  <c r="AG11" i="88"/>
  <c r="AP11" i="88" s="1"/>
  <c r="Z12" i="93"/>
  <c r="AF12" i="93" s="1"/>
  <c r="AO12" i="93" s="1"/>
  <c r="W12" i="88"/>
  <c r="Y12" i="88" s="1"/>
  <c r="AH11" i="59"/>
  <c r="AQ11" i="59" s="1"/>
  <c r="Z12" i="32"/>
  <c r="W13" i="32" s="1"/>
  <c r="Y13" i="32" s="1"/>
  <c r="AH12" i="60"/>
  <c r="AQ12" i="60" s="1"/>
  <c r="Y13" i="73"/>
  <c r="Z13" i="73" s="1"/>
  <c r="W14" i="73" s="1"/>
  <c r="X13" i="75"/>
  <c r="AH13" i="75" s="1"/>
  <c r="AQ13" i="75" s="1"/>
  <c r="AH11" i="56"/>
  <c r="AQ11" i="56" s="1"/>
  <c r="Z12" i="82"/>
  <c r="AF12" i="82" s="1"/>
  <c r="AO12" i="82" s="1"/>
  <c r="X12" i="19"/>
  <c r="Z12" i="19" s="1"/>
  <c r="AF12" i="50"/>
  <c r="AO12" i="50" s="1"/>
  <c r="AF11" i="88"/>
  <c r="AO11" i="88" s="1"/>
  <c r="Z11" i="38"/>
  <c r="AH11" i="38"/>
  <c r="AQ11" i="38" s="1"/>
  <c r="AH12" i="27"/>
  <c r="AQ12" i="27" s="1"/>
  <c r="Z12" i="27"/>
  <c r="AN11" i="88"/>
  <c r="AI11" i="94"/>
  <c r="AR11" i="94" s="1"/>
  <c r="W13" i="78"/>
  <c r="X13" i="78" s="1"/>
  <c r="AF12" i="78"/>
  <c r="AO12" i="78" s="1"/>
  <c r="AH12" i="78"/>
  <c r="AQ12" i="78" s="1"/>
  <c r="AE11" i="56"/>
  <c r="AN11" i="56" s="1"/>
  <c r="AG11" i="56"/>
  <c r="AP11" i="56" s="1"/>
  <c r="W12" i="56"/>
  <c r="Y12" i="56" s="1"/>
  <c r="AF11" i="56"/>
  <c r="AO11" i="56" s="1"/>
  <c r="AG12" i="31"/>
  <c r="AP12" i="31" s="1"/>
  <c r="AG12" i="91"/>
  <c r="AP12" i="91" s="1"/>
  <c r="W13" i="31"/>
  <c r="X13" i="31" s="1"/>
  <c r="Y12" i="62"/>
  <c r="Z12" i="62" s="1"/>
  <c r="AE12" i="62" s="1"/>
  <c r="AE11" i="7"/>
  <c r="AN11" i="7" s="1"/>
  <c r="Y12" i="94"/>
  <c r="X12" i="94"/>
  <c r="AF12" i="31"/>
  <c r="AO12" i="31" s="1"/>
  <c r="AG12" i="78"/>
  <c r="AP12" i="78" s="1"/>
  <c r="W13" i="50"/>
  <c r="X13" i="50" s="1"/>
  <c r="AI12" i="73"/>
  <c r="AR12" i="73" s="1"/>
  <c r="AE12" i="78"/>
  <c r="AG12" i="50"/>
  <c r="AP12" i="50" s="1"/>
  <c r="AE12" i="67"/>
  <c r="AN12" i="67" s="1"/>
  <c r="AI10" i="80"/>
  <c r="AR10" i="80" s="1"/>
  <c r="AF11" i="7"/>
  <c r="AO11" i="7" s="1"/>
  <c r="AG12" i="67"/>
  <c r="AP12" i="67" s="1"/>
  <c r="Z12" i="29"/>
  <c r="AG12" i="29" s="1"/>
  <c r="AP12" i="29" s="1"/>
  <c r="AF12" i="77"/>
  <c r="AO12" i="77" s="1"/>
  <c r="W12" i="7"/>
  <c r="X12" i="7" s="1"/>
  <c r="AH12" i="7" s="1"/>
  <c r="AQ12" i="7" s="1"/>
  <c r="AH12" i="39"/>
  <c r="AQ12" i="39" s="1"/>
  <c r="AG11" i="5"/>
  <c r="AP11" i="5" s="1"/>
  <c r="W13" i="77"/>
  <c r="Y13" i="77" s="1"/>
  <c r="AG11" i="96"/>
  <c r="AP11" i="96" s="1"/>
  <c r="AE11" i="5"/>
  <c r="Y13" i="86"/>
  <c r="Z13" i="86" s="1"/>
  <c r="AI11" i="55"/>
  <c r="AR11" i="55" s="1"/>
  <c r="AF11" i="5"/>
  <c r="AO11" i="5" s="1"/>
  <c r="AG12" i="77"/>
  <c r="AP12" i="77" s="1"/>
  <c r="AF12" i="91"/>
  <c r="AO12" i="91" s="1"/>
  <c r="AN11" i="55"/>
  <c r="W13" i="91"/>
  <c r="Y13" i="91" s="1"/>
  <c r="AE12" i="3"/>
  <c r="AN12" i="3" s="1"/>
  <c r="AI12" i="21"/>
  <c r="AR12" i="21" s="1"/>
  <c r="AE11" i="11"/>
  <c r="AF11" i="11"/>
  <c r="AO11" i="11" s="1"/>
  <c r="W12" i="11"/>
  <c r="Y12" i="11" s="1"/>
  <c r="Y12" i="7"/>
  <c r="W13" i="67"/>
  <c r="Y13" i="67" s="1"/>
  <c r="AI11" i="19"/>
  <c r="AR11" i="19" s="1"/>
  <c r="X13" i="2"/>
  <c r="Z13" i="2" s="1"/>
  <c r="W13" i="3"/>
  <c r="X13" i="3" s="1"/>
  <c r="AF12" i="3"/>
  <c r="AO12" i="3" s="1"/>
  <c r="AI12" i="2"/>
  <c r="AR12" i="2" s="1"/>
  <c r="W12" i="96"/>
  <c r="X12" i="96" s="1"/>
  <c r="AG12" i="40"/>
  <c r="AP12" i="40" s="1"/>
  <c r="X13" i="71"/>
  <c r="AH13" i="71" s="1"/>
  <c r="AQ13" i="71" s="1"/>
  <c r="AI11" i="89"/>
  <c r="AR11" i="89" s="1"/>
  <c r="Z11" i="18"/>
  <c r="AG11" i="18" s="1"/>
  <c r="AP11" i="18" s="1"/>
  <c r="AF11" i="59"/>
  <c r="AO11" i="59" s="1"/>
  <c r="W12" i="59"/>
  <c r="AG11" i="59"/>
  <c r="AP11" i="59" s="1"/>
  <c r="AE11" i="59"/>
  <c r="AF11" i="96"/>
  <c r="AO11" i="96" s="1"/>
  <c r="AE12" i="16"/>
  <c r="AN12" i="16" s="1"/>
  <c r="AG12" i="16"/>
  <c r="AP12" i="16" s="1"/>
  <c r="AF12" i="16"/>
  <c r="AO12" i="16" s="1"/>
  <c r="W13" i="16"/>
  <c r="Y13" i="16" s="1"/>
  <c r="AI12" i="71"/>
  <c r="AR12" i="71" s="1"/>
  <c r="AI12" i="20"/>
  <c r="AR12" i="20" s="1"/>
  <c r="W13" i="39"/>
  <c r="X13" i="39" s="1"/>
  <c r="W13" i="40"/>
  <c r="X13" i="40" s="1"/>
  <c r="AI12" i="75"/>
  <c r="AR12" i="75" s="1"/>
  <c r="AF12" i="40"/>
  <c r="AO12" i="40" s="1"/>
  <c r="AI12" i="86"/>
  <c r="AR12" i="86" s="1"/>
  <c r="AE12" i="39"/>
  <c r="AN12" i="39" s="1"/>
  <c r="AF12" i="81"/>
  <c r="AO12" i="81" s="1"/>
  <c r="AF12" i="39"/>
  <c r="AO12" i="39" s="1"/>
  <c r="Z13" i="20"/>
  <c r="AE13" i="20" s="1"/>
  <c r="AE12" i="37"/>
  <c r="AN12" i="37" s="1"/>
  <c r="AE12" i="6"/>
  <c r="AN12" i="6" s="1"/>
  <c r="Z13" i="4"/>
  <c r="AE13" i="4" s="1"/>
  <c r="Z12" i="42"/>
  <c r="AE12" i="42" s="1"/>
  <c r="W13" i="6"/>
  <c r="Y13" i="6" s="1"/>
  <c r="Z12" i="55"/>
  <c r="AG12" i="55" s="1"/>
  <c r="AP12" i="55" s="1"/>
  <c r="W13" i="37"/>
  <c r="X13" i="37" s="1"/>
  <c r="Z11" i="54"/>
  <c r="Z12" i="48"/>
  <c r="AG12" i="48" s="1"/>
  <c r="AP12" i="48" s="1"/>
  <c r="X13" i="21"/>
  <c r="AH13" i="21" s="1"/>
  <c r="AQ13" i="21" s="1"/>
  <c r="AF12" i="53"/>
  <c r="AO12" i="53" s="1"/>
  <c r="AE12" i="53"/>
  <c r="AG12" i="81"/>
  <c r="AP12" i="81" s="1"/>
  <c r="W13" i="1"/>
  <c r="Y13" i="1" s="1"/>
  <c r="W13" i="53"/>
  <c r="X13" i="53" s="1"/>
  <c r="AE12" i="81"/>
  <c r="Z12" i="90"/>
  <c r="AE12" i="90" s="1"/>
  <c r="AE12" i="1"/>
  <c r="AN12" i="1" s="1"/>
  <c r="AF12" i="1"/>
  <c r="AO12" i="1" s="1"/>
  <c r="Z11" i="80"/>
  <c r="AH11" i="80"/>
  <c r="AQ11" i="80" s="1"/>
  <c r="Z13" i="76"/>
  <c r="AG13" i="76" s="1"/>
  <c r="AP13" i="76" s="1"/>
  <c r="AF12" i="37"/>
  <c r="AO12" i="37" s="1"/>
  <c r="AF12" i="6"/>
  <c r="AO12" i="6" s="1"/>
  <c r="Z12" i="12"/>
  <c r="AF12" i="12" s="1"/>
  <c r="AO12" i="12" s="1"/>
  <c r="AH12" i="12"/>
  <c r="AQ12" i="12" s="1"/>
  <c r="AN12" i="26"/>
  <c r="AI12" i="26"/>
  <c r="AG11" i="41"/>
  <c r="AP11" i="41" s="1"/>
  <c r="AF11" i="41"/>
  <c r="AO11" i="41" s="1"/>
  <c r="AE11" i="41"/>
  <c r="W12" i="41"/>
  <c r="AR11" i="90"/>
  <c r="AN11" i="51"/>
  <c r="AI11" i="51"/>
  <c r="X13" i="34"/>
  <c r="Y13" i="34"/>
  <c r="AN12" i="95"/>
  <c r="AI12" i="95"/>
  <c r="AH12" i="90"/>
  <c r="AQ12" i="90" s="1"/>
  <c r="K23" i="11"/>
  <c r="AH13" i="20"/>
  <c r="AQ13" i="20" s="1"/>
  <c r="X13" i="74"/>
  <c r="Y13" i="74"/>
  <c r="AH12" i="42"/>
  <c r="AQ12" i="42" s="1"/>
  <c r="AH12" i="43"/>
  <c r="AQ12" i="43" s="1"/>
  <c r="K23" i="50"/>
  <c r="AI12" i="15"/>
  <c r="AN12" i="15"/>
  <c r="AF12" i="65"/>
  <c r="AO12" i="65" s="1"/>
  <c r="AG12" i="65"/>
  <c r="AP12" i="65" s="1"/>
  <c r="W13" i="65"/>
  <c r="AE12" i="65"/>
  <c r="AN12" i="34"/>
  <c r="AI12" i="34"/>
  <c r="K23" i="56"/>
  <c r="AF12" i="85"/>
  <c r="AO12" i="85" s="1"/>
  <c r="AE12" i="85"/>
  <c r="W13" i="85"/>
  <c r="AG12" i="85"/>
  <c r="AP12" i="85" s="1"/>
  <c r="K23" i="63"/>
  <c r="AN12" i="74"/>
  <c r="AI12" i="74"/>
  <c r="AN12" i="50"/>
  <c r="AH12" i="55"/>
  <c r="AQ12" i="55" s="1"/>
  <c r="W13" i="17"/>
  <c r="AE12" i="17"/>
  <c r="AG12" i="17"/>
  <c r="AP12" i="17" s="1"/>
  <c r="AF12" i="17"/>
  <c r="AO12" i="17" s="1"/>
  <c r="X13" i="15"/>
  <c r="Y13" i="15"/>
  <c r="W13" i="25"/>
  <c r="AG12" i="25"/>
  <c r="AP12" i="25" s="1"/>
  <c r="AF12" i="25"/>
  <c r="AO12" i="25" s="1"/>
  <c r="AE12" i="25"/>
  <c r="X12" i="51"/>
  <c r="Y12" i="51"/>
  <c r="AE12" i="47"/>
  <c r="W13" i="47"/>
  <c r="AF12" i="47"/>
  <c r="AO12" i="47" s="1"/>
  <c r="AG12" i="47"/>
  <c r="AP12" i="47" s="1"/>
  <c r="AH13" i="36"/>
  <c r="AQ13" i="36" s="1"/>
  <c r="K23" i="55"/>
  <c r="AE11" i="63"/>
  <c r="W12" i="63"/>
  <c r="AF11" i="63"/>
  <c r="AO11" i="63" s="1"/>
  <c r="AG11" i="63"/>
  <c r="AP11" i="63" s="1"/>
  <c r="AG12" i="24"/>
  <c r="AP12" i="24" s="1"/>
  <c r="AF12" i="24"/>
  <c r="AO12" i="24" s="1"/>
  <c r="W13" i="24"/>
  <c r="AE12" i="24"/>
  <c r="W13" i="46"/>
  <c r="AG12" i="46"/>
  <c r="AP12" i="46" s="1"/>
  <c r="AE12" i="46"/>
  <c r="AF12" i="46"/>
  <c r="AO12" i="46" s="1"/>
  <c r="K23" i="3"/>
  <c r="AH13" i="28"/>
  <c r="AQ13" i="28" s="1"/>
  <c r="K23" i="60"/>
  <c r="X13" i="81"/>
  <c r="Y13" i="81"/>
  <c r="AR11" i="12"/>
  <c r="K23" i="71"/>
  <c r="AG13" i="79"/>
  <c r="AP13" i="79" s="1"/>
  <c r="AF13" i="79"/>
  <c r="AO13" i="79" s="1"/>
  <c r="W14" i="79"/>
  <c r="AE13" i="79"/>
  <c r="K23" i="51"/>
  <c r="AR11" i="42"/>
  <c r="AH12" i="22"/>
  <c r="AQ12" i="22" s="1"/>
  <c r="AI11" i="69"/>
  <c r="AN11" i="69"/>
  <c r="AH12" i="83"/>
  <c r="AQ12" i="83" s="1"/>
  <c r="AN12" i="77"/>
  <c r="K23" i="59"/>
  <c r="K23" i="12"/>
  <c r="K23" i="7"/>
  <c r="AH12" i="89"/>
  <c r="AQ12" i="89" s="1"/>
  <c r="AH13" i="4"/>
  <c r="AQ13" i="4" s="1"/>
  <c r="AN12" i="40"/>
  <c r="AN12" i="31"/>
  <c r="X13" i="95"/>
  <c r="Y13" i="95"/>
  <c r="Z13" i="36"/>
  <c r="K23" i="15"/>
  <c r="AN12" i="91"/>
  <c r="AH13" i="73"/>
  <c r="AQ13" i="73" s="1"/>
  <c r="AH13" i="86"/>
  <c r="AQ13" i="86" s="1"/>
  <c r="Z13" i="28"/>
  <c r="K23" i="23"/>
  <c r="Y13" i="26"/>
  <c r="X13" i="26"/>
  <c r="AG12" i="58"/>
  <c r="AP12" i="58" s="1"/>
  <c r="W13" i="58"/>
  <c r="AE12" i="58"/>
  <c r="AF12" i="58"/>
  <c r="AO12" i="58" s="1"/>
  <c r="AG12" i="35"/>
  <c r="AP12" i="35" s="1"/>
  <c r="AF12" i="35"/>
  <c r="AO12" i="35" s="1"/>
  <c r="AE12" i="35"/>
  <c r="W13" i="35"/>
  <c r="AR12" i="76"/>
  <c r="AH12" i="62"/>
  <c r="AQ12" i="62" s="1"/>
  <c r="AR11" i="22"/>
  <c r="AF12" i="70"/>
  <c r="AO12" i="70" s="1"/>
  <c r="W13" i="70"/>
  <c r="AE12" i="70"/>
  <c r="AG12" i="70"/>
  <c r="AP12" i="70" s="1"/>
  <c r="AH12" i="48"/>
  <c r="AQ12" i="48" s="1"/>
  <c r="AH12" i="49"/>
  <c r="AQ12" i="49" s="1"/>
  <c r="K23" i="19"/>
  <c r="AF12" i="60"/>
  <c r="AO12" i="60" s="1"/>
  <c r="W13" i="60"/>
  <c r="AE12" i="60"/>
  <c r="AG12" i="60"/>
  <c r="AP12" i="60" s="1"/>
  <c r="AR11" i="48"/>
  <c r="Z12" i="22"/>
  <c r="X12" i="69"/>
  <c r="Y12" i="69"/>
  <c r="AR11" i="49"/>
  <c r="X12" i="5"/>
  <c r="Y12" i="5"/>
  <c r="Z12" i="83"/>
  <c r="AH13" i="76"/>
  <c r="AQ13" i="76" s="1"/>
  <c r="AN11" i="96"/>
  <c r="W13" i="10" l="1"/>
  <c r="Z12" i="33"/>
  <c r="AH12" i="33"/>
  <c r="AQ12" i="33" s="1"/>
  <c r="Z12" i="13"/>
  <c r="AF12" i="13" s="1"/>
  <c r="AO12" i="13" s="1"/>
  <c r="AF12" i="9"/>
  <c r="AO12" i="9" s="1"/>
  <c r="X12" i="23"/>
  <c r="AH12" i="23" s="1"/>
  <c r="AQ12" i="23" s="1"/>
  <c r="AE12" i="87"/>
  <c r="AN12" i="87" s="1"/>
  <c r="AF12" i="87"/>
  <c r="AO12" i="87" s="1"/>
  <c r="AG12" i="87"/>
  <c r="AP12" i="87" s="1"/>
  <c r="W13" i="64"/>
  <c r="Y13" i="64" s="1"/>
  <c r="AI11" i="23"/>
  <c r="AR11" i="23" s="1"/>
  <c r="AG12" i="64"/>
  <c r="AP12" i="64" s="1"/>
  <c r="AF11" i="84"/>
  <c r="AO11" i="84" s="1"/>
  <c r="AF12" i="64"/>
  <c r="AO12" i="64" s="1"/>
  <c r="W12" i="84"/>
  <c r="Y12" i="84" s="1"/>
  <c r="AE11" i="84"/>
  <c r="AH12" i="8"/>
  <c r="AQ12" i="8" s="1"/>
  <c r="AG11" i="92"/>
  <c r="AP11" i="92" s="1"/>
  <c r="AE13" i="68"/>
  <c r="AN13" i="68" s="1"/>
  <c r="AG13" i="68"/>
  <c r="AP13" i="68" s="1"/>
  <c r="W14" i="68"/>
  <c r="X14" i="68" s="1"/>
  <c r="W12" i="92"/>
  <c r="X12" i="92" s="1"/>
  <c r="AH12" i="92" s="1"/>
  <c r="AQ12" i="92" s="1"/>
  <c r="AF11" i="92"/>
  <c r="AO11" i="92" s="1"/>
  <c r="AE12" i="10"/>
  <c r="AN12" i="10" s="1"/>
  <c r="AF12" i="10"/>
  <c r="AO12" i="10" s="1"/>
  <c r="AF12" i="57"/>
  <c r="AO12" i="57" s="1"/>
  <c r="Z13" i="75"/>
  <c r="AG13" i="75" s="1"/>
  <c r="AP13" i="75" s="1"/>
  <c r="Z12" i="61"/>
  <c r="AG12" i="61" s="1"/>
  <c r="AP12" i="61" s="1"/>
  <c r="Y13" i="66"/>
  <c r="Z13" i="66" s="1"/>
  <c r="W14" i="66" s="1"/>
  <c r="AG11" i="45"/>
  <c r="AP11" i="45" s="1"/>
  <c r="W12" i="45"/>
  <c r="Y12" i="45" s="1"/>
  <c r="AF11" i="45"/>
  <c r="AO11" i="45" s="1"/>
  <c r="AI12" i="66"/>
  <c r="AR12" i="66" s="1"/>
  <c r="AH13" i="2"/>
  <c r="AQ13" i="2" s="1"/>
  <c r="Y13" i="37"/>
  <c r="Z13" i="37" s="1"/>
  <c r="AG13" i="37" s="1"/>
  <c r="AP13" i="37" s="1"/>
  <c r="W13" i="57"/>
  <c r="X13" i="57" s="1"/>
  <c r="AG12" i="9"/>
  <c r="AP12" i="9" s="1"/>
  <c r="AG12" i="57"/>
  <c r="AP12" i="57" s="1"/>
  <c r="AH12" i="9"/>
  <c r="AQ12" i="9" s="1"/>
  <c r="AE12" i="9"/>
  <c r="AN12" i="9" s="1"/>
  <c r="AN11" i="45"/>
  <c r="AF11" i="52"/>
  <c r="AO11" i="52" s="1"/>
  <c r="W12" i="52"/>
  <c r="Y12" i="52" s="1"/>
  <c r="Z12" i="14"/>
  <c r="W13" i="14" s="1"/>
  <c r="AG11" i="52"/>
  <c r="AP11" i="52" s="1"/>
  <c r="AN11" i="52"/>
  <c r="X12" i="88"/>
  <c r="AH12" i="88" s="1"/>
  <c r="AQ12" i="88" s="1"/>
  <c r="W14" i="20"/>
  <c r="X14" i="20" s="1"/>
  <c r="Y12" i="30"/>
  <c r="X12" i="30"/>
  <c r="Z13" i="71"/>
  <c r="AF13" i="71" s="1"/>
  <c r="AO13" i="71" s="1"/>
  <c r="AN11" i="30"/>
  <c r="AI11" i="30"/>
  <c r="AR11" i="30" s="1"/>
  <c r="Y13" i="3"/>
  <c r="Z13" i="3" s="1"/>
  <c r="AG13" i="3" s="1"/>
  <c r="AP13" i="3" s="1"/>
  <c r="AG11" i="72"/>
  <c r="AP11" i="72" s="1"/>
  <c r="AF11" i="72"/>
  <c r="AO11" i="72" s="1"/>
  <c r="AE11" i="72"/>
  <c r="W12" i="72"/>
  <c r="Y13" i="39"/>
  <c r="Z13" i="39" s="1"/>
  <c r="AF13" i="39" s="1"/>
  <c r="AO13" i="39" s="1"/>
  <c r="X12" i="44"/>
  <c r="AH12" i="44" s="1"/>
  <c r="AQ12" i="44" s="1"/>
  <c r="Y12" i="44"/>
  <c r="AI11" i="44"/>
  <c r="AR11" i="44" s="1"/>
  <c r="AN11" i="44"/>
  <c r="Y13" i="40"/>
  <c r="Z13" i="40" s="1"/>
  <c r="W13" i="82"/>
  <c r="X13" i="82" s="1"/>
  <c r="AG12" i="82"/>
  <c r="AP12" i="82" s="1"/>
  <c r="X12" i="56"/>
  <c r="AH12" i="56" s="1"/>
  <c r="AQ12" i="56" s="1"/>
  <c r="X13" i="6"/>
  <c r="Z13" i="6" s="1"/>
  <c r="AG13" i="6" s="1"/>
  <c r="AP13" i="6" s="1"/>
  <c r="X13" i="32"/>
  <c r="Z13" i="32" s="1"/>
  <c r="AF13" i="32" s="1"/>
  <c r="AO13" i="32" s="1"/>
  <c r="W13" i="43"/>
  <c r="X13" i="43" s="1"/>
  <c r="AE12" i="43"/>
  <c r="AN12" i="43" s="1"/>
  <c r="AE12" i="82"/>
  <c r="AI12" i="82" s="1"/>
  <c r="AG12" i="32"/>
  <c r="AP12" i="32" s="1"/>
  <c r="W13" i="93"/>
  <c r="Y13" i="93" s="1"/>
  <c r="AE12" i="93"/>
  <c r="AN12" i="93" s="1"/>
  <c r="AF12" i="32"/>
  <c r="AO12" i="32" s="1"/>
  <c r="AE12" i="32"/>
  <c r="AN12" i="32" s="1"/>
  <c r="AG12" i="93"/>
  <c r="AP12" i="93" s="1"/>
  <c r="AH12" i="19"/>
  <c r="AQ12" i="19" s="1"/>
  <c r="W13" i="42"/>
  <c r="X13" i="42" s="1"/>
  <c r="Y13" i="50"/>
  <c r="Z13" i="50" s="1"/>
  <c r="AE13" i="50" s="1"/>
  <c r="AI11" i="88"/>
  <c r="AR11" i="88" s="1"/>
  <c r="AI12" i="50"/>
  <c r="AR12" i="50" s="1"/>
  <c r="X13" i="77"/>
  <c r="Z13" i="77" s="1"/>
  <c r="AF13" i="77" s="1"/>
  <c r="AO13" i="77" s="1"/>
  <c r="AI12" i="31"/>
  <c r="AR12" i="31" s="1"/>
  <c r="AG12" i="27"/>
  <c r="AP12" i="27" s="1"/>
  <c r="AE12" i="27"/>
  <c r="AF12" i="27"/>
  <c r="AO12" i="27" s="1"/>
  <c r="W13" i="27"/>
  <c r="Y13" i="78"/>
  <c r="Z13" i="78" s="1"/>
  <c r="AF12" i="42"/>
  <c r="AO12" i="42" s="1"/>
  <c r="AI12" i="3"/>
  <c r="AR12" i="3" s="1"/>
  <c r="AG12" i="42"/>
  <c r="AP12" i="42" s="1"/>
  <c r="X13" i="16"/>
  <c r="AH13" i="16" s="1"/>
  <c r="AQ13" i="16" s="1"/>
  <c r="AG13" i="73"/>
  <c r="AP13" i="73" s="1"/>
  <c r="AF11" i="38"/>
  <c r="AO11" i="38" s="1"/>
  <c r="W12" i="38"/>
  <c r="AE11" i="38"/>
  <c r="AG11" i="38"/>
  <c r="AP11" i="38" s="1"/>
  <c r="Y13" i="31"/>
  <c r="Z13" i="31" s="1"/>
  <c r="W14" i="31" s="1"/>
  <c r="X13" i="91"/>
  <c r="Z13" i="91" s="1"/>
  <c r="AI11" i="56"/>
  <c r="AR11" i="56" s="1"/>
  <c r="AI12" i="78"/>
  <c r="AR12" i="78" s="1"/>
  <c r="X12" i="11"/>
  <c r="AH12" i="11" s="1"/>
  <c r="AQ12" i="11" s="1"/>
  <c r="AI11" i="7"/>
  <c r="AR11" i="7" s="1"/>
  <c r="AH12" i="94"/>
  <c r="AQ12" i="94" s="1"/>
  <c r="Z12" i="94"/>
  <c r="AI12" i="67"/>
  <c r="AR12" i="67" s="1"/>
  <c r="AG12" i="49"/>
  <c r="AP12" i="49" s="1"/>
  <c r="AF12" i="49"/>
  <c r="AO12" i="49" s="1"/>
  <c r="Y12" i="96"/>
  <c r="Z12" i="96" s="1"/>
  <c r="AE12" i="96" s="1"/>
  <c r="X13" i="67"/>
  <c r="AH13" i="67" s="1"/>
  <c r="AQ13" i="67" s="1"/>
  <c r="W13" i="49"/>
  <c r="X13" i="49" s="1"/>
  <c r="AI12" i="77"/>
  <c r="AR12" i="77" s="1"/>
  <c r="AI11" i="5"/>
  <c r="AR11" i="5" s="1"/>
  <c r="AI12" i="91"/>
  <c r="AR12" i="91" s="1"/>
  <c r="AN12" i="78"/>
  <c r="W13" i="29"/>
  <c r="Y13" i="53"/>
  <c r="Z13" i="53" s="1"/>
  <c r="AE12" i="29"/>
  <c r="AN12" i="29" s="1"/>
  <c r="AF12" i="55"/>
  <c r="AO12" i="55" s="1"/>
  <c r="AF12" i="29"/>
  <c r="AO12" i="29" s="1"/>
  <c r="AI12" i="6"/>
  <c r="AR12" i="6" s="1"/>
  <c r="AN11" i="5"/>
  <c r="AI11" i="11"/>
  <c r="AR11" i="11" s="1"/>
  <c r="AN11" i="11"/>
  <c r="Z12" i="7"/>
  <c r="AF13" i="20"/>
  <c r="AO13" i="20" s="1"/>
  <c r="AG13" i="20"/>
  <c r="AP13" i="20" s="1"/>
  <c r="AI12" i="53"/>
  <c r="AR12" i="53" s="1"/>
  <c r="X13" i="1"/>
  <c r="Z13" i="1" s="1"/>
  <c r="AF12" i="43"/>
  <c r="AO12" i="43" s="1"/>
  <c r="AE12" i="48"/>
  <c r="AN12" i="48" s="1"/>
  <c r="AI12" i="16"/>
  <c r="AR12" i="16" s="1"/>
  <c r="AF13" i="4"/>
  <c r="AO13" i="4" s="1"/>
  <c r="W12" i="18"/>
  <c r="X12" i="18" s="1"/>
  <c r="AH12" i="18" s="1"/>
  <c r="AQ12" i="18" s="1"/>
  <c r="AF11" i="18"/>
  <c r="AO11" i="18" s="1"/>
  <c r="AI12" i="39"/>
  <c r="AR12" i="39" s="1"/>
  <c r="AI12" i="40"/>
  <c r="AR12" i="40" s="1"/>
  <c r="Z13" i="21"/>
  <c r="AF13" i="21" s="1"/>
  <c r="AO13" i="21" s="1"/>
  <c r="AG12" i="43"/>
  <c r="AP12" i="43" s="1"/>
  <c r="W13" i="48"/>
  <c r="X13" i="48" s="1"/>
  <c r="AG13" i="4"/>
  <c r="AP13" i="4" s="1"/>
  <c r="AE11" i="18"/>
  <c r="AF12" i="48"/>
  <c r="AO12" i="48" s="1"/>
  <c r="W14" i="4"/>
  <c r="Y14" i="4" s="1"/>
  <c r="AI11" i="96"/>
  <c r="AR11" i="96" s="1"/>
  <c r="AE13" i="73"/>
  <c r="AE12" i="55"/>
  <c r="AN12" i="55" s="1"/>
  <c r="AI11" i="59"/>
  <c r="AR11" i="59" s="1"/>
  <c r="AN11" i="59"/>
  <c r="AF13" i="73"/>
  <c r="AO13" i="73" s="1"/>
  <c r="X12" i="59"/>
  <c r="AH12" i="59" s="1"/>
  <c r="AQ12" i="59" s="1"/>
  <c r="Y12" i="59"/>
  <c r="AI12" i="1"/>
  <c r="AR12" i="1" s="1"/>
  <c r="AN12" i="53"/>
  <c r="W13" i="55"/>
  <c r="X13" i="55" s="1"/>
  <c r="W13" i="90"/>
  <c r="Y13" i="90" s="1"/>
  <c r="Z13" i="95"/>
  <c r="W14" i="95" s="1"/>
  <c r="W14" i="76"/>
  <c r="Y14" i="76" s="1"/>
  <c r="AF12" i="90"/>
  <c r="AO12" i="90" s="1"/>
  <c r="Z12" i="51"/>
  <c r="AE12" i="51" s="1"/>
  <c r="AG12" i="12"/>
  <c r="AP12" i="12" s="1"/>
  <c r="Z12" i="69"/>
  <c r="AG12" i="69" s="1"/>
  <c r="AP12" i="69" s="1"/>
  <c r="AG12" i="62"/>
  <c r="AP12" i="62" s="1"/>
  <c r="AE13" i="76"/>
  <c r="AN13" i="76" s="1"/>
  <c r="Z12" i="5"/>
  <c r="W13" i="5" s="1"/>
  <c r="AF13" i="76"/>
  <c r="AO13" i="76" s="1"/>
  <c r="AI12" i="81"/>
  <c r="AR12" i="81" s="1"/>
  <c r="AF11" i="54"/>
  <c r="AO11" i="54" s="1"/>
  <c r="W12" i="54"/>
  <c r="AG11" i="54"/>
  <c r="AP11" i="54" s="1"/>
  <c r="AE11" i="54"/>
  <c r="Z13" i="81"/>
  <c r="AE13" i="81" s="1"/>
  <c r="AE12" i="12"/>
  <c r="AN12" i="12" s="1"/>
  <c r="W13" i="12"/>
  <c r="Y13" i="12" s="1"/>
  <c r="AN12" i="81"/>
  <c r="AG12" i="90"/>
  <c r="AP12" i="90" s="1"/>
  <c r="AF12" i="62"/>
  <c r="AO12" i="62" s="1"/>
  <c r="W13" i="62"/>
  <c r="X13" i="62" s="1"/>
  <c r="AI12" i="37"/>
  <c r="AR12" i="37" s="1"/>
  <c r="W12" i="80"/>
  <c r="AG11" i="80"/>
  <c r="AP11" i="80" s="1"/>
  <c r="AF11" i="80"/>
  <c r="AO11" i="80" s="1"/>
  <c r="AE11" i="80"/>
  <c r="AG12" i="19"/>
  <c r="AP12" i="19" s="1"/>
  <c r="AF12" i="19"/>
  <c r="AO12" i="19" s="1"/>
  <c r="W13" i="19"/>
  <c r="AE12" i="19"/>
  <c r="AG12" i="8"/>
  <c r="AP12" i="8" s="1"/>
  <c r="AF12" i="8"/>
  <c r="AO12" i="8" s="1"/>
  <c r="W13" i="8"/>
  <c r="AE12" i="8"/>
  <c r="AH13" i="37"/>
  <c r="AQ13" i="37" s="1"/>
  <c r="AN12" i="42"/>
  <c r="AH13" i="50"/>
  <c r="AQ13" i="50" s="1"/>
  <c r="AH13" i="3"/>
  <c r="AQ13" i="3" s="1"/>
  <c r="X13" i="47"/>
  <c r="Y13" i="47"/>
  <c r="AH13" i="40"/>
  <c r="AQ13" i="40" s="1"/>
  <c r="AI12" i="25"/>
  <c r="AN12" i="25"/>
  <c r="AR11" i="51"/>
  <c r="AG13" i="86"/>
  <c r="AP13" i="86" s="1"/>
  <c r="AF13" i="86"/>
  <c r="AO13" i="86" s="1"/>
  <c r="AE13" i="86"/>
  <c r="W14" i="86"/>
  <c r="AH13" i="26"/>
  <c r="AQ13" i="26" s="1"/>
  <c r="AH13" i="53"/>
  <c r="AQ13" i="53" s="1"/>
  <c r="AG13" i="28"/>
  <c r="AP13" i="28" s="1"/>
  <c r="AF13" i="28"/>
  <c r="AO13" i="28" s="1"/>
  <c r="AE13" i="28"/>
  <c r="W14" i="28"/>
  <c r="Y13" i="9"/>
  <c r="X13" i="9"/>
  <c r="AH13" i="78"/>
  <c r="AQ13" i="78" s="1"/>
  <c r="AI12" i="46"/>
  <c r="AN12" i="46"/>
  <c r="AI12" i="47"/>
  <c r="AN12" i="47"/>
  <c r="AH13" i="15"/>
  <c r="AQ13" i="15" s="1"/>
  <c r="AR12" i="34"/>
  <c r="X13" i="87"/>
  <c r="Y13" i="87"/>
  <c r="AH13" i="74"/>
  <c r="AQ13" i="74" s="1"/>
  <c r="Y12" i="41"/>
  <c r="X12" i="41"/>
  <c r="AN13" i="20"/>
  <c r="X13" i="35"/>
  <c r="Y13" i="35"/>
  <c r="AG12" i="83"/>
  <c r="AP12" i="83" s="1"/>
  <c r="AF12" i="83"/>
  <c r="AO12" i="83" s="1"/>
  <c r="W13" i="83"/>
  <c r="AE12" i="83"/>
  <c r="AH12" i="5"/>
  <c r="AQ12" i="5" s="1"/>
  <c r="W13" i="89"/>
  <c r="AG12" i="89"/>
  <c r="AP12" i="89" s="1"/>
  <c r="AF12" i="89"/>
  <c r="AO12" i="89" s="1"/>
  <c r="AE12" i="89"/>
  <c r="W14" i="2"/>
  <c r="AE13" i="2"/>
  <c r="AF13" i="2"/>
  <c r="AO13" i="2" s="1"/>
  <c r="AG13" i="2"/>
  <c r="AP13" i="2" s="1"/>
  <c r="AN13" i="79"/>
  <c r="AI13" i="79"/>
  <c r="Z13" i="15"/>
  <c r="Y13" i="85"/>
  <c r="X13" i="85"/>
  <c r="AN12" i="65"/>
  <c r="AI12" i="65"/>
  <c r="AR12" i="15"/>
  <c r="Y13" i="10"/>
  <c r="X13" i="10"/>
  <c r="Z13" i="74"/>
  <c r="AN11" i="41"/>
  <c r="AI11" i="41"/>
  <c r="AN13" i="4"/>
  <c r="Y14" i="73"/>
  <c r="X14" i="73"/>
  <c r="AH12" i="69"/>
  <c r="AQ12" i="69" s="1"/>
  <c r="AI12" i="70"/>
  <c r="AN12" i="70"/>
  <c r="Z13" i="26"/>
  <c r="AG13" i="36"/>
  <c r="AP13" i="36" s="1"/>
  <c r="AF13" i="36"/>
  <c r="AO13" i="36" s="1"/>
  <c r="AE13" i="36"/>
  <c r="W14" i="36"/>
  <c r="X14" i="79"/>
  <c r="Y14" i="79"/>
  <c r="AH13" i="81"/>
  <c r="AQ13" i="81" s="1"/>
  <c r="AH13" i="39"/>
  <c r="AQ13" i="39" s="1"/>
  <c r="AN12" i="57"/>
  <c r="AR12" i="74"/>
  <c r="AN12" i="49"/>
  <c r="AI12" i="85"/>
  <c r="AN12" i="85"/>
  <c r="Y13" i="65"/>
  <c r="X13" i="65"/>
  <c r="AR12" i="95"/>
  <c r="AN12" i="62"/>
  <c r="AG12" i="13"/>
  <c r="AP12" i="13" s="1"/>
  <c r="Y13" i="46"/>
  <c r="X13" i="46"/>
  <c r="AN12" i="24"/>
  <c r="AI12" i="24"/>
  <c r="Y12" i="63"/>
  <c r="X12" i="63"/>
  <c r="AH12" i="51"/>
  <c r="AQ12" i="51" s="1"/>
  <c r="Y13" i="25"/>
  <c r="X13" i="25"/>
  <c r="AI12" i="17"/>
  <c r="AN12" i="17"/>
  <c r="AH13" i="34"/>
  <c r="AQ13" i="34" s="1"/>
  <c r="AR12" i="26"/>
  <c r="AI12" i="60"/>
  <c r="AN12" i="60"/>
  <c r="X13" i="70"/>
  <c r="Y13" i="70"/>
  <c r="AI12" i="58"/>
  <c r="AN12" i="58"/>
  <c r="AG12" i="22"/>
  <c r="AP12" i="22" s="1"/>
  <c r="AF12" i="22"/>
  <c r="AO12" i="22" s="1"/>
  <c r="W13" i="22"/>
  <c r="AE12" i="22"/>
  <c r="Y13" i="60"/>
  <c r="X13" i="60"/>
  <c r="AH13" i="31"/>
  <c r="AQ13" i="31" s="1"/>
  <c r="AN12" i="35"/>
  <c r="AI12" i="35"/>
  <c r="X13" i="58"/>
  <c r="Y13" i="58"/>
  <c r="AH13" i="95"/>
  <c r="AQ13" i="95" s="1"/>
  <c r="AH12" i="96"/>
  <c r="AQ12" i="96" s="1"/>
  <c r="AR11" i="69"/>
  <c r="Y13" i="24"/>
  <c r="X13" i="24"/>
  <c r="AI11" i="63"/>
  <c r="AN11" i="63"/>
  <c r="Y13" i="17"/>
  <c r="X13" i="17"/>
  <c r="Z13" i="34"/>
  <c r="AN12" i="90"/>
  <c r="AE12" i="13" l="1"/>
  <c r="X13" i="64"/>
  <c r="Z13" i="64" s="1"/>
  <c r="AE13" i="64" s="1"/>
  <c r="W13" i="13"/>
  <c r="AE13" i="66"/>
  <c r="Z12" i="23"/>
  <c r="AF12" i="23" s="1"/>
  <c r="AO12" i="23" s="1"/>
  <c r="AI12" i="64"/>
  <c r="AR12" i="64" s="1"/>
  <c r="AG12" i="33"/>
  <c r="AP12" i="33" s="1"/>
  <c r="AE12" i="33"/>
  <c r="W13" i="33"/>
  <c r="AF12" i="33"/>
  <c r="AO12" i="33" s="1"/>
  <c r="AI12" i="87"/>
  <c r="AR12" i="87" s="1"/>
  <c r="AF13" i="66"/>
  <c r="AO13" i="66" s="1"/>
  <c r="AG13" i="66"/>
  <c r="AP13" i="66" s="1"/>
  <c r="AI11" i="84"/>
  <c r="AR11" i="84" s="1"/>
  <c r="AN11" i="84"/>
  <c r="X12" i="84"/>
  <c r="Z12" i="84" s="1"/>
  <c r="W13" i="61"/>
  <c r="Y13" i="61" s="1"/>
  <c r="AE12" i="61"/>
  <c r="AN12" i="61" s="1"/>
  <c r="AI11" i="92"/>
  <c r="AR11" i="92" s="1"/>
  <c r="X12" i="45"/>
  <c r="AH12" i="45" s="1"/>
  <c r="AQ12" i="45" s="1"/>
  <c r="AI12" i="10"/>
  <c r="AR12" i="10" s="1"/>
  <c r="AN12" i="82"/>
  <c r="AH13" i="77"/>
  <c r="AQ13" i="77" s="1"/>
  <c r="AE13" i="75"/>
  <c r="AN13" i="75" s="1"/>
  <c r="Y14" i="68"/>
  <c r="Z14" i="68" s="1"/>
  <c r="AF14" i="68" s="1"/>
  <c r="AO14" i="68" s="1"/>
  <c r="W14" i="75"/>
  <c r="X14" i="75" s="1"/>
  <c r="AF13" i="75"/>
  <c r="AO13" i="75" s="1"/>
  <c r="AI13" i="68"/>
  <c r="AR13" i="68" s="1"/>
  <c r="AI12" i="57"/>
  <c r="AR12" i="57" s="1"/>
  <c r="Y12" i="92"/>
  <c r="Z12" i="92" s="1"/>
  <c r="AE12" i="92" s="1"/>
  <c r="AN12" i="92" s="1"/>
  <c r="AF12" i="61"/>
  <c r="AO12" i="61" s="1"/>
  <c r="AI11" i="45"/>
  <c r="AR11" i="45" s="1"/>
  <c r="Y14" i="20"/>
  <c r="Z14" i="20" s="1"/>
  <c r="Z13" i="67"/>
  <c r="AF13" i="67" s="1"/>
  <c r="AO13" i="67" s="1"/>
  <c r="Y13" i="57"/>
  <c r="Z13" i="57" s="1"/>
  <c r="AG13" i="57" s="1"/>
  <c r="AP13" i="57" s="1"/>
  <c r="AG12" i="14"/>
  <c r="AP12" i="14" s="1"/>
  <c r="AI12" i="9"/>
  <c r="AR12" i="9" s="1"/>
  <c r="AF12" i="14"/>
  <c r="AO12" i="14" s="1"/>
  <c r="AE12" i="14"/>
  <c r="X12" i="52"/>
  <c r="Z12" i="52" s="1"/>
  <c r="AI11" i="52"/>
  <c r="AR11" i="52" s="1"/>
  <c r="Z12" i="88"/>
  <c r="Y13" i="55"/>
  <c r="Z13" i="55" s="1"/>
  <c r="AF13" i="55" s="1"/>
  <c r="AO13" i="55" s="1"/>
  <c r="AH13" i="6"/>
  <c r="AQ13" i="6" s="1"/>
  <c r="AG13" i="71"/>
  <c r="AP13" i="71" s="1"/>
  <c r="AE13" i="71"/>
  <c r="W14" i="71"/>
  <c r="Y14" i="71" s="1"/>
  <c r="AH13" i="32"/>
  <c r="AQ13" i="32" s="1"/>
  <c r="Z12" i="30"/>
  <c r="AH12" i="30"/>
  <c r="AQ12" i="30" s="1"/>
  <c r="Y13" i="43"/>
  <c r="Z13" i="43" s="1"/>
  <c r="W14" i="43" s="1"/>
  <c r="Y13" i="82"/>
  <c r="Z13" i="82" s="1"/>
  <c r="AI12" i="32"/>
  <c r="AR12" i="32" s="1"/>
  <c r="AI11" i="72"/>
  <c r="AR11" i="72" s="1"/>
  <c r="AN11" i="72"/>
  <c r="Z13" i="16"/>
  <c r="W14" i="16" s="1"/>
  <c r="X14" i="16" s="1"/>
  <c r="X12" i="72"/>
  <c r="AH12" i="72" s="1"/>
  <c r="AQ12" i="72" s="1"/>
  <c r="Y12" i="72"/>
  <c r="Y13" i="62"/>
  <c r="Z13" i="62" s="1"/>
  <c r="AG13" i="62" s="1"/>
  <c r="AP13" i="62" s="1"/>
  <c r="AI12" i="93"/>
  <c r="AR12" i="93" s="1"/>
  <c r="Z12" i="44"/>
  <c r="W13" i="44" s="1"/>
  <c r="Z12" i="56"/>
  <c r="AE12" i="56" s="1"/>
  <c r="Y13" i="42"/>
  <c r="Z13" i="42" s="1"/>
  <c r="X13" i="93"/>
  <c r="AI12" i="55"/>
  <c r="AR12" i="55" s="1"/>
  <c r="AH13" i="91"/>
  <c r="AQ13" i="91" s="1"/>
  <c r="AH13" i="64"/>
  <c r="AQ13" i="64" s="1"/>
  <c r="AF13" i="37"/>
  <c r="AO13" i="37" s="1"/>
  <c r="AI12" i="49"/>
  <c r="AR12" i="49" s="1"/>
  <c r="X14" i="4"/>
  <c r="Z14" i="4" s="1"/>
  <c r="AI12" i="42"/>
  <c r="AR12" i="42" s="1"/>
  <c r="AE13" i="37"/>
  <c r="AN13" i="37" s="1"/>
  <c r="X13" i="12"/>
  <c r="AH13" i="12" s="1"/>
  <c r="AQ13" i="12" s="1"/>
  <c r="W14" i="6"/>
  <c r="X14" i="6" s="1"/>
  <c r="AN11" i="38"/>
  <c r="AI11" i="38"/>
  <c r="AR11" i="38" s="1"/>
  <c r="AI12" i="27"/>
  <c r="AR12" i="27" s="1"/>
  <c r="AN12" i="27"/>
  <c r="Y12" i="38"/>
  <c r="X12" i="38"/>
  <c r="Y13" i="27"/>
  <c r="X13" i="27"/>
  <c r="AE13" i="6"/>
  <c r="AN13" i="6" s="1"/>
  <c r="AH13" i="1"/>
  <c r="AQ13" i="1" s="1"/>
  <c r="Z12" i="11"/>
  <c r="W13" i="11" s="1"/>
  <c r="AE12" i="94"/>
  <c r="W13" i="94"/>
  <c r="AG12" i="94"/>
  <c r="AP12" i="94" s="1"/>
  <c r="AF12" i="94"/>
  <c r="AO12" i="94" s="1"/>
  <c r="Y13" i="49"/>
  <c r="Z13" i="49" s="1"/>
  <c r="AI12" i="29"/>
  <c r="AR12" i="29" s="1"/>
  <c r="X13" i="29"/>
  <c r="Y13" i="29"/>
  <c r="AG13" i="95"/>
  <c r="AP13" i="95" s="1"/>
  <c r="AF13" i="81"/>
  <c r="AO13" i="81" s="1"/>
  <c r="AI13" i="20"/>
  <c r="AR13" i="20" s="1"/>
  <c r="AI12" i="62"/>
  <c r="AR12" i="62" s="1"/>
  <c r="W14" i="81"/>
  <c r="X14" i="81" s="1"/>
  <c r="X14" i="76"/>
  <c r="Z14" i="76" s="1"/>
  <c r="W15" i="76" s="1"/>
  <c r="W14" i="39"/>
  <c r="Y14" i="39" s="1"/>
  <c r="AG13" i="81"/>
  <c r="AP13" i="81" s="1"/>
  <c r="AI12" i="90"/>
  <c r="AR12" i="90" s="1"/>
  <c r="AE13" i="39"/>
  <c r="AN13" i="39" s="1"/>
  <c r="AG13" i="39"/>
  <c r="AP13" i="39" s="1"/>
  <c r="AG12" i="5"/>
  <c r="AP12" i="5" s="1"/>
  <c r="AG12" i="51"/>
  <c r="AP12" i="51" s="1"/>
  <c r="X13" i="90"/>
  <c r="Z13" i="90" s="1"/>
  <c r="AG13" i="90" s="1"/>
  <c r="AP13" i="90" s="1"/>
  <c r="AE12" i="5"/>
  <c r="AN12" i="5" s="1"/>
  <c r="W13" i="51"/>
  <c r="X13" i="51" s="1"/>
  <c r="AF12" i="5"/>
  <c r="AO12" i="5" s="1"/>
  <c r="AF12" i="51"/>
  <c r="AO12" i="51" s="1"/>
  <c r="AF13" i="95"/>
  <c r="AO13" i="95" s="1"/>
  <c r="AI12" i="12"/>
  <c r="AR12" i="12" s="1"/>
  <c r="AF12" i="7"/>
  <c r="AO12" i="7" s="1"/>
  <c r="W13" i="7"/>
  <c r="AE12" i="7"/>
  <c r="AG12" i="7"/>
  <c r="AP12" i="7" s="1"/>
  <c r="AI13" i="76"/>
  <c r="AR13" i="76" s="1"/>
  <c r="AE13" i="95"/>
  <c r="AN13" i="95" s="1"/>
  <c r="AI12" i="48"/>
  <c r="AR12" i="48" s="1"/>
  <c r="AI13" i="73"/>
  <c r="AR13" i="73" s="1"/>
  <c r="W14" i="37"/>
  <c r="Y14" i="37" s="1"/>
  <c r="AF13" i="6"/>
  <c r="AO13" i="6" s="1"/>
  <c r="AF13" i="31"/>
  <c r="AO13" i="31" s="1"/>
  <c r="AN13" i="73"/>
  <c r="Y13" i="48"/>
  <c r="Z13" i="48" s="1"/>
  <c r="AE13" i="48" s="1"/>
  <c r="AI12" i="43"/>
  <c r="AR12" i="43" s="1"/>
  <c r="AG13" i="31"/>
  <c r="AP13" i="31" s="1"/>
  <c r="AE13" i="31"/>
  <c r="AN13" i="31" s="1"/>
  <c r="AG13" i="1"/>
  <c r="AP13" i="1" s="1"/>
  <c r="AF13" i="1"/>
  <c r="AO13" i="1" s="1"/>
  <c r="AE13" i="1"/>
  <c r="AN13" i="1" s="1"/>
  <c r="W14" i="1"/>
  <c r="Y14" i="1" s="1"/>
  <c r="AG13" i="21"/>
  <c r="AP13" i="21" s="1"/>
  <c r="W13" i="69"/>
  <c r="Y13" i="69" s="1"/>
  <c r="AF13" i="50"/>
  <c r="AO13" i="50" s="1"/>
  <c r="AN11" i="18"/>
  <c r="AI11" i="18"/>
  <c r="AR11" i="18" s="1"/>
  <c r="AE13" i="21"/>
  <c r="AN13" i="21" s="1"/>
  <c r="AI13" i="4"/>
  <c r="AR13" i="4" s="1"/>
  <c r="W14" i="21"/>
  <c r="Y14" i="21" s="1"/>
  <c r="W14" i="3"/>
  <c r="X14" i="3" s="1"/>
  <c r="Y12" i="18"/>
  <c r="Z12" i="18" s="1"/>
  <c r="AE12" i="18" s="1"/>
  <c r="AN12" i="18" s="1"/>
  <c r="Z12" i="59"/>
  <c r="AE12" i="69"/>
  <c r="AE13" i="3"/>
  <c r="AN13" i="3" s="1"/>
  <c r="W14" i="50"/>
  <c r="Y14" i="50" s="1"/>
  <c r="AF13" i="3"/>
  <c r="AO13" i="3" s="1"/>
  <c r="AF12" i="69"/>
  <c r="AO12" i="69" s="1"/>
  <c r="AG13" i="50"/>
  <c r="AP13" i="50" s="1"/>
  <c r="Z14" i="79"/>
  <c r="AG14" i="79" s="1"/>
  <c r="AP14" i="79" s="1"/>
  <c r="AE13" i="32"/>
  <c r="AN13" i="32" s="1"/>
  <c r="AG13" i="77"/>
  <c r="AP13" i="77" s="1"/>
  <c r="W14" i="32"/>
  <c r="X14" i="32" s="1"/>
  <c r="Z13" i="70"/>
  <c r="AF13" i="70" s="1"/>
  <c r="AO13" i="70" s="1"/>
  <c r="AG13" i="32"/>
  <c r="AP13" i="32" s="1"/>
  <c r="AG12" i="96"/>
  <c r="AP12" i="96" s="1"/>
  <c r="Z13" i="25"/>
  <c r="AE13" i="25" s="1"/>
  <c r="Z13" i="46"/>
  <c r="AE13" i="46" s="1"/>
  <c r="Z13" i="9"/>
  <c r="W14" i="9" s="1"/>
  <c r="W14" i="64"/>
  <c r="Y14" i="64" s="1"/>
  <c r="AF12" i="96"/>
  <c r="AO12" i="96" s="1"/>
  <c r="AI11" i="54"/>
  <c r="AR11" i="54" s="1"/>
  <c r="AN11" i="54"/>
  <c r="W13" i="96"/>
  <c r="X13" i="96" s="1"/>
  <c r="AF13" i="64"/>
  <c r="AO13" i="64" s="1"/>
  <c r="W14" i="77"/>
  <c r="Y14" i="77" s="1"/>
  <c r="X12" i="54"/>
  <c r="AH12" i="54" s="1"/>
  <c r="AQ12" i="54" s="1"/>
  <c r="Y12" i="54"/>
  <c r="AG13" i="64"/>
  <c r="AP13" i="64" s="1"/>
  <c r="AE13" i="77"/>
  <c r="AN13" i="77" s="1"/>
  <c r="Z13" i="24"/>
  <c r="AE13" i="24" s="1"/>
  <c r="Z13" i="10"/>
  <c r="AE13" i="10" s="1"/>
  <c r="Z13" i="60"/>
  <c r="AE13" i="60" s="1"/>
  <c r="AI11" i="80"/>
  <c r="AR11" i="80" s="1"/>
  <c r="AN11" i="80"/>
  <c r="Z13" i="85"/>
  <c r="AG13" i="85" s="1"/>
  <c r="AP13" i="85" s="1"/>
  <c r="Y12" i="80"/>
  <c r="X12" i="80"/>
  <c r="AH12" i="80" s="1"/>
  <c r="AQ12" i="80" s="1"/>
  <c r="Z12" i="63"/>
  <c r="AG12" i="63" s="1"/>
  <c r="AP12" i="63" s="1"/>
  <c r="Z13" i="17"/>
  <c r="W14" i="17" s="1"/>
  <c r="AR12" i="58"/>
  <c r="AH13" i="42"/>
  <c r="AQ13" i="42" s="1"/>
  <c r="AR12" i="35"/>
  <c r="AH13" i="70"/>
  <c r="AQ13" i="70" s="1"/>
  <c r="AH13" i="55"/>
  <c r="AQ13" i="55" s="1"/>
  <c r="AH12" i="63"/>
  <c r="AQ12" i="63" s="1"/>
  <c r="W14" i="26"/>
  <c r="AF13" i="26"/>
  <c r="AO13" i="26" s="1"/>
  <c r="AG13" i="26"/>
  <c r="AP13" i="26" s="1"/>
  <c r="AE13" i="26"/>
  <c r="W14" i="74"/>
  <c r="AG13" i="74"/>
  <c r="AP13" i="74" s="1"/>
  <c r="AF13" i="74"/>
  <c r="AO13" i="74" s="1"/>
  <c r="AE13" i="74"/>
  <c r="AH13" i="85"/>
  <c r="AQ13" i="85" s="1"/>
  <c r="AG13" i="40"/>
  <c r="AP13" i="40" s="1"/>
  <c r="AF13" i="40"/>
  <c r="AO13" i="40" s="1"/>
  <c r="W14" i="40"/>
  <c r="AE13" i="40"/>
  <c r="X13" i="89"/>
  <c r="Y13" i="89"/>
  <c r="Y13" i="83"/>
  <c r="X13" i="83"/>
  <c r="AH13" i="9"/>
  <c r="AQ13" i="9" s="1"/>
  <c r="AR12" i="25"/>
  <c r="X13" i="8"/>
  <c r="Y13" i="8"/>
  <c r="AI12" i="19"/>
  <c r="AN12" i="19"/>
  <c r="AH13" i="60"/>
  <c r="AQ13" i="60" s="1"/>
  <c r="AH13" i="82"/>
  <c r="AQ13" i="82" s="1"/>
  <c r="AH13" i="25"/>
  <c r="AQ13" i="25" s="1"/>
  <c r="AN13" i="64"/>
  <c r="AN12" i="13"/>
  <c r="AI12" i="13"/>
  <c r="AR12" i="70"/>
  <c r="AH14" i="20"/>
  <c r="AQ14" i="20" s="1"/>
  <c r="W14" i="91"/>
  <c r="AG13" i="91"/>
  <c r="AP13" i="91" s="1"/>
  <c r="AF13" i="91"/>
  <c r="AO13" i="91" s="1"/>
  <c r="AE13" i="91"/>
  <c r="AN13" i="81"/>
  <c r="X14" i="28"/>
  <c r="Y14" i="28"/>
  <c r="AH13" i="47"/>
  <c r="AQ13" i="47" s="1"/>
  <c r="X13" i="19"/>
  <c r="Y13" i="19"/>
  <c r="AH13" i="57"/>
  <c r="AQ13" i="57" s="1"/>
  <c r="Y13" i="13"/>
  <c r="X13" i="13"/>
  <c r="AR11" i="41"/>
  <c r="AG13" i="78"/>
  <c r="AP13" i="78" s="1"/>
  <c r="AF13" i="78"/>
  <c r="AO13" i="78" s="1"/>
  <c r="W14" i="78"/>
  <c r="AE13" i="78"/>
  <c r="AI13" i="2"/>
  <c r="AN13" i="2"/>
  <c r="AI12" i="89"/>
  <c r="AN12" i="89"/>
  <c r="AH13" i="87"/>
  <c r="AQ13" i="87" s="1"/>
  <c r="AR12" i="47"/>
  <c r="Z13" i="47"/>
  <c r="AR11" i="63"/>
  <c r="AR12" i="60"/>
  <c r="AH13" i="49"/>
  <c r="AQ13" i="49" s="1"/>
  <c r="AR12" i="17"/>
  <c r="AR12" i="24"/>
  <c r="AH13" i="65"/>
  <c r="AQ13" i="65" s="1"/>
  <c r="AR12" i="85"/>
  <c r="AH14" i="79"/>
  <c r="AQ14" i="79" s="1"/>
  <c r="AH14" i="73"/>
  <c r="AQ14" i="73" s="1"/>
  <c r="X14" i="2"/>
  <c r="Y14" i="2"/>
  <c r="AH12" i="41"/>
  <c r="AQ12" i="41" s="1"/>
  <c r="Z13" i="87"/>
  <c r="AH13" i="43"/>
  <c r="AQ13" i="43" s="1"/>
  <c r="AN13" i="28"/>
  <c r="AI13" i="28"/>
  <c r="Y14" i="86"/>
  <c r="X14" i="86"/>
  <c r="AR12" i="82"/>
  <c r="Y14" i="31"/>
  <c r="X14" i="31"/>
  <c r="W14" i="34"/>
  <c r="AG13" i="34"/>
  <c r="AP13" i="34" s="1"/>
  <c r="AF13" i="34"/>
  <c r="AO13" i="34" s="1"/>
  <c r="AE13" i="34"/>
  <c r="AH13" i="17"/>
  <c r="AQ13" i="17" s="1"/>
  <c r="AH13" i="58"/>
  <c r="AQ13" i="58" s="1"/>
  <c r="AH14" i="68"/>
  <c r="AQ14" i="68" s="1"/>
  <c r="Y14" i="36"/>
  <c r="X14" i="36"/>
  <c r="AR12" i="65"/>
  <c r="AG13" i="53"/>
  <c r="AP13" i="53" s="1"/>
  <c r="W14" i="53"/>
  <c r="AE13" i="53"/>
  <c r="AF13" i="53"/>
  <c r="AO13" i="53" s="1"/>
  <c r="X14" i="66"/>
  <c r="Y14" i="66"/>
  <c r="AN12" i="83"/>
  <c r="AI12" i="83"/>
  <c r="AH13" i="35"/>
  <c r="AQ13" i="35" s="1"/>
  <c r="AR12" i="46"/>
  <c r="AN13" i="50"/>
  <c r="AN13" i="86"/>
  <c r="AI13" i="86"/>
  <c r="Y13" i="14"/>
  <c r="X13" i="14"/>
  <c r="AN12" i="51"/>
  <c r="AN12" i="96"/>
  <c r="AH13" i="24"/>
  <c r="AQ13" i="24" s="1"/>
  <c r="AI12" i="22"/>
  <c r="AN12" i="22"/>
  <c r="Z13" i="58"/>
  <c r="X13" i="22"/>
  <c r="Y13" i="22"/>
  <c r="AH13" i="46"/>
  <c r="AQ13" i="46" s="1"/>
  <c r="Z13" i="65"/>
  <c r="AH13" i="48"/>
  <c r="AQ13" i="48" s="1"/>
  <c r="AN13" i="36"/>
  <c r="AI13" i="36"/>
  <c r="Z14" i="73"/>
  <c r="AH13" i="62"/>
  <c r="AQ13" i="62" s="1"/>
  <c r="AH13" i="10"/>
  <c r="AQ13" i="10" s="1"/>
  <c r="AF13" i="15"/>
  <c r="AO13" i="15" s="1"/>
  <c r="W14" i="15"/>
  <c r="AE13" i="15"/>
  <c r="AG13" i="15"/>
  <c r="AP13" i="15" s="1"/>
  <c r="AR13" i="79"/>
  <c r="AN13" i="66"/>
  <c r="Z13" i="35"/>
  <c r="Z12" i="41"/>
  <c r="AN12" i="8"/>
  <c r="AI12" i="8"/>
  <c r="Y13" i="5"/>
  <c r="X13" i="5"/>
  <c r="X14" i="95"/>
  <c r="Y14" i="95"/>
  <c r="AI13" i="66" l="1"/>
  <c r="AG12" i="23"/>
  <c r="AP12" i="23" s="1"/>
  <c r="AE12" i="23"/>
  <c r="AI12" i="23" s="1"/>
  <c r="AR12" i="23" s="1"/>
  <c r="W13" i="23"/>
  <c r="X13" i="61"/>
  <c r="Y13" i="33"/>
  <c r="X13" i="33"/>
  <c r="AH13" i="33" s="1"/>
  <c r="AQ13" i="33" s="1"/>
  <c r="AN12" i="33"/>
  <c r="AI12" i="33"/>
  <c r="AR12" i="33" s="1"/>
  <c r="AH12" i="84"/>
  <c r="AQ12" i="84" s="1"/>
  <c r="Y14" i="75"/>
  <c r="Z14" i="75" s="1"/>
  <c r="AE14" i="75" s="1"/>
  <c r="Z12" i="45"/>
  <c r="W13" i="45" s="1"/>
  <c r="X13" i="45" s="1"/>
  <c r="AH13" i="45" s="1"/>
  <c r="AQ13" i="45" s="1"/>
  <c r="AI13" i="75"/>
  <c r="AI12" i="61"/>
  <c r="AR12" i="61" s="1"/>
  <c r="W14" i="67"/>
  <c r="Y14" i="67" s="1"/>
  <c r="AE13" i="67"/>
  <c r="AN13" i="67" s="1"/>
  <c r="AG13" i="67"/>
  <c r="AP13" i="67" s="1"/>
  <c r="AF12" i="92"/>
  <c r="AO12" i="92" s="1"/>
  <c r="AG12" i="92"/>
  <c r="AP12" i="92" s="1"/>
  <c r="W13" i="92"/>
  <c r="Y13" i="92" s="1"/>
  <c r="AF12" i="56"/>
  <c r="AO12" i="56" s="1"/>
  <c r="X14" i="71"/>
  <c r="AH14" i="71" s="1"/>
  <c r="AQ14" i="71" s="1"/>
  <c r="AI12" i="14"/>
  <c r="AR12" i="14" s="1"/>
  <c r="AN12" i="14"/>
  <c r="AH12" i="52"/>
  <c r="AQ12" i="52" s="1"/>
  <c r="AI13" i="71"/>
  <c r="AR13" i="71" s="1"/>
  <c r="AN13" i="71"/>
  <c r="X14" i="64"/>
  <c r="Z14" i="64" s="1"/>
  <c r="AG14" i="64" s="1"/>
  <c r="AP14" i="64" s="1"/>
  <c r="Y14" i="16"/>
  <c r="Z14" i="16" s="1"/>
  <c r="AG14" i="16" s="1"/>
  <c r="AP14" i="16" s="1"/>
  <c r="AG12" i="52"/>
  <c r="AP12" i="52" s="1"/>
  <c r="AE12" i="52"/>
  <c r="AF12" i="52"/>
  <c r="AO12" i="52" s="1"/>
  <c r="W13" i="52"/>
  <c r="AE12" i="88"/>
  <c r="AF12" i="88"/>
  <c r="AO12" i="88" s="1"/>
  <c r="W13" i="88"/>
  <c r="AG12" i="88"/>
  <c r="AP12" i="88" s="1"/>
  <c r="Y14" i="32"/>
  <c r="Z14" i="32" s="1"/>
  <c r="Y14" i="81"/>
  <c r="Z14" i="81" s="1"/>
  <c r="AF14" i="81" s="1"/>
  <c r="AO14" i="81" s="1"/>
  <c r="AG12" i="30"/>
  <c r="AP12" i="30" s="1"/>
  <c r="W13" i="30"/>
  <c r="AE12" i="30"/>
  <c r="AF12" i="30"/>
  <c r="AO12" i="30" s="1"/>
  <c r="W13" i="56"/>
  <c r="X13" i="56" s="1"/>
  <c r="AG12" i="44"/>
  <c r="AP12" i="44" s="1"/>
  <c r="AG12" i="56"/>
  <c r="AP12" i="56" s="1"/>
  <c r="AF13" i="16"/>
  <c r="AO13" i="16" s="1"/>
  <c r="AF12" i="11"/>
  <c r="AO12" i="11" s="1"/>
  <c r="Z13" i="12"/>
  <c r="W14" i="12" s="1"/>
  <c r="AE13" i="16"/>
  <c r="AN13" i="16" s="1"/>
  <c r="AG13" i="16"/>
  <c r="AP13" i="16" s="1"/>
  <c r="AE12" i="44"/>
  <c r="AN12" i="44" s="1"/>
  <c r="Z12" i="72"/>
  <c r="AF12" i="44"/>
  <c r="AO12" i="44" s="1"/>
  <c r="W14" i="42"/>
  <c r="X14" i="42" s="1"/>
  <c r="AF13" i="42"/>
  <c r="AO13" i="42" s="1"/>
  <c r="AG12" i="84"/>
  <c r="AP12" i="84" s="1"/>
  <c r="W13" i="84"/>
  <c r="AE12" i="84"/>
  <c r="AF12" i="84"/>
  <c r="AO12" i="84" s="1"/>
  <c r="Y13" i="44"/>
  <c r="X13" i="44"/>
  <c r="AI13" i="50"/>
  <c r="AR13" i="50" s="1"/>
  <c r="AH13" i="93"/>
  <c r="AQ13" i="93" s="1"/>
  <c r="Z13" i="93"/>
  <c r="X14" i="21"/>
  <c r="Z14" i="21" s="1"/>
  <c r="AG14" i="21" s="1"/>
  <c r="AP14" i="21" s="1"/>
  <c r="Y14" i="6"/>
  <c r="Z14" i="6" s="1"/>
  <c r="AI13" i="37"/>
  <c r="AR13" i="37" s="1"/>
  <c r="W15" i="4"/>
  <c r="X15" i="4" s="1"/>
  <c r="AG14" i="4"/>
  <c r="AP14" i="4" s="1"/>
  <c r="AI13" i="39"/>
  <c r="AR13" i="39" s="1"/>
  <c r="AG12" i="11"/>
  <c r="AP12" i="11" s="1"/>
  <c r="AH14" i="4"/>
  <c r="AQ14" i="4" s="1"/>
  <c r="AI13" i="95"/>
  <c r="AR13" i="95" s="1"/>
  <c r="AE12" i="11"/>
  <c r="AN12" i="11" s="1"/>
  <c r="AH12" i="38"/>
  <c r="AQ12" i="38" s="1"/>
  <c r="Z12" i="38"/>
  <c r="Y13" i="96"/>
  <c r="Z13" i="96" s="1"/>
  <c r="AG13" i="96" s="1"/>
  <c r="AP13" i="96" s="1"/>
  <c r="Y13" i="51"/>
  <c r="Z13" i="51" s="1"/>
  <c r="AF14" i="4"/>
  <c r="AO14" i="4" s="1"/>
  <c r="Z13" i="27"/>
  <c r="AH13" i="27"/>
  <c r="AQ13" i="27" s="1"/>
  <c r="X14" i="1"/>
  <c r="Z14" i="1" s="1"/>
  <c r="AG14" i="1" s="1"/>
  <c r="AP14" i="1" s="1"/>
  <c r="X14" i="39"/>
  <c r="AH14" i="39" s="1"/>
  <c r="AQ14" i="39" s="1"/>
  <c r="AI12" i="69"/>
  <c r="AR12" i="69" s="1"/>
  <c r="AI12" i="5"/>
  <c r="AR12" i="5" s="1"/>
  <c r="AG13" i="70"/>
  <c r="AP13" i="70" s="1"/>
  <c r="AE13" i="42"/>
  <c r="Y14" i="3"/>
  <c r="Z14" i="3" s="1"/>
  <c r="AF14" i="3" s="1"/>
  <c r="AO14" i="3" s="1"/>
  <c r="AH14" i="76"/>
  <c r="AQ14" i="76" s="1"/>
  <c r="AN12" i="69"/>
  <c r="W14" i="10"/>
  <c r="Y14" i="10" s="1"/>
  <c r="AE13" i="70"/>
  <c r="AN13" i="70" s="1"/>
  <c r="AG13" i="42"/>
  <c r="AP13" i="42" s="1"/>
  <c r="AF13" i="10"/>
  <c r="AO13" i="10" s="1"/>
  <c r="W14" i="70"/>
  <c r="Y14" i="70" s="1"/>
  <c r="AG13" i="10"/>
  <c r="AP13" i="10" s="1"/>
  <c r="AE14" i="4"/>
  <c r="AN14" i="4" s="1"/>
  <c r="AI13" i="81"/>
  <c r="AR13" i="81" s="1"/>
  <c r="AG13" i="9"/>
  <c r="AP13" i="9" s="1"/>
  <c r="Y13" i="94"/>
  <c r="X13" i="94"/>
  <c r="AN12" i="94"/>
  <c r="AI12" i="94"/>
  <c r="AR12" i="94" s="1"/>
  <c r="AH13" i="29"/>
  <c r="AQ13" i="29" s="1"/>
  <c r="Z13" i="29"/>
  <c r="AG13" i="55"/>
  <c r="AP13" i="55" s="1"/>
  <c r="W14" i="55"/>
  <c r="Y14" i="55" s="1"/>
  <c r="X13" i="69"/>
  <c r="Z13" i="69" s="1"/>
  <c r="AI12" i="51"/>
  <c r="AR12" i="51" s="1"/>
  <c r="AH13" i="90"/>
  <c r="AQ13" i="90" s="1"/>
  <c r="AF13" i="46"/>
  <c r="AO13" i="46" s="1"/>
  <c r="AI13" i="6"/>
  <c r="AR13" i="6" s="1"/>
  <c r="AE13" i="90"/>
  <c r="AN13" i="90" s="1"/>
  <c r="AG13" i="25"/>
  <c r="AP13" i="25" s="1"/>
  <c r="AI13" i="31"/>
  <c r="AR13" i="31" s="1"/>
  <c r="X13" i="7"/>
  <c r="AH13" i="7" s="1"/>
  <c r="AQ13" i="7" s="1"/>
  <c r="Y13" i="7"/>
  <c r="W14" i="57"/>
  <c r="X14" i="57" s="1"/>
  <c r="AI12" i="7"/>
  <c r="AR12" i="7" s="1"/>
  <c r="AN12" i="7"/>
  <c r="AE13" i="57"/>
  <c r="AN13" i="57" s="1"/>
  <c r="X14" i="37"/>
  <c r="AH14" i="37" s="1"/>
  <c r="AQ14" i="37" s="1"/>
  <c r="AF13" i="25"/>
  <c r="AO13" i="25" s="1"/>
  <c r="Y13" i="11"/>
  <c r="X13" i="11"/>
  <c r="AH13" i="11" s="1"/>
  <c r="AQ13" i="11" s="1"/>
  <c r="AI13" i="1"/>
  <c r="AR13" i="1" s="1"/>
  <c r="AE13" i="55"/>
  <c r="AN13" i="55" s="1"/>
  <c r="AE14" i="76"/>
  <c r="AN14" i="76" s="1"/>
  <c r="AI13" i="21"/>
  <c r="AR13" i="21" s="1"/>
  <c r="AF13" i="24"/>
  <c r="AO13" i="24" s="1"/>
  <c r="Z14" i="86"/>
  <c r="AG14" i="86" s="1"/>
  <c r="AP14" i="86" s="1"/>
  <c r="W13" i="18"/>
  <c r="Y13" i="18" s="1"/>
  <c r="AF12" i="18"/>
  <c r="AO12" i="18" s="1"/>
  <c r="AI13" i="32"/>
  <c r="AR13" i="32" s="1"/>
  <c r="AE14" i="79"/>
  <c r="AN14" i="79" s="1"/>
  <c r="AF13" i="57"/>
  <c r="AO13" i="57" s="1"/>
  <c r="W14" i="25"/>
  <c r="Y14" i="25" s="1"/>
  <c r="AI13" i="64"/>
  <c r="AR13" i="64" s="1"/>
  <c r="AG12" i="18"/>
  <c r="AP12" i="18" s="1"/>
  <c r="AF14" i="79"/>
  <c r="AO14" i="79" s="1"/>
  <c r="X14" i="50"/>
  <c r="Z14" i="50" s="1"/>
  <c r="AG14" i="50" s="1"/>
  <c r="AP14" i="50" s="1"/>
  <c r="W15" i="79"/>
  <c r="Y15" i="79" s="1"/>
  <c r="AG13" i="46"/>
  <c r="AP13" i="46" s="1"/>
  <c r="AG13" i="43"/>
  <c r="AP13" i="43" s="1"/>
  <c r="X14" i="77"/>
  <c r="Z14" i="77" s="1"/>
  <c r="W14" i="46"/>
  <c r="Y14" i="46" s="1"/>
  <c r="AI12" i="96"/>
  <c r="AR12" i="96" s="1"/>
  <c r="AF13" i="43"/>
  <c r="AO13" i="43" s="1"/>
  <c r="AG12" i="59"/>
  <c r="AP12" i="59" s="1"/>
  <c r="W13" i="59"/>
  <c r="AE12" i="59"/>
  <c r="AF12" i="59"/>
  <c r="AO12" i="59" s="1"/>
  <c r="W14" i="90"/>
  <c r="X14" i="90" s="1"/>
  <c r="AF13" i="9"/>
  <c r="AO13" i="9" s="1"/>
  <c r="AE13" i="85"/>
  <c r="AN13" i="85" s="1"/>
  <c r="AF13" i="90"/>
  <c r="AO13" i="90" s="1"/>
  <c r="AE13" i="9"/>
  <c r="AN13" i="9" s="1"/>
  <c r="AG13" i="24"/>
  <c r="AP13" i="24" s="1"/>
  <c r="AI13" i="3"/>
  <c r="AR13" i="3" s="1"/>
  <c r="W13" i="63"/>
  <c r="X13" i="63" s="1"/>
  <c r="AG14" i="68"/>
  <c r="AP14" i="68" s="1"/>
  <c r="Z14" i="31"/>
  <c r="AE14" i="31" s="1"/>
  <c r="AG13" i="17"/>
  <c r="AP13" i="17" s="1"/>
  <c r="AE13" i="43"/>
  <c r="AN13" i="43" s="1"/>
  <c r="AF14" i="76"/>
  <c r="AO14" i="76" s="1"/>
  <c r="W14" i="85"/>
  <c r="Y14" i="85" s="1"/>
  <c r="AF12" i="63"/>
  <c r="AO12" i="63" s="1"/>
  <c r="AI13" i="77"/>
  <c r="AR13" i="77" s="1"/>
  <c r="Z14" i="2"/>
  <c r="AE14" i="2" s="1"/>
  <c r="AG14" i="76"/>
  <c r="AP14" i="76" s="1"/>
  <c r="AF13" i="85"/>
  <c r="AO13" i="85" s="1"/>
  <c r="W14" i="24"/>
  <c r="Y14" i="24" s="1"/>
  <c r="AE14" i="68"/>
  <c r="AN14" i="68" s="1"/>
  <c r="Z13" i="8"/>
  <c r="AF13" i="8" s="1"/>
  <c r="AO13" i="8" s="1"/>
  <c r="W15" i="68"/>
  <c r="Y15" i="68" s="1"/>
  <c r="Z14" i="36"/>
  <c r="AF14" i="36" s="1"/>
  <c r="AO14" i="36" s="1"/>
  <c r="AF13" i="60"/>
  <c r="AO13" i="60" s="1"/>
  <c r="Z12" i="54"/>
  <c r="Z13" i="89"/>
  <c r="W14" i="89" s="1"/>
  <c r="AE12" i="63"/>
  <c r="AN12" i="63" s="1"/>
  <c r="Z13" i="14"/>
  <c r="AE13" i="14" s="1"/>
  <c r="W14" i="60"/>
  <c r="Y14" i="60" s="1"/>
  <c r="W14" i="48"/>
  <c r="X14" i="48" s="1"/>
  <c r="W14" i="62"/>
  <c r="X14" i="62" s="1"/>
  <c r="AF13" i="62"/>
  <c r="AO13" i="62" s="1"/>
  <c r="AE13" i="62"/>
  <c r="AN13" i="62" s="1"/>
  <c r="Z14" i="95"/>
  <c r="W15" i="95" s="1"/>
  <c r="AG13" i="60"/>
  <c r="AP13" i="60" s="1"/>
  <c r="AF13" i="48"/>
  <c r="AO13" i="48" s="1"/>
  <c r="AF13" i="17"/>
  <c r="AO13" i="17" s="1"/>
  <c r="AG13" i="48"/>
  <c r="AP13" i="48" s="1"/>
  <c r="Y13" i="23"/>
  <c r="X13" i="23"/>
  <c r="AH13" i="23" s="1"/>
  <c r="AQ13" i="23" s="1"/>
  <c r="AE13" i="17"/>
  <c r="AN13" i="17" s="1"/>
  <c r="Z13" i="22"/>
  <c r="AG13" i="22" s="1"/>
  <c r="AP13" i="22" s="1"/>
  <c r="Z12" i="80"/>
  <c r="AR13" i="86"/>
  <c r="Y14" i="34"/>
  <c r="X14" i="34"/>
  <c r="AN13" i="25"/>
  <c r="AN13" i="60"/>
  <c r="AR12" i="89"/>
  <c r="W14" i="82"/>
  <c r="AE13" i="82"/>
  <c r="AF13" i="82"/>
  <c r="AO13" i="82" s="1"/>
  <c r="AG13" i="82"/>
  <c r="AP13" i="82" s="1"/>
  <c r="AH13" i="19"/>
  <c r="AQ13" i="19" s="1"/>
  <c r="AH14" i="28"/>
  <c r="AQ14" i="28" s="1"/>
  <c r="Y14" i="74"/>
  <c r="X14" i="74"/>
  <c r="AH13" i="61"/>
  <c r="AQ13" i="61" s="1"/>
  <c r="Y14" i="17"/>
  <c r="X14" i="17"/>
  <c r="X14" i="43"/>
  <c r="Y14" i="43"/>
  <c r="AH13" i="5"/>
  <c r="AQ13" i="5" s="1"/>
  <c r="Z13" i="5"/>
  <c r="W14" i="35"/>
  <c r="AG13" i="35"/>
  <c r="AP13" i="35" s="1"/>
  <c r="AF13" i="35"/>
  <c r="AO13" i="35" s="1"/>
  <c r="AE13" i="35"/>
  <c r="AG13" i="58"/>
  <c r="AP13" i="58" s="1"/>
  <c r="W14" i="58"/>
  <c r="AE13" i="58"/>
  <c r="AF13" i="58"/>
  <c r="AO13" i="58" s="1"/>
  <c r="AH14" i="32"/>
  <c r="AQ14" i="32" s="1"/>
  <c r="AR12" i="83"/>
  <c r="AI13" i="53"/>
  <c r="AN13" i="53"/>
  <c r="AH14" i="6"/>
  <c r="AQ14" i="6" s="1"/>
  <c r="Y14" i="9"/>
  <c r="X14" i="9"/>
  <c r="AH13" i="13"/>
  <c r="AQ13" i="13" s="1"/>
  <c r="Z13" i="19"/>
  <c r="Z14" i="28"/>
  <c r="AI13" i="91"/>
  <c r="AN13" i="91"/>
  <c r="AH13" i="83"/>
  <c r="AQ13" i="83" s="1"/>
  <c r="AI13" i="26"/>
  <c r="AN13" i="26"/>
  <c r="Y15" i="76"/>
  <c r="X15" i="76"/>
  <c r="AF14" i="73"/>
  <c r="AO14" i="73" s="1"/>
  <c r="AE14" i="73"/>
  <c r="W15" i="73"/>
  <c r="AG14" i="73"/>
  <c r="AP14" i="73" s="1"/>
  <c r="AH13" i="51"/>
  <c r="AQ13" i="51" s="1"/>
  <c r="AR12" i="8"/>
  <c r="AH14" i="81"/>
  <c r="AQ14" i="81" s="1"/>
  <c r="AR12" i="22"/>
  <c r="X14" i="53"/>
  <c r="Y14" i="53"/>
  <c r="AH14" i="36"/>
  <c r="AQ14" i="36" s="1"/>
  <c r="AH14" i="75"/>
  <c r="AQ14" i="75" s="1"/>
  <c r="AI13" i="34"/>
  <c r="AN13" i="34"/>
  <c r="AH14" i="31"/>
  <c r="AQ14" i="31" s="1"/>
  <c r="AH14" i="86"/>
  <c r="AQ14" i="86" s="1"/>
  <c r="AR13" i="28"/>
  <c r="W15" i="20"/>
  <c r="AE14" i="20"/>
  <c r="AG14" i="20"/>
  <c r="AP14" i="20" s="1"/>
  <c r="AF14" i="20"/>
  <c r="AO14" i="20" s="1"/>
  <c r="AG13" i="47"/>
  <c r="AP13" i="47" s="1"/>
  <c r="AF13" i="47"/>
  <c r="AO13" i="47" s="1"/>
  <c r="AE13" i="47"/>
  <c r="W14" i="47"/>
  <c r="AR13" i="2"/>
  <c r="AR12" i="13"/>
  <c r="AN13" i="46"/>
  <c r="AN13" i="40"/>
  <c r="AI13" i="40"/>
  <c r="AI13" i="74"/>
  <c r="AN13" i="74"/>
  <c r="Z13" i="61"/>
  <c r="AN13" i="48"/>
  <c r="AG12" i="41"/>
  <c r="AP12" i="41" s="1"/>
  <c r="AF12" i="41"/>
  <c r="AO12" i="41" s="1"/>
  <c r="AE12" i="41"/>
  <c r="W13" i="41"/>
  <c r="AR13" i="66"/>
  <c r="AH14" i="95"/>
  <c r="AQ14" i="95" s="1"/>
  <c r="AF13" i="65"/>
  <c r="AO13" i="65" s="1"/>
  <c r="AG13" i="65"/>
  <c r="AP13" i="65" s="1"/>
  <c r="W14" i="65"/>
  <c r="AE13" i="65"/>
  <c r="W14" i="49"/>
  <c r="AE13" i="49"/>
  <c r="AF13" i="49"/>
  <c r="AO13" i="49" s="1"/>
  <c r="AG13" i="49"/>
  <c r="AP13" i="49" s="1"/>
  <c r="AE13" i="87"/>
  <c r="W14" i="87"/>
  <c r="AF13" i="87"/>
  <c r="AO13" i="87" s="1"/>
  <c r="AG13" i="87"/>
  <c r="AP13" i="87" s="1"/>
  <c r="AH14" i="16"/>
  <c r="AQ14" i="16" s="1"/>
  <c r="Z13" i="13"/>
  <c r="AN12" i="56"/>
  <c r="AR12" i="19"/>
  <c r="AH14" i="3"/>
  <c r="AQ14" i="3" s="1"/>
  <c r="Z13" i="83"/>
  <c r="X14" i="40"/>
  <c r="Y14" i="40"/>
  <c r="AR13" i="36"/>
  <c r="AH13" i="14"/>
  <c r="AQ13" i="14" s="1"/>
  <c r="AH14" i="66"/>
  <c r="AQ14" i="66" s="1"/>
  <c r="AH14" i="2"/>
  <c r="AQ14" i="2" s="1"/>
  <c r="AN13" i="78"/>
  <c r="AI13" i="78"/>
  <c r="AN13" i="10"/>
  <c r="AR13" i="75"/>
  <c r="AI13" i="15"/>
  <c r="AN13" i="15"/>
  <c r="X14" i="15"/>
  <c r="Y14" i="15"/>
  <c r="AH13" i="22"/>
  <c r="AQ13" i="22" s="1"/>
  <c r="Z14" i="66"/>
  <c r="AH13" i="96"/>
  <c r="AQ13" i="96" s="1"/>
  <c r="X14" i="78"/>
  <c r="Y14" i="78"/>
  <c r="X14" i="91"/>
  <c r="Y14" i="91"/>
  <c r="AH13" i="8"/>
  <c r="AQ13" i="8" s="1"/>
  <c r="AH13" i="89"/>
  <c r="AQ13" i="89" s="1"/>
  <c r="Y14" i="26"/>
  <c r="X14" i="26"/>
  <c r="AN13" i="24"/>
  <c r="AN12" i="23" l="1"/>
  <c r="Y13" i="45"/>
  <c r="Z13" i="33"/>
  <c r="W14" i="33" s="1"/>
  <c r="X13" i="92"/>
  <c r="Z13" i="92" s="1"/>
  <c r="W14" i="92" s="1"/>
  <c r="X14" i="92" s="1"/>
  <c r="AE12" i="45"/>
  <c r="AN12" i="45" s="1"/>
  <c r="AF12" i="45"/>
  <c r="AO12" i="45" s="1"/>
  <c r="AG12" i="45"/>
  <c r="AP12" i="45" s="1"/>
  <c r="X14" i="67"/>
  <c r="Z14" i="67" s="1"/>
  <c r="AG14" i="36"/>
  <c r="AP14" i="36" s="1"/>
  <c r="AI13" i="67"/>
  <c r="AR13" i="67" s="1"/>
  <c r="AF13" i="12"/>
  <c r="AO13" i="12" s="1"/>
  <c r="Z14" i="71"/>
  <c r="AF14" i="71" s="1"/>
  <c r="AO14" i="71" s="1"/>
  <c r="Y13" i="56"/>
  <c r="Z13" i="56" s="1"/>
  <c r="W14" i="56" s="1"/>
  <c r="AI12" i="92"/>
  <c r="AR12" i="92" s="1"/>
  <c r="AI12" i="45"/>
  <c r="AR12" i="45" s="1"/>
  <c r="AH14" i="64"/>
  <c r="AQ14" i="64" s="1"/>
  <c r="AI12" i="56"/>
  <c r="AR12" i="56" s="1"/>
  <c r="Z13" i="45"/>
  <c r="X13" i="52"/>
  <c r="AH13" i="52" s="1"/>
  <c r="AQ13" i="52" s="1"/>
  <c r="Y13" i="52"/>
  <c r="AN12" i="88"/>
  <c r="AI12" i="88"/>
  <c r="AR12" i="88" s="1"/>
  <c r="AN12" i="52"/>
  <c r="AI12" i="52"/>
  <c r="AR12" i="52" s="1"/>
  <c r="Y13" i="88"/>
  <c r="X13" i="88"/>
  <c r="Y14" i="42"/>
  <c r="Z14" i="42" s="1"/>
  <c r="AF14" i="42" s="1"/>
  <c r="AO14" i="42" s="1"/>
  <c r="AG13" i="12"/>
  <c r="AP13" i="12" s="1"/>
  <c r="AE13" i="12"/>
  <c r="AH14" i="21"/>
  <c r="AQ14" i="21" s="1"/>
  <c r="X14" i="10"/>
  <c r="AH14" i="10" s="1"/>
  <c r="AQ14" i="10" s="1"/>
  <c r="AG14" i="31"/>
  <c r="AP14" i="31" s="1"/>
  <c r="AN12" i="30"/>
  <c r="AI12" i="30"/>
  <c r="AR12" i="30" s="1"/>
  <c r="X13" i="30"/>
  <c r="AH13" i="30" s="1"/>
  <c r="AQ13" i="30" s="1"/>
  <c r="Y13" i="30"/>
  <c r="AI12" i="44"/>
  <c r="AR12" i="44" s="1"/>
  <c r="W15" i="2"/>
  <c r="X15" i="2" s="1"/>
  <c r="AG12" i="72"/>
  <c r="AP12" i="72" s="1"/>
  <c r="AF12" i="72"/>
  <c r="AO12" i="72" s="1"/>
  <c r="AE12" i="72"/>
  <c r="W13" i="72"/>
  <c r="AG14" i="2"/>
  <c r="AP14" i="2" s="1"/>
  <c r="AI13" i="16"/>
  <c r="AR13" i="16" s="1"/>
  <c r="AF14" i="2"/>
  <c r="AO14" i="2" s="1"/>
  <c r="AI13" i="70"/>
  <c r="AR13" i="70" s="1"/>
  <c r="Y15" i="4"/>
  <c r="Z15" i="4" s="1"/>
  <c r="AG15" i="4" s="1"/>
  <c r="AP15" i="4" s="1"/>
  <c r="Z14" i="39"/>
  <c r="AF14" i="39" s="1"/>
  <c r="AO14" i="39" s="1"/>
  <c r="Z13" i="44"/>
  <c r="AH13" i="44"/>
  <c r="AQ13" i="44" s="1"/>
  <c r="AN12" i="84"/>
  <c r="AI12" i="84"/>
  <c r="AR12" i="84" s="1"/>
  <c r="Y13" i="84"/>
  <c r="X13" i="84"/>
  <c r="AH13" i="84" s="1"/>
  <c r="AQ13" i="84" s="1"/>
  <c r="W14" i="51"/>
  <c r="Y14" i="51" s="1"/>
  <c r="AE13" i="51"/>
  <c r="AN13" i="51" s="1"/>
  <c r="AH14" i="1"/>
  <c r="AQ14" i="1" s="1"/>
  <c r="X14" i="70"/>
  <c r="AH14" i="70" s="1"/>
  <c r="AQ14" i="70" s="1"/>
  <c r="AI12" i="11"/>
  <c r="AR12" i="11" s="1"/>
  <c r="AF13" i="93"/>
  <c r="AO13" i="93" s="1"/>
  <c r="AE13" i="93"/>
  <c r="W14" i="93"/>
  <c r="AG13" i="93"/>
  <c r="AP13" i="93" s="1"/>
  <c r="AI14" i="4"/>
  <c r="AR14" i="4" s="1"/>
  <c r="AI13" i="42"/>
  <c r="AR13" i="42" s="1"/>
  <c r="W15" i="75"/>
  <c r="Y15" i="75" s="1"/>
  <c r="X14" i="85"/>
  <c r="Z14" i="85" s="1"/>
  <c r="AN13" i="42"/>
  <c r="AI13" i="10"/>
  <c r="AR13" i="10" s="1"/>
  <c r="Y13" i="63"/>
  <c r="Z13" i="63" s="1"/>
  <c r="AF13" i="63" s="1"/>
  <c r="AO13" i="63" s="1"/>
  <c r="AI13" i="55"/>
  <c r="AR13" i="55" s="1"/>
  <c r="AF14" i="95"/>
  <c r="AO14" i="95" s="1"/>
  <c r="AE14" i="95"/>
  <c r="AN14" i="95" s="1"/>
  <c r="AE12" i="38"/>
  <c r="AG12" i="38"/>
  <c r="AP12" i="38" s="1"/>
  <c r="AF12" i="38"/>
  <c r="AO12" i="38" s="1"/>
  <c r="W13" i="38"/>
  <c r="AE13" i="27"/>
  <c r="W14" i="27"/>
  <c r="AF13" i="27"/>
  <c r="AO13" i="27" s="1"/>
  <c r="AG13" i="27"/>
  <c r="AP13" i="27" s="1"/>
  <c r="W15" i="31"/>
  <c r="X15" i="31" s="1"/>
  <c r="AI13" i="57"/>
  <c r="AR13" i="57" s="1"/>
  <c r="AH13" i="69"/>
  <c r="AQ13" i="69" s="1"/>
  <c r="W14" i="69"/>
  <c r="X14" i="69" s="1"/>
  <c r="AG13" i="69"/>
  <c r="AP13" i="69" s="1"/>
  <c r="W15" i="36"/>
  <c r="X15" i="36" s="1"/>
  <c r="X14" i="46"/>
  <c r="AH14" i="46" s="1"/>
  <c r="AQ14" i="46" s="1"/>
  <c r="Z13" i="94"/>
  <c r="AH13" i="94"/>
  <c r="AQ13" i="94" s="1"/>
  <c r="AH14" i="50"/>
  <c r="AQ14" i="50" s="1"/>
  <c r="X14" i="24"/>
  <c r="Z14" i="24" s="1"/>
  <c r="AF14" i="24" s="1"/>
  <c r="AO14" i="24" s="1"/>
  <c r="AE14" i="36"/>
  <c r="AI12" i="63"/>
  <c r="AR12" i="63" s="1"/>
  <c r="X14" i="55"/>
  <c r="AH14" i="55" s="1"/>
  <c r="AQ14" i="55" s="1"/>
  <c r="AI14" i="79"/>
  <c r="AR14" i="79" s="1"/>
  <c r="W14" i="29"/>
  <c r="AF13" i="29"/>
  <c r="AO13" i="29" s="1"/>
  <c r="AG13" i="29"/>
  <c r="AP13" i="29" s="1"/>
  <c r="AE13" i="29"/>
  <c r="AH14" i="77"/>
  <c r="AQ14" i="77" s="1"/>
  <c r="AG13" i="8"/>
  <c r="AP13" i="8" s="1"/>
  <c r="Z13" i="7"/>
  <c r="AF13" i="7" s="1"/>
  <c r="AO13" i="7" s="1"/>
  <c r="AI14" i="68"/>
  <c r="AR14" i="68" s="1"/>
  <c r="Z14" i="37"/>
  <c r="W15" i="37" s="1"/>
  <c r="AE13" i="8"/>
  <c r="AN13" i="8" s="1"/>
  <c r="X14" i="25"/>
  <c r="AH14" i="25" s="1"/>
  <c r="AQ14" i="25" s="1"/>
  <c r="W14" i="8"/>
  <c r="X14" i="8" s="1"/>
  <c r="AI14" i="76"/>
  <c r="AR14" i="76" s="1"/>
  <c r="AG14" i="3"/>
  <c r="AP14" i="3" s="1"/>
  <c r="AG14" i="75"/>
  <c r="AP14" i="75" s="1"/>
  <c r="AG14" i="81"/>
  <c r="AP14" i="81" s="1"/>
  <c r="AI13" i="43"/>
  <c r="AR13" i="43" s="1"/>
  <c r="AF14" i="75"/>
  <c r="AO14" i="75" s="1"/>
  <c r="AE14" i="3"/>
  <c r="AN14" i="3" s="1"/>
  <c r="AF14" i="31"/>
  <c r="AO14" i="31" s="1"/>
  <c r="AE14" i="81"/>
  <c r="AN14" i="81" s="1"/>
  <c r="AG14" i="95"/>
  <c r="AP14" i="95" s="1"/>
  <c r="AF13" i="51"/>
  <c r="AO13" i="51" s="1"/>
  <c r="AI13" i="46"/>
  <c r="AR13" i="46" s="1"/>
  <c r="AI13" i="25"/>
  <c r="AR13" i="25" s="1"/>
  <c r="W15" i="3"/>
  <c r="X15" i="3" s="1"/>
  <c r="W15" i="81"/>
  <c r="Y15" i="81" s="1"/>
  <c r="AG13" i="51"/>
  <c r="AP13" i="51" s="1"/>
  <c r="Y14" i="57"/>
  <c r="Z14" i="57" s="1"/>
  <c r="AI13" i="24"/>
  <c r="AR13" i="24" s="1"/>
  <c r="AI13" i="62"/>
  <c r="AR13" i="62" s="1"/>
  <c r="AI13" i="9"/>
  <c r="AR13" i="9" s="1"/>
  <c r="X13" i="18"/>
  <c r="Z13" i="18" s="1"/>
  <c r="W14" i="18" s="1"/>
  <c r="Y14" i="90"/>
  <c r="Z14" i="90" s="1"/>
  <c r="Z13" i="11"/>
  <c r="AG13" i="11" s="1"/>
  <c r="AP13" i="11" s="1"/>
  <c r="W15" i="77"/>
  <c r="Y15" i="77" s="1"/>
  <c r="AG14" i="77"/>
  <c r="AP14" i="77" s="1"/>
  <c r="AF14" i="77"/>
  <c r="AO14" i="77" s="1"/>
  <c r="AE14" i="77"/>
  <c r="AN14" i="77" s="1"/>
  <c r="W15" i="16"/>
  <c r="X15" i="16" s="1"/>
  <c r="W14" i="14"/>
  <c r="X14" i="14" s="1"/>
  <c r="W15" i="86"/>
  <c r="X15" i="86" s="1"/>
  <c r="X15" i="68"/>
  <c r="AH15" i="68" s="1"/>
  <c r="AQ15" i="68" s="1"/>
  <c r="Y14" i="62"/>
  <c r="Z14" i="62" s="1"/>
  <c r="AE13" i="89"/>
  <c r="AE14" i="16"/>
  <c r="AN14" i="16" s="1"/>
  <c r="AF13" i="96"/>
  <c r="AO13" i="96" s="1"/>
  <c r="AF14" i="16"/>
  <c r="AO14" i="16" s="1"/>
  <c r="AE14" i="86"/>
  <c r="X15" i="79"/>
  <c r="Z15" i="79" s="1"/>
  <c r="AF15" i="79" s="1"/>
  <c r="AO15" i="79" s="1"/>
  <c r="AG13" i="89"/>
  <c r="AP13" i="89" s="1"/>
  <c r="W14" i="96"/>
  <c r="Y14" i="96" s="1"/>
  <c r="AF14" i="86"/>
  <c r="AO14" i="86" s="1"/>
  <c r="AI13" i="90"/>
  <c r="AR13" i="90" s="1"/>
  <c r="AF13" i="89"/>
  <c r="AO13" i="89" s="1"/>
  <c r="AE13" i="96"/>
  <c r="AI12" i="18"/>
  <c r="AR12" i="18" s="1"/>
  <c r="W15" i="50"/>
  <c r="X15" i="50" s="1"/>
  <c r="AE14" i="50"/>
  <c r="AN14" i="50" s="1"/>
  <c r="AN12" i="59"/>
  <c r="AI12" i="59"/>
  <c r="AR12" i="59" s="1"/>
  <c r="X13" i="59"/>
  <c r="AH13" i="59" s="1"/>
  <c r="AQ13" i="59" s="1"/>
  <c r="Y13" i="59"/>
  <c r="AI13" i="85"/>
  <c r="AR13" i="85" s="1"/>
  <c r="W15" i="64"/>
  <c r="Y15" i="64" s="1"/>
  <c r="AE14" i="21"/>
  <c r="AN14" i="21" s="1"/>
  <c r="AI13" i="17"/>
  <c r="AR13" i="17" s="1"/>
  <c r="Z14" i="74"/>
  <c r="AF14" i="74" s="1"/>
  <c r="AO14" i="74" s="1"/>
  <c r="AF13" i="14"/>
  <c r="AO13" i="14" s="1"/>
  <c r="AF14" i="50"/>
  <c r="AO14" i="50" s="1"/>
  <c r="AG13" i="14"/>
  <c r="AP13" i="14" s="1"/>
  <c r="W14" i="22"/>
  <c r="X14" i="22" s="1"/>
  <c r="AE13" i="22"/>
  <c r="AN13" i="22" s="1"/>
  <c r="Z13" i="23"/>
  <c r="AE13" i="23" s="1"/>
  <c r="Z14" i="26"/>
  <c r="AG14" i="26" s="1"/>
  <c r="AP14" i="26" s="1"/>
  <c r="Z15" i="76"/>
  <c r="AE15" i="76" s="1"/>
  <c r="Z14" i="78"/>
  <c r="AF14" i="78" s="1"/>
  <c r="AO14" i="78" s="1"/>
  <c r="W15" i="1"/>
  <c r="Y15" i="1" s="1"/>
  <c r="Y14" i="48"/>
  <c r="Z14" i="48" s="1"/>
  <c r="Z14" i="43"/>
  <c r="AG14" i="43" s="1"/>
  <c r="AP14" i="43" s="1"/>
  <c r="AE14" i="64"/>
  <c r="AN14" i="64" s="1"/>
  <c r="AI13" i="48"/>
  <c r="AR13" i="48" s="1"/>
  <c r="X14" i="60"/>
  <c r="Z14" i="60" s="1"/>
  <c r="AG14" i="60" s="1"/>
  <c r="AP14" i="60" s="1"/>
  <c r="W15" i="21"/>
  <c r="Y15" i="21" s="1"/>
  <c r="AF13" i="22"/>
  <c r="AO13" i="22" s="1"/>
  <c r="AE14" i="1"/>
  <c r="AN14" i="1" s="1"/>
  <c r="AF14" i="64"/>
  <c r="AO14" i="64" s="1"/>
  <c r="AF14" i="21"/>
  <c r="AO14" i="21" s="1"/>
  <c r="AF14" i="1"/>
  <c r="AO14" i="1" s="1"/>
  <c r="W13" i="54"/>
  <c r="AG12" i="54"/>
  <c r="AP12" i="54" s="1"/>
  <c r="AE12" i="54"/>
  <c r="AF12" i="54"/>
  <c r="AO12" i="54" s="1"/>
  <c r="AF13" i="69"/>
  <c r="AO13" i="69" s="1"/>
  <c r="AE13" i="69"/>
  <c r="AN13" i="69" s="1"/>
  <c r="Z14" i="40"/>
  <c r="AF14" i="40" s="1"/>
  <c r="AO14" i="40" s="1"/>
  <c r="AI13" i="60"/>
  <c r="AR13" i="60" s="1"/>
  <c r="Z14" i="91"/>
  <c r="W15" i="91" s="1"/>
  <c r="AG12" i="80"/>
  <c r="AP12" i="80" s="1"/>
  <c r="W13" i="80"/>
  <c r="AE12" i="80"/>
  <c r="AF12" i="80"/>
  <c r="AO12" i="80" s="1"/>
  <c r="Z14" i="9"/>
  <c r="W15" i="9" s="1"/>
  <c r="Z14" i="34"/>
  <c r="AE14" i="34" s="1"/>
  <c r="AH13" i="56"/>
  <c r="AQ13" i="56" s="1"/>
  <c r="AN14" i="75"/>
  <c r="AG13" i="13"/>
  <c r="AP13" i="13" s="1"/>
  <c r="AF13" i="13"/>
  <c r="AO13" i="13" s="1"/>
  <c r="W14" i="13"/>
  <c r="AE13" i="13"/>
  <c r="AN13" i="47"/>
  <c r="AI13" i="47"/>
  <c r="W15" i="32"/>
  <c r="AF14" i="32"/>
  <c r="AO14" i="32" s="1"/>
  <c r="AE14" i="32"/>
  <c r="AG14" i="32"/>
  <c r="AP14" i="32" s="1"/>
  <c r="AI14" i="73"/>
  <c r="AN14" i="73"/>
  <c r="AR13" i="53"/>
  <c r="X14" i="58"/>
  <c r="Y14" i="58"/>
  <c r="W14" i="83"/>
  <c r="AE13" i="83"/>
  <c r="AG13" i="83"/>
  <c r="AP13" i="83" s="1"/>
  <c r="AF13" i="83"/>
  <c r="AO13" i="83" s="1"/>
  <c r="AG13" i="61"/>
  <c r="AP13" i="61" s="1"/>
  <c r="AF13" i="61"/>
  <c r="AO13" i="61" s="1"/>
  <c r="W14" i="61"/>
  <c r="AE13" i="61"/>
  <c r="AR13" i="34"/>
  <c r="AR13" i="91"/>
  <c r="AH14" i="9"/>
  <c r="AQ14" i="9" s="1"/>
  <c r="AI13" i="35"/>
  <c r="AN13" i="35"/>
  <c r="AH13" i="63"/>
  <c r="AQ13" i="63" s="1"/>
  <c r="AH14" i="34"/>
  <c r="AQ14" i="34" s="1"/>
  <c r="AH14" i="48"/>
  <c r="AQ14" i="48" s="1"/>
  <c r="AG14" i="66"/>
  <c r="AP14" i="66" s="1"/>
  <c r="AF14" i="66"/>
  <c r="AO14" i="66" s="1"/>
  <c r="AE14" i="66"/>
  <c r="W15" i="66"/>
  <c r="AH14" i="15"/>
  <c r="AQ14" i="15" s="1"/>
  <c r="AR13" i="78"/>
  <c r="AN13" i="65"/>
  <c r="AI13" i="65"/>
  <c r="X13" i="41"/>
  <c r="Y13" i="41"/>
  <c r="AH14" i="62"/>
  <c r="AQ14" i="62" s="1"/>
  <c r="AH15" i="4"/>
  <c r="AQ15" i="4" s="1"/>
  <c r="AH14" i="57"/>
  <c r="AQ14" i="57" s="1"/>
  <c r="AG13" i="5"/>
  <c r="AP13" i="5" s="1"/>
  <c r="AF13" i="5"/>
  <c r="AO13" i="5" s="1"/>
  <c r="W14" i="5"/>
  <c r="AE13" i="5"/>
  <c r="AN14" i="2"/>
  <c r="Z14" i="15"/>
  <c r="X15" i="95"/>
  <c r="Y15" i="95"/>
  <c r="X14" i="87"/>
  <c r="Y14" i="87"/>
  <c r="Y14" i="65"/>
  <c r="X14" i="65"/>
  <c r="AN12" i="41"/>
  <c r="AI12" i="41"/>
  <c r="AR13" i="74"/>
  <c r="AI14" i="20"/>
  <c r="AN14" i="20"/>
  <c r="AH14" i="17"/>
  <c r="AQ14" i="17" s="1"/>
  <c r="AI13" i="82"/>
  <c r="AN13" i="82"/>
  <c r="AI13" i="87"/>
  <c r="AN13" i="87"/>
  <c r="AI13" i="49"/>
  <c r="AN13" i="49"/>
  <c r="AR13" i="40"/>
  <c r="Y14" i="47"/>
  <c r="X14" i="47"/>
  <c r="Y15" i="20"/>
  <c r="X15" i="20"/>
  <c r="AH14" i="53"/>
  <c r="AQ14" i="53" s="1"/>
  <c r="AH14" i="90"/>
  <c r="AQ14" i="90" s="1"/>
  <c r="AH15" i="76"/>
  <c r="AQ15" i="76" s="1"/>
  <c r="AR13" i="26"/>
  <c r="W15" i="28"/>
  <c r="AG14" i="28"/>
  <c r="AP14" i="28" s="1"/>
  <c r="AF14" i="28"/>
  <c r="AO14" i="28" s="1"/>
  <c r="AE14" i="28"/>
  <c r="AH14" i="26"/>
  <c r="AQ14" i="26" s="1"/>
  <c r="AH14" i="91"/>
  <c r="AQ14" i="91" s="1"/>
  <c r="AH14" i="78"/>
  <c r="AQ14" i="78" s="1"/>
  <c r="AR13" i="15"/>
  <c r="AN14" i="31"/>
  <c r="AH14" i="40"/>
  <c r="AQ14" i="40" s="1"/>
  <c r="Y14" i="12"/>
  <c r="X14" i="12"/>
  <c r="AG14" i="6"/>
  <c r="AP14" i="6" s="1"/>
  <c r="AF14" i="6"/>
  <c r="AO14" i="6" s="1"/>
  <c r="W15" i="6"/>
  <c r="AE14" i="6"/>
  <c r="Y14" i="49"/>
  <c r="X14" i="49"/>
  <c r="Z14" i="53"/>
  <c r="Y15" i="73"/>
  <c r="X15" i="73"/>
  <c r="AG13" i="19"/>
  <c r="AP13" i="19" s="1"/>
  <c r="AF13" i="19"/>
  <c r="AO13" i="19" s="1"/>
  <c r="W14" i="19"/>
  <c r="AE13" i="19"/>
  <c r="AI13" i="58"/>
  <c r="AN13" i="58"/>
  <c r="X14" i="35"/>
  <c r="Y14" i="35"/>
  <c r="AH14" i="43"/>
  <c r="AQ14" i="43" s="1"/>
  <c r="Z14" i="17"/>
  <c r="AH14" i="74"/>
  <c r="AQ14" i="74" s="1"/>
  <c r="X14" i="89"/>
  <c r="Y14" i="89"/>
  <c r="AH14" i="42"/>
  <c r="AQ14" i="42" s="1"/>
  <c r="Y14" i="82"/>
  <c r="X14" i="82"/>
  <c r="AN13" i="14"/>
  <c r="AF13" i="33" l="1"/>
  <c r="AO13" i="33" s="1"/>
  <c r="AG13" i="33"/>
  <c r="AP13" i="33" s="1"/>
  <c r="AE13" i="33"/>
  <c r="AN13" i="33" s="1"/>
  <c r="AE13" i="92"/>
  <c r="AN13" i="92" s="1"/>
  <c r="AH13" i="92"/>
  <c r="AQ13" i="92" s="1"/>
  <c r="AF13" i="92"/>
  <c r="AO13" i="92" s="1"/>
  <c r="AG13" i="92"/>
  <c r="AP13" i="92" s="1"/>
  <c r="AI13" i="33"/>
  <c r="AR13" i="33" s="1"/>
  <c r="X14" i="33"/>
  <c r="AH14" i="33" s="1"/>
  <c r="AQ14" i="33" s="1"/>
  <c r="Y14" i="33"/>
  <c r="AH14" i="67"/>
  <c r="AQ14" i="67" s="1"/>
  <c r="AI14" i="36"/>
  <c r="AR14" i="36" s="1"/>
  <c r="AG14" i="71"/>
  <c r="AP14" i="71" s="1"/>
  <c r="W15" i="71"/>
  <c r="Y15" i="71" s="1"/>
  <c r="AE14" i="71"/>
  <c r="AN14" i="71" s="1"/>
  <c r="X15" i="75"/>
  <c r="AH15" i="75" s="1"/>
  <c r="AQ15" i="75" s="1"/>
  <c r="Z14" i="10"/>
  <c r="AF14" i="10" s="1"/>
  <c r="AO14" i="10" s="1"/>
  <c r="Y15" i="2"/>
  <c r="Z15" i="2" s="1"/>
  <c r="AF15" i="2" s="1"/>
  <c r="AO15" i="2" s="1"/>
  <c r="AH14" i="24"/>
  <c r="AQ14" i="24" s="1"/>
  <c r="AG14" i="37"/>
  <c r="AP14" i="37" s="1"/>
  <c r="X15" i="81"/>
  <c r="Z15" i="81" s="1"/>
  <c r="AG15" i="81" s="1"/>
  <c r="AP15" i="81" s="1"/>
  <c r="Z14" i="25"/>
  <c r="AG14" i="25" s="1"/>
  <c r="AP14" i="25" s="1"/>
  <c r="Z14" i="55"/>
  <c r="AE14" i="55" s="1"/>
  <c r="AN14" i="55" s="1"/>
  <c r="AI14" i="31"/>
  <c r="AI13" i="12"/>
  <c r="AR13" i="12" s="1"/>
  <c r="Y15" i="16"/>
  <c r="Z15" i="16" s="1"/>
  <c r="AF15" i="16" s="1"/>
  <c r="AO15" i="16" s="1"/>
  <c r="Z14" i="70"/>
  <c r="AF14" i="70" s="1"/>
  <c r="AO14" i="70" s="1"/>
  <c r="AN13" i="12"/>
  <c r="X15" i="21"/>
  <c r="AH15" i="21" s="1"/>
  <c r="AQ15" i="21" s="1"/>
  <c r="X15" i="1"/>
  <c r="Z15" i="1" s="1"/>
  <c r="AF15" i="1" s="1"/>
  <c r="AO15" i="1" s="1"/>
  <c r="X14" i="51"/>
  <c r="AH14" i="51" s="1"/>
  <c r="AQ14" i="51" s="1"/>
  <c r="Y14" i="69"/>
  <c r="Z14" i="69" s="1"/>
  <c r="W15" i="39"/>
  <c r="X15" i="39" s="1"/>
  <c r="AI14" i="2"/>
  <c r="AR14" i="2" s="1"/>
  <c r="AF13" i="45"/>
  <c r="AO13" i="45" s="1"/>
  <c r="W14" i="45"/>
  <c r="AE13" i="45"/>
  <c r="AG13" i="45"/>
  <c r="AP13" i="45" s="1"/>
  <c r="AE13" i="18"/>
  <c r="AN13" i="18" s="1"/>
  <c r="Z13" i="52"/>
  <c r="AE13" i="52" s="1"/>
  <c r="Y15" i="31"/>
  <c r="Z15" i="31" s="1"/>
  <c r="AF15" i="31" s="1"/>
  <c r="AO15" i="31" s="1"/>
  <c r="Y14" i="92"/>
  <c r="Z14" i="92" s="1"/>
  <c r="AG14" i="92" s="1"/>
  <c r="AP14" i="92" s="1"/>
  <c r="AH14" i="85"/>
  <c r="AQ14" i="85" s="1"/>
  <c r="Y15" i="50"/>
  <c r="Z15" i="50" s="1"/>
  <c r="Y14" i="14"/>
  <c r="Z14" i="14" s="1"/>
  <c r="AG14" i="14" s="1"/>
  <c r="AP14" i="14" s="1"/>
  <c r="AF13" i="18"/>
  <c r="AO13" i="18" s="1"/>
  <c r="AH13" i="88"/>
  <c r="AQ13" i="88" s="1"/>
  <c r="Z13" i="88"/>
  <c r="AG13" i="18"/>
  <c r="AP13" i="18" s="1"/>
  <c r="AH13" i="18"/>
  <c r="AQ13" i="18" s="1"/>
  <c r="Z13" i="30"/>
  <c r="AF13" i="30" s="1"/>
  <c r="AO13" i="30" s="1"/>
  <c r="AN12" i="72"/>
  <c r="AI12" i="72"/>
  <c r="AR12" i="72" s="1"/>
  <c r="X13" i="72"/>
  <c r="AH13" i="72" s="1"/>
  <c r="AQ13" i="72" s="1"/>
  <c r="Y13" i="72"/>
  <c r="Z14" i="46"/>
  <c r="AF14" i="46" s="1"/>
  <c r="AO14" i="46" s="1"/>
  <c r="AE14" i="39"/>
  <c r="AN14" i="39" s="1"/>
  <c r="AG14" i="39"/>
  <c r="AP14" i="39" s="1"/>
  <c r="AG14" i="24"/>
  <c r="AP14" i="24" s="1"/>
  <c r="Z13" i="84"/>
  <c r="W14" i="44"/>
  <c r="AG13" i="44"/>
  <c r="AP13" i="44" s="1"/>
  <c r="AE13" i="44"/>
  <c r="AF13" i="44"/>
  <c r="AO13" i="44" s="1"/>
  <c r="AI14" i="16"/>
  <c r="AR14" i="16" s="1"/>
  <c r="X15" i="71"/>
  <c r="Z15" i="71" s="1"/>
  <c r="Z15" i="68"/>
  <c r="AG15" i="68" s="1"/>
  <c r="AP15" i="68" s="1"/>
  <c r="AF13" i="56"/>
  <c r="AO13" i="56" s="1"/>
  <c r="AG13" i="56"/>
  <c r="AP13" i="56" s="1"/>
  <c r="W14" i="63"/>
  <c r="Y14" i="63" s="1"/>
  <c r="Y15" i="86"/>
  <c r="Z15" i="86" s="1"/>
  <c r="AI14" i="3"/>
  <c r="AR14" i="3" s="1"/>
  <c r="Y14" i="93"/>
  <c r="X14" i="93"/>
  <c r="X14" i="96"/>
  <c r="Z14" i="96" s="1"/>
  <c r="AI13" i="93"/>
  <c r="AR13" i="93" s="1"/>
  <c r="AN13" i="93"/>
  <c r="AE14" i="37"/>
  <c r="AF14" i="37"/>
  <c r="AO14" i="37" s="1"/>
  <c r="W15" i="74"/>
  <c r="X15" i="74" s="1"/>
  <c r="Y14" i="22"/>
  <c r="Z14" i="22" s="1"/>
  <c r="AE13" i="56"/>
  <c r="AN13" i="56" s="1"/>
  <c r="W16" i="4"/>
  <c r="X16" i="4" s="1"/>
  <c r="Y14" i="8"/>
  <c r="Z14" i="8" s="1"/>
  <c r="AN14" i="36"/>
  <c r="Y15" i="36"/>
  <c r="Z15" i="36" s="1"/>
  <c r="W16" i="36" s="1"/>
  <c r="AI12" i="38"/>
  <c r="AR12" i="38" s="1"/>
  <c r="AN12" i="38"/>
  <c r="AN13" i="27"/>
  <c r="AI13" i="27"/>
  <c r="AR13" i="27" s="1"/>
  <c r="Y13" i="38"/>
  <c r="X13" i="38"/>
  <c r="AH13" i="38" s="1"/>
  <c r="AQ13" i="38" s="1"/>
  <c r="Y14" i="27"/>
  <c r="X14" i="27"/>
  <c r="AH14" i="27" s="1"/>
  <c r="AQ14" i="27" s="1"/>
  <c r="AI14" i="50"/>
  <c r="AR14" i="50" s="1"/>
  <c r="AI14" i="75"/>
  <c r="AR14" i="75" s="1"/>
  <c r="AI13" i="51"/>
  <c r="AR13" i="51" s="1"/>
  <c r="AI13" i="96"/>
  <c r="AR13" i="96" s="1"/>
  <c r="AE13" i="7"/>
  <c r="AN13" i="7" s="1"/>
  <c r="W14" i="7"/>
  <c r="Y14" i="7" s="1"/>
  <c r="AE13" i="94"/>
  <c r="AF13" i="94"/>
  <c r="AO13" i="94" s="1"/>
  <c r="AG13" i="94"/>
  <c r="AP13" i="94" s="1"/>
  <c r="W14" i="94"/>
  <c r="AI13" i="8"/>
  <c r="AR13" i="8" s="1"/>
  <c r="AE14" i="26"/>
  <c r="AN14" i="26" s="1"/>
  <c r="AN13" i="29"/>
  <c r="AI13" i="29"/>
  <c r="AR13" i="29" s="1"/>
  <c r="Y15" i="3"/>
  <c r="Z15" i="3" s="1"/>
  <c r="AG15" i="3" s="1"/>
  <c r="AP15" i="3" s="1"/>
  <c r="AI14" i="95"/>
  <c r="AR14" i="95" s="1"/>
  <c r="W14" i="23"/>
  <c r="Y14" i="23" s="1"/>
  <c r="AN13" i="96"/>
  <c r="AI14" i="81"/>
  <c r="AR14" i="81" s="1"/>
  <c r="AG13" i="23"/>
  <c r="AP13" i="23" s="1"/>
  <c r="X15" i="77"/>
  <c r="AH15" i="77" s="1"/>
  <c r="AQ15" i="77" s="1"/>
  <c r="Y14" i="29"/>
  <c r="X14" i="29"/>
  <c r="AH14" i="29" s="1"/>
  <c r="AQ14" i="29" s="1"/>
  <c r="AI13" i="14"/>
  <c r="AR13" i="14" s="1"/>
  <c r="AG13" i="7"/>
  <c r="AP13" i="7" s="1"/>
  <c r="AF13" i="11"/>
  <c r="AO13" i="11" s="1"/>
  <c r="AE13" i="11"/>
  <c r="AN13" i="11" s="1"/>
  <c r="W14" i="11"/>
  <c r="X14" i="11" s="1"/>
  <c r="AH14" i="11" s="1"/>
  <c r="AQ14" i="11" s="1"/>
  <c r="AG14" i="62"/>
  <c r="AP14" i="62" s="1"/>
  <c r="AE14" i="62"/>
  <c r="AE14" i="24"/>
  <c r="AN14" i="24" s="1"/>
  <c r="W15" i="24"/>
  <c r="X15" i="24" s="1"/>
  <c r="AI14" i="77"/>
  <c r="AR14" i="77" s="1"/>
  <c r="W15" i="40"/>
  <c r="X15" i="40" s="1"/>
  <c r="AF13" i="23"/>
  <c r="AO13" i="23" s="1"/>
  <c r="AI14" i="86"/>
  <c r="AR14" i="86" s="1"/>
  <c r="AI13" i="89"/>
  <c r="AR13" i="89" s="1"/>
  <c r="AE15" i="4"/>
  <c r="AN15" i="4" s="1"/>
  <c r="X15" i="64"/>
  <c r="Z15" i="64" s="1"/>
  <c r="AE15" i="64" s="1"/>
  <c r="W15" i="78"/>
  <c r="Y15" i="78" s="1"/>
  <c r="AI13" i="22"/>
  <c r="AR13" i="22" s="1"/>
  <c r="AI14" i="1"/>
  <c r="AR14" i="1" s="1"/>
  <c r="AN14" i="86"/>
  <c r="AN13" i="89"/>
  <c r="AE14" i="78"/>
  <c r="AN14" i="78" s="1"/>
  <c r="AI14" i="21"/>
  <c r="AR14" i="21" s="1"/>
  <c r="AF15" i="4"/>
  <c r="AO15" i="4" s="1"/>
  <c r="AG14" i="78"/>
  <c r="AP14" i="78" s="1"/>
  <c r="AH15" i="79"/>
  <c r="AQ15" i="79" s="1"/>
  <c r="Z13" i="59"/>
  <c r="W14" i="59" s="1"/>
  <c r="AE13" i="63"/>
  <c r="AN13" i="63" s="1"/>
  <c r="AG14" i="74"/>
  <c r="AP14" i="74" s="1"/>
  <c r="W15" i="62"/>
  <c r="X15" i="62" s="1"/>
  <c r="AG13" i="63"/>
  <c r="AP13" i="63" s="1"/>
  <c r="AE14" i="74"/>
  <c r="AN14" i="74" s="1"/>
  <c r="AF14" i="62"/>
  <c r="AO14" i="62" s="1"/>
  <c r="AF15" i="76"/>
  <c r="AO15" i="76" s="1"/>
  <c r="AG15" i="76"/>
  <c r="AP15" i="76" s="1"/>
  <c r="W16" i="76"/>
  <c r="X16" i="76" s="1"/>
  <c r="W15" i="43"/>
  <c r="Y15" i="43" s="1"/>
  <c r="AG14" i="40"/>
  <c r="AP14" i="40" s="1"/>
  <c r="AG15" i="79"/>
  <c r="AP15" i="79" s="1"/>
  <c r="W16" i="79"/>
  <c r="X16" i="79" s="1"/>
  <c r="AF14" i="26"/>
  <c r="AO14" i="26" s="1"/>
  <c r="AG14" i="42"/>
  <c r="AP14" i="42" s="1"/>
  <c r="AE15" i="79"/>
  <c r="AN15" i="79" s="1"/>
  <c r="W15" i="42"/>
  <c r="Y15" i="42" s="1"/>
  <c r="AE14" i="42"/>
  <c r="W15" i="26"/>
  <c r="Y15" i="26" s="1"/>
  <c r="Z15" i="73"/>
  <c r="AF15" i="73" s="1"/>
  <c r="AO15" i="73" s="1"/>
  <c r="Z15" i="20"/>
  <c r="W16" i="20" s="1"/>
  <c r="X14" i="18"/>
  <c r="Y14" i="18"/>
  <c r="Z14" i="49"/>
  <c r="W15" i="49" s="1"/>
  <c r="Z14" i="12"/>
  <c r="AF14" i="12" s="1"/>
  <c r="AO14" i="12" s="1"/>
  <c r="Z14" i="58"/>
  <c r="AF14" i="58" s="1"/>
  <c r="AO14" i="58" s="1"/>
  <c r="AE14" i="48"/>
  <c r="AN14" i="48" s="1"/>
  <c r="AF14" i="48"/>
  <c r="AO14" i="48" s="1"/>
  <c r="W15" i="48"/>
  <c r="X15" i="48" s="1"/>
  <c r="AG14" i="48"/>
  <c r="AP14" i="48" s="1"/>
  <c r="AI12" i="54"/>
  <c r="AR12" i="54" s="1"/>
  <c r="AN12" i="54"/>
  <c r="AI13" i="69"/>
  <c r="AR13" i="69" s="1"/>
  <c r="AE14" i="43"/>
  <c r="AN14" i="43" s="1"/>
  <c r="AE14" i="60"/>
  <c r="AN14" i="60" s="1"/>
  <c r="AF14" i="43"/>
  <c r="AO14" i="43" s="1"/>
  <c r="W15" i="60"/>
  <c r="X15" i="60" s="1"/>
  <c r="X13" i="54"/>
  <c r="AH13" i="54" s="1"/>
  <c r="AQ13" i="54" s="1"/>
  <c r="Y13" i="54"/>
  <c r="AF14" i="60"/>
  <c r="AO14" i="60" s="1"/>
  <c r="AF14" i="9"/>
  <c r="AO14" i="9" s="1"/>
  <c r="AH14" i="60"/>
  <c r="AQ14" i="60" s="1"/>
  <c r="AI14" i="64"/>
  <c r="AR14" i="64" s="1"/>
  <c r="AF14" i="34"/>
  <c r="AO14" i="34" s="1"/>
  <c r="AG14" i="91"/>
  <c r="AP14" i="91" s="1"/>
  <c r="Z14" i="89"/>
  <c r="AG14" i="89" s="1"/>
  <c r="AP14" i="89" s="1"/>
  <c r="AG14" i="34"/>
  <c r="AP14" i="34" s="1"/>
  <c r="AF14" i="91"/>
  <c r="AO14" i="91" s="1"/>
  <c r="Z13" i="41"/>
  <c r="W14" i="41" s="1"/>
  <c r="W15" i="34"/>
  <c r="Y15" i="34" s="1"/>
  <c r="AE14" i="40"/>
  <c r="AN14" i="40" s="1"/>
  <c r="AE14" i="91"/>
  <c r="AN14" i="91" s="1"/>
  <c r="AN13" i="23"/>
  <c r="Z14" i="82"/>
  <c r="AF14" i="82" s="1"/>
  <c r="AO14" i="82" s="1"/>
  <c r="Z14" i="35"/>
  <c r="AG14" i="35" s="1"/>
  <c r="AP14" i="35" s="1"/>
  <c r="AG14" i="9"/>
  <c r="AP14" i="9" s="1"/>
  <c r="AN12" i="80"/>
  <c r="AI12" i="80"/>
  <c r="AR12" i="80" s="1"/>
  <c r="AE14" i="9"/>
  <c r="AN14" i="9" s="1"/>
  <c r="X13" i="80"/>
  <c r="AH13" i="80" s="1"/>
  <c r="AQ13" i="80" s="1"/>
  <c r="Y13" i="80"/>
  <c r="Z14" i="65"/>
  <c r="W15" i="65" s="1"/>
  <c r="AI13" i="19"/>
  <c r="AN13" i="19"/>
  <c r="W15" i="67"/>
  <c r="AG14" i="67"/>
  <c r="AP14" i="67" s="1"/>
  <c r="AE14" i="67"/>
  <c r="AF14" i="67"/>
  <c r="AO14" i="67" s="1"/>
  <c r="Y15" i="28"/>
  <c r="X15" i="28"/>
  <c r="AH15" i="2"/>
  <c r="AQ15" i="2" s="1"/>
  <c r="AH15" i="31"/>
  <c r="AQ15" i="31" s="1"/>
  <c r="AH15" i="50"/>
  <c r="AQ15" i="50" s="1"/>
  <c r="AN13" i="61"/>
  <c r="AI13" i="61"/>
  <c r="AH14" i="69"/>
  <c r="AQ14" i="69" s="1"/>
  <c r="Y14" i="83"/>
  <c r="X14" i="83"/>
  <c r="AH14" i="89"/>
  <c r="AQ14" i="89" s="1"/>
  <c r="X14" i="19"/>
  <c r="Y14" i="19"/>
  <c r="AH14" i="49"/>
  <c r="AQ14" i="49" s="1"/>
  <c r="AH14" i="47"/>
  <c r="AQ14" i="47" s="1"/>
  <c r="W15" i="85"/>
  <c r="AG14" i="85"/>
  <c r="AP14" i="85" s="1"/>
  <c r="AE14" i="85"/>
  <c r="AF14" i="85"/>
  <c r="AO14" i="85" s="1"/>
  <c r="AR13" i="65"/>
  <c r="Y15" i="66"/>
  <c r="X15" i="66"/>
  <c r="X14" i="61"/>
  <c r="Y14" i="61"/>
  <c r="AH14" i="14"/>
  <c r="AQ14" i="14" s="1"/>
  <c r="AH14" i="92"/>
  <c r="AQ14" i="92" s="1"/>
  <c r="AH14" i="58"/>
  <c r="AQ14" i="58" s="1"/>
  <c r="AI14" i="32"/>
  <c r="AN14" i="32"/>
  <c r="Y15" i="91"/>
  <c r="X15" i="91"/>
  <c r="W15" i="17"/>
  <c r="AE14" i="17"/>
  <c r="AG14" i="17"/>
  <c r="AP14" i="17" s="1"/>
  <c r="AF14" i="17"/>
  <c r="AO14" i="17" s="1"/>
  <c r="AR13" i="58"/>
  <c r="AG14" i="90"/>
  <c r="AP14" i="90" s="1"/>
  <c r="W15" i="90"/>
  <c r="AF14" i="90"/>
  <c r="AO14" i="90" s="1"/>
  <c r="AE14" i="90"/>
  <c r="AH14" i="12"/>
  <c r="AQ14" i="12" s="1"/>
  <c r="AI14" i="28"/>
  <c r="AN14" i="28"/>
  <c r="AR13" i="82"/>
  <c r="AR12" i="41"/>
  <c r="AN14" i="66"/>
  <c r="AI14" i="66"/>
  <c r="AN14" i="34"/>
  <c r="AG14" i="53"/>
  <c r="AP14" i="53" s="1"/>
  <c r="W15" i="53"/>
  <c r="AE14" i="53"/>
  <c r="AF14" i="53"/>
  <c r="AO14" i="53" s="1"/>
  <c r="Z14" i="47"/>
  <c r="AR13" i="49"/>
  <c r="AG14" i="57"/>
  <c r="AP14" i="57" s="1"/>
  <c r="AF14" i="57"/>
  <c r="AO14" i="57" s="1"/>
  <c r="W15" i="57"/>
  <c r="AE14" i="57"/>
  <c r="AH14" i="87"/>
  <c r="AQ14" i="87" s="1"/>
  <c r="AH15" i="95"/>
  <c r="AQ15" i="95" s="1"/>
  <c r="AF14" i="15"/>
  <c r="AO14" i="15" s="1"/>
  <c r="W15" i="15"/>
  <c r="AE14" i="15"/>
  <c r="AG14" i="15"/>
  <c r="AP14" i="15" s="1"/>
  <c r="AH14" i="22"/>
  <c r="AQ14" i="22" s="1"/>
  <c r="AH14" i="8"/>
  <c r="AQ14" i="8" s="1"/>
  <c r="AH15" i="86"/>
  <c r="AQ15" i="86" s="1"/>
  <c r="AN15" i="76"/>
  <c r="Y15" i="37"/>
  <c r="X15" i="37"/>
  <c r="AI14" i="6"/>
  <c r="AN14" i="6"/>
  <c r="AH15" i="20"/>
  <c r="AQ15" i="20" s="1"/>
  <c r="AH14" i="65"/>
  <c r="AQ14" i="65" s="1"/>
  <c r="Z14" i="87"/>
  <c r="Z15" i="95"/>
  <c r="AN13" i="5"/>
  <c r="AI13" i="5"/>
  <c r="AH15" i="3"/>
  <c r="AQ15" i="3" s="1"/>
  <c r="AI13" i="83"/>
  <c r="AN13" i="83"/>
  <c r="Y14" i="56"/>
  <c r="X14" i="56"/>
  <c r="Y15" i="32"/>
  <c r="X15" i="32"/>
  <c r="AN13" i="13"/>
  <c r="AI13" i="13"/>
  <c r="AH14" i="82"/>
  <c r="AQ14" i="82" s="1"/>
  <c r="AH14" i="35"/>
  <c r="AQ14" i="35" s="1"/>
  <c r="AH15" i="73"/>
  <c r="AQ15" i="73" s="1"/>
  <c r="Y15" i="6"/>
  <c r="X15" i="6"/>
  <c r="AR14" i="31"/>
  <c r="AH15" i="16"/>
  <c r="AQ15" i="16" s="1"/>
  <c r="AR13" i="87"/>
  <c r="AR14" i="20"/>
  <c r="AH15" i="36"/>
  <c r="AQ15" i="36" s="1"/>
  <c r="X14" i="5"/>
  <c r="Y14" i="5"/>
  <c r="AH13" i="41"/>
  <c r="AQ13" i="41" s="1"/>
  <c r="AR13" i="35"/>
  <c r="AR14" i="73"/>
  <c r="AR13" i="47"/>
  <c r="X14" i="13"/>
  <c r="Y14" i="13"/>
  <c r="Y15" i="9"/>
  <c r="X15" i="9"/>
  <c r="Z14" i="33" l="1"/>
  <c r="AI13" i="92"/>
  <c r="AR13" i="92" s="1"/>
  <c r="AG14" i="33"/>
  <c r="AP14" i="33" s="1"/>
  <c r="AF14" i="33"/>
  <c r="AO14" i="33" s="1"/>
  <c r="W15" i="33"/>
  <c r="AE14" i="33"/>
  <c r="AH15" i="81"/>
  <c r="AQ15" i="81" s="1"/>
  <c r="Z15" i="75"/>
  <c r="AF15" i="75" s="1"/>
  <c r="AO15" i="75" s="1"/>
  <c r="AH15" i="71"/>
  <c r="AQ15" i="71" s="1"/>
  <c r="AI14" i="71"/>
  <c r="AR14" i="71" s="1"/>
  <c r="AE14" i="25"/>
  <c r="AN14" i="25" s="1"/>
  <c r="AG14" i="10"/>
  <c r="AP14" i="10" s="1"/>
  <c r="Z15" i="21"/>
  <c r="AG15" i="21" s="1"/>
  <c r="AP15" i="21" s="1"/>
  <c r="AG14" i="55"/>
  <c r="AP14" i="55" s="1"/>
  <c r="AF14" i="55"/>
  <c r="AO14" i="55" s="1"/>
  <c r="W15" i="55"/>
  <c r="Y15" i="55" s="1"/>
  <c r="AE14" i="10"/>
  <c r="AN14" i="10" s="1"/>
  <c r="W15" i="10"/>
  <c r="X15" i="10" s="1"/>
  <c r="W15" i="25"/>
  <c r="Y15" i="25" s="1"/>
  <c r="AF14" i="25"/>
  <c r="AO14" i="25" s="1"/>
  <c r="Z14" i="51"/>
  <c r="AE14" i="51" s="1"/>
  <c r="Y15" i="74"/>
  <c r="Z15" i="74" s="1"/>
  <c r="AG14" i="70"/>
  <c r="AP14" i="70" s="1"/>
  <c r="Y15" i="39"/>
  <c r="Z15" i="39" s="1"/>
  <c r="W15" i="70"/>
  <c r="Y15" i="70" s="1"/>
  <c r="AE14" i="70"/>
  <c r="AN14" i="70" s="1"/>
  <c r="AH15" i="1"/>
  <c r="AQ15" i="1" s="1"/>
  <c r="X14" i="63"/>
  <c r="Z14" i="63" s="1"/>
  <c r="W15" i="12"/>
  <c r="Y15" i="12" s="1"/>
  <c r="AH14" i="96"/>
  <c r="AQ14" i="96" s="1"/>
  <c r="AG13" i="52"/>
  <c r="AP13" i="52" s="1"/>
  <c r="Y16" i="4"/>
  <c r="Z16" i="4" s="1"/>
  <c r="AF16" i="4" s="1"/>
  <c r="AO16" i="4" s="1"/>
  <c r="AI13" i="18"/>
  <c r="AR13" i="18" s="1"/>
  <c r="W14" i="52"/>
  <c r="X14" i="52" s="1"/>
  <c r="AH14" i="52" s="1"/>
  <c r="AQ14" i="52" s="1"/>
  <c r="AF13" i="52"/>
  <c r="AO13" i="52" s="1"/>
  <c r="AN13" i="45"/>
  <c r="AI13" i="45"/>
  <c r="AR13" i="45" s="1"/>
  <c r="Y14" i="45"/>
  <c r="X14" i="45"/>
  <c r="AH14" i="45" s="1"/>
  <c r="AQ14" i="45" s="1"/>
  <c r="Y15" i="40"/>
  <c r="Z15" i="40" s="1"/>
  <c r="AE13" i="30"/>
  <c r="AN13" i="30" s="1"/>
  <c r="AI14" i="39"/>
  <c r="AR14" i="39" s="1"/>
  <c r="AG13" i="30"/>
  <c r="AP13" i="30" s="1"/>
  <c r="W14" i="30"/>
  <c r="Y14" i="30" s="1"/>
  <c r="AN13" i="52"/>
  <c r="AF13" i="88"/>
  <c r="AO13" i="88" s="1"/>
  <c r="AE13" i="88"/>
  <c r="AG13" i="88"/>
  <c r="AP13" i="88" s="1"/>
  <c r="W14" i="88"/>
  <c r="W15" i="46"/>
  <c r="X15" i="46" s="1"/>
  <c r="AH15" i="46" s="1"/>
  <c r="AQ15" i="46" s="1"/>
  <c r="W16" i="68"/>
  <c r="Y16" i="68" s="1"/>
  <c r="AE14" i="46"/>
  <c r="AN14" i="46" s="1"/>
  <c r="AG14" i="46"/>
  <c r="AP14" i="46" s="1"/>
  <c r="Z13" i="72"/>
  <c r="AE15" i="68"/>
  <c r="AN15" i="68" s="1"/>
  <c r="AF15" i="68"/>
  <c r="AO15" i="68" s="1"/>
  <c r="AI14" i="37"/>
  <c r="AR14" i="37" s="1"/>
  <c r="AN13" i="44"/>
  <c r="AI13" i="44"/>
  <c r="AR13" i="44" s="1"/>
  <c r="X14" i="44"/>
  <c r="AH14" i="44" s="1"/>
  <c r="AQ14" i="44" s="1"/>
  <c r="Y14" i="44"/>
  <c r="W14" i="84"/>
  <c r="AE13" i="84"/>
  <c r="AF13" i="84"/>
  <c r="AO13" i="84" s="1"/>
  <c r="AG13" i="84"/>
  <c r="AP13" i="84" s="1"/>
  <c r="AN14" i="37"/>
  <c r="X15" i="42"/>
  <c r="AH15" i="42" s="1"/>
  <c r="AQ15" i="42" s="1"/>
  <c r="AI13" i="56"/>
  <c r="AR13" i="56" s="1"/>
  <c r="Y16" i="76"/>
  <c r="Z16" i="76" s="1"/>
  <c r="Z14" i="93"/>
  <c r="AH14" i="93"/>
  <c r="AQ14" i="93" s="1"/>
  <c r="W15" i="89"/>
  <c r="Y15" i="89" s="1"/>
  <c r="AH15" i="64"/>
  <c r="AQ15" i="64" s="1"/>
  <c r="Z13" i="38"/>
  <c r="AF13" i="38" s="1"/>
  <c r="AO13" i="38" s="1"/>
  <c r="X14" i="7"/>
  <c r="AH14" i="7" s="1"/>
  <c r="AQ14" i="7" s="1"/>
  <c r="Z14" i="27"/>
  <c r="AE15" i="2"/>
  <c r="AN15" i="2" s="1"/>
  <c r="AF13" i="59"/>
  <c r="AO13" i="59" s="1"/>
  <c r="AI14" i="62"/>
  <c r="AR14" i="62" s="1"/>
  <c r="AN14" i="62"/>
  <c r="AI14" i="26"/>
  <c r="AR14" i="26" s="1"/>
  <c r="AG14" i="12"/>
  <c r="AP14" i="12" s="1"/>
  <c r="X14" i="23"/>
  <c r="AH14" i="23" s="1"/>
  <c r="AQ14" i="23" s="1"/>
  <c r="AI13" i="23"/>
  <c r="AR13" i="23" s="1"/>
  <c r="AE14" i="12"/>
  <c r="AN14" i="12" s="1"/>
  <c r="Z14" i="29"/>
  <c r="AE14" i="29" s="1"/>
  <c r="Y14" i="94"/>
  <c r="X14" i="94"/>
  <c r="AH14" i="94" s="1"/>
  <c r="AQ14" i="94" s="1"/>
  <c r="X15" i="78"/>
  <c r="Z15" i="78" s="1"/>
  <c r="X15" i="43"/>
  <c r="Z15" i="43" s="1"/>
  <c r="AI13" i="94"/>
  <c r="AR13" i="94" s="1"/>
  <c r="AN13" i="94"/>
  <c r="AF14" i="92"/>
  <c r="AO14" i="92" s="1"/>
  <c r="AI13" i="11"/>
  <c r="AR13" i="11" s="1"/>
  <c r="AI13" i="7"/>
  <c r="AR13" i="7" s="1"/>
  <c r="Z15" i="77"/>
  <c r="W16" i="77" s="1"/>
  <c r="X16" i="77" s="1"/>
  <c r="AE13" i="59"/>
  <c r="AN13" i="59" s="1"/>
  <c r="Y14" i="11"/>
  <c r="Z14" i="11" s="1"/>
  <c r="AE14" i="11" s="1"/>
  <c r="Y15" i="62"/>
  <c r="Z15" i="62" s="1"/>
  <c r="AF15" i="62" s="1"/>
  <c r="AO15" i="62" s="1"/>
  <c r="AI14" i="24"/>
  <c r="AR14" i="24" s="1"/>
  <c r="Y15" i="48"/>
  <c r="Z15" i="48" s="1"/>
  <c r="AF15" i="48" s="1"/>
  <c r="AO15" i="48" s="1"/>
  <c r="AE14" i="14"/>
  <c r="AN14" i="14" s="1"/>
  <c r="W16" i="1"/>
  <c r="X16" i="1" s="1"/>
  <c r="AE15" i="81"/>
  <c r="AN15" i="81" s="1"/>
  <c r="AI14" i="34"/>
  <c r="AR14" i="34" s="1"/>
  <c r="AI15" i="4"/>
  <c r="AR15" i="4" s="1"/>
  <c r="AF15" i="81"/>
  <c r="AO15" i="81" s="1"/>
  <c r="AE15" i="36"/>
  <c r="Y15" i="24"/>
  <c r="Z15" i="24" s="1"/>
  <c r="AG15" i="24" s="1"/>
  <c r="AP15" i="24" s="1"/>
  <c r="W16" i="81"/>
  <c r="X16" i="81" s="1"/>
  <c r="W15" i="14"/>
  <c r="X15" i="14" s="1"/>
  <c r="AF14" i="14"/>
  <c r="AO14" i="14" s="1"/>
  <c r="AE14" i="89"/>
  <c r="AF15" i="36"/>
  <c r="AO15" i="36" s="1"/>
  <c r="AF14" i="89"/>
  <c r="AO14" i="89" s="1"/>
  <c r="AG15" i="36"/>
  <c r="AP15" i="36" s="1"/>
  <c r="AE15" i="3"/>
  <c r="AG13" i="59"/>
  <c r="AP13" i="59" s="1"/>
  <c r="W16" i="3"/>
  <c r="Y16" i="3" s="1"/>
  <c r="AE14" i="35"/>
  <c r="AN14" i="35" s="1"/>
  <c r="AI14" i="42"/>
  <c r="AR14" i="42" s="1"/>
  <c r="AI15" i="79"/>
  <c r="AR15" i="79" s="1"/>
  <c r="AG15" i="1"/>
  <c r="AP15" i="1" s="1"/>
  <c r="AI13" i="63"/>
  <c r="AR13" i="63" s="1"/>
  <c r="AN14" i="42"/>
  <c r="W16" i="31"/>
  <c r="Y16" i="31" s="1"/>
  <c r="AE15" i="1"/>
  <c r="AF15" i="20"/>
  <c r="AO15" i="20" s="1"/>
  <c r="AI14" i="40"/>
  <c r="AR14" i="40" s="1"/>
  <c r="AI14" i="78"/>
  <c r="AR14" i="78" s="1"/>
  <c r="AI14" i="74"/>
  <c r="AR14" i="74" s="1"/>
  <c r="AF14" i="35"/>
  <c r="AO14" i="35" s="1"/>
  <c r="W15" i="58"/>
  <c r="X15" i="58" s="1"/>
  <c r="AE14" i="92"/>
  <c r="AN14" i="92" s="1"/>
  <c r="AE15" i="31"/>
  <c r="AN15" i="31" s="1"/>
  <c r="AG15" i="73"/>
  <c r="AP15" i="73" s="1"/>
  <c r="AE14" i="58"/>
  <c r="AG15" i="16"/>
  <c r="AP15" i="16" s="1"/>
  <c r="AG15" i="20"/>
  <c r="AP15" i="20" s="1"/>
  <c r="AI15" i="76"/>
  <c r="AR15" i="76" s="1"/>
  <c r="Y16" i="79"/>
  <c r="Z16" i="79" s="1"/>
  <c r="AI14" i="43"/>
  <c r="AR14" i="43" s="1"/>
  <c r="W16" i="73"/>
  <c r="Y16" i="73" s="1"/>
  <c r="AE15" i="20"/>
  <c r="AE15" i="16"/>
  <c r="AN15" i="16" s="1"/>
  <c r="AE14" i="82"/>
  <c r="AN14" i="82" s="1"/>
  <c r="AG15" i="31"/>
  <c r="AP15" i="31" s="1"/>
  <c r="AG14" i="58"/>
  <c r="AP14" i="58" s="1"/>
  <c r="W15" i="92"/>
  <c r="Y15" i="92" s="1"/>
  <c r="AE15" i="73"/>
  <c r="AN15" i="73" s="1"/>
  <c r="W16" i="16"/>
  <c r="X16" i="16" s="1"/>
  <c r="AF15" i="3"/>
  <c r="AO15" i="3" s="1"/>
  <c r="W15" i="35"/>
  <c r="Y15" i="35" s="1"/>
  <c r="X14" i="59"/>
  <c r="AH14" i="59" s="1"/>
  <c r="AQ14" i="59" s="1"/>
  <c r="Y14" i="59"/>
  <c r="AG13" i="41"/>
  <c r="AP13" i="41" s="1"/>
  <c r="AG14" i="49"/>
  <c r="AP14" i="49" s="1"/>
  <c r="W16" i="64"/>
  <c r="Y16" i="64" s="1"/>
  <c r="AF14" i="49"/>
  <c r="AO14" i="49" s="1"/>
  <c r="AI14" i="9"/>
  <c r="AR14" i="9" s="1"/>
  <c r="X15" i="26"/>
  <c r="Z15" i="26" s="1"/>
  <c r="W16" i="26" s="1"/>
  <c r="AG15" i="64"/>
  <c r="AP15" i="64" s="1"/>
  <c r="AE14" i="49"/>
  <c r="AN14" i="49" s="1"/>
  <c r="AF15" i="64"/>
  <c r="AO15" i="64" s="1"/>
  <c r="AI14" i="48"/>
  <c r="AR14" i="48" s="1"/>
  <c r="AE14" i="65"/>
  <c r="AN14" i="65" s="1"/>
  <c r="AG14" i="65"/>
  <c r="AP14" i="65" s="1"/>
  <c r="AF13" i="41"/>
  <c r="AO13" i="41" s="1"/>
  <c r="AE13" i="41"/>
  <c r="AN13" i="41" s="1"/>
  <c r="AF14" i="65"/>
  <c r="AO14" i="65" s="1"/>
  <c r="AG14" i="82"/>
  <c r="AP14" i="82" s="1"/>
  <c r="W15" i="82"/>
  <c r="X15" i="82" s="1"/>
  <c r="Z15" i="37"/>
  <c r="AG15" i="37" s="1"/>
  <c r="AP15" i="37" s="1"/>
  <c r="Z14" i="83"/>
  <c r="AF14" i="83" s="1"/>
  <c r="AO14" i="83" s="1"/>
  <c r="Z14" i="13"/>
  <c r="W15" i="13" s="1"/>
  <c r="Z14" i="18"/>
  <c r="AH14" i="18"/>
  <c r="AQ14" i="18" s="1"/>
  <c r="Y15" i="60"/>
  <c r="Z15" i="60" s="1"/>
  <c r="Z13" i="80"/>
  <c r="W14" i="80" s="1"/>
  <c r="Z15" i="91"/>
  <c r="AG15" i="91" s="1"/>
  <c r="AP15" i="91" s="1"/>
  <c r="AI14" i="60"/>
  <c r="AR14" i="60" s="1"/>
  <c r="Z13" i="54"/>
  <c r="AI14" i="91"/>
  <c r="AR14" i="91" s="1"/>
  <c r="Z14" i="56"/>
  <c r="AF14" i="56" s="1"/>
  <c r="AO14" i="56" s="1"/>
  <c r="AG15" i="2"/>
  <c r="AP15" i="2" s="1"/>
  <c r="Z14" i="5"/>
  <c r="AE14" i="5" s="1"/>
  <c r="W16" i="2"/>
  <c r="Y16" i="2" s="1"/>
  <c r="X15" i="34"/>
  <c r="AH15" i="34" s="1"/>
  <c r="AQ15" i="34" s="1"/>
  <c r="Z15" i="66"/>
  <c r="AF15" i="66" s="1"/>
  <c r="AO15" i="66" s="1"/>
  <c r="Z15" i="9"/>
  <c r="W16" i="9" s="1"/>
  <c r="AR13" i="13"/>
  <c r="AG14" i="87"/>
  <c r="AP14" i="87" s="1"/>
  <c r="AF14" i="87"/>
  <c r="AO14" i="87" s="1"/>
  <c r="AE14" i="87"/>
  <c r="W15" i="87"/>
  <c r="AI14" i="15"/>
  <c r="AN14" i="15"/>
  <c r="AH15" i="39"/>
  <c r="AQ15" i="39" s="1"/>
  <c r="AH15" i="40"/>
  <c r="AQ15" i="40" s="1"/>
  <c r="AH15" i="60"/>
  <c r="AQ15" i="60" s="1"/>
  <c r="AN14" i="90"/>
  <c r="AI14" i="90"/>
  <c r="AH15" i="74"/>
  <c r="AQ15" i="74" s="1"/>
  <c r="Y15" i="49"/>
  <c r="X15" i="49"/>
  <c r="AH15" i="9"/>
  <c r="AQ15" i="9" s="1"/>
  <c r="AG14" i="8"/>
  <c r="AP14" i="8" s="1"/>
  <c r="AF14" i="8"/>
  <c r="AO14" i="8" s="1"/>
  <c r="W15" i="8"/>
  <c r="AE14" i="8"/>
  <c r="AR13" i="83"/>
  <c r="AR14" i="6"/>
  <c r="AH15" i="37"/>
  <c r="AQ15" i="37" s="1"/>
  <c r="Y15" i="15"/>
  <c r="X15" i="15"/>
  <c r="AI14" i="57"/>
  <c r="AN14" i="57"/>
  <c r="AF15" i="50"/>
  <c r="AO15" i="50" s="1"/>
  <c r="W16" i="50"/>
  <c r="AE15" i="50"/>
  <c r="AG15" i="50"/>
  <c r="AP15" i="50" s="1"/>
  <c r="AH15" i="91"/>
  <c r="AQ15" i="91" s="1"/>
  <c r="AI14" i="85"/>
  <c r="AN14" i="85"/>
  <c r="AH15" i="28"/>
  <c r="AQ15" i="28" s="1"/>
  <c r="Y15" i="67"/>
  <c r="X15" i="67"/>
  <c r="X15" i="65"/>
  <c r="Y15" i="65"/>
  <c r="AH15" i="6"/>
  <c r="AQ15" i="6" s="1"/>
  <c r="AH15" i="32"/>
  <c r="AQ15" i="32" s="1"/>
  <c r="AR13" i="5"/>
  <c r="AH16" i="79"/>
  <c r="AQ16" i="79" s="1"/>
  <c r="Y15" i="57"/>
  <c r="X15" i="57"/>
  <c r="W15" i="47"/>
  <c r="AG14" i="47"/>
  <c r="AP14" i="47" s="1"/>
  <c r="AF14" i="47"/>
  <c r="AO14" i="47" s="1"/>
  <c r="AE14" i="47"/>
  <c r="AR14" i="66"/>
  <c r="X15" i="90"/>
  <c r="Y15" i="90"/>
  <c r="AH14" i="61"/>
  <c r="AQ14" i="61" s="1"/>
  <c r="AH14" i="19"/>
  <c r="AQ14" i="19" s="1"/>
  <c r="X16" i="20"/>
  <c r="Y16" i="20"/>
  <c r="AG14" i="96"/>
  <c r="AP14" i="96" s="1"/>
  <c r="W15" i="96"/>
  <c r="AF14" i="96"/>
  <c r="AO14" i="96" s="1"/>
  <c r="AE14" i="96"/>
  <c r="AE15" i="86"/>
  <c r="W16" i="86"/>
  <c r="AF15" i="86"/>
  <c r="AO15" i="86" s="1"/>
  <c r="AG15" i="86"/>
  <c r="AP15" i="86" s="1"/>
  <c r="AH14" i="56"/>
  <c r="AQ14" i="56" s="1"/>
  <c r="AH15" i="48"/>
  <c r="AQ15" i="48" s="1"/>
  <c r="AI14" i="53"/>
  <c r="AN14" i="53"/>
  <c r="AI14" i="17"/>
  <c r="AN14" i="17"/>
  <c r="W15" i="69"/>
  <c r="AE14" i="69"/>
  <c r="AG14" i="69"/>
  <c r="AP14" i="69" s="1"/>
  <c r="AF14" i="69"/>
  <c r="AO14" i="69" s="1"/>
  <c r="Z14" i="61"/>
  <c r="Z14" i="19"/>
  <c r="AH16" i="76"/>
  <c r="AQ16" i="76" s="1"/>
  <c r="Z15" i="28"/>
  <c r="AG15" i="71"/>
  <c r="AP15" i="71" s="1"/>
  <c r="AF15" i="71"/>
  <c r="AO15" i="71" s="1"/>
  <c r="W16" i="71"/>
  <c r="AE15" i="71"/>
  <c r="AH15" i="62"/>
  <c r="AQ15" i="62" s="1"/>
  <c r="Z15" i="6"/>
  <c r="Z15" i="32"/>
  <c r="AG14" i="22"/>
  <c r="AP14" i="22" s="1"/>
  <c r="AF14" i="22"/>
  <c r="AO14" i="22" s="1"/>
  <c r="W15" i="22"/>
  <c r="AE14" i="22"/>
  <c r="X15" i="53"/>
  <c r="Y15" i="53"/>
  <c r="AR14" i="28"/>
  <c r="Y15" i="17"/>
  <c r="X15" i="17"/>
  <c r="AR14" i="32"/>
  <c r="AH15" i="66"/>
  <c r="AQ15" i="66" s="1"/>
  <c r="X16" i="36"/>
  <c r="Y16" i="36"/>
  <c r="Y15" i="85"/>
  <c r="X15" i="85"/>
  <c r="AH16" i="4"/>
  <c r="AQ16" i="4" s="1"/>
  <c r="AH14" i="83"/>
  <c r="AQ14" i="83" s="1"/>
  <c r="AR13" i="61"/>
  <c r="AR13" i="19"/>
  <c r="AH14" i="13"/>
  <c r="AQ14" i="13" s="1"/>
  <c r="AH14" i="5"/>
  <c r="AQ14" i="5" s="1"/>
  <c r="AF15" i="95"/>
  <c r="AO15" i="95" s="1"/>
  <c r="AE15" i="95"/>
  <c r="W16" i="95"/>
  <c r="AG15" i="95"/>
  <c r="AP15" i="95" s="1"/>
  <c r="AH15" i="24"/>
  <c r="AQ15" i="24" s="1"/>
  <c r="AI14" i="67"/>
  <c r="AN14" i="67"/>
  <c r="AN15" i="64"/>
  <c r="Y14" i="41"/>
  <c r="X14" i="41"/>
  <c r="AG15" i="75" l="1"/>
  <c r="AP15" i="75" s="1"/>
  <c r="W16" i="75"/>
  <c r="AE15" i="75"/>
  <c r="AI14" i="33"/>
  <c r="AR14" i="33" s="1"/>
  <c r="AN14" i="33"/>
  <c r="Y15" i="33"/>
  <c r="Z15" i="33" s="1"/>
  <c r="X15" i="33"/>
  <c r="AH15" i="33" s="1"/>
  <c r="AQ15" i="33" s="1"/>
  <c r="W16" i="21"/>
  <c r="X16" i="21" s="1"/>
  <c r="AE15" i="21"/>
  <c r="AN15" i="21" s="1"/>
  <c r="X15" i="25"/>
  <c r="AF15" i="21"/>
  <c r="AO15" i="21" s="1"/>
  <c r="AI14" i="10"/>
  <c r="AR14" i="10" s="1"/>
  <c r="Y15" i="10"/>
  <c r="Z15" i="10" s="1"/>
  <c r="AI14" i="25"/>
  <c r="AI14" i="55"/>
  <c r="AR14" i="55" s="1"/>
  <c r="W15" i="51"/>
  <c r="Y15" i="51" s="1"/>
  <c r="AF14" i="51"/>
  <c r="AO14" i="51" s="1"/>
  <c r="AG14" i="51"/>
  <c r="AP14" i="51" s="1"/>
  <c r="AH14" i="63"/>
  <c r="AQ14" i="63" s="1"/>
  <c r="X15" i="55"/>
  <c r="Z15" i="55" s="1"/>
  <c r="AF15" i="55" s="1"/>
  <c r="AO15" i="55" s="1"/>
  <c r="Y16" i="77"/>
  <c r="Z16" i="77" s="1"/>
  <c r="AG16" i="77" s="1"/>
  <c r="AP16" i="77" s="1"/>
  <c r="X15" i="12"/>
  <c r="AH15" i="12" s="1"/>
  <c r="AQ15" i="12" s="1"/>
  <c r="X15" i="70"/>
  <c r="AH15" i="70" s="1"/>
  <c r="AQ15" i="70" s="1"/>
  <c r="AE15" i="77"/>
  <c r="AN15" i="77" s="1"/>
  <c r="AI14" i="70"/>
  <c r="AR14" i="70" s="1"/>
  <c r="Y16" i="1"/>
  <c r="Z16" i="1" s="1"/>
  <c r="Z14" i="45"/>
  <c r="W15" i="45" s="1"/>
  <c r="Y14" i="52"/>
  <c r="Z14" i="52" s="1"/>
  <c r="AI13" i="52"/>
  <c r="AR13" i="52" s="1"/>
  <c r="Y15" i="46"/>
  <c r="Z15" i="46" s="1"/>
  <c r="W16" i="46" s="1"/>
  <c r="X16" i="46" s="1"/>
  <c r="AI14" i="46"/>
  <c r="AR14" i="46" s="1"/>
  <c r="AI13" i="30"/>
  <c r="AR13" i="30" s="1"/>
  <c r="AH15" i="43"/>
  <c r="AQ15" i="43" s="1"/>
  <c r="X16" i="68"/>
  <c r="Z16" i="68" s="1"/>
  <c r="AE16" i="68" s="1"/>
  <c r="AN16" i="68" s="1"/>
  <c r="AI14" i="12"/>
  <c r="AR14" i="12" s="1"/>
  <c r="X15" i="89"/>
  <c r="Z15" i="89" s="1"/>
  <c r="W16" i="89" s="1"/>
  <c r="Z15" i="42"/>
  <c r="AG15" i="42" s="1"/>
  <c r="AP15" i="42" s="1"/>
  <c r="X14" i="88"/>
  <c r="AH14" i="88" s="1"/>
  <c r="AQ14" i="88" s="1"/>
  <c r="Y14" i="88"/>
  <c r="AI13" i="88"/>
  <c r="AR13" i="88" s="1"/>
  <c r="AN13" i="88"/>
  <c r="X14" i="30"/>
  <c r="AH14" i="30" s="1"/>
  <c r="AQ14" i="30" s="1"/>
  <c r="X15" i="35"/>
  <c r="AH15" i="35" s="1"/>
  <c r="AQ15" i="35" s="1"/>
  <c r="AI13" i="59"/>
  <c r="AR13" i="59" s="1"/>
  <c r="AI15" i="68"/>
  <c r="AR15" i="68" s="1"/>
  <c r="X16" i="31"/>
  <c r="AH16" i="31" s="1"/>
  <c r="AQ16" i="31" s="1"/>
  <c r="Z14" i="44"/>
  <c r="AE14" i="44" s="1"/>
  <c r="AF13" i="72"/>
  <c r="AO13" i="72" s="1"/>
  <c r="W14" i="72"/>
  <c r="AE13" i="72"/>
  <c r="AG13" i="72"/>
  <c r="AP13" i="72" s="1"/>
  <c r="AH15" i="78"/>
  <c r="AQ15" i="78" s="1"/>
  <c r="Y16" i="21"/>
  <c r="Z16" i="21" s="1"/>
  <c r="AE16" i="21" s="1"/>
  <c r="AN13" i="84"/>
  <c r="AI13" i="84"/>
  <c r="AR13" i="84" s="1"/>
  <c r="Y14" i="84"/>
  <c r="X14" i="84"/>
  <c r="AH14" i="84" s="1"/>
  <c r="AQ14" i="84" s="1"/>
  <c r="AG13" i="38"/>
  <c r="AP13" i="38" s="1"/>
  <c r="AG15" i="77"/>
  <c r="AP15" i="77" s="1"/>
  <c r="W15" i="93"/>
  <c r="AF14" i="93"/>
  <c r="AO14" i="93" s="1"/>
  <c r="AG14" i="93"/>
  <c r="AP14" i="93" s="1"/>
  <c r="AE14" i="93"/>
  <c r="AI15" i="31"/>
  <c r="AR15" i="31" s="1"/>
  <c r="Z14" i="7"/>
  <c r="AG14" i="7" s="1"/>
  <c r="AP14" i="7" s="1"/>
  <c r="W14" i="38"/>
  <c r="X14" i="38" s="1"/>
  <c r="AE13" i="38"/>
  <c r="AN13" i="38" s="1"/>
  <c r="Z14" i="23"/>
  <c r="W15" i="23" s="1"/>
  <c r="Y15" i="23" s="1"/>
  <c r="AI15" i="81"/>
  <c r="AR15" i="81" s="1"/>
  <c r="Z15" i="34"/>
  <c r="W16" i="34" s="1"/>
  <c r="Y16" i="16"/>
  <c r="Z16" i="16" s="1"/>
  <c r="AG16" i="16" s="1"/>
  <c r="AP16" i="16" s="1"/>
  <c r="AF14" i="27"/>
  <c r="AO14" i="27" s="1"/>
  <c r="AG14" i="27"/>
  <c r="AP14" i="27" s="1"/>
  <c r="AE14" i="27"/>
  <c r="W15" i="27"/>
  <c r="X16" i="3"/>
  <c r="AH16" i="3" s="1"/>
  <c r="AQ16" i="3" s="1"/>
  <c r="AF14" i="29"/>
  <c r="AO14" i="29" s="1"/>
  <c r="AG14" i="29"/>
  <c r="AP14" i="29" s="1"/>
  <c r="W15" i="29"/>
  <c r="W15" i="11"/>
  <c r="Y15" i="11" s="1"/>
  <c r="Z14" i="94"/>
  <c r="AF14" i="11"/>
  <c r="AO14" i="11" s="1"/>
  <c r="AG14" i="11"/>
  <c r="AP14" i="11" s="1"/>
  <c r="W16" i="48"/>
  <c r="X16" i="48" s="1"/>
  <c r="Y15" i="14"/>
  <c r="Z15" i="14" s="1"/>
  <c r="AN14" i="29"/>
  <c r="AF15" i="77"/>
  <c r="AO15" i="77" s="1"/>
  <c r="AI14" i="89"/>
  <c r="AR14" i="89" s="1"/>
  <c r="AE15" i="48"/>
  <c r="AN15" i="48" s="1"/>
  <c r="AG14" i="56"/>
  <c r="AP14" i="56" s="1"/>
  <c r="AI15" i="1"/>
  <c r="AR15" i="1" s="1"/>
  <c r="AI15" i="3"/>
  <c r="AR15" i="3" s="1"/>
  <c r="AI15" i="36"/>
  <c r="AR15" i="36" s="1"/>
  <c r="AG15" i="48"/>
  <c r="AP15" i="48" s="1"/>
  <c r="AE14" i="56"/>
  <c r="AN14" i="56" s="1"/>
  <c r="W15" i="56"/>
  <c r="Y15" i="56" s="1"/>
  <c r="AI14" i="14"/>
  <c r="AR14" i="14" s="1"/>
  <c r="AH15" i="26"/>
  <c r="AQ15" i="26" s="1"/>
  <c r="AN14" i="89"/>
  <c r="AI15" i="2"/>
  <c r="AR15" i="2" s="1"/>
  <c r="AN15" i="3"/>
  <c r="AN15" i="36"/>
  <c r="AE15" i="24"/>
  <c r="AN15" i="24" s="1"/>
  <c r="AN15" i="1"/>
  <c r="AI14" i="82"/>
  <c r="AR14" i="82" s="1"/>
  <c r="Y15" i="58"/>
  <c r="Z15" i="58" s="1"/>
  <c r="AI15" i="73"/>
  <c r="AR15" i="73" s="1"/>
  <c r="AI14" i="92"/>
  <c r="AR14" i="92" s="1"/>
  <c r="W15" i="83"/>
  <c r="Y15" i="83" s="1"/>
  <c r="Y16" i="81"/>
  <c r="Z16" i="81" s="1"/>
  <c r="AF16" i="81" s="1"/>
  <c r="AO16" i="81" s="1"/>
  <c r="X16" i="64"/>
  <c r="AH16" i="64" s="1"/>
  <c r="AQ16" i="64" s="1"/>
  <c r="AE15" i="62"/>
  <c r="AN15" i="62" s="1"/>
  <c r="AG15" i="62"/>
  <c r="AP15" i="62" s="1"/>
  <c r="AF16" i="79"/>
  <c r="AO16" i="79" s="1"/>
  <c r="AE16" i="79"/>
  <c r="AN16" i="79" s="1"/>
  <c r="W17" i="79"/>
  <c r="X17" i="79" s="1"/>
  <c r="AG16" i="79"/>
  <c r="AP16" i="79" s="1"/>
  <c r="AN14" i="11"/>
  <c r="AE14" i="13"/>
  <c r="AN14" i="13" s="1"/>
  <c r="AF14" i="13"/>
  <c r="AO14" i="13" s="1"/>
  <c r="AI15" i="20"/>
  <c r="AR15" i="20" s="1"/>
  <c r="W16" i="62"/>
  <c r="X16" i="62" s="1"/>
  <c r="AI14" i="58"/>
  <c r="AR14" i="58" s="1"/>
  <c r="AG14" i="13"/>
  <c r="AP14" i="13" s="1"/>
  <c r="W16" i="37"/>
  <c r="X16" i="37" s="1"/>
  <c r="AE15" i="37"/>
  <c r="AN15" i="37" s="1"/>
  <c r="AN15" i="20"/>
  <c r="W16" i="24"/>
  <c r="Y16" i="24" s="1"/>
  <c r="AN14" i="58"/>
  <c r="AF15" i="37"/>
  <c r="AO15" i="37" s="1"/>
  <c r="X15" i="92"/>
  <c r="AH15" i="92" s="1"/>
  <c r="AQ15" i="92" s="1"/>
  <c r="AE16" i="4"/>
  <c r="AN16" i="4" s="1"/>
  <c r="X16" i="73"/>
  <c r="AH16" i="73" s="1"/>
  <c r="AQ16" i="73" s="1"/>
  <c r="AI14" i="35"/>
  <c r="AR14" i="35" s="1"/>
  <c r="AF15" i="24"/>
  <c r="AO15" i="24" s="1"/>
  <c r="AG15" i="55"/>
  <c r="AP15" i="55" s="1"/>
  <c r="Y15" i="82"/>
  <c r="Z15" i="82" s="1"/>
  <c r="AI13" i="41"/>
  <c r="AR13" i="41" s="1"/>
  <c r="AI15" i="16"/>
  <c r="AR15" i="16" s="1"/>
  <c r="X16" i="2"/>
  <c r="AH16" i="2" s="1"/>
  <c r="AQ16" i="2" s="1"/>
  <c r="Z14" i="59"/>
  <c r="AG14" i="59" s="1"/>
  <c r="AP14" i="59" s="1"/>
  <c r="AF15" i="91"/>
  <c r="AO15" i="91" s="1"/>
  <c r="W16" i="91"/>
  <c r="Y16" i="91" s="1"/>
  <c r="AE15" i="91"/>
  <c r="AN15" i="91" s="1"/>
  <c r="AG13" i="80"/>
  <c r="AP13" i="80" s="1"/>
  <c r="AI15" i="64"/>
  <c r="AR15" i="64" s="1"/>
  <c r="AG14" i="83"/>
  <c r="AP14" i="83" s="1"/>
  <c r="AE14" i="83"/>
  <c r="AN14" i="83" s="1"/>
  <c r="AE13" i="80"/>
  <c r="AN13" i="80" s="1"/>
  <c r="AI14" i="49"/>
  <c r="AR14" i="49" s="1"/>
  <c r="AI14" i="65"/>
  <c r="AR14" i="65" s="1"/>
  <c r="AF13" i="80"/>
  <c r="AO13" i="80" s="1"/>
  <c r="AF15" i="26"/>
  <c r="AO15" i="26" s="1"/>
  <c r="Z15" i="15"/>
  <c r="AF15" i="15" s="1"/>
  <c r="AO15" i="15" s="1"/>
  <c r="AE15" i="26"/>
  <c r="AN15" i="26" s="1"/>
  <c r="AG15" i="66"/>
  <c r="AP15" i="66" s="1"/>
  <c r="AG14" i="18"/>
  <c r="AP14" i="18" s="1"/>
  <c r="AF14" i="18"/>
  <c r="AO14" i="18" s="1"/>
  <c r="W15" i="18"/>
  <c r="AE14" i="18"/>
  <c r="AG15" i="26"/>
  <c r="AP15" i="26" s="1"/>
  <c r="AG15" i="9"/>
  <c r="AP15" i="9" s="1"/>
  <c r="AG16" i="4"/>
  <c r="AP16" i="4" s="1"/>
  <c r="Z15" i="90"/>
  <c r="AF15" i="90" s="1"/>
  <c r="AO15" i="90" s="1"/>
  <c r="W17" i="4"/>
  <c r="X17" i="4" s="1"/>
  <c r="AF13" i="54"/>
  <c r="AO13" i="54" s="1"/>
  <c r="AG13" i="54"/>
  <c r="AP13" i="54" s="1"/>
  <c r="W14" i="54"/>
  <c r="AE13" i="54"/>
  <c r="W15" i="5"/>
  <c r="Y15" i="5" s="1"/>
  <c r="Z16" i="36"/>
  <c r="AG16" i="36" s="1"/>
  <c r="AP16" i="36" s="1"/>
  <c r="AF14" i="5"/>
  <c r="AO14" i="5" s="1"/>
  <c r="W16" i="66"/>
  <c r="Y16" i="66" s="1"/>
  <c r="AG14" i="5"/>
  <c r="AP14" i="5" s="1"/>
  <c r="AE15" i="66"/>
  <c r="Z15" i="57"/>
  <c r="AF15" i="57" s="1"/>
  <c r="AO15" i="57" s="1"/>
  <c r="AF15" i="9"/>
  <c r="AO15" i="9" s="1"/>
  <c r="Z15" i="25"/>
  <c r="W16" i="25" s="1"/>
  <c r="AE15" i="9"/>
  <c r="AN15" i="9" s="1"/>
  <c r="Y14" i="80"/>
  <c r="X14" i="80"/>
  <c r="AH14" i="80" s="1"/>
  <c r="AQ14" i="80" s="1"/>
  <c r="Z15" i="17"/>
  <c r="W16" i="17" s="1"/>
  <c r="AR14" i="67"/>
  <c r="AH15" i="17"/>
  <c r="AQ15" i="17" s="1"/>
  <c r="AF15" i="32"/>
  <c r="AO15" i="32" s="1"/>
  <c r="AE15" i="32"/>
  <c r="AG15" i="32"/>
  <c r="AP15" i="32" s="1"/>
  <c r="W16" i="32"/>
  <c r="AN15" i="71"/>
  <c r="AI15" i="71"/>
  <c r="AG14" i="61"/>
  <c r="AP14" i="61" s="1"/>
  <c r="AF14" i="61"/>
  <c r="AO14" i="61" s="1"/>
  <c r="W15" i="61"/>
  <c r="AE14" i="61"/>
  <c r="X16" i="86"/>
  <c r="Y16" i="86"/>
  <c r="AG15" i="74"/>
  <c r="AP15" i="74" s="1"/>
  <c r="AF15" i="74"/>
  <c r="AO15" i="74" s="1"/>
  <c r="AE15" i="74"/>
  <c r="W16" i="74"/>
  <c r="AH15" i="90"/>
  <c r="AQ15" i="90" s="1"/>
  <c r="AI14" i="47"/>
  <c r="AN14" i="47"/>
  <c r="AH16" i="77"/>
  <c r="AQ16" i="77" s="1"/>
  <c r="Y16" i="50"/>
  <c r="X16" i="50"/>
  <c r="AH15" i="85"/>
  <c r="AQ15" i="85" s="1"/>
  <c r="AR14" i="25"/>
  <c r="AI14" i="22"/>
  <c r="AN14" i="22"/>
  <c r="X16" i="71"/>
  <c r="Y16" i="71"/>
  <c r="AH15" i="10"/>
  <c r="AQ15" i="10" s="1"/>
  <c r="AI15" i="86"/>
  <c r="AN15" i="86"/>
  <c r="AH15" i="65"/>
  <c r="AQ15" i="65" s="1"/>
  <c r="AH15" i="67"/>
  <c r="AQ15" i="67" s="1"/>
  <c r="AR14" i="85"/>
  <c r="W16" i="39"/>
  <c r="AF15" i="39"/>
  <c r="AO15" i="39" s="1"/>
  <c r="AE15" i="39"/>
  <c r="AG15" i="39"/>
  <c r="AP15" i="39" s="1"/>
  <c r="AH15" i="49"/>
  <c r="AQ15" i="49" s="1"/>
  <c r="AR14" i="15"/>
  <c r="AN14" i="87"/>
  <c r="AI14" i="87"/>
  <c r="AF16" i="76"/>
  <c r="AO16" i="76" s="1"/>
  <c r="AE16" i="76"/>
  <c r="W17" i="76"/>
  <c r="AG16" i="76"/>
  <c r="AP16" i="76" s="1"/>
  <c r="Y15" i="22"/>
  <c r="X15" i="22"/>
  <c r="AH15" i="25"/>
  <c r="AQ15" i="25" s="1"/>
  <c r="AN14" i="96"/>
  <c r="AI14" i="96"/>
  <c r="Z15" i="65"/>
  <c r="AH14" i="41"/>
  <c r="AQ14" i="41" s="1"/>
  <c r="AH15" i="58"/>
  <c r="AQ15" i="58" s="1"/>
  <c r="AH15" i="14"/>
  <c r="AQ15" i="14" s="1"/>
  <c r="Z15" i="85"/>
  <c r="AH16" i="1"/>
  <c r="AQ16" i="1" s="1"/>
  <c r="W16" i="43"/>
  <c r="AE15" i="43"/>
  <c r="AF15" i="43"/>
  <c r="AO15" i="43" s="1"/>
  <c r="AG15" i="43"/>
  <c r="AP15" i="43" s="1"/>
  <c r="AG15" i="6"/>
  <c r="AP15" i="6" s="1"/>
  <c r="AF15" i="6"/>
  <c r="AO15" i="6" s="1"/>
  <c r="W16" i="6"/>
  <c r="AE15" i="6"/>
  <c r="AE15" i="28"/>
  <c r="W16" i="28"/>
  <c r="AF15" i="28"/>
  <c r="AO15" i="28" s="1"/>
  <c r="AG15" i="28"/>
  <c r="AP15" i="28" s="1"/>
  <c r="AI14" i="69"/>
  <c r="AN14" i="69"/>
  <c r="AN14" i="51"/>
  <c r="AH16" i="20"/>
  <c r="AQ16" i="20" s="1"/>
  <c r="AH15" i="82"/>
  <c r="AQ15" i="82" s="1"/>
  <c r="Z15" i="67"/>
  <c r="AG14" i="63"/>
  <c r="AP14" i="63" s="1"/>
  <c r="W15" i="63"/>
  <c r="AE14" i="63"/>
  <c r="AF14" i="63"/>
  <c r="AO14" i="63" s="1"/>
  <c r="AR14" i="57"/>
  <c r="AN14" i="8"/>
  <c r="AI14" i="8"/>
  <c r="Z15" i="49"/>
  <c r="AR14" i="90"/>
  <c r="X16" i="95"/>
  <c r="Y16" i="95"/>
  <c r="AE15" i="78"/>
  <c r="AF15" i="78"/>
  <c r="AO15" i="78" s="1"/>
  <c r="AG15" i="78"/>
  <c r="AP15" i="78" s="1"/>
  <c r="W16" i="78"/>
  <c r="AH15" i="53"/>
  <c r="AQ15" i="53" s="1"/>
  <c r="Y16" i="75"/>
  <c r="X16" i="75"/>
  <c r="AG14" i="19"/>
  <c r="AP14" i="19" s="1"/>
  <c r="AF14" i="19"/>
  <c r="AO14" i="19" s="1"/>
  <c r="W15" i="19"/>
  <c r="AE14" i="19"/>
  <c r="X15" i="69"/>
  <c r="Y15" i="69"/>
  <c r="X15" i="96"/>
  <c r="Y15" i="96"/>
  <c r="Z16" i="20"/>
  <c r="AF15" i="60"/>
  <c r="AO15" i="60" s="1"/>
  <c r="W16" i="60"/>
  <c r="AE15" i="60"/>
  <c r="AG15" i="60"/>
  <c r="AP15" i="60" s="1"/>
  <c r="Y15" i="47"/>
  <c r="X15" i="47"/>
  <c r="AH15" i="15"/>
  <c r="AQ15" i="15" s="1"/>
  <c r="X15" i="8"/>
  <c r="Y15" i="8"/>
  <c r="AH16" i="16"/>
  <c r="AQ16" i="16" s="1"/>
  <c r="Z14" i="41"/>
  <c r="AI15" i="95"/>
  <c r="AN15" i="95"/>
  <c r="AH16" i="36"/>
  <c r="AQ16" i="36" s="1"/>
  <c r="Z15" i="53"/>
  <c r="AI15" i="75"/>
  <c r="AN15" i="75"/>
  <c r="AR14" i="17"/>
  <c r="AR14" i="53"/>
  <c r="AE15" i="40"/>
  <c r="AF15" i="40"/>
  <c r="AO15" i="40" s="1"/>
  <c r="W16" i="40"/>
  <c r="AG15" i="40"/>
  <c r="AP15" i="40" s="1"/>
  <c r="AH15" i="57"/>
  <c r="AQ15" i="57" s="1"/>
  <c r="AH16" i="81"/>
  <c r="AQ16" i="81" s="1"/>
  <c r="AI15" i="50"/>
  <c r="AN15" i="50"/>
  <c r="AH16" i="21"/>
  <c r="AQ16" i="21" s="1"/>
  <c r="Y15" i="87"/>
  <c r="X15" i="87"/>
  <c r="AN14" i="5"/>
  <c r="X16" i="26"/>
  <c r="Y16" i="26"/>
  <c r="X15" i="13"/>
  <c r="Y15" i="13"/>
  <c r="Y16" i="9"/>
  <c r="X16" i="9"/>
  <c r="AE15" i="34" l="1"/>
  <c r="Z15" i="12"/>
  <c r="AE15" i="12" s="1"/>
  <c r="AG15" i="33"/>
  <c r="AP15" i="33" s="1"/>
  <c r="AF15" i="33"/>
  <c r="AO15" i="33" s="1"/>
  <c r="W16" i="33"/>
  <c r="AE15" i="33"/>
  <c r="AI15" i="21"/>
  <c r="AR15" i="21" s="1"/>
  <c r="Z16" i="31"/>
  <c r="W17" i="31" s="1"/>
  <c r="AF15" i="34"/>
  <c r="AO15" i="34" s="1"/>
  <c r="X15" i="51"/>
  <c r="AH15" i="51" s="1"/>
  <c r="AQ15" i="51" s="1"/>
  <c r="AI14" i="51"/>
  <c r="AR14" i="51" s="1"/>
  <c r="AE15" i="55"/>
  <c r="AN15" i="55" s="1"/>
  <c r="W16" i="55"/>
  <c r="X16" i="55" s="1"/>
  <c r="AH16" i="55" s="1"/>
  <c r="AQ16" i="55" s="1"/>
  <c r="AH15" i="55"/>
  <c r="AQ15" i="55" s="1"/>
  <c r="AG15" i="34"/>
  <c r="AP15" i="34" s="1"/>
  <c r="Z15" i="70"/>
  <c r="AG15" i="70" s="1"/>
  <c r="AP15" i="70" s="1"/>
  <c r="AH15" i="89"/>
  <c r="AQ15" i="89" s="1"/>
  <c r="AG15" i="46"/>
  <c r="AP15" i="46" s="1"/>
  <c r="Y16" i="46"/>
  <c r="Z16" i="46" s="1"/>
  <c r="AE15" i="46"/>
  <c r="AN15" i="46" s="1"/>
  <c r="AG14" i="45"/>
  <c r="AP14" i="45" s="1"/>
  <c r="AF15" i="46"/>
  <c r="AO15" i="46" s="1"/>
  <c r="AF14" i="45"/>
  <c r="AO14" i="45" s="1"/>
  <c r="AE14" i="45"/>
  <c r="AN14" i="45" s="1"/>
  <c r="Z15" i="35"/>
  <c r="AE15" i="35" s="1"/>
  <c r="Y15" i="45"/>
  <c r="X15" i="45"/>
  <c r="AH15" i="45" s="1"/>
  <c r="AQ15" i="45" s="1"/>
  <c r="X15" i="56"/>
  <c r="Z15" i="56" s="1"/>
  <c r="AF15" i="56" s="1"/>
  <c r="AO15" i="56" s="1"/>
  <c r="Y17" i="4"/>
  <c r="Z17" i="4" s="1"/>
  <c r="AF16" i="68"/>
  <c r="AO16" i="68" s="1"/>
  <c r="W17" i="68"/>
  <c r="Y17" i="68" s="1"/>
  <c r="AH16" i="68"/>
  <c r="AQ16" i="68" s="1"/>
  <c r="AG16" i="68"/>
  <c r="AP16" i="68" s="1"/>
  <c r="AE15" i="42"/>
  <c r="AN15" i="42" s="1"/>
  <c r="W16" i="42"/>
  <c r="X16" i="42" s="1"/>
  <c r="AF15" i="42"/>
  <c r="AO15" i="42" s="1"/>
  <c r="X15" i="11"/>
  <c r="Z15" i="11" s="1"/>
  <c r="Z14" i="88"/>
  <c r="AG14" i="88" s="1"/>
  <c r="AP14" i="88" s="1"/>
  <c r="AE14" i="7"/>
  <c r="AN14" i="7" s="1"/>
  <c r="Z14" i="30"/>
  <c r="AF14" i="30" s="1"/>
  <c r="AO14" i="30" s="1"/>
  <c r="AG14" i="52"/>
  <c r="AP14" i="52" s="1"/>
  <c r="AE14" i="52"/>
  <c r="AF14" i="52"/>
  <c r="AO14" i="52" s="1"/>
  <c r="W15" i="52"/>
  <c r="X15" i="23"/>
  <c r="AH15" i="23" s="1"/>
  <c r="AQ15" i="23" s="1"/>
  <c r="AG14" i="44"/>
  <c r="AP14" i="44" s="1"/>
  <c r="Z14" i="84"/>
  <c r="W15" i="84" s="1"/>
  <c r="AF14" i="44"/>
  <c r="AO14" i="44" s="1"/>
  <c r="W15" i="44"/>
  <c r="Y15" i="44" s="1"/>
  <c r="AF14" i="7"/>
  <c r="AO14" i="7" s="1"/>
  <c r="W15" i="7"/>
  <c r="Y15" i="7" s="1"/>
  <c r="AI13" i="72"/>
  <c r="AR13" i="72" s="1"/>
  <c r="AN13" i="72"/>
  <c r="Z16" i="73"/>
  <c r="AF16" i="73" s="1"/>
  <c r="AO16" i="73" s="1"/>
  <c r="Y14" i="72"/>
  <c r="X14" i="72"/>
  <c r="AH14" i="72" s="1"/>
  <c r="AQ14" i="72" s="1"/>
  <c r="AE14" i="23"/>
  <c r="AN14" i="23" s="1"/>
  <c r="AF14" i="23"/>
  <c r="AO14" i="23" s="1"/>
  <c r="AG14" i="23"/>
  <c r="AP14" i="23" s="1"/>
  <c r="AN14" i="44"/>
  <c r="Y14" i="38"/>
  <c r="Z14" i="38" s="1"/>
  <c r="X16" i="24"/>
  <c r="Z16" i="24" s="1"/>
  <c r="AF16" i="24" s="1"/>
  <c r="AO16" i="24" s="1"/>
  <c r="Z16" i="64"/>
  <c r="W17" i="64" s="1"/>
  <c r="Y17" i="64" s="1"/>
  <c r="AN14" i="93"/>
  <c r="AI14" i="93"/>
  <c r="AR14" i="93" s="1"/>
  <c r="Y15" i="93"/>
  <c r="X15" i="93"/>
  <c r="AI13" i="38"/>
  <c r="AR13" i="38" s="1"/>
  <c r="Y17" i="79"/>
  <c r="Z17" i="79" s="1"/>
  <c r="AI14" i="56"/>
  <c r="AR14" i="56" s="1"/>
  <c r="Z16" i="3"/>
  <c r="AG16" i="3" s="1"/>
  <c r="AP16" i="3" s="1"/>
  <c r="AI14" i="83"/>
  <c r="AR14" i="83" s="1"/>
  <c r="X15" i="27"/>
  <c r="AH15" i="27" s="1"/>
  <c r="AQ15" i="27" s="1"/>
  <c r="Y15" i="27"/>
  <c r="AI14" i="29"/>
  <c r="AR14" i="29" s="1"/>
  <c r="AN14" i="27"/>
  <c r="AI14" i="27"/>
  <c r="AR14" i="27" s="1"/>
  <c r="AH14" i="38"/>
  <c r="AQ14" i="38" s="1"/>
  <c r="AE15" i="89"/>
  <c r="AN15" i="89" s="1"/>
  <c r="Z16" i="2"/>
  <c r="AF16" i="2" s="1"/>
  <c r="AO16" i="2" s="1"/>
  <c r="X15" i="29"/>
  <c r="AH15" i="29" s="1"/>
  <c r="AQ15" i="29" s="1"/>
  <c r="Y15" i="29"/>
  <c r="AI15" i="77"/>
  <c r="AR15" i="77" s="1"/>
  <c r="Y16" i="62"/>
  <c r="Z16" i="62" s="1"/>
  <c r="AE16" i="62" s="1"/>
  <c r="AI14" i="11"/>
  <c r="AR14" i="11" s="1"/>
  <c r="AG14" i="94"/>
  <c r="AP14" i="94" s="1"/>
  <c r="AF14" i="94"/>
  <c r="AO14" i="94" s="1"/>
  <c r="AE14" i="94"/>
  <c r="W15" i="94"/>
  <c r="Z15" i="92"/>
  <c r="AF15" i="92" s="1"/>
  <c r="AO15" i="92" s="1"/>
  <c r="Y16" i="48"/>
  <c r="Z16" i="48" s="1"/>
  <c r="AI15" i="48"/>
  <c r="AR15" i="48" s="1"/>
  <c r="AI14" i="13"/>
  <c r="AR14" i="13" s="1"/>
  <c r="Y16" i="37"/>
  <c r="Z16" i="37" s="1"/>
  <c r="X16" i="91"/>
  <c r="Z16" i="91" s="1"/>
  <c r="AG16" i="91" s="1"/>
  <c r="AP16" i="91" s="1"/>
  <c r="X15" i="83"/>
  <c r="AH15" i="83" s="1"/>
  <c r="AQ15" i="83" s="1"/>
  <c r="AI16" i="79"/>
  <c r="AR16" i="79" s="1"/>
  <c r="AI15" i="24"/>
  <c r="AR15" i="24" s="1"/>
  <c r="X15" i="5"/>
  <c r="AH15" i="5" s="1"/>
  <c r="AQ15" i="5" s="1"/>
  <c r="AI15" i="91"/>
  <c r="AR15" i="91" s="1"/>
  <c r="AI15" i="62"/>
  <c r="AR15" i="62" s="1"/>
  <c r="W16" i="90"/>
  <c r="Y16" i="90" s="1"/>
  <c r="AE15" i="90"/>
  <c r="AN15" i="90" s="1"/>
  <c r="AI16" i="4"/>
  <c r="AR16" i="4" s="1"/>
  <c r="AE15" i="57"/>
  <c r="AN15" i="57" s="1"/>
  <c r="AF15" i="12"/>
  <c r="AO15" i="12" s="1"/>
  <c r="AG15" i="57"/>
  <c r="AP15" i="57" s="1"/>
  <c r="AF15" i="89"/>
  <c r="AO15" i="89" s="1"/>
  <c r="AG15" i="89"/>
  <c r="AP15" i="89" s="1"/>
  <c r="AI15" i="37"/>
  <c r="AR15" i="37" s="1"/>
  <c r="AF16" i="16"/>
  <c r="AO16" i="16" s="1"/>
  <c r="AG16" i="81"/>
  <c r="AP16" i="81" s="1"/>
  <c r="AI13" i="80"/>
  <c r="AR13" i="80" s="1"/>
  <c r="AG16" i="21"/>
  <c r="AP16" i="21" s="1"/>
  <c r="AI15" i="26"/>
  <c r="AR15" i="26" s="1"/>
  <c r="W17" i="81"/>
  <c r="X17" i="81" s="1"/>
  <c r="AI15" i="66"/>
  <c r="AR15" i="66" s="1"/>
  <c r="AF14" i="59"/>
  <c r="AO14" i="59" s="1"/>
  <c r="AE14" i="59"/>
  <c r="W15" i="59"/>
  <c r="Y15" i="59" s="1"/>
  <c r="AG15" i="90"/>
  <c r="AP15" i="90" s="1"/>
  <c r="AG15" i="12"/>
  <c r="AP15" i="12" s="1"/>
  <c r="AE16" i="81"/>
  <c r="AG15" i="15"/>
  <c r="AP15" i="15" s="1"/>
  <c r="AE15" i="15"/>
  <c r="AN15" i="66"/>
  <c r="W16" i="15"/>
  <c r="X16" i="15" s="1"/>
  <c r="X16" i="66"/>
  <c r="Z16" i="66" s="1"/>
  <c r="AE15" i="17"/>
  <c r="AN15" i="17" s="1"/>
  <c r="AF16" i="21"/>
  <c r="AO16" i="21" s="1"/>
  <c r="AE16" i="31"/>
  <c r="AN16" i="31" s="1"/>
  <c r="AF16" i="31"/>
  <c r="AO16" i="31" s="1"/>
  <c r="W16" i="12"/>
  <c r="X16" i="12" s="1"/>
  <c r="W17" i="16"/>
  <c r="X17" i="16" s="1"/>
  <c r="AE16" i="16"/>
  <c r="AN16" i="16" s="1"/>
  <c r="Z15" i="47"/>
  <c r="AE15" i="47" s="1"/>
  <c r="Z16" i="75"/>
  <c r="W17" i="75" s="1"/>
  <c r="W17" i="21"/>
  <c r="Y17" i="21" s="1"/>
  <c r="AN14" i="18"/>
  <c r="AI14" i="18"/>
  <c r="AR14" i="18" s="1"/>
  <c r="AG16" i="31"/>
  <c r="AP16" i="31" s="1"/>
  <c r="Y15" i="18"/>
  <c r="X15" i="18"/>
  <c r="AH15" i="18" s="1"/>
  <c r="AQ15" i="18" s="1"/>
  <c r="W17" i="36"/>
  <c r="X17" i="36" s="1"/>
  <c r="AE16" i="36"/>
  <c r="AN16" i="36" s="1"/>
  <c r="AI14" i="5"/>
  <c r="AR14" i="5" s="1"/>
  <c r="Z15" i="22"/>
  <c r="AE15" i="22" s="1"/>
  <c r="AI13" i="54"/>
  <c r="AR13" i="54" s="1"/>
  <c r="AN13" i="54"/>
  <c r="Z15" i="13"/>
  <c r="AG15" i="13" s="1"/>
  <c r="AP15" i="13" s="1"/>
  <c r="AF15" i="25"/>
  <c r="AO15" i="25" s="1"/>
  <c r="X14" i="54"/>
  <c r="AH14" i="54" s="1"/>
  <c r="AQ14" i="54" s="1"/>
  <c r="Y14" i="54"/>
  <c r="Z16" i="9"/>
  <c r="AG16" i="9" s="1"/>
  <c r="AP16" i="9" s="1"/>
  <c r="Z16" i="86"/>
  <c r="AF16" i="86" s="1"/>
  <c r="AO16" i="86" s="1"/>
  <c r="AE15" i="25"/>
  <c r="AN15" i="25" s="1"/>
  <c r="W16" i="57"/>
  <c r="X16" i="57" s="1"/>
  <c r="AG15" i="25"/>
  <c r="AP15" i="25" s="1"/>
  <c r="W17" i="77"/>
  <c r="Y17" i="77" s="1"/>
  <c r="AF15" i="17"/>
  <c r="AO15" i="17" s="1"/>
  <c r="AF16" i="36"/>
  <c r="AO16" i="36" s="1"/>
  <c r="AE16" i="77"/>
  <c r="AN16" i="77" s="1"/>
  <c r="AG15" i="17"/>
  <c r="AP15" i="17" s="1"/>
  <c r="AF16" i="77"/>
  <c r="AO16" i="77" s="1"/>
  <c r="Z16" i="26"/>
  <c r="AG16" i="26" s="1"/>
  <c r="AP16" i="26" s="1"/>
  <c r="AI15" i="9"/>
  <c r="AR15" i="9" s="1"/>
  <c r="Z15" i="8"/>
  <c r="AG15" i="8" s="1"/>
  <c r="AP15" i="8" s="1"/>
  <c r="Z16" i="71"/>
  <c r="AE16" i="71" s="1"/>
  <c r="Z14" i="80"/>
  <c r="AH16" i="26"/>
  <c r="AQ16" i="26" s="1"/>
  <c r="AR15" i="50"/>
  <c r="AN15" i="40"/>
  <c r="AI15" i="40"/>
  <c r="AH15" i="47"/>
  <c r="AQ15" i="47" s="1"/>
  <c r="AH16" i="75"/>
  <c r="AQ16" i="75" s="1"/>
  <c r="AN15" i="78"/>
  <c r="AI15" i="78"/>
  <c r="W16" i="49"/>
  <c r="AE15" i="49"/>
  <c r="AF15" i="49"/>
  <c r="AO15" i="49" s="1"/>
  <c r="AG15" i="49"/>
  <c r="AP15" i="49" s="1"/>
  <c r="AI14" i="63"/>
  <c r="AN14" i="63"/>
  <c r="X16" i="43"/>
  <c r="Y16" i="43"/>
  <c r="AF15" i="65"/>
  <c r="AO15" i="65" s="1"/>
  <c r="AG15" i="65"/>
  <c r="AP15" i="65" s="1"/>
  <c r="AE15" i="65"/>
  <c r="W16" i="65"/>
  <c r="AI15" i="39"/>
  <c r="AN15" i="39"/>
  <c r="AH16" i="46"/>
  <c r="AQ16" i="46" s="1"/>
  <c r="AH17" i="79"/>
  <c r="AQ17" i="79" s="1"/>
  <c r="Y16" i="25"/>
  <c r="X16" i="25"/>
  <c r="AH15" i="87"/>
  <c r="AQ15" i="87" s="1"/>
  <c r="AR15" i="75"/>
  <c r="AG15" i="14"/>
  <c r="AP15" i="14" s="1"/>
  <c r="AF15" i="14"/>
  <c r="AO15" i="14" s="1"/>
  <c r="W16" i="14"/>
  <c r="AE15" i="14"/>
  <c r="AR14" i="8"/>
  <c r="Y15" i="63"/>
  <c r="X15" i="63"/>
  <c r="AH16" i="37"/>
  <c r="AQ16" i="37" s="1"/>
  <c r="AR15" i="86"/>
  <c r="AH16" i="71"/>
  <c r="AQ16" i="71" s="1"/>
  <c r="AH16" i="62"/>
  <c r="AQ16" i="62" s="1"/>
  <c r="AH16" i="50"/>
  <c r="AQ16" i="50" s="1"/>
  <c r="X16" i="74"/>
  <c r="Y16" i="74"/>
  <c r="AN15" i="32"/>
  <c r="AI15" i="32"/>
  <c r="AN16" i="21"/>
  <c r="Y17" i="31"/>
  <c r="X17" i="31"/>
  <c r="AN15" i="12"/>
  <c r="AG15" i="53"/>
  <c r="AP15" i="53" s="1"/>
  <c r="W16" i="53"/>
  <c r="AE15" i="53"/>
  <c r="AF15" i="53"/>
  <c r="AO15" i="53" s="1"/>
  <c r="AG16" i="1"/>
  <c r="AP16" i="1" s="1"/>
  <c r="AF16" i="1"/>
  <c r="AO16" i="1" s="1"/>
  <c r="W17" i="1"/>
  <c r="AE16" i="1"/>
  <c r="AR15" i="95"/>
  <c r="AF14" i="41"/>
  <c r="AO14" i="41" s="1"/>
  <c r="AE14" i="41"/>
  <c r="W15" i="41"/>
  <c r="AG14" i="41"/>
  <c r="AP14" i="41" s="1"/>
  <c r="AH17" i="4"/>
  <c r="AQ17" i="4" s="1"/>
  <c r="AH15" i="96"/>
  <c r="AQ15" i="96" s="1"/>
  <c r="AH15" i="69"/>
  <c r="AQ15" i="69" s="1"/>
  <c r="W16" i="67"/>
  <c r="AG15" i="67"/>
  <c r="AP15" i="67" s="1"/>
  <c r="AE15" i="67"/>
  <c r="AF15" i="67"/>
  <c r="AO15" i="67" s="1"/>
  <c r="X16" i="28"/>
  <c r="Y16" i="28"/>
  <c r="X16" i="89"/>
  <c r="Y16" i="89"/>
  <c r="AR14" i="87"/>
  <c r="AN15" i="74"/>
  <c r="AI15" i="74"/>
  <c r="AN14" i="61"/>
  <c r="AI14" i="61"/>
  <c r="AR15" i="71"/>
  <c r="AH15" i="13"/>
  <c r="AQ15" i="13" s="1"/>
  <c r="Z15" i="87"/>
  <c r="X16" i="40"/>
  <c r="Y16" i="40"/>
  <c r="AH15" i="8"/>
  <c r="AQ15" i="8" s="1"/>
  <c r="Z15" i="96"/>
  <c r="Z15" i="69"/>
  <c r="Y16" i="78"/>
  <c r="X16" i="78"/>
  <c r="AI15" i="28"/>
  <c r="AN15" i="28"/>
  <c r="AF15" i="85"/>
  <c r="AO15" i="85" s="1"/>
  <c r="AE15" i="85"/>
  <c r="W16" i="85"/>
  <c r="AG15" i="85"/>
  <c r="AP15" i="85" s="1"/>
  <c r="X16" i="39"/>
  <c r="Y16" i="39"/>
  <c r="Z16" i="50"/>
  <c r="AH16" i="86"/>
  <c r="AQ16" i="86" s="1"/>
  <c r="Y15" i="61"/>
  <c r="X15" i="61"/>
  <c r="AG15" i="82"/>
  <c r="AP15" i="82" s="1"/>
  <c r="W16" i="82"/>
  <c r="AE15" i="82"/>
  <c r="AF15" i="82"/>
  <c r="AO15" i="82" s="1"/>
  <c r="X16" i="34"/>
  <c r="Y16" i="34"/>
  <c r="AH16" i="48"/>
  <c r="AQ16" i="48" s="1"/>
  <c r="AI15" i="60"/>
  <c r="AN15" i="60"/>
  <c r="W17" i="20"/>
  <c r="AE16" i="20"/>
  <c r="AG16" i="20"/>
  <c r="AP16" i="20" s="1"/>
  <c r="AF16" i="20"/>
  <c r="AO16" i="20" s="1"/>
  <c r="AI14" i="19"/>
  <c r="AN14" i="19"/>
  <c r="AH16" i="95"/>
  <c r="AQ16" i="95" s="1"/>
  <c r="AG15" i="58"/>
  <c r="AP15" i="58" s="1"/>
  <c r="W16" i="58"/>
  <c r="AE15" i="58"/>
  <c r="AF15" i="58"/>
  <c r="AO15" i="58" s="1"/>
  <c r="AR14" i="69"/>
  <c r="AI15" i="6"/>
  <c r="AN15" i="6"/>
  <c r="AI15" i="43"/>
  <c r="AN15" i="43"/>
  <c r="AR14" i="96"/>
  <c r="Y17" i="76"/>
  <c r="X17" i="76"/>
  <c r="AR14" i="22"/>
  <c r="AR14" i="47"/>
  <c r="Y16" i="17"/>
  <c r="X16" i="17"/>
  <c r="AH16" i="9"/>
  <c r="AQ16" i="9" s="1"/>
  <c r="AN15" i="34"/>
  <c r="Y16" i="60"/>
  <c r="X16" i="60"/>
  <c r="X15" i="19"/>
  <c r="Y15" i="19"/>
  <c r="Z16" i="95"/>
  <c r="Y16" i="6"/>
  <c r="X16" i="6"/>
  <c r="AG15" i="10"/>
  <c r="AP15" i="10" s="1"/>
  <c r="AF15" i="10"/>
  <c r="AO15" i="10" s="1"/>
  <c r="W16" i="10"/>
  <c r="AE15" i="10"/>
  <c r="AH15" i="22"/>
  <c r="AQ15" i="22" s="1"/>
  <c r="AI16" i="76"/>
  <c r="AN16" i="76"/>
  <c r="Y16" i="32"/>
  <c r="X16" i="32"/>
  <c r="Z15" i="51" l="1"/>
  <c r="AF15" i="51" s="1"/>
  <c r="AO15" i="51" s="1"/>
  <c r="AN15" i="33"/>
  <c r="AI15" i="33"/>
  <c r="AR15" i="33" s="1"/>
  <c r="X16" i="33"/>
  <c r="AH16" i="33" s="1"/>
  <c r="AQ16" i="33" s="1"/>
  <c r="Y16" i="33"/>
  <c r="Z16" i="33" s="1"/>
  <c r="Y16" i="55"/>
  <c r="Z16" i="55" s="1"/>
  <c r="AF16" i="55" s="1"/>
  <c r="AO16" i="55" s="1"/>
  <c r="AI15" i="55"/>
  <c r="AR15" i="55" s="1"/>
  <c r="AI15" i="34"/>
  <c r="AF15" i="70"/>
  <c r="AO15" i="70" s="1"/>
  <c r="W16" i="70"/>
  <c r="Y16" i="70" s="1"/>
  <c r="AE15" i="70"/>
  <c r="AN15" i="70" s="1"/>
  <c r="AI15" i="46"/>
  <c r="AR15" i="46" s="1"/>
  <c r="X17" i="68"/>
  <c r="Z17" i="68" s="1"/>
  <c r="AG17" i="68" s="1"/>
  <c r="AP17" i="68" s="1"/>
  <c r="AI14" i="45"/>
  <c r="AR14" i="45" s="1"/>
  <c r="AF15" i="35"/>
  <c r="AO15" i="35" s="1"/>
  <c r="AH15" i="56"/>
  <c r="AQ15" i="56" s="1"/>
  <c r="AG15" i="35"/>
  <c r="AP15" i="35" s="1"/>
  <c r="W16" i="35"/>
  <c r="X16" i="35" s="1"/>
  <c r="Y16" i="42"/>
  <c r="Z16" i="42" s="1"/>
  <c r="AE16" i="42" s="1"/>
  <c r="AH15" i="11"/>
  <c r="AQ15" i="11" s="1"/>
  <c r="AI15" i="42"/>
  <c r="AR15" i="42" s="1"/>
  <c r="Z15" i="45"/>
  <c r="AF15" i="45" s="1"/>
  <c r="AO15" i="45" s="1"/>
  <c r="X17" i="64"/>
  <c r="Z17" i="64" s="1"/>
  <c r="AH16" i="24"/>
  <c r="AQ16" i="24" s="1"/>
  <c r="AI16" i="68"/>
  <c r="AR16" i="68" s="1"/>
  <c r="AE16" i="73"/>
  <c r="AN16" i="73" s="1"/>
  <c r="AF14" i="88"/>
  <c r="AO14" i="88" s="1"/>
  <c r="AE14" i="88"/>
  <c r="AN14" i="88" s="1"/>
  <c r="W15" i="88"/>
  <c r="Y15" i="88" s="1"/>
  <c r="AE16" i="64"/>
  <c r="AN16" i="64" s="1"/>
  <c r="W15" i="30"/>
  <c r="AF16" i="64"/>
  <c r="AO16" i="64" s="1"/>
  <c r="AG16" i="64"/>
  <c r="AP16" i="64" s="1"/>
  <c r="X15" i="7"/>
  <c r="AH15" i="7" s="1"/>
  <c r="AQ15" i="7" s="1"/>
  <c r="AG14" i="30"/>
  <c r="AP14" i="30" s="1"/>
  <c r="AE14" i="30"/>
  <c r="AN14" i="30" s="1"/>
  <c r="Y15" i="52"/>
  <c r="X15" i="52"/>
  <c r="AH15" i="52" s="1"/>
  <c r="AQ15" i="52" s="1"/>
  <c r="Z15" i="23"/>
  <c r="AG15" i="23" s="1"/>
  <c r="AP15" i="23" s="1"/>
  <c r="AN14" i="52"/>
  <c r="AI14" i="52"/>
  <c r="AR14" i="52" s="1"/>
  <c r="X15" i="44"/>
  <c r="Z15" i="44" s="1"/>
  <c r="AG14" i="84"/>
  <c r="AP14" i="84" s="1"/>
  <c r="AE14" i="84"/>
  <c r="AN14" i="84" s="1"/>
  <c r="AI14" i="44"/>
  <c r="AR14" i="44" s="1"/>
  <c r="AF14" i="84"/>
  <c r="AO14" i="84" s="1"/>
  <c r="AI14" i="7"/>
  <c r="AR14" i="7" s="1"/>
  <c r="AI14" i="23"/>
  <c r="AR14" i="23" s="1"/>
  <c r="Z14" i="72"/>
  <c r="AG14" i="72" s="1"/>
  <c r="AP14" i="72" s="1"/>
  <c r="W17" i="73"/>
  <c r="AG16" i="73"/>
  <c r="W17" i="3"/>
  <c r="X17" i="3" s="1"/>
  <c r="AH17" i="3" s="1"/>
  <c r="AQ17" i="3" s="1"/>
  <c r="AF16" i="3"/>
  <c r="AO16" i="3" s="1"/>
  <c r="AH16" i="66"/>
  <c r="AQ16" i="66" s="1"/>
  <c r="AH16" i="91"/>
  <c r="AQ16" i="91" s="1"/>
  <c r="AE16" i="3"/>
  <c r="AN16" i="3" s="1"/>
  <c r="Y15" i="84"/>
  <c r="X15" i="84"/>
  <c r="AH15" i="84" s="1"/>
  <c r="AQ15" i="84" s="1"/>
  <c r="AH15" i="93"/>
  <c r="AQ15" i="93" s="1"/>
  <c r="Z15" i="93"/>
  <c r="Y17" i="36"/>
  <c r="Z17" i="36" s="1"/>
  <c r="X17" i="21"/>
  <c r="AH17" i="21" s="1"/>
  <c r="AQ17" i="21" s="1"/>
  <c r="AE16" i="2"/>
  <c r="AN16" i="2" s="1"/>
  <c r="AG16" i="2"/>
  <c r="AP16" i="2" s="1"/>
  <c r="W17" i="2"/>
  <c r="Y17" i="2" s="1"/>
  <c r="Z15" i="27"/>
  <c r="AG15" i="27" s="1"/>
  <c r="AP15" i="27" s="1"/>
  <c r="AE14" i="38"/>
  <c r="AF14" i="38"/>
  <c r="AO14" i="38" s="1"/>
  <c r="AG14" i="38"/>
  <c r="AP14" i="38" s="1"/>
  <c r="W15" i="38"/>
  <c r="AE15" i="92"/>
  <c r="AN15" i="92" s="1"/>
  <c r="Y16" i="12"/>
  <c r="Z16" i="12" s="1"/>
  <c r="Z15" i="83"/>
  <c r="AG15" i="83" s="1"/>
  <c r="AP15" i="83" s="1"/>
  <c r="AI16" i="81"/>
  <c r="AR16" i="81" s="1"/>
  <c r="Z15" i="29"/>
  <c r="AN14" i="94"/>
  <c r="AI14" i="94"/>
  <c r="AR14" i="94" s="1"/>
  <c r="Y15" i="94"/>
  <c r="X15" i="94"/>
  <c r="AH15" i="94" s="1"/>
  <c r="AQ15" i="94" s="1"/>
  <c r="W16" i="92"/>
  <c r="AG15" i="92"/>
  <c r="AE15" i="13"/>
  <c r="AN15" i="13" s="1"/>
  <c r="W16" i="13"/>
  <c r="X16" i="13" s="1"/>
  <c r="W17" i="9"/>
  <c r="Y17" i="9" s="1"/>
  <c r="AE16" i="75"/>
  <c r="AN16" i="75" s="1"/>
  <c r="Z15" i="5"/>
  <c r="AE15" i="5" s="1"/>
  <c r="AN15" i="5" s="1"/>
  <c r="AF15" i="13"/>
  <c r="AO15" i="13" s="1"/>
  <c r="Y17" i="81"/>
  <c r="Z17" i="81" s="1"/>
  <c r="AE17" i="81" s="1"/>
  <c r="AG16" i="75"/>
  <c r="AP16" i="75" s="1"/>
  <c r="X16" i="90"/>
  <c r="AH16" i="90" s="1"/>
  <c r="AQ16" i="90" s="1"/>
  <c r="AI15" i="90"/>
  <c r="AR15" i="90" s="1"/>
  <c r="AI15" i="89"/>
  <c r="AR15" i="89" s="1"/>
  <c r="AI15" i="57"/>
  <c r="AR15" i="57" s="1"/>
  <c r="AF15" i="22"/>
  <c r="AO15" i="22" s="1"/>
  <c r="Y17" i="16"/>
  <c r="Z17" i="16" s="1"/>
  <c r="AN16" i="81"/>
  <c r="AI15" i="12"/>
  <c r="AR15" i="12" s="1"/>
  <c r="AF16" i="91"/>
  <c r="AO16" i="91" s="1"/>
  <c r="AI15" i="15"/>
  <c r="AR15" i="15" s="1"/>
  <c r="X15" i="59"/>
  <c r="AH15" i="59" s="1"/>
  <c r="AQ15" i="59" s="1"/>
  <c r="AG15" i="11"/>
  <c r="AP15" i="11" s="1"/>
  <c r="W16" i="11"/>
  <c r="AF15" i="11"/>
  <c r="AO15" i="11" s="1"/>
  <c r="AE15" i="11"/>
  <c r="AI16" i="21"/>
  <c r="AR16" i="21" s="1"/>
  <c r="AE16" i="91"/>
  <c r="AE15" i="8"/>
  <c r="AN15" i="8" s="1"/>
  <c r="AN15" i="15"/>
  <c r="AF16" i="75"/>
  <c r="AO16" i="75" s="1"/>
  <c r="W17" i="91"/>
  <c r="X17" i="91" s="1"/>
  <c r="AG16" i="62"/>
  <c r="AP16" i="62" s="1"/>
  <c r="AI14" i="59"/>
  <c r="AR14" i="59" s="1"/>
  <c r="AG15" i="47"/>
  <c r="AP15" i="47" s="1"/>
  <c r="AF15" i="47"/>
  <c r="AO15" i="47" s="1"/>
  <c r="AI15" i="25"/>
  <c r="AR15" i="25" s="1"/>
  <c r="Y16" i="15"/>
  <c r="Z16" i="15" s="1"/>
  <c r="W16" i="47"/>
  <c r="Y16" i="47" s="1"/>
  <c r="AN14" i="59"/>
  <c r="W17" i="66"/>
  <c r="X17" i="66" s="1"/>
  <c r="AG16" i="66"/>
  <c r="AP16" i="66" s="1"/>
  <c r="AF16" i="66"/>
  <c r="AO16" i="66" s="1"/>
  <c r="AE16" i="66"/>
  <c r="AN16" i="66" s="1"/>
  <c r="W16" i="22"/>
  <c r="X16" i="22" s="1"/>
  <c r="AG16" i="24"/>
  <c r="AP16" i="24" s="1"/>
  <c r="AI16" i="16"/>
  <c r="AR16" i="16" s="1"/>
  <c r="AG15" i="22"/>
  <c r="AP15" i="22" s="1"/>
  <c r="AE16" i="24"/>
  <c r="AN16" i="24" s="1"/>
  <c r="W17" i="71"/>
  <c r="X17" i="71" s="1"/>
  <c r="W17" i="24"/>
  <c r="X17" i="24" s="1"/>
  <c r="AE15" i="56"/>
  <c r="AI16" i="31"/>
  <c r="AR16" i="31" s="1"/>
  <c r="W16" i="8"/>
  <c r="X16" i="8" s="1"/>
  <c r="W16" i="56"/>
  <c r="Y16" i="56" s="1"/>
  <c r="Z15" i="18"/>
  <c r="AF15" i="18" s="1"/>
  <c r="AO15" i="18" s="1"/>
  <c r="AG15" i="56"/>
  <c r="AP15" i="56" s="1"/>
  <c r="Z14" i="54"/>
  <c r="W15" i="54" s="1"/>
  <c r="Z16" i="74"/>
  <c r="AG16" i="74" s="1"/>
  <c r="AP16" i="74" s="1"/>
  <c r="AF15" i="8"/>
  <c r="AO15" i="8" s="1"/>
  <c r="W17" i="62"/>
  <c r="X17" i="62" s="1"/>
  <c r="Z15" i="61"/>
  <c r="AG15" i="61" s="1"/>
  <c r="AP15" i="61" s="1"/>
  <c r="AF16" i="62"/>
  <c r="AO16" i="62" s="1"/>
  <c r="Z16" i="17"/>
  <c r="W17" i="17" s="1"/>
  <c r="AE16" i="9"/>
  <c r="AN16" i="9" s="1"/>
  <c r="X17" i="77"/>
  <c r="Z17" i="77" s="1"/>
  <c r="W18" i="77" s="1"/>
  <c r="AF16" i="71"/>
  <c r="AO16" i="71" s="1"/>
  <c r="AF16" i="26"/>
  <c r="AO16" i="26" s="1"/>
  <c r="AG16" i="71"/>
  <c r="AP16" i="71" s="1"/>
  <c r="AF16" i="9"/>
  <c r="AO16" i="9" s="1"/>
  <c r="Z16" i="25"/>
  <c r="AE16" i="25" s="1"/>
  <c r="AE15" i="51"/>
  <c r="AN15" i="51" s="1"/>
  <c r="AG15" i="51"/>
  <c r="AP15" i="51" s="1"/>
  <c r="AG16" i="86"/>
  <c r="AP16" i="86" s="1"/>
  <c r="AI15" i="17"/>
  <c r="AR15" i="17" s="1"/>
  <c r="Y16" i="57"/>
  <c r="Z16" i="57" s="1"/>
  <c r="AE16" i="26"/>
  <c r="AN16" i="26" s="1"/>
  <c r="Z15" i="19"/>
  <c r="AG15" i="19" s="1"/>
  <c r="AP15" i="19" s="1"/>
  <c r="AE16" i="86"/>
  <c r="AN16" i="86" s="1"/>
  <c r="AI16" i="77"/>
  <c r="AR16" i="77" s="1"/>
  <c r="W17" i="26"/>
  <c r="X17" i="26" s="1"/>
  <c r="Z16" i="6"/>
  <c r="AG16" i="6" s="1"/>
  <c r="AP16" i="6" s="1"/>
  <c r="W17" i="86"/>
  <c r="X17" i="86" s="1"/>
  <c r="Z16" i="78"/>
  <c r="AG16" i="78" s="1"/>
  <c r="AP16" i="78" s="1"/>
  <c r="Z16" i="89"/>
  <c r="W17" i="89" s="1"/>
  <c r="AI16" i="36"/>
  <c r="AR16" i="36" s="1"/>
  <c r="Z17" i="31"/>
  <c r="AE17" i="31" s="1"/>
  <c r="Z15" i="63"/>
  <c r="AG15" i="63" s="1"/>
  <c r="AP15" i="63" s="1"/>
  <c r="Z17" i="76"/>
  <c r="AG17" i="76" s="1"/>
  <c r="AP17" i="76" s="1"/>
  <c r="W16" i="51"/>
  <c r="Y16" i="51" s="1"/>
  <c r="Z16" i="60"/>
  <c r="AF16" i="60" s="1"/>
  <c r="AO16" i="60" s="1"/>
  <c r="AF14" i="80"/>
  <c r="AO14" i="80" s="1"/>
  <c r="AE14" i="80"/>
  <c r="W15" i="80"/>
  <c r="AG14" i="80"/>
  <c r="AP14" i="80" s="1"/>
  <c r="X16" i="10"/>
  <c r="Y16" i="10"/>
  <c r="AH17" i="16"/>
  <c r="AQ17" i="16" s="1"/>
  <c r="AI15" i="58"/>
  <c r="AN15" i="58"/>
  <c r="AR15" i="60"/>
  <c r="X16" i="82"/>
  <c r="Y16" i="82"/>
  <c r="Y16" i="85"/>
  <c r="X16" i="85"/>
  <c r="W16" i="96"/>
  <c r="AG15" i="96"/>
  <c r="AP15" i="96" s="1"/>
  <c r="AF15" i="96"/>
  <c r="AO15" i="96" s="1"/>
  <c r="AE15" i="96"/>
  <c r="AR14" i="61"/>
  <c r="AH16" i="28"/>
  <c r="AQ16" i="28" s="1"/>
  <c r="AI15" i="53"/>
  <c r="AN15" i="53"/>
  <c r="AH16" i="15"/>
  <c r="AQ16" i="15" s="1"/>
  <c r="W18" i="79"/>
  <c r="AG17" i="79"/>
  <c r="AP17" i="79" s="1"/>
  <c r="AE17" i="79"/>
  <c r="AF17" i="79"/>
  <c r="AO17" i="79" s="1"/>
  <c r="AH16" i="57"/>
  <c r="AQ16" i="57" s="1"/>
  <c r="AN15" i="65"/>
  <c r="AI15" i="65"/>
  <c r="AI15" i="49"/>
  <c r="AN15" i="49"/>
  <c r="AN16" i="62"/>
  <c r="AH16" i="32"/>
  <c r="AQ16" i="32" s="1"/>
  <c r="AR16" i="76"/>
  <c r="AN15" i="35"/>
  <c r="AG16" i="95"/>
  <c r="AP16" i="95" s="1"/>
  <c r="AF16" i="95"/>
  <c r="AO16" i="95" s="1"/>
  <c r="AE16" i="95"/>
  <c r="W17" i="95"/>
  <c r="AR15" i="43"/>
  <c r="X16" i="58"/>
  <c r="Y16" i="58"/>
  <c r="AH16" i="34"/>
  <c r="AQ16" i="34" s="1"/>
  <c r="AI15" i="85"/>
  <c r="AN15" i="85"/>
  <c r="Z16" i="28"/>
  <c r="AI16" i="1"/>
  <c r="AN16" i="1"/>
  <c r="Y16" i="53"/>
  <c r="X16" i="53"/>
  <c r="AF16" i="46"/>
  <c r="AO16" i="46" s="1"/>
  <c r="AE16" i="46"/>
  <c r="W17" i="46"/>
  <c r="AG16" i="46"/>
  <c r="AP16" i="46" s="1"/>
  <c r="AN15" i="22"/>
  <c r="AH15" i="63"/>
  <c r="AQ15" i="63" s="1"/>
  <c r="Y16" i="49"/>
  <c r="X16" i="49"/>
  <c r="AR15" i="78"/>
  <c r="W17" i="48"/>
  <c r="AF16" i="48"/>
  <c r="AO16" i="48" s="1"/>
  <c r="AE16" i="48"/>
  <c r="AG16" i="48"/>
  <c r="AP16" i="48" s="1"/>
  <c r="AH16" i="17"/>
  <c r="AQ16" i="17" s="1"/>
  <c r="Z16" i="34"/>
  <c r="AH16" i="40"/>
  <c r="AQ16" i="40" s="1"/>
  <c r="AR15" i="74"/>
  <c r="AI15" i="67"/>
  <c r="AN15" i="67"/>
  <c r="Y15" i="41"/>
  <c r="X15" i="41"/>
  <c r="Y17" i="1"/>
  <c r="X17" i="1"/>
  <c r="AH17" i="31"/>
  <c r="AQ17" i="31" s="1"/>
  <c r="AI15" i="14"/>
  <c r="AN15" i="14"/>
  <c r="AH17" i="36"/>
  <c r="AQ17" i="36" s="1"/>
  <c r="Z16" i="32"/>
  <c r="AH16" i="6"/>
  <c r="AQ16" i="6" s="1"/>
  <c r="AH15" i="19"/>
  <c r="AQ15" i="19" s="1"/>
  <c r="AR15" i="34"/>
  <c r="AH17" i="76"/>
  <c r="AQ17" i="76" s="1"/>
  <c r="AR15" i="6"/>
  <c r="AR14" i="19"/>
  <c r="AI16" i="20"/>
  <c r="AN16" i="20"/>
  <c r="W18" i="4"/>
  <c r="AE17" i="4"/>
  <c r="AG17" i="4"/>
  <c r="AP17" i="4" s="1"/>
  <c r="AF17" i="4"/>
  <c r="AO17" i="4" s="1"/>
  <c r="AH15" i="61"/>
  <c r="AQ15" i="61" s="1"/>
  <c r="Z16" i="40"/>
  <c r="AH17" i="81"/>
  <c r="AQ17" i="81" s="1"/>
  <c r="AI14" i="41"/>
  <c r="AN14" i="41"/>
  <c r="AH16" i="42"/>
  <c r="AQ16" i="42" s="1"/>
  <c r="AH16" i="74"/>
  <c r="AQ16" i="74" s="1"/>
  <c r="Y16" i="14"/>
  <c r="X16" i="14"/>
  <c r="AR14" i="63"/>
  <c r="X17" i="75"/>
  <c r="Y17" i="75"/>
  <c r="Y17" i="20"/>
  <c r="X17" i="20"/>
  <c r="AH16" i="39"/>
  <c r="AQ16" i="39" s="1"/>
  <c r="AR15" i="28"/>
  <c r="W16" i="87"/>
  <c r="AG15" i="87"/>
  <c r="AP15" i="87" s="1"/>
  <c r="AF15" i="87"/>
  <c r="AO15" i="87" s="1"/>
  <c r="AE15" i="87"/>
  <c r="AH16" i="12"/>
  <c r="AQ16" i="12" s="1"/>
  <c r="AE16" i="37"/>
  <c r="AG16" i="37"/>
  <c r="AP16" i="37" s="1"/>
  <c r="W17" i="37"/>
  <c r="AF16" i="37"/>
  <c r="AO16" i="37" s="1"/>
  <c r="Y16" i="67"/>
  <c r="X16" i="67"/>
  <c r="AR15" i="32"/>
  <c r="AH16" i="25"/>
  <c r="AQ16" i="25" s="1"/>
  <c r="AR15" i="39"/>
  <c r="AH16" i="43"/>
  <c r="AQ16" i="43" s="1"/>
  <c r="AN15" i="47"/>
  <c r="AN15" i="10"/>
  <c r="AI15" i="10"/>
  <c r="AH16" i="60"/>
  <c r="AQ16" i="60" s="1"/>
  <c r="AN15" i="82"/>
  <c r="AI15" i="82"/>
  <c r="AF16" i="50"/>
  <c r="AO16" i="50" s="1"/>
  <c r="W17" i="50"/>
  <c r="AE16" i="50"/>
  <c r="AG16" i="50"/>
  <c r="AP16" i="50" s="1"/>
  <c r="Z16" i="39"/>
  <c r="AH16" i="78"/>
  <c r="AQ16" i="78" s="1"/>
  <c r="W16" i="69"/>
  <c r="AE15" i="69"/>
  <c r="AG15" i="69"/>
  <c r="AP15" i="69" s="1"/>
  <c r="AF15" i="69"/>
  <c r="AO15" i="69" s="1"/>
  <c r="AH16" i="89"/>
  <c r="AQ16" i="89" s="1"/>
  <c r="Y16" i="65"/>
  <c r="X16" i="65"/>
  <c r="Z16" i="43"/>
  <c r="AR15" i="40"/>
  <c r="AN16" i="71"/>
  <c r="AG16" i="55" l="1"/>
  <c r="AP16" i="55" s="1"/>
  <c r="AE16" i="55"/>
  <c r="W17" i="55"/>
  <c r="W17" i="33"/>
  <c r="AG16" i="33"/>
  <c r="AP16" i="33" s="1"/>
  <c r="AE16" i="33"/>
  <c r="AF16" i="33"/>
  <c r="AO16" i="33" s="1"/>
  <c r="X16" i="70"/>
  <c r="Z16" i="70" s="1"/>
  <c r="W17" i="70" s="1"/>
  <c r="X17" i="70" s="1"/>
  <c r="Y16" i="35"/>
  <c r="AI15" i="70"/>
  <c r="AR15" i="70" s="1"/>
  <c r="AH17" i="64"/>
  <c r="AQ17" i="64" s="1"/>
  <c r="W18" i="68"/>
  <c r="X18" i="68" s="1"/>
  <c r="AH18" i="68" s="1"/>
  <c r="AQ18" i="68" s="1"/>
  <c r="AE17" i="68"/>
  <c r="AN17" i="68" s="1"/>
  <c r="AF17" i="68"/>
  <c r="AO17" i="68" s="1"/>
  <c r="AH17" i="68"/>
  <c r="AQ17" i="68" s="1"/>
  <c r="W16" i="45"/>
  <c r="Y16" i="45" s="1"/>
  <c r="AG15" i="45"/>
  <c r="AP15" i="45" s="1"/>
  <c r="AI15" i="35"/>
  <c r="AR15" i="35" s="1"/>
  <c r="AE15" i="45"/>
  <c r="Y16" i="13"/>
  <c r="Z16" i="13" s="1"/>
  <c r="AG16" i="13" s="1"/>
  <c r="AP16" i="13" s="1"/>
  <c r="Y16" i="22"/>
  <c r="Z16" i="22" s="1"/>
  <c r="AG16" i="22" s="1"/>
  <c r="AP16" i="22" s="1"/>
  <c r="AI16" i="64"/>
  <c r="AR16" i="64" s="1"/>
  <c r="AH15" i="44"/>
  <c r="AQ15" i="44" s="1"/>
  <c r="Z15" i="7"/>
  <c r="AG15" i="7" s="1"/>
  <c r="AP15" i="7" s="1"/>
  <c r="AI14" i="88"/>
  <c r="AR14" i="88" s="1"/>
  <c r="X15" i="88"/>
  <c r="AH15" i="88" s="1"/>
  <c r="AQ15" i="88" s="1"/>
  <c r="AI14" i="30"/>
  <c r="AR14" i="30" s="1"/>
  <c r="Z15" i="52"/>
  <c r="W16" i="52" s="1"/>
  <c r="X15" i="30"/>
  <c r="Y15" i="30"/>
  <c r="W16" i="23"/>
  <c r="X16" i="23" s="1"/>
  <c r="AE15" i="23"/>
  <c r="AN15" i="23" s="1"/>
  <c r="Y16" i="8"/>
  <c r="Z16" i="8" s="1"/>
  <c r="AF15" i="23"/>
  <c r="AO15" i="23" s="1"/>
  <c r="Y17" i="3"/>
  <c r="Z17" i="3" s="1"/>
  <c r="AE17" i="3" s="1"/>
  <c r="Z17" i="21"/>
  <c r="AF17" i="21" s="1"/>
  <c r="AO17" i="21" s="1"/>
  <c r="AI14" i="84"/>
  <c r="AR14" i="84" s="1"/>
  <c r="W15" i="72"/>
  <c r="Y15" i="72" s="1"/>
  <c r="AE14" i="72"/>
  <c r="AN14" i="72" s="1"/>
  <c r="AF14" i="72"/>
  <c r="AO14" i="72" s="1"/>
  <c r="AP16" i="73"/>
  <c r="AI16" i="73"/>
  <c r="AR16" i="73" s="1"/>
  <c r="Y17" i="73"/>
  <c r="X17" i="73"/>
  <c r="Y17" i="91"/>
  <c r="Z17" i="91" s="1"/>
  <c r="W18" i="91" s="1"/>
  <c r="AI16" i="3"/>
  <c r="AR16" i="3" s="1"/>
  <c r="AF17" i="31"/>
  <c r="AO17" i="31" s="1"/>
  <c r="Z15" i="84"/>
  <c r="W16" i="44"/>
  <c r="AE15" i="44"/>
  <c r="AG15" i="44"/>
  <c r="AP15" i="44" s="1"/>
  <c r="AF15" i="44"/>
  <c r="AO15" i="44" s="1"/>
  <c r="AF15" i="83"/>
  <c r="AO15" i="83" s="1"/>
  <c r="W16" i="93"/>
  <c r="AF15" i="93"/>
  <c r="AO15" i="93" s="1"/>
  <c r="AE15" i="93"/>
  <c r="AG15" i="93"/>
  <c r="AP15" i="93" s="1"/>
  <c r="AI15" i="51"/>
  <c r="AR15" i="51" s="1"/>
  <c r="AI16" i="26"/>
  <c r="AR16" i="26" s="1"/>
  <c r="X16" i="51"/>
  <c r="AH16" i="51" s="1"/>
  <c r="AQ16" i="51" s="1"/>
  <c r="Y17" i="26"/>
  <c r="Z17" i="26" s="1"/>
  <c r="AI16" i="2"/>
  <c r="AR16" i="2" s="1"/>
  <c r="Y17" i="24"/>
  <c r="Z17" i="24" s="1"/>
  <c r="AG17" i="24" s="1"/>
  <c r="AP17" i="24" s="1"/>
  <c r="Y17" i="66"/>
  <c r="Z17" i="66" s="1"/>
  <c r="X17" i="2"/>
  <c r="W17" i="74"/>
  <c r="Y17" i="74" s="1"/>
  <c r="AF15" i="27"/>
  <c r="AO15" i="27" s="1"/>
  <c r="W16" i="27"/>
  <c r="Y16" i="27" s="1"/>
  <c r="AE16" i="74"/>
  <c r="AN16" i="74" s="1"/>
  <c r="AE15" i="27"/>
  <c r="AN15" i="27" s="1"/>
  <c r="AF16" i="74"/>
  <c r="AO16" i="74" s="1"/>
  <c r="W16" i="83"/>
  <c r="X15" i="38"/>
  <c r="AH15" i="38" s="1"/>
  <c r="AQ15" i="38" s="1"/>
  <c r="Y15" i="38"/>
  <c r="W16" i="5"/>
  <c r="Y16" i="5" s="1"/>
  <c r="AE15" i="83"/>
  <c r="AN15" i="83" s="1"/>
  <c r="AF15" i="5"/>
  <c r="AO15" i="5" s="1"/>
  <c r="AG15" i="5"/>
  <c r="AP15" i="5" s="1"/>
  <c r="AN14" i="38"/>
  <c r="AI14" i="38"/>
  <c r="AR14" i="38" s="1"/>
  <c r="Y17" i="71"/>
  <c r="Z17" i="71" s="1"/>
  <c r="AI16" i="75"/>
  <c r="AR16" i="75" s="1"/>
  <c r="Y17" i="86"/>
  <c r="Z17" i="86" s="1"/>
  <c r="X16" i="56"/>
  <c r="AH16" i="56" s="1"/>
  <c r="AQ16" i="56" s="1"/>
  <c r="AI16" i="24"/>
  <c r="AR16" i="24" s="1"/>
  <c r="AI16" i="91"/>
  <c r="AR16" i="91" s="1"/>
  <c r="AE15" i="29"/>
  <c r="AF15" i="29"/>
  <c r="AO15" i="29" s="1"/>
  <c r="W16" i="29"/>
  <c r="AG15" i="29"/>
  <c r="AP15" i="29" s="1"/>
  <c r="AI15" i="13"/>
  <c r="AR15" i="13" s="1"/>
  <c r="AN16" i="91"/>
  <c r="AP15" i="92"/>
  <c r="AI15" i="92"/>
  <c r="AR15" i="92" s="1"/>
  <c r="Y16" i="92"/>
  <c r="X16" i="92"/>
  <c r="Z15" i="94"/>
  <c r="X17" i="9"/>
  <c r="Z17" i="9" s="1"/>
  <c r="AG17" i="9" s="1"/>
  <c r="AP17" i="9" s="1"/>
  <c r="Z16" i="90"/>
  <c r="W17" i="90" s="1"/>
  <c r="X17" i="90" s="1"/>
  <c r="AF17" i="81"/>
  <c r="AO17" i="81" s="1"/>
  <c r="W16" i="61"/>
  <c r="X16" i="61" s="1"/>
  <c r="AI15" i="56"/>
  <c r="AR15" i="56" s="1"/>
  <c r="Z15" i="59"/>
  <c r="AE15" i="59" s="1"/>
  <c r="AN15" i="59" s="1"/>
  <c r="W18" i="31"/>
  <c r="X18" i="31" s="1"/>
  <c r="AN15" i="56"/>
  <c r="Y17" i="62"/>
  <c r="Z17" i="62" s="1"/>
  <c r="AE15" i="19"/>
  <c r="AN15" i="19" s="1"/>
  <c r="W16" i="19"/>
  <c r="X16" i="19" s="1"/>
  <c r="X16" i="47"/>
  <c r="AH16" i="47" s="1"/>
  <c r="AQ16" i="47" s="1"/>
  <c r="AF15" i="19"/>
  <c r="AO15" i="19" s="1"/>
  <c r="AG17" i="31"/>
  <c r="AP17" i="31" s="1"/>
  <c r="AI15" i="11"/>
  <c r="AR15" i="11" s="1"/>
  <c r="AN15" i="11"/>
  <c r="Y16" i="11"/>
  <c r="X16" i="11"/>
  <c r="AI16" i="9"/>
  <c r="AR16" i="9" s="1"/>
  <c r="W18" i="81"/>
  <c r="X18" i="81" s="1"/>
  <c r="AG17" i="81"/>
  <c r="AP17" i="81" s="1"/>
  <c r="AE17" i="77"/>
  <c r="AN17" i="77" s="1"/>
  <c r="AI15" i="47"/>
  <c r="AR15" i="47" s="1"/>
  <c r="AF17" i="77"/>
  <c r="AO17" i="77" s="1"/>
  <c r="AF16" i="25"/>
  <c r="AO16" i="25" s="1"/>
  <c r="AI16" i="62"/>
  <c r="AR16" i="62" s="1"/>
  <c r="AG17" i="77"/>
  <c r="AP17" i="77" s="1"/>
  <c r="AH17" i="77"/>
  <c r="AQ17" i="77" s="1"/>
  <c r="AG16" i="25"/>
  <c r="AP16" i="25" s="1"/>
  <c r="AI15" i="8"/>
  <c r="AR15" i="8" s="1"/>
  <c r="AI16" i="66"/>
  <c r="AR16" i="66" s="1"/>
  <c r="AG15" i="18"/>
  <c r="AP15" i="18" s="1"/>
  <c r="W16" i="18"/>
  <c r="Y16" i="18" s="1"/>
  <c r="W18" i="76"/>
  <c r="X18" i="76" s="1"/>
  <c r="AF17" i="76"/>
  <c r="AO17" i="76" s="1"/>
  <c r="AE15" i="18"/>
  <c r="AI15" i="22"/>
  <c r="AR15" i="22" s="1"/>
  <c r="AE15" i="61"/>
  <c r="AN15" i="61" s="1"/>
  <c r="AE14" i="54"/>
  <c r="AF16" i="17"/>
  <c r="AO16" i="17" s="1"/>
  <c r="AF15" i="61"/>
  <c r="AO15" i="61" s="1"/>
  <c r="AG16" i="17"/>
  <c r="AP16" i="17" s="1"/>
  <c r="AI16" i="71"/>
  <c r="AR16" i="71" s="1"/>
  <c r="AE16" i="6"/>
  <c r="AG14" i="54"/>
  <c r="AP14" i="54" s="1"/>
  <c r="AE16" i="17"/>
  <c r="AN16" i="17" s="1"/>
  <c r="W17" i="6"/>
  <c r="X17" i="6" s="1"/>
  <c r="AF14" i="54"/>
  <c r="AO14" i="54" s="1"/>
  <c r="AF15" i="63"/>
  <c r="AO15" i="63" s="1"/>
  <c r="AG16" i="89"/>
  <c r="AP16" i="89" s="1"/>
  <c r="AE15" i="63"/>
  <c r="AN15" i="63" s="1"/>
  <c r="AE16" i="89"/>
  <c r="AN16" i="89" s="1"/>
  <c r="W17" i="25"/>
  <c r="Y17" i="25" s="1"/>
  <c r="AE17" i="76"/>
  <c r="W16" i="63"/>
  <c r="X16" i="63" s="1"/>
  <c r="AF16" i="89"/>
  <c r="AO16" i="89" s="1"/>
  <c r="AF16" i="6"/>
  <c r="AO16" i="6" s="1"/>
  <c r="W17" i="78"/>
  <c r="X17" i="78" s="1"/>
  <c r="AG16" i="42"/>
  <c r="AP16" i="42" s="1"/>
  <c r="AE16" i="60"/>
  <c r="AF16" i="78"/>
  <c r="AO16" i="78" s="1"/>
  <c r="W17" i="42"/>
  <c r="Y17" i="42" s="1"/>
  <c r="W17" i="60"/>
  <c r="Y17" i="60" s="1"/>
  <c r="Y15" i="54"/>
  <c r="X15" i="54"/>
  <c r="AH15" i="54" s="1"/>
  <c r="AQ15" i="54" s="1"/>
  <c r="AF16" i="42"/>
  <c r="AO16" i="42" s="1"/>
  <c r="Z17" i="20"/>
  <c r="AE17" i="20" s="1"/>
  <c r="AI16" i="86"/>
  <c r="AR16" i="86" s="1"/>
  <c r="Z16" i="35"/>
  <c r="W17" i="35" s="1"/>
  <c r="AE16" i="78"/>
  <c r="AN16" i="78" s="1"/>
  <c r="Z16" i="67"/>
  <c r="AF16" i="67" s="1"/>
  <c r="AO16" i="67" s="1"/>
  <c r="Z16" i="14"/>
  <c r="W17" i="14" s="1"/>
  <c r="AG16" i="60"/>
  <c r="AP16" i="60" s="1"/>
  <c r="Z16" i="49"/>
  <c r="W17" i="49" s="1"/>
  <c r="X15" i="80"/>
  <c r="Y15" i="80"/>
  <c r="AN14" i="80"/>
  <c r="AI14" i="80"/>
  <c r="AR14" i="80" s="1"/>
  <c r="Z17" i="75"/>
  <c r="AF17" i="75" s="1"/>
  <c r="AO17" i="75" s="1"/>
  <c r="Z15" i="41"/>
  <c r="AF15" i="41" s="1"/>
  <c r="AO15" i="41" s="1"/>
  <c r="AF16" i="43"/>
  <c r="AO16" i="43" s="1"/>
  <c r="AE16" i="43"/>
  <c r="W17" i="43"/>
  <c r="AG16" i="43"/>
  <c r="AP16" i="43" s="1"/>
  <c r="W17" i="12"/>
  <c r="AE16" i="12"/>
  <c r="AG16" i="12"/>
  <c r="AP16" i="12" s="1"/>
  <c r="AF16" i="12"/>
  <c r="AO16" i="12" s="1"/>
  <c r="X17" i="50"/>
  <c r="Y17" i="50"/>
  <c r="AH17" i="91"/>
  <c r="AQ17" i="91" s="1"/>
  <c r="Y17" i="37"/>
  <c r="X17" i="37"/>
  <c r="AI15" i="87"/>
  <c r="AN15" i="87"/>
  <c r="AH17" i="20"/>
  <c r="AQ17" i="20" s="1"/>
  <c r="X17" i="17"/>
  <c r="Y17" i="17"/>
  <c r="AH17" i="75"/>
  <c r="AQ17" i="75" s="1"/>
  <c r="AH16" i="14"/>
  <c r="AQ16" i="14" s="1"/>
  <c r="AI17" i="4"/>
  <c r="AN17" i="4"/>
  <c r="W18" i="64"/>
  <c r="AE17" i="64"/>
  <c r="AG17" i="64"/>
  <c r="AP17" i="64" s="1"/>
  <c r="AF17" i="64"/>
  <c r="AO17" i="64" s="1"/>
  <c r="AH17" i="62"/>
  <c r="AQ17" i="62" s="1"/>
  <c r="AG16" i="28"/>
  <c r="AP16" i="28" s="1"/>
  <c r="AF16" i="28"/>
  <c r="AO16" i="28" s="1"/>
  <c r="AE16" i="28"/>
  <c r="W17" i="28"/>
  <c r="AN16" i="95"/>
  <c r="AI16" i="95"/>
  <c r="AH17" i="71"/>
  <c r="AQ17" i="71" s="1"/>
  <c r="AH16" i="85"/>
  <c r="AQ16" i="85" s="1"/>
  <c r="AR15" i="58"/>
  <c r="AH16" i="65"/>
  <c r="AQ16" i="65" s="1"/>
  <c r="AR15" i="82"/>
  <c r="X18" i="4"/>
  <c r="Y18" i="4"/>
  <c r="AH16" i="8"/>
  <c r="AQ16" i="8" s="1"/>
  <c r="AR15" i="14"/>
  <c r="AH17" i="1"/>
  <c r="AQ17" i="1" s="1"/>
  <c r="AI16" i="48"/>
  <c r="AN16" i="48"/>
  <c r="Y17" i="46"/>
  <c r="X17" i="46"/>
  <c r="AH16" i="53"/>
  <c r="AQ16" i="53" s="1"/>
  <c r="AH16" i="58"/>
  <c r="AQ16" i="58" s="1"/>
  <c r="AG17" i="16"/>
  <c r="AP17" i="16" s="1"/>
  <c r="AF17" i="16"/>
  <c r="AO17" i="16" s="1"/>
  <c r="W18" i="16"/>
  <c r="AE17" i="16"/>
  <c r="AI17" i="79"/>
  <c r="AN17" i="79"/>
  <c r="AH17" i="66"/>
  <c r="AQ17" i="66" s="1"/>
  <c r="AH16" i="82"/>
  <c r="AQ16" i="82" s="1"/>
  <c r="AH16" i="35"/>
  <c r="AQ16" i="35" s="1"/>
  <c r="AN16" i="25"/>
  <c r="AI15" i="69"/>
  <c r="AN15" i="69"/>
  <c r="AR15" i="10"/>
  <c r="AH16" i="67"/>
  <c r="AQ16" i="67" s="1"/>
  <c r="AR14" i="41"/>
  <c r="AH16" i="22"/>
  <c r="AQ16" i="22" s="1"/>
  <c r="AR15" i="67"/>
  <c r="AI16" i="46"/>
  <c r="AN16" i="46"/>
  <c r="Z16" i="58"/>
  <c r="AR15" i="49"/>
  <c r="AI15" i="96"/>
  <c r="AN15" i="96"/>
  <c r="Z16" i="85"/>
  <c r="Z16" i="82"/>
  <c r="AN16" i="42"/>
  <c r="Z16" i="65"/>
  <c r="X16" i="69"/>
  <c r="Y16" i="69"/>
  <c r="AE16" i="39"/>
  <c r="AG16" i="39"/>
  <c r="AP16" i="39" s="1"/>
  <c r="AF16" i="39"/>
  <c r="AO16" i="39" s="1"/>
  <c r="W17" i="39"/>
  <c r="AI16" i="37"/>
  <c r="AN16" i="37"/>
  <c r="W18" i="36"/>
  <c r="AG17" i="36"/>
  <c r="AP17" i="36" s="1"/>
  <c r="AF17" i="36"/>
  <c r="AO17" i="36" s="1"/>
  <c r="AE17" i="36"/>
  <c r="AR16" i="20"/>
  <c r="Z17" i="1"/>
  <c r="W17" i="34"/>
  <c r="AG16" i="34"/>
  <c r="AP16" i="34" s="1"/>
  <c r="AF16" i="34"/>
  <c r="AO16" i="34" s="1"/>
  <c r="AE16" i="34"/>
  <c r="AH17" i="26"/>
  <c r="AQ17" i="26" s="1"/>
  <c r="Z16" i="53"/>
  <c r="AR15" i="65"/>
  <c r="AR15" i="53"/>
  <c r="AH17" i="24"/>
  <c r="AQ17" i="24" s="1"/>
  <c r="AN17" i="81"/>
  <c r="X16" i="87"/>
  <c r="Y16" i="87"/>
  <c r="AH17" i="86"/>
  <c r="AQ17" i="86" s="1"/>
  <c r="AH15" i="41"/>
  <c r="AQ15" i="41" s="1"/>
  <c r="Y17" i="48"/>
  <c r="X17" i="48"/>
  <c r="AH16" i="49"/>
  <c r="AQ16" i="49" s="1"/>
  <c r="AF16" i="15"/>
  <c r="AO16" i="15" s="1"/>
  <c r="W17" i="15"/>
  <c r="AE16" i="15"/>
  <c r="AG16" i="15"/>
  <c r="AP16" i="15" s="1"/>
  <c r="AR15" i="85"/>
  <c r="X18" i="79"/>
  <c r="Y18" i="79"/>
  <c r="AI16" i="55"/>
  <c r="AN16" i="55"/>
  <c r="AH16" i="10"/>
  <c r="AQ16" i="10" s="1"/>
  <c r="AI16" i="50"/>
  <c r="AN16" i="50"/>
  <c r="AH16" i="13"/>
  <c r="AQ16" i="13" s="1"/>
  <c r="AN17" i="31"/>
  <c r="AG16" i="40"/>
  <c r="AP16" i="40" s="1"/>
  <c r="AF16" i="40"/>
  <c r="AO16" i="40" s="1"/>
  <c r="W17" i="40"/>
  <c r="AE16" i="40"/>
  <c r="AF16" i="32"/>
  <c r="AO16" i="32" s="1"/>
  <c r="AG16" i="32"/>
  <c r="AP16" i="32" s="1"/>
  <c r="W17" i="32"/>
  <c r="AE16" i="32"/>
  <c r="AG16" i="57"/>
  <c r="AP16" i="57" s="1"/>
  <c r="AF16" i="57"/>
  <c r="AO16" i="57" s="1"/>
  <c r="AE16" i="57"/>
  <c r="W17" i="57"/>
  <c r="AR16" i="1"/>
  <c r="Y17" i="95"/>
  <c r="X17" i="95"/>
  <c r="Y16" i="96"/>
  <c r="X16" i="96"/>
  <c r="Y17" i="55"/>
  <c r="X17" i="55"/>
  <c r="Z16" i="10"/>
  <c r="Y18" i="77"/>
  <c r="X18" i="77"/>
  <c r="Y17" i="89"/>
  <c r="X17" i="89"/>
  <c r="AH16" i="70" l="1"/>
  <c r="AQ16" i="70" s="1"/>
  <c r="AI16" i="33"/>
  <c r="AR16" i="33" s="1"/>
  <c r="AN16" i="33"/>
  <c r="Y17" i="33"/>
  <c r="X17" i="33"/>
  <c r="AH17" i="33" s="1"/>
  <c r="AQ17" i="33" s="1"/>
  <c r="Y17" i="70"/>
  <c r="AF16" i="70"/>
  <c r="AO16" i="70" s="1"/>
  <c r="AE16" i="70"/>
  <c r="AG16" i="70"/>
  <c r="AP16" i="70" s="1"/>
  <c r="AF15" i="7"/>
  <c r="AO15" i="7" s="1"/>
  <c r="Y18" i="68"/>
  <c r="Z18" i="68" s="1"/>
  <c r="AE18" i="68" s="1"/>
  <c r="AN18" i="68" s="1"/>
  <c r="X16" i="45"/>
  <c r="AH16" i="45" s="1"/>
  <c r="AQ16" i="45" s="1"/>
  <c r="AI17" i="68"/>
  <c r="AR17" i="68" s="1"/>
  <c r="Y17" i="6"/>
  <c r="Z17" i="6" s="1"/>
  <c r="W18" i="6" s="1"/>
  <c r="AI15" i="45"/>
  <c r="AR15" i="45" s="1"/>
  <c r="AF17" i="3"/>
  <c r="AO17" i="3" s="1"/>
  <c r="AN15" i="45"/>
  <c r="W16" i="7"/>
  <c r="Y16" i="7" s="1"/>
  <c r="AG17" i="21"/>
  <c r="AP17" i="21" s="1"/>
  <c r="AE15" i="7"/>
  <c r="AN15" i="7" s="1"/>
  <c r="AH17" i="9"/>
  <c r="AQ17" i="9" s="1"/>
  <c r="AI15" i="23"/>
  <c r="AR15" i="23" s="1"/>
  <c r="Z16" i="51"/>
  <c r="AG16" i="51" s="1"/>
  <c r="AP16" i="51" s="1"/>
  <c r="Y16" i="23"/>
  <c r="Z16" i="23" s="1"/>
  <c r="Z15" i="88"/>
  <c r="AE15" i="88" s="1"/>
  <c r="AN15" i="88" s="1"/>
  <c r="AF15" i="52"/>
  <c r="AO15" i="52" s="1"/>
  <c r="AE15" i="52"/>
  <c r="AN15" i="52" s="1"/>
  <c r="AG15" i="52"/>
  <c r="AP15" i="52" s="1"/>
  <c r="AE17" i="21"/>
  <c r="AN17" i="21" s="1"/>
  <c r="W18" i="21"/>
  <c r="X18" i="21" s="1"/>
  <c r="X16" i="27"/>
  <c r="AH16" i="27" s="1"/>
  <c r="AQ16" i="27" s="1"/>
  <c r="AH15" i="30"/>
  <c r="AQ15" i="30" s="1"/>
  <c r="Z15" i="30"/>
  <c r="X15" i="72"/>
  <c r="AH15" i="72" s="1"/>
  <c r="AQ15" i="72" s="1"/>
  <c r="W18" i="20"/>
  <c r="X18" i="20" s="1"/>
  <c r="AG17" i="20"/>
  <c r="AP17" i="20" s="1"/>
  <c r="W18" i="3"/>
  <c r="Y18" i="3" s="1"/>
  <c r="AG17" i="3"/>
  <c r="AP17" i="3" s="1"/>
  <c r="X16" i="52"/>
  <c r="AH16" i="52" s="1"/>
  <c r="AQ16" i="52" s="1"/>
  <c r="Y16" i="52"/>
  <c r="Z16" i="56"/>
  <c r="AF16" i="56" s="1"/>
  <c r="AO16" i="56" s="1"/>
  <c r="X16" i="5"/>
  <c r="Z16" i="5" s="1"/>
  <c r="AE16" i="5" s="1"/>
  <c r="AN16" i="5" s="1"/>
  <c r="AI15" i="5"/>
  <c r="AR15" i="5" s="1"/>
  <c r="Z15" i="38"/>
  <c r="W16" i="38" s="1"/>
  <c r="AI14" i="72"/>
  <c r="AR14" i="72" s="1"/>
  <c r="AH17" i="73"/>
  <c r="AQ17" i="73" s="1"/>
  <c r="Z17" i="73"/>
  <c r="W18" i="26"/>
  <c r="Y18" i="26" s="1"/>
  <c r="AE17" i="26"/>
  <c r="Y18" i="81"/>
  <c r="Z18" i="81" s="1"/>
  <c r="W19" i="81" s="1"/>
  <c r="X17" i="74"/>
  <c r="AH17" i="74" s="1"/>
  <c r="AQ17" i="74" s="1"/>
  <c r="AN15" i="44"/>
  <c r="AI15" i="44"/>
  <c r="AR15" i="44" s="1"/>
  <c r="X16" i="44"/>
  <c r="AH16" i="44" s="1"/>
  <c r="AQ16" i="44" s="1"/>
  <c r="Y16" i="44"/>
  <c r="W16" i="84"/>
  <c r="AE15" i="84"/>
  <c r="AF15" i="84"/>
  <c r="AO15" i="84" s="1"/>
  <c r="AG15" i="84"/>
  <c r="AP15" i="84" s="1"/>
  <c r="W18" i="9"/>
  <c r="Y18" i="9" s="1"/>
  <c r="AE17" i="9"/>
  <c r="AN17" i="9" s="1"/>
  <c r="AG16" i="90"/>
  <c r="AP16" i="90" s="1"/>
  <c r="AN15" i="93"/>
  <c r="AI15" i="93"/>
  <c r="AR15" i="93" s="1"/>
  <c r="Y17" i="90"/>
  <c r="Z17" i="90" s="1"/>
  <c r="AG17" i="90" s="1"/>
  <c r="AP17" i="90" s="1"/>
  <c r="AF17" i="9"/>
  <c r="AO17" i="9" s="1"/>
  <c r="X16" i="93"/>
  <c r="AH16" i="93" s="1"/>
  <c r="AQ16" i="93" s="1"/>
  <c r="Y16" i="93"/>
  <c r="AF17" i="20"/>
  <c r="AO17" i="20" s="1"/>
  <c r="AF16" i="14"/>
  <c r="AO16" i="14" s="1"/>
  <c r="AI16" i="74"/>
  <c r="AR16" i="74" s="1"/>
  <c r="Z17" i="2"/>
  <c r="AH17" i="2"/>
  <c r="AQ17" i="2" s="1"/>
  <c r="X17" i="42"/>
  <c r="AH17" i="42" s="1"/>
  <c r="AQ17" i="42" s="1"/>
  <c r="AI15" i="83"/>
  <c r="AR15" i="83" s="1"/>
  <c r="AF16" i="90"/>
  <c r="AO16" i="90" s="1"/>
  <c r="Y16" i="83"/>
  <c r="X16" i="83"/>
  <c r="AE16" i="90"/>
  <c r="AN16" i="90" s="1"/>
  <c r="Y18" i="76"/>
  <c r="Z18" i="76" s="1"/>
  <c r="AI15" i="27"/>
  <c r="AR15" i="27" s="1"/>
  <c r="AI17" i="76"/>
  <c r="AR17" i="76" s="1"/>
  <c r="AN15" i="29"/>
  <c r="AI15" i="29"/>
  <c r="AR15" i="29" s="1"/>
  <c r="Y16" i="29"/>
  <c r="X16" i="29"/>
  <c r="AI17" i="77"/>
  <c r="AR17" i="77" s="1"/>
  <c r="Y17" i="78"/>
  <c r="Z17" i="78" s="1"/>
  <c r="W18" i="78" s="1"/>
  <c r="AG16" i="14"/>
  <c r="AP16" i="14" s="1"/>
  <c r="AG15" i="59"/>
  <c r="AP15" i="59" s="1"/>
  <c r="Y18" i="31"/>
  <c r="Z18" i="31" s="1"/>
  <c r="AF18" i="31" s="1"/>
  <c r="AO18" i="31" s="1"/>
  <c r="Z16" i="92"/>
  <c r="AH16" i="92"/>
  <c r="AQ16" i="92" s="1"/>
  <c r="AG15" i="94"/>
  <c r="AP15" i="94" s="1"/>
  <c r="AF15" i="94"/>
  <c r="AO15" i="94" s="1"/>
  <c r="AE15" i="94"/>
  <c r="W16" i="94"/>
  <c r="AI17" i="31"/>
  <c r="AR17" i="31" s="1"/>
  <c r="AI16" i="6"/>
  <c r="AR16" i="6" s="1"/>
  <c r="AI16" i="78"/>
  <c r="AR16" i="78" s="1"/>
  <c r="W16" i="59"/>
  <c r="Y16" i="59" s="1"/>
  <c r="AI15" i="19"/>
  <c r="AR15" i="19" s="1"/>
  <c r="AI15" i="18"/>
  <c r="AR15" i="18" s="1"/>
  <c r="AF15" i="59"/>
  <c r="AO15" i="59" s="1"/>
  <c r="AN17" i="76"/>
  <c r="Y16" i="61"/>
  <c r="Z16" i="61" s="1"/>
  <c r="Y16" i="19"/>
  <c r="Z16" i="19" s="1"/>
  <c r="Z16" i="47"/>
  <c r="AE16" i="47" s="1"/>
  <c r="AN16" i="47" s="1"/>
  <c r="X17" i="60"/>
  <c r="AH17" i="60" s="1"/>
  <c r="AQ17" i="60" s="1"/>
  <c r="AE16" i="22"/>
  <c r="AN16" i="22" s="1"/>
  <c r="W17" i="22"/>
  <c r="X17" i="22" s="1"/>
  <c r="Y16" i="63"/>
  <c r="Z16" i="63" s="1"/>
  <c r="AF16" i="22"/>
  <c r="AO16" i="22" s="1"/>
  <c r="X16" i="18"/>
  <c r="AH16" i="18" s="1"/>
  <c r="AQ16" i="18" s="1"/>
  <c r="AI16" i="60"/>
  <c r="AR16" i="60" s="1"/>
  <c r="AH16" i="11"/>
  <c r="AQ16" i="11" s="1"/>
  <c r="Z16" i="11"/>
  <c r="AN15" i="18"/>
  <c r="AG15" i="41"/>
  <c r="AP15" i="41" s="1"/>
  <c r="AI15" i="63"/>
  <c r="AR15" i="63" s="1"/>
  <c r="AN16" i="6"/>
  <c r="AI16" i="25"/>
  <c r="AR16" i="25" s="1"/>
  <c r="AI16" i="17"/>
  <c r="AR16" i="17" s="1"/>
  <c r="AI17" i="81"/>
  <c r="AR17" i="81" s="1"/>
  <c r="AN16" i="60"/>
  <c r="AE16" i="14"/>
  <c r="AE16" i="35"/>
  <c r="AN16" i="35" s="1"/>
  <c r="X17" i="25"/>
  <c r="Z17" i="25" s="1"/>
  <c r="W17" i="67"/>
  <c r="Y17" i="67" s="1"/>
  <c r="AI14" i="54"/>
  <c r="AR14" i="54" s="1"/>
  <c r="AF16" i="35"/>
  <c r="AO16" i="35" s="1"/>
  <c r="AN14" i="54"/>
  <c r="AF17" i="91"/>
  <c r="AO17" i="91" s="1"/>
  <c r="AG17" i="91"/>
  <c r="AP17" i="91" s="1"/>
  <c r="Z17" i="89"/>
  <c r="AG17" i="89" s="1"/>
  <c r="AP17" i="89" s="1"/>
  <c r="AG16" i="35"/>
  <c r="AP16" i="35" s="1"/>
  <c r="AE17" i="91"/>
  <c r="AN17" i="91" s="1"/>
  <c r="AF17" i="26"/>
  <c r="AO17" i="26" s="1"/>
  <c r="AI16" i="89"/>
  <c r="AR16" i="89" s="1"/>
  <c r="W18" i="24"/>
  <c r="X18" i="24" s="1"/>
  <c r="AI15" i="61"/>
  <c r="AR15" i="61" s="1"/>
  <c r="W17" i="13"/>
  <c r="Y17" i="13" s="1"/>
  <c r="AI16" i="42"/>
  <c r="AR16" i="42" s="1"/>
  <c r="AG17" i="26"/>
  <c r="AP17" i="26" s="1"/>
  <c r="W16" i="41"/>
  <c r="Y16" i="41" s="1"/>
  <c r="Z16" i="87"/>
  <c r="AF16" i="87" s="1"/>
  <c r="AO16" i="87" s="1"/>
  <c r="Z16" i="69"/>
  <c r="AE16" i="69" s="1"/>
  <c r="AE17" i="75"/>
  <c r="AN17" i="75" s="1"/>
  <c r="AE17" i="24"/>
  <c r="AN17" i="24" s="1"/>
  <c r="AG17" i="75"/>
  <c r="AP17" i="75" s="1"/>
  <c r="W18" i="75"/>
  <c r="Y18" i="75" s="1"/>
  <c r="AE16" i="13"/>
  <c r="AN16" i="13" s="1"/>
  <c r="Z18" i="77"/>
  <c r="AF18" i="77" s="1"/>
  <c r="AO18" i="77" s="1"/>
  <c r="Z17" i="55"/>
  <c r="AF17" i="55" s="1"/>
  <c r="AO17" i="55" s="1"/>
  <c r="AF17" i="24"/>
  <c r="AO17" i="24" s="1"/>
  <c r="AG16" i="49"/>
  <c r="AP16" i="49" s="1"/>
  <c r="AE16" i="67"/>
  <c r="AN16" i="67" s="1"/>
  <c r="Z17" i="50"/>
  <c r="W18" i="50" s="1"/>
  <c r="AG16" i="67"/>
  <c r="AP16" i="67" s="1"/>
  <c r="Z18" i="79"/>
  <c r="AF18" i="79" s="1"/>
  <c r="AO18" i="79" s="1"/>
  <c r="Z17" i="48"/>
  <c r="AE17" i="48" s="1"/>
  <c r="AE15" i="41"/>
  <c r="AN15" i="41" s="1"/>
  <c r="AF16" i="13"/>
  <c r="AO16" i="13" s="1"/>
  <c r="Z17" i="95"/>
  <c r="W18" i="95" s="1"/>
  <c r="Z15" i="54"/>
  <c r="AH16" i="23"/>
  <c r="AQ16" i="23" s="1"/>
  <c r="Z18" i="4"/>
  <c r="W19" i="4" s="1"/>
  <c r="Z16" i="96"/>
  <c r="AF16" i="96" s="1"/>
  <c r="AO16" i="96" s="1"/>
  <c r="AF16" i="49"/>
  <c r="AO16" i="49" s="1"/>
  <c r="Z17" i="70"/>
  <c r="AF17" i="70" s="1"/>
  <c r="AO17" i="70" s="1"/>
  <c r="Z15" i="80"/>
  <c r="AH15" i="80"/>
  <c r="AQ15" i="80" s="1"/>
  <c r="AE16" i="49"/>
  <c r="AN16" i="49" s="1"/>
  <c r="AH16" i="96"/>
  <c r="AQ16" i="96" s="1"/>
  <c r="AN16" i="40"/>
  <c r="AI16" i="40"/>
  <c r="AI16" i="15"/>
  <c r="AN16" i="15"/>
  <c r="Y17" i="34"/>
  <c r="X17" i="34"/>
  <c r="AI17" i="36"/>
  <c r="AN17" i="36"/>
  <c r="AG17" i="66"/>
  <c r="AP17" i="66" s="1"/>
  <c r="AF17" i="66"/>
  <c r="AO17" i="66" s="1"/>
  <c r="AE17" i="66"/>
  <c r="W18" i="66"/>
  <c r="AG16" i="58"/>
  <c r="AP16" i="58" s="1"/>
  <c r="W17" i="58"/>
  <c r="AE16" i="58"/>
  <c r="AF16" i="58"/>
  <c r="AO16" i="58" s="1"/>
  <c r="AG17" i="62"/>
  <c r="AP17" i="62" s="1"/>
  <c r="AF17" i="62"/>
  <c r="AO17" i="62" s="1"/>
  <c r="W18" i="62"/>
  <c r="AE17" i="62"/>
  <c r="AH16" i="19"/>
  <c r="AQ16" i="19" s="1"/>
  <c r="AH18" i="4"/>
  <c r="AQ18" i="4" s="1"/>
  <c r="Y18" i="64"/>
  <c r="X18" i="64"/>
  <c r="AI16" i="12"/>
  <c r="AN16" i="12"/>
  <c r="AF16" i="65"/>
  <c r="AO16" i="65" s="1"/>
  <c r="AG16" i="65"/>
  <c r="AP16" i="65" s="1"/>
  <c r="AE16" i="65"/>
  <c r="W17" i="65"/>
  <c r="AG16" i="85"/>
  <c r="AP16" i="85" s="1"/>
  <c r="AF16" i="85"/>
  <c r="AO16" i="85" s="1"/>
  <c r="AE16" i="85"/>
  <c r="W17" i="85"/>
  <c r="Y17" i="49"/>
  <c r="X17" i="49"/>
  <c r="AG17" i="86"/>
  <c r="AP17" i="86" s="1"/>
  <c r="AF17" i="86"/>
  <c r="AO17" i="86" s="1"/>
  <c r="AE17" i="86"/>
  <c r="W18" i="86"/>
  <c r="AG16" i="53"/>
  <c r="AP16" i="53" s="1"/>
  <c r="W17" i="53"/>
  <c r="AE16" i="53"/>
  <c r="AF16" i="53"/>
  <c r="AO16" i="53" s="1"/>
  <c r="AI16" i="34"/>
  <c r="AN16" i="34"/>
  <c r="AG16" i="8"/>
  <c r="AP16" i="8" s="1"/>
  <c r="AF16" i="8"/>
  <c r="AO16" i="8" s="1"/>
  <c r="W17" i="8"/>
  <c r="AE16" i="8"/>
  <c r="AR15" i="69"/>
  <c r="AH16" i="61"/>
  <c r="AQ16" i="61" s="1"/>
  <c r="AH17" i="46"/>
  <c r="AQ17" i="46" s="1"/>
  <c r="AH16" i="63"/>
  <c r="AQ16" i="63" s="1"/>
  <c r="AH17" i="50"/>
  <c r="AQ17" i="50" s="1"/>
  <c r="AN16" i="32"/>
  <c r="AI16" i="32"/>
  <c r="X17" i="15"/>
  <c r="Y17" i="15"/>
  <c r="AH18" i="76"/>
  <c r="AQ18" i="76" s="1"/>
  <c r="AR17" i="4"/>
  <c r="AH17" i="37"/>
  <c r="AQ17" i="37" s="1"/>
  <c r="AH17" i="89"/>
  <c r="AQ17" i="89" s="1"/>
  <c r="AH17" i="55"/>
  <c r="AQ17" i="55" s="1"/>
  <c r="AH17" i="95"/>
  <c r="AQ17" i="95" s="1"/>
  <c r="X17" i="57"/>
  <c r="Y17" i="57"/>
  <c r="Y17" i="32"/>
  <c r="X17" i="32"/>
  <c r="AH17" i="90"/>
  <c r="AQ17" i="90" s="1"/>
  <c r="AR16" i="55"/>
  <c r="AR16" i="37"/>
  <c r="AN16" i="39"/>
  <c r="AI16" i="39"/>
  <c r="AR15" i="96"/>
  <c r="AG17" i="71"/>
  <c r="AP17" i="71" s="1"/>
  <c r="AF17" i="71"/>
  <c r="AO17" i="71" s="1"/>
  <c r="W18" i="71"/>
  <c r="AE17" i="71"/>
  <c r="AR17" i="79"/>
  <c r="AR16" i="48"/>
  <c r="X17" i="28"/>
  <c r="Y17" i="28"/>
  <c r="AH17" i="17"/>
  <c r="AQ17" i="17" s="1"/>
  <c r="AR15" i="87"/>
  <c r="Z17" i="37"/>
  <c r="AN17" i="3"/>
  <c r="X18" i="91"/>
  <c r="Y18" i="91"/>
  <c r="AH18" i="77"/>
  <c r="AQ18" i="77" s="1"/>
  <c r="AG17" i="1"/>
  <c r="AP17" i="1" s="1"/>
  <c r="AF17" i="1"/>
  <c r="AO17" i="1" s="1"/>
  <c r="AE17" i="1"/>
  <c r="W18" i="1"/>
  <c r="X17" i="14"/>
  <c r="Y17" i="14"/>
  <c r="Y17" i="12"/>
  <c r="X17" i="12"/>
  <c r="AG16" i="10"/>
  <c r="AP16" i="10" s="1"/>
  <c r="AF16" i="10"/>
  <c r="AO16" i="10" s="1"/>
  <c r="W17" i="10"/>
  <c r="AE16" i="10"/>
  <c r="AI16" i="57"/>
  <c r="AN16" i="57"/>
  <c r="AH17" i="78"/>
  <c r="AQ17" i="78" s="1"/>
  <c r="Y18" i="36"/>
  <c r="X18" i="36"/>
  <c r="AR16" i="46"/>
  <c r="AN17" i="20"/>
  <c r="AN17" i="16"/>
  <c r="AI17" i="16"/>
  <c r="Z17" i="46"/>
  <c r="AR16" i="95"/>
  <c r="AN16" i="28"/>
  <c r="AI16" i="28"/>
  <c r="Z17" i="17"/>
  <c r="X17" i="43"/>
  <c r="Y17" i="43"/>
  <c r="X17" i="35"/>
  <c r="Y17" i="35"/>
  <c r="AH17" i="6"/>
  <c r="AQ17" i="6" s="1"/>
  <c r="X17" i="40"/>
  <c r="Y17" i="40"/>
  <c r="AH16" i="87"/>
  <c r="AQ16" i="87" s="1"/>
  <c r="AR16" i="50"/>
  <c r="AH18" i="79"/>
  <c r="AQ18" i="79" s="1"/>
  <c r="AH17" i="48"/>
  <c r="AQ17" i="48" s="1"/>
  <c r="AH18" i="31"/>
  <c r="AQ18" i="31" s="1"/>
  <c r="X17" i="39"/>
  <c r="Y17" i="39"/>
  <c r="AH16" i="69"/>
  <c r="AQ16" i="69" s="1"/>
  <c r="W17" i="82"/>
  <c r="AG16" i="82"/>
  <c r="AP16" i="82" s="1"/>
  <c r="AF16" i="82"/>
  <c r="AO16" i="82" s="1"/>
  <c r="AE16" i="82"/>
  <c r="X18" i="16"/>
  <c r="Y18" i="16"/>
  <c r="AH17" i="70"/>
  <c r="AQ17" i="70" s="1"/>
  <c r="AN17" i="64"/>
  <c r="AI17" i="64"/>
  <c r="AH18" i="81"/>
  <c r="AQ18" i="81" s="1"/>
  <c r="AN16" i="43"/>
  <c r="AI16" i="43"/>
  <c r="AF18" i="68" l="1"/>
  <c r="AO18" i="68" s="1"/>
  <c r="Z17" i="33"/>
  <c r="AG18" i="68"/>
  <c r="AP18" i="68" s="1"/>
  <c r="W19" i="68"/>
  <c r="X19" i="68" s="1"/>
  <c r="AH19" i="68" s="1"/>
  <c r="AQ19" i="68" s="1"/>
  <c r="AN16" i="70"/>
  <c r="AI16" i="70"/>
  <c r="AR16" i="70" s="1"/>
  <c r="Z16" i="45"/>
  <c r="W17" i="45" s="1"/>
  <c r="Y17" i="45" s="1"/>
  <c r="X16" i="7"/>
  <c r="AH16" i="7" s="1"/>
  <c r="AQ16" i="7" s="1"/>
  <c r="X18" i="3"/>
  <c r="Z18" i="3" s="1"/>
  <c r="W19" i="3" s="1"/>
  <c r="AI15" i="7"/>
  <c r="AR15" i="7" s="1"/>
  <c r="W17" i="56"/>
  <c r="X17" i="56" s="1"/>
  <c r="AE16" i="56"/>
  <c r="AN16" i="56" s="1"/>
  <c r="AG16" i="56"/>
  <c r="AP16" i="56" s="1"/>
  <c r="Z16" i="27"/>
  <c r="AE16" i="27" s="1"/>
  <c r="AN16" i="27" s="1"/>
  <c r="AG17" i="55"/>
  <c r="AP17" i="55" s="1"/>
  <c r="AI17" i="20"/>
  <c r="AR17" i="20" s="1"/>
  <c r="Y18" i="20"/>
  <c r="Z18" i="20" s="1"/>
  <c r="Y18" i="21"/>
  <c r="Z18" i="21" s="1"/>
  <c r="W17" i="51"/>
  <c r="Y17" i="51" s="1"/>
  <c r="W18" i="89"/>
  <c r="Y18" i="89" s="1"/>
  <c r="AG15" i="88"/>
  <c r="AP15" i="88" s="1"/>
  <c r="AE16" i="51"/>
  <c r="AN16" i="51" s="1"/>
  <c r="AF16" i="51"/>
  <c r="AO16" i="51" s="1"/>
  <c r="AI17" i="21"/>
  <c r="AR17" i="21" s="1"/>
  <c r="AI17" i="3"/>
  <c r="AR17" i="3" s="1"/>
  <c r="AF15" i="88"/>
  <c r="AO15" i="88" s="1"/>
  <c r="X18" i="26"/>
  <c r="Z18" i="26" s="1"/>
  <c r="AG18" i="26" s="1"/>
  <c r="AP18" i="26" s="1"/>
  <c r="W16" i="88"/>
  <c r="Y16" i="88" s="1"/>
  <c r="Z15" i="72"/>
  <c r="AE15" i="72" s="1"/>
  <c r="AI15" i="52"/>
  <c r="AR15" i="52" s="1"/>
  <c r="W17" i="5"/>
  <c r="X17" i="5" s="1"/>
  <c r="AH17" i="5" s="1"/>
  <c r="AQ17" i="5" s="1"/>
  <c r="AH16" i="5"/>
  <c r="AQ16" i="5" s="1"/>
  <c r="AG16" i="5"/>
  <c r="AP16" i="5" s="1"/>
  <c r="AE15" i="30"/>
  <c r="AG15" i="30"/>
  <c r="AP15" i="30" s="1"/>
  <c r="AF15" i="30"/>
  <c r="AO15" i="30" s="1"/>
  <c r="W16" i="30"/>
  <c r="AF16" i="5"/>
  <c r="AO16" i="5" s="1"/>
  <c r="X18" i="9"/>
  <c r="Z18" i="9" s="1"/>
  <c r="AE18" i="9" s="1"/>
  <c r="Z17" i="74"/>
  <c r="AG17" i="74" s="1"/>
  <c r="AP17" i="74" s="1"/>
  <c r="AG15" i="38"/>
  <c r="AP15" i="38" s="1"/>
  <c r="AE15" i="38"/>
  <c r="AN15" i="38" s="1"/>
  <c r="AF15" i="38"/>
  <c r="AO15" i="38" s="1"/>
  <c r="Z16" i="52"/>
  <c r="AI17" i="26"/>
  <c r="AR17" i="26" s="1"/>
  <c r="AN17" i="26"/>
  <c r="Y19" i="68"/>
  <c r="Z19" i="68" s="1"/>
  <c r="AG19" i="68" s="1"/>
  <c r="AP19" i="68" s="1"/>
  <c r="AF17" i="73"/>
  <c r="AO17" i="73" s="1"/>
  <c r="AE17" i="73"/>
  <c r="AG17" i="73"/>
  <c r="AP17" i="73" s="1"/>
  <c r="W18" i="73"/>
  <c r="Z16" i="44"/>
  <c r="AG16" i="44" s="1"/>
  <c r="AP16" i="44" s="1"/>
  <c r="Y16" i="84"/>
  <c r="X16" i="84"/>
  <c r="AH16" i="84" s="1"/>
  <c r="AQ16" i="84" s="1"/>
  <c r="AI15" i="84"/>
  <c r="AR15" i="84" s="1"/>
  <c r="AN15" i="84"/>
  <c r="AI17" i="9"/>
  <c r="AR17" i="9" s="1"/>
  <c r="Z16" i="93"/>
  <c r="AE16" i="93" s="1"/>
  <c r="AI16" i="14"/>
  <c r="AR16" i="14" s="1"/>
  <c r="Z17" i="42"/>
  <c r="AE17" i="42" s="1"/>
  <c r="AN17" i="42" s="1"/>
  <c r="AI16" i="90"/>
  <c r="AR16" i="90" s="1"/>
  <c r="W18" i="2"/>
  <c r="AG17" i="2"/>
  <c r="AP17" i="2" s="1"/>
  <c r="AE17" i="2"/>
  <c r="AF17" i="2"/>
  <c r="AO17" i="2" s="1"/>
  <c r="AI16" i="22"/>
  <c r="AR16" i="22" s="1"/>
  <c r="Z16" i="83"/>
  <c r="AH16" i="83"/>
  <c r="AQ16" i="83" s="1"/>
  <c r="Y17" i="22"/>
  <c r="Z17" i="22" s="1"/>
  <c r="AG17" i="22" s="1"/>
  <c r="AP17" i="22" s="1"/>
  <c r="X16" i="38"/>
  <c r="AH16" i="38" s="1"/>
  <c r="AQ16" i="38" s="1"/>
  <c r="Y16" i="38"/>
  <c r="AH16" i="29"/>
  <c r="AQ16" i="29" s="1"/>
  <c r="Z16" i="29"/>
  <c r="AI15" i="59"/>
  <c r="AR15" i="59" s="1"/>
  <c r="AE17" i="89"/>
  <c r="AN17" i="89" s="1"/>
  <c r="AF17" i="89"/>
  <c r="AO17" i="89" s="1"/>
  <c r="AE16" i="87"/>
  <c r="AN16" i="87" s="1"/>
  <c r="X16" i="59"/>
  <c r="AH16" i="59" s="1"/>
  <c r="AQ16" i="59" s="1"/>
  <c r="AI17" i="24"/>
  <c r="AR17" i="24" s="1"/>
  <c r="Y16" i="94"/>
  <c r="X16" i="94"/>
  <c r="AH16" i="94" s="1"/>
  <c r="AQ16" i="94" s="1"/>
  <c r="AE16" i="92"/>
  <c r="AG16" i="92"/>
  <c r="AP16" i="92" s="1"/>
  <c r="AF16" i="92"/>
  <c r="AO16" i="92" s="1"/>
  <c r="W17" i="92"/>
  <c r="W17" i="87"/>
  <c r="X17" i="87" s="1"/>
  <c r="AN15" i="94"/>
  <c r="AI15" i="94"/>
  <c r="AR15" i="94" s="1"/>
  <c r="AE17" i="90"/>
  <c r="AN17" i="90" s="1"/>
  <c r="AI15" i="41"/>
  <c r="AR15" i="41" s="1"/>
  <c r="AE17" i="95"/>
  <c r="AN17" i="95" s="1"/>
  <c r="AF17" i="90"/>
  <c r="AO17" i="90" s="1"/>
  <c r="W18" i="90"/>
  <c r="X18" i="90" s="1"/>
  <c r="AF17" i="95"/>
  <c r="AO17" i="95" s="1"/>
  <c r="Z16" i="18"/>
  <c r="AG16" i="18" s="1"/>
  <c r="AP16" i="18" s="1"/>
  <c r="AF17" i="50"/>
  <c r="AO17" i="50" s="1"/>
  <c r="AG18" i="77"/>
  <c r="AP18" i="77" s="1"/>
  <c r="W17" i="19"/>
  <c r="Y17" i="19" s="1"/>
  <c r="AF16" i="19"/>
  <c r="AO16" i="19" s="1"/>
  <c r="AG16" i="19"/>
  <c r="AP16" i="19" s="1"/>
  <c r="AE16" i="19"/>
  <c r="AF18" i="4"/>
  <c r="AO18" i="4" s="1"/>
  <c r="Y18" i="24"/>
  <c r="Z18" i="24" s="1"/>
  <c r="AF18" i="24" s="1"/>
  <c r="AO18" i="24" s="1"/>
  <c r="AH17" i="25"/>
  <c r="AQ17" i="25" s="1"/>
  <c r="W19" i="79"/>
  <c r="X19" i="79" s="1"/>
  <c r="AG16" i="47"/>
  <c r="AP16" i="47" s="1"/>
  <c r="X17" i="67"/>
  <c r="AH17" i="67" s="1"/>
  <c r="AQ17" i="67" s="1"/>
  <c r="AG17" i="95"/>
  <c r="AP17" i="95" s="1"/>
  <c r="W19" i="77"/>
  <c r="X19" i="77" s="1"/>
  <c r="AF16" i="47"/>
  <c r="AO16" i="47" s="1"/>
  <c r="X16" i="41"/>
  <c r="Z16" i="41" s="1"/>
  <c r="AE16" i="41" s="1"/>
  <c r="AI18" i="68"/>
  <c r="AR18" i="68" s="1"/>
  <c r="AG16" i="87"/>
  <c r="AP16" i="87" s="1"/>
  <c r="AE18" i="77"/>
  <c r="AN18" i="77" s="1"/>
  <c r="Z17" i="60"/>
  <c r="W17" i="47"/>
  <c r="AI17" i="75"/>
  <c r="AR17" i="75" s="1"/>
  <c r="W17" i="11"/>
  <c r="AE16" i="11"/>
  <c r="AF16" i="11"/>
  <c r="AO16" i="11" s="1"/>
  <c r="AG16" i="11"/>
  <c r="AP16" i="11" s="1"/>
  <c r="AI16" i="35"/>
  <c r="AR16" i="35" s="1"/>
  <c r="AN16" i="14"/>
  <c r="AG17" i="48"/>
  <c r="AP17" i="48" s="1"/>
  <c r="AG17" i="50"/>
  <c r="AP17" i="50" s="1"/>
  <c r="AG18" i="79"/>
  <c r="AP18" i="79" s="1"/>
  <c r="AG17" i="25"/>
  <c r="AP17" i="25" s="1"/>
  <c r="AF17" i="25"/>
  <c r="AO17" i="25" s="1"/>
  <c r="AE17" i="25"/>
  <c r="AN17" i="25" s="1"/>
  <c r="W18" i="25"/>
  <c r="X18" i="25" s="1"/>
  <c r="AI16" i="13"/>
  <c r="AR16" i="13" s="1"/>
  <c r="W17" i="69"/>
  <c r="X17" i="69" s="1"/>
  <c r="Z17" i="40"/>
  <c r="AG17" i="40" s="1"/>
  <c r="AP17" i="40" s="1"/>
  <c r="AE17" i="78"/>
  <c r="AI17" i="91"/>
  <c r="AR17" i="91" s="1"/>
  <c r="AG17" i="78"/>
  <c r="AP17" i="78" s="1"/>
  <c r="AF16" i="69"/>
  <c r="AO16" i="69" s="1"/>
  <c r="AI16" i="49"/>
  <c r="AR16" i="49" s="1"/>
  <c r="AF17" i="78"/>
  <c r="AO17" i="78" s="1"/>
  <c r="AG16" i="69"/>
  <c r="AP16" i="69" s="1"/>
  <c r="AG18" i="81"/>
  <c r="AP18" i="81" s="1"/>
  <c r="AE18" i="81"/>
  <c r="AN18" i="81" s="1"/>
  <c r="AE18" i="79"/>
  <c r="AN18" i="79" s="1"/>
  <c r="W18" i="48"/>
  <c r="X18" i="48" s="1"/>
  <c r="AI16" i="67"/>
  <c r="AR16" i="67" s="1"/>
  <c r="AE17" i="55"/>
  <c r="AG18" i="4"/>
  <c r="AP18" i="4" s="1"/>
  <c r="X17" i="13"/>
  <c r="AH17" i="13" s="1"/>
  <c r="AQ17" i="13" s="1"/>
  <c r="AF17" i="48"/>
  <c r="AO17" i="48" s="1"/>
  <c r="X18" i="75"/>
  <c r="AH18" i="75" s="1"/>
  <c r="AQ18" i="75" s="1"/>
  <c r="W18" i="55"/>
  <c r="Y18" i="55" s="1"/>
  <c r="AE18" i="4"/>
  <c r="AN18" i="4" s="1"/>
  <c r="AF18" i="81"/>
  <c r="AO18" i="81" s="1"/>
  <c r="Z18" i="91"/>
  <c r="AE18" i="91" s="1"/>
  <c r="AE17" i="50"/>
  <c r="AN17" i="50" s="1"/>
  <c r="AG16" i="96"/>
  <c r="AP16" i="96" s="1"/>
  <c r="AE18" i="31"/>
  <c r="AN18" i="31" s="1"/>
  <c r="AG18" i="31"/>
  <c r="AP18" i="31" s="1"/>
  <c r="W18" i="70"/>
  <c r="Y18" i="70" s="1"/>
  <c r="AG17" i="70"/>
  <c r="AP17" i="70" s="1"/>
  <c r="AE17" i="70"/>
  <c r="AN17" i="70" s="1"/>
  <c r="AF17" i="6"/>
  <c r="AO17" i="6" s="1"/>
  <c r="Z17" i="32"/>
  <c r="AF17" i="32" s="1"/>
  <c r="AO17" i="32" s="1"/>
  <c r="Z17" i="57"/>
  <c r="W18" i="57" s="1"/>
  <c r="W17" i="96"/>
  <c r="Y17" i="96" s="1"/>
  <c r="W19" i="31"/>
  <c r="X19" i="31" s="1"/>
  <c r="AG17" i="6"/>
  <c r="AP17" i="6" s="1"/>
  <c r="AE15" i="54"/>
  <c r="AF15" i="54"/>
  <c r="AO15" i="54" s="1"/>
  <c r="W16" i="54"/>
  <c r="AG15" i="54"/>
  <c r="AP15" i="54" s="1"/>
  <c r="Z17" i="12"/>
  <c r="W18" i="12" s="1"/>
  <c r="AE16" i="96"/>
  <c r="Z18" i="64"/>
  <c r="AE18" i="64" s="1"/>
  <c r="AF16" i="23"/>
  <c r="AO16" i="23" s="1"/>
  <c r="W17" i="23"/>
  <c r="AE16" i="23"/>
  <c r="AG16" i="23"/>
  <c r="AP16" i="23" s="1"/>
  <c r="Z17" i="39"/>
  <c r="AF17" i="39" s="1"/>
  <c r="AO17" i="39" s="1"/>
  <c r="AF15" i="80"/>
  <c r="AO15" i="80" s="1"/>
  <c r="W16" i="80"/>
  <c r="AE15" i="80"/>
  <c r="AG15" i="80"/>
  <c r="AP15" i="80" s="1"/>
  <c r="Z17" i="43"/>
  <c r="AG17" i="43" s="1"/>
  <c r="AP17" i="43" s="1"/>
  <c r="AE17" i="6"/>
  <c r="AH18" i="20"/>
  <c r="AQ18" i="20" s="1"/>
  <c r="W18" i="17"/>
  <c r="AE17" i="17"/>
  <c r="AG17" i="17"/>
  <c r="AP17" i="17" s="1"/>
  <c r="AF17" i="17"/>
  <c r="AO17" i="17" s="1"/>
  <c r="Y19" i="4"/>
  <c r="X19" i="4"/>
  <c r="X18" i="71"/>
  <c r="Y18" i="71"/>
  <c r="AR16" i="32"/>
  <c r="X18" i="86"/>
  <c r="Y18" i="86"/>
  <c r="AH17" i="49"/>
  <c r="AQ17" i="49" s="1"/>
  <c r="X17" i="65"/>
  <c r="Y17" i="65"/>
  <c r="AN17" i="66"/>
  <c r="AI17" i="66"/>
  <c r="AR17" i="36"/>
  <c r="AR16" i="39"/>
  <c r="Y18" i="50"/>
  <c r="X18" i="50"/>
  <c r="X19" i="81"/>
  <c r="Y19" i="81"/>
  <c r="AG17" i="46"/>
  <c r="AP17" i="46" s="1"/>
  <c r="AF17" i="46"/>
  <c r="AO17" i="46" s="1"/>
  <c r="AE17" i="46"/>
  <c r="W18" i="46"/>
  <c r="AI16" i="53"/>
  <c r="AN16" i="53"/>
  <c r="AN17" i="86"/>
  <c r="AI17" i="86"/>
  <c r="AN16" i="65"/>
  <c r="AI16" i="65"/>
  <c r="AH18" i="21"/>
  <c r="AQ18" i="21" s="1"/>
  <c r="AH17" i="40"/>
  <c r="AQ17" i="40" s="1"/>
  <c r="AR17" i="16"/>
  <c r="X17" i="10"/>
  <c r="Y17" i="10"/>
  <c r="AH17" i="14"/>
  <c r="AQ17" i="14" s="1"/>
  <c r="AH17" i="28"/>
  <c r="AQ17" i="28" s="1"/>
  <c r="AN17" i="48"/>
  <c r="X17" i="53"/>
  <c r="Y17" i="53"/>
  <c r="Z17" i="49"/>
  <c r="Y17" i="85"/>
  <c r="X17" i="85"/>
  <c r="AR16" i="12"/>
  <c r="AH18" i="64"/>
  <c r="AQ18" i="64" s="1"/>
  <c r="AI16" i="58"/>
  <c r="AN16" i="58"/>
  <c r="AH17" i="43"/>
  <c r="AQ17" i="43" s="1"/>
  <c r="AR16" i="28"/>
  <c r="AH18" i="36"/>
  <c r="AQ18" i="36" s="1"/>
  <c r="AH17" i="22"/>
  <c r="AQ17" i="22" s="1"/>
  <c r="AN16" i="10"/>
  <c r="AI16" i="10"/>
  <c r="AH17" i="57"/>
  <c r="AQ17" i="57" s="1"/>
  <c r="AH17" i="39"/>
  <c r="AQ17" i="39" s="1"/>
  <c r="X18" i="95"/>
  <c r="Y18" i="95"/>
  <c r="Z18" i="36"/>
  <c r="Z17" i="14"/>
  <c r="Y18" i="1"/>
  <c r="X18" i="1"/>
  <c r="AF17" i="37"/>
  <c r="AO17" i="37" s="1"/>
  <c r="AE17" i="37"/>
  <c r="W18" i="37"/>
  <c r="AG17" i="37"/>
  <c r="AP17" i="37" s="1"/>
  <c r="Z17" i="28"/>
  <c r="AH17" i="32"/>
  <c r="AQ17" i="32" s="1"/>
  <c r="AN16" i="8"/>
  <c r="AI16" i="8"/>
  <c r="AN16" i="85"/>
  <c r="AI16" i="85"/>
  <c r="AI17" i="62"/>
  <c r="AN17" i="62"/>
  <c r="X17" i="58"/>
  <c r="Y17" i="58"/>
  <c r="AH17" i="34"/>
  <c r="AQ17" i="34" s="1"/>
  <c r="AR16" i="15"/>
  <c r="AR16" i="40"/>
  <c r="AI16" i="82"/>
  <c r="AN16" i="82"/>
  <c r="AR16" i="43"/>
  <c r="AH18" i="16"/>
  <c r="AQ18" i="16" s="1"/>
  <c r="AH17" i="35"/>
  <c r="AQ17" i="35" s="1"/>
  <c r="AR16" i="57"/>
  <c r="AH17" i="12"/>
  <c r="AQ17" i="12" s="1"/>
  <c r="AI17" i="1"/>
  <c r="AN17" i="1"/>
  <c r="AG16" i="63"/>
  <c r="AP16" i="63" s="1"/>
  <c r="W17" i="63"/>
  <c r="AE16" i="63"/>
  <c r="AF16" i="63"/>
  <c r="AO16" i="63" s="1"/>
  <c r="W19" i="76"/>
  <c r="AG18" i="76"/>
  <c r="AP18" i="76" s="1"/>
  <c r="AE18" i="76"/>
  <c r="AF18" i="76"/>
  <c r="AO18" i="76" s="1"/>
  <c r="AH17" i="15"/>
  <c r="AQ17" i="15" s="1"/>
  <c r="X17" i="8"/>
  <c r="Y17" i="8"/>
  <c r="AH18" i="24"/>
  <c r="AQ18" i="24" s="1"/>
  <c r="Y18" i="62"/>
  <c r="X18" i="62"/>
  <c r="X18" i="78"/>
  <c r="Y18" i="78"/>
  <c r="AN16" i="69"/>
  <c r="X18" i="6"/>
  <c r="Y18" i="6"/>
  <c r="AR17" i="64"/>
  <c r="Z18" i="16"/>
  <c r="Y17" i="82"/>
  <c r="X17" i="82"/>
  <c r="X18" i="89"/>
  <c r="Z17" i="35"/>
  <c r="AH18" i="91"/>
  <c r="AQ18" i="91" s="1"/>
  <c r="AG16" i="61"/>
  <c r="AP16" i="61" s="1"/>
  <c r="AF16" i="61"/>
  <c r="AO16" i="61" s="1"/>
  <c r="W17" i="61"/>
  <c r="AE16" i="61"/>
  <c r="AN17" i="71"/>
  <c r="AI17" i="71"/>
  <c r="Z17" i="15"/>
  <c r="AR16" i="34"/>
  <c r="Y18" i="66"/>
  <c r="X18" i="66"/>
  <c r="Z17" i="34"/>
  <c r="AF17" i="33" l="1"/>
  <c r="AO17" i="33" s="1"/>
  <c r="W18" i="33"/>
  <c r="AG17" i="33"/>
  <c r="AP17" i="33" s="1"/>
  <c r="AE17" i="33"/>
  <c r="X17" i="45"/>
  <c r="AH17" i="45" s="1"/>
  <c r="AQ17" i="45" s="1"/>
  <c r="AE16" i="45"/>
  <c r="AN16" i="45" s="1"/>
  <c r="AF16" i="45"/>
  <c r="AO16" i="45" s="1"/>
  <c r="AH18" i="3"/>
  <c r="AQ18" i="3" s="1"/>
  <c r="AG16" i="45"/>
  <c r="AP16" i="45" s="1"/>
  <c r="Z16" i="7"/>
  <c r="AG16" i="7" s="1"/>
  <c r="AP16" i="7" s="1"/>
  <c r="X17" i="19"/>
  <c r="Z17" i="19" s="1"/>
  <c r="AG17" i="19" s="1"/>
  <c r="AP17" i="19" s="1"/>
  <c r="Y17" i="56"/>
  <c r="Z17" i="56" s="1"/>
  <c r="AG17" i="56" s="1"/>
  <c r="AP17" i="56" s="1"/>
  <c r="AI16" i="51"/>
  <c r="AH18" i="26"/>
  <c r="AQ18" i="26" s="1"/>
  <c r="X17" i="51"/>
  <c r="Z17" i="51" s="1"/>
  <c r="AG17" i="51" s="1"/>
  <c r="AP17" i="51" s="1"/>
  <c r="AI16" i="56"/>
  <c r="AR16" i="56" s="1"/>
  <c r="Y18" i="90"/>
  <c r="Z18" i="90" s="1"/>
  <c r="AI17" i="55"/>
  <c r="AR17" i="55" s="1"/>
  <c r="W17" i="27"/>
  <c r="Y17" i="27" s="1"/>
  <c r="AF16" i="27"/>
  <c r="AO16" i="27" s="1"/>
  <c r="AG16" i="27"/>
  <c r="AP16" i="27" s="1"/>
  <c r="AI15" i="88"/>
  <c r="AR15" i="88" s="1"/>
  <c r="W16" i="72"/>
  <c r="Y16" i="72" s="1"/>
  <c r="Y19" i="31"/>
  <c r="Z19" i="31" s="1"/>
  <c r="W20" i="31" s="1"/>
  <c r="AF15" i="72"/>
  <c r="AO15" i="72" s="1"/>
  <c r="AG15" i="72"/>
  <c r="AP15" i="72" s="1"/>
  <c r="Y19" i="77"/>
  <c r="Z19" i="77" s="1"/>
  <c r="AH18" i="9"/>
  <c r="AQ18" i="9" s="1"/>
  <c r="X16" i="88"/>
  <c r="Z16" i="88" s="1"/>
  <c r="AF16" i="88" s="1"/>
  <c r="AO16" i="88" s="1"/>
  <c r="Y17" i="5"/>
  <c r="Z17" i="5" s="1"/>
  <c r="AF17" i="74"/>
  <c r="AO17" i="74" s="1"/>
  <c r="AI15" i="38"/>
  <c r="AR15" i="38" s="1"/>
  <c r="Y16" i="30"/>
  <c r="X16" i="30"/>
  <c r="AH16" i="30" s="1"/>
  <c r="AQ16" i="30" s="1"/>
  <c r="AI16" i="5"/>
  <c r="AR16" i="5" s="1"/>
  <c r="AN15" i="30"/>
  <c r="AI15" i="30"/>
  <c r="AR15" i="30" s="1"/>
  <c r="Z16" i="59"/>
  <c r="AF16" i="59" s="1"/>
  <c r="AO16" i="59" s="1"/>
  <c r="W18" i="74"/>
  <c r="AE17" i="74"/>
  <c r="W17" i="52"/>
  <c r="AE16" i="52"/>
  <c r="AG16" i="52"/>
  <c r="AP16" i="52" s="1"/>
  <c r="AF16" i="52"/>
  <c r="AO16" i="52" s="1"/>
  <c r="AG17" i="42"/>
  <c r="AP17" i="42" s="1"/>
  <c r="X18" i="70"/>
  <c r="Z18" i="70" s="1"/>
  <c r="AF18" i="70" s="1"/>
  <c r="AO18" i="70" s="1"/>
  <c r="W18" i="42"/>
  <c r="Y18" i="42" s="1"/>
  <c r="AF17" i="42"/>
  <c r="AO17" i="42" s="1"/>
  <c r="Z16" i="84"/>
  <c r="AE16" i="84" s="1"/>
  <c r="W17" i="44"/>
  <c r="X17" i="44" s="1"/>
  <c r="AH17" i="44" s="1"/>
  <c r="AQ17" i="44" s="1"/>
  <c r="AE16" i="44"/>
  <c r="AN16" i="44" s="1"/>
  <c r="AN17" i="73"/>
  <c r="AI17" i="73"/>
  <c r="AR17" i="73" s="1"/>
  <c r="AF16" i="44"/>
  <c r="AO16" i="44" s="1"/>
  <c r="X18" i="73"/>
  <c r="AH18" i="73" s="1"/>
  <c r="AQ18" i="73" s="1"/>
  <c r="Y18" i="73"/>
  <c r="AN15" i="72"/>
  <c r="AG16" i="93"/>
  <c r="AP16" i="93" s="1"/>
  <c r="AF16" i="93"/>
  <c r="AO16" i="93" s="1"/>
  <c r="W17" i="93"/>
  <c r="X17" i="93" s="1"/>
  <c r="Y18" i="25"/>
  <c r="Z18" i="25" s="1"/>
  <c r="AN16" i="93"/>
  <c r="W17" i="18"/>
  <c r="Y17" i="18" s="1"/>
  <c r="Y17" i="87"/>
  <c r="Z17" i="87" s="1"/>
  <c r="AG17" i="87" s="1"/>
  <c r="AP17" i="87" s="1"/>
  <c r="AI17" i="89"/>
  <c r="AR17" i="89" s="1"/>
  <c r="AN17" i="2"/>
  <c r="AI17" i="2"/>
  <c r="AR17" i="2" s="1"/>
  <c r="Y18" i="2"/>
  <c r="X18" i="2"/>
  <c r="AH18" i="2" s="1"/>
  <c r="AQ18" i="2" s="1"/>
  <c r="AI17" i="90"/>
  <c r="AR17" i="90" s="1"/>
  <c r="X17" i="96"/>
  <c r="Z17" i="96" s="1"/>
  <c r="AF17" i="96" s="1"/>
  <c r="AO17" i="96" s="1"/>
  <c r="AE17" i="39"/>
  <c r="AN17" i="39" s="1"/>
  <c r="AF16" i="83"/>
  <c r="AO16" i="83" s="1"/>
  <c r="AG16" i="83"/>
  <c r="AP16" i="83" s="1"/>
  <c r="AE16" i="83"/>
  <c r="W17" i="83"/>
  <c r="Z16" i="38"/>
  <c r="AE16" i="38" s="1"/>
  <c r="AE18" i="26"/>
  <c r="AN18" i="26" s="1"/>
  <c r="W19" i="9"/>
  <c r="Y19" i="9" s="1"/>
  <c r="AF18" i="9"/>
  <c r="AO18" i="9" s="1"/>
  <c r="AG18" i="9"/>
  <c r="AP18" i="9" s="1"/>
  <c r="AI17" i="48"/>
  <c r="AR17" i="48" s="1"/>
  <c r="AG16" i="29"/>
  <c r="AP16" i="29" s="1"/>
  <c r="AF16" i="29"/>
  <c r="AO16" i="29" s="1"/>
  <c r="AE16" i="29"/>
  <c r="W17" i="29"/>
  <c r="Z16" i="94"/>
  <c r="AF16" i="94" s="1"/>
  <c r="AO16" i="94" s="1"/>
  <c r="AG18" i="64"/>
  <c r="AP18" i="64" s="1"/>
  <c r="AF16" i="18"/>
  <c r="AO16" i="18" s="1"/>
  <c r="AE16" i="18"/>
  <c r="AN16" i="18" s="1"/>
  <c r="AI17" i="95"/>
  <c r="AR17" i="95" s="1"/>
  <c r="X17" i="92"/>
  <c r="Y17" i="92"/>
  <c r="AI16" i="92"/>
  <c r="AR16" i="92" s="1"/>
  <c r="AN16" i="92"/>
  <c r="AE17" i="40"/>
  <c r="AN17" i="40" s="1"/>
  <c r="AF17" i="12"/>
  <c r="AO17" i="12" s="1"/>
  <c r="AF18" i="64"/>
  <c r="AO18" i="64" s="1"/>
  <c r="AN17" i="55"/>
  <c r="AG18" i="91"/>
  <c r="AP18" i="91" s="1"/>
  <c r="AF17" i="40"/>
  <c r="AO17" i="40" s="1"/>
  <c r="W19" i="64"/>
  <c r="Y19" i="64" s="1"/>
  <c r="W19" i="91"/>
  <c r="X19" i="91" s="1"/>
  <c r="AI17" i="6"/>
  <c r="AR17" i="6" s="1"/>
  <c r="AF18" i="91"/>
  <c r="AO18" i="91" s="1"/>
  <c r="AI16" i="96"/>
  <c r="AR16" i="96" s="1"/>
  <c r="W18" i="40"/>
  <c r="Y18" i="40" s="1"/>
  <c r="AI16" i="87"/>
  <c r="AR16" i="87" s="1"/>
  <c r="W18" i="32"/>
  <c r="X18" i="32" s="1"/>
  <c r="AI18" i="77"/>
  <c r="AR18" i="77" s="1"/>
  <c r="AI16" i="19"/>
  <c r="AR16" i="19" s="1"/>
  <c r="Y19" i="79"/>
  <c r="Z19" i="79" s="1"/>
  <c r="AE17" i="32"/>
  <c r="AN17" i="32" s="1"/>
  <c r="AG17" i="32"/>
  <c r="AP17" i="32" s="1"/>
  <c r="X17" i="47"/>
  <c r="Y17" i="47"/>
  <c r="AH16" i="41"/>
  <c r="AQ16" i="41" s="1"/>
  <c r="AG17" i="60"/>
  <c r="AP17" i="60" s="1"/>
  <c r="AF17" i="60"/>
  <c r="AO17" i="60" s="1"/>
  <c r="W18" i="60"/>
  <c r="AE17" i="60"/>
  <c r="Z17" i="67"/>
  <c r="AG17" i="67" s="1"/>
  <c r="AP17" i="67" s="1"/>
  <c r="AI18" i="4"/>
  <c r="AR18" i="4" s="1"/>
  <c r="Y18" i="48"/>
  <c r="Z18" i="48" s="1"/>
  <c r="AG18" i="3"/>
  <c r="AP18" i="3" s="1"/>
  <c r="AI16" i="47"/>
  <c r="AR16" i="47" s="1"/>
  <c r="AN16" i="19"/>
  <c r="AF17" i="57"/>
  <c r="AO17" i="57" s="1"/>
  <c r="AI16" i="11"/>
  <c r="AR16" i="11" s="1"/>
  <c r="AN16" i="11"/>
  <c r="AI18" i="79"/>
  <c r="AR18" i="79" s="1"/>
  <c r="X17" i="11"/>
  <c r="AH17" i="11" s="1"/>
  <c r="AQ17" i="11" s="1"/>
  <c r="Y17" i="11"/>
  <c r="AE19" i="68"/>
  <c r="AN19" i="68" s="1"/>
  <c r="Y17" i="69"/>
  <c r="Z17" i="69" s="1"/>
  <c r="AG17" i="69" s="1"/>
  <c r="AP17" i="69" s="1"/>
  <c r="AN16" i="96"/>
  <c r="AI17" i="50"/>
  <c r="AR17" i="50" s="1"/>
  <c r="AI17" i="25"/>
  <c r="AR17" i="25" s="1"/>
  <c r="AI17" i="78"/>
  <c r="AR17" i="78" s="1"/>
  <c r="W20" i="68"/>
  <c r="X20" i="68" s="1"/>
  <c r="AG18" i="24"/>
  <c r="AP18" i="24" s="1"/>
  <c r="AF18" i="3"/>
  <c r="AO18" i="3" s="1"/>
  <c r="Z18" i="75"/>
  <c r="AF19" i="68"/>
  <c r="AO19" i="68" s="1"/>
  <c r="W18" i="39"/>
  <c r="X18" i="39" s="1"/>
  <c r="AN17" i="6"/>
  <c r="X18" i="55"/>
  <c r="Z18" i="55" s="1"/>
  <c r="AF18" i="55" s="1"/>
  <c r="AO18" i="55" s="1"/>
  <c r="AF18" i="26"/>
  <c r="AO18" i="26" s="1"/>
  <c r="AE18" i="24"/>
  <c r="AN18" i="24" s="1"/>
  <c r="AG17" i="12"/>
  <c r="AP17" i="12" s="1"/>
  <c r="AG17" i="39"/>
  <c r="AP17" i="39" s="1"/>
  <c r="W19" i="26"/>
  <c r="X19" i="26" s="1"/>
  <c r="AN17" i="78"/>
  <c r="W19" i="24"/>
  <c r="X19" i="24" s="1"/>
  <c r="AE17" i="12"/>
  <c r="AN17" i="12" s="1"/>
  <c r="AE18" i="3"/>
  <c r="AN18" i="3" s="1"/>
  <c r="AI16" i="69"/>
  <c r="AR16" i="69" s="1"/>
  <c r="AE17" i="57"/>
  <c r="AN17" i="57" s="1"/>
  <c r="AI18" i="31"/>
  <c r="AR18" i="31" s="1"/>
  <c r="Z17" i="13"/>
  <c r="W18" i="13" s="1"/>
  <c r="AI17" i="70"/>
  <c r="AR17" i="70" s="1"/>
  <c r="AI18" i="81"/>
  <c r="AR18" i="81" s="1"/>
  <c r="AG17" i="57"/>
  <c r="AP17" i="57" s="1"/>
  <c r="AE17" i="43"/>
  <c r="AN17" i="43" s="1"/>
  <c r="Z17" i="10"/>
  <c r="AG17" i="10" s="1"/>
  <c r="AP17" i="10" s="1"/>
  <c r="Z18" i="95"/>
  <c r="AF18" i="95" s="1"/>
  <c r="AO18" i="95" s="1"/>
  <c r="Z18" i="71"/>
  <c r="AG18" i="71" s="1"/>
  <c r="AP18" i="71" s="1"/>
  <c r="Z17" i="8"/>
  <c r="W18" i="8" s="1"/>
  <c r="W18" i="22"/>
  <c r="X18" i="22" s="1"/>
  <c r="Z17" i="82"/>
  <c r="AF17" i="82" s="1"/>
  <c r="AO17" i="82" s="1"/>
  <c r="Y16" i="54"/>
  <c r="X16" i="54"/>
  <c r="Z18" i="78"/>
  <c r="W19" i="78" s="1"/>
  <c r="AE17" i="22"/>
  <c r="AI15" i="54"/>
  <c r="AR15" i="54" s="1"/>
  <c r="AN15" i="54"/>
  <c r="Z18" i="66"/>
  <c r="AF18" i="66" s="1"/>
  <c r="AO18" i="66" s="1"/>
  <c r="Z17" i="65"/>
  <c r="AE17" i="65" s="1"/>
  <c r="X17" i="23"/>
  <c r="AH17" i="23" s="1"/>
  <c r="AQ17" i="23" s="1"/>
  <c r="Y17" i="23"/>
  <c r="Z18" i="89"/>
  <c r="W19" i="89" s="1"/>
  <c r="Z18" i="62"/>
  <c r="AF18" i="62" s="1"/>
  <c r="AO18" i="62" s="1"/>
  <c r="Z17" i="53"/>
  <c r="AG17" i="53" s="1"/>
  <c r="AP17" i="53" s="1"/>
  <c r="W18" i="43"/>
  <c r="X18" i="43" s="1"/>
  <c r="AG16" i="41"/>
  <c r="AP16" i="41" s="1"/>
  <c r="AF17" i="43"/>
  <c r="AO17" i="43" s="1"/>
  <c r="W17" i="41"/>
  <c r="Y17" i="41" s="1"/>
  <c r="AI16" i="23"/>
  <c r="AR16" i="23" s="1"/>
  <c r="AN16" i="23"/>
  <c r="AN15" i="80"/>
  <c r="AI15" i="80"/>
  <c r="AR15" i="80" s="1"/>
  <c r="AF16" i="41"/>
  <c r="AO16" i="41" s="1"/>
  <c r="AF17" i="22"/>
  <c r="AO17" i="22" s="1"/>
  <c r="X16" i="80"/>
  <c r="AH16" i="80" s="1"/>
  <c r="AQ16" i="80" s="1"/>
  <c r="Y16" i="80"/>
  <c r="AE17" i="34"/>
  <c r="W18" i="34"/>
  <c r="AG17" i="34"/>
  <c r="AP17" i="34" s="1"/>
  <c r="AF17" i="34"/>
  <c r="AO17" i="34" s="1"/>
  <c r="AR17" i="71"/>
  <c r="AF17" i="35"/>
  <c r="AO17" i="35" s="1"/>
  <c r="AE17" i="35"/>
  <c r="W18" i="35"/>
  <c r="AG17" i="35"/>
  <c r="AP17" i="35" s="1"/>
  <c r="AH17" i="82"/>
  <c r="AQ17" i="82" s="1"/>
  <c r="AG18" i="16"/>
  <c r="AP18" i="16" s="1"/>
  <c r="AF18" i="16"/>
  <c r="AO18" i="16" s="1"/>
  <c r="W19" i="16"/>
  <c r="AE18" i="16"/>
  <c r="AH18" i="78"/>
  <c r="AQ18" i="78" s="1"/>
  <c r="AH18" i="62"/>
  <c r="AQ18" i="62" s="1"/>
  <c r="AR17" i="62"/>
  <c r="Y18" i="37"/>
  <c r="X18" i="37"/>
  <c r="AH18" i="95"/>
  <c r="AQ18" i="95" s="1"/>
  <c r="AH19" i="31"/>
  <c r="AQ19" i="31" s="1"/>
  <c r="W18" i="49"/>
  <c r="AE17" i="49"/>
  <c r="AF17" i="49"/>
  <c r="AO17" i="49" s="1"/>
  <c r="AG17" i="49"/>
  <c r="AP17" i="49" s="1"/>
  <c r="AH17" i="10"/>
  <c r="AQ17" i="10" s="1"/>
  <c r="AR17" i="86"/>
  <c r="AR16" i="53"/>
  <c r="AN17" i="46"/>
  <c r="AI17" i="46"/>
  <c r="AH18" i="50"/>
  <c r="AQ18" i="50" s="1"/>
  <c r="AR16" i="51"/>
  <c r="AH19" i="4"/>
  <c r="AQ19" i="4" s="1"/>
  <c r="X18" i="12"/>
  <c r="Y18" i="12"/>
  <c r="AH19" i="77"/>
  <c r="AQ19" i="77" s="1"/>
  <c r="AI16" i="63"/>
  <c r="AN16" i="63"/>
  <c r="AN17" i="37"/>
  <c r="AI17" i="37"/>
  <c r="AH18" i="1"/>
  <c r="AQ18" i="1" s="1"/>
  <c r="AH18" i="90"/>
  <c r="AQ18" i="90" s="1"/>
  <c r="AI17" i="17"/>
  <c r="AN17" i="17"/>
  <c r="AF17" i="15"/>
  <c r="AO17" i="15" s="1"/>
  <c r="W18" i="15"/>
  <c r="AE17" i="15"/>
  <c r="AG17" i="15"/>
  <c r="AP17" i="15" s="1"/>
  <c r="AN16" i="61"/>
  <c r="AI16" i="61"/>
  <c r="AI18" i="76"/>
  <c r="AN18" i="76"/>
  <c r="X17" i="63"/>
  <c r="Y17" i="63"/>
  <c r="AR17" i="1"/>
  <c r="AR16" i="82"/>
  <c r="AR16" i="8"/>
  <c r="AR16" i="58"/>
  <c r="AH17" i="53"/>
  <c r="AQ17" i="53" s="1"/>
  <c r="Z18" i="50"/>
  <c r="AH18" i="71"/>
  <c r="AQ18" i="71" s="1"/>
  <c r="Z19" i="4"/>
  <c r="Y18" i="17"/>
  <c r="X18" i="17"/>
  <c r="Y17" i="61"/>
  <c r="X17" i="61"/>
  <c r="AH18" i="25"/>
  <c r="AQ18" i="25" s="1"/>
  <c r="AH18" i="48"/>
  <c r="AQ18" i="48" s="1"/>
  <c r="AH17" i="58"/>
  <c r="AQ17" i="58" s="1"/>
  <c r="AR16" i="85"/>
  <c r="W18" i="28"/>
  <c r="AG17" i="28"/>
  <c r="AP17" i="28" s="1"/>
  <c r="AF17" i="28"/>
  <c r="AO17" i="28" s="1"/>
  <c r="AE17" i="28"/>
  <c r="Z18" i="1"/>
  <c r="AN18" i="9"/>
  <c r="AR16" i="10"/>
  <c r="AH17" i="85"/>
  <c r="AQ17" i="85" s="1"/>
  <c r="W19" i="20"/>
  <c r="AE18" i="20"/>
  <c r="AG18" i="20"/>
  <c r="AP18" i="20" s="1"/>
  <c r="AF18" i="20"/>
  <c r="AO18" i="20" s="1"/>
  <c r="AH19" i="79"/>
  <c r="AQ19" i="79" s="1"/>
  <c r="AN18" i="91"/>
  <c r="AH18" i="66"/>
  <c r="AQ18" i="66" s="1"/>
  <c r="AH17" i="8"/>
  <c r="AQ17" i="8" s="1"/>
  <c r="AH17" i="56"/>
  <c r="AQ17" i="56" s="1"/>
  <c r="X18" i="57"/>
  <c r="Y18" i="57"/>
  <c r="AH18" i="6"/>
  <c r="AQ18" i="6" s="1"/>
  <c r="Z17" i="58"/>
  <c r="AG17" i="14"/>
  <c r="AP17" i="14" s="1"/>
  <c r="AF17" i="14"/>
  <c r="AO17" i="14" s="1"/>
  <c r="W18" i="14"/>
  <c r="AE17" i="14"/>
  <c r="AG18" i="21"/>
  <c r="AP18" i="21" s="1"/>
  <c r="AF18" i="21"/>
  <c r="AO18" i="21" s="1"/>
  <c r="W19" i="21"/>
  <c r="AE18" i="21"/>
  <c r="AH19" i="81"/>
  <c r="AQ19" i="81" s="1"/>
  <c r="AR17" i="66"/>
  <c r="AH18" i="86"/>
  <c r="AQ18" i="86" s="1"/>
  <c r="X19" i="3"/>
  <c r="Y19" i="3"/>
  <c r="AN16" i="41"/>
  <c r="AH17" i="69"/>
  <c r="AQ17" i="69" s="1"/>
  <c r="AH18" i="89"/>
  <c r="AQ18" i="89" s="1"/>
  <c r="Z18" i="6"/>
  <c r="AN18" i="64"/>
  <c r="Y19" i="76"/>
  <c r="X19" i="76"/>
  <c r="AE18" i="36"/>
  <c r="W19" i="36"/>
  <c r="AG18" i="36"/>
  <c r="AP18" i="36" s="1"/>
  <c r="AF18" i="36"/>
  <c r="AO18" i="36" s="1"/>
  <c r="Z17" i="85"/>
  <c r="AR16" i="65"/>
  <c r="Y18" i="46"/>
  <c r="X18" i="46"/>
  <c r="Z19" i="81"/>
  <c r="AH17" i="87"/>
  <c r="AQ17" i="87" s="1"/>
  <c r="AH17" i="65"/>
  <c r="AQ17" i="65" s="1"/>
  <c r="Z18" i="86"/>
  <c r="AE16" i="7" l="1"/>
  <c r="W17" i="7"/>
  <c r="AF16" i="7"/>
  <c r="AO16" i="7" s="1"/>
  <c r="AN17" i="33"/>
  <c r="AI17" i="33"/>
  <c r="AR17" i="33" s="1"/>
  <c r="Z17" i="45"/>
  <c r="AF17" i="45" s="1"/>
  <c r="AO17" i="45" s="1"/>
  <c r="Y18" i="33"/>
  <c r="X18" i="33"/>
  <c r="AH18" i="33" s="1"/>
  <c r="AQ18" i="33" s="1"/>
  <c r="AH17" i="19"/>
  <c r="AQ17" i="19" s="1"/>
  <c r="AI16" i="45"/>
  <c r="AR16" i="45" s="1"/>
  <c r="X18" i="40"/>
  <c r="Z18" i="40" s="1"/>
  <c r="AG18" i="40" s="1"/>
  <c r="AP18" i="40" s="1"/>
  <c r="AI16" i="27"/>
  <c r="AR16" i="27" s="1"/>
  <c r="AH17" i="51"/>
  <c r="AQ17" i="51" s="1"/>
  <c r="X17" i="27"/>
  <c r="AH17" i="27" s="1"/>
  <c r="AQ17" i="27" s="1"/>
  <c r="X16" i="72"/>
  <c r="AH16" i="72" s="1"/>
  <c r="AQ16" i="72" s="1"/>
  <c r="AE16" i="59"/>
  <c r="AN16" i="59" s="1"/>
  <c r="W17" i="59"/>
  <c r="Y17" i="59" s="1"/>
  <c r="AG16" i="59"/>
  <c r="AP16" i="59" s="1"/>
  <c r="AI15" i="72"/>
  <c r="AR15" i="72" s="1"/>
  <c r="AE16" i="88"/>
  <c r="AN16" i="88" s="1"/>
  <c r="AH18" i="70"/>
  <c r="AQ18" i="70" s="1"/>
  <c r="W17" i="88"/>
  <c r="Y17" i="88" s="1"/>
  <c r="Z16" i="30"/>
  <c r="W17" i="30" s="1"/>
  <c r="Y17" i="30" s="1"/>
  <c r="AG17" i="5"/>
  <c r="AP17" i="5" s="1"/>
  <c r="W18" i="5"/>
  <c r="AE17" i="5"/>
  <c r="AN17" i="5" s="1"/>
  <c r="AF17" i="5"/>
  <c r="AO17" i="5" s="1"/>
  <c r="AG16" i="88"/>
  <c r="AP16" i="88" s="1"/>
  <c r="AH16" i="88"/>
  <c r="AQ16" i="88" s="1"/>
  <c r="AI17" i="74"/>
  <c r="AR17" i="74" s="1"/>
  <c r="AN17" i="74"/>
  <c r="X18" i="42"/>
  <c r="Y18" i="74"/>
  <c r="X18" i="74"/>
  <c r="AI17" i="42"/>
  <c r="AR17" i="42" s="1"/>
  <c r="AI16" i="52"/>
  <c r="AR16" i="52" s="1"/>
  <c r="AN16" i="52"/>
  <c r="Y17" i="52"/>
  <c r="X17" i="52"/>
  <c r="AH17" i="52" s="1"/>
  <c r="AQ17" i="52" s="1"/>
  <c r="AI18" i="9"/>
  <c r="AR18" i="9" s="1"/>
  <c r="Y17" i="44"/>
  <c r="Z17" i="44" s="1"/>
  <c r="AF17" i="44" s="1"/>
  <c r="AO17" i="44" s="1"/>
  <c r="W17" i="84"/>
  <c r="Y17" i="84" s="1"/>
  <c r="AF16" i="84"/>
  <c r="AO16" i="84" s="1"/>
  <c r="AG16" i="84"/>
  <c r="AP16" i="84" s="1"/>
  <c r="AI16" i="44"/>
  <c r="AR16" i="44" s="1"/>
  <c r="Z18" i="73"/>
  <c r="AE18" i="73" s="1"/>
  <c r="AI16" i="93"/>
  <c r="AR16" i="93" s="1"/>
  <c r="AN16" i="84"/>
  <c r="W18" i="67"/>
  <c r="Y18" i="67" s="1"/>
  <c r="X19" i="9"/>
  <c r="AH19" i="9" s="1"/>
  <c r="AQ19" i="9" s="1"/>
  <c r="Y17" i="93"/>
  <c r="Z17" i="93" s="1"/>
  <c r="X17" i="18"/>
  <c r="AH17" i="18" s="1"/>
  <c r="AQ17" i="18" s="1"/>
  <c r="AH17" i="96"/>
  <c r="AQ17" i="96" s="1"/>
  <c r="AH17" i="93"/>
  <c r="AQ17" i="93" s="1"/>
  <c r="AI17" i="39"/>
  <c r="AR17" i="39" s="1"/>
  <c r="AE17" i="67"/>
  <c r="Z18" i="2"/>
  <c r="AG17" i="13"/>
  <c r="AP17" i="13" s="1"/>
  <c r="AE19" i="31"/>
  <c r="AN19" i="31" s="1"/>
  <c r="AF16" i="38"/>
  <c r="AO16" i="38" s="1"/>
  <c r="W17" i="38"/>
  <c r="X17" i="38" s="1"/>
  <c r="AH17" i="38" s="1"/>
  <c r="AQ17" i="38" s="1"/>
  <c r="Y17" i="83"/>
  <c r="X17" i="83"/>
  <c r="AH17" i="83" s="1"/>
  <c r="AQ17" i="83" s="1"/>
  <c r="AG16" i="38"/>
  <c r="AP16" i="38" s="1"/>
  <c r="AI16" i="83"/>
  <c r="AR16" i="83" s="1"/>
  <c r="AN16" i="83"/>
  <c r="AG18" i="95"/>
  <c r="AP18" i="95" s="1"/>
  <c r="AG16" i="94"/>
  <c r="AP16" i="94" s="1"/>
  <c r="AI17" i="40"/>
  <c r="AR17" i="40" s="1"/>
  <c r="X19" i="64"/>
  <c r="Z19" i="64" s="1"/>
  <c r="AN16" i="38"/>
  <c r="AE16" i="94"/>
  <c r="AN16" i="94" s="1"/>
  <c r="AE17" i="10"/>
  <c r="AN17" i="10" s="1"/>
  <c r="W17" i="94"/>
  <c r="X17" i="94" s="1"/>
  <c r="Y17" i="29"/>
  <c r="X17" i="29"/>
  <c r="AH17" i="29" s="1"/>
  <c r="AQ17" i="29" s="1"/>
  <c r="AN16" i="29"/>
  <c r="AI16" i="29"/>
  <c r="AR16" i="29" s="1"/>
  <c r="AI17" i="43"/>
  <c r="AR17" i="43" s="1"/>
  <c r="AI18" i="24"/>
  <c r="AR18" i="24" s="1"/>
  <c r="AI19" i="68"/>
  <c r="AR19" i="68" s="1"/>
  <c r="AF18" i="78"/>
  <c r="AO18" i="78" s="1"/>
  <c r="AI16" i="18"/>
  <c r="AR16" i="18" s="1"/>
  <c r="Y19" i="91"/>
  <c r="Z19" i="91" s="1"/>
  <c r="W19" i="95"/>
  <c r="Y19" i="95" s="1"/>
  <c r="AF17" i="67"/>
  <c r="AO17" i="67" s="1"/>
  <c r="AE18" i="95"/>
  <c r="Z17" i="92"/>
  <c r="AH17" i="92"/>
  <c r="AQ17" i="92" s="1"/>
  <c r="AI18" i="91"/>
  <c r="AR18" i="91" s="1"/>
  <c r="W18" i="82"/>
  <c r="Y18" i="82" s="1"/>
  <c r="AN16" i="7"/>
  <c r="AI16" i="7"/>
  <c r="AR16" i="7" s="1"/>
  <c r="Y18" i="32"/>
  <c r="Z18" i="32" s="1"/>
  <c r="Y17" i="7"/>
  <c r="X17" i="7"/>
  <c r="AH17" i="7" s="1"/>
  <c r="AQ17" i="7" s="1"/>
  <c r="AI18" i="64"/>
  <c r="AR18" i="64" s="1"/>
  <c r="AI17" i="32"/>
  <c r="AR17" i="32" s="1"/>
  <c r="AG18" i="78"/>
  <c r="AP18" i="78" s="1"/>
  <c r="AF17" i="13"/>
  <c r="AO17" i="13" s="1"/>
  <c r="AG17" i="82"/>
  <c r="AP17" i="82" s="1"/>
  <c r="W18" i="87"/>
  <c r="Y18" i="87" s="1"/>
  <c r="AE17" i="82"/>
  <c r="AN17" i="82" s="1"/>
  <c r="AI17" i="57"/>
  <c r="AR17" i="57" s="1"/>
  <c r="W18" i="10"/>
  <c r="X18" i="10" s="1"/>
  <c r="AE17" i="87"/>
  <c r="AN17" i="87" s="1"/>
  <c r="W18" i="96"/>
  <c r="X18" i="96" s="1"/>
  <c r="AE18" i="78"/>
  <c r="AN18" i="78" s="1"/>
  <c r="AF17" i="10"/>
  <c r="AO17" i="10" s="1"/>
  <c r="AE17" i="13"/>
  <c r="AN17" i="13" s="1"/>
  <c r="AF17" i="87"/>
  <c r="AO17" i="87" s="1"/>
  <c r="Y18" i="39"/>
  <c r="Z18" i="39" s="1"/>
  <c r="W19" i="39" s="1"/>
  <c r="AI17" i="12"/>
  <c r="AR17" i="12" s="1"/>
  <c r="W18" i="56"/>
  <c r="Y18" i="56" s="1"/>
  <c r="AH18" i="55"/>
  <c r="AQ18" i="55" s="1"/>
  <c r="Y18" i="60"/>
  <c r="X18" i="60"/>
  <c r="AF19" i="31"/>
  <c r="AO19" i="31" s="1"/>
  <c r="AI18" i="3"/>
  <c r="AR18" i="3" s="1"/>
  <c r="AG19" i="31"/>
  <c r="AP19" i="31" s="1"/>
  <c r="AG17" i="65"/>
  <c r="AP17" i="65" s="1"/>
  <c r="AI17" i="60"/>
  <c r="AR17" i="60" s="1"/>
  <c r="AN17" i="60"/>
  <c r="AH17" i="47"/>
  <c r="AQ17" i="47" s="1"/>
  <c r="Z17" i="47"/>
  <c r="AE18" i="89"/>
  <c r="AN18" i="89" s="1"/>
  <c r="AG18" i="89"/>
  <c r="AP18" i="89" s="1"/>
  <c r="AG18" i="55"/>
  <c r="AP18" i="55" s="1"/>
  <c r="AF17" i="69"/>
  <c r="AO17" i="69" s="1"/>
  <c r="AE18" i="55"/>
  <c r="Z17" i="11"/>
  <c r="AE18" i="71"/>
  <c r="W19" i="55"/>
  <c r="Y19" i="55" s="1"/>
  <c r="Y19" i="24"/>
  <c r="Z19" i="24" s="1"/>
  <c r="W20" i="24" s="1"/>
  <c r="AE17" i="96"/>
  <c r="AE17" i="51"/>
  <c r="AN17" i="51" s="1"/>
  <c r="W19" i="71"/>
  <c r="Y19" i="71" s="1"/>
  <c r="W19" i="66"/>
  <c r="X19" i="66" s="1"/>
  <c r="W18" i="51"/>
  <c r="X18" i="51" s="1"/>
  <c r="AI18" i="26"/>
  <c r="AR18" i="26" s="1"/>
  <c r="AF18" i="71"/>
  <c r="AO18" i="71" s="1"/>
  <c r="AG18" i="66"/>
  <c r="AP18" i="66" s="1"/>
  <c r="Y20" i="68"/>
  <c r="Z20" i="68" s="1"/>
  <c r="AG20" i="68" s="1"/>
  <c r="AP20" i="68" s="1"/>
  <c r="X17" i="41"/>
  <c r="Z17" i="41" s="1"/>
  <c r="AF17" i="51"/>
  <c r="AO17" i="51" s="1"/>
  <c r="AF18" i="89"/>
  <c r="AO18" i="89" s="1"/>
  <c r="AG17" i="96"/>
  <c r="AP17" i="96" s="1"/>
  <c r="AE17" i="69"/>
  <c r="AN17" i="69" s="1"/>
  <c r="AE17" i="53"/>
  <c r="AN17" i="53" s="1"/>
  <c r="AI17" i="22"/>
  <c r="AR17" i="22" s="1"/>
  <c r="AN17" i="22"/>
  <c r="Y19" i="26"/>
  <c r="Z19" i="26" s="1"/>
  <c r="AG18" i="75"/>
  <c r="AP18" i="75" s="1"/>
  <c r="AE18" i="75"/>
  <c r="AF18" i="75"/>
  <c r="AO18" i="75" s="1"/>
  <c r="W19" i="75"/>
  <c r="Y18" i="22"/>
  <c r="Z18" i="22" s="1"/>
  <c r="AG18" i="70"/>
  <c r="AP18" i="70" s="1"/>
  <c r="W18" i="69"/>
  <c r="X18" i="69" s="1"/>
  <c r="AF17" i="53"/>
  <c r="AO17" i="53" s="1"/>
  <c r="AE18" i="66"/>
  <c r="AN18" i="66" s="1"/>
  <c r="AE17" i="19"/>
  <c r="AN17" i="19" s="1"/>
  <c r="W18" i="19"/>
  <c r="X18" i="19" s="1"/>
  <c r="AF17" i="19"/>
  <c r="AO17" i="19" s="1"/>
  <c r="AG17" i="8"/>
  <c r="AP17" i="8" s="1"/>
  <c r="AE17" i="56"/>
  <c r="AF17" i="8"/>
  <c r="AO17" i="8" s="1"/>
  <c r="W18" i="65"/>
  <c r="X18" i="65" s="1"/>
  <c r="AI16" i="41"/>
  <c r="AR16" i="41" s="1"/>
  <c r="AF17" i="56"/>
  <c r="AO17" i="56" s="1"/>
  <c r="AF17" i="65"/>
  <c r="AO17" i="65" s="1"/>
  <c r="AE17" i="8"/>
  <c r="AN17" i="8" s="1"/>
  <c r="Y18" i="43"/>
  <c r="Z18" i="43" s="1"/>
  <c r="AE18" i="70"/>
  <c r="AN18" i="70" s="1"/>
  <c r="W19" i="70"/>
  <c r="X19" i="70" s="1"/>
  <c r="Z18" i="17"/>
  <c r="W19" i="17" s="1"/>
  <c r="W18" i="53"/>
  <c r="X18" i="53" s="1"/>
  <c r="AG18" i="62"/>
  <c r="AP18" i="62" s="1"/>
  <c r="W19" i="62"/>
  <c r="X19" i="62" s="1"/>
  <c r="AE18" i="62"/>
  <c r="AN18" i="62" s="1"/>
  <c r="Z16" i="54"/>
  <c r="AH16" i="54"/>
  <c r="AQ16" i="54" s="1"/>
  <c r="Z17" i="61"/>
  <c r="AG17" i="61" s="1"/>
  <c r="AP17" i="61" s="1"/>
  <c r="Z19" i="3"/>
  <c r="AG19" i="3" s="1"/>
  <c r="AP19" i="3" s="1"/>
  <c r="Z17" i="23"/>
  <c r="Z16" i="80"/>
  <c r="AH18" i="43"/>
  <c r="AQ18" i="43" s="1"/>
  <c r="AH19" i="76"/>
  <c r="AQ19" i="76" s="1"/>
  <c r="AG18" i="6"/>
  <c r="AP18" i="6" s="1"/>
  <c r="AF18" i="6"/>
  <c r="AO18" i="6" s="1"/>
  <c r="W19" i="6"/>
  <c r="AE18" i="6"/>
  <c r="Y19" i="21"/>
  <c r="X19" i="21"/>
  <c r="X19" i="78"/>
  <c r="Y19" i="78"/>
  <c r="Y20" i="31"/>
  <c r="X20" i="31"/>
  <c r="W20" i="4"/>
  <c r="AE19" i="4"/>
  <c r="AG19" i="4"/>
  <c r="AP19" i="4" s="1"/>
  <c r="AF19" i="4"/>
  <c r="AO19" i="4" s="1"/>
  <c r="AF18" i="50"/>
  <c r="AO18" i="50" s="1"/>
  <c r="W19" i="50"/>
  <c r="AE18" i="50"/>
  <c r="AG18" i="50"/>
  <c r="AP18" i="50" s="1"/>
  <c r="AR16" i="61"/>
  <c r="X18" i="15"/>
  <c r="Y18" i="15"/>
  <c r="AH18" i="37"/>
  <c r="AQ18" i="37" s="1"/>
  <c r="X19" i="16"/>
  <c r="Y19" i="16"/>
  <c r="Y18" i="34"/>
  <c r="X18" i="34"/>
  <c r="AH19" i="26"/>
  <c r="AQ19" i="26" s="1"/>
  <c r="AR17" i="17"/>
  <c r="AR17" i="37"/>
  <c r="AH18" i="12"/>
  <c r="AQ18" i="12" s="1"/>
  <c r="AI17" i="34"/>
  <c r="AN17" i="34"/>
  <c r="AF19" i="81"/>
  <c r="AO19" i="81" s="1"/>
  <c r="AE19" i="81"/>
  <c r="AG19" i="81"/>
  <c r="AP19" i="81" s="1"/>
  <c r="W20" i="81"/>
  <c r="AH19" i="91"/>
  <c r="AQ19" i="91" s="1"/>
  <c r="AH18" i="46"/>
  <c r="AQ18" i="46" s="1"/>
  <c r="Z19" i="76"/>
  <c r="AG19" i="79"/>
  <c r="AP19" i="79" s="1"/>
  <c r="W20" i="79"/>
  <c r="AE19" i="79"/>
  <c r="AF19" i="79"/>
  <c r="AO19" i="79" s="1"/>
  <c r="AI17" i="14"/>
  <c r="AN17" i="14"/>
  <c r="AH18" i="57"/>
  <c r="AQ18" i="57" s="1"/>
  <c r="AI18" i="20"/>
  <c r="AN18" i="20"/>
  <c r="AG18" i="1"/>
  <c r="AP18" i="1" s="1"/>
  <c r="AF18" i="1"/>
  <c r="AO18" i="1" s="1"/>
  <c r="AE18" i="1"/>
  <c r="W19" i="1"/>
  <c r="AH17" i="63"/>
  <c r="AQ17" i="63" s="1"/>
  <c r="AH18" i="22"/>
  <c r="AQ18" i="22" s="1"/>
  <c r="Z18" i="12"/>
  <c r="AR17" i="46"/>
  <c r="Z18" i="37"/>
  <c r="AH18" i="39"/>
  <c r="AQ18" i="39" s="1"/>
  <c r="W19" i="86"/>
  <c r="AE18" i="86"/>
  <c r="AF18" i="86"/>
  <c r="AO18" i="86" s="1"/>
  <c r="AG18" i="86"/>
  <c r="AP18" i="86" s="1"/>
  <c r="W19" i="25"/>
  <c r="AG18" i="25"/>
  <c r="AP18" i="25" s="1"/>
  <c r="AF18" i="25"/>
  <c r="AO18" i="25" s="1"/>
  <c r="AE18" i="25"/>
  <c r="AH18" i="32"/>
  <c r="AQ18" i="32" s="1"/>
  <c r="X18" i="14"/>
  <c r="Y18" i="14"/>
  <c r="AG18" i="48"/>
  <c r="AP18" i="48" s="1"/>
  <c r="AF18" i="48"/>
  <c r="AO18" i="48" s="1"/>
  <c r="W19" i="48"/>
  <c r="AE18" i="48"/>
  <c r="Z18" i="57"/>
  <c r="Y19" i="20"/>
  <c r="X19" i="20"/>
  <c r="Z17" i="63"/>
  <c r="AN17" i="65"/>
  <c r="AI17" i="28"/>
  <c r="AN17" i="28"/>
  <c r="Z18" i="46"/>
  <c r="W18" i="85"/>
  <c r="AG17" i="85"/>
  <c r="AP17" i="85" s="1"/>
  <c r="AE17" i="85"/>
  <c r="AF17" i="85"/>
  <c r="AO17" i="85" s="1"/>
  <c r="Y19" i="36"/>
  <c r="X19" i="36"/>
  <c r="AF18" i="90"/>
  <c r="AO18" i="90" s="1"/>
  <c r="AG18" i="90"/>
  <c r="AP18" i="90" s="1"/>
  <c r="AE18" i="90"/>
  <c r="W19" i="90"/>
  <c r="X18" i="13"/>
  <c r="Y18" i="13"/>
  <c r="AG19" i="77"/>
  <c r="AP19" i="77" s="1"/>
  <c r="AF19" i="77"/>
  <c r="AO19" i="77" s="1"/>
  <c r="AE19" i="77"/>
  <c r="W20" i="77"/>
  <c r="AH18" i="17"/>
  <c r="AQ18" i="17" s="1"/>
  <c r="AH19" i="24"/>
  <c r="AQ19" i="24" s="1"/>
  <c r="AI17" i="49"/>
  <c r="AN17" i="49"/>
  <c r="X18" i="35"/>
  <c r="Y18" i="35"/>
  <c r="AH20" i="68"/>
  <c r="AQ20" i="68" s="1"/>
  <c r="AI18" i="36"/>
  <c r="AN18" i="36"/>
  <c r="AH19" i="3"/>
  <c r="AQ19" i="3" s="1"/>
  <c r="AN18" i="21"/>
  <c r="AI18" i="21"/>
  <c r="AG17" i="58"/>
  <c r="AP17" i="58" s="1"/>
  <c r="W18" i="58"/>
  <c r="AE17" i="58"/>
  <c r="AF17" i="58"/>
  <c r="AO17" i="58" s="1"/>
  <c r="X18" i="28"/>
  <c r="Y18" i="28"/>
  <c r="AH17" i="61"/>
  <c r="AQ17" i="61" s="1"/>
  <c r="AR18" i="76"/>
  <c r="AI17" i="15"/>
  <c r="AN17" i="15"/>
  <c r="AR16" i="63"/>
  <c r="Y18" i="49"/>
  <c r="X18" i="49"/>
  <c r="AN18" i="16"/>
  <c r="AI18" i="16"/>
  <c r="AI17" i="35"/>
  <c r="AN17" i="35"/>
  <c r="X19" i="89"/>
  <c r="Y19" i="89"/>
  <c r="Y18" i="8"/>
  <c r="X18" i="8"/>
  <c r="AH18" i="40" l="1"/>
  <c r="AQ18" i="40" s="1"/>
  <c r="AE17" i="45"/>
  <c r="AN17" i="45" s="1"/>
  <c r="Z16" i="72"/>
  <c r="W17" i="72" s="1"/>
  <c r="W18" i="45"/>
  <c r="X18" i="45" s="1"/>
  <c r="AH18" i="45" s="1"/>
  <c r="AQ18" i="45" s="1"/>
  <c r="AG17" i="45"/>
  <c r="AP17" i="45" s="1"/>
  <c r="Z18" i="33"/>
  <c r="Z17" i="27"/>
  <c r="AE17" i="27" s="1"/>
  <c r="X17" i="59"/>
  <c r="AH17" i="59" s="1"/>
  <c r="AQ17" i="59" s="1"/>
  <c r="Y18" i="10"/>
  <c r="Z17" i="18"/>
  <c r="AG17" i="18" s="1"/>
  <c r="AP17" i="18" s="1"/>
  <c r="AI16" i="59"/>
  <c r="AR16" i="59" s="1"/>
  <c r="X19" i="55"/>
  <c r="Z19" i="55" s="1"/>
  <c r="AE19" i="55" s="1"/>
  <c r="X17" i="30"/>
  <c r="AH17" i="30" s="1"/>
  <c r="AQ17" i="30" s="1"/>
  <c r="X17" i="88"/>
  <c r="AH17" i="88" s="1"/>
  <c r="AQ17" i="88" s="1"/>
  <c r="AI16" i="88"/>
  <c r="AR16" i="88" s="1"/>
  <c r="Y19" i="70"/>
  <c r="Z19" i="70" s="1"/>
  <c r="AF19" i="70" s="1"/>
  <c r="AO19" i="70" s="1"/>
  <c r="AF16" i="30"/>
  <c r="AO16" i="30" s="1"/>
  <c r="X18" i="67"/>
  <c r="AH18" i="67" s="1"/>
  <c r="AQ18" i="67" s="1"/>
  <c r="AG16" i="30"/>
  <c r="AP16" i="30" s="1"/>
  <c r="AI17" i="5"/>
  <c r="AR17" i="5" s="1"/>
  <c r="AE16" i="30"/>
  <c r="AN16" i="30" s="1"/>
  <c r="X18" i="5"/>
  <c r="Y18" i="5"/>
  <c r="AH19" i="64"/>
  <c r="AQ19" i="64" s="1"/>
  <c r="AI17" i="13"/>
  <c r="AR17" i="13" s="1"/>
  <c r="Z17" i="52"/>
  <c r="AG17" i="52" s="1"/>
  <c r="AP17" i="52" s="1"/>
  <c r="AH18" i="74"/>
  <c r="AQ18" i="74" s="1"/>
  <c r="Z18" i="74"/>
  <c r="AH18" i="42"/>
  <c r="AQ18" i="42" s="1"/>
  <c r="Z18" i="42"/>
  <c r="X18" i="87"/>
  <c r="AH18" i="87" s="1"/>
  <c r="AQ18" i="87" s="1"/>
  <c r="X18" i="82"/>
  <c r="AH18" i="82" s="1"/>
  <c r="AQ18" i="82" s="1"/>
  <c r="AI17" i="87"/>
  <c r="AR17" i="87" s="1"/>
  <c r="Y18" i="51"/>
  <c r="Z18" i="51" s="1"/>
  <c r="AI17" i="51"/>
  <c r="AR17" i="51" s="1"/>
  <c r="AI17" i="67"/>
  <c r="AR17" i="67" s="1"/>
  <c r="W19" i="40"/>
  <c r="Y19" i="40" s="1"/>
  <c r="AG16" i="72"/>
  <c r="AP16" i="72" s="1"/>
  <c r="Y17" i="94"/>
  <c r="Z17" i="94" s="1"/>
  <c r="Z19" i="9"/>
  <c r="W20" i="9" s="1"/>
  <c r="X19" i="95"/>
  <c r="Z19" i="95" s="1"/>
  <c r="W20" i="95" s="1"/>
  <c r="AN17" i="67"/>
  <c r="Y18" i="65"/>
  <c r="Z18" i="65" s="1"/>
  <c r="AF18" i="65" s="1"/>
  <c r="AO18" i="65" s="1"/>
  <c r="AF18" i="40"/>
  <c r="AO18" i="40" s="1"/>
  <c r="Y18" i="19"/>
  <c r="Z18" i="19" s="1"/>
  <c r="AG18" i="19" s="1"/>
  <c r="AP18" i="19" s="1"/>
  <c r="AI18" i="95"/>
  <c r="AR18" i="95" s="1"/>
  <c r="Y17" i="38"/>
  <c r="Z17" i="38" s="1"/>
  <c r="X17" i="84"/>
  <c r="AH17" i="84" s="1"/>
  <c r="AQ17" i="84" s="1"/>
  <c r="AE16" i="72"/>
  <c r="AN16" i="72" s="1"/>
  <c r="AI17" i="10"/>
  <c r="AR17" i="10" s="1"/>
  <c r="AE18" i="40"/>
  <c r="AN18" i="40" s="1"/>
  <c r="AF16" i="72"/>
  <c r="AO16" i="72" s="1"/>
  <c r="AI16" i="84"/>
  <c r="AR16" i="84" s="1"/>
  <c r="W18" i="44"/>
  <c r="Y18" i="44" s="1"/>
  <c r="AE17" i="44"/>
  <c r="AF18" i="73"/>
  <c r="AO18" i="73" s="1"/>
  <c r="AG18" i="73"/>
  <c r="AP18" i="73" s="1"/>
  <c r="W19" i="73"/>
  <c r="X19" i="73" s="1"/>
  <c r="AH19" i="73" s="1"/>
  <c r="AQ19" i="73" s="1"/>
  <c r="AG17" i="44"/>
  <c r="AP17" i="44" s="1"/>
  <c r="AI16" i="94"/>
  <c r="AR16" i="94" s="1"/>
  <c r="Y18" i="69"/>
  <c r="Z18" i="69" s="1"/>
  <c r="AE18" i="69" s="1"/>
  <c r="X17" i="72"/>
  <c r="AH17" i="72" s="1"/>
  <c r="AQ17" i="72" s="1"/>
  <c r="Y17" i="72"/>
  <c r="AN18" i="73"/>
  <c r="AI16" i="38"/>
  <c r="AR16" i="38" s="1"/>
  <c r="AG17" i="93"/>
  <c r="AP17" i="93" s="1"/>
  <c r="AE17" i="93"/>
  <c r="W18" i="93"/>
  <c r="AF17" i="93"/>
  <c r="AO17" i="93" s="1"/>
  <c r="AG18" i="2"/>
  <c r="AP18" i="2" s="1"/>
  <c r="W19" i="2"/>
  <c r="AF18" i="2"/>
  <c r="AO18" i="2" s="1"/>
  <c r="AE18" i="2"/>
  <c r="Z17" i="83"/>
  <c r="AN18" i="95"/>
  <c r="X18" i="56"/>
  <c r="Z18" i="56" s="1"/>
  <c r="AI18" i="78"/>
  <c r="AR18" i="78" s="1"/>
  <c r="Z17" i="29"/>
  <c r="Y18" i="53"/>
  <c r="Z18" i="53" s="1"/>
  <c r="AF18" i="53" s="1"/>
  <c r="AO18" i="53" s="1"/>
  <c r="AI18" i="55"/>
  <c r="AR18" i="55" s="1"/>
  <c r="AI17" i="96"/>
  <c r="AR17" i="96" s="1"/>
  <c r="AN17" i="96"/>
  <c r="AI17" i="19"/>
  <c r="AR17" i="19" s="1"/>
  <c r="AN18" i="55"/>
  <c r="AI17" i="82"/>
  <c r="AR17" i="82" s="1"/>
  <c r="Y18" i="96"/>
  <c r="Z18" i="96" s="1"/>
  <c r="W20" i="3"/>
  <c r="X20" i="3" s="1"/>
  <c r="AH17" i="94"/>
  <c r="AQ17" i="94" s="1"/>
  <c r="AE17" i="92"/>
  <c r="AG17" i="92"/>
  <c r="AP17" i="92" s="1"/>
  <c r="W18" i="92"/>
  <c r="AF17" i="92"/>
  <c r="AO17" i="92" s="1"/>
  <c r="AI18" i="89"/>
  <c r="AR18" i="89" s="1"/>
  <c r="AI18" i="66"/>
  <c r="AR18" i="66" s="1"/>
  <c r="AI17" i="69"/>
  <c r="AR17" i="69" s="1"/>
  <c r="Z17" i="7"/>
  <c r="AF17" i="7" s="1"/>
  <c r="AO17" i="7" s="1"/>
  <c r="AE18" i="43"/>
  <c r="AF18" i="43"/>
  <c r="AO18" i="43" s="1"/>
  <c r="AG18" i="43"/>
  <c r="AP18" i="43" s="1"/>
  <c r="W19" i="43"/>
  <c r="Y19" i="43" s="1"/>
  <c r="AI18" i="71"/>
  <c r="AR18" i="71" s="1"/>
  <c r="W18" i="61"/>
  <c r="X18" i="61" s="1"/>
  <c r="AF19" i="24"/>
  <c r="AO19" i="24" s="1"/>
  <c r="AE18" i="17"/>
  <c r="AN18" i="17" s="1"/>
  <c r="AH17" i="41"/>
  <c r="AQ17" i="41" s="1"/>
  <c r="AN18" i="71"/>
  <c r="W18" i="47"/>
  <c r="AE17" i="47"/>
  <c r="AF17" i="47"/>
  <c r="AO17" i="47" s="1"/>
  <c r="AG17" i="47"/>
  <c r="AP17" i="47" s="1"/>
  <c r="Y19" i="66"/>
  <c r="Z19" i="66" s="1"/>
  <c r="AH18" i="60"/>
  <c r="AQ18" i="60" s="1"/>
  <c r="Z18" i="60"/>
  <c r="X19" i="71"/>
  <c r="AH19" i="71" s="1"/>
  <c r="AQ19" i="71" s="1"/>
  <c r="AI18" i="70"/>
  <c r="AR18" i="70" s="1"/>
  <c r="AI19" i="31"/>
  <c r="AR19" i="31" s="1"/>
  <c r="AG17" i="11"/>
  <c r="AP17" i="11" s="1"/>
  <c r="AF17" i="11"/>
  <c r="AO17" i="11" s="1"/>
  <c r="W18" i="11"/>
  <c r="AE17" i="11"/>
  <c r="AE17" i="61"/>
  <c r="AN17" i="61" s="1"/>
  <c r="AG19" i="24"/>
  <c r="AP19" i="24" s="1"/>
  <c r="AI17" i="56"/>
  <c r="AR17" i="56" s="1"/>
  <c r="AF17" i="61"/>
  <c r="AO17" i="61" s="1"/>
  <c r="Z17" i="59"/>
  <c r="AF17" i="59" s="1"/>
  <c r="AO17" i="59" s="1"/>
  <c r="AN17" i="56"/>
  <c r="X19" i="75"/>
  <c r="Y19" i="75"/>
  <c r="AI18" i="75"/>
  <c r="AR18" i="75" s="1"/>
  <c r="AN18" i="75"/>
  <c r="Y19" i="62"/>
  <c r="Z19" i="62" s="1"/>
  <c r="AI18" i="62"/>
  <c r="AR18" i="62" s="1"/>
  <c r="AI17" i="53"/>
  <c r="AR17" i="53" s="1"/>
  <c r="AF18" i="17"/>
  <c r="AO18" i="17" s="1"/>
  <c r="AG18" i="17"/>
  <c r="AP18" i="17" s="1"/>
  <c r="AE19" i="24"/>
  <c r="AN19" i="24" s="1"/>
  <c r="AE19" i="3"/>
  <c r="AF19" i="3"/>
  <c r="AO19" i="3" s="1"/>
  <c r="Z19" i="20"/>
  <c r="AG19" i="20" s="1"/>
  <c r="AP19" i="20" s="1"/>
  <c r="AI17" i="8"/>
  <c r="AR17" i="8" s="1"/>
  <c r="AI17" i="65"/>
  <c r="AR17" i="65" s="1"/>
  <c r="AG18" i="39"/>
  <c r="AP18" i="39" s="1"/>
  <c r="AF18" i="39"/>
  <c r="AO18" i="39" s="1"/>
  <c r="Z19" i="16"/>
  <c r="AG19" i="16" s="1"/>
  <c r="AP19" i="16" s="1"/>
  <c r="AE20" i="68"/>
  <c r="AE18" i="39"/>
  <c r="AN18" i="39" s="1"/>
  <c r="Z18" i="14"/>
  <c r="W19" i="14" s="1"/>
  <c r="Z19" i="78"/>
  <c r="AF19" i="78" s="1"/>
  <c r="AO19" i="78" s="1"/>
  <c r="Z19" i="89"/>
  <c r="AF19" i="89" s="1"/>
  <c r="AO19" i="89" s="1"/>
  <c r="AG16" i="54"/>
  <c r="AP16" i="54" s="1"/>
  <c r="W17" i="54"/>
  <c r="AE16" i="54"/>
  <c r="AF16" i="54"/>
  <c r="AO16" i="54" s="1"/>
  <c r="Z18" i="8"/>
  <c r="AF18" i="8" s="1"/>
  <c r="AO18" i="8" s="1"/>
  <c r="Z18" i="28"/>
  <c r="W19" i="28" s="1"/>
  <c r="W21" i="68"/>
  <c r="Y21" i="68" s="1"/>
  <c r="AF17" i="23"/>
  <c r="AO17" i="23" s="1"/>
  <c r="W18" i="23"/>
  <c r="AE17" i="23"/>
  <c r="AG17" i="23"/>
  <c r="AP17" i="23" s="1"/>
  <c r="AF20" i="68"/>
  <c r="AO20" i="68" s="1"/>
  <c r="Z18" i="35"/>
  <c r="AG18" i="35" s="1"/>
  <c r="AP18" i="35" s="1"/>
  <c r="AG16" i="80"/>
  <c r="AP16" i="80" s="1"/>
  <c r="AF16" i="80"/>
  <c r="AO16" i="80" s="1"/>
  <c r="AE16" i="80"/>
  <c r="W17" i="80"/>
  <c r="Z18" i="13"/>
  <c r="AG18" i="13" s="1"/>
  <c r="AP18" i="13" s="1"/>
  <c r="AF18" i="32"/>
  <c r="AO18" i="32" s="1"/>
  <c r="AE18" i="32"/>
  <c r="AG18" i="32"/>
  <c r="AP18" i="32" s="1"/>
  <c r="W19" i="32"/>
  <c r="AR17" i="35"/>
  <c r="AH18" i="65"/>
  <c r="AQ18" i="65" s="1"/>
  <c r="AH19" i="70"/>
  <c r="AQ19" i="70" s="1"/>
  <c r="AH18" i="19"/>
  <c r="AQ18" i="19" s="1"/>
  <c r="AH18" i="35"/>
  <c r="AQ18" i="35" s="1"/>
  <c r="AN19" i="77"/>
  <c r="AI19" i="77"/>
  <c r="AH19" i="20"/>
  <c r="AQ19" i="20" s="1"/>
  <c r="AG18" i="57"/>
  <c r="AP18" i="57" s="1"/>
  <c r="AF18" i="57"/>
  <c r="AO18" i="57" s="1"/>
  <c r="W19" i="57"/>
  <c r="AE18" i="57"/>
  <c r="W19" i="12"/>
  <c r="AE18" i="12"/>
  <c r="AG18" i="12"/>
  <c r="AP18" i="12" s="1"/>
  <c r="AF18" i="12"/>
  <c r="AO18" i="12" s="1"/>
  <c r="AR18" i="20"/>
  <c r="Y19" i="17"/>
  <c r="X19" i="17"/>
  <c r="AR18" i="16"/>
  <c r="AR18" i="21"/>
  <c r="AI17" i="85"/>
  <c r="AN17" i="85"/>
  <c r="AH18" i="53"/>
  <c r="AQ18" i="53" s="1"/>
  <c r="AH18" i="14"/>
  <c r="AQ18" i="14" s="1"/>
  <c r="AI18" i="25"/>
  <c r="AN18" i="25"/>
  <c r="AH18" i="69"/>
  <c r="AQ18" i="69" s="1"/>
  <c r="Y19" i="1"/>
  <c r="X19" i="1"/>
  <c r="AN19" i="79"/>
  <c r="AI19" i="79"/>
  <c r="AN19" i="81"/>
  <c r="AI19" i="81"/>
  <c r="AH19" i="62"/>
  <c r="AQ19" i="62" s="1"/>
  <c r="AH18" i="34"/>
  <c r="AQ18" i="34" s="1"/>
  <c r="AI19" i="4"/>
  <c r="AN19" i="4"/>
  <c r="AH20" i="31"/>
  <c r="AQ20" i="31" s="1"/>
  <c r="X19" i="39"/>
  <c r="Y19" i="39"/>
  <c r="AR17" i="15"/>
  <c r="AR18" i="36"/>
  <c r="AG19" i="91"/>
  <c r="AP19" i="91" s="1"/>
  <c r="AE19" i="91"/>
  <c r="W20" i="91"/>
  <c r="AF19" i="91"/>
  <c r="AO19" i="91" s="1"/>
  <c r="AN18" i="48"/>
  <c r="AI18" i="48"/>
  <c r="AH18" i="51"/>
  <c r="AQ18" i="51" s="1"/>
  <c r="AI18" i="86"/>
  <c r="AN18" i="86"/>
  <c r="AI18" i="1"/>
  <c r="AN18" i="1"/>
  <c r="AR17" i="14"/>
  <c r="X20" i="79"/>
  <c r="Y20" i="79"/>
  <c r="AI18" i="50"/>
  <c r="AN18" i="50"/>
  <c r="Y20" i="4"/>
  <c r="X20" i="4"/>
  <c r="AH19" i="21"/>
  <c r="AQ19" i="21" s="1"/>
  <c r="AI18" i="6"/>
  <c r="AN18" i="6"/>
  <c r="AH18" i="96"/>
  <c r="AQ18" i="96" s="1"/>
  <c r="AH19" i="89"/>
  <c r="AQ19" i="89" s="1"/>
  <c r="AH18" i="49"/>
  <c r="AQ18" i="49" s="1"/>
  <c r="AH18" i="28"/>
  <c r="AQ18" i="28" s="1"/>
  <c r="AI17" i="58"/>
  <c r="AN17" i="58"/>
  <c r="AR17" i="49"/>
  <c r="X19" i="90"/>
  <c r="Y19" i="90"/>
  <c r="AH19" i="36"/>
  <c r="AQ19" i="36" s="1"/>
  <c r="X19" i="48"/>
  <c r="Y19" i="48"/>
  <c r="W20" i="26"/>
  <c r="AF19" i="26"/>
  <c r="AO19" i="26" s="1"/>
  <c r="AG19" i="26"/>
  <c r="AP19" i="26" s="1"/>
  <c r="AE19" i="26"/>
  <c r="AR17" i="34"/>
  <c r="Z18" i="34"/>
  <c r="AH18" i="15"/>
  <c r="AQ18" i="15" s="1"/>
  <c r="Y19" i="50"/>
  <c r="X19" i="50"/>
  <c r="Z20" i="31"/>
  <c r="X19" i="6"/>
  <c r="Y19" i="6"/>
  <c r="AN18" i="90"/>
  <c r="AI18" i="90"/>
  <c r="AH18" i="10"/>
  <c r="AQ18" i="10" s="1"/>
  <c r="AF19" i="76"/>
  <c r="AO19" i="76" s="1"/>
  <c r="AE19" i="76"/>
  <c r="W20" i="76"/>
  <c r="AG19" i="76"/>
  <c r="AP19" i="76" s="1"/>
  <c r="X20" i="81"/>
  <c r="Y20" i="81"/>
  <c r="Z18" i="15"/>
  <c r="Z19" i="21"/>
  <c r="X18" i="58"/>
  <c r="Y18" i="58"/>
  <c r="Y18" i="85"/>
  <c r="X18" i="85"/>
  <c r="AR17" i="28"/>
  <c r="AG18" i="22"/>
  <c r="AP18" i="22" s="1"/>
  <c r="AF18" i="22"/>
  <c r="AO18" i="22" s="1"/>
  <c r="W19" i="22"/>
  <c r="AE18" i="22"/>
  <c r="AG17" i="63"/>
  <c r="AP17" i="63" s="1"/>
  <c r="W18" i="63"/>
  <c r="AE17" i="63"/>
  <c r="AF17" i="63"/>
  <c r="AO17" i="63" s="1"/>
  <c r="X19" i="86"/>
  <c r="Y19" i="86"/>
  <c r="AH18" i="8"/>
  <c r="AQ18" i="8" s="1"/>
  <c r="Z18" i="49"/>
  <c r="Y20" i="77"/>
  <c r="X20" i="77"/>
  <c r="AH18" i="13"/>
  <c r="AQ18" i="13" s="1"/>
  <c r="Z19" i="36"/>
  <c r="W19" i="46"/>
  <c r="AG18" i="46"/>
  <c r="AP18" i="46" s="1"/>
  <c r="AE18" i="46"/>
  <c r="AF18" i="46"/>
  <c r="AO18" i="46" s="1"/>
  <c r="Z18" i="10"/>
  <c r="AF17" i="41"/>
  <c r="AO17" i="41" s="1"/>
  <c r="AE17" i="41"/>
  <c r="W18" i="41"/>
  <c r="AG17" i="41"/>
  <c r="AP17" i="41" s="1"/>
  <c r="Y19" i="25"/>
  <c r="X19" i="25"/>
  <c r="W20" i="64"/>
  <c r="AE19" i="64"/>
  <c r="AG19" i="64"/>
  <c r="AP19" i="64" s="1"/>
  <c r="AF19" i="64"/>
  <c r="AO19" i="64" s="1"/>
  <c r="AG18" i="37"/>
  <c r="AP18" i="37" s="1"/>
  <c r="AF18" i="37"/>
  <c r="AO18" i="37" s="1"/>
  <c r="AE18" i="37"/>
  <c r="W19" i="37"/>
  <c r="AH19" i="66"/>
  <c r="AQ19" i="66" s="1"/>
  <c r="AH19" i="16"/>
  <c r="AQ19" i="16" s="1"/>
  <c r="Y20" i="24"/>
  <c r="X20" i="24"/>
  <c r="AH19" i="78"/>
  <c r="AQ19" i="78" s="1"/>
  <c r="Y18" i="45" l="1"/>
  <c r="Z18" i="45" s="1"/>
  <c r="AG18" i="45" s="1"/>
  <c r="AP18" i="45" s="1"/>
  <c r="AH19" i="55"/>
  <c r="AQ19" i="55" s="1"/>
  <c r="AI17" i="45"/>
  <c r="AR17" i="45" s="1"/>
  <c r="W18" i="18"/>
  <c r="X18" i="18" s="1"/>
  <c r="AH18" i="18" s="1"/>
  <c r="AQ18" i="18" s="1"/>
  <c r="AF17" i="18"/>
  <c r="AO17" i="18" s="1"/>
  <c r="AE17" i="18"/>
  <c r="AN17" i="18" s="1"/>
  <c r="AE18" i="33"/>
  <c r="W19" i="33"/>
  <c r="AG18" i="33"/>
  <c r="AP18" i="33" s="1"/>
  <c r="AF18" i="33"/>
  <c r="AO18" i="33" s="1"/>
  <c r="AF17" i="27"/>
  <c r="AO17" i="27" s="1"/>
  <c r="AG17" i="27"/>
  <c r="AP17" i="27" s="1"/>
  <c r="W18" i="27"/>
  <c r="AH19" i="95"/>
  <c r="AQ19" i="95" s="1"/>
  <c r="AN17" i="27"/>
  <c r="Z18" i="67"/>
  <c r="Z17" i="88"/>
  <c r="AG17" i="88" s="1"/>
  <c r="AP17" i="88" s="1"/>
  <c r="Y18" i="18"/>
  <c r="Z18" i="18" s="1"/>
  <c r="AG18" i="18" s="1"/>
  <c r="AP18" i="18" s="1"/>
  <c r="Z17" i="30"/>
  <c r="AE17" i="30" s="1"/>
  <c r="AF18" i="45"/>
  <c r="AO18" i="45" s="1"/>
  <c r="AI16" i="30"/>
  <c r="AR16" i="30" s="1"/>
  <c r="AE19" i="9"/>
  <c r="AN19" i="9" s="1"/>
  <c r="AE18" i="45"/>
  <c r="AN18" i="45" s="1"/>
  <c r="AH18" i="56"/>
  <c r="AQ18" i="56" s="1"/>
  <c r="AE17" i="52"/>
  <c r="W19" i="45"/>
  <c r="X19" i="45" s="1"/>
  <c r="AH19" i="45" s="1"/>
  <c r="AQ19" i="45" s="1"/>
  <c r="AF17" i="52"/>
  <c r="AO17" i="52" s="1"/>
  <c r="W18" i="52"/>
  <c r="Y18" i="52" s="1"/>
  <c r="AH18" i="5"/>
  <c r="AQ18" i="5" s="1"/>
  <c r="Z18" i="5"/>
  <c r="X19" i="40"/>
  <c r="Z19" i="40" s="1"/>
  <c r="AE19" i="40" s="1"/>
  <c r="Z18" i="82"/>
  <c r="W19" i="82" s="1"/>
  <c r="X19" i="43"/>
  <c r="Z19" i="43" s="1"/>
  <c r="AG19" i="43" s="1"/>
  <c r="AP19" i="43" s="1"/>
  <c r="AF19" i="9"/>
  <c r="AO19" i="9" s="1"/>
  <c r="AG19" i="9"/>
  <c r="AP19" i="9" s="1"/>
  <c r="AE18" i="42"/>
  <c r="W19" i="42"/>
  <c r="AG18" i="42"/>
  <c r="AP18" i="42" s="1"/>
  <c r="AF18" i="42"/>
  <c r="AO18" i="42" s="1"/>
  <c r="AF18" i="74"/>
  <c r="AO18" i="74" s="1"/>
  <c r="W19" i="74"/>
  <c r="AG18" i="74"/>
  <c r="AP18" i="74" s="1"/>
  <c r="AE18" i="74"/>
  <c r="X18" i="44"/>
  <c r="AH18" i="44" s="1"/>
  <c r="AQ18" i="44" s="1"/>
  <c r="Z18" i="87"/>
  <c r="AE18" i="87" s="1"/>
  <c r="Z17" i="72"/>
  <c r="AF17" i="72" s="1"/>
  <c r="AO17" i="72" s="1"/>
  <c r="AI17" i="44"/>
  <c r="AR17" i="44" s="1"/>
  <c r="AN17" i="44"/>
  <c r="AI18" i="40"/>
  <c r="AR18" i="40" s="1"/>
  <c r="AI18" i="73"/>
  <c r="AR18" i="73" s="1"/>
  <c r="Y19" i="73"/>
  <c r="Z19" i="73" s="1"/>
  <c r="AG19" i="73" s="1"/>
  <c r="AP19" i="73" s="1"/>
  <c r="Z17" i="84"/>
  <c r="AF17" i="84" s="1"/>
  <c r="AO17" i="84" s="1"/>
  <c r="AI16" i="72"/>
  <c r="AR16" i="72" s="1"/>
  <c r="AG19" i="55"/>
  <c r="AP19" i="55" s="1"/>
  <c r="Y20" i="3"/>
  <c r="Z20" i="3" s="1"/>
  <c r="AF20" i="3" s="1"/>
  <c r="AO20" i="3" s="1"/>
  <c r="X18" i="93"/>
  <c r="AH18" i="93" s="1"/>
  <c r="AQ18" i="93" s="1"/>
  <c r="Y18" i="93"/>
  <c r="AI17" i="93"/>
  <c r="AR17" i="93" s="1"/>
  <c r="AN17" i="93"/>
  <c r="W20" i="55"/>
  <c r="X20" i="55" s="1"/>
  <c r="AF19" i="55"/>
  <c r="AO19" i="55" s="1"/>
  <c r="AN18" i="2"/>
  <c r="AI18" i="2"/>
  <c r="AR18" i="2" s="1"/>
  <c r="X19" i="2"/>
  <c r="AH19" i="2" s="1"/>
  <c r="AQ19" i="2" s="1"/>
  <c r="Y19" i="2"/>
  <c r="AG17" i="83"/>
  <c r="AP17" i="83" s="1"/>
  <c r="AF17" i="83"/>
  <c r="AO17" i="83" s="1"/>
  <c r="W18" i="83"/>
  <c r="AE17" i="83"/>
  <c r="AI18" i="43"/>
  <c r="AR18" i="43" s="1"/>
  <c r="AG17" i="38"/>
  <c r="AP17" i="38" s="1"/>
  <c r="AE17" i="38"/>
  <c r="W18" i="38"/>
  <c r="AF17" i="38"/>
  <c r="AO17" i="38" s="1"/>
  <c r="AE19" i="16"/>
  <c r="AN19" i="16" s="1"/>
  <c r="Z19" i="71"/>
  <c r="AG19" i="71" s="1"/>
  <c r="AP19" i="71" s="1"/>
  <c r="AN18" i="43"/>
  <c r="W18" i="29"/>
  <c r="AF17" i="29"/>
  <c r="AO17" i="29" s="1"/>
  <c r="AE17" i="29"/>
  <c r="AG17" i="29"/>
  <c r="AP17" i="29" s="1"/>
  <c r="AG17" i="7"/>
  <c r="AP17" i="7" s="1"/>
  <c r="AI19" i="3"/>
  <c r="AR19" i="3" s="1"/>
  <c r="AG19" i="70"/>
  <c r="AP19" i="70" s="1"/>
  <c r="W19" i="96"/>
  <c r="X19" i="96" s="1"/>
  <c r="AG18" i="96"/>
  <c r="AP18" i="96" s="1"/>
  <c r="AF18" i="96"/>
  <c r="AO18" i="96" s="1"/>
  <c r="AE18" i="96"/>
  <c r="AN18" i="96" s="1"/>
  <c r="AI17" i="61"/>
  <c r="AR17" i="61" s="1"/>
  <c r="AE17" i="7"/>
  <c r="AN17" i="7" s="1"/>
  <c r="Y18" i="92"/>
  <c r="X18" i="92"/>
  <c r="AH18" i="92" s="1"/>
  <c r="AQ18" i="92" s="1"/>
  <c r="AE19" i="70"/>
  <c r="AN19" i="70" s="1"/>
  <c r="W20" i="70"/>
  <c r="Y20" i="70" s="1"/>
  <c r="AN17" i="92"/>
  <c r="AI17" i="92"/>
  <c r="AR17" i="92" s="1"/>
  <c r="W20" i="20"/>
  <c r="Y20" i="20" s="1"/>
  <c r="AF17" i="94"/>
  <c r="AO17" i="94" s="1"/>
  <c r="AE17" i="94"/>
  <c r="AG17" i="94"/>
  <c r="AP17" i="94" s="1"/>
  <c r="W18" i="94"/>
  <c r="AI18" i="39"/>
  <c r="AR18" i="39" s="1"/>
  <c r="AN19" i="3"/>
  <c r="W18" i="7"/>
  <c r="Y18" i="7" s="1"/>
  <c r="X21" i="68"/>
  <c r="Z21" i="68" s="1"/>
  <c r="AE21" i="68" s="1"/>
  <c r="W18" i="59"/>
  <c r="Y18" i="59" s="1"/>
  <c r="W19" i="8"/>
  <c r="Y19" i="8" s="1"/>
  <c r="AF19" i="66"/>
  <c r="AO19" i="66" s="1"/>
  <c r="AG19" i="66"/>
  <c r="AP19" i="66" s="1"/>
  <c r="AE19" i="66"/>
  <c r="AN19" i="66" s="1"/>
  <c r="W20" i="66"/>
  <c r="Y20" i="66" s="1"/>
  <c r="W20" i="89"/>
  <c r="Y20" i="89" s="1"/>
  <c r="AE19" i="89"/>
  <c r="AN19" i="89" s="1"/>
  <c r="AG18" i="14"/>
  <c r="AP18" i="14" s="1"/>
  <c r="AE18" i="8"/>
  <c r="AN18" i="8" s="1"/>
  <c r="AG18" i="8"/>
  <c r="AP18" i="8" s="1"/>
  <c r="AG19" i="89"/>
  <c r="AP19" i="89" s="1"/>
  <c r="Y18" i="61"/>
  <c r="Z18" i="61" s="1"/>
  <c r="W20" i="16"/>
  <c r="X20" i="16" s="1"/>
  <c r="AF19" i="16"/>
  <c r="AO19" i="16" s="1"/>
  <c r="AE18" i="28"/>
  <c r="AE19" i="20"/>
  <c r="AN19" i="20" s="1"/>
  <c r="AG18" i="28"/>
  <c r="AP18" i="28" s="1"/>
  <c r="AF19" i="95"/>
  <c r="AO19" i="95" s="1"/>
  <c r="AF18" i="28"/>
  <c r="AO18" i="28" s="1"/>
  <c r="AI19" i="24"/>
  <c r="AR19" i="24" s="1"/>
  <c r="AF19" i="20"/>
  <c r="AO19" i="20" s="1"/>
  <c r="W19" i="53"/>
  <c r="X19" i="53" s="1"/>
  <c r="AG18" i="60"/>
  <c r="AP18" i="60" s="1"/>
  <c r="AE18" i="60"/>
  <c r="W19" i="60"/>
  <c r="AF18" i="60"/>
  <c r="AO18" i="60" s="1"/>
  <c r="AN17" i="47"/>
  <c r="AI17" i="47"/>
  <c r="AR17" i="47" s="1"/>
  <c r="X18" i="47"/>
  <c r="AH18" i="47" s="1"/>
  <c r="AQ18" i="47" s="1"/>
  <c r="Y18" i="47"/>
  <c r="AI17" i="11"/>
  <c r="AR17" i="11" s="1"/>
  <c r="AN17" i="11"/>
  <c r="Y18" i="11"/>
  <c r="X18" i="11"/>
  <c r="AH18" i="11" s="1"/>
  <c r="AQ18" i="11" s="1"/>
  <c r="AE19" i="95"/>
  <c r="AN19" i="95" s="1"/>
  <c r="W19" i="69"/>
  <c r="X19" i="69" s="1"/>
  <c r="AG19" i="95"/>
  <c r="AP19" i="95" s="1"/>
  <c r="AE18" i="19"/>
  <c r="AN18" i="19" s="1"/>
  <c r="AF18" i="69"/>
  <c r="AO18" i="69" s="1"/>
  <c r="AG18" i="69"/>
  <c r="AP18" i="69" s="1"/>
  <c r="Z19" i="50"/>
  <c r="AE19" i="50" s="1"/>
  <c r="AG19" i="62"/>
  <c r="AP19" i="62" s="1"/>
  <c r="AF19" i="62"/>
  <c r="AO19" i="62" s="1"/>
  <c r="W20" i="62"/>
  <c r="Y20" i="62" s="1"/>
  <c r="AE19" i="62"/>
  <c r="AG17" i="59"/>
  <c r="AP17" i="59" s="1"/>
  <c r="AE17" i="59"/>
  <c r="AF18" i="14"/>
  <c r="AO18" i="14" s="1"/>
  <c r="AE18" i="53"/>
  <c r="AN18" i="53" s="1"/>
  <c r="AG19" i="78"/>
  <c r="AP19" i="78" s="1"/>
  <c r="AG18" i="53"/>
  <c r="AP18" i="53" s="1"/>
  <c r="W19" i="19"/>
  <c r="X19" i="19" s="1"/>
  <c r="AI18" i="17"/>
  <c r="AR18" i="17" s="1"/>
  <c r="AF18" i="19"/>
  <c r="AO18" i="19" s="1"/>
  <c r="AE19" i="78"/>
  <c r="AN19" i="78" s="1"/>
  <c r="AE18" i="14"/>
  <c r="W20" i="78"/>
  <c r="X20" i="78" s="1"/>
  <c r="Z19" i="75"/>
  <c r="AH19" i="75"/>
  <c r="AQ19" i="75" s="1"/>
  <c r="AI20" i="68"/>
  <c r="AR20" i="68" s="1"/>
  <c r="Z19" i="86"/>
  <c r="AG19" i="86" s="1"/>
  <c r="AP19" i="86" s="1"/>
  <c r="AE18" i="65"/>
  <c r="AN18" i="65" s="1"/>
  <c r="AN20" i="68"/>
  <c r="W19" i="35"/>
  <c r="Y19" i="35" s="1"/>
  <c r="W19" i="65"/>
  <c r="X19" i="65" s="1"/>
  <c r="AE18" i="35"/>
  <c r="AN18" i="35" s="1"/>
  <c r="AG18" i="65"/>
  <c r="AP18" i="65" s="1"/>
  <c r="AF18" i="35"/>
  <c r="AO18" i="35" s="1"/>
  <c r="W19" i="87"/>
  <c r="X19" i="87" s="1"/>
  <c r="AE18" i="13"/>
  <c r="AN18" i="13" s="1"/>
  <c r="W19" i="13"/>
  <c r="Y19" i="13" s="1"/>
  <c r="AF18" i="13"/>
  <c r="AO18" i="13" s="1"/>
  <c r="Z18" i="85"/>
  <c r="AF18" i="85" s="1"/>
  <c r="AO18" i="85" s="1"/>
  <c r="AF18" i="87"/>
  <c r="AO18" i="87" s="1"/>
  <c r="Z19" i="6"/>
  <c r="AG19" i="6" s="1"/>
  <c r="AP19" i="6" s="1"/>
  <c r="Z20" i="79"/>
  <c r="AG20" i="79" s="1"/>
  <c r="AP20" i="79" s="1"/>
  <c r="AI16" i="54"/>
  <c r="AR16" i="54" s="1"/>
  <c r="AN16" i="54"/>
  <c r="Z19" i="1"/>
  <c r="AF19" i="1" s="1"/>
  <c r="AO19" i="1" s="1"/>
  <c r="X17" i="54"/>
  <c r="Y17" i="54"/>
  <c r="Z19" i="90"/>
  <c r="W20" i="90" s="1"/>
  <c r="AI17" i="23"/>
  <c r="AR17" i="23" s="1"/>
  <c r="AN17" i="23"/>
  <c r="X18" i="23"/>
  <c r="AH18" i="23" s="1"/>
  <c r="AQ18" i="23" s="1"/>
  <c r="Y18" i="23"/>
  <c r="Z20" i="4"/>
  <c r="W21" i="4" s="1"/>
  <c r="Z20" i="24"/>
  <c r="AG20" i="24" s="1"/>
  <c r="AP20" i="24" s="1"/>
  <c r="Z19" i="25"/>
  <c r="AF19" i="25" s="1"/>
  <c r="AO19" i="25" s="1"/>
  <c r="Z20" i="81"/>
  <c r="AF20" i="81" s="1"/>
  <c r="AO20" i="81" s="1"/>
  <c r="Y17" i="80"/>
  <c r="X17" i="80"/>
  <c r="AH17" i="80" s="1"/>
  <c r="AQ17" i="80" s="1"/>
  <c r="Z20" i="77"/>
  <c r="AG20" i="77" s="1"/>
  <c r="AP20" i="77" s="1"/>
  <c r="AI16" i="80"/>
  <c r="AR16" i="80" s="1"/>
  <c r="AN16" i="80"/>
  <c r="AG19" i="36"/>
  <c r="AP19" i="36" s="1"/>
  <c r="AF19" i="36"/>
  <c r="AO19" i="36" s="1"/>
  <c r="AE19" i="36"/>
  <c r="W20" i="36"/>
  <c r="X19" i="28"/>
  <c r="Y19" i="28"/>
  <c r="AF18" i="15"/>
  <c r="AO18" i="15" s="1"/>
  <c r="W19" i="15"/>
  <c r="AE18" i="15"/>
  <c r="AG18" i="15"/>
  <c r="AP18" i="15" s="1"/>
  <c r="AR18" i="6"/>
  <c r="AH20" i="79"/>
  <c r="AQ20" i="79" s="1"/>
  <c r="X20" i="91"/>
  <c r="Y20" i="91"/>
  <c r="AH19" i="1"/>
  <c r="AQ19" i="1" s="1"/>
  <c r="X19" i="57"/>
  <c r="Y19" i="57"/>
  <c r="Y19" i="37"/>
  <c r="X19" i="37"/>
  <c r="AG18" i="10"/>
  <c r="AP18" i="10" s="1"/>
  <c r="AF18" i="10"/>
  <c r="AO18" i="10" s="1"/>
  <c r="W19" i="10"/>
  <c r="AE18" i="10"/>
  <c r="AI18" i="22"/>
  <c r="AN18" i="22"/>
  <c r="AH18" i="58"/>
  <c r="AQ18" i="58" s="1"/>
  <c r="Y20" i="76"/>
  <c r="X20" i="76"/>
  <c r="AH19" i="48"/>
  <c r="AQ19" i="48" s="1"/>
  <c r="AR18" i="50"/>
  <c r="X20" i="95"/>
  <c r="Y20" i="95"/>
  <c r="AN18" i="69"/>
  <c r="Y19" i="14"/>
  <c r="X19" i="14"/>
  <c r="AN19" i="91"/>
  <c r="AI19" i="91"/>
  <c r="AR18" i="25"/>
  <c r="AH19" i="17"/>
  <c r="AQ19" i="17" s="1"/>
  <c r="AI18" i="12"/>
  <c r="AN18" i="12"/>
  <c r="Y19" i="32"/>
  <c r="X19" i="32"/>
  <c r="AH20" i="24"/>
  <c r="AQ20" i="24" s="1"/>
  <c r="AN18" i="37"/>
  <c r="AI18" i="37"/>
  <c r="AI19" i="64"/>
  <c r="AN19" i="64"/>
  <c r="AI18" i="46"/>
  <c r="AN18" i="46"/>
  <c r="W19" i="49"/>
  <c r="AE18" i="49"/>
  <c r="AF18" i="49"/>
  <c r="AO18" i="49" s="1"/>
  <c r="AG18" i="49"/>
  <c r="AP18" i="49" s="1"/>
  <c r="AI17" i="63"/>
  <c r="AN17" i="63"/>
  <c r="Y19" i="22"/>
  <c r="X19" i="22"/>
  <c r="Z18" i="58"/>
  <c r="AI19" i="76"/>
  <c r="AN19" i="76"/>
  <c r="Z19" i="48"/>
  <c r="Y19" i="12"/>
  <c r="X19" i="12"/>
  <c r="AN18" i="87"/>
  <c r="X20" i="64"/>
  <c r="Y20" i="64"/>
  <c r="AH20" i="77"/>
  <c r="AQ20" i="77" s="1"/>
  <c r="X18" i="63"/>
  <c r="Y18" i="63"/>
  <c r="AH18" i="85"/>
  <c r="AQ18" i="85" s="1"/>
  <c r="AH20" i="81"/>
  <c r="AQ20" i="81" s="1"/>
  <c r="AH19" i="6"/>
  <c r="AQ19" i="6" s="1"/>
  <c r="Y20" i="26"/>
  <c r="X20" i="26"/>
  <c r="AH19" i="43"/>
  <c r="AQ19" i="43" s="1"/>
  <c r="AH19" i="90"/>
  <c r="AQ19" i="90" s="1"/>
  <c r="AR17" i="58"/>
  <c r="AH20" i="4"/>
  <c r="AQ20" i="4" s="1"/>
  <c r="AR18" i="86"/>
  <c r="AR19" i="81"/>
  <c r="AR17" i="85"/>
  <c r="AN19" i="55"/>
  <c r="Z19" i="17"/>
  <c r="Y20" i="9"/>
  <c r="X20" i="9"/>
  <c r="AN18" i="32"/>
  <c r="AI18" i="32"/>
  <c r="Y18" i="41"/>
  <c r="X18" i="41"/>
  <c r="W19" i="67"/>
  <c r="AG18" i="67"/>
  <c r="AP18" i="67" s="1"/>
  <c r="AE18" i="67"/>
  <c r="AF18" i="67"/>
  <c r="AO18" i="67" s="1"/>
  <c r="AR18" i="90"/>
  <c r="AE20" i="31"/>
  <c r="AF20" i="31"/>
  <c r="AO20" i="31" s="1"/>
  <c r="W21" i="31"/>
  <c r="AG20" i="31"/>
  <c r="AP20" i="31" s="1"/>
  <c r="AG18" i="34"/>
  <c r="AP18" i="34" s="1"/>
  <c r="AF18" i="34"/>
  <c r="AO18" i="34" s="1"/>
  <c r="AE18" i="34"/>
  <c r="W19" i="34"/>
  <c r="AH18" i="61"/>
  <c r="AQ18" i="61" s="1"/>
  <c r="AR18" i="48"/>
  <c r="AH19" i="39"/>
  <c r="AQ19" i="39" s="1"/>
  <c r="AR19" i="4"/>
  <c r="AR19" i="79"/>
  <c r="AH20" i="3"/>
  <c r="AQ20" i="3" s="1"/>
  <c r="AH19" i="25"/>
  <c r="AQ19" i="25" s="1"/>
  <c r="AI17" i="41"/>
  <c r="AN17" i="41"/>
  <c r="Y19" i="46"/>
  <c r="X19" i="46"/>
  <c r="AH19" i="86"/>
  <c r="AQ19" i="86" s="1"/>
  <c r="AG19" i="21"/>
  <c r="AP19" i="21" s="1"/>
  <c r="AF19" i="21"/>
  <c r="AO19" i="21" s="1"/>
  <c r="W20" i="21"/>
  <c r="AE19" i="21"/>
  <c r="AH19" i="50"/>
  <c r="AQ19" i="50" s="1"/>
  <c r="AG18" i="56"/>
  <c r="AP18" i="56" s="1"/>
  <c r="AF18" i="56"/>
  <c r="AO18" i="56" s="1"/>
  <c r="W19" i="56"/>
  <c r="AE18" i="56"/>
  <c r="AI19" i="26"/>
  <c r="AN19" i="26"/>
  <c r="AG18" i="51"/>
  <c r="AP18" i="51" s="1"/>
  <c r="AF18" i="51"/>
  <c r="AO18" i="51" s="1"/>
  <c r="W19" i="51"/>
  <c r="AE18" i="51"/>
  <c r="AR18" i="1"/>
  <c r="Z19" i="39"/>
  <c r="AI18" i="57"/>
  <c r="AN18" i="57"/>
  <c r="AR19" i="77"/>
  <c r="AG18" i="87" l="1"/>
  <c r="AP18" i="87" s="1"/>
  <c r="AI17" i="18"/>
  <c r="AR17" i="18" s="1"/>
  <c r="X19" i="33"/>
  <c r="AH19" i="33" s="1"/>
  <c r="AQ19" i="33" s="1"/>
  <c r="Y19" i="33"/>
  <c r="AN18" i="33"/>
  <c r="AI18" i="33"/>
  <c r="AR18" i="33" s="1"/>
  <c r="Y18" i="27"/>
  <c r="X18" i="27"/>
  <c r="AI17" i="27"/>
  <c r="AR17" i="27" s="1"/>
  <c r="AE18" i="18"/>
  <c r="AN18" i="18" s="1"/>
  <c r="AF17" i="88"/>
  <c r="AO17" i="88" s="1"/>
  <c r="W19" i="18"/>
  <c r="X19" i="18" s="1"/>
  <c r="AH19" i="18" s="1"/>
  <c r="AQ19" i="18" s="1"/>
  <c r="AF18" i="18"/>
  <c r="AO18" i="18" s="1"/>
  <c r="AG17" i="30"/>
  <c r="AP17" i="30" s="1"/>
  <c r="W18" i="30"/>
  <c r="X18" i="30" s="1"/>
  <c r="AH18" i="30" s="1"/>
  <c r="AQ18" i="30" s="1"/>
  <c r="AF17" i="30"/>
  <c r="AO17" i="30" s="1"/>
  <c r="W18" i="88"/>
  <c r="Y18" i="88" s="1"/>
  <c r="AE17" i="88"/>
  <c r="AN17" i="88" s="1"/>
  <c r="AG18" i="82"/>
  <c r="AP18" i="82" s="1"/>
  <c r="AF19" i="90"/>
  <c r="AO19" i="90" s="1"/>
  <c r="Y19" i="45"/>
  <c r="Z19" i="45" s="1"/>
  <c r="AE19" i="45" s="1"/>
  <c r="Y20" i="55"/>
  <c r="Z20" i="55" s="1"/>
  <c r="W21" i="55" s="1"/>
  <c r="AE19" i="6"/>
  <c r="AN19" i="6" s="1"/>
  <c r="AI17" i="52"/>
  <c r="AR17" i="52" s="1"/>
  <c r="AH19" i="40"/>
  <c r="AQ19" i="40" s="1"/>
  <c r="AI19" i="9"/>
  <c r="AR19" i="9" s="1"/>
  <c r="X18" i="52"/>
  <c r="Z18" i="52" s="1"/>
  <c r="AI18" i="45"/>
  <c r="AR18" i="45" s="1"/>
  <c r="AN17" i="52"/>
  <c r="AG18" i="5"/>
  <c r="AP18" i="5" s="1"/>
  <c r="AE18" i="5"/>
  <c r="AF18" i="5"/>
  <c r="AO18" i="5" s="1"/>
  <c r="W19" i="5"/>
  <c r="AF18" i="82"/>
  <c r="AO18" i="82" s="1"/>
  <c r="AE18" i="82"/>
  <c r="AN18" i="82" s="1"/>
  <c r="Z18" i="44"/>
  <c r="AG18" i="44" s="1"/>
  <c r="AP18" i="44" s="1"/>
  <c r="Y19" i="74"/>
  <c r="X19" i="74"/>
  <c r="AN18" i="74"/>
  <c r="AI18" i="74"/>
  <c r="AR18" i="74" s="1"/>
  <c r="X19" i="42"/>
  <c r="AH19" i="42" s="1"/>
  <c r="AQ19" i="42" s="1"/>
  <c r="Y19" i="42"/>
  <c r="AN18" i="42"/>
  <c r="AI18" i="42"/>
  <c r="AR18" i="42" s="1"/>
  <c r="AI19" i="55"/>
  <c r="AR19" i="55" s="1"/>
  <c r="AG17" i="72"/>
  <c r="AP17" i="72" s="1"/>
  <c r="AE17" i="72"/>
  <c r="AN17" i="72" s="1"/>
  <c r="W18" i="72"/>
  <c r="Y18" i="72" s="1"/>
  <c r="W20" i="73"/>
  <c r="Y20" i="73" s="1"/>
  <c r="AF19" i="73"/>
  <c r="AO19" i="73" s="1"/>
  <c r="AN17" i="30"/>
  <c r="AE19" i="73"/>
  <c r="AN19" i="73" s="1"/>
  <c r="AG17" i="84"/>
  <c r="AP17" i="84" s="1"/>
  <c r="AE17" i="84"/>
  <c r="W18" i="84"/>
  <c r="Z18" i="93"/>
  <c r="AF18" i="93" s="1"/>
  <c r="AO18" i="93" s="1"/>
  <c r="Z19" i="2"/>
  <c r="AF19" i="2" s="1"/>
  <c r="AO19" i="2" s="1"/>
  <c r="X20" i="20"/>
  <c r="AH20" i="20" s="1"/>
  <c r="AQ20" i="20" s="1"/>
  <c r="AH21" i="68"/>
  <c r="AQ21" i="68" s="1"/>
  <c r="W20" i="71"/>
  <c r="X20" i="71" s="1"/>
  <c r="X19" i="8"/>
  <c r="Z19" i="8" s="1"/>
  <c r="AN17" i="83"/>
  <c r="AI17" i="83"/>
  <c r="AR17" i="83" s="1"/>
  <c r="AE19" i="43"/>
  <c r="AN19" i="43" s="1"/>
  <c r="Y18" i="83"/>
  <c r="X18" i="83"/>
  <c r="AH18" i="83" s="1"/>
  <c r="AQ18" i="83" s="1"/>
  <c r="Y19" i="96"/>
  <c r="Z19" i="96" s="1"/>
  <c r="W20" i="96" s="1"/>
  <c r="AE19" i="71"/>
  <c r="AN19" i="71" s="1"/>
  <c r="AI19" i="70"/>
  <c r="AR19" i="70" s="1"/>
  <c r="AI19" i="66"/>
  <c r="AR19" i="66" s="1"/>
  <c r="AF19" i="71"/>
  <c r="AO19" i="71" s="1"/>
  <c r="Y18" i="38"/>
  <c r="X18" i="38"/>
  <c r="AN17" i="38"/>
  <c r="AI17" i="38"/>
  <c r="AR17" i="38" s="1"/>
  <c r="Y19" i="53"/>
  <c r="Z19" i="53" s="1"/>
  <c r="W20" i="53" s="1"/>
  <c r="AE19" i="90"/>
  <c r="AN19" i="90" s="1"/>
  <c r="Y19" i="69"/>
  <c r="Z19" i="69" s="1"/>
  <c r="AG19" i="69" s="1"/>
  <c r="AP19" i="69" s="1"/>
  <c r="AI18" i="96"/>
  <c r="AR18" i="96" s="1"/>
  <c r="Y18" i="29"/>
  <c r="X18" i="29"/>
  <c r="AH18" i="29" s="1"/>
  <c r="AQ18" i="29" s="1"/>
  <c r="Y20" i="16"/>
  <c r="Z20" i="16" s="1"/>
  <c r="AF20" i="16" s="1"/>
  <c r="AO20" i="16" s="1"/>
  <c r="AI17" i="7"/>
  <c r="AR17" i="7" s="1"/>
  <c r="AG19" i="90"/>
  <c r="AP19" i="90" s="1"/>
  <c r="Z18" i="92"/>
  <c r="AG18" i="92" s="1"/>
  <c r="AP18" i="92" s="1"/>
  <c r="AN17" i="29"/>
  <c r="AI17" i="29"/>
  <c r="AR17" i="29" s="1"/>
  <c r="X18" i="7"/>
  <c r="AH18" i="7" s="1"/>
  <c r="AQ18" i="7" s="1"/>
  <c r="X18" i="94"/>
  <c r="Y18" i="94"/>
  <c r="X18" i="59"/>
  <c r="AH18" i="59" s="1"/>
  <c r="AQ18" i="59" s="1"/>
  <c r="AI17" i="94"/>
  <c r="AR17" i="94" s="1"/>
  <c r="AN17" i="94"/>
  <c r="X20" i="66"/>
  <c r="AH20" i="66" s="1"/>
  <c r="AQ20" i="66" s="1"/>
  <c r="X20" i="70"/>
  <c r="AH20" i="70" s="1"/>
  <c r="AQ20" i="70" s="1"/>
  <c r="AF21" i="68"/>
  <c r="AO21" i="68" s="1"/>
  <c r="AI19" i="89"/>
  <c r="AR19" i="89" s="1"/>
  <c r="AI18" i="8"/>
  <c r="AR18" i="8" s="1"/>
  <c r="X20" i="89"/>
  <c r="AH20" i="89" s="1"/>
  <c r="AQ20" i="89" s="1"/>
  <c r="AI19" i="16"/>
  <c r="AR19" i="16" s="1"/>
  <c r="AI18" i="28"/>
  <c r="AR18" i="28" s="1"/>
  <c r="AI18" i="14"/>
  <c r="AR18" i="14" s="1"/>
  <c r="AI18" i="69"/>
  <c r="AR18" i="69" s="1"/>
  <c r="Y19" i="87"/>
  <c r="Z19" i="87" s="1"/>
  <c r="AF19" i="86"/>
  <c r="AO19" i="86" s="1"/>
  <c r="AE19" i="86"/>
  <c r="AN19" i="86" s="1"/>
  <c r="AI19" i="20"/>
  <c r="AR19" i="20" s="1"/>
  <c r="AI18" i="65"/>
  <c r="AR18" i="65" s="1"/>
  <c r="AI19" i="62"/>
  <c r="AR19" i="62" s="1"/>
  <c r="W20" i="6"/>
  <c r="X20" i="6" s="1"/>
  <c r="AN18" i="14"/>
  <c r="AI18" i="53"/>
  <c r="AR18" i="53" s="1"/>
  <c r="AF20" i="24"/>
  <c r="AO20" i="24" s="1"/>
  <c r="Y19" i="19"/>
  <c r="Z19" i="19" s="1"/>
  <c r="AN18" i="28"/>
  <c r="W20" i="86"/>
  <c r="X20" i="86" s="1"/>
  <c r="AE20" i="24"/>
  <c r="AF19" i="6"/>
  <c r="AO19" i="6" s="1"/>
  <c r="W21" i="24"/>
  <c r="Y21" i="24" s="1"/>
  <c r="AF19" i="50"/>
  <c r="AO19" i="50" s="1"/>
  <c r="W20" i="43"/>
  <c r="X20" i="43" s="1"/>
  <c r="AG19" i="1"/>
  <c r="AP19" i="1" s="1"/>
  <c r="AI19" i="95"/>
  <c r="AR19" i="95" s="1"/>
  <c r="W20" i="50"/>
  <c r="X20" i="50" s="1"/>
  <c r="AN19" i="62"/>
  <c r="X20" i="62"/>
  <c r="Z20" i="62" s="1"/>
  <c r="W20" i="1"/>
  <c r="Y20" i="1" s="1"/>
  <c r="AF20" i="79"/>
  <c r="AO20" i="79" s="1"/>
  <c r="Y19" i="60"/>
  <c r="X19" i="60"/>
  <c r="AH19" i="60" s="1"/>
  <c r="AQ19" i="60" s="1"/>
  <c r="AI18" i="35"/>
  <c r="AR18" i="35" s="1"/>
  <c r="X19" i="13"/>
  <c r="Z19" i="13" s="1"/>
  <c r="W20" i="13" s="1"/>
  <c r="Y20" i="78"/>
  <c r="Z20" i="78" s="1"/>
  <c r="AE19" i="1"/>
  <c r="AN19" i="1" s="1"/>
  <c r="AG19" i="50"/>
  <c r="AP19" i="50" s="1"/>
  <c r="AN18" i="60"/>
  <c r="AI18" i="60"/>
  <c r="AR18" i="60" s="1"/>
  <c r="AF19" i="43"/>
  <c r="AO19" i="43" s="1"/>
  <c r="Z18" i="47"/>
  <c r="Z18" i="11"/>
  <c r="AG18" i="85"/>
  <c r="AP18" i="85" s="1"/>
  <c r="W19" i="85"/>
  <c r="Y19" i="85" s="1"/>
  <c r="AE18" i="85"/>
  <c r="AN18" i="85" s="1"/>
  <c r="AG20" i="4"/>
  <c r="AP20" i="4" s="1"/>
  <c r="W20" i="40"/>
  <c r="Y20" i="40" s="1"/>
  <c r="AF19" i="40"/>
  <c r="AO19" i="40" s="1"/>
  <c r="AI17" i="59"/>
  <c r="AR17" i="59" s="1"/>
  <c r="AN17" i="59"/>
  <c r="Y19" i="65"/>
  <c r="Z19" i="65" s="1"/>
  <c r="AG19" i="65" s="1"/>
  <c r="AP19" i="65" s="1"/>
  <c r="W22" i="68"/>
  <c r="X22" i="68" s="1"/>
  <c r="AG20" i="81"/>
  <c r="AP20" i="81" s="1"/>
  <c r="AI18" i="13"/>
  <c r="AR18" i="13" s="1"/>
  <c r="AG21" i="68"/>
  <c r="AP21" i="68" s="1"/>
  <c r="AE20" i="81"/>
  <c r="AN20" i="81" s="1"/>
  <c r="AG20" i="3"/>
  <c r="AP20" i="3" s="1"/>
  <c r="AE20" i="3"/>
  <c r="AN20" i="3" s="1"/>
  <c r="AF19" i="75"/>
  <c r="AO19" i="75" s="1"/>
  <c r="W20" i="75"/>
  <c r="AG19" i="75"/>
  <c r="AP19" i="75" s="1"/>
  <c r="AE19" i="75"/>
  <c r="W21" i="81"/>
  <c r="Y21" i="81" s="1"/>
  <c r="AI19" i="78"/>
  <c r="AR19" i="78" s="1"/>
  <c r="AI18" i="19"/>
  <c r="AR18" i="19" s="1"/>
  <c r="Z20" i="95"/>
  <c r="W21" i="95" s="1"/>
  <c r="Z18" i="41"/>
  <c r="AG18" i="41" s="1"/>
  <c r="AP18" i="41" s="1"/>
  <c r="Z20" i="26"/>
  <c r="AF20" i="26" s="1"/>
  <c r="AO20" i="26" s="1"/>
  <c r="AE20" i="79"/>
  <c r="Z19" i="37"/>
  <c r="AG19" i="37" s="1"/>
  <c r="AP19" i="37" s="1"/>
  <c r="W21" i="79"/>
  <c r="X21" i="79" s="1"/>
  <c r="AI18" i="87"/>
  <c r="AR18" i="87" s="1"/>
  <c r="X19" i="35"/>
  <c r="Z19" i="35" s="1"/>
  <c r="AG19" i="40"/>
  <c r="AP19" i="40" s="1"/>
  <c r="AF20" i="4"/>
  <c r="AO20" i="4" s="1"/>
  <c r="AE20" i="4"/>
  <c r="AN20" i="4" s="1"/>
  <c r="W20" i="25"/>
  <c r="Y20" i="25" s="1"/>
  <c r="Z19" i="14"/>
  <c r="AG19" i="14" s="1"/>
  <c r="AP19" i="14" s="1"/>
  <c r="Z19" i="46"/>
  <c r="AG19" i="46" s="1"/>
  <c r="AP19" i="46" s="1"/>
  <c r="Z20" i="9"/>
  <c r="AF20" i="9" s="1"/>
  <c r="AO20" i="9" s="1"/>
  <c r="Z17" i="80"/>
  <c r="AE17" i="80" s="1"/>
  <c r="AE20" i="77"/>
  <c r="W21" i="77"/>
  <c r="Y21" i="77" s="1"/>
  <c r="AG19" i="25"/>
  <c r="AP19" i="25" s="1"/>
  <c r="AE19" i="25"/>
  <c r="AN19" i="25" s="1"/>
  <c r="Z20" i="64"/>
  <c r="W21" i="64" s="1"/>
  <c r="Z17" i="54"/>
  <c r="AH17" i="54"/>
  <c r="AQ17" i="54" s="1"/>
  <c r="W21" i="3"/>
  <c r="Y21" i="3" s="1"/>
  <c r="Z18" i="23"/>
  <c r="AE18" i="23" s="1"/>
  <c r="AF20" i="77"/>
  <c r="AO20" i="77" s="1"/>
  <c r="AN18" i="51"/>
  <c r="AI18" i="51"/>
  <c r="AG18" i="61"/>
  <c r="AP18" i="61" s="1"/>
  <c r="AF18" i="61"/>
  <c r="AO18" i="61" s="1"/>
  <c r="W19" i="61"/>
  <c r="AE18" i="61"/>
  <c r="X20" i="21"/>
  <c r="Y20" i="21"/>
  <c r="Y19" i="34"/>
  <c r="X19" i="34"/>
  <c r="Y21" i="31"/>
  <c r="X21" i="31"/>
  <c r="AH19" i="19"/>
  <c r="AQ19" i="19" s="1"/>
  <c r="AG18" i="58"/>
  <c r="AP18" i="58" s="1"/>
  <c r="W19" i="58"/>
  <c r="AE18" i="58"/>
  <c r="AF18" i="58"/>
  <c r="AO18" i="58" s="1"/>
  <c r="Y19" i="10"/>
  <c r="X19" i="10"/>
  <c r="AN19" i="36"/>
  <c r="AI19" i="36"/>
  <c r="Y21" i="4"/>
  <c r="X21" i="4"/>
  <c r="AN19" i="40"/>
  <c r="AN18" i="34"/>
  <c r="AI18" i="34"/>
  <c r="AH18" i="63"/>
  <c r="AQ18" i="63" s="1"/>
  <c r="AH19" i="12"/>
  <c r="AQ19" i="12" s="1"/>
  <c r="AH19" i="22"/>
  <c r="AQ19" i="22" s="1"/>
  <c r="AR18" i="46"/>
  <c r="AH19" i="32"/>
  <c r="AQ19" i="32" s="1"/>
  <c r="AH20" i="76"/>
  <c r="AQ20" i="76" s="1"/>
  <c r="AH19" i="57"/>
  <c r="AQ19" i="57" s="1"/>
  <c r="AH20" i="91"/>
  <c r="AQ20" i="91" s="1"/>
  <c r="Y19" i="51"/>
  <c r="X19" i="51"/>
  <c r="AH20" i="78"/>
  <c r="AQ20" i="78" s="1"/>
  <c r="Y19" i="56"/>
  <c r="X19" i="56"/>
  <c r="AI20" i="31"/>
  <c r="AN20" i="31"/>
  <c r="AH19" i="96"/>
  <c r="AQ19" i="96" s="1"/>
  <c r="AI18" i="67"/>
  <c r="AN18" i="67"/>
  <c r="AR18" i="32"/>
  <c r="Z18" i="63"/>
  <c r="AI18" i="49"/>
  <c r="AN18" i="49"/>
  <c r="AR18" i="22"/>
  <c r="Z19" i="57"/>
  <c r="Z20" i="91"/>
  <c r="AH19" i="28"/>
  <c r="AQ19" i="28" s="1"/>
  <c r="AN18" i="56"/>
  <c r="AI18" i="56"/>
  <c r="AH19" i="87"/>
  <c r="AQ19" i="87" s="1"/>
  <c r="AH20" i="16"/>
  <c r="AQ20" i="16" s="1"/>
  <c r="AR17" i="41"/>
  <c r="AH19" i="65"/>
  <c r="AQ19" i="65" s="1"/>
  <c r="X20" i="90"/>
  <c r="Y20" i="90"/>
  <c r="W20" i="17"/>
  <c r="AE19" i="17"/>
  <c r="AG19" i="17"/>
  <c r="AP19" i="17" s="1"/>
  <c r="AF19" i="17"/>
  <c r="AO19" i="17" s="1"/>
  <c r="AH20" i="64"/>
  <c r="AQ20" i="64" s="1"/>
  <c r="Z19" i="12"/>
  <c r="AR19" i="76"/>
  <c r="Z19" i="22"/>
  <c r="Y19" i="49"/>
  <c r="X19" i="49"/>
  <c r="AR19" i="64"/>
  <c r="Z19" i="32"/>
  <c r="AR19" i="91"/>
  <c r="Z20" i="76"/>
  <c r="AH19" i="37"/>
  <c r="AQ19" i="37" s="1"/>
  <c r="Z19" i="28"/>
  <c r="AR18" i="57"/>
  <c r="AE19" i="39"/>
  <c r="AG19" i="39"/>
  <c r="AP19" i="39" s="1"/>
  <c r="W20" i="39"/>
  <c r="AF19" i="39"/>
  <c r="AO19" i="39" s="1"/>
  <c r="AH20" i="55"/>
  <c r="AQ20" i="55" s="1"/>
  <c r="Y19" i="67"/>
  <c r="X19" i="67"/>
  <c r="AH20" i="9"/>
  <c r="AQ20" i="9" s="1"/>
  <c r="AH20" i="26"/>
  <c r="AQ20" i="26" s="1"/>
  <c r="AH19" i="69"/>
  <c r="AQ19" i="69" s="1"/>
  <c r="W20" i="48"/>
  <c r="AG19" i="48"/>
  <c r="AP19" i="48" s="1"/>
  <c r="AF19" i="48"/>
  <c r="AO19" i="48" s="1"/>
  <c r="AE19" i="48"/>
  <c r="AR18" i="37"/>
  <c r="AH19" i="53"/>
  <c r="AQ19" i="53" s="1"/>
  <c r="AI18" i="15"/>
  <c r="AN18" i="15"/>
  <c r="AR19" i="26"/>
  <c r="AN19" i="21"/>
  <c r="AI19" i="21"/>
  <c r="AH19" i="46"/>
  <c r="AQ19" i="46" s="1"/>
  <c r="AN21" i="68"/>
  <c r="AH18" i="41"/>
  <c r="AQ18" i="41" s="1"/>
  <c r="AR17" i="63"/>
  <c r="AR18" i="12"/>
  <c r="AH19" i="14"/>
  <c r="AQ19" i="14" s="1"/>
  <c r="AH20" i="95"/>
  <c r="AQ20" i="95" s="1"/>
  <c r="AN19" i="50"/>
  <c r="AN18" i="10"/>
  <c r="AI18" i="10"/>
  <c r="X19" i="15"/>
  <c r="Y19" i="15"/>
  <c r="Y20" i="36"/>
  <c r="X20" i="36"/>
  <c r="X19" i="82"/>
  <c r="Y19" i="82"/>
  <c r="Z19" i="33" l="1"/>
  <c r="Y19" i="18"/>
  <c r="W20" i="33"/>
  <c r="AF19" i="33"/>
  <c r="AO19" i="33" s="1"/>
  <c r="AE19" i="33"/>
  <c r="AG19" i="33"/>
  <c r="AP19" i="33" s="1"/>
  <c r="AH18" i="27"/>
  <c r="AQ18" i="27" s="1"/>
  <c r="Z18" i="27"/>
  <c r="AI18" i="18"/>
  <c r="AR18" i="18" s="1"/>
  <c r="Y18" i="30"/>
  <c r="Z18" i="30" s="1"/>
  <c r="AE18" i="30" s="1"/>
  <c r="AI17" i="30"/>
  <c r="AR17" i="30" s="1"/>
  <c r="X18" i="88"/>
  <c r="AH18" i="88" s="1"/>
  <c r="AQ18" i="88" s="1"/>
  <c r="AI17" i="88"/>
  <c r="AR17" i="88" s="1"/>
  <c r="AH18" i="52"/>
  <c r="AQ18" i="52" s="1"/>
  <c r="AH19" i="8"/>
  <c r="AQ19" i="8" s="1"/>
  <c r="AI18" i="82"/>
  <c r="AR18" i="82" s="1"/>
  <c r="Y20" i="50"/>
  <c r="Z20" i="50" s="1"/>
  <c r="AF19" i="45"/>
  <c r="AO19" i="45" s="1"/>
  <c r="AG19" i="45"/>
  <c r="AP19" i="45" s="1"/>
  <c r="W20" i="45"/>
  <c r="Y20" i="45" s="1"/>
  <c r="X20" i="1"/>
  <c r="AH20" i="1" s="1"/>
  <c r="AQ20" i="1" s="1"/>
  <c r="AE18" i="44"/>
  <c r="AN18" i="44" s="1"/>
  <c r="AN18" i="5"/>
  <c r="AI18" i="5"/>
  <c r="AR18" i="5" s="1"/>
  <c r="AN19" i="45"/>
  <c r="X19" i="5"/>
  <c r="AH19" i="5" s="1"/>
  <c r="AQ19" i="5" s="1"/>
  <c r="Y19" i="5"/>
  <c r="AF18" i="44"/>
  <c r="AO18" i="44" s="1"/>
  <c r="X18" i="72"/>
  <c r="Z18" i="72" s="1"/>
  <c r="W19" i="44"/>
  <c r="Y19" i="44" s="1"/>
  <c r="Z19" i="42"/>
  <c r="W20" i="42" s="1"/>
  <c r="Z19" i="74"/>
  <c r="AH19" i="74"/>
  <c r="AQ19" i="74" s="1"/>
  <c r="AI19" i="71"/>
  <c r="AR19" i="71" s="1"/>
  <c r="X20" i="73"/>
  <c r="AH20" i="73" s="1"/>
  <c r="AQ20" i="73" s="1"/>
  <c r="AE18" i="52"/>
  <c r="AG18" i="52"/>
  <c r="AP18" i="52" s="1"/>
  <c r="W19" i="52"/>
  <c r="AF18" i="52"/>
  <c r="AO18" i="52" s="1"/>
  <c r="AI17" i="72"/>
  <c r="AR17" i="72" s="1"/>
  <c r="AI19" i="43"/>
  <c r="AR19" i="43" s="1"/>
  <c r="Y20" i="71"/>
  <c r="Z20" i="71" s="1"/>
  <c r="AG20" i="71" s="1"/>
  <c r="AP20" i="71" s="1"/>
  <c r="Z20" i="70"/>
  <c r="AE20" i="70" s="1"/>
  <c r="AN20" i="70" s="1"/>
  <c r="Y18" i="84"/>
  <c r="X18" i="84"/>
  <c r="AI19" i="73"/>
  <c r="AR19" i="73" s="1"/>
  <c r="AN17" i="84"/>
  <c r="AI17" i="84"/>
  <c r="AR17" i="84" s="1"/>
  <c r="AG18" i="93"/>
  <c r="AP18" i="93" s="1"/>
  <c r="W20" i="2"/>
  <c r="Y20" i="2" s="1"/>
  <c r="AG19" i="2"/>
  <c r="AP19" i="2" s="1"/>
  <c r="AE19" i="2"/>
  <c r="AN19" i="2" s="1"/>
  <c r="AE18" i="93"/>
  <c r="X21" i="81"/>
  <c r="Z21" i="81" s="1"/>
  <c r="W22" i="81" s="1"/>
  <c r="W19" i="93"/>
  <c r="X19" i="93" s="1"/>
  <c r="AH19" i="93" s="1"/>
  <c r="AQ19" i="93" s="1"/>
  <c r="Z20" i="20"/>
  <c r="AE20" i="20" s="1"/>
  <c r="AG20" i="64"/>
  <c r="AP20" i="64" s="1"/>
  <c r="AI19" i="90"/>
  <c r="AR19" i="90" s="1"/>
  <c r="Z20" i="66"/>
  <c r="AF20" i="66" s="1"/>
  <c r="AO20" i="66" s="1"/>
  <c r="AI20" i="79"/>
  <c r="AR20" i="79" s="1"/>
  <c r="AI19" i="6"/>
  <c r="AR19" i="6" s="1"/>
  <c r="X21" i="24"/>
  <c r="AH21" i="24" s="1"/>
  <c r="AQ21" i="24" s="1"/>
  <c r="X20" i="40"/>
  <c r="AH20" i="40" s="1"/>
  <c r="AQ20" i="40" s="1"/>
  <c r="AI19" i="86"/>
  <c r="AR19" i="86" s="1"/>
  <c r="Z18" i="83"/>
  <c r="AF19" i="14"/>
  <c r="AO19" i="14" s="1"/>
  <c r="Z18" i="38"/>
  <c r="AH18" i="38"/>
  <c r="AQ18" i="38" s="1"/>
  <c r="W19" i="92"/>
  <c r="Y19" i="92" s="1"/>
  <c r="Z18" i="7"/>
  <c r="AF18" i="7" s="1"/>
  <c r="AO18" i="7" s="1"/>
  <c r="AE18" i="92"/>
  <c r="AF18" i="92"/>
  <c r="AO18" i="92" s="1"/>
  <c r="W20" i="14"/>
  <c r="X20" i="14" s="1"/>
  <c r="Z18" i="29"/>
  <c r="Z20" i="89"/>
  <c r="AF20" i="89" s="1"/>
  <c r="AO20" i="89" s="1"/>
  <c r="Z18" i="59"/>
  <c r="AF18" i="59" s="1"/>
  <c r="AO18" i="59" s="1"/>
  <c r="Y20" i="6"/>
  <c r="Z20" i="6" s="1"/>
  <c r="AG20" i="6" s="1"/>
  <c r="AP20" i="6" s="1"/>
  <c r="AG20" i="9"/>
  <c r="AP20" i="9" s="1"/>
  <c r="AH20" i="62"/>
  <c r="AQ20" i="62" s="1"/>
  <c r="AE19" i="37"/>
  <c r="W20" i="69"/>
  <c r="Y20" i="69" s="1"/>
  <c r="AI20" i="24"/>
  <c r="AR20" i="24" s="1"/>
  <c r="AI20" i="77"/>
  <c r="AR20" i="77" s="1"/>
  <c r="AE19" i="14"/>
  <c r="AN19" i="14" s="1"/>
  <c r="AH18" i="94"/>
  <c r="AQ18" i="94" s="1"/>
  <c r="Z18" i="94"/>
  <c r="AH19" i="13"/>
  <c r="AQ19" i="13" s="1"/>
  <c r="AI19" i="50"/>
  <c r="AR19" i="50" s="1"/>
  <c r="AN20" i="77"/>
  <c r="AE20" i="64"/>
  <c r="AN20" i="64" s="1"/>
  <c r="W19" i="41"/>
  <c r="Y19" i="41" s="1"/>
  <c r="Y22" i="68"/>
  <c r="Z22" i="68" s="1"/>
  <c r="AE18" i="41"/>
  <c r="AF18" i="41"/>
  <c r="AO18" i="41" s="1"/>
  <c r="AF17" i="80"/>
  <c r="AO17" i="80" s="1"/>
  <c r="AI18" i="85"/>
  <c r="AR18" i="85" s="1"/>
  <c r="W20" i="87"/>
  <c r="Y20" i="87" s="1"/>
  <c r="AE19" i="87"/>
  <c r="AN19" i="87" s="1"/>
  <c r="AG19" i="53"/>
  <c r="AP19" i="53" s="1"/>
  <c r="X21" i="3"/>
  <c r="AH21" i="3" s="1"/>
  <c r="AQ21" i="3" s="1"/>
  <c r="AF20" i="95"/>
  <c r="AO20" i="95" s="1"/>
  <c r="AI20" i="81"/>
  <c r="AR20" i="81" s="1"/>
  <c r="AE19" i="53"/>
  <c r="AN19" i="53" s="1"/>
  <c r="AF19" i="53"/>
  <c r="AO19" i="53" s="1"/>
  <c r="AN20" i="24"/>
  <c r="AE19" i="19"/>
  <c r="AN19" i="19" s="1"/>
  <c r="AF19" i="19"/>
  <c r="AO19" i="19" s="1"/>
  <c r="AE19" i="69"/>
  <c r="AF19" i="96"/>
  <c r="AO19" i="96" s="1"/>
  <c r="AI21" i="68"/>
  <c r="AR21" i="68" s="1"/>
  <c r="AF19" i="37"/>
  <c r="AO19" i="37" s="1"/>
  <c r="AF19" i="13"/>
  <c r="AO19" i="13" s="1"/>
  <c r="Y20" i="43"/>
  <c r="Z20" i="43" s="1"/>
  <c r="AF20" i="43" s="1"/>
  <c r="AO20" i="43" s="1"/>
  <c r="AE20" i="95"/>
  <c r="AG20" i="95"/>
  <c r="AP20" i="95" s="1"/>
  <c r="W20" i="37"/>
  <c r="X20" i="37" s="1"/>
  <c r="AF19" i="69"/>
  <c r="AO19" i="69" s="1"/>
  <c r="X19" i="85"/>
  <c r="Z19" i="85" s="1"/>
  <c r="Y20" i="86"/>
  <c r="Z20" i="86" s="1"/>
  <c r="AN20" i="79"/>
  <c r="AE19" i="46"/>
  <c r="AN19" i="46" s="1"/>
  <c r="AE19" i="96"/>
  <c r="AN19" i="96" s="1"/>
  <c r="AI20" i="4"/>
  <c r="AR20" i="4" s="1"/>
  <c r="AF19" i="65"/>
  <c r="AO19" i="65" s="1"/>
  <c r="AI19" i="1"/>
  <c r="AR19" i="1" s="1"/>
  <c r="AF20" i="64"/>
  <c r="AO20" i="64" s="1"/>
  <c r="AG19" i="96"/>
  <c r="AP19" i="96" s="1"/>
  <c r="Z19" i="60"/>
  <c r="AG19" i="60" s="1"/>
  <c r="AP19" i="60" s="1"/>
  <c r="AE18" i="47"/>
  <c r="W19" i="47"/>
  <c r="AF18" i="47"/>
  <c r="AO18" i="47" s="1"/>
  <c r="AG18" i="47"/>
  <c r="AP18" i="47" s="1"/>
  <c r="AE20" i="9"/>
  <c r="AN20" i="9" s="1"/>
  <c r="W21" i="9"/>
  <c r="Y21" i="9" s="1"/>
  <c r="AG17" i="80"/>
  <c r="AP17" i="80" s="1"/>
  <c r="AI20" i="3"/>
  <c r="AR20" i="3" s="1"/>
  <c r="X21" i="77"/>
  <c r="Z21" i="77" s="1"/>
  <c r="W19" i="11"/>
  <c r="AF18" i="11"/>
  <c r="AO18" i="11" s="1"/>
  <c r="AE18" i="11"/>
  <c r="AG18" i="11"/>
  <c r="AP18" i="11" s="1"/>
  <c r="Z19" i="10"/>
  <c r="AF19" i="10" s="1"/>
  <c r="AO19" i="10" s="1"/>
  <c r="Z19" i="18"/>
  <c r="AE19" i="18" s="1"/>
  <c r="AG19" i="13"/>
  <c r="AP19" i="13" s="1"/>
  <c r="Y20" i="75"/>
  <c r="X20" i="75"/>
  <c r="AH20" i="75" s="1"/>
  <c r="AQ20" i="75" s="1"/>
  <c r="AE19" i="65"/>
  <c r="AN19" i="65" s="1"/>
  <c r="AG19" i="87"/>
  <c r="AP19" i="87" s="1"/>
  <c r="AI19" i="25"/>
  <c r="AR19" i="25" s="1"/>
  <c r="X20" i="25"/>
  <c r="AH20" i="25" s="1"/>
  <c r="AQ20" i="25" s="1"/>
  <c r="AG20" i="26"/>
  <c r="AP20" i="26" s="1"/>
  <c r="AE20" i="26"/>
  <c r="AN20" i="26" s="1"/>
  <c r="W20" i="65"/>
  <c r="Y20" i="65" s="1"/>
  <c r="AF19" i="87"/>
  <c r="AO19" i="87" s="1"/>
  <c r="AE19" i="13"/>
  <c r="AN19" i="13" s="1"/>
  <c r="W21" i="26"/>
  <c r="X21" i="26" s="1"/>
  <c r="Z19" i="51"/>
  <c r="AG19" i="51" s="1"/>
  <c r="AP19" i="51" s="1"/>
  <c r="AI19" i="40"/>
  <c r="AR19" i="40" s="1"/>
  <c r="AI19" i="75"/>
  <c r="AR19" i="75" s="1"/>
  <c r="AN19" i="75"/>
  <c r="W18" i="80"/>
  <c r="Y18" i="80" s="1"/>
  <c r="Y21" i="79"/>
  <c r="Z21" i="79" s="1"/>
  <c r="AF21" i="79" s="1"/>
  <c r="AO21" i="79" s="1"/>
  <c r="AG20" i="16"/>
  <c r="AP20" i="16" s="1"/>
  <c r="W20" i="46"/>
  <c r="X20" i="46" s="1"/>
  <c r="W20" i="19"/>
  <c r="Y20" i="19" s="1"/>
  <c r="AF19" i="46"/>
  <c r="AO19" i="46" s="1"/>
  <c r="AG19" i="19"/>
  <c r="AP19" i="19" s="1"/>
  <c r="AE20" i="16"/>
  <c r="AN20" i="16" s="1"/>
  <c r="AH19" i="35"/>
  <c r="AQ19" i="35" s="1"/>
  <c r="W21" i="16"/>
  <c r="X21" i="16" s="1"/>
  <c r="AF20" i="55"/>
  <c r="AO20" i="55" s="1"/>
  <c r="Z21" i="4"/>
  <c r="W22" i="4" s="1"/>
  <c r="Z19" i="67"/>
  <c r="W20" i="67" s="1"/>
  <c r="AF18" i="23"/>
  <c r="AO18" i="23" s="1"/>
  <c r="W19" i="23"/>
  <c r="X19" i="23" s="1"/>
  <c r="AH19" i="23" s="1"/>
  <c r="AQ19" i="23" s="1"/>
  <c r="AE20" i="55"/>
  <c r="AN20" i="55" s="1"/>
  <c r="AG18" i="23"/>
  <c r="AP18" i="23" s="1"/>
  <c r="W18" i="54"/>
  <c r="AE17" i="54"/>
  <c r="AF17" i="54"/>
  <c r="AO17" i="54" s="1"/>
  <c r="AG17" i="54"/>
  <c r="AP17" i="54" s="1"/>
  <c r="Z19" i="82"/>
  <c r="AG19" i="82" s="1"/>
  <c r="AP19" i="82" s="1"/>
  <c r="Z19" i="56"/>
  <c r="AF19" i="56" s="1"/>
  <c r="AO19" i="56" s="1"/>
  <c r="AG20" i="55"/>
  <c r="AP20" i="55" s="1"/>
  <c r="Z21" i="31"/>
  <c r="AG21" i="31" s="1"/>
  <c r="AP21" i="31" s="1"/>
  <c r="AN18" i="23"/>
  <c r="Z19" i="49"/>
  <c r="AE19" i="49" s="1"/>
  <c r="Z20" i="21"/>
  <c r="W21" i="21" s="1"/>
  <c r="Z19" i="15"/>
  <c r="AG19" i="15" s="1"/>
  <c r="AP19" i="15" s="1"/>
  <c r="AN17" i="80"/>
  <c r="AH19" i="82"/>
  <c r="AQ19" i="82" s="1"/>
  <c r="AH19" i="15"/>
  <c r="AQ19" i="15" s="1"/>
  <c r="X20" i="53"/>
  <c r="Y20" i="53"/>
  <c r="Y20" i="39"/>
  <c r="X20" i="39"/>
  <c r="W20" i="12"/>
  <c r="AE19" i="12"/>
  <c r="AG19" i="12"/>
  <c r="AP19" i="12" s="1"/>
  <c r="AF19" i="12"/>
  <c r="AO19" i="12" s="1"/>
  <c r="AI19" i="17"/>
  <c r="AN19" i="17"/>
  <c r="W21" i="78"/>
  <c r="AF20" i="78"/>
  <c r="AO20" i="78" s="1"/>
  <c r="AG20" i="78"/>
  <c r="AP20" i="78" s="1"/>
  <c r="AE20" i="78"/>
  <c r="Y19" i="58"/>
  <c r="X19" i="58"/>
  <c r="AH20" i="21"/>
  <c r="AQ20" i="21" s="1"/>
  <c r="AR18" i="51"/>
  <c r="AR18" i="10"/>
  <c r="AR19" i="21"/>
  <c r="AG20" i="76"/>
  <c r="AP20" i="76" s="1"/>
  <c r="AF20" i="76"/>
  <c r="AO20" i="76" s="1"/>
  <c r="AE20" i="76"/>
  <c r="W21" i="76"/>
  <c r="Y20" i="17"/>
  <c r="X20" i="17"/>
  <c r="X20" i="13"/>
  <c r="Y20" i="13"/>
  <c r="AR18" i="49"/>
  <c r="Y21" i="55"/>
  <c r="X21" i="55"/>
  <c r="AH20" i="36"/>
  <c r="AQ20" i="36" s="1"/>
  <c r="AH19" i="67"/>
  <c r="AQ19" i="67" s="1"/>
  <c r="AI19" i="39"/>
  <c r="AN19" i="39"/>
  <c r="AF19" i="32"/>
  <c r="AO19" i="32" s="1"/>
  <c r="AG19" i="32"/>
  <c r="AP19" i="32" s="1"/>
  <c r="W20" i="32"/>
  <c r="AE19" i="32"/>
  <c r="AG19" i="22"/>
  <c r="AP19" i="22" s="1"/>
  <c r="AF19" i="22"/>
  <c r="AO19" i="22" s="1"/>
  <c r="W20" i="22"/>
  <c r="AE19" i="22"/>
  <c r="AH20" i="86"/>
  <c r="AQ20" i="86" s="1"/>
  <c r="AG19" i="8"/>
  <c r="AP19" i="8" s="1"/>
  <c r="AF19" i="8"/>
  <c r="AO19" i="8" s="1"/>
  <c r="W20" i="8"/>
  <c r="AE19" i="8"/>
  <c r="AR20" i="31"/>
  <c r="AH19" i="34"/>
  <c r="AQ19" i="34" s="1"/>
  <c r="AH22" i="68"/>
  <c r="AQ22" i="68" s="1"/>
  <c r="AN18" i="61"/>
  <c r="AI18" i="61"/>
  <c r="AR18" i="15"/>
  <c r="Y20" i="48"/>
  <c r="X20" i="48"/>
  <c r="AG19" i="28"/>
  <c r="AP19" i="28" s="1"/>
  <c r="AF19" i="28"/>
  <c r="AO19" i="28" s="1"/>
  <c r="AE19" i="28"/>
  <c r="W20" i="28"/>
  <c r="AG20" i="62"/>
  <c r="AP20" i="62" s="1"/>
  <c r="AF20" i="62"/>
  <c r="AO20" i="62" s="1"/>
  <c r="W21" i="62"/>
  <c r="AE20" i="62"/>
  <c r="AR18" i="67"/>
  <c r="AR19" i="36"/>
  <c r="AH20" i="50"/>
  <c r="AQ20" i="50" s="1"/>
  <c r="X19" i="61"/>
  <c r="Y19" i="61"/>
  <c r="Z20" i="36"/>
  <c r="X21" i="64"/>
  <c r="Y21" i="64"/>
  <c r="AH20" i="90"/>
  <c r="AQ20" i="90" s="1"/>
  <c r="AR18" i="56"/>
  <c r="W21" i="91"/>
  <c r="AG20" i="91"/>
  <c r="AP20" i="91" s="1"/>
  <c r="AF20" i="91"/>
  <c r="AO20" i="91" s="1"/>
  <c r="AE20" i="91"/>
  <c r="AG18" i="63"/>
  <c r="AP18" i="63" s="1"/>
  <c r="W19" i="63"/>
  <c r="AE18" i="63"/>
  <c r="AF18" i="63"/>
  <c r="AO18" i="63" s="1"/>
  <c r="AH19" i="56"/>
  <c r="AQ19" i="56" s="1"/>
  <c r="AH21" i="4"/>
  <c r="AQ21" i="4" s="1"/>
  <c r="AH19" i="10"/>
  <c r="AQ19" i="10" s="1"/>
  <c r="X21" i="95"/>
  <c r="Y21" i="95"/>
  <c r="AH20" i="71"/>
  <c r="AQ20" i="71" s="1"/>
  <c r="Z19" i="34"/>
  <c r="Y20" i="96"/>
  <c r="X20" i="96"/>
  <c r="AH21" i="79"/>
  <c r="AQ21" i="79" s="1"/>
  <c r="AI19" i="48"/>
  <c r="AN19" i="48"/>
  <c r="AH20" i="6"/>
  <c r="AQ20" i="6" s="1"/>
  <c r="AH19" i="49"/>
  <c r="AQ19" i="49" s="1"/>
  <c r="Z20" i="90"/>
  <c r="W20" i="35"/>
  <c r="AG19" i="35"/>
  <c r="AP19" i="35" s="1"/>
  <c r="AF19" i="35"/>
  <c r="AO19" i="35" s="1"/>
  <c r="AE19" i="35"/>
  <c r="AG19" i="57"/>
  <c r="AP19" i="57" s="1"/>
  <c r="AF19" i="57"/>
  <c r="AO19" i="57" s="1"/>
  <c r="AE19" i="57"/>
  <c r="W20" i="57"/>
  <c r="AH19" i="51"/>
  <c r="AQ19" i="51" s="1"/>
  <c r="AR18" i="34"/>
  <c r="AI18" i="58"/>
  <c r="AN18" i="58"/>
  <c r="AH21" i="31"/>
  <c r="AQ21" i="31" s="1"/>
  <c r="AH20" i="43"/>
  <c r="AQ20" i="43" s="1"/>
  <c r="AI19" i="33" l="1"/>
  <c r="AR19" i="33" s="1"/>
  <c r="AN19" i="33"/>
  <c r="Y20" i="33"/>
  <c r="X20" i="33"/>
  <c r="AH20" i="33" s="1"/>
  <c r="AQ20" i="33" s="1"/>
  <c r="AF18" i="27"/>
  <c r="AO18" i="27" s="1"/>
  <c r="AG18" i="27"/>
  <c r="AP18" i="27" s="1"/>
  <c r="AE18" i="27"/>
  <c r="W19" i="27"/>
  <c r="Y20" i="14"/>
  <c r="Z20" i="14" s="1"/>
  <c r="AG20" i="14" s="1"/>
  <c r="AP20" i="14" s="1"/>
  <c r="Z18" i="88"/>
  <c r="AE18" i="88" s="1"/>
  <c r="AN18" i="88" s="1"/>
  <c r="AH18" i="72"/>
  <c r="AQ18" i="72" s="1"/>
  <c r="AI19" i="45"/>
  <c r="AR19" i="45" s="1"/>
  <c r="Z20" i="1"/>
  <c r="AG20" i="1" s="1"/>
  <c r="AP20" i="1" s="1"/>
  <c r="X20" i="45"/>
  <c r="AH20" i="45" s="1"/>
  <c r="AQ20" i="45" s="1"/>
  <c r="Z19" i="5"/>
  <c r="AG19" i="5" s="1"/>
  <c r="AP19" i="5" s="1"/>
  <c r="AH21" i="81"/>
  <c r="AQ21" i="81" s="1"/>
  <c r="AI18" i="44"/>
  <c r="AR18" i="44" s="1"/>
  <c r="X19" i="44"/>
  <c r="AH19" i="44" s="1"/>
  <c r="AQ19" i="44" s="1"/>
  <c r="Y21" i="26"/>
  <c r="Z21" i="26" s="1"/>
  <c r="AG21" i="26" s="1"/>
  <c r="AP21" i="26" s="1"/>
  <c r="Y20" i="37"/>
  <c r="Z20" i="37" s="1"/>
  <c r="Z20" i="73"/>
  <c r="AF20" i="73" s="1"/>
  <c r="AO20" i="73" s="1"/>
  <c r="AG19" i="42"/>
  <c r="AP19" i="42" s="1"/>
  <c r="AF19" i="42"/>
  <c r="AO19" i="42" s="1"/>
  <c r="AE19" i="42"/>
  <c r="AN19" i="42" s="1"/>
  <c r="AE19" i="10"/>
  <c r="AN19" i="10" s="1"/>
  <c r="AI18" i="41"/>
  <c r="AR18" i="41" s="1"/>
  <c r="W20" i="10"/>
  <c r="X20" i="10" s="1"/>
  <c r="X19" i="92"/>
  <c r="Z19" i="92" s="1"/>
  <c r="AF18" i="30"/>
  <c r="AO18" i="30" s="1"/>
  <c r="AE19" i="74"/>
  <c r="W20" i="74"/>
  <c r="AG19" i="74"/>
  <c r="AP19" i="74" s="1"/>
  <c r="AF19" i="74"/>
  <c r="AO19" i="74" s="1"/>
  <c r="AG19" i="10"/>
  <c r="AP19" i="10" s="1"/>
  <c r="X20" i="42"/>
  <c r="AH20" i="42" s="1"/>
  <c r="AQ20" i="42" s="1"/>
  <c r="Y20" i="42"/>
  <c r="Y19" i="52"/>
  <c r="X19" i="52"/>
  <c r="AH19" i="52" s="1"/>
  <c r="AQ19" i="52" s="1"/>
  <c r="W21" i="20"/>
  <c r="X21" i="20" s="1"/>
  <c r="AN18" i="41"/>
  <c r="AN18" i="52"/>
  <c r="AI18" i="52"/>
  <c r="AR18" i="52" s="1"/>
  <c r="AF20" i="20"/>
  <c r="AO20" i="20" s="1"/>
  <c r="AG20" i="20"/>
  <c r="AP20" i="20" s="1"/>
  <c r="AI18" i="93"/>
  <c r="AR18" i="93" s="1"/>
  <c r="W19" i="30"/>
  <c r="X19" i="30" s="1"/>
  <c r="AH19" i="30" s="1"/>
  <c r="AQ19" i="30" s="1"/>
  <c r="X20" i="2"/>
  <c r="AH20" i="2" s="1"/>
  <c r="AQ20" i="2" s="1"/>
  <c r="AN18" i="93"/>
  <c r="AG20" i="70"/>
  <c r="AP20" i="70" s="1"/>
  <c r="AF20" i="70"/>
  <c r="AO20" i="70" s="1"/>
  <c r="W21" i="70"/>
  <c r="Y21" i="70" s="1"/>
  <c r="Z20" i="40"/>
  <c r="AE20" i="40" s="1"/>
  <c r="AN20" i="40" s="1"/>
  <c r="AG18" i="30"/>
  <c r="AP18" i="30" s="1"/>
  <c r="AI19" i="46"/>
  <c r="AR19" i="46" s="1"/>
  <c r="AI19" i="96"/>
  <c r="AR19" i="96" s="1"/>
  <c r="AN18" i="30"/>
  <c r="X20" i="69"/>
  <c r="Z20" i="69" s="1"/>
  <c r="AE20" i="69" s="1"/>
  <c r="AH18" i="84"/>
  <c r="AQ18" i="84" s="1"/>
  <c r="Z18" i="84"/>
  <c r="AE18" i="59"/>
  <c r="AN18" i="59" s="1"/>
  <c r="AI19" i="2"/>
  <c r="AR19" i="2" s="1"/>
  <c r="AG18" i="72"/>
  <c r="AP18" i="72" s="1"/>
  <c r="AF18" i="72"/>
  <c r="AO18" i="72" s="1"/>
  <c r="W19" i="72"/>
  <c r="AE18" i="72"/>
  <c r="Y19" i="93"/>
  <c r="Z19" i="93" s="1"/>
  <c r="AF19" i="93" s="1"/>
  <c r="AO19" i="93" s="1"/>
  <c r="AF19" i="67"/>
  <c r="AO19" i="67" s="1"/>
  <c r="Z21" i="24"/>
  <c r="Z20" i="25"/>
  <c r="AG20" i="25" s="1"/>
  <c r="AP20" i="25" s="1"/>
  <c r="AG19" i="67"/>
  <c r="AP19" i="67" s="1"/>
  <c r="Z21" i="3"/>
  <c r="AF21" i="3" s="1"/>
  <c r="AO21" i="3" s="1"/>
  <c r="AE19" i="67"/>
  <c r="AN19" i="67" s="1"/>
  <c r="AI19" i="37"/>
  <c r="AR19" i="37" s="1"/>
  <c r="W19" i="7"/>
  <c r="X19" i="7" s="1"/>
  <c r="AG20" i="89"/>
  <c r="AP20" i="89" s="1"/>
  <c r="AI19" i="14"/>
  <c r="AR19" i="14" s="1"/>
  <c r="AE18" i="7"/>
  <c r="AN18" i="7" s="1"/>
  <c r="AG18" i="7"/>
  <c r="AP18" i="7" s="1"/>
  <c r="W21" i="89"/>
  <c r="X21" i="89" s="1"/>
  <c r="AG20" i="66"/>
  <c r="AP20" i="66" s="1"/>
  <c r="W21" i="66"/>
  <c r="AE20" i="66"/>
  <c r="AN20" i="66" s="1"/>
  <c r="AE20" i="89"/>
  <c r="AN20" i="89" s="1"/>
  <c r="AN19" i="37"/>
  <c r="AG18" i="83"/>
  <c r="AP18" i="83" s="1"/>
  <c r="W19" i="83"/>
  <c r="AF18" i="83"/>
  <c r="AO18" i="83" s="1"/>
  <c r="AE18" i="83"/>
  <c r="AI19" i="53"/>
  <c r="AR19" i="53" s="1"/>
  <c r="AF19" i="51"/>
  <c r="AO19" i="51" s="1"/>
  <c r="X20" i="87"/>
  <c r="Z20" i="87" s="1"/>
  <c r="X19" i="41"/>
  <c r="AH19" i="41" s="1"/>
  <c r="AQ19" i="41" s="1"/>
  <c r="AH19" i="85"/>
  <c r="AQ19" i="85" s="1"/>
  <c r="AG18" i="59"/>
  <c r="AP18" i="59" s="1"/>
  <c r="W19" i="38"/>
  <c r="AF18" i="38"/>
  <c r="AO18" i="38" s="1"/>
  <c r="AE18" i="38"/>
  <c r="AG18" i="38"/>
  <c r="AP18" i="38" s="1"/>
  <c r="X20" i="65"/>
  <c r="Z20" i="65" s="1"/>
  <c r="AG20" i="65" s="1"/>
  <c r="AP20" i="65" s="1"/>
  <c r="W19" i="59"/>
  <c r="Y19" i="59" s="1"/>
  <c r="AN18" i="92"/>
  <c r="AI18" i="92"/>
  <c r="AR18" i="92" s="1"/>
  <c r="W19" i="29"/>
  <c r="AE18" i="29"/>
  <c r="AF18" i="29"/>
  <c r="AO18" i="29" s="1"/>
  <c r="AG18" i="29"/>
  <c r="AP18" i="29" s="1"/>
  <c r="AI19" i="69"/>
  <c r="AR19" i="69" s="1"/>
  <c r="AI20" i="64"/>
  <c r="AR20" i="64" s="1"/>
  <c r="AE20" i="21"/>
  <c r="AN20" i="21" s="1"/>
  <c r="AE19" i="51"/>
  <c r="AN19" i="51" s="1"/>
  <c r="AN19" i="69"/>
  <c r="W20" i="51"/>
  <c r="Y20" i="51" s="1"/>
  <c r="AI17" i="80"/>
  <c r="AR17" i="80" s="1"/>
  <c r="AI19" i="19"/>
  <c r="AR19" i="19" s="1"/>
  <c r="W22" i="77"/>
  <c r="X22" i="77" s="1"/>
  <c r="AG21" i="77"/>
  <c r="AP21" i="77" s="1"/>
  <c r="AF21" i="77"/>
  <c r="AO21" i="77" s="1"/>
  <c r="AE21" i="77"/>
  <c r="AN21" i="77" s="1"/>
  <c r="AH21" i="77"/>
  <c r="AQ21" i="77" s="1"/>
  <c r="X21" i="9"/>
  <c r="AH21" i="9" s="1"/>
  <c r="AQ21" i="9" s="1"/>
  <c r="AF19" i="18"/>
  <c r="AO19" i="18" s="1"/>
  <c r="AI20" i="16"/>
  <c r="AR20" i="16" s="1"/>
  <c r="AG18" i="94"/>
  <c r="AP18" i="94" s="1"/>
  <c r="AE18" i="94"/>
  <c r="AF18" i="94"/>
  <c r="AO18" i="94" s="1"/>
  <c r="W19" i="94"/>
  <c r="AE19" i="60"/>
  <c r="AI20" i="26"/>
  <c r="AR20" i="26" s="1"/>
  <c r="AI19" i="13"/>
  <c r="AR19" i="13" s="1"/>
  <c r="W20" i="60"/>
  <c r="Y20" i="60" s="1"/>
  <c r="AI19" i="87"/>
  <c r="AR19" i="87" s="1"/>
  <c r="AF19" i="60"/>
  <c r="AO19" i="60" s="1"/>
  <c r="AI20" i="95"/>
  <c r="AR20" i="95" s="1"/>
  <c r="Y19" i="7"/>
  <c r="AI20" i="9"/>
  <c r="AR20" i="9" s="1"/>
  <c r="X20" i="19"/>
  <c r="Z20" i="19" s="1"/>
  <c r="AF20" i="19" s="1"/>
  <c r="AO20" i="19" s="1"/>
  <c r="Y20" i="46"/>
  <c r="Z20" i="46" s="1"/>
  <c r="AF20" i="46" s="1"/>
  <c r="AO20" i="46" s="1"/>
  <c r="AN20" i="95"/>
  <c r="X18" i="80"/>
  <c r="AH18" i="80" s="1"/>
  <c r="AQ18" i="80" s="1"/>
  <c r="AI20" i="55"/>
  <c r="AR20" i="55" s="1"/>
  <c r="X19" i="47"/>
  <c r="AH19" i="47" s="1"/>
  <c r="AQ19" i="47" s="1"/>
  <c r="Y19" i="47"/>
  <c r="AI18" i="47"/>
  <c r="AR18" i="47" s="1"/>
  <c r="AN18" i="47"/>
  <c r="AE20" i="71"/>
  <c r="AN20" i="71" s="1"/>
  <c r="W21" i="71"/>
  <c r="X21" i="71" s="1"/>
  <c r="W20" i="49"/>
  <c r="Y20" i="49" s="1"/>
  <c r="W20" i="18"/>
  <c r="Y20" i="18" s="1"/>
  <c r="AE19" i="15"/>
  <c r="AN19" i="15" s="1"/>
  <c r="AI19" i="65"/>
  <c r="AR19" i="65" s="1"/>
  <c r="AG19" i="18"/>
  <c r="AP19" i="18" s="1"/>
  <c r="W20" i="15"/>
  <c r="X20" i="15" s="1"/>
  <c r="W22" i="79"/>
  <c r="X22" i="79" s="1"/>
  <c r="AG21" i="79"/>
  <c r="AP21" i="79" s="1"/>
  <c r="AI18" i="11"/>
  <c r="AR18" i="11" s="1"/>
  <c r="AN18" i="11"/>
  <c r="Y19" i="11"/>
  <c r="X19" i="11"/>
  <c r="AH19" i="11" s="1"/>
  <c r="AQ19" i="11" s="1"/>
  <c r="AE21" i="79"/>
  <c r="AN21" i="79" s="1"/>
  <c r="AF19" i="15"/>
  <c r="AO19" i="15" s="1"/>
  <c r="AG19" i="49"/>
  <c r="AP19" i="49" s="1"/>
  <c r="AF20" i="71"/>
  <c r="AO20" i="71" s="1"/>
  <c r="AF19" i="49"/>
  <c r="AO19" i="49" s="1"/>
  <c r="AG19" i="56"/>
  <c r="AP19" i="56" s="1"/>
  <c r="Y19" i="23"/>
  <c r="Z19" i="23" s="1"/>
  <c r="AF20" i="21"/>
  <c r="AO20" i="21" s="1"/>
  <c r="AG20" i="21"/>
  <c r="AP20" i="21" s="1"/>
  <c r="AE21" i="31"/>
  <c r="AN21" i="31" s="1"/>
  <c r="Z20" i="75"/>
  <c r="AE19" i="56"/>
  <c r="AN19" i="56" s="1"/>
  <c r="Z21" i="55"/>
  <c r="W22" i="55" s="1"/>
  <c r="AG21" i="81"/>
  <c r="AP21" i="81" s="1"/>
  <c r="Z21" i="64"/>
  <c r="AG21" i="64" s="1"/>
  <c r="AP21" i="64" s="1"/>
  <c r="AG20" i="43"/>
  <c r="AP20" i="43" s="1"/>
  <c r="W20" i="82"/>
  <c r="X20" i="82" s="1"/>
  <c r="W22" i="31"/>
  <c r="Y22" i="31" s="1"/>
  <c r="AF21" i="4"/>
  <c r="AO21" i="4" s="1"/>
  <c r="AE20" i="43"/>
  <c r="AF21" i="31"/>
  <c r="AO21" i="31" s="1"/>
  <c r="AE19" i="82"/>
  <c r="AN19" i="82" s="1"/>
  <c r="AG21" i="4"/>
  <c r="AP21" i="4" s="1"/>
  <c r="AE21" i="81"/>
  <c r="AN21" i="81" s="1"/>
  <c r="W21" i="43"/>
  <c r="Y21" i="43" s="1"/>
  <c r="AF19" i="82"/>
  <c r="AO19" i="82" s="1"/>
  <c r="AE21" i="4"/>
  <c r="Y21" i="16"/>
  <c r="Z21" i="16" s="1"/>
  <c r="AI18" i="23"/>
  <c r="AR18" i="23" s="1"/>
  <c r="Z20" i="96"/>
  <c r="AE20" i="96" s="1"/>
  <c r="Z20" i="48"/>
  <c r="AE20" i="48" s="1"/>
  <c r="AF21" i="81"/>
  <c r="AO21" i="81" s="1"/>
  <c r="W20" i="56"/>
  <c r="X20" i="56" s="1"/>
  <c r="AN19" i="18"/>
  <c r="AE20" i="6"/>
  <c r="Z20" i="53"/>
  <c r="AG20" i="53" s="1"/>
  <c r="AP20" i="53" s="1"/>
  <c r="AI17" i="54"/>
  <c r="AR17" i="54" s="1"/>
  <c r="AN17" i="54"/>
  <c r="X18" i="54"/>
  <c r="Y18" i="54"/>
  <c r="Z21" i="95"/>
  <c r="W22" i="95" s="1"/>
  <c r="Z20" i="39"/>
  <c r="AG20" i="39" s="1"/>
  <c r="AP20" i="39" s="1"/>
  <c r="W21" i="6"/>
  <c r="X21" i="6" s="1"/>
  <c r="AF20" i="6"/>
  <c r="AO20" i="6" s="1"/>
  <c r="Z20" i="17"/>
  <c r="W21" i="17" s="1"/>
  <c r="AF20" i="50"/>
  <c r="AO20" i="50" s="1"/>
  <c r="W21" i="50"/>
  <c r="AE20" i="50"/>
  <c r="AG20" i="50"/>
  <c r="AP20" i="50" s="1"/>
  <c r="AI19" i="57"/>
  <c r="AN19" i="57"/>
  <c r="AG20" i="90"/>
  <c r="AP20" i="90" s="1"/>
  <c r="AE20" i="90"/>
  <c r="W21" i="90"/>
  <c r="AF20" i="90"/>
  <c r="AO20" i="90" s="1"/>
  <c r="AH20" i="96"/>
  <c r="AQ20" i="96" s="1"/>
  <c r="AG20" i="86"/>
  <c r="AP20" i="86" s="1"/>
  <c r="W21" i="86"/>
  <c r="AE20" i="86"/>
  <c r="AF20" i="86"/>
  <c r="AO20" i="86" s="1"/>
  <c r="Y21" i="62"/>
  <c r="X21" i="62"/>
  <c r="AN19" i="32"/>
  <c r="AI19" i="32"/>
  <c r="AH20" i="13"/>
  <c r="AQ20" i="13" s="1"/>
  <c r="Y21" i="76"/>
  <c r="X21" i="76"/>
  <c r="AH19" i="58"/>
  <c r="AQ19" i="58" s="1"/>
  <c r="AI19" i="12"/>
  <c r="AN19" i="12"/>
  <c r="AI19" i="35"/>
  <c r="AN19" i="35"/>
  <c r="AH21" i="95"/>
  <c r="AQ21" i="95" s="1"/>
  <c r="Y21" i="91"/>
  <c r="X21" i="91"/>
  <c r="AH21" i="16"/>
  <c r="AQ21" i="16" s="1"/>
  <c r="AF20" i="1"/>
  <c r="AO20" i="1" s="1"/>
  <c r="AH20" i="48"/>
  <c r="AQ20" i="48" s="1"/>
  <c r="AR19" i="39"/>
  <c r="Z20" i="13"/>
  <c r="AN20" i="76"/>
  <c r="AI20" i="76"/>
  <c r="Y21" i="78"/>
  <c r="X21" i="78"/>
  <c r="Y20" i="12"/>
  <c r="X20" i="12"/>
  <c r="AH20" i="53"/>
  <c r="AQ20" i="53" s="1"/>
  <c r="AN20" i="20"/>
  <c r="AR19" i="48"/>
  <c r="AH20" i="37"/>
  <c r="AQ20" i="37" s="1"/>
  <c r="AH19" i="61"/>
  <c r="AQ19" i="61" s="1"/>
  <c r="AI19" i="22"/>
  <c r="AN19" i="22"/>
  <c r="X20" i="32"/>
  <c r="Y20" i="32"/>
  <c r="X21" i="21"/>
  <c r="Y21" i="21"/>
  <c r="Z19" i="58"/>
  <c r="AR18" i="58"/>
  <c r="AH21" i="26"/>
  <c r="AQ21" i="26" s="1"/>
  <c r="AG22" i="68"/>
  <c r="AP22" i="68" s="1"/>
  <c r="AF22" i="68"/>
  <c r="AO22" i="68" s="1"/>
  <c r="W23" i="68"/>
  <c r="AE22" i="68"/>
  <c r="AI20" i="91"/>
  <c r="AN20" i="91"/>
  <c r="Y20" i="67"/>
  <c r="X20" i="67"/>
  <c r="Z19" i="61"/>
  <c r="X20" i="28"/>
  <c r="Y20" i="28"/>
  <c r="X20" i="22"/>
  <c r="Y20" i="22"/>
  <c r="AN19" i="49"/>
  <c r="AI20" i="78"/>
  <c r="AN20" i="78"/>
  <c r="AR19" i="17"/>
  <c r="X22" i="81"/>
  <c r="Y22" i="81"/>
  <c r="W20" i="34"/>
  <c r="AG19" i="34"/>
  <c r="AP19" i="34" s="1"/>
  <c r="AF19" i="34"/>
  <c r="AO19" i="34" s="1"/>
  <c r="AE19" i="34"/>
  <c r="AI18" i="63"/>
  <c r="AN18" i="63"/>
  <c r="W21" i="36"/>
  <c r="AG20" i="36"/>
  <c r="AP20" i="36" s="1"/>
  <c r="AF20" i="36"/>
  <c r="AO20" i="36" s="1"/>
  <c r="AE20" i="36"/>
  <c r="AR18" i="61"/>
  <c r="AN19" i="8"/>
  <c r="AI19" i="8"/>
  <c r="AH21" i="55"/>
  <c r="AQ21" i="55" s="1"/>
  <c r="AH20" i="17"/>
  <c r="AQ20" i="17" s="1"/>
  <c r="X22" i="4"/>
  <c r="Y22" i="4"/>
  <c r="AH20" i="39"/>
  <c r="AQ20" i="39" s="1"/>
  <c r="X20" i="57"/>
  <c r="Y20" i="57"/>
  <c r="X20" i="35"/>
  <c r="Y20" i="35"/>
  <c r="X19" i="63"/>
  <c r="Y19" i="63"/>
  <c r="AH21" i="64"/>
  <c r="AQ21" i="64" s="1"/>
  <c r="AI20" i="62"/>
  <c r="AN20" i="62"/>
  <c r="AN19" i="28"/>
  <c r="AI19" i="28"/>
  <c r="AH20" i="14"/>
  <c r="AQ20" i="14" s="1"/>
  <c r="AH20" i="46"/>
  <c r="AQ20" i="46" s="1"/>
  <c r="Y20" i="8"/>
  <c r="X20" i="8"/>
  <c r="AG19" i="85"/>
  <c r="AP19" i="85" s="1"/>
  <c r="AF19" i="85"/>
  <c r="AO19" i="85" s="1"/>
  <c r="AE19" i="85"/>
  <c r="W20" i="85"/>
  <c r="Z20" i="33" l="1"/>
  <c r="AF20" i="33" s="1"/>
  <c r="AO20" i="33" s="1"/>
  <c r="Y19" i="27"/>
  <c r="X19" i="27"/>
  <c r="AN18" i="27"/>
  <c r="AI18" i="27"/>
  <c r="AR18" i="27" s="1"/>
  <c r="AF18" i="88"/>
  <c r="AO18" i="88" s="1"/>
  <c r="W19" i="88"/>
  <c r="X19" i="88" s="1"/>
  <c r="AH19" i="88" s="1"/>
  <c r="AQ19" i="88" s="1"/>
  <c r="AG18" i="88"/>
  <c r="AP18" i="88" s="1"/>
  <c r="Y21" i="20"/>
  <c r="Z21" i="20" s="1"/>
  <c r="AH19" i="92"/>
  <c r="AQ19" i="92" s="1"/>
  <c r="W21" i="1"/>
  <c r="X21" i="1" s="1"/>
  <c r="AE20" i="1"/>
  <c r="AI20" i="1" s="1"/>
  <c r="W21" i="40"/>
  <c r="Y21" i="40" s="1"/>
  <c r="AG20" i="40"/>
  <c r="AP20" i="40" s="1"/>
  <c r="AF20" i="40"/>
  <c r="AO20" i="40" s="1"/>
  <c r="Y20" i="56"/>
  <c r="Z20" i="56" s="1"/>
  <c r="AG20" i="56" s="1"/>
  <c r="AP20" i="56" s="1"/>
  <c r="Z20" i="45"/>
  <c r="W21" i="45" s="1"/>
  <c r="Z20" i="2"/>
  <c r="W21" i="2" s="1"/>
  <c r="W21" i="73"/>
  <c r="X21" i="73" s="1"/>
  <c r="AE19" i="5"/>
  <c r="AN19" i="5" s="1"/>
  <c r="AF19" i="5"/>
  <c r="AO19" i="5" s="1"/>
  <c r="W20" i="5"/>
  <c r="X20" i="5" s="1"/>
  <c r="AH20" i="5" s="1"/>
  <c r="AQ20" i="5" s="1"/>
  <c r="Z19" i="44"/>
  <c r="AG19" i="44" s="1"/>
  <c r="AP19" i="44" s="1"/>
  <c r="W21" i="25"/>
  <c r="Y21" i="25" s="1"/>
  <c r="AE20" i="25"/>
  <c r="AN20" i="25" s="1"/>
  <c r="X20" i="51"/>
  <c r="AH20" i="51" s="1"/>
  <c r="AQ20" i="51" s="1"/>
  <c r="AF20" i="25"/>
  <c r="AO20" i="25" s="1"/>
  <c r="AG20" i="73"/>
  <c r="AP20" i="73" s="1"/>
  <c r="AE20" i="73"/>
  <c r="AN20" i="73" s="1"/>
  <c r="Y20" i="10"/>
  <c r="Z20" i="10" s="1"/>
  <c r="AE20" i="10" s="1"/>
  <c r="AI19" i="42"/>
  <c r="AR19" i="42" s="1"/>
  <c r="Z21" i="9"/>
  <c r="W22" i="9" s="1"/>
  <c r="Y22" i="9" s="1"/>
  <c r="AI19" i="10"/>
  <c r="AR19" i="10" s="1"/>
  <c r="Z20" i="42"/>
  <c r="W21" i="42" s="1"/>
  <c r="Y19" i="30"/>
  <c r="Z19" i="30" s="1"/>
  <c r="AG19" i="30" s="1"/>
  <c r="AP19" i="30" s="1"/>
  <c r="Y20" i="74"/>
  <c r="X20" i="74"/>
  <c r="AH20" i="74" s="1"/>
  <c r="AQ20" i="74" s="1"/>
  <c r="AN19" i="74"/>
  <c r="AI19" i="74"/>
  <c r="AR19" i="74" s="1"/>
  <c r="AH20" i="87"/>
  <c r="AQ20" i="87" s="1"/>
  <c r="AH20" i="69"/>
  <c r="AQ20" i="69" s="1"/>
  <c r="AI20" i="89"/>
  <c r="AR20" i="89" s="1"/>
  <c r="Z19" i="52"/>
  <c r="AI18" i="7"/>
  <c r="AR18" i="7" s="1"/>
  <c r="AI20" i="20"/>
  <c r="AR20" i="20" s="1"/>
  <c r="AI20" i="70"/>
  <c r="AR20" i="70" s="1"/>
  <c r="AI19" i="67"/>
  <c r="AR19" i="67" s="1"/>
  <c r="X21" i="70"/>
  <c r="AH21" i="70" s="1"/>
  <c r="AQ21" i="70" s="1"/>
  <c r="AI18" i="30"/>
  <c r="AR18" i="30" s="1"/>
  <c r="X20" i="49"/>
  <c r="AH20" i="49" s="1"/>
  <c r="AQ20" i="49" s="1"/>
  <c r="AG18" i="84"/>
  <c r="AP18" i="84" s="1"/>
  <c r="W19" i="84"/>
  <c r="AF18" i="84"/>
  <c r="AO18" i="84" s="1"/>
  <c r="AE18" i="84"/>
  <c r="Y20" i="82"/>
  <c r="Z20" i="82" s="1"/>
  <c r="W20" i="93"/>
  <c r="Y20" i="93" s="1"/>
  <c r="AI18" i="72"/>
  <c r="AR18" i="72" s="1"/>
  <c r="AN18" i="72"/>
  <c r="X19" i="72"/>
  <c r="Y19" i="72"/>
  <c r="AE19" i="93"/>
  <c r="AG19" i="93"/>
  <c r="AP19" i="93" s="1"/>
  <c r="AG21" i="3"/>
  <c r="AP21" i="3" s="1"/>
  <c r="X19" i="59"/>
  <c r="AH19" i="59" s="1"/>
  <c r="AQ19" i="59" s="1"/>
  <c r="AE21" i="3"/>
  <c r="AN21" i="3" s="1"/>
  <c r="Y21" i="71"/>
  <c r="Z21" i="71" s="1"/>
  <c r="W22" i="3"/>
  <c r="Y22" i="3" s="1"/>
  <c r="AE21" i="24"/>
  <c r="W22" i="24"/>
  <c r="AG21" i="24"/>
  <c r="AP21" i="24" s="1"/>
  <c r="AF21" i="24"/>
  <c r="AO21" i="24" s="1"/>
  <c r="AE21" i="26"/>
  <c r="AN21" i="26" s="1"/>
  <c r="Z19" i="41"/>
  <c r="W20" i="41" s="1"/>
  <c r="X22" i="31"/>
  <c r="Z22" i="31" s="1"/>
  <c r="W23" i="31" s="1"/>
  <c r="AI20" i="66"/>
  <c r="AR20" i="66" s="1"/>
  <c r="Y21" i="89"/>
  <c r="Z21" i="89" s="1"/>
  <c r="Y21" i="6"/>
  <c r="Z21" i="6" s="1"/>
  <c r="AI20" i="6"/>
  <c r="AR20" i="6" s="1"/>
  <c r="X21" i="66"/>
  <c r="Y21" i="66"/>
  <c r="AF20" i="69"/>
  <c r="AO20" i="69" s="1"/>
  <c r="W21" i="69"/>
  <c r="X21" i="69" s="1"/>
  <c r="AI18" i="83"/>
  <c r="AR18" i="83" s="1"/>
  <c r="AN18" i="83"/>
  <c r="AG20" i="69"/>
  <c r="AP20" i="69" s="1"/>
  <c r="AN20" i="6"/>
  <c r="AH20" i="65"/>
  <c r="AQ20" i="65" s="1"/>
  <c r="Y22" i="77"/>
  <c r="Z22" i="77" s="1"/>
  <c r="X19" i="83"/>
  <c r="AH19" i="83" s="1"/>
  <c r="AQ19" i="83" s="1"/>
  <c r="Y19" i="83"/>
  <c r="AN18" i="38"/>
  <c r="AI18" i="38"/>
  <c r="AR18" i="38" s="1"/>
  <c r="AI19" i="51"/>
  <c r="AR19" i="51" s="1"/>
  <c r="AI18" i="59"/>
  <c r="AR18" i="59" s="1"/>
  <c r="Y20" i="15"/>
  <c r="Z20" i="15" s="1"/>
  <c r="W21" i="15" s="1"/>
  <c r="Z18" i="80"/>
  <c r="AG18" i="80" s="1"/>
  <c r="AP18" i="80" s="1"/>
  <c r="X19" i="38"/>
  <c r="AH19" i="38" s="1"/>
  <c r="AQ19" i="38" s="1"/>
  <c r="Y19" i="38"/>
  <c r="AF21" i="26"/>
  <c r="AO21" i="26" s="1"/>
  <c r="AN18" i="29"/>
  <c r="AI18" i="29"/>
  <c r="AR18" i="29" s="1"/>
  <c r="Y19" i="29"/>
  <c r="X19" i="29"/>
  <c r="AH19" i="29" s="1"/>
  <c r="AQ19" i="29" s="1"/>
  <c r="AF21" i="95"/>
  <c r="AO21" i="95" s="1"/>
  <c r="AI19" i="15"/>
  <c r="AR19" i="15" s="1"/>
  <c r="AI21" i="77"/>
  <c r="AR21" i="77" s="1"/>
  <c r="AI20" i="71"/>
  <c r="AR20" i="71" s="1"/>
  <c r="Y22" i="79"/>
  <c r="Z22" i="79" s="1"/>
  <c r="AF22" i="79" s="1"/>
  <c r="AO22" i="79" s="1"/>
  <c r="AE21" i="64"/>
  <c r="AN21" i="64" s="1"/>
  <c r="AF19" i="92"/>
  <c r="AO19" i="92" s="1"/>
  <c r="AG19" i="92"/>
  <c r="AP19" i="92" s="1"/>
  <c r="AE19" i="92"/>
  <c r="W20" i="92"/>
  <c r="AI19" i="60"/>
  <c r="AR19" i="60" s="1"/>
  <c r="AI20" i="21"/>
  <c r="AR20" i="21" s="1"/>
  <c r="AF21" i="64"/>
  <c r="AO21" i="64" s="1"/>
  <c r="W22" i="26"/>
  <c r="X22" i="26" s="1"/>
  <c r="AN19" i="60"/>
  <c r="W22" i="64"/>
  <c r="Y22" i="64" s="1"/>
  <c r="AI19" i="18"/>
  <c r="AR19" i="18" s="1"/>
  <c r="AI18" i="94"/>
  <c r="AR18" i="94" s="1"/>
  <c r="AN18" i="94"/>
  <c r="Y19" i="94"/>
  <c r="X19" i="94"/>
  <c r="AH19" i="94" s="1"/>
  <c r="AQ19" i="94" s="1"/>
  <c r="X21" i="43"/>
  <c r="Z21" i="43" s="1"/>
  <c r="W22" i="43" s="1"/>
  <c r="X20" i="18"/>
  <c r="AH20" i="18" s="1"/>
  <c r="AQ20" i="18" s="1"/>
  <c r="AH20" i="19"/>
  <c r="AQ20" i="19" s="1"/>
  <c r="X20" i="60"/>
  <c r="Z20" i="60" s="1"/>
  <c r="AH19" i="7"/>
  <c r="AQ19" i="7" s="1"/>
  <c r="Z19" i="7"/>
  <c r="Z19" i="47"/>
  <c r="AE19" i="47" s="1"/>
  <c r="AG20" i="48"/>
  <c r="AP20" i="48" s="1"/>
  <c r="W21" i="48"/>
  <c r="Y21" i="48" s="1"/>
  <c r="AI19" i="49"/>
  <c r="AR19" i="49" s="1"/>
  <c r="AF20" i="48"/>
  <c r="AO20" i="48" s="1"/>
  <c r="AF20" i="39"/>
  <c r="AO20" i="39" s="1"/>
  <c r="AI19" i="56"/>
  <c r="AR19" i="56" s="1"/>
  <c r="AI21" i="81"/>
  <c r="AR21" i="81" s="1"/>
  <c r="AE20" i="39"/>
  <c r="AN20" i="39" s="1"/>
  <c r="Z19" i="11"/>
  <c r="AF19" i="11" s="1"/>
  <c r="AO19" i="11" s="1"/>
  <c r="AI21" i="79"/>
  <c r="AR21" i="79" s="1"/>
  <c r="W21" i="39"/>
  <c r="X21" i="39" s="1"/>
  <c r="AE20" i="14"/>
  <c r="AN20" i="14" s="1"/>
  <c r="W21" i="14"/>
  <c r="Y21" i="14" s="1"/>
  <c r="AI20" i="43"/>
  <c r="AR20" i="43" s="1"/>
  <c r="AE20" i="19"/>
  <c r="AN20" i="19" s="1"/>
  <c r="AF20" i="17"/>
  <c r="AO20" i="17" s="1"/>
  <c r="AN20" i="43"/>
  <c r="AE21" i="95"/>
  <c r="AN21" i="95" s="1"/>
  <c r="AF21" i="55"/>
  <c r="AO21" i="55" s="1"/>
  <c r="AI19" i="82"/>
  <c r="AR19" i="82" s="1"/>
  <c r="AF20" i="96"/>
  <c r="AO20" i="96" s="1"/>
  <c r="AG21" i="55"/>
  <c r="AP21" i="55" s="1"/>
  <c r="AG21" i="95"/>
  <c r="AP21" i="95" s="1"/>
  <c r="AE21" i="55"/>
  <c r="AN21" i="55" s="1"/>
  <c r="AG20" i="75"/>
  <c r="AP20" i="75" s="1"/>
  <c r="AE20" i="75"/>
  <c r="W21" i="75"/>
  <c r="AF20" i="75"/>
  <c r="AO20" i="75" s="1"/>
  <c r="AG20" i="17"/>
  <c r="AP20" i="17" s="1"/>
  <c r="AE20" i="17"/>
  <c r="AN20" i="17" s="1"/>
  <c r="AI21" i="4"/>
  <c r="AR21" i="4" s="1"/>
  <c r="W21" i="46"/>
  <c r="Y21" i="46" s="1"/>
  <c r="AG21" i="16"/>
  <c r="AP21" i="16" s="1"/>
  <c r="AF21" i="16"/>
  <c r="AO21" i="16" s="1"/>
  <c r="W22" i="16"/>
  <c r="X22" i="16" s="1"/>
  <c r="AE21" i="16"/>
  <c r="AN21" i="16" s="1"/>
  <c r="W21" i="96"/>
  <c r="Y21" i="96" s="1"/>
  <c r="AN21" i="4"/>
  <c r="AG20" i="96"/>
  <c r="AP20" i="96" s="1"/>
  <c r="AI21" i="31"/>
  <c r="AR21" i="31" s="1"/>
  <c r="AF20" i="14"/>
  <c r="AO20" i="14" s="1"/>
  <c r="AG20" i="46"/>
  <c r="AP20" i="46" s="1"/>
  <c r="AG20" i="19"/>
  <c r="AP20" i="19" s="1"/>
  <c r="W21" i="19"/>
  <c r="Y21" i="19" s="1"/>
  <c r="AF20" i="53"/>
  <c r="AO20" i="53" s="1"/>
  <c r="AE20" i="53"/>
  <c r="AN20" i="53" s="1"/>
  <c r="W21" i="53"/>
  <c r="X21" i="53" s="1"/>
  <c r="Z21" i="62"/>
  <c r="AG21" i="62" s="1"/>
  <c r="AP21" i="62" s="1"/>
  <c r="Z20" i="35"/>
  <c r="AF20" i="35" s="1"/>
  <c r="AO20" i="35" s="1"/>
  <c r="AE20" i="46"/>
  <c r="AN20" i="46" s="1"/>
  <c r="Z18" i="54"/>
  <c r="AH18" i="54"/>
  <c r="AQ18" i="54" s="1"/>
  <c r="Z20" i="12"/>
  <c r="AE20" i="12" s="1"/>
  <c r="Z20" i="8"/>
  <c r="AE20" i="8" s="1"/>
  <c r="AF20" i="65"/>
  <c r="AO20" i="65" s="1"/>
  <c r="W21" i="65"/>
  <c r="X21" i="65" s="1"/>
  <c r="AF19" i="23"/>
  <c r="AO19" i="23" s="1"/>
  <c r="W20" i="23"/>
  <c r="AE19" i="23"/>
  <c r="AG19" i="23"/>
  <c r="AP19" i="23" s="1"/>
  <c r="AE20" i="65"/>
  <c r="AN20" i="65" s="1"/>
  <c r="AH22" i="4"/>
  <c r="AQ22" i="4" s="1"/>
  <c r="AR18" i="63"/>
  <c r="AH20" i="22"/>
  <c r="AQ20" i="22" s="1"/>
  <c r="AH20" i="28"/>
  <c r="AQ20" i="28" s="1"/>
  <c r="AG19" i="61"/>
  <c r="AP19" i="61" s="1"/>
  <c r="AF19" i="61"/>
  <c r="AO19" i="61" s="1"/>
  <c r="W20" i="61"/>
  <c r="AE19" i="61"/>
  <c r="AI22" i="68"/>
  <c r="AN22" i="68"/>
  <c r="AH21" i="20"/>
  <c r="AQ21" i="20" s="1"/>
  <c r="AH21" i="89"/>
  <c r="AQ21" i="89" s="1"/>
  <c r="AH22" i="77"/>
  <c r="AQ22" i="77" s="1"/>
  <c r="AI20" i="90"/>
  <c r="AN20" i="90"/>
  <c r="AI20" i="50"/>
  <c r="AN20" i="50"/>
  <c r="Y22" i="55"/>
  <c r="X22" i="55"/>
  <c r="AR19" i="28"/>
  <c r="AH19" i="63"/>
  <c r="AQ19" i="63" s="1"/>
  <c r="Z22" i="4"/>
  <c r="Y20" i="34"/>
  <c r="X20" i="34"/>
  <c r="AH22" i="81"/>
  <c r="AQ22" i="81" s="1"/>
  <c r="Z20" i="22"/>
  <c r="Z20" i="28"/>
  <c r="AF20" i="37"/>
  <c r="AO20" i="37" s="1"/>
  <c r="AG20" i="37"/>
  <c r="AP20" i="37" s="1"/>
  <c r="AE20" i="37"/>
  <c r="W21" i="37"/>
  <c r="X23" i="68"/>
  <c r="Y23" i="68"/>
  <c r="AH20" i="32"/>
  <c r="AQ20" i="32" s="1"/>
  <c r="AH21" i="78"/>
  <c r="AQ21" i="78" s="1"/>
  <c r="AH21" i="91"/>
  <c r="AQ21" i="91" s="1"/>
  <c r="AR19" i="32"/>
  <c r="Y21" i="50"/>
  <c r="X21" i="50"/>
  <c r="AH20" i="82"/>
  <c r="AQ20" i="82" s="1"/>
  <c r="X20" i="85"/>
  <c r="Y20" i="85"/>
  <c r="Z19" i="63"/>
  <c r="AH20" i="57"/>
  <c r="AQ20" i="57" s="1"/>
  <c r="AR19" i="8"/>
  <c r="Z22" i="81"/>
  <c r="AR20" i="78"/>
  <c r="AH21" i="71"/>
  <c r="AQ21" i="71" s="1"/>
  <c r="AH20" i="67"/>
  <c r="AQ20" i="67" s="1"/>
  <c r="AR20" i="91"/>
  <c r="Z20" i="32"/>
  <c r="AN20" i="48"/>
  <c r="AR20" i="76"/>
  <c r="AN20" i="69"/>
  <c r="AN19" i="85"/>
  <c r="AI19" i="85"/>
  <c r="Z20" i="57"/>
  <c r="AH20" i="10"/>
  <c r="AQ20" i="10" s="1"/>
  <c r="Y21" i="36"/>
  <c r="X21" i="36"/>
  <c r="AI19" i="34"/>
  <c r="AN19" i="34"/>
  <c r="Y22" i="95"/>
  <c r="X22" i="95"/>
  <c r="Z21" i="78"/>
  <c r="Z21" i="91"/>
  <c r="AR19" i="35"/>
  <c r="AH21" i="76"/>
  <c r="AQ21" i="76" s="1"/>
  <c r="AN20" i="86"/>
  <c r="AI20" i="86"/>
  <c r="Y21" i="17"/>
  <c r="X21" i="17"/>
  <c r="AH20" i="8"/>
  <c r="AQ20" i="8" s="1"/>
  <c r="AR20" i="62"/>
  <c r="AH21" i="6"/>
  <c r="AQ21" i="6" s="1"/>
  <c r="AG20" i="87"/>
  <c r="AP20" i="87" s="1"/>
  <c r="AF20" i="87"/>
  <c r="AO20" i="87" s="1"/>
  <c r="AE20" i="87"/>
  <c r="W21" i="87"/>
  <c r="Z20" i="67"/>
  <c r="AG19" i="58"/>
  <c r="AP19" i="58" s="1"/>
  <c r="W20" i="58"/>
  <c r="AE19" i="58"/>
  <c r="AF19" i="58"/>
  <c r="AO19" i="58" s="1"/>
  <c r="AH21" i="21"/>
  <c r="AQ21" i="21" s="1"/>
  <c r="AR19" i="22"/>
  <c r="AH20" i="12"/>
  <c r="AQ20" i="12" s="1"/>
  <c r="AG20" i="13"/>
  <c r="AP20" i="13" s="1"/>
  <c r="AF20" i="13"/>
  <c r="AO20" i="13" s="1"/>
  <c r="W21" i="13"/>
  <c r="AE20" i="13"/>
  <c r="AR19" i="12"/>
  <c r="AH21" i="62"/>
  <c r="AQ21" i="62" s="1"/>
  <c r="Y21" i="86"/>
  <c r="X21" i="86"/>
  <c r="AR19" i="57"/>
  <c r="AH20" i="56"/>
  <c r="AQ20" i="56" s="1"/>
  <c r="AH20" i="15"/>
  <c r="AQ20" i="15" s="1"/>
  <c r="AH20" i="35"/>
  <c r="AQ20" i="35" s="1"/>
  <c r="AI20" i="36"/>
  <c r="AN20" i="36"/>
  <c r="Z21" i="21"/>
  <c r="AN20" i="96"/>
  <c r="AH22" i="79"/>
  <c r="AQ22" i="79" s="1"/>
  <c r="Z21" i="76"/>
  <c r="Y21" i="90"/>
  <c r="X21" i="90"/>
  <c r="AG20" i="33" l="1"/>
  <c r="AP20" i="33" s="1"/>
  <c r="AE20" i="33"/>
  <c r="W21" i="33"/>
  <c r="X21" i="33" s="1"/>
  <c r="AN20" i="33"/>
  <c r="AI20" i="33"/>
  <c r="AR20" i="33" s="1"/>
  <c r="Y21" i="33"/>
  <c r="Y19" i="88"/>
  <c r="Z19" i="88" s="1"/>
  <c r="AH19" i="27"/>
  <c r="AQ19" i="27" s="1"/>
  <c r="Z19" i="27"/>
  <c r="AI18" i="88"/>
  <c r="AR18" i="88" s="1"/>
  <c r="Y21" i="1"/>
  <c r="Z21" i="1" s="1"/>
  <c r="W22" i="1" s="1"/>
  <c r="AN20" i="1"/>
  <c r="AI20" i="40"/>
  <c r="AR20" i="40" s="1"/>
  <c r="X21" i="40"/>
  <c r="Z21" i="40" s="1"/>
  <c r="AE20" i="45"/>
  <c r="AN20" i="45" s="1"/>
  <c r="AF20" i="45"/>
  <c r="AO20" i="45" s="1"/>
  <c r="AG20" i="45"/>
  <c r="AP20" i="45" s="1"/>
  <c r="X21" i="25"/>
  <c r="AH21" i="25" s="1"/>
  <c r="AQ21" i="25" s="1"/>
  <c r="AF20" i="2"/>
  <c r="AO20" i="2" s="1"/>
  <c r="Y21" i="73"/>
  <c r="Z21" i="73" s="1"/>
  <c r="AE20" i="2"/>
  <c r="AG20" i="2"/>
  <c r="AP20" i="2" s="1"/>
  <c r="Y21" i="39"/>
  <c r="Z21" i="39" s="1"/>
  <c r="AG21" i="39" s="1"/>
  <c r="AP21" i="39" s="1"/>
  <c r="X22" i="9"/>
  <c r="Z22" i="9" s="1"/>
  <c r="AF21" i="9"/>
  <c r="AO21" i="9" s="1"/>
  <c r="AE21" i="9"/>
  <c r="AN21" i="9" s="1"/>
  <c r="AG21" i="9"/>
  <c r="AP21" i="9" s="1"/>
  <c r="AI19" i="5"/>
  <c r="AR19" i="5" s="1"/>
  <c r="AF19" i="44"/>
  <c r="AO19" i="44" s="1"/>
  <c r="AI20" i="73"/>
  <c r="AR20" i="73" s="1"/>
  <c r="Y20" i="5"/>
  <c r="Z20" i="5" s="1"/>
  <c r="AE19" i="44"/>
  <c r="AN19" i="44" s="1"/>
  <c r="W20" i="44"/>
  <c r="Y20" i="44" s="1"/>
  <c r="Z20" i="51"/>
  <c r="AG20" i="51" s="1"/>
  <c r="AP20" i="51" s="1"/>
  <c r="AI20" i="25"/>
  <c r="AR20" i="25" s="1"/>
  <c r="AH22" i="31"/>
  <c r="AQ22" i="31" s="1"/>
  <c r="X21" i="45"/>
  <c r="AH21" i="45" s="1"/>
  <c r="AQ21" i="45" s="1"/>
  <c r="Y21" i="45"/>
  <c r="AH21" i="43"/>
  <c r="AQ21" i="43" s="1"/>
  <c r="AG20" i="42"/>
  <c r="AP20" i="42" s="1"/>
  <c r="AE20" i="42"/>
  <c r="AN20" i="42" s="1"/>
  <c r="AF20" i="42"/>
  <c r="AO20" i="42" s="1"/>
  <c r="Y22" i="26"/>
  <c r="Z22" i="26" s="1"/>
  <c r="AE22" i="26" s="1"/>
  <c r="Y21" i="42"/>
  <c r="X21" i="42"/>
  <c r="Z20" i="74"/>
  <c r="W20" i="52"/>
  <c r="AF19" i="52"/>
  <c r="AO19" i="52" s="1"/>
  <c r="AG19" i="52"/>
  <c r="AP19" i="52" s="1"/>
  <c r="AE19" i="52"/>
  <c r="Z19" i="59"/>
  <c r="AG19" i="59" s="1"/>
  <c r="AP19" i="59" s="1"/>
  <c r="AE19" i="30"/>
  <c r="AN19" i="30" s="1"/>
  <c r="X20" i="93"/>
  <c r="AH20" i="93" s="1"/>
  <c r="AQ20" i="93" s="1"/>
  <c r="Z21" i="70"/>
  <c r="AF19" i="30"/>
  <c r="AO19" i="30" s="1"/>
  <c r="AF19" i="41"/>
  <c r="AO19" i="41" s="1"/>
  <c r="W20" i="30"/>
  <c r="Y20" i="30" s="1"/>
  <c r="AE19" i="41"/>
  <c r="AN19" i="41" s="1"/>
  <c r="AG19" i="41"/>
  <c r="AP19" i="41" s="1"/>
  <c r="Z20" i="49"/>
  <c r="AG20" i="49" s="1"/>
  <c r="AP20" i="49" s="1"/>
  <c r="AI19" i="93"/>
  <c r="AR19" i="93" s="1"/>
  <c r="AN18" i="84"/>
  <c r="AI18" i="84"/>
  <c r="AR18" i="84" s="1"/>
  <c r="AI21" i="3"/>
  <c r="AR21" i="3" s="1"/>
  <c r="X19" i="84"/>
  <c r="AH19" i="84" s="1"/>
  <c r="AQ19" i="84" s="1"/>
  <c r="Y19" i="84"/>
  <c r="AN19" i="93"/>
  <c r="AH21" i="73"/>
  <c r="AQ21" i="73" s="1"/>
  <c r="Z19" i="72"/>
  <c r="AH19" i="72"/>
  <c r="AQ19" i="72" s="1"/>
  <c r="X22" i="3"/>
  <c r="Z22" i="3" s="1"/>
  <c r="AE22" i="3" s="1"/>
  <c r="AI21" i="24"/>
  <c r="AR21" i="24" s="1"/>
  <c r="AN21" i="24"/>
  <c r="Y22" i="24"/>
  <c r="X22" i="24"/>
  <c r="X21" i="19"/>
  <c r="Z21" i="19" s="1"/>
  <c r="AF21" i="19" s="1"/>
  <c r="AO21" i="19" s="1"/>
  <c r="Z19" i="38"/>
  <c r="AG19" i="38" s="1"/>
  <c r="AP19" i="38" s="1"/>
  <c r="W22" i="62"/>
  <c r="X22" i="62" s="1"/>
  <c r="Y21" i="69"/>
  <c r="Z21" i="69" s="1"/>
  <c r="Z21" i="66"/>
  <c r="AH21" i="66"/>
  <c r="AQ21" i="66" s="1"/>
  <c r="X21" i="2"/>
  <c r="AH21" i="2" s="1"/>
  <c r="AQ21" i="2" s="1"/>
  <c r="Y21" i="2"/>
  <c r="Z19" i="83"/>
  <c r="AF19" i="83" s="1"/>
  <c r="AO19" i="83" s="1"/>
  <c r="AI20" i="69"/>
  <c r="AR20" i="69" s="1"/>
  <c r="AI21" i="64"/>
  <c r="AR21" i="64" s="1"/>
  <c r="W19" i="80"/>
  <c r="X19" i="80" s="1"/>
  <c r="AH19" i="80" s="1"/>
  <c r="AQ19" i="80" s="1"/>
  <c r="AI20" i="48"/>
  <c r="AR20" i="48" s="1"/>
  <c r="AE18" i="80"/>
  <c r="AN18" i="80" s="1"/>
  <c r="AF18" i="80"/>
  <c r="AO18" i="80" s="1"/>
  <c r="AH20" i="60"/>
  <c r="AQ20" i="60" s="1"/>
  <c r="Z19" i="29"/>
  <c r="AE19" i="29" s="1"/>
  <c r="X22" i="64"/>
  <c r="Z22" i="64" s="1"/>
  <c r="W23" i="64" s="1"/>
  <c r="Z20" i="18"/>
  <c r="AF20" i="18" s="1"/>
  <c r="AO20" i="18" s="1"/>
  <c r="AI21" i="26"/>
  <c r="AR21" i="26" s="1"/>
  <c r="X21" i="48"/>
  <c r="AH21" i="48" s="1"/>
  <c r="AQ21" i="48" s="1"/>
  <c r="Z19" i="94"/>
  <c r="AF19" i="94" s="1"/>
  <c r="AO19" i="94" s="1"/>
  <c r="Y20" i="92"/>
  <c r="X20" i="92"/>
  <c r="AH20" i="92" s="1"/>
  <c r="AQ20" i="92" s="1"/>
  <c r="AI19" i="92"/>
  <c r="AR19" i="92" s="1"/>
  <c r="AN19" i="92"/>
  <c r="X21" i="46"/>
  <c r="AH21" i="46" s="1"/>
  <c r="AQ21" i="46" s="1"/>
  <c r="AI20" i="14"/>
  <c r="AR20" i="14" s="1"/>
  <c r="X21" i="96"/>
  <c r="AH21" i="96" s="1"/>
  <c r="AQ21" i="96" s="1"/>
  <c r="AI20" i="39"/>
  <c r="AR20" i="39" s="1"/>
  <c r="AG19" i="11"/>
  <c r="AP19" i="11" s="1"/>
  <c r="AE19" i="11"/>
  <c r="AN19" i="11" s="1"/>
  <c r="X21" i="14"/>
  <c r="AH21" i="14" s="1"/>
  <c r="AQ21" i="14" s="1"/>
  <c r="AF19" i="47"/>
  <c r="AO19" i="47" s="1"/>
  <c r="W20" i="7"/>
  <c r="AE19" i="7"/>
  <c r="AG19" i="7"/>
  <c r="AP19" i="7" s="1"/>
  <c r="AF19" i="7"/>
  <c r="AO19" i="7" s="1"/>
  <c r="AG19" i="47"/>
  <c r="AP19" i="47" s="1"/>
  <c r="AI21" i="95"/>
  <c r="AR21" i="95" s="1"/>
  <c r="W20" i="47"/>
  <c r="Y20" i="47" s="1"/>
  <c r="AI20" i="46"/>
  <c r="AR20" i="46" s="1"/>
  <c r="AF20" i="12"/>
  <c r="AO20" i="12" s="1"/>
  <c r="AG20" i="12"/>
  <c r="AP20" i="12" s="1"/>
  <c r="W20" i="11"/>
  <c r="X20" i="11" s="1"/>
  <c r="AH20" i="11" s="1"/>
  <c r="AQ20" i="11" s="1"/>
  <c r="W21" i="12"/>
  <c r="Y21" i="12" s="1"/>
  <c r="AG20" i="60"/>
  <c r="AP20" i="60" s="1"/>
  <c r="AF20" i="60"/>
  <c r="AO20" i="60" s="1"/>
  <c r="W21" i="60"/>
  <c r="AE20" i="60"/>
  <c r="AN19" i="47"/>
  <c r="AI20" i="53"/>
  <c r="AR20" i="53" s="1"/>
  <c r="AE21" i="62"/>
  <c r="AN21" i="62" s="1"/>
  <c r="AF21" i="62"/>
  <c r="AO21" i="62" s="1"/>
  <c r="AI20" i="17"/>
  <c r="AR20" i="17" s="1"/>
  <c r="Z21" i="86"/>
  <c r="W22" i="86" s="1"/>
  <c r="Y21" i="65"/>
  <c r="Z21" i="65" s="1"/>
  <c r="AF21" i="65" s="1"/>
  <c r="AO21" i="65" s="1"/>
  <c r="AG22" i="79"/>
  <c r="AP22" i="79" s="1"/>
  <c r="AG20" i="35"/>
  <c r="AP20" i="35" s="1"/>
  <c r="AF20" i="15"/>
  <c r="AO20" i="15" s="1"/>
  <c r="AI20" i="65"/>
  <c r="AR20" i="65" s="1"/>
  <c r="AI21" i="16"/>
  <c r="AR21" i="16" s="1"/>
  <c r="AE22" i="79"/>
  <c r="AN22" i="79" s="1"/>
  <c r="AE21" i="43"/>
  <c r="AI21" i="55"/>
  <c r="AR21" i="55" s="1"/>
  <c r="Y22" i="16"/>
  <c r="Z22" i="16" s="1"/>
  <c r="W23" i="79"/>
  <c r="Y23" i="79" s="1"/>
  <c r="AG20" i="15"/>
  <c r="AP20" i="15" s="1"/>
  <c r="Y21" i="75"/>
  <c r="X21" i="75"/>
  <c r="AH21" i="75" s="1"/>
  <c r="AQ21" i="75" s="1"/>
  <c r="AI20" i="19"/>
  <c r="AR20" i="19" s="1"/>
  <c r="AE20" i="15"/>
  <c r="AN20" i="15" s="1"/>
  <c r="AI20" i="75"/>
  <c r="AR20" i="75" s="1"/>
  <c r="AN20" i="75"/>
  <c r="W21" i="8"/>
  <c r="Y21" i="8" s="1"/>
  <c r="W21" i="35"/>
  <c r="Y21" i="35" s="1"/>
  <c r="AF20" i="8"/>
  <c r="AO20" i="8" s="1"/>
  <c r="AE20" i="35"/>
  <c r="AN20" i="35" s="1"/>
  <c r="AG20" i="8"/>
  <c r="AP20" i="8" s="1"/>
  <c r="AF21" i="43"/>
  <c r="AO21" i="43" s="1"/>
  <c r="AE20" i="56"/>
  <c r="AI20" i="96"/>
  <c r="AR20" i="96" s="1"/>
  <c r="Y21" i="53"/>
  <c r="Z21" i="53" s="1"/>
  <c r="W21" i="56"/>
  <c r="X21" i="56" s="1"/>
  <c r="AG22" i="31"/>
  <c r="AP22" i="31" s="1"/>
  <c r="AF20" i="56"/>
  <c r="AO20" i="56" s="1"/>
  <c r="AG21" i="43"/>
  <c r="AP21" i="43" s="1"/>
  <c r="Z22" i="55"/>
  <c r="W23" i="55" s="1"/>
  <c r="Z21" i="17"/>
  <c r="AE21" i="17" s="1"/>
  <c r="Z21" i="50"/>
  <c r="AF21" i="50" s="1"/>
  <c r="AO21" i="50" s="1"/>
  <c r="AF22" i="31"/>
  <c r="AO22" i="31" s="1"/>
  <c r="W21" i="10"/>
  <c r="X21" i="10" s="1"/>
  <c r="AE22" i="31"/>
  <c r="AN22" i="31" s="1"/>
  <c r="W19" i="54"/>
  <c r="AE18" i="54"/>
  <c r="AF18" i="54"/>
  <c r="AO18" i="54" s="1"/>
  <c r="AG18" i="54"/>
  <c r="AP18" i="54" s="1"/>
  <c r="AI19" i="23"/>
  <c r="AR19" i="23" s="1"/>
  <c r="AN19" i="23"/>
  <c r="Z21" i="36"/>
  <c r="AE21" i="36" s="1"/>
  <c r="AF20" i="10"/>
  <c r="AO20" i="10" s="1"/>
  <c r="X20" i="23"/>
  <c r="AH20" i="23" s="1"/>
  <c r="AQ20" i="23" s="1"/>
  <c r="Y20" i="23"/>
  <c r="AG20" i="10"/>
  <c r="AP20" i="10" s="1"/>
  <c r="Z20" i="85"/>
  <c r="AE20" i="85" s="1"/>
  <c r="W22" i="76"/>
  <c r="AG21" i="76"/>
  <c r="AP21" i="76" s="1"/>
  <c r="AE21" i="76"/>
  <c r="AF21" i="76"/>
  <c r="AO21" i="76" s="1"/>
  <c r="AH22" i="95"/>
  <c r="AQ22" i="95" s="1"/>
  <c r="AF20" i="82"/>
  <c r="AO20" i="82" s="1"/>
  <c r="AE20" i="82"/>
  <c r="W21" i="82"/>
  <c r="AG20" i="82"/>
  <c r="AP20" i="82" s="1"/>
  <c r="AR22" i="68"/>
  <c r="X22" i="43"/>
  <c r="Y22" i="43"/>
  <c r="AH21" i="90"/>
  <c r="AQ21" i="90" s="1"/>
  <c r="AH21" i="69"/>
  <c r="AQ21" i="69" s="1"/>
  <c r="AR19" i="34"/>
  <c r="AR19" i="85"/>
  <c r="W21" i="32"/>
  <c r="AF20" i="32"/>
  <c r="AO20" i="32" s="1"/>
  <c r="AE20" i="32"/>
  <c r="AG20" i="32"/>
  <c r="AP20" i="32" s="1"/>
  <c r="AF21" i="89"/>
  <c r="AO21" i="89" s="1"/>
  <c r="AG21" i="89"/>
  <c r="AP21" i="89" s="1"/>
  <c r="W22" i="89"/>
  <c r="AE21" i="89"/>
  <c r="AN20" i="13"/>
  <c r="AI20" i="13"/>
  <c r="AI19" i="58"/>
  <c r="AN19" i="58"/>
  <c r="Z22" i="95"/>
  <c r="AE21" i="40"/>
  <c r="AF21" i="40"/>
  <c r="AO21" i="40" s="1"/>
  <c r="W22" i="40"/>
  <c r="AG21" i="40"/>
  <c r="AP21" i="40" s="1"/>
  <c r="AH21" i="36"/>
  <c r="AQ21" i="36" s="1"/>
  <c r="AG20" i="57"/>
  <c r="AP20" i="57" s="1"/>
  <c r="AF20" i="57"/>
  <c r="AO20" i="57" s="1"/>
  <c r="W21" i="57"/>
  <c r="AE20" i="57"/>
  <c r="AH21" i="65"/>
  <c r="AQ21" i="65" s="1"/>
  <c r="W22" i="20"/>
  <c r="AE21" i="20"/>
  <c r="AG21" i="20"/>
  <c r="AP21" i="20" s="1"/>
  <c r="AF21" i="20"/>
  <c r="AO21" i="20" s="1"/>
  <c r="AF22" i="81"/>
  <c r="AO22" i="81" s="1"/>
  <c r="AE22" i="81"/>
  <c r="AG22" i="81"/>
  <c r="AP22" i="81" s="1"/>
  <c r="W23" i="81"/>
  <c r="AH20" i="85"/>
  <c r="AQ20" i="85" s="1"/>
  <c r="AH23" i="68"/>
  <c r="AQ23" i="68" s="1"/>
  <c r="AQ25" i="68" s="1"/>
  <c r="AZ3" i="68"/>
  <c r="AX22" i="68" s="1"/>
  <c r="S22" i="68" s="1"/>
  <c r="AC22" i="68" s="1"/>
  <c r="AB23" i="68" s="1"/>
  <c r="W21" i="28"/>
  <c r="AG20" i="28"/>
  <c r="AP20" i="28" s="1"/>
  <c r="AF20" i="28"/>
  <c r="AO20" i="28" s="1"/>
  <c r="AE20" i="28"/>
  <c r="AH20" i="34"/>
  <c r="AQ20" i="34" s="1"/>
  <c r="W23" i="4"/>
  <c r="AE22" i="4"/>
  <c r="AG22" i="4"/>
  <c r="AP22" i="4" s="1"/>
  <c r="AF22" i="4"/>
  <c r="AO22" i="4" s="1"/>
  <c r="AN20" i="12"/>
  <c r="AN20" i="10"/>
  <c r="Z21" i="90"/>
  <c r="AG21" i="21"/>
  <c r="AP21" i="21" s="1"/>
  <c r="AF21" i="21"/>
  <c r="AO21" i="21" s="1"/>
  <c r="W22" i="21"/>
  <c r="AE21" i="21"/>
  <c r="AH21" i="86"/>
  <c r="AQ21" i="86" s="1"/>
  <c r="X21" i="13"/>
  <c r="Y21" i="13"/>
  <c r="X20" i="58"/>
  <c r="Y20" i="58"/>
  <c r="Y21" i="87"/>
  <c r="X21" i="87"/>
  <c r="AE21" i="78"/>
  <c r="AF21" i="78"/>
  <c r="AO21" i="78" s="1"/>
  <c r="AG21" i="78"/>
  <c r="AP21" i="78" s="1"/>
  <c r="W22" i="78"/>
  <c r="AG19" i="63"/>
  <c r="AP19" i="63" s="1"/>
  <c r="W20" i="63"/>
  <c r="AE19" i="63"/>
  <c r="AF19" i="63"/>
  <c r="AO19" i="63" s="1"/>
  <c r="Z23" i="68"/>
  <c r="Y21" i="37"/>
  <c r="X21" i="37"/>
  <c r="AG20" i="22"/>
  <c r="AP20" i="22" s="1"/>
  <c r="AF20" i="22"/>
  <c r="AO20" i="22" s="1"/>
  <c r="W21" i="22"/>
  <c r="AE20" i="22"/>
  <c r="AR20" i="50"/>
  <c r="AR20" i="1"/>
  <c r="AN19" i="61"/>
  <c r="AI19" i="61"/>
  <c r="AH22" i="26"/>
  <c r="AQ22" i="26" s="1"/>
  <c r="AH21" i="1"/>
  <c r="AQ21" i="1" s="1"/>
  <c r="AR20" i="36"/>
  <c r="AN20" i="87"/>
  <c r="AI20" i="87"/>
  <c r="AE21" i="91"/>
  <c r="AG21" i="91"/>
  <c r="AP21" i="91" s="1"/>
  <c r="W22" i="91"/>
  <c r="AF21" i="91"/>
  <c r="AO21" i="91" s="1"/>
  <c r="AH22" i="16"/>
  <c r="AQ22" i="16" s="1"/>
  <c r="AH21" i="50"/>
  <c r="AQ21" i="50" s="1"/>
  <c r="AG22" i="77"/>
  <c r="AP22" i="77" s="1"/>
  <c r="AF22" i="77"/>
  <c r="AO22" i="77" s="1"/>
  <c r="AE22" i="77"/>
  <c r="W23" i="77"/>
  <c r="AI20" i="37"/>
  <c r="AN20" i="37"/>
  <c r="Z20" i="34"/>
  <c r="AH21" i="39"/>
  <c r="AQ21" i="39" s="1"/>
  <c r="X20" i="61"/>
  <c r="Y20" i="61"/>
  <c r="AG21" i="6"/>
  <c r="AP21" i="6" s="1"/>
  <c r="AF21" i="6"/>
  <c r="AO21" i="6" s="1"/>
  <c r="W22" i="6"/>
  <c r="AE21" i="6"/>
  <c r="W21" i="67"/>
  <c r="AE20" i="67"/>
  <c r="AF20" i="67"/>
  <c r="AO20" i="67" s="1"/>
  <c r="AG20" i="67"/>
  <c r="AP20" i="67" s="1"/>
  <c r="AH21" i="17"/>
  <c r="AQ21" i="17" s="1"/>
  <c r="AR20" i="86"/>
  <c r="Y20" i="41"/>
  <c r="X20" i="41"/>
  <c r="AG21" i="71"/>
  <c r="AP21" i="71" s="1"/>
  <c r="AF21" i="71"/>
  <c r="AO21" i="71" s="1"/>
  <c r="W22" i="71"/>
  <c r="AE21" i="71"/>
  <c r="AH21" i="53"/>
  <c r="AQ21" i="53" s="1"/>
  <c r="AH22" i="55"/>
  <c r="AQ22" i="55" s="1"/>
  <c r="AR20" i="90"/>
  <c r="AN20" i="8"/>
  <c r="X21" i="15"/>
  <c r="Y21" i="15"/>
  <c r="Y23" i="31"/>
  <c r="X23" i="31"/>
  <c r="AF19" i="88" l="1"/>
  <c r="AO19" i="88" s="1"/>
  <c r="W20" i="88"/>
  <c r="Y20" i="88" s="1"/>
  <c r="AE19" i="88"/>
  <c r="AN19" i="88" s="1"/>
  <c r="AG19" i="88"/>
  <c r="AP19" i="88" s="1"/>
  <c r="Z21" i="33"/>
  <c r="AH21" i="33"/>
  <c r="AQ21" i="33" s="1"/>
  <c r="AG19" i="27"/>
  <c r="AP19" i="27" s="1"/>
  <c r="AE19" i="27"/>
  <c r="AF19" i="27"/>
  <c r="AO19" i="27" s="1"/>
  <c r="W20" i="27"/>
  <c r="AI19" i="88"/>
  <c r="AR19" i="88" s="1"/>
  <c r="X20" i="88"/>
  <c r="AH20" i="88" s="1"/>
  <c r="AQ20" i="88" s="1"/>
  <c r="AH22" i="9"/>
  <c r="AQ22" i="9" s="1"/>
  <c r="AH21" i="40"/>
  <c r="AQ21" i="40" s="1"/>
  <c r="AE19" i="59"/>
  <c r="AF19" i="59"/>
  <c r="AO19" i="59" s="1"/>
  <c r="W20" i="59"/>
  <c r="X20" i="59" s="1"/>
  <c r="AH20" i="59" s="1"/>
  <c r="AQ20" i="59" s="1"/>
  <c r="Z21" i="25"/>
  <c r="AI20" i="45"/>
  <c r="AR20" i="45" s="1"/>
  <c r="AI20" i="2"/>
  <c r="AR20" i="2" s="1"/>
  <c r="AN20" i="2"/>
  <c r="AI21" i="9"/>
  <c r="AR21" i="9" s="1"/>
  <c r="AI19" i="44"/>
  <c r="AR19" i="44" s="1"/>
  <c r="AE20" i="51"/>
  <c r="AN20" i="51" s="1"/>
  <c r="W21" i="51"/>
  <c r="Y21" i="51" s="1"/>
  <c r="AF20" i="51"/>
  <c r="AO20" i="51" s="1"/>
  <c r="X20" i="44"/>
  <c r="Y19" i="80"/>
  <c r="Z19" i="80" s="1"/>
  <c r="W20" i="80" s="1"/>
  <c r="Z21" i="45"/>
  <c r="AI20" i="42"/>
  <c r="AR20" i="42" s="1"/>
  <c r="AE20" i="49"/>
  <c r="AN20" i="49" s="1"/>
  <c r="W21" i="5"/>
  <c r="AE20" i="5"/>
  <c r="AG20" i="5"/>
  <c r="AP20" i="5" s="1"/>
  <c r="AF20" i="5"/>
  <c r="AO20" i="5" s="1"/>
  <c r="AE21" i="86"/>
  <c r="AN21" i="86" s="1"/>
  <c r="AF21" i="86"/>
  <c r="AO21" i="86" s="1"/>
  <c r="Y22" i="62"/>
  <c r="Z22" i="62" s="1"/>
  <c r="AG21" i="86"/>
  <c r="AP21" i="86" s="1"/>
  <c r="AI19" i="30"/>
  <c r="AR19" i="30" s="1"/>
  <c r="AH22" i="64"/>
  <c r="AQ22" i="64" s="1"/>
  <c r="Z20" i="93"/>
  <c r="W21" i="93" s="1"/>
  <c r="AI19" i="41"/>
  <c r="AR19" i="41" s="1"/>
  <c r="AE20" i="74"/>
  <c r="W21" i="74"/>
  <c r="AF20" i="74"/>
  <c r="AO20" i="74" s="1"/>
  <c r="AG20" i="74"/>
  <c r="AP20" i="74" s="1"/>
  <c r="Z21" i="42"/>
  <c r="AH21" i="42"/>
  <c r="AQ21" i="42" s="1"/>
  <c r="Z19" i="84"/>
  <c r="AF19" i="84" s="1"/>
  <c r="AO19" i="84" s="1"/>
  <c r="AN19" i="52"/>
  <c r="AI19" i="52"/>
  <c r="AR19" i="52" s="1"/>
  <c r="Y20" i="52"/>
  <c r="X20" i="52"/>
  <c r="AH20" i="52" s="1"/>
  <c r="AQ20" i="52" s="1"/>
  <c r="Z21" i="48"/>
  <c r="AG21" i="48" s="1"/>
  <c r="AP21" i="48" s="1"/>
  <c r="AE19" i="38"/>
  <c r="AN19" i="38" s="1"/>
  <c r="Z21" i="14"/>
  <c r="AG21" i="14" s="1"/>
  <c r="AP21" i="14" s="1"/>
  <c r="W20" i="38"/>
  <c r="X20" i="38" s="1"/>
  <c r="AH20" i="38" s="1"/>
  <c r="AQ20" i="38" s="1"/>
  <c r="Z21" i="96"/>
  <c r="AE21" i="96" s="1"/>
  <c r="X20" i="30"/>
  <c r="AH20" i="30" s="1"/>
  <c r="AQ20" i="30" s="1"/>
  <c r="W22" i="70"/>
  <c r="AG21" i="70"/>
  <c r="AP21" i="70" s="1"/>
  <c r="AE21" i="70"/>
  <c r="AF21" i="70"/>
  <c r="AO21" i="70" s="1"/>
  <c r="AH21" i="19"/>
  <c r="AQ21" i="19" s="1"/>
  <c r="AF20" i="49"/>
  <c r="AO20" i="49" s="1"/>
  <c r="AH22" i="3"/>
  <c r="AQ22" i="3" s="1"/>
  <c r="W21" i="49"/>
  <c r="Y21" i="49" s="1"/>
  <c r="AG19" i="72"/>
  <c r="AP19" i="72" s="1"/>
  <c r="W20" i="72"/>
  <c r="AE19" i="72"/>
  <c r="AF19" i="72"/>
  <c r="AO19" i="72" s="1"/>
  <c r="W22" i="73"/>
  <c r="AG21" i="73"/>
  <c r="AP21" i="73" s="1"/>
  <c r="AE21" i="73"/>
  <c r="AF21" i="73"/>
  <c r="AO21" i="73" s="1"/>
  <c r="W20" i="29"/>
  <c r="Y20" i="29" s="1"/>
  <c r="AF19" i="38"/>
  <c r="AO19" i="38" s="1"/>
  <c r="Z21" i="2"/>
  <c r="W22" i="2" s="1"/>
  <c r="Z22" i="24"/>
  <c r="AH22" i="24"/>
  <c r="AQ22" i="24" s="1"/>
  <c r="X23" i="79"/>
  <c r="AH23" i="79" s="1"/>
  <c r="AQ23" i="79" s="1"/>
  <c r="AE19" i="83"/>
  <c r="AN19" i="83" s="1"/>
  <c r="W20" i="83"/>
  <c r="X20" i="83" s="1"/>
  <c r="AH20" i="83" s="1"/>
  <c r="AQ20" i="83" s="1"/>
  <c r="AG19" i="29"/>
  <c r="AP19" i="29" s="1"/>
  <c r="AF19" i="29"/>
  <c r="AO19" i="29" s="1"/>
  <c r="AE21" i="66"/>
  <c r="AG21" i="66"/>
  <c r="AP21" i="66" s="1"/>
  <c r="W22" i="66"/>
  <c r="AF21" i="66"/>
  <c r="AO21" i="66" s="1"/>
  <c r="X20" i="47"/>
  <c r="AH20" i="47" s="1"/>
  <c r="AQ20" i="47" s="1"/>
  <c r="W21" i="18"/>
  <c r="X21" i="18" s="1"/>
  <c r="AH21" i="18" s="1"/>
  <c r="AQ21" i="18" s="1"/>
  <c r="AG19" i="83"/>
  <c r="AP19" i="83" s="1"/>
  <c r="AE20" i="18"/>
  <c r="AN20" i="18" s="1"/>
  <c r="AI18" i="80"/>
  <c r="AR18" i="80" s="1"/>
  <c r="AG20" i="18"/>
  <c r="AP20" i="18" s="1"/>
  <c r="W22" i="65"/>
  <c r="Y22" i="65" s="1"/>
  <c r="AI20" i="56"/>
  <c r="AR20" i="56" s="1"/>
  <c r="Z21" i="46"/>
  <c r="AG21" i="46" s="1"/>
  <c r="AP21" i="46" s="1"/>
  <c r="AF22" i="64"/>
  <c r="AO22" i="64" s="1"/>
  <c r="AI22" i="79"/>
  <c r="AR22" i="79" s="1"/>
  <c r="AE19" i="94"/>
  <c r="AN19" i="94" s="1"/>
  <c r="AN20" i="56"/>
  <c r="X21" i="12"/>
  <c r="Z21" i="12" s="1"/>
  <c r="AG21" i="12" s="1"/>
  <c r="AP21" i="12" s="1"/>
  <c r="AG19" i="94"/>
  <c r="AP19" i="94" s="1"/>
  <c r="AN19" i="29"/>
  <c r="W20" i="94"/>
  <c r="X20" i="94" s="1"/>
  <c r="Z20" i="92"/>
  <c r="AI19" i="11"/>
  <c r="AR19" i="11" s="1"/>
  <c r="AI22" i="31"/>
  <c r="AR22" i="31" s="1"/>
  <c r="Y20" i="11"/>
  <c r="Z20" i="11" s="1"/>
  <c r="W21" i="11" s="1"/>
  <c r="AI19" i="47"/>
  <c r="AR19" i="47" s="1"/>
  <c r="Y21" i="56"/>
  <c r="Z21" i="56" s="1"/>
  <c r="W22" i="39"/>
  <c r="X22" i="39" s="1"/>
  <c r="AN19" i="7"/>
  <c r="AI19" i="7"/>
  <c r="AR19" i="7" s="1"/>
  <c r="AE21" i="39"/>
  <c r="AN21" i="39" s="1"/>
  <c r="X20" i="7"/>
  <c r="AH20" i="7" s="1"/>
  <c r="AQ20" i="7" s="1"/>
  <c r="Y20" i="7"/>
  <c r="AF21" i="39"/>
  <c r="AO21" i="39" s="1"/>
  <c r="AG22" i="16"/>
  <c r="AP22" i="16" s="1"/>
  <c r="AF22" i="16"/>
  <c r="AO22" i="16" s="1"/>
  <c r="W23" i="16"/>
  <c r="X23" i="16" s="1"/>
  <c r="AE22" i="16"/>
  <c r="AN22" i="16" s="1"/>
  <c r="AF21" i="36"/>
  <c r="AO21" i="36" s="1"/>
  <c r="Y21" i="10"/>
  <c r="Z21" i="10" s="1"/>
  <c r="AG21" i="10" s="1"/>
  <c r="AP21" i="10" s="1"/>
  <c r="AI21" i="62"/>
  <c r="AR21" i="62" s="1"/>
  <c r="AI20" i="12"/>
  <c r="AR20" i="12" s="1"/>
  <c r="AI20" i="8"/>
  <c r="AR20" i="8" s="1"/>
  <c r="AG22" i="64"/>
  <c r="AP22" i="64" s="1"/>
  <c r="W22" i="36"/>
  <c r="X22" i="36" s="1"/>
  <c r="X21" i="35"/>
  <c r="Z21" i="35" s="1"/>
  <c r="AE22" i="64"/>
  <c r="AN22" i="64" s="1"/>
  <c r="AN20" i="60"/>
  <c r="AI20" i="60"/>
  <c r="AR20" i="60" s="1"/>
  <c r="AG21" i="36"/>
  <c r="AP21" i="36" s="1"/>
  <c r="AI20" i="35"/>
  <c r="AR20" i="35" s="1"/>
  <c r="Y21" i="60"/>
  <c r="X21" i="60"/>
  <c r="AI20" i="15"/>
  <c r="AR20" i="15" s="1"/>
  <c r="AF22" i="26"/>
  <c r="AO22" i="26" s="1"/>
  <c r="AF21" i="1"/>
  <c r="AO21" i="1" s="1"/>
  <c r="AI21" i="43"/>
  <c r="AR21" i="43" s="1"/>
  <c r="AG21" i="1"/>
  <c r="AP21" i="1" s="1"/>
  <c r="AG22" i="26"/>
  <c r="AP22" i="26" s="1"/>
  <c r="AE21" i="50"/>
  <c r="AN21" i="50" s="1"/>
  <c r="AE21" i="19"/>
  <c r="AN21" i="19" s="1"/>
  <c r="AG21" i="50"/>
  <c r="AP21" i="50" s="1"/>
  <c r="AN21" i="43"/>
  <c r="X21" i="8"/>
  <c r="Z21" i="8" s="1"/>
  <c r="AE21" i="8" s="1"/>
  <c r="W22" i="50"/>
  <c r="Y22" i="50" s="1"/>
  <c r="AG21" i="19"/>
  <c r="AP21" i="19" s="1"/>
  <c r="Z21" i="75"/>
  <c r="W23" i="26"/>
  <c r="X23" i="26" s="1"/>
  <c r="AE21" i="1"/>
  <c r="AN21" i="1" s="1"/>
  <c r="AE21" i="53"/>
  <c r="AN21" i="53" s="1"/>
  <c r="AF21" i="53"/>
  <c r="AO21" i="53" s="1"/>
  <c r="AG21" i="53"/>
  <c r="AP21" i="53" s="1"/>
  <c r="W22" i="53"/>
  <c r="X22" i="53" s="1"/>
  <c r="W23" i="3"/>
  <c r="X23" i="3" s="1"/>
  <c r="AF22" i="3"/>
  <c r="AO22" i="3" s="1"/>
  <c r="AF21" i="17"/>
  <c r="AO21" i="17" s="1"/>
  <c r="W22" i="17"/>
  <c r="Y22" i="17" s="1"/>
  <c r="W22" i="19"/>
  <c r="X22" i="19" s="1"/>
  <c r="AG21" i="17"/>
  <c r="AP21" i="17" s="1"/>
  <c r="AF22" i="55"/>
  <c r="AO22" i="55" s="1"/>
  <c r="AE21" i="65"/>
  <c r="AN21" i="65" s="1"/>
  <c r="AG22" i="3"/>
  <c r="AP22" i="3" s="1"/>
  <c r="AG21" i="65"/>
  <c r="AP21" i="65" s="1"/>
  <c r="AI20" i="10"/>
  <c r="AR20" i="10" s="1"/>
  <c r="AG22" i="55"/>
  <c r="AP22" i="55" s="1"/>
  <c r="AE22" i="55"/>
  <c r="Z20" i="23"/>
  <c r="AE20" i="23" s="1"/>
  <c r="W21" i="85"/>
  <c r="Y21" i="85" s="1"/>
  <c r="Z20" i="61"/>
  <c r="AG20" i="61" s="1"/>
  <c r="AP20" i="61" s="1"/>
  <c r="AF20" i="85"/>
  <c r="AO20" i="85" s="1"/>
  <c r="AG20" i="85"/>
  <c r="AP20" i="85" s="1"/>
  <c r="Z23" i="31"/>
  <c r="AF23" i="31" s="1"/>
  <c r="AO23" i="31" s="1"/>
  <c r="AI18" i="54"/>
  <c r="AR18" i="54" s="1"/>
  <c r="AN18" i="54"/>
  <c r="X19" i="54"/>
  <c r="AH19" i="54" s="1"/>
  <c r="AQ19" i="54" s="1"/>
  <c r="Y19" i="54"/>
  <c r="Z21" i="37"/>
  <c r="AE21" i="37" s="1"/>
  <c r="Z21" i="87"/>
  <c r="W22" i="87" s="1"/>
  <c r="Z20" i="58"/>
  <c r="AE20" i="58" s="1"/>
  <c r="AH21" i="15"/>
  <c r="AQ21" i="15" s="1"/>
  <c r="AE20" i="34"/>
  <c r="W21" i="34"/>
  <c r="AG20" i="34"/>
  <c r="AP20" i="34" s="1"/>
  <c r="AF20" i="34"/>
  <c r="AO20" i="34" s="1"/>
  <c r="AI21" i="91"/>
  <c r="AN21" i="91"/>
  <c r="X20" i="63"/>
  <c r="Y20" i="63"/>
  <c r="AN21" i="78"/>
  <c r="AI21" i="78"/>
  <c r="AH21" i="13"/>
  <c r="AQ21" i="13" s="1"/>
  <c r="AI21" i="20"/>
  <c r="AN21" i="20"/>
  <c r="W23" i="95"/>
  <c r="AG22" i="95"/>
  <c r="AP22" i="95" s="1"/>
  <c r="AF22" i="95"/>
  <c r="AO22" i="95" s="1"/>
  <c r="AE22" i="95"/>
  <c r="AI20" i="82"/>
  <c r="AN20" i="82"/>
  <c r="AH20" i="41"/>
  <c r="AQ20" i="41" s="1"/>
  <c r="AI20" i="67"/>
  <c r="AN20" i="67"/>
  <c r="AI20" i="22"/>
  <c r="AN20" i="22"/>
  <c r="Z21" i="13"/>
  <c r="AN21" i="21"/>
  <c r="AI21" i="21"/>
  <c r="X23" i="81"/>
  <c r="Y23" i="81"/>
  <c r="Y22" i="20"/>
  <c r="X22" i="20"/>
  <c r="Y22" i="40"/>
  <c r="X22" i="40"/>
  <c r="Y22" i="1"/>
  <c r="X22" i="1"/>
  <c r="AN22" i="3"/>
  <c r="Y23" i="55"/>
  <c r="X23" i="55"/>
  <c r="Z21" i="15"/>
  <c r="X21" i="67"/>
  <c r="Y21" i="67"/>
  <c r="AI21" i="6"/>
  <c r="AN21" i="6"/>
  <c r="AR20" i="37"/>
  <c r="W23" i="9"/>
  <c r="AE22" i="9"/>
  <c r="AG22" i="9"/>
  <c r="AP22" i="9" s="1"/>
  <c r="AF22" i="9"/>
  <c r="AO22" i="9" s="1"/>
  <c r="AR19" i="61"/>
  <c r="Y21" i="22"/>
  <c r="X21" i="22"/>
  <c r="AG23" i="68"/>
  <c r="AP23" i="68" s="1"/>
  <c r="AP25" i="68" s="1"/>
  <c r="AF23" i="68"/>
  <c r="AO23" i="68" s="1"/>
  <c r="AO25" i="68" s="1"/>
  <c r="AE23" i="68"/>
  <c r="Y22" i="21"/>
  <c r="X22" i="21"/>
  <c r="AH22" i="62"/>
  <c r="AQ22" i="62" s="1"/>
  <c r="Y21" i="28"/>
  <c r="X21" i="28"/>
  <c r="AI20" i="57"/>
  <c r="AN20" i="57"/>
  <c r="AI21" i="89"/>
  <c r="AN21" i="89"/>
  <c r="AI20" i="32"/>
  <c r="AN20" i="32"/>
  <c r="AH22" i="43"/>
  <c r="AQ22" i="43" s="1"/>
  <c r="X23" i="64"/>
  <c r="Y23" i="64"/>
  <c r="AI21" i="76"/>
  <c r="AN21" i="76"/>
  <c r="AN20" i="85"/>
  <c r="AH21" i="56"/>
  <c r="AQ21" i="56" s="1"/>
  <c r="AN21" i="71"/>
  <c r="AI21" i="71"/>
  <c r="Z20" i="41"/>
  <c r="Y22" i="6"/>
  <c r="X22" i="6"/>
  <c r="Y22" i="91"/>
  <c r="X22" i="91"/>
  <c r="AR20" i="87"/>
  <c r="X22" i="78"/>
  <c r="Y22" i="78"/>
  <c r="AH20" i="58"/>
  <c r="AQ20" i="58" s="1"/>
  <c r="AI22" i="4"/>
  <c r="AN22" i="4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N22" i="81"/>
  <c r="AI22" i="81"/>
  <c r="X21" i="57"/>
  <c r="Y21" i="57"/>
  <c r="AN21" i="40"/>
  <c r="X22" i="89"/>
  <c r="Y22" i="89"/>
  <c r="Z22" i="43"/>
  <c r="X22" i="71"/>
  <c r="Y22" i="71"/>
  <c r="Y23" i="77"/>
  <c r="X23" i="77"/>
  <c r="AH21" i="10"/>
  <c r="AQ21" i="10" s="1"/>
  <c r="Y23" i="4"/>
  <c r="X23" i="4"/>
  <c r="AI20" i="28"/>
  <c r="AN20" i="28"/>
  <c r="AR19" i="58"/>
  <c r="AR20" i="13"/>
  <c r="AN22" i="26"/>
  <c r="AH23" i="31"/>
  <c r="AQ23" i="31" s="1"/>
  <c r="X22" i="86"/>
  <c r="Y22" i="86"/>
  <c r="AH20" i="61"/>
  <c r="AQ20" i="61" s="1"/>
  <c r="AN22" i="77"/>
  <c r="AI22" i="77"/>
  <c r="AN21" i="36"/>
  <c r="AH21" i="37"/>
  <c r="AQ21" i="37" s="1"/>
  <c r="AI19" i="63"/>
  <c r="AN19" i="63"/>
  <c r="AH21" i="87"/>
  <c r="AQ21" i="87" s="1"/>
  <c r="AF21" i="90"/>
  <c r="AO21" i="90" s="1"/>
  <c r="W22" i="90"/>
  <c r="AE21" i="90"/>
  <c r="AG21" i="90"/>
  <c r="AP21" i="90" s="1"/>
  <c r="W22" i="69"/>
  <c r="AE21" i="69"/>
  <c r="AG21" i="69"/>
  <c r="AP21" i="69" s="1"/>
  <c r="AF21" i="69"/>
  <c r="AO21" i="69" s="1"/>
  <c r="X21" i="32"/>
  <c r="Y21" i="32"/>
  <c r="Y21" i="82"/>
  <c r="X21" i="82"/>
  <c r="X22" i="76"/>
  <c r="Y22" i="76"/>
  <c r="AN21" i="17"/>
  <c r="Z20" i="88" l="1"/>
  <c r="AG21" i="33"/>
  <c r="AP21" i="33" s="1"/>
  <c r="AF21" i="33"/>
  <c r="AO21" i="33" s="1"/>
  <c r="W22" i="33"/>
  <c r="AE21" i="33"/>
  <c r="X20" i="27"/>
  <c r="AH20" i="27" s="1"/>
  <c r="AQ20" i="27" s="1"/>
  <c r="Y20" i="27"/>
  <c r="AN19" i="27"/>
  <c r="AI19" i="27"/>
  <c r="AR19" i="27" s="1"/>
  <c r="AE21" i="48"/>
  <c r="AN21" i="48" s="1"/>
  <c r="AI21" i="40"/>
  <c r="AR21" i="40" s="1"/>
  <c r="Z23" i="79"/>
  <c r="AG23" i="79" s="1"/>
  <c r="AP23" i="79" s="1"/>
  <c r="Y20" i="59"/>
  <c r="Z20" i="59" s="1"/>
  <c r="AI19" i="59"/>
  <c r="AR19" i="59" s="1"/>
  <c r="AN19" i="59"/>
  <c r="Y20" i="38"/>
  <c r="Z20" i="38" s="1"/>
  <c r="AF21" i="25"/>
  <c r="AO21" i="25" s="1"/>
  <c r="AE21" i="25"/>
  <c r="W22" i="25"/>
  <c r="AG21" i="25"/>
  <c r="AP21" i="25" s="1"/>
  <c r="X21" i="51"/>
  <c r="AH21" i="51" s="1"/>
  <c r="AQ21" i="51" s="1"/>
  <c r="AG20" i="93"/>
  <c r="AP20" i="93" s="1"/>
  <c r="AI20" i="51"/>
  <c r="AR20" i="51" s="1"/>
  <c r="AG21" i="96"/>
  <c r="AP21" i="96" s="1"/>
  <c r="X21" i="49"/>
  <c r="Z21" i="49" s="1"/>
  <c r="AF21" i="49" s="1"/>
  <c r="AO21" i="49" s="1"/>
  <c r="AE20" i="93"/>
  <c r="AF20" i="93"/>
  <c r="AO20" i="93" s="1"/>
  <c r="AH20" i="44"/>
  <c r="AQ20" i="44" s="1"/>
  <c r="Z20" i="44"/>
  <c r="W22" i="48"/>
  <c r="X22" i="48" s="1"/>
  <c r="AF21" i="48"/>
  <c r="AO21" i="48" s="1"/>
  <c r="AG19" i="84"/>
  <c r="AP19" i="84" s="1"/>
  <c r="Y21" i="5"/>
  <c r="X21" i="5"/>
  <c r="AH21" i="5" s="1"/>
  <c r="AQ21" i="5" s="1"/>
  <c r="AN20" i="5"/>
  <c r="AI20" i="5"/>
  <c r="AR20" i="5" s="1"/>
  <c r="AI21" i="86"/>
  <c r="AR21" i="86" s="1"/>
  <c r="W22" i="45"/>
  <c r="AG21" i="45"/>
  <c r="AP21" i="45" s="1"/>
  <c r="AF21" i="45"/>
  <c r="AO21" i="45" s="1"/>
  <c r="AE21" i="45"/>
  <c r="X22" i="65"/>
  <c r="AH22" i="65" s="1"/>
  <c r="AQ22" i="65" s="1"/>
  <c r="AE19" i="84"/>
  <c r="W20" i="84"/>
  <c r="Y20" i="84" s="1"/>
  <c r="W22" i="14"/>
  <c r="X22" i="14" s="1"/>
  <c r="AH22" i="14" s="1"/>
  <c r="AQ22" i="14" s="1"/>
  <c r="AF21" i="14"/>
  <c r="AO21" i="14" s="1"/>
  <c r="AE21" i="14"/>
  <c r="AN21" i="14" s="1"/>
  <c r="Y21" i="18"/>
  <c r="Z21" i="18" s="1"/>
  <c r="AE21" i="18" s="1"/>
  <c r="AI19" i="38"/>
  <c r="AR19" i="38" s="1"/>
  <c r="X20" i="29"/>
  <c r="AH20" i="29" s="1"/>
  <c r="AQ20" i="29" s="1"/>
  <c r="AG21" i="42"/>
  <c r="AP21" i="42" s="1"/>
  <c r="W22" i="42"/>
  <c r="AF21" i="42"/>
  <c r="AO21" i="42" s="1"/>
  <c r="AE21" i="42"/>
  <c r="Y21" i="74"/>
  <c r="X21" i="74"/>
  <c r="AH21" i="74" s="1"/>
  <c r="AQ21" i="74" s="1"/>
  <c r="AN20" i="74"/>
  <c r="AI20" i="74"/>
  <c r="AR20" i="74" s="1"/>
  <c r="Z20" i="52"/>
  <c r="AG20" i="52" s="1"/>
  <c r="AP20" i="52" s="1"/>
  <c r="AF20" i="88"/>
  <c r="AO20" i="88" s="1"/>
  <c r="AG20" i="88"/>
  <c r="AP20" i="88" s="1"/>
  <c r="AE20" i="88"/>
  <c r="W21" i="88"/>
  <c r="AF21" i="96"/>
  <c r="AO21" i="96" s="1"/>
  <c r="W22" i="96"/>
  <c r="Y22" i="96" s="1"/>
  <c r="AN21" i="70"/>
  <c r="AI21" i="70"/>
  <c r="AR21" i="70" s="1"/>
  <c r="W22" i="46"/>
  <c r="X22" i="46" s="1"/>
  <c r="AF21" i="46"/>
  <c r="AO21" i="46" s="1"/>
  <c r="Y22" i="70"/>
  <c r="X22" i="70"/>
  <c r="AH22" i="70" s="1"/>
  <c r="AQ22" i="70" s="1"/>
  <c r="AE21" i="46"/>
  <c r="AN21" i="46" s="1"/>
  <c r="Z20" i="30"/>
  <c r="AI20" i="18"/>
  <c r="AR20" i="18" s="1"/>
  <c r="AI21" i="39"/>
  <c r="AR21" i="39" s="1"/>
  <c r="AI20" i="49"/>
  <c r="AR20" i="49" s="1"/>
  <c r="Y20" i="83"/>
  <c r="Z20" i="83" s="1"/>
  <c r="Z20" i="47"/>
  <c r="AE20" i="47" s="1"/>
  <c r="AF21" i="2"/>
  <c r="AO21" i="2" s="1"/>
  <c r="AN19" i="72"/>
  <c r="AI19" i="72"/>
  <c r="AR19" i="72" s="1"/>
  <c r="AN21" i="73"/>
  <c r="AI21" i="73"/>
  <c r="AR21" i="73" s="1"/>
  <c r="Y20" i="72"/>
  <c r="X20" i="72"/>
  <c r="X22" i="73"/>
  <c r="AH22" i="73" s="1"/>
  <c r="AQ22" i="73" s="1"/>
  <c r="Y22" i="73"/>
  <c r="AE21" i="2"/>
  <c r="AN21" i="2" s="1"/>
  <c r="AI19" i="94"/>
  <c r="AR19" i="94" s="1"/>
  <c r="AG21" i="2"/>
  <c r="AP21" i="2" s="1"/>
  <c r="AI19" i="29"/>
  <c r="AR19" i="29" s="1"/>
  <c r="AE22" i="24"/>
  <c r="AG22" i="24"/>
  <c r="AP22" i="24" s="1"/>
  <c r="AF22" i="24"/>
  <c r="AO22" i="24" s="1"/>
  <c r="W23" i="24"/>
  <c r="Y23" i="26"/>
  <c r="Z23" i="26" s="1"/>
  <c r="X21" i="93"/>
  <c r="AH21" i="93" s="1"/>
  <c r="AQ21" i="93" s="1"/>
  <c r="Y21" i="93"/>
  <c r="Y22" i="36"/>
  <c r="Z22" i="36" s="1"/>
  <c r="Y22" i="2"/>
  <c r="X22" i="2"/>
  <c r="X22" i="66"/>
  <c r="Y22" i="66"/>
  <c r="AI19" i="83"/>
  <c r="AR19" i="83" s="1"/>
  <c r="AN21" i="66"/>
  <c r="AI21" i="66"/>
  <c r="AR21" i="66" s="1"/>
  <c r="W22" i="56"/>
  <c r="Y22" i="56" s="1"/>
  <c r="AG21" i="56"/>
  <c r="AP21" i="56" s="1"/>
  <c r="AF21" i="56"/>
  <c r="AO21" i="56" s="1"/>
  <c r="AE21" i="56"/>
  <c r="AN21" i="56" s="1"/>
  <c r="AH21" i="12"/>
  <c r="AQ21" i="12" s="1"/>
  <c r="Y22" i="19"/>
  <c r="Z22" i="19" s="1"/>
  <c r="AI21" i="19"/>
  <c r="AR21" i="19" s="1"/>
  <c r="AI22" i="16"/>
  <c r="AR22" i="16" s="1"/>
  <c r="Y23" i="16"/>
  <c r="Z23" i="16" s="1"/>
  <c r="AG23" i="16" s="1"/>
  <c r="AP23" i="16" s="1"/>
  <c r="AP25" i="16" s="1"/>
  <c r="AH21" i="8"/>
  <c r="AQ21" i="8" s="1"/>
  <c r="Y20" i="94"/>
  <c r="Z20" i="94" s="1"/>
  <c r="Z20" i="7"/>
  <c r="W21" i="7" s="1"/>
  <c r="X22" i="50"/>
  <c r="AH22" i="50" s="1"/>
  <c r="AQ22" i="50" s="1"/>
  <c r="W21" i="92"/>
  <c r="AF20" i="92"/>
  <c r="AO20" i="92" s="1"/>
  <c r="AE20" i="92"/>
  <c r="AG20" i="92"/>
  <c r="AP20" i="92" s="1"/>
  <c r="AI21" i="1"/>
  <c r="AR21" i="1" s="1"/>
  <c r="AH20" i="94"/>
  <c r="AQ20" i="94" s="1"/>
  <c r="AH21" i="35"/>
  <c r="AQ21" i="35" s="1"/>
  <c r="AI22" i="64"/>
  <c r="AR22" i="64" s="1"/>
  <c r="Y22" i="39"/>
  <c r="Z22" i="39" s="1"/>
  <c r="AE22" i="39" s="1"/>
  <c r="AI21" i="17"/>
  <c r="AR21" i="17" s="1"/>
  <c r="W22" i="12"/>
  <c r="Y22" i="12" s="1"/>
  <c r="AF20" i="61"/>
  <c r="AO20" i="61" s="1"/>
  <c r="AI21" i="53"/>
  <c r="AR21" i="53" s="1"/>
  <c r="X22" i="17"/>
  <c r="Z22" i="17" s="1"/>
  <c r="W21" i="23"/>
  <c r="Y21" i="23" s="1"/>
  <c r="AG20" i="23"/>
  <c r="AP20" i="23" s="1"/>
  <c r="AG20" i="11"/>
  <c r="AP20" i="11" s="1"/>
  <c r="AI21" i="36"/>
  <c r="AR21" i="36" s="1"/>
  <c r="AF20" i="11"/>
  <c r="AO20" i="11" s="1"/>
  <c r="AH21" i="60"/>
  <c r="AQ21" i="60" s="1"/>
  <c r="Z21" i="60"/>
  <c r="AE20" i="11"/>
  <c r="AN20" i="11" s="1"/>
  <c r="W22" i="10"/>
  <c r="X22" i="10" s="1"/>
  <c r="AF21" i="10"/>
  <c r="AO21" i="10" s="1"/>
  <c r="Y22" i="53"/>
  <c r="Z22" i="53" s="1"/>
  <c r="AE21" i="10"/>
  <c r="AN21" i="10" s="1"/>
  <c r="X21" i="85"/>
  <c r="AH21" i="85" s="1"/>
  <c r="AQ21" i="85" s="1"/>
  <c r="X21" i="11"/>
  <c r="AH21" i="11" s="1"/>
  <c r="AQ21" i="11" s="1"/>
  <c r="Y21" i="11"/>
  <c r="W21" i="61"/>
  <c r="Y21" i="61" s="1"/>
  <c r="AE21" i="12"/>
  <c r="AN21" i="12" s="1"/>
  <c r="AF21" i="12"/>
  <c r="AO21" i="12" s="1"/>
  <c r="AI21" i="65"/>
  <c r="AR21" i="65" s="1"/>
  <c r="Z22" i="1"/>
  <c r="AG22" i="1" s="1"/>
  <c r="AP22" i="1" s="1"/>
  <c r="AF21" i="37"/>
  <c r="AO21" i="37" s="1"/>
  <c r="Z23" i="55"/>
  <c r="AF23" i="55" s="1"/>
  <c r="AO23" i="55" s="1"/>
  <c r="AO25" i="55" s="1"/>
  <c r="AE20" i="61"/>
  <c r="AN20" i="61" s="1"/>
  <c r="AF20" i="23"/>
  <c r="AO20" i="23" s="1"/>
  <c r="AI22" i="26"/>
  <c r="AR22" i="26" s="1"/>
  <c r="Y23" i="3"/>
  <c r="Z23" i="3" s="1"/>
  <c r="W22" i="8"/>
  <c r="X22" i="8" s="1"/>
  <c r="AG21" i="75"/>
  <c r="AP21" i="75" s="1"/>
  <c r="AE21" i="75"/>
  <c r="W22" i="75"/>
  <c r="AF21" i="75"/>
  <c r="AO21" i="75" s="1"/>
  <c r="AI21" i="50"/>
  <c r="AR21" i="50" s="1"/>
  <c r="AI22" i="3"/>
  <c r="AR22" i="3" s="1"/>
  <c r="AI22" i="55"/>
  <c r="AR22" i="55" s="1"/>
  <c r="AF21" i="8"/>
  <c r="AO21" i="8" s="1"/>
  <c r="AG21" i="8"/>
  <c r="AP21" i="8" s="1"/>
  <c r="AI20" i="85"/>
  <c r="AR20" i="85" s="1"/>
  <c r="AK23" i="68"/>
  <c r="AT23" i="68" s="1"/>
  <c r="AN22" i="55"/>
  <c r="AG19" i="80"/>
  <c r="AP19" i="80" s="1"/>
  <c r="Z21" i="28"/>
  <c r="W22" i="28" s="1"/>
  <c r="AE23" i="31"/>
  <c r="AN23" i="31" s="1"/>
  <c r="AF19" i="80"/>
  <c r="AO19" i="80" s="1"/>
  <c r="AG23" i="31"/>
  <c r="AP23" i="31" s="1"/>
  <c r="Z22" i="91"/>
  <c r="AG22" i="91" s="1"/>
  <c r="AP22" i="91" s="1"/>
  <c r="Z22" i="20"/>
  <c r="AE22" i="20" s="1"/>
  <c r="AE21" i="87"/>
  <c r="AN21" i="87" s="1"/>
  <c r="AF21" i="87"/>
  <c r="AO21" i="87" s="1"/>
  <c r="Z23" i="64"/>
  <c r="AE23" i="64" s="1"/>
  <c r="W24" i="31"/>
  <c r="Y24" i="31" s="1"/>
  <c r="AG21" i="37"/>
  <c r="AP21" i="37" s="1"/>
  <c r="AE19" i="80"/>
  <c r="AN19" i="80" s="1"/>
  <c r="Z21" i="67"/>
  <c r="AG21" i="67" s="1"/>
  <c r="AP21" i="67" s="1"/>
  <c r="Z22" i="40"/>
  <c r="AE22" i="40" s="1"/>
  <c r="Z22" i="21"/>
  <c r="AF22" i="21" s="1"/>
  <c r="AO22" i="21" s="1"/>
  <c r="Z19" i="54"/>
  <c r="Z22" i="86"/>
  <c r="AE22" i="86" s="1"/>
  <c r="Z22" i="6"/>
  <c r="W23" i="6" s="1"/>
  <c r="AG20" i="58"/>
  <c r="AP20" i="58" s="1"/>
  <c r="Z21" i="32"/>
  <c r="AF21" i="32" s="1"/>
  <c r="AO21" i="32" s="1"/>
  <c r="AG21" i="87"/>
  <c r="AP21" i="87" s="1"/>
  <c r="Z23" i="77"/>
  <c r="W24" i="77" s="1"/>
  <c r="Z21" i="57"/>
  <c r="W22" i="57" s="1"/>
  <c r="Z22" i="78"/>
  <c r="W23" i="78" s="1"/>
  <c r="Z23" i="81"/>
  <c r="AF23" i="81" s="1"/>
  <c r="AO23" i="81" s="1"/>
  <c r="AF20" i="58"/>
  <c r="AO20" i="58" s="1"/>
  <c r="AN20" i="23"/>
  <c r="W21" i="58"/>
  <c r="Y21" i="58" s="1"/>
  <c r="Z20" i="63"/>
  <c r="AG20" i="63" s="1"/>
  <c r="AP20" i="63" s="1"/>
  <c r="W22" i="37"/>
  <c r="X22" i="37" s="1"/>
  <c r="Z22" i="71"/>
  <c r="W23" i="71" s="1"/>
  <c r="Y20" i="80"/>
  <c r="X20" i="80"/>
  <c r="AH20" i="80" s="1"/>
  <c r="AQ20" i="80" s="1"/>
  <c r="X22" i="69"/>
  <c r="Y22" i="69"/>
  <c r="Y22" i="90"/>
  <c r="X22" i="90"/>
  <c r="AR20" i="28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H23" i="64"/>
  <c r="AQ23" i="64" s="1"/>
  <c r="AQ25" i="64" s="1"/>
  <c r="AZ3" i="64"/>
  <c r="AX22" i="64" s="1"/>
  <c r="S22" i="64" s="1"/>
  <c r="AC22" i="64" s="1"/>
  <c r="AB23" i="64" s="1"/>
  <c r="AH22" i="21"/>
  <c r="AQ22" i="21" s="1"/>
  <c r="AI23" i="68"/>
  <c r="AN23" i="68"/>
  <c r="AN25" i="68" s="1"/>
  <c r="AR21" i="6"/>
  <c r="AH22" i="39"/>
  <c r="AQ22" i="39" s="1"/>
  <c r="AN21" i="8"/>
  <c r="AR21" i="20"/>
  <c r="AI20" i="34"/>
  <c r="AN20" i="34"/>
  <c r="X22" i="87"/>
  <c r="Y22" i="87"/>
  <c r="AH21" i="32"/>
  <c r="AQ21" i="32" s="1"/>
  <c r="AH23" i="4"/>
  <c r="AQ23" i="4" s="1"/>
  <c r="AQ25" i="4" s="1"/>
  <c r="AZ3" i="4"/>
  <c r="AX22" i="4" s="1"/>
  <c r="S22" i="4" s="1"/>
  <c r="AC22" i="4" s="1"/>
  <c r="AB23" i="4" s="1"/>
  <c r="AH22" i="36"/>
  <c r="AQ22" i="36" s="1"/>
  <c r="AG21" i="35"/>
  <c r="AP21" i="35" s="1"/>
  <c r="AF21" i="35"/>
  <c r="AO21" i="35" s="1"/>
  <c r="AE21" i="35"/>
  <c r="W22" i="35"/>
  <c r="AJ21" i="68"/>
  <c r="AK21" i="68"/>
  <c r="AT21" i="68" s="1"/>
  <c r="AJ15" i="68"/>
  <c r="AK15" i="68"/>
  <c r="AT15" i="68" s="1"/>
  <c r="AJ9" i="68"/>
  <c r="AK9" i="68"/>
  <c r="AT9" i="68" s="1"/>
  <c r="AF20" i="41"/>
  <c r="AO20" i="41" s="1"/>
  <c r="AE20" i="41"/>
  <c r="W21" i="41"/>
  <c r="AG20" i="41"/>
  <c r="AP20" i="41" s="1"/>
  <c r="AH23" i="3"/>
  <c r="AQ23" i="3" s="1"/>
  <c r="AQ25" i="3" s="1"/>
  <c r="AZ3" i="3"/>
  <c r="AH23" i="55"/>
  <c r="AQ23" i="55" s="1"/>
  <c r="AQ25" i="55" s="1"/>
  <c r="AZ3" i="55"/>
  <c r="AX22" i="55" s="1"/>
  <c r="S22" i="55" s="1"/>
  <c r="AC22" i="55" s="1"/>
  <c r="AB23" i="55" s="1"/>
  <c r="AG21" i="13"/>
  <c r="AP21" i="13" s="1"/>
  <c r="AF21" i="13"/>
  <c r="AO21" i="13" s="1"/>
  <c r="W22" i="13"/>
  <c r="AE21" i="13"/>
  <c r="AN22" i="95"/>
  <c r="AI22" i="95"/>
  <c r="AR21" i="91"/>
  <c r="AR19" i="63"/>
  <c r="AR22" i="77"/>
  <c r="AF22" i="43"/>
  <c r="AO22" i="43" s="1"/>
  <c r="AE22" i="43"/>
  <c r="W23" i="43"/>
  <c r="AG22" i="43"/>
  <c r="AP22" i="43" s="1"/>
  <c r="AJ20" i="68"/>
  <c r="AK20" i="68"/>
  <c r="AT20" i="68" s="1"/>
  <c r="AJ14" i="68"/>
  <c r="AK14" i="68"/>
  <c r="AT14" i="68" s="1"/>
  <c r="AJ8" i="68"/>
  <c r="AK8" i="68"/>
  <c r="AT8" i="68" s="1"/>
  <c r="AH22" i="91"/>
  <c r="AQ22" i="91" s="1"/>
  <c r="AR21" i="71"/>
  <c r="AR20" i="32"/>
  <c r="AH21" i="67"/>
  <c r="AQ21" i="67" s="1"/>
  <c r="AH22" i="1"/>
  <c r="AQ22" i="1" s="1"/>
  <c r="AH22" i="40"/>
  <c r="AQ22" i="40" s="1"/>
  <c r="AR20" i="67"/>
  <c r="AR21" i="78"/>
  <c r="AH21" i="82"/>
  <c r="AQ21" i="82" s="1"/>
  <c r="AH22" i="86"/>
  <c r="AQ22" i="86" s="1"/>
  <c r="AH22" i="19"/>
  <c r="AQ22" i="19" s="1"/>
  <c r="Z23" i="4"/>
  <c r="AH22" i="53"/>
  <c r="AQ22" i="53" s="1"/>
  <c r="AH21" i="57"/>
  <c r="AQ21" i="57" s="1"/>
  <c r="AJ19" i="68"/>
  <c r="AK19" i="68"/>
  <c r="AT19" i="68" s="1"/>
  <c r="AJ13" i="68"/>
  <c r="AK13" i="68"/>
  <c r="AT13" i="68" s="1"/>
  <c r="AJ7" i="68"/>
  <c r="AK7" i="68"/>
  <c r="AT7" i="68" s="1"/>
  <c r="AR22" i="4"/>
  <c r="AH23" i="26"/>
  <c r="AQ23" i="26" s="1"/>
  <c r="AH21" i="22"/>
  <c r="AQ21" i="22" s="1"/>
  <c r="AH23" i="81"/>
  <c r="AQ23" i="81" s="1"/>
  <c r="AR20" i="22"/>
  <c r="AR20" i="82"/>
  <c r="AH22" i="76"/>
  <c r="AQ22" i="76" s="1"/>
  <c r="AH22" i="89"/>
  <c r="AQ22" i="89" s="1"/>
  <c r="AJ18" i="68"/>
  <c r="AK18" i="68"/>
  <c r="AT18" i="68" s="1"/>
  <c r="AJ12" i="68"/>
  <c r="AK12" i="68"/>
  <c r="AT12" i="68" s="1"/>
  <c r="AJ6" i="68"/>
  <c r="AK6" i="68"/>
  <c r="AT6" i="68" s="1"/>
  <c r="AG22" i="62"/>
  <c r="AP22" i="62" s="1"/>
  <c r="AF22" i="62"/>
  <c r="AO22" i="62" s="1"/>
  <c r="W23" i="62"/>
  <c r="AE22" i="62"/>
  <c r="AH22" i="6"/>
  <c r="AQ22" i="6" s="1"/>
  <c r="AR21" i="76"/>
  <c r="AR21" i="89"/>
  <c r="AR20" i="57"/>
  <c r="AI22" i="9"/>
  <c r="AN22" i="9"/>
  <c r="X23" i="95"/>
  <c r="Y23" i="95"/>
  <c r="Z22" i="76"/>
  <c r="Z21" i="82"/>
  <c r="AI21" i="69"/>
  <c r="AN21" i="69"/>
  <c r="AI21" i="90"/>
  <c r="AN21" i="90"/>
  <c r="AH23" i="77"/>
  <c r="AQ23" i="77" s="1"/>
  <c r="AH22" i="71"/>
  <c r="AQ22" i="71" s="1"/>
  <c r="Z22" i="89"/>
  <c r="AR22" i="81"/>
  <c r="AJ17" i="68"/>
  <c r="AK17" i="68"/>
  <c r="AT17" i="68" s="1"/>
  <c r="AJ11" i="68"/>
  <c r="AK11" i="68"/>
  <c r="AT11" i="68" s="1"/>
  <c r="AJ5" i="68"/>
  <c r="AK5" i="68"/>
  <c r="AT5" i="68" s="1"/>
  <c r="AH22" i="78"/>
  <c r="AQ22" i="78" s="1"/>
  <c r="AN21" i="96"/>
  <c r="AH21" i="28"/>
  <c r="AQ21" i="28" s="1"/>
  <c r="Z21" i="22"/>
  <c r="Y23" i="9"/>
  <c r="X23" i="9"/>
  <c r="AH23" i="16"/>
  <c r="AQ23" i="16" s="1"/>
  <c r="AQ25" i="16" s="1"/>
  <c r="AZ3" i="16"/>
  <c r="AX22" i="16" s="1"/>
  <c r="S22" i="16" s="1"/>
  <c r="AC22" i="16" s="1"/>
  <c r="AB23" i="16" s="1"/>
  <c r="AF21" i="15"/>
  <c r="AO21" i="15" s="1"/>
  <c r="W22" i="15"/>
  <c r="AE21" i="15"/>
  <c r="AG21" i="15"/>
  <c r="AP21" i="15" s="1"/>
  <c r="AH22" i="20"/>
  <c r="AQ22" i="20" s="1"/>
  <c r="AR21" i="21"/>
  <c r="AH20" i="63"/>
  <c r="AQ20" i="63" s="1"/>
  <c r="Y21" i="34"/>
  <c r="X21" i="34"/>
  <c r="AN20" i="58"/>
  <c r="AN21" i="37"/>
  <c r="Z20" i="27" l="1"/>
  <c r="AG20" i="27" s="1"/>
  <c r="AP20" i="27" s="1"/>
  <c r="AE23" i="79"/>
  <c r="AN23" i="79" s="1"/>
  <c r="AF23" i="79"/>
  <c r="AO23" i="79" s="1"/>
  <c r="AN21" i="33"/>
  <c r="AI21" i="33"/>
  <c r="AR21" i="33" s="1"/>
  <c r="X22" i="33"/>
  <c r="AH22" i="33" s="1"/>
  <c r="AQ22" i="33" s="1"/>
  <c r="Y22" i="33"/>
  <c r="AF20" i="27"/>
  <c r="AO20" i="27" s="1"/>
  <c r="W24" i="79"/>
  <c r="X24" i="79" s="1"/>
  <c r="AH24" i="79" s="1"/>
  <c r="AQ24" i="79" s="1"/>
  <c r="AG23" i="55"/>
  <c r="AP23" i="55" s="1"/>
  <c r="AP25" i="55" s="1"/>
  <c r="Z21" i="51"/>
  <c r="AG21" i="51" s="1"/>
  <c r="AP21" i="51" s="1"/>
  <c r="AI20" i="93"/>
  <c r="AR20" i="93" s="1"/>
  <c r="Y22" i="25"/>
  <c r="X22" i="25"/>
  <c r="AI21" i="25"/>
  <c r="AR21" i="25" s="1"/>
  <c r="AN21" i="25"/>
  <c r="Y22" i="48"/>
  <c r="Z22" i="65"/>
  <c r="AG22" i="65" s="1"/>
  <c r="AP22" i="65" s="1"/>
  <c r="X20" i="84"/>
  <c r="AH20" i="84" s="1"/>
  <c r="AQ20" i="84" s="1"/>
  <c r="AN20" i="93"/>
  <c r="AE23" i="55"/>
  <c r="AN23" i="55" s="1"/>
  <c r="AN25" i="55" s="1"/>
  <c r="X21" i="61"/>
  <c r="Z21" i="61" s="1"/>
  <c r="AG21" i="61" s="1"/>
  <c r="AP21" i="61" s="1"/>
  <c r="AH21" i="49"/>
  <c r="AQ21" i="49" s="1"/>
  <c r="AI21" i="48"/>
  <c r="AR21" i="48" s="1"/>
  <c r="W22" i="18"/>
  <c r="X22" i="18" s="1"/>
  <c r="AF21" i="18"/>
  <c r="AO21" i="18" s="1"/>
  <c r="AG21" i="18"/>
  <c r="AP21" i="18" s="1"/>
  <c r="X22" i="96"/>
  <c r="Z22" i="96" s="1"/>
  <c r="Z22" i="50"/>
  <c r="W23" i="50" s="1"/>
  <c r="Z20" i="29"/>
  <c r="W21" i="29" s="1"/>
  <c r="X21" i="29" s="1"/>
  <c r="AH21" i="29" s="1"/>
  <c r="AQ21" i="29" s="1"/>
  <c r="AE21" i="49"/>
  <c r="AN21" i="49" s="1"/>
  <c r="W21" i="44"/>
  <c r="AG20" i="44"/>
  <c r="AP20" i="44" s="1"/>
  <c r="AF20" i="44"/>
  <c r="AO20" i="44" s="1"/>
  <c r="AE20" i="44"/>
  <c r="AI19" i="84"/>
  <c r="AR19" i="84" s="1"/>
  <c r="AG22" i="19"/>
  <c r="AP22" i="19" s="1"/>
  <c r="AF22" i="19"/>
  <c r="AO22" i="19" s="1"/>
  <c r="AN19" i="84"/>
  <c r="Y22" i="46"/>
  <c r="Z22" i="46" s="1"/>
  <c r="Z21" i="5"/>
  <c r="AG21" i="5" s="1"/>
  <c r="AP21" i="5" s="1"/>
  <c r="AG20" i="47"/>
  <c r="AP20" i="47" s="1"/>
  <c r="Y22" i="14"/>
  <c r="Z22" i="14" s="1"/>
  <c r="AE22" i="14" s="1"/>
  <c r="AN22" i="14" s="1"/>
  <c r="AI21" i="14"/>
  <c r="AR21" i="14" s="1"/>
  <c r="AN21" i="45"/>
  <c r="AI21" i="45"/>
  <c r="AR21" i="45" s="1"/>
  <c r="AI21" i="96"/>
  <c r="AR21" i="96" s="1"/>
  <c r="X22" i="45"/>
  <c r="AH22" i="45" s="1"/>
  <c r="AQ22" i="45" s="1"/>
  <c r="Y22" i="45"/>
  <c r="W21" i="52"/>
  <c r="Y21" i="52" s="1"/>
  <c r="AE20" i="52"/>
  <c r="AF20" i="52"/>
  <c r="AO20" i="52" s="1"/>
  <c r="AN21" i="42"/>
  <c r="AI21" i="42"/>
  <c r="AR21" i="42" s="1"/>
  <c r="X21" i="88"/>
  <c r="Y21" i="88"/>
  <c r="X22" i="42"/>
  <c r="AH22" i="42" s="1"/>
  <c r="AQ22" i="42" s="1"/>
  <c r="Y22" i="42"/>
  <c r="AN20" i="88"/>
  <c r="AI20" i="88"/>
  <c r="AR20" i="88" s="1"/>
  <c r="Z21" i="74"/>
  <c r="AI21" i="46"/>
  <c r="AR21" i="46" s="1"/>
  <c r="X24" i="31"/>
  <c r="Z24" i="31" s="1"/>
  <c r="AG24" i="31" s="1"/>
  <c r="AP24" i="31" s="1"/>
  <c r="AF20" i="47"/>
  <c r="AO20" i="47" s="1"/>
  <c r="W21" i="47"/>
  <c r="Y21" i="47" s="1"/>
  <c r="W22" i="32"/>
  <c r="X22" i="32" s="1"/>
  <c r="AE22" i="19"/>
  <c r="AI21" i="56"/>
  <c r="AR21" i="56" s="1"/>
  <c r="W23" i="19"/>
  <c r="X23" i="19" s="1"/>
  <c r="AE20" i="30"/>
  <c r="AG20" i="30"/>
  <c r="AP20" i="30" s="1"/>
  <c r="W21" i="30"/>
  <c r="AF20" i="30"/>
  <c r="AO20" i="30" s="1"/>
  <c r="Z22" i="70"/>
  <c r="AI21" i="2"/>
  <c r="AR21" i="2" s="1"/>
  <c r="AH22" i="17"/>
  <c r="AQ22" i="17" s="1"/>
  <c r="Z22" i="73"/>
  <c r="AG22" i="73" s="1"/>
  <c r="AP22" i="73" s="1"/>
  <c r="AE21" i="28"/>
  <c r="AN21" i="28" s="1"/>
  <c r="AH20" i="72"/>
  <c r="AQ20" i="72" s="1"/>
  <c r="Z20" i="72"/>
  <c r="Z22" i="2"/>
  <c r="AF22" i="2" s="1"/>
  <c r="AO22" i="2" s="1"/>
  <c r="AG20" i="7"/>
  <c r="AP20" i="7" s="1"/>
  <c r="Z21" i="93"/>
  <c r="AF21" i="93" s="1"/>
  <c r="AO21" i="93" s="1"/>
  <c r="AF21" i="67"/>
  <c r="AO21" i="67" s="1"/>
  <c r="Y23" i="24"/>
  <c r="X23" i="24"/>
  <c r="AE21" i="67"/>
  <c r="AN21" i="67" s="1"/>
  <c r="X22" i="56"/>
  <c r="AH22" i="56" s="1"/>
  <c r="AQ22" i="56" s="1"/>
  <c r="AF23" i="64"/>
  <c r="AO23" i="64" s="1"/>
  <c r="AO25" i="64" s="1"/>
  <c r="AG23" i="64"/>
  <c r="AP23" i="64" s="1"/>
  <c r="AP25" i="64" s="1"/>
  <c r="AN22" i="24"/>
  <c r="AI22" i="24"/>
  <c r="AR22" i="24" s="1"/>
  <c r="Z22" i="66"/>
  <c r="AH22" i="66"/>
  <c r="AQ22" i="66" s="1"/>
  <c r="AH22" i="2"/>
  <c r="AQ22" i="2" s="1"/>
  <c r="AF20" i="83"/>
  <c r="AO20" i="83" s="1"/>
  <c r="AE20" i="83"/>
  <c r="AG20" i="83"/>
  <c r="AP20" i="83" s="1"/>
  <c r="W21" i="83"/>
  <c r="AF20" i="7"/>
  <c r="AO20" i="7" s="1"/>
  <c r="AG22" i="53"/>
  <c r="AP22" i="53" s="1"/>
  <c r="AE22" i="53"/>
  <c r="AN22" i="53" s="1"/>
  <c r="AE20" i="7"/>
  <c r="Y22" i="10"/>
  <c r="Z22" i="10" s="1"/>
  <c r="AE22" i="10" s="1"/>
  <c r="AF22" i="53"/>
  <c r="AO22" i="53" s="1"/>
  <c r="W23" i="53"/>
  <c r="X23" i="53" s="1"/>
  <c r="AF20" i="38"/>
  <c r="AO20" i="38" s="1"/>
  <c r="AE20" i="38"/>
  <c r="W21" i="38"/>
  <c r="AG20" i="38"/>
  <c r="AP20" i="38" s="1"/>
  <c r="AI20" i="92"/>
  <c r="AR20" i="92" s="1"/>
  <c r="AN20" i="92"/>
  <c r="Y21" i="92"/>
  <c r="X21" i="92"/>
  <c r="AH21" i="92" s="1"/>
  <c r="AQ21" i="92" s="1"/>
  <c r="AI23" i="79"/>
  <c r="AR23" i="79" s="1"/>
  <c r="AF23" i="77"/>
  <c r="AO23" i="77" s="1"/>
  <c r="AE20" i="94"/>
  <c r="W21" i="94"/>
  <c r="AF20" i="94"/>
  <c r="AO20" i="94" s="1"/>
  <c r="AG20" i="94"/>
  <c r="AP20" i="94" s="1"/>
  <c r="W22" i="49"/>
  <c r="Y22" i="49" s="1"/>
  <c r="AG23" i="81"/>
  <c r="AP23" i="81" s="1"/>
  <c r="AF21" i="57"/>
  <c r="AO21" i="57" s="1"/>
  <c r="AG21" i="57"/>
  <c r="AP21" i="57" s="1"/>
  <c r="AE23" i="77"/>
  <c r="AN23" i="77" s="1"/>
  <c r="AG23" i="77"/>
  <c r="AP23" i="77" s="1"/>
  <c r="Y22" i="37"/>
  <c r="Z22" i="37" s="1"/>
  <c r="AG22" i="37" s="1"/>
  <c r="AP22" i="37" s="1"/>
  <c r="AE23" i="81"/>
  <c r="AN23" i="81" s="1"/>
  <c r="AE22" i="1"/>
  <c r="AN22" i="1" s="1"/>
  <c r="AG21" i="28"/>
  <c r="AP21" i="28" s="1"/>
  <c r="X21" i="23"/>
  <c r="Z21" i="23" s="1"/>
  <c r="W23" i="1"/>
  <c r="Y23" i="1" s="1"/>
  <c r="AI20" i="58"/>
  <c r="AR20" i="58" s="1"/>
  <c r="X22" i="12"/>
  <c r="AH22" i="12" s="1"/>
  <c r="AQ22" i="12" s="1"/>
  <c r="W24" i="81"/>
  <c r="X24" i="81" s="1"/>
  <c r="AF22" i="1"/>
  <c r="AO22" i="1" s="1"/>
  <c r="AE21" i="57"/>
  <c r="AN21" i="57" s="1"/>
  <c r="AG21" i="49"/>
  <c r="AP21" i="49" s="1"/>
  <c r="AF21" i="28"/>
  <c r="AO21" i="28" s="1"/>
  <c r="AG21" i="32"/>
  <c r="AP21" i="32" s="1"/>
  <c r="Y21" i="7"/>
  <c r="X21" i="7"/>
  <c r="AI21" i="10"/>
  <c r="AR21" i="10" s="1"/>
  <c r="AI23" i="31"/>
  <c r="AR23" i="31" s="1"/>
  <c r="W22" i="67"/>
  <c r="X22" i="67" s="1"/>
  <c r="AE21" i="32"/>
  <c r="AN21" i="32" s="1"/>
  <c r="AI21" i="8"/>
  <c r="AR21" i="8" s="1"/>
  <c r="AI20" i="23"/>
  <c r="AR20" i="23" s="1"/>
  <c r="W23" i="86"/>
  <c r="X23" i="86" s="1"/>
  <c r="AI20" i="61"/>
  <c r="AR20" i="61" s="1"/>
  <c r="Y22" i="8"/>
  <c r="Z22" i="8" s="1"/>
  <c r="W23" i="8" s="1"/>
  <c r="AG22" i="6"/>
  <c r="AP22" i="6" s="1"/>
  <c r="Z21" i="85"/>
  <c r="AE21" i="85" s="1"/>
  <c r="AN21" i="85" s="1"/>
  <c r="AI20" i="11"/>
  <c r="AR20" i="11" s="1"/>
  <c r="AE21" i="60"/>
  <c r="AG21" i="60"/>
  <c r="AP21" i="60" s="1"/>
  <c r="AF21" i="60"/>
  <c r="AO21" i="60" s="1"/>
  <c r="W22" i="60"/>
  <c r="AI21" i="12"/>
  <c r="AR21" i="12" s="1"/>
  <c r="AN20" i="47"/>
  <c r="X21" i="58"/>
  <c r="AH21" i="58" s="1"/>
  <c r="AQ21" i="58" s="1"/>
  <c r="AF20" i="59"/>
  <c r="AO20" i="59" s="1"/>
  <c r="AG20" i="59"/>
  <c r="AP20" i="59" s="1"/>
  <c r="W21" i="59"/>
  <c r="AE20" i="59"/>
  <c r="Z21" i="11"/>
  <c r="AE21" i="11" s="1"/>
  <c r="AG22" i="40"/>
  <c r="AP22" i="40" s="1"/>
  <c r="AG22" i="86"/>
  <c r="AP22" i="86" s="1"/>
  <c r="AE22" i="91"/>
  <c r="AN22" i="91" s="1"/>
  <c r="AF22" i="86"/>
  <c r="AO22" i="86" s="1"/>
  <c r="AG22" i="39"/>
  <c r="AP22" i="39" s="1"/>
  <c r="AE22" i="6"/>
  <c r="AN22" i="6" s="1"/>
  <c r="AI21" i="37"/>
  <c r="AR21" i="37" s="1"/>
  <c r="AF22" i="40"/>
  <c r="AO22" i="40" s="1"/>
  <c r="W23" i="91"/>
  <c r="Y23" i="91" s="1"/>
  <c r="AF22" i="39"/>
  <c r="AO22" i="39" s="1"/>
  <c r="AF22" i="6"/>
  <c r="AO22" i="6" s="1"/>
  <c r="W23" i="40"/>
  <c r="Y23" i="40" s="1"/>
  <c r="AF22" i="91"/>
  <c r="AO22" i="91" s="1"/>
  <c r="W23" i="39"/>
  <c r="Y23" i="39" s="1"/>
  <c r="AI21" i="87"/>
  <c r="AR21" i="87" s="1"/>
  <c r="W23" i="21"/>
  <c r="Y23" i="21" s="1"/>
  <c r="AI19" i="80"/>
  <c r="AR19" i="80" s="1"/>
  <c r="AG22" i="21"/>
  <c r="AP22" i="21" s="1"/>
  <c r="X22" i="75"/>
  <c r="AH22" i="75" s="1"/>
  <c r="AQ22" i="75" s="1"/>
  <c r="Y22" i="75"/>
  <c r="AI21" i="75"/>
  <c r="AR21" i="75" s="1"/>
  <c r="AN21" i="75"/>
  <c r="AE22" i="78"/>
  <c r="AN22" i="78" s="1"/>
  <c r="AE23" i="16"/>
  <c r="AN23" i="16" s="1"/>
  <c r="AN25" i="16" s="1"/>
  <c r="W23" i="20"/>
  <c r="Y23" i="20" s="1"/>
  <c r="AF22" i="20"/>
  <c r="AO22" i="20" s="1"/>
  <c r="AG22" i="20"/>
  <c r="AP22" i="20" s="1"/>
  <c r="Z21" i="34"/>
  <c r="AG21" i="34" s="1"/>
  <c r="AP21" i="34" s="1"/>
  <c r="AF22" i="71"/>
  <c r="AO22" i="71" s="1"/>
  <c r="AE22" i="21"/>
  <c r="Z20" i="80"/>
  <c r="AF20" i="80" s="1"/>
  <c r="AO20" i="80" s="1"/>
  <c r="AN21" i="18"/>
  <c r="AF22" i="78"/>
  <c r="AO22" i="78" s="1"/>
  <c r="Z22" i="87"/>
  <c r="W23" i="87" s="1"/>
  <c r="AF23" i="16"/>
  <c r="AO23" i="16" s="1"/>
  <c r="AO25" i="16" s="1"/>
  <c r="W21" i="63"/>
  <c r="Y21" i="63" s="1"/>
  <c r="AG22" i="78"/>
  <c r="AP22" i="78" s="1"/>
  <c r="W20" i="54"/>
  <c r="AE19" i="54"/>
  <c r="AF19" i="54"/>
  <c r="AO19" i="54" s="1"/>
  <c r="AG19" i="54"/>
  <c r="AP19" i="54" s="1"/>
  <c r="Z22" i="48"/>
  <c r="W23" i="48" s="1"/>
  <c r="Z22" i="90"/>
  <c r="AG22" i="90" s="1"/>
  <c r="AP22" i="90" s="1"/>
  <c r="AF20" i="63"/>
  <c r="AO20" i="63" s="1"/>
  <c r="AG22" i="71"/>
  <c r="AP22" i="71" s="1"/>
  <c r="AE20" i="63"/>
  <c r="AN20" i="63" s="1"/>
  <c r="AE22" i="71"/>
  <c r="AN22" i="71" s="1"/>
  <c r="AS5" i="68"/>
  <c r="AL5" i="68"/>
  <c r="AU5" i="68" s="1"/>
  <c r="AS19" i="68"/>
  <c r="AL19" i="68"/>
  <c r="AU19" i="68" s="1"/>
  <c r="AN21" i="35"/>
  <c r="AI21" i="35"/>
  <c r="AH22" i="48"/>
  <c r="AQ22" i="48" s="1"/>
  <c r="AH22" i="87"/>
  <c r="AQ22" i="87" s="1"/>
  <c r="AX23" i="64"/>
  <c r="S23" i="64" s="1"/>
  <c r="AC23" i="64" s="1"/>
  <c r="AJ23" i="64" s="1"/>
  <c r="AS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S3" i="68"/>
  <c r="AL3" i="68"/>
  <c r="AU3" i="68" s="1"/>
  <c r="AS22" i="68"/>
  <c r="AL22" i="68"/>
  <c r="AU22" i="68" s="1"/>
  <c r="Y23" i="78"/>
  <c r="X23" i="78"/>
  <c r="AE22" i="89"/>
  <c r="W23" i="89"/>
  <c r="AF22" i="89"/>
  <c r="AO22" i="89" s="1"/>
  <c r="AG22" i="89"/>
  <c r="AP22" i="89" s="1"/>
  <c r="AR21" i="69"/>
  <c r="AH23" i="95"/>
  <c r="AQ23" i="95" s="1"/>
  <c r="AS18" i="68"/>
  <c r="AL18" i="68"/>
  <c r="AU18" i="68" s="1"/>
  <c r="AE23" i="4"/>
  <c r="AG23" i="4"/>
  <c r="AP23" i="4" s="1"/>
  <c r="AP25" i="4" s="1"/>
  <c r="AF23" i="4"/>
  <c r="AO23" i="4" s="1"/>
  <c r="AO25" i="4" s="1"/>
  <c r="AS8" i="68"/>
  <c r="AL8" i="68"/>
  <c r="AU8" i="68" s="1"/>
  <c r="AN23" i="64"/>
  <c r="AN25" i="64" s="1"/>
  <c r="Y21" i="41"/>
  <c r="X21" i="41"/>
  <c r="AS15" i="68"/>
  <c r="AL15" i="68"/>
  <c r="AU15" i="68" s="1"/>
  <c r="AL23" i="68"/>
  <c r="AU23" i="68" s="1"/>
  <c r="AR23" i="68"/>
  <c r="AR25" i="68" s="1"/>
  <c r="AH22" i="69"/>
  <c r="AQ22" i="69" s="1"/>
  <c r="AS11" i="68"/>
  <c r="AL11" i="68"/>
  <c r="AU11" i="68" s="1"/>
  <c r="AR21" i="90"/>
  <c r="Z23" i="95"/>
  <c r="AS7" i="68"/>
  <c r="AL7" i="68"/>
  <c r="AU7" i="68" s="1"/>
  <c r="X23" i="43"/>
  <c r="Y23" i="43"/>
  <c r="AG22" i="36"/>
  <c r="AP22" i="36" s="1"/>
  <c r="AF22" i="36"/>
  <c r="AO22" i="36" s="1"/>
  <c r="AE22" i="36"/>
  <c r="W23" i="36"/>
  <c r="AR22" i="95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I20" i="41"/>
  <c r="AN20" i="41"/>
  <c r="AH22" i="46"/>
  <c r="AQ22" i="46" s="1"/>
  <c r="AS10" i="68"/>
  <c r="AL10" i="68"/>
  <c r="AU10" i="68" s="1"/>
  <c r="Z22" i="69"/>
  <c r="AI21" i="15"/>
  <c r="AN21" i="15"/>
  <c r="AH23" i="9"/>
  <c r="AQ23" i="9" s="1"/>
  <c r="AQ25" i="9" s="1"/>
  <c r="AZ3" i="9"/>
  <c r="AH21" i="34"/>
  <c r="AQ21" i="34" s="1"/>
  <c r="X22" i="15"/>
  <c r="Y22" i="15"/>
  <c r="AG21" i="82"/>
  <c r="AP21" i="82" s="1"/>
  <c r="W22" i="82"/>
  <c r="AF21" i="82"/>
  <c r="AO21" i="82" s="1"/>
  <c r="AE21" i="82"/>
  <c r="AH22" i="37"/>
  <c r="AQ22" i="37" s="1"/>
  <c r="AN22" i="40"/>
  <c r="AS6" i="68"/>
  <c r="AL6" i="68"/>
  <c r="AU6" i="68" s="1"/>
  <c r="X22" i="57"/>
  <c r="Y22" i="57"/>
  <c r="AS14" i="68"/>
  <c r="AL14" i="68"/>
  <c r="AU14" i="68" s="1"/>
  <c r="AN22" i="43"/>
  <c r="AI22" i="43"/>
  <c r="AX23" i="55"/>
  <c r="S23" i="55" s="1"/>
  <c r="AC23" i="55" s="1"/>
  <c r="AJ23" i="55" s="1"/>
  <c r="AS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X22" i="28"/>
  <c r="Y22" i="28"/>
  <c r="AX22" i="3"/>
  <c r="S22" i="3" s="1"/>
  <c r="AC22" i="3" s="1"/>
  <c r="AB23" i="3" s="1"/>
  <c r="AS21" i="68"/>
  <c r="AL21" i="68"/>
  <c r="AU21" i="68" s="1"/>
  <c r="AR20" i="34"/>
  <c r="AH22" i="90"/>
  <c r="AQ22" i="90" s="1"/>
  <c r="Y23" i="71"/>
  <c r="X23" i="71"/>
  <c r="AE23" i="26"/>
  <c r="AF23" i="26"/>
  <c r="AO23" i="26" s="1"/>
  <c r="W24" i="26"/>
  <c r="AG23" i="26"/>
  <c r="AP23" i="26" s="1"/>
  <c r="Z23" i="9"/>
  <c r="AS17" i="68"/>
  <c r="AL17" i="68"/>
  <c r="AU17" i="68" s="1"/>
  <c r="AF22" i="76"/>
  <c r="AO22" i="76" s="1"/>
  <c r="AE22" i="76"/>
  <c r="W23" i="76"/>
  <c r="AG22" i="76"/>
  <c r="AP22" i="76" s="1"/>
  <c r="AR22" i="9"/>
  <c r="AI22" i="62"/>
  <c r="AN22" i="62"/>
  <c r="AN22" i="86"/>
  <c r="AS13" i="68"/>
  <c r="AL13" i="68"/>
  <c r="AU13" i="68" s="1"/>
  <c r="AG23" i="3"/>
  <c r="AP23" i="3" s="1"/>
  <c r="AP25" i="3" s="1"/>
  <c r="AF23" i="3"/>
  <c r="AO23" i="3" s="1"/>
  <c r="AO25" i="3" s="1"/>
  <c r="AE23" i="3"/>
  <c r="AN21" i="13"/>
  <c r="AI21" i="13"/>
  <c r="AN22" i="20"/>
  <c r="AN22" i="39"/>
  <c r="AX23" i="4"/>
  <c r="S23" i="4" s="1"/>
  <c r="AC23" i="4" s="1"/>
  <c r="AJ23" i="4" s="1"/>
  <c r="AS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16" i="68"/>
  <c r="AL16" i="68"/>
  <c r="AU16" i="68" s="1"/>
  <c r="W23" i="17"/>
  <c r="AE22" i="17"/>
  <c r="AG22" i="17"/>
  <c r="AP22" i="17" s="1"/>
  <c r="AF22" i="17"/>
  <c r="AO22" i="17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G21" i="22"/>
  <c r="AP21" i="22" s="1"/>
  <c r="AF21" i="22"/>
  <c r="AO21" i="22" s="1"/>
  <c r="W22" i="22"/>
  <c r="AE21" i="22"/>
  <c r="AH22" i="10"/>
  <c r="AQ22" i="10" s="1"/>
  <c r="X23" i="62"/>
  <c r="Y23" i="62"/>
  <c r="AS12" i="68"/>
  <c r="AL12" i="68"/>
  <c r="AU12" i="68" s="1"/>
  <c r="AS20" i="68"/>
  <c r="AL20" i="68"/>
  <c r="AU20" i="68" s="1"/>
  <c r="AH22" i="8"/>
  <c r="AQ22" i="8" s="1"/>
  <c r="X22" i="13"/>
  <c r="Y22" i="13"/>
  <c r="AS9" i="68"/>
  <c r="AL9" i="68"/>
  <c r="AU9" i="68" s="1"/>
  <c r="X22" i="35"/>
  <c r="Y22" i="35"/>
  <c r="X24" i="77"/>
  <c r="Y24" i="77"/>
  <c r="AJ4" i="68"/>
  <c r="AK4" i="68"/>
  <c r="AT4" i="68" s="1"/>
  <c r="AT25" i="68" s="1"/>
  <c r="X23" i="6"/>
  <c r="Y23" i="6"/>
  <c r="W21" i="27" l="1"/>
  <c r="AH21" i="61"/>
  <c r="AQ21" i="61" s="1"/>
  <c r="AH22" i="96"/>
  <c r="AQ22" i="96" s="1"/>
  <c r="AE20" i="27"/>
  <c r="AN20" i="27" s="1"/>
  <c r="Z22" i="33"/>
  <c r="Y21" i="27"/>
  <c r="X21" i="27"/>
  <c r="AH21" i="27" s="1"/>
  <c r="AQ21" i="27" s="1"/>
  <c r="AF21" i="51"/>
  <c r="AO21" i="51" s="1"/>
  <c r="W22" i="51"/>
  <c r="X22" i="51" s="1"/>
  <c r="AH22" i="51" s="1"/>
  <c r="AQ22" i="51" s="1"/>
  <c r="Y24" i="79"/>
  <c r="Z24" i="79" s="1"/>
  <c r="W25" i="79" s="1"/>
  <c r="Y25" i="79" s="1"/>
  <c r="W23" i="65"/>
  <c r="Y23" i="65" s="1"/>
  <c r="AE21" i="51"/>
  <c r="AN21" i="51" s="1"/>
  <c r="AE22" i="65"/>
  <c r="AN22" i="65" s="1"/>
  <c r="AF22" i="65"/>
  <c r="AO22" i="65" s="1"/>
  <c r="Y21" i="29"/>
  <c r="Z21" i="29" s="1"/>
  <c r="AF21" i="29" s="1"/>
  <c r="AO21" i="29" s="1"/>
  <c r="Y22" i="18"/>
  <c r="Z22" i="18" s="1"/>
  <c r="AF22" i="14"/>
  <c r="AO22" i="14" s="1"/>
  <c r="Z20" i="84"/>
  <c r="AE20" i="84" s="1"/>
  <c r="AN20" i="84" s="1"/>
  <c r="AG22" i="14"/>
  <c r="AP22" i="14" s="1"/>
  <c r="W23" i="14"/>
  <c r="X23" i="14" s="1"/>
  <c r="AH23" i="14" s="1"/>
  <c r="AQ23" i="14" s="1"/>
  <c r="AQ25" i="14" s="1"/>
  <c r="X23" i="40"/>
  <c r="AH23" i="40" s="1"/>
  <c r="AQ23" i="40" s="1"/>
  <c r="AI23" i="55"/>
  <c r="AR23" i="55" s="1"/>
  <c r="AR25" i="55" s="1"/>
  <c r="Z22" i="25"/>
  <c r="AH22" i="25"/>
  <c r="AQ22" i="25" s="1"/>
  <c r="AK23" i="55"/>
  <c r="AT23" i="55" s="1"/>
  <c r="AI21" i="18"/>
  <c r="AR21" i="18" s="1"/>
  <c r="AE22" i="50"/>
  <c r="AN22" i="50" s="1"/>
  <c r="AH24" i="31"/>
  <c r="AQ24" i="31" s="1"/>
  <c r="W23" i="96"/>
  <c r="X23" i="96" s="1"/>
  <c r="AF22" i="96"/>
  <c r="AO22" i="96" s="1"/>
  <c r="AG22" i="50"/>
  <c r="AP22" i="50" s="1"/>
  <c r="Y23" i="19"/>
  <c r="Z23" i="19" s="1"/>
  <c r="AF22" i="50"/>
  <c r="AO22" i="50" s="1"/>
  <c r="AI22" i="19"/>
  <c r="AR22" i="19" s="1"/>
  <c r="AF20" i="29"/>
  <c r="AO20" i="29" s="1"/>
  <c r="AG20" i="29"/>
  <c r="AP20" i="29" s="1"/>
  <c r="AE20" i="29"/>
  <c r="AN20" i="29" s="1"/>
  <c r="AN20" i="44"/>
  <c r="AI20" i="44"/>
  <c r="AR20" i="44" s="1"/>
  <c r="X21" i="44"/>
  <c r="AH21" i="44" s="1"/>
  <c r="AQ21" i="44" s="1"/>
  <c r="Y21" i="44"/>
  <c r="AE21" i="5"/>
  <c r="AN21" i="5" s="1"/>
  <c r="Y22" i="32"/>
  <c r="Z22" i="32" s="1"/>
  <c r="AF22" i="32" s="1"/>
  <c r="AO22" i="32" s="1"/>
  <c r="AI20" i="52"/>
  <c r="AR20" i="52" s="1"/>
  <c r="Z22" i="45"/>
  <c r="AF22" i="45" s="1"/>
  <c r="AO22" i="45" s="1"/>
  <c r="AF21" i="5"/>
  <c r="AO21" i="5" s="1"/>
  <c r="W22" i="5"/>
  <c r="X22" i="5" s="1"/>
  <c r="W22" i="34"/>
  <c r="X22" i="34" s="1"/>
  <c r="AN20" i="52"/>
  <c r="X21" i="52"/>
  <c r="AH21" i="52" s="1"/>
  <c r="AQ21" i="52" s="1"/>
  <c r="AF22" i="48"/>
  <c r="AO22" i="48" s="1"/>
  <c r="X23" i="20"/>
  <c r="AH23" i="20" s="1"/>
  <c r="AQ23" i="20" s="1"/>
  <c r="AQ25" i="20" s="1"/>
  <c r="Y22" i="67"/>
  <c r="Z22" i="67" s="1"/>
  <c r="X22" i="49"/>
  <c r="Z22" i="49" s="1"/>
  <c r="AN22" i="19"/>
  <c r="AI22" i="53"/>
  <c r="AR22" i="53" s="1"/>
  <c r="Y22" i="51"/>
  <c r="Z22" i="51" s="1"/>
  <c r="AG22" i="51" s="1"/>
  <c r="AP22" i="51" s="1"/>
  <c r="AI20" i="47"/>
  <c r="AR20" i="47" s="1"/>
  <c r="Z22" i="42"/>
  <c r="AF22" i="42" s="1"/>
  <c r="AO22" i="42" s="1"/>
  <c r="AE21" i="74"/>
  <c r="AG21" i="74"/>
  <c r="AP21" i="74" s="1"/>
  <c r="W22" i="74"/>
  <c r="AF21" i="74"/>
  <c r="AO21" i="74" s="1"/>
  <c r="AH21" i="88"/>
  <c r="AQ21" i="88" s="1"/>
  <c r="Z21" i="88"/>
  <c r="AE21" i="93"/>
  <c r="AN21" i="93" s="1"/>
  <c r="X21" i="47"/>
  <c r="AH21" i="47" s="1"/>
  <c r="AQ21" i="47" s="1"/>
  <c r="AI23" i="64"/>
  <c r="AR23" i="64" s="1"/>
  <c r="AR25" i="64" s="1"/>
  <c r="AE21" i="34"/>
  <c r="AN21" i="34" s="1"/>
  <c r="AF21" i="34"/>
  <c r="AO21" i="34" s="1"/>
  <c r="Y23" i="53"/>
  <c r="Z23" i="53" s="1"/>
  <c r="AG22" i="48"/>
  <c r="AP22" i="48" s="1"/>
  <c r="AE22" i="70"/>
  <c r="W23" i="70"/>
  <c r="AG22" i="70"/>
  <c r="AP22" i="70" s="1"/>
  <c r="AF22" i="70"/>
  <c r="AO22" i="70" s="1"/>
  <c r="Z22" i="56"/>
  <c r="AE22" i="56" s="1"/>
  <c r="AN22" i="56" s="1"/>
  <c r="AI20" i="30"/>
  <c r="AR20" i="30" s="1"/>
  <c r="AN20" i="30"/>
  <c r="Y21" i="30"/>
  <c r="X21" i="30"/>
  <c r="AG21" i="93"/>
  <c r="AP21" i="93" s="1"/>
  <c r="W23" i="90"/>
  <c r="X23" i="90" s="1"/>
  <c r="W23" i="73"/>
  <c r="X23" i="73" s="1"/>
  <c r="AH23" i="73" s="1"/>
  <c r="AQ23" i="73" s="1"/>
  <c r="W25" i="31"/>
  <c r="Y25" i="31" s="1"/>
  <c r="X23" i="1"/>
  <c r="AH23" i="1" s="1"/>
  <c r="AQ23" i="1" s="1"/>
  <c r="AQ25" i="1" s="1"/>
  <c r="AF22" i="73"/>
  <c r="AO22" i="73" s="1"/>
  <c r="AE22" i="90"/>
  <c r="AN22" i="90" s="1"/>
  <c r="AI21" i="49"/>
  <c r="AR21" i="49" s="1"/>
  <c r="AG22" i="87"/>
  <c r="AP22" i="87" s="1"/>
  <c r="AE22" i="73"/>
  <c r="AN22" i="73" s="1"/>
  <c r="AF22" i="90"/>
  <c r="AO22" i="90" s="1"/>
  <c r="Z21" i="58"/>
  <c r="AG21" i="58" s="1"/>
  <c r="AP21" i="58" s="1"/>
  <c r="AF22" i="87"/>
  <c r="AO22" i="87" s="1"/>
  <c r="AK23" i="64"/>
  <c r="AT23" i="64" s="1"/>
  <c r="AE22" i="87"/>
  <c r="W23" i="2"/>
  <c r="X23" i="2" s="1"/>
  <c r="AG22" i="2"/>
  <c r="AP22" i="2" s="1"/>
  <c r="AE22" i="2"/>
  <c r="Z23" i="24"/>
  <c r="AG23" i="24" s="1"/>
  <c r="AP23" i="24" s="1"/>
  <c r="AP25" i="24" s="1"/>
  <c r="AE20" i="72"/>
  <c r="AG20" i="72"/>
  <c r="AP20" i="72" s="1"/>
  <c r="AF20" i="72"/>
  <c r="AO20" i="72" s="1"/>
  <c r="W21" i="72"/>
  <c r="W22" i="93"/>
  <c r="Y22" i="93" s="1"/>
  <c r="AI22" i="1"/>
  <c r="AR22" i="1" s="1"/>
  <c r="Y24" i="81"/>
  <c r="Z24" i="81" s="1"/>
  <c r="W25" i="81" s="1"/>
  <c r="AI21" i="67"/>
  <c r="AR21" i="67" s="1"/>
  <c r="AI20" i="7"/>
  <c r="AR20" i="7" s="1"/>
  <c r="AH23" i="24"/>
  <c r="AQ23" i="24" s="1"/>
  <c r="AQ25" i="24" s="1"/>
  <c r="AZ3" i="24"/>
  <c r="AX20" i="24" s="1"/>
  <c r="S20" i="24" s="1"/>
  <c r="AC20" i="24" s="1"/>
  <c r="AB21" i="24" s="1"/>
  <c r="X21" i="63"/>
  <c r="AH21" i="63" s="1"/>
  <c r="AQ21" i="63" s="1"/>
  <c r="AI21" i="57"/>
  <c r="AR21" i="57" s="1"/>
  <c r="AN20" i="7"/>
  <c r="Z21" i="92"/>
  <c r="AF21" i="92" s="1"/>
  <c r="AO21" i="92" s="1"/>
  <c r="AG22" i="66"/>
  <c r="AP22" i="66" s="1"/>
  <c r="AE22" i="66"/>
  <c r="W23" i="66"/>
  <c r="AF22" i="66"/>
  <c r="AO22" i="66" s="1"/>
  <c r="Y21" i="83"/>
  <c r="X21" i="83"/>
  <c r="AH21" i="83" s="1"/>
  <c r="AQ21" i="83" s="1"/>
  <c r="AI22" i="21"/>
  <c r="AR22" i="21" s="1"/>
  <c r="AI20" i="83"/>
  <c r="AR20" i="83" s="1"/>
  <c r="AN20" i="83"/>
  <c r="X21" i="38"/>
  <c r="AH21" i="38" s="1"/>
  <c r="AQ21" i="38" s="1"/>
  <c r="Y21" i="38"/>
  <c r="AI21" i="32"/>
  <c r="AR21" i="32" s="1"/>
  <c r="AI23" i="81"/>
  <c r="AR23" i="81" s="1"/>
  <c r="AN20" i="38"/>
  <c r="AI20" i="38"/>
  <c r="AR20" i="38" s="1"/>
  <c r="AN22" i="21"/>
  <c r="X23" i="39"/>
  <c r="Z23" i="39" s="1"/>
  <c r="AE24" i="31"/>
  <c r="AN24" i="31" s="1"/>
  <c r="AE22" i="96"/>
  <c r="AN22" i="96" s="1"/>
  <c r="AG22" i="96"/>
  <c r="AP22" i="96" s="1"/>
  <c r="AH21" i="23"/>
  <c r="AQ21" i="23" s="1"/>
  <c r="AG21" i="85"/>
  <c r="AP21" i="85" s="1"/>
  <c r="AI23" i="77"/>
  <c r="AR23" i="77" s="1"/>
  <c r="Y21" i="94"/>
  <c r="X21" i="94"/>
  <c r="Y23" i="86"/>
  <c r="Z23" i="86" s="1"/>
  <c r="AF23" i="86" s="1"/>
  <c r="AO23" i="86" s="1"/>
  <c r="AI20" i="94"/>
  <c r="AR20" i="94" s="1"/>
  <c r="AN20" i="94"/>
  <c r="AE22" i="37"/>
  <c r="AN22" i="37" s="1"/>
  <c r="Z22" i="12"/>
  <c r="W23" i="12" s="1"/>
  <c r="AI21" i="28"/>
  <c r="AR21" i="28" s="1"/>
  <c r="AF21" i="61"/>
  <c r="AO21" i="61" s="1"/>
  <c r="AE22" i="48"/>
  <c r="AN22" i="48" s="1"/>
  <c r="AI22" i="86"/>
  <c r="AR22" i="86" s="1"/>
  <c r="AH21" i="7"/>
  <c r="AQ21" i="7" s="1"/>
  <c r="Z21" i="7"/>
  <c r="AG22" i="8"/>
  <c r="AP22" i="8" s="1"/>
  <c r="AF24" i="31"/>
  <c r="AO24" i="31" s="1"/>
  <c r="AI22" i="91"/>
  <c r="AR22" i="91" s="1"/>
  <c r="AF21" i="11"/>
  <c r="AO21" i="11" s="1"/>
  <c r="X23" i="21"/>
  <c r="AH23" i="21" s="1"/>
  <c r="AQ23" i="21" s="1"/>
  <c r="AQ25" i="21" s="1"/>
  <c r="W22" i="11"/>
  <c r="X22" i="11" s="1"/>
  <c r="AH22" i="11" s="1"/>
  <c r="AQ22" i="11" s="1"/>
  <c r="AK23" i="16"/>
  <c r="AT23" i="16" s="1"/>
  <c r="AI23" i="16"/>
  <c r="AR23" i="16" s="1"/>
  <c r="AR25" i="16" s="1"/>
  <c r="AG21" i="11"/>
  <c r="AP21" i="11" s="1"/>
  <c r="AF21" i="85"/>
  <c r="W22" i="85"/>
  <c r="AI22" i="6"/>
  <c r="AR22" i="6" s="1"/>
  <c r="AI22" i="78"/>
  <c r="AR22" i="78" s="1"/>
  <c r="AE21" i="61"/>
  <c r="AN21" i="61" s="1"/>
  <c r="AN21" i="60"/>
  <c r="AI21" i="60"/>
  <c r="AR21" i="60" s="1"/>
  <c r="AK23" i="4"/>
  <c r="AT23" i="4" s="1"/>
  <c r="AF22" i="37"/>
  <c r="AO22" i="37" s="1"/>
  <c r="AN20" i="59"/>
  <c r="AI20" i="59"/>
  <c r="AR20" i="59" s="1"/>
  <c r="W23" i="37"/>
  <c r="Y23" i="37" s="1"/>
  <c r="AI22" i="40"/>
  <c r="AR22" i="40" s="1"/>
  <c r="Y21" i="59"/>
  <c r="X21" i="59"/>
  <c r="AH21" i="59" s="1"/>
  <c r="AQ21" i="59" s="1"/>
  <c r="X22" i="60"/>
  <c r="Y22" i="60"/>
  <c r="AI22" i="39"/>
  <c r="AR22" i="39" s="1"/>
  <c r="AI20" i="63"/>
  <c r="AR20" i="63" s="1"/>
  <c r="AF22" i="8"/>
  <c r="AO22" i="8" s="1"/>
  <c r="X23" i="91"/>
  <c r="AH23" i="91" s="1"/>
  <c r="AQ23" i="91" s="1"/>
  <c r="AE22" i="8"/>
  <c r="AN22" i="8" s="1"/>
  <c r="AN21" i="11"/>
  <c r="Z22" i="75"/>
  <c r="AG22" i="75" s="1"/>
  <c r="AP22" i="75" s="1"/>
  <c r="W22" i="61"/>
  <c r="Y22" i="61" s="1"/>
  <c r="W21" i="80"/>
  <c r="Y21" i="80" s="1"/>
  <c r="AI22" i="71"/>
  <c r="AR22" i="71" s="1"/>
  <c r="AG20" i="80"/>
  <c r="AP20" i="80" s="1"/>
  <c r="AE20" i="80"/>
  <c r="AN20" i="80" s="1"/>
  <c r="AI22" i="20"/>
  <c r="AR22" i="20" s="1"/>
  <c r="AF22" i="10"/>
  <c r="AO22" i="10" s="1"/>
  <c r="AG22" i="10"/>
  <c r="AP22" i="10" s="1"/>
  <c r="W23" i="10"/>
  <c r="Y23" i="10" s="1"/>
  <c r="AH22" i="18"/>
  <c r="AQ22" i="18" s="1"/>
  <c r="Z23" i="78"/>
  <c r="AE23" i="78" s="1"/>
  <c r="Z22" i="57"/>
  <c r="AF22" i="57" s="1"/>
  <c r="AO22" i="57" s="1"/>
  <c r="Z21" i="41"/>
  <c r="AF21" i="41" s="1"/>
  <c r="AO21" i="41" s="1"/>
  <c r="AN19" i="54"/>
  <c r="AI19" i="54"/>
  <c r="AR19" i="54" s="1"/>
  <c r="X20" i="54"/>
  <c r="Y20" i="54"/>
  <c r="Z23" i="62"/>
  <c r="AG23" i="62" s="1"/>
  <c r="AP23" i="62" s="1"/>
  <c r="AP25" i="62" s="1"/>
  <c r="W22" i="23"/>
  <c r="AE21" i="23"/>
  <c r="AG21" i="23"/>
  <c r="AP21" i="23" s="1"/>
  <c r="AF21" i="23"/>
  <c r="AO21" i="23" s="1"/>
  <c r="Z23" i="71"/>
  <c r="AE23" i="71" s="1"/>
  <c r="Z22" i="15"/>
  <c r="AF22" i="15" s="1"/>
  <c r="AO22" i="15" s="1"/>
  <c r="Z23" i="43"/>
  <c r="AF23" i="43" s="1"/>
  <c r="AO23" i="43" s="1"/>
  <c r="Z23" i="6"/>
  <c r="AG23" i="6" s="1"/>
  <c r="AP23" i="6" s="1"/>
  <c r="AP25" i="6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J19" i="4"/>
  <c r="AK19" i="4"/>
  <c r="AT19" i="4" s="1"/>
  <c r="AJ13" i="4"/>
  <c r="AK13" i="4"/>
  <c r="AT13" i="4" s="1"/>
  <c r="AJ7" i="4"/>
  <c r="AK7" i="4"/>
  <c r="AT7" i="4" s="1"/>
  <c r="AE23" i="9"/>
  <c r="AG23" i="9"/>
  <c r="AP23" i="9" s="1"/>
  <c r="AP25" i="9" s="1"/>
  <c r="AF23" i="9"/>
  <c r="AO23" i="9" s="1"/>
  <c r="AO25" i="9" s="1"/>
  <c r="AH23" i="71"/>
  <c r="AQ23" i="71" s="1"/>
  <c r="AQ25" i="71" s="1"/>
  <c r="AZ3" i="71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N21" i="82"/>
  <c r="AI21" i="82"/>
  <c r="AJ19" i="3"/>
  <c r="AK19" i="3"/>
  <c r="AT19" i="3" s="1"/>
  <c r="AJ13" i="3"/>
  <c r="AK13" i="3"/>
  <c r="AT13" i="3" s="1"/>
  <c r="AJ7" i="3"/>
  <c r="AK7" i="3"/>
  <c r="AT7" i="3" s="1"/>
  <c r="Y23" i="50"/>
  <c r="X23" i="50"/>
  <c r="X23" i="48"/>
  <c r="Y23" i="48"/>
  <c r="AI23" i="4"/>
  <c r="AN23" i="4"/>
  <c r="AN25" i="4" s="1"/>
  <c r="AH23" i="53"/>
  <c r="AQ23" i="53" s="1"/>
  <c r="AQ25" i="53" s="1"/>
  <c r="AZ3" i="53"/>
  <c r="Y23" i="89"/>
  <c r="X23" i="89"/>
  <c r="AH23" i="78"/>
  <c r="AQ23" i="78" s="1"/>
  <c r="AJ20" i="64"/>
  <c r="AK20" i="64"/>
  <c r="AT20" i="64" s="1"/>
  <c r="AJ14" i="64"/>
  <c r="AK14" i="64"/>
  <c r="AT14" i="64" s="1"/>
  <c r="AJ8" i="64"/>
  <c r="AK8" i="64"/>
  <c r="AT8" i="64" s="1"/>
  <c r="AR21" i="35"/>
  <c r="AH22" i="35"/>
  <c r="AQ22" i="35" s="1"/>
  <c r="AH22" i="13"/>
  <c r="AQ22" i="13" s="1"/>
  <c r="AJ21" i="16"/>
  <c r="AK21" i="16"/>
  <c r="AT21" i="16" s="1"/>
  <c r="AJ15" i="16"/>
  <c r="AK15" i="16"/>
  <c r="AT15" i="16" s="1"/>
  <c r="AJ9" i="16"/>
  <c r="AK9" i="16"/>
  <c r="AT9" i="16" s="1"/>
  <c r="AJ18" i="4"/>
  <c r="AK18" i="4"/>
  <c r="AT18" i="4" s="1"/>
  <c r="AJ12" i="4"/>
  <c r="AK12" i="4"/>
  <c r="AT12" i="4" s="1"/>
  <c r="AJ6" i="4"/>
  <c r="AK6" i="4"/>
  <c r="AT6" i="4" s="1"/>
  <c r="Y23" i="76"/>
  <c r="X23" i="76"/>
  <c r="AH22" i="28"/>
  <c r="AQ22" i="28" s="1"/>
  <c r="AJ21" i="55"/>
  <c r="AK21" i="55"/>
  <c r="AT21" i="55" s="1"/>
  <c r="AJ15" i="55"/>
  <c r="AK15" i="55"/>
  <c r="AT15" i="55" s="1"/>
  <c r="AJ9" i="55"/>
  <c r="AK9" i="55"/>
  <c r="AT9" i="55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J18" i="3"/>
  <c r="AK18" i="3"/>
  <c r="AT18" i="3" s="1"/>
  <c r="AJ12" i="3"/>
  <c r="AK12" i="3"/>
  <c r="AT12" i="3" s="1"/>
  <c r="AJ6" i="3"/>
  <c r="AK6" i="3"/>
  <c r="AT6" i="3" s="1"/>
  <c r="AH22" i="67"/>
  <c r="AQ22" i="67" s="1"/>
  <c r="AI22" i="89"/>
  <c r="AN22" i="89"/>
  <c r="AJ19" i="64"/>
  <c r="AK19" i="64"/>
  <c r="AT19" i="64" s="1"/>
  <c r="AJ13" i="64"/>
  <c r="AK13" i="64"/>
  <c r="AT13" i="64" s="1"/>
  <c r="AJ7" i="64"/>
  <c r="AK7" i="64"/>
  <c r="AT7" i="64" s="1"/>
  <c r="AH24" i="77"/>
  <c r="AQ24" i="77" s="1"/>
  <c r="Z22" i="35"/>
  <c r="Z22" i="13"/>
  <c r="AH23" i="62"/>
  <c r="AQ23" i="62" s="1"/>
  <c r="AQ25" i="62" s="1"/>
  <c r="AZ3" i="62"/>
  <c r="AX22" i="62" s="1"/>
  <c r="S22" i="62" s="1"/>
  <c r="AC22" i="62" s="1"/>
  <c r="AB23" i="62" s="1"/>
  <c r="AI21" i="22"/>
  <c r="AN21" i="22"/>
  <c r="AJ20" i="16"/>
  <c r="AK20" i="16"/>
  <c r="AT20" i="16" s="1"/>
  <c r="AJ14" i="16"/>
  <c r="AK14" i="16"/>
  <c r="AT14" i="16" s="1"/>
  <c r="AJ8" i="16"/>
  <c r="AK8" i="16"/>
  <c r="AT8" i="16" s="1"/>
  <c r="X25" i="79"/>
  <c r="AJ17" i="4"/>
  <c r="AK17" i="4"/>
  <c r="AT17" i="4" s="1"/>
  <c r="AJ11" i="4"/>
  <c r="AK11" i="4"/>
  <c r="AT11" i="4" s="1"/>
  <c r="AJ5" i="4"/>
  <c r="AK5" i="4"/>
  <c r="AT5" i="4" s="1"/>
  <c r="AI23" i="3"/>
  <c r="AN23" i="3"/>
  <c r="AN25" i="3" s="1"/>
  <c r="AI22" i="76"/>
  <c r="AN22" i="76"/>
  <c r="Z22" i="28"/>
  <c r="AJ20" i="55"/>
  <c r="AK20" i="55"/>
  <c r="AT20" i="55" s="1"/>
  <c r="AJ14" i="55"/>
  <c r="AK14" i="55"/>
  <c r="AT14" i="55" s="1"/>
  <c r="AJ8" i="55"/>
  <c r="AK8" i="55"/>
  <c r="AT8" i="55" s="1"/>
  <c r="AR22" i="43"/>
  <c r="AH24" i="81"/>
  <c r="AQ24" i="81" s="1"/>
  <c r="Y22" i="82"/>
  <c r="X22" i="82"/>
  <c r="AX22" i="9"/>
  <c r="S22" i="9" s="1"/>
  <c r="AC22" i="9" s="1"/>
  <c r="AB23" i="9" s="1"/>
  <c r="AR20" i="41"/>
  <c r="AJ17" i="3"/>
  <c r="AK17" i="3"/>
  <c r="AT17" i="3" s="1"/>
  <c r="AJ11" i="3"/>
  <c r="AK11" i="3"/>
  <c r="AT11" i="3" s="1"/>
  <c r="AJ5" i="3"/>
  <c r="AK5" i="3"/>
  <c r="AT5" i="3" s="1"/>
  <c r="AH23" i="43"/>
  <c r="AQ23" i="43" s="1"/>
  <c r="AH23" i="86"/>
  <c r="AQ23" i="86" s="1"/>
  <c r="AE23" i="95"/>
  <c r="AG23" i="95"/>
  <c r="AP23" i="95" s="1"/>
  <c r="AF23" i="95"/>
  <c r="AO23" i="95" s="1"/>
  <c r="W24" i="95"/>
  <c r="AJ18" i="64"/>
  <c r="AK18" i="64"/>
  <c r="AT18" i="64" s="1"/>
  <c r="AJ12" i="64"/>
  <c r="AK12" i="64"/>
  <c r="AT12" i="64" s="1"/>
  <c r="AJ6" i="64"/>
  <c r="AK6" i="64"/>
  <c r="AT6" i="64" s="1"/>
  <c r="AN22" i="10"/>
  <c r="AH23" i="6"/>
  <c r="AQ23" i="6" s="1"/>
  <c r="AQ25" i="6" s="1"/>
  <c r="AZ3" i="6"/>
  <c r="AX22" i="6" s="1"/>
  <c r="S22" i="6" s="1"/>
  <c r="AC22" i="6" s="1"/>
  <c r="AB23" i="6" s="1"/>
  <c r="AS4" i="68"/>
  <c r="AS25" i="68" s="1"/>
  <c r="AL4" i="68"/>
  <c r="AU4" i="68" s="1"/>
  <c r="AU25" i="68" s="1"/>
  <c r="C11" i="68" s="1"/>
  <c r="F21" i="97" s="1"/>
  <c r="Z24" i="77"/>
  <c r="X22" i="22"/>
  <c r="Y22" i="22"/>
  <c r="AJ19" i="16"/>
  <c r="AK19" i="16"/>
  <c r="AT19" i="16" s="1"/>
  <c r="AJ13" i="16"/>
  <c r="AK13" i="16"/>
  <c r="AT13" i="16" s="1"/>
  <c r="AJ7" i="16"/>
  <c r="AK7" i="16"/>
  <c r="AT7" i="16" s="1"/>
  <c r="AJ22" i="4"/>
  <c r="AK22" i="4"/>
  <c r="AT22" i="4" s="1"/>
  <c r="AJ16" i="4"/>
  <c r="AK16" i="4"/>
  <c r="AT16" i="4" s="1"/>
  <c r="AJ10" i="4"/>
  <c r="AK10" i="4"/>
  <c r="AT10" i="4" s="1"/>
  <c r="AJ3" i="4"/>
  <c r="AB4" i="4"/>
  <c r="AR22" i="62"/>
  <c r="Y24" i="26"/>
  <c r="X24" i="26"/>
  <c r="AJ19" i="55"/>
  <c r="AK19" i="55"/>
  <c r="AT19" i="55" s="1"/>
  <c r="AJ13" i="55"/>
  <c r="AK13" i="55"/>
  <c r="AT13" i="55" s="1"/>
  <c r="AJ7" i="55"/>
  <c r="AK7" i="55"/>
  <c r="AT7" i="55" s="1"/>
  <c r="AJ22" i="3"/>
  <c r="AK22" i="3"/>
  <c r="AT22" i="3" s="1"/>
  <c r="AJ16" i="3"/>
  <c r="AK16" i="3"/>
  <c r="AT16" i="3" s="1"/>
  <c r="AJ10" i="3"/>
  <c r="AK10" i="3"/>
  <c r="AT10" i="3" s="1"/>
  <c r="AJ3" i="3"/>
  <c r="AB4" i="3"/>
  <c r="X23" i="36"/>
  <c r="Y23" i="36"/>
  <c r="AH23" i="19"/>
  <c r="AQ23" i="19" s="1"/>
  <c r="AQ25" i="19" s="1"/>
  <c r="AZ3" i="19"/>
  <c r="AX22" i="19" s="1"/>
  <c r="S22" i="19" s="1"/>
  <c r="AC22" i="19" s="1"/>
  <c r="AB23" i="19" s="1"/>
  <c r="AJ17" i="64"/>
  <c r="AK17" i="64"/>
  <c r="AT17" i="64" s="1"/>
  <c r="AJ11" i="64"/>
  <c r="AK11" i="64"/>
  <c r="AT11" i="64" s="1"/>
  <c r="AJ5" i="64"/>
  <c r="AK5" i="64"/>
  <c r="AT5" i="64" s="1"/>
  <c r="Y23" i="8"/>
  <c r="X23" i="8"/>
  <c r="AJ18" i="16"/>
  <c r="AK18" i="16"/>
  <c r="AT18" i="16" s="1"/>
  <c r="AJ12" i="16"/>
  <c r="AK12" i="16"/>
  <c r="AT12" i="16" s="1"/>
  <c r="AJ6" i="16"/>
  <c r="AK6" i="16"/>
  <c r="AT6" i="16" s="1"/>
  <c r="AI22" i="17"/>
  <c r="AN22" i="17"/>
  <c r="AJ21" i="4"/>
  <c r="AK21" i="4"/>
  <c r="AT21" i="4" s="1"/>
  <c r="AJ15" i="4"/>
  <c r="AK15" i="4"/>
  <c r="AT15" i="4" s="1"/>
  <c r="AJ9" i="4"/>
  <c r="AK9" i="4"/>
  <c r="AT9" i="4" s="1"/>
  <c r="AJ18" i="55"/>
  <c r="AK18" i="55"/>
  <c r="AT18" i="55" s="1"/>
  <c r="AJ12" i="55"/>
  <c r="AK12" i="55"/>
  <c r="AT12" i="55" s="1"/>
  <c r="AJ6" i="55"/>
  <c r="AK6" i="55"/>
  <c r="AT6" i="55" s="1"/>
  <c r="W23" i="69"/>
  <c r="AE22" i="69"/>
  <c r="AG22" i="69"/>
  <c r="AP22" i="69" s="1"/>
  <c r="AF22" i="69"/>
  <c r="AO22" i="69" s="1"/>
  <c r="AJ21" i="3"/>
  <c r="AK21" i="3"/>
  <c r="AT21" i="3" s="1"/>
  <c r="AJ15" i="3"/>
  <c r="AK15" i="3"/>
  <c r="AT15" i="3" s="1"/>
  <c r="AJ9" i="3"/>
  <c r="AK9" i="3"/>
  <c r="AT9" i="3" s="1"/>
  <c r="AN22" i="36"/>
  <c r="AI22" i="36"/>
  <c r="Y23" i="87"/>
  <c r="X23" i="87"/>
  <c r="AJ22" i="64"/>
  <c r="AK22" i="64"/>
  <c r="AT22" i="64" s="1"/>
  <c r="AJ16" i="64"/>
  <c r="AK16" i="64"/>
  <c r="AT16" i="64" s="1"/>
  <c r="AJ10" i="64"/>
  <c r="AK10" i="64"/>
  <c r="AT10" i="64" s="1"/>
  <c r="AB4" i="64"/>
  <c r="AJ3" i="64"/>
  <c r="AJ17" i="16"/>
  <c r="AK17" i="16"/>
  <c r="AT17" i="16" s="1"/>
  <c r="AJ11" i="16"/>
  <c r="AK11" i="16"/>
  <c r="AT11" i="16" s="1"/>
  <c r="AJ5" i="16"/>
  <c r="AK5" i="16"/>
  <c r="AT5" i="16" s="1"/>
  <c r="Y23" i="17"/>
  <c r="X23" i="17"/>
  <c r="AJ20" i="4"/>
  <c r="AK20" i="4"/>
  <c r="AT20" i="4" s="1"/>
  <c r="AJ14" i="4"/>
  <c r="AK14" i="4"/>
  <c r="AT14" i="4" s="1"/>
  <c r="AJ8" i="4"/>
  <c r="AK8" i="4"/>
  <c r="AT8" i="4" s="1"/>
  <c r="AF22" i="46"/>
  <c r="AO22" i="46" s="1"/>
  <c r="AE22" i="46"/>
  <c r="W23" i="46"/>
  <c r="AG22" i="46"/>
  <c r="AP22" i="46" s="1"/>
  <c r="AR21" i="13"/>
  <c r="AN23" i="26"/>
  <c r="AI23" i="26"/>
  <c r="AJ23" i="3"/>
  <c r="AS23" i="3" s="1"/>
  <c r="AK23" i="3"/>
  <c r="AT23" i="3" s="1"/>
  <c r="AJ17" i="55"/>
  <c r="AK17" i="55"/>
  <c r="AT17" i="55" s="1"/>
  <c r="AJ11" i="55"/>
  <c r="AK11" i="55"/>
  <c r="AT11" i="55" s="1"/>
  <c r="AJ5" i="55"/>
  <c r="AK5" i="55"/>
  <c r="AT5" i="55" s="1"/>
  <c r="AH22" i="32"/>
  <c r="AQ22" i="32" s="1"/>
  <c r="AH22" i="57"/>
  <c r="AQ22" i="57" s="1"/>
  <c r="AH22" i="15"/>
  <c r="AQ22" i="15" s="1"/>
  <c r="AR21" i="15"/>
  <c r="AJ20" i="3"/>
  <c r="AK20" i="3"/>
  <c r="AT20" i="3" s="1"/>
  <c r="AJ14" i="3"/>
  <c r="AK14" i="3"/>
  <c r="AT14" i="3" s="1"/>
  <c r="AJ8" i="3"/>
  <c r="AK8" i="3"/>
  <c r="AT8" i="3" s="1"/>
  <c r="AH21" i="41"/>
  <c r="AQ21" i="41" s="1"/>
  <c r="AJ21" i="64"/>
  <c r="AK21" i="64"/>
  <c r="AT21" i="64" s="1"/>
  <c r="AJ15" i="64"/>
  <c r="AK15" i="64"/>
  <c r="AT15" i="64" s="1"/>
  <c r="AJ9" i="64"/>
  <c r="AK9" i="64"/>
  <c r="AT9" i="64" s="1"/>
  <c r="AI20" i="27" l="1"/>
  <c r="AR20" i="27" s="1"/>
  <c r="Z21" i="27"/>
  <c r="AF21" i="27" s="1"/>
  <c r="AO21" i="27" s="1"/>
  <c r="AF24" i="79"/>
  <c r="AO24" i="79" s="1"/>
  <c r="AG24" i="79"/>
  <c r="AP24" i="79" s="1"/>
  <c r="AE24" i="79"/>
  <c r="AI24" i="79" s="1"/>
  <c r="AR24" i="79" s="1"/>
  <c r="AI21" i="51"/>
  <c r="AR21" i="51" s="1"/>
  <c r="AE22" i="33"/>
  <c r="AF22" i="33"/>
  <c r="AO22" i="33" s="1"/>
  <c r="AG22" i="33"/>
  <c r="AP22" i="33" s="1"/>
  <c r="W23" i="33"/>
  <c r="W22" i="27"/>
  <c r="AG21" i="27"/>
  <c r="AP21" i="27" s="1"/>
  <c r="AE21" i="27"/>
  <c r="X23" i="65"/>
  <c r="Z23" i="65" s="1"/>
  <c r="AF23" i="65" s="1"/>
  <c r="AO23" i="65" s="1"/>
  <c r="AO25" i="65" s="1"/>
  <c r="Y23" i="90"/>
  <c r="Z23" i="90" s="1"/>
  <c r="AG23" i="90" s="1"/>
  <c r="AP23" i="90" s="1"/>
  <c r="AI22" i="65"/>
  <c r="AR22" i="65" s="1"/>
  <c r="Z23" i="40"/>
  <c r="AG23" i="40" s="1"/>
  <c r="AP23" i="40" s="1"/>
  <c r="AI22" i="14"/>
  <c r="AR22" i="14" s="1"/>
  <c r="AF20" i="84"/>
  <c r="AO20" i="84" s="1"/>
  <c r="Z23" i="91"/>
  <c r="AE23" i="91" s="1"/>
  <c r="AG20" i="84"/>
  <c r="AP20" i="84" s="1"/>
  <c r="W21" i="84"/>
  <c r="X21" i="84" s="1"/>
  <c r="AH21" i="84" s="1"/>
  <c r="AQ21" i="84" s="1"/>
  <c r="AZ3" i="14"/>
  <c r="AX5" i="14" s="1"/>
  <c r="S5" i="14" s="1"/>
  <c r="AC5" i="14" s="1"/>
  <c r="AB6" i="14" s="1"/>
  <c r="Y23" i="14"/>
  <c r="Z23" i="14" s="1"/>
  <c r="AG23" i="14" s="1"/>
  <c r="AP23" i="14" s="1"/>
  <c r="AP25" i="14" s="1"/>
  <c r="AL23" i="55"/>
  <c r="AU23" i="55" s="1"/>
  <c r="X25" i="31"/>
  <c r="Z25" i="31" s="1"/>
  <c r="W26" i="31" s="1"/>
  <c r="AG22" i="25"/>
  <c r="AP22" i="25" s="1"/>
  <c r="AF22" i="25"/>
  <c r="AO22" i="25" s="1"/>
  <c r="AE22" i="25"/>
  <c r="W23" i="25"/>
  <c r="Z21" i="44"/>
  <c r="AE21" i="44" s="1"/>
  <c r="Y23" i="96"/>
  <c r="Z23" i="96" s="1"/>
  <c r="W24" i="96" s="1"/>
  <c r="AN24" i="79"/>
  <c r="AF21" i="58"/>
  <c r="AO21" i="58" s="1"/>
  <c r="AE21" i="58"/>
  <c r="AN21" i="58" s="1"/>
  <c r="AI22" i="50"/>
  <c r="AR22" i="50" s="1"/>
  <c r="AI20" i="29"/>
  <c r="AR20" i="29" s="1"/>
  <c r="Y22" i="34"/>
  <c r="Z22" i="34" s="1"/>
  <c r="AE22" i="34" s="1"/>
  <c r="Y22" i="5"/>
  <c r="Z22" i="5" s="1"/>
  <c r="AG22" i="45"/>
  <c r="AP22" i="45" s="1"/>
  <c r="W23" i="45"/>
  <c r="X23" i="45" s="1"/>
  <c r="AH23" i="45" s="1"/>
  <c r="AQ23" i="45" s="1"/>
  <c r="AI21" i="61"/>
  <c r="AR21" i="61" s="1"/>
  <c r="AI21" i="5"/>
  <c r="AR21" i="5" s="1"/>
  <c r="AE22" i="45"/>
  <c r="AN22" i="45" s="1"/>
  <c r="Z21" i="52"/>
  <c r="W22" i="52" s="1"/>
  <c r="Y22" i="52" s="1"/>
  <c r="AL23" i="64"/>
  <c r="AU23" i="64" s="1"/>
  <c r="W23" i="49"/>
  <c r="X23" i="49" s="1"/>
  <c r="AF22" i="49"/>
  <c r="AO22" i="49" s="1"/>
  <c r="AG22" i="49"/>
  <c r="AP22" i="49" s="1"/>
  <c r="AH22" i="49"/>
  <c r="AQ22" i="49" s="1"/>
  <c r="AH23" i="39"/>
  <c r="AQ23" i="39" s="1"/>
  <c r="W22" i="58"/>
  <c r="Y22" i="58" s="1"/>
  <c r="AE21" i="92"/>
  <c r="AN21" i="92" s="1"/>
  <c r="AZ3" i="20"/>
  <c r="AX22" i="20" s="1"/>
  <c r="S22" i="20" s="1"/>
  <c r="AC22" i="20" s="1"/>
  <c r="AB23" i="20" s="1"/>
  <c r="Z23" i="20"/>
  <c r="AE23" i="20" s="1"/>
  <c r="AE22" i="32"/>
  <c r="AN22" i="32" s="1"/>
  <c r="AI21" i="34"/>
  <c r="AR21" i="34" s="1"/>
  <c r="AH22" i="5"/>
  <c r="AQ22" i="5" s="1"/>
  <c r="AI22" i="87"/>
  <c r="AR22" i="87" s="1"/>
  <c r="Z21" i="63"/>
  <c r="AE21" i="63" s="1"/>
  <c r="AN21" i="63" s="1"/>
  <c r="AE23" i="53"/>
  <c r="AN23" i="53" s="1"/>
  <c r="AN25" i="53" s="1"/>
  <c r="AF23" i="53"/>
  <c r="AO23" i="53" s="1"/>
  <c r="AO25" i="53" s="1"/>
  <c r="AG23" i="53"/>
  <c r="AP23" i="53" s="1"/>
  <c r="AP25" i="53" s="1"/>
  <c r="AN22" i="87"/>
  <c r="AI22" i="48"/>
  <c r="AR22" i="48" s="1"/>
  <c r="X23" i="37"/>
  <c r="Z23" i="37" s="1"/>
  <c r="AF23" i="37" s="1"/>
  <c r="AO23" i="37" s="1"/>
  <c r="W22" i="29"/>
  <c r="Y22" i="29" s="1"/>
  <c r="Z21" i="47"/>
  <c r="AE21" i="47" s="1"/>
  <c r="AN21" i="47" s="1"/>
  <c r="Z23" i="1"/>
  <c r="AF23" i="1" s="1"/>
  <c r="AO23" i="1" s="1"/>
  <c r="AO25" i="1" s="1"/>
  <c r="AZ3" i="1"/>
  <c r="AX4" i="1" s="1"/>
  <c r="AG22" i="56"/>
  <c r="AP22" i="56" s="1"/>
  <c r="AF22" i="56"/>
  <c r="AO22" i="56" s="1"/>
  <c r="W23" i="56"/>
  <c r="Y23" i="56" s="1"/>
  <c r="Y23" i="2"/>
  <c r="Z23" i="2" s="1"/>
  <c r="AI22" i="2"/>
  <c r="AR22" i="2" s="1"/>
  <c r="AI22" i="90"/>
  <c r="AR22" i="90" s="1"/>
  <c r="AE22" i="42"/>
  <c r="AN22" i="42" s="1"/>
  <c r="W23" i="42"/>
  <c r="X23" i="42" s="1"/>
  <c r="AH23" i="42" s="1"/>
  <c r="AQ23" i="42" s="1"/>
  <c r="AG22" i="42"/>
  <c r="AP22" i="42" s="1"/>
  <c r="Y23" i="73"/>
  <c r="Z23" i="73" s="1"/>
  <c r="AF23" i="73" s="1"/>
  <c r="AO23" i="73" s="1"/>
  <c r="AI21" i="74"/>
  <c r="AR21" i="74" s="1"/>
  <c r="AN21" i="74"/>
  <c r="AG21" i="88"/>
  <c r="AP21" i="88" s="1"/>
  <c r="W22" i="88"/>
  <c r="AF21" i="88"/>
  <c r="AO21" i="88" s="1"/>
  <c r="AE21" i="88"/>
  <c r="AE22" i="49"/>
  <c r="X22" i="93"/>
  <c r="AH22" i="93" s="1"/>
  <c r="AQ22" i="93" s="1"/>
  <c r="X22" i="74"/>
  <c r="AH22" i="74" s="1"/>
  <c r="AQ22" i="74" s="1"/>
  <c r="Y22" i="74"/>
  <c r="AN22" i="2"/>
  <c r="AI21" i="93"/>
  <c r="AR21" i="93" s="1"/>
  <c r="AH21" i="30"/>
  <c r="AQ21" i="30" s="1"/>
  <c r="Z21" i="30"/>
  <c r="X23" i="70"/>
  <c r="Y23" i="70"/>
  <c r="AN22" i="70"/>
  <c r="AI22" i="70"/>
  <c r="AR22" i="70" s="1"/>
  <c r="AI22" i="73"/>
  <c r="AR22" i="73" s="1"/>
  <c r="AX3" i="24"/>
  <c r="S3" i="24" s="1"/>
  <c r="AC3" i="24" s="1"/>
  <c r="AB4" i="24" s="1"/>
  <c r="AX8" i="24"/>
  <c r="S8" i="24" s="1"/>
  <c r="AC8" i="24" s="1"/>
  <c r="AB9" i="24" s="1"/>
  <c r="AK9" i="24" s="1"/>
  <c r="AT9" i="24" s="1"/>
  <c r="AF23" i="24"/>
  <c r="AO23" i="24" s="1"/>
  <c r="AO25" i="24" s="1"/>
  <c r="AE23" i="24"/>
  <c r="AN23" i="24" s="1"/>
  <c r="AN25" i="24" s="1"/>
  <c r="AX12" i="24"/>
  <c r="S12" i="24" s="1"/>
  <c r="AC12" i="24" s="1"/>
  <c r="AB13" i="24" s="1"/>
  <c r="AK13" i="24" s="1"/>
  <c r="AT13" i="24" s="1"/>
  <c r="AX17" i="24"/>
  <c r="S17" i="24" s="1"/>
  <c r="AC17" i="24" s="1"/>
  <c r="AB18" i="24" s="1"/>
  <c r="AK18" i="24" s="1"/>
  <c r="AT18" i="24" s="1"/>
  <c r="AX7" i="24"/>
  <c r="S7" i="24" s="1"/>
  <c r="AC7" i="24" s="1"/>
  <c r="AB8" i="24" s="1"/>
  <c r="AK8" i="24" s="1"/>
  <c r="AT8" i="24" s="1"/>
  <c r="AN20" i="72"/>
  <c r="AI20" i="72"/>
  <c r="AR20" i="72" s="1"/>
  <c r="Y21" i="72"/>
  <c r="X21" i="72"/>
  <c r="AH21" i="72" s="1"/>
  <c r="AQ21" i="72" s="1"/>
  <c r="AX16" i="24"/>
  <c r="S16" i="24" s="1"/>
  <c r="AC16" i="24" s="1"/>
  <c r="AB17" i="24" s="1"/>
  <c r="AK17" i="24" s="1"/>
  <c r="AT17" i="24" s="1"/>
  <c r="AX10" i="24"/>
  <c r="S10" i="24" s="1"/>
  <c r="AC10" i="24" s="1"/>
  <c r="AB11" i="24" s="1"/>
  <c r="AK11" i="24" s="1"/>
  <c r="AT11" i="24" s="1"/>
  <c r="AX13" i="24"/>
  <c r="S13" i="24" s="1"/>
  <c r="AC13" i="24" s="1"/>
  <c r="AB14" i="24" s="1"/>
  <c r="AK14" i="24" s="1"/>
  <c r="AT14" i="24" s="1"/>
  <c r="AX4" i="24"/>
  <c r="S4" i="24" s="1"/>
  <c r="AC4" i="24" s="1"/>
  <c r="AB5" i="24" s="1"/>
  <c r="AK5" i="24" s="1"/>
  <c r="AT5" i="24" s="1"/>
  <c r="AX21" i="24"/>
  <c r="S21" i="24" s="1"/>
  <c r="AC21" i="24" s="1"/>
  <c r="AB22" i="24" s="1"/>
  <c r="AK22" i="24" s="1"/>
  <c r="AT22" i="24" s="1"/>
  <c r="Y22" i="11"/>
  <c r="Z22" i="11" s="1"/>
  <c r="AG22" i="11" s="1"/>
  <c r="AP22" i="11" s="1"/>
  <c r="AX5" i="24"/>
  <c r="S5" i="24" s="1"/>
  <c r="AC5" i="24" s="1"/>
  <c r="AB6" i="24" s="1"/>
  <c r="AK6" i="24" s="1"/>
  <c r="AT6" i="24" s="1"/>
  <c r="AX15" i="24"/>
  <c r="S15" i="24" s="1"/>
  <c r="AC15" i="24" s="1"/>
  <c r="AB16" i="24" s="1"/>
  <c r="AK16" i="24" s="1"/>
  <c r="AT16" i="24" s="1"/>
  <c r="AX19" i="24"/>
  <c r="S19" i="24" s="1"/>
  <c r="AC19" i="24" s="1"/>
  <c r="AB20" i="24" s="1"/>
  <c r="AJ20" i="24" s="1"/>
  <c r="AX6" i="24"/>
  <c r="S6" i="24" s="1"/>
  <c r="AC6" i="24" s="1"/>
  <c r="AB7" i="24" s="1"/>
  <c r="AX9" i="24"/>
  <c r="S9" i="24" s="1"/>
  <c r="AC9" i="24" s="1"/>
  <c r="AB10" i="24" s="1"/>
  <c r="AK21" i="24"/>
  <c r="AT21" i="24" s="1"/>
  <c r="AL23" i="16"/>
  <c r="AU23" i="16" s="1"/>
  <c r="AX14" i="24"/>
  <c r="S14" i="24" s="1"/>
  <c r="AC14" i="24" s="1"/>
  <c r="AB15" i="24" s="1"/>
  <c r="AX23" i="24"/>
  <c r="S23" i="24" s="1"/>
  <c r="AC23" i="24" s="1"/>
  <c r="AG22" i="12"/>
  <c r="AP22" i="12" s="1"/>
  <c r="AX22" i="24"/>
  <c r="S22" i="24" s="1"/>
  <c r="AC22" i="24" s="1"/>
  <c r="AB23" i="24" s="1"/>
  <c r="AX11" i="24"/>
  <c r="S11" i="24" s="1"/>
  <c r="AC11" i="24" s="1"/>
  <c r="AB12" i="24" s="1"/>
  <c r="AX18" i="24"/>
  <c r="S18" i="24" s="1"/>
  <c r="AC18" i="24" s="1"/>
  <c r="AB19" i="24" s="1"/>
  <c r="W22" i="92"/>
  <c r="Y22" i="92" s="1"/>
  <c r="AG21" i="92"/>
  <c r="AP21" i="92" s="1"/>
  <c r="Z21" i="38"/>
  <c r="AE21" i="38" s="1"/>
  <c r="AG21" i="29"/>
  <c r="AP21" i="29" s="1"/>
  <c r="X23" i="66"/>
  <c r="Y23" i="66"/>
  <c r="AE21" i="29"/>
  <c r="AN21" i="29" s="1"/>
  <c r="AI22" i="66"/>
  <c r="AR22" i="66" s="1"/>
  <c r="AN22" i="66"/>
  <c r="Z21" i="83"/>
  <c r="AF21" i="83" s="1"/>
  <c r="AO21" i="83" s="1"/>
  <c r="AH23" i="2"/>
  <c r="AQ23" i="2" s="1"/>
  <c r="AQ25" i="2" s="1"/>
  <c r="AZ3" i="2"/>
  <c r="AX22" i="2" s="1"/>
  <c r="S22" i="2" s="1"/>
  <c r="AC22" i="2" s="1"/>
  <c r="AB23" i="2" s="1"/>
  <c r="AI22" i="96"/>
  <c r="AR22" i="96" s="1"/>
  <c r="Z23" i="21"/>
  <c r="AE23" i="21" s="1"/>
  <c r="AF22" i="12"/>
  <c r="AO22" i="12" s="1"/>
  <c r="AE22" i="12"/>
  <c r="AN22" i="12" s="1"/>
  <c r="AI24" i="31"/>
  <c r="AR24" i="31" s="1"/>
  <c r="AI21" i="11"/>
  <c r="AR21" i="11" s="1"/>
  <c r="AH21" i="94"/>
  <c r="AQ21" i="94" s="1"/>
  <c r="Z21" i="94"/>
  <c r="W23" i="51"/>
  <c r="X23" i="51" s="1"/>
  <c r="AE21" i="41"/>
  <c r="AN21" i="41" s="1"/>
  <c r="AF23" i="78"/>
  <c r="AO23" i="78" s="1"/>
  <c r="AG21" i="7"/>
  <c r="AP21" i="7" s="1"/>
  <c r="AE21" i="7"/>
  <c r="AF21" i="7"/>
  <c r="AO21" i="7" s="1"/>
  <c r="W22" i="7"/>
  <c r="W22" i="41"/>
  <c r="Y22" i="41" s="1"/>
  <c r="AE22" i="51"/>
  <c r="AN22" i="51" s="1"/>
  <c r="W22" i="63"/>
  <c r="Y22" i="63" s="1"/>
  <c r="AG23" i="86"/>
  <c r="AP23" i="86" s="1"/>
  <c r="AG23" i="78"/>
  <c r="AP23" i="78" s="1"/>
  <c r="X21" i="80"/>
  <c r="AH21" i="80" s="1"/>
  <c r="AQ21" i="80" s="1"/>
  <c r="W24" i="78"/>
  <c r="Y24" i="78" s="1"/>
  <c r="AI22" i="8"/>
  <c r="AR22" i="8" s="1"/>
  <c r="AF22" i="51"/>
  <c r="AO22" i="51" s="1"/>
  <c r="AG21" i="41"/>
  <c r="AP21" i="41" s="1"/>
  <c r="W23" i="32"/>
  <c r="X23" i="32" s="1"/>
  <c r="AZ3" i="21"/>
  <c r="AX7" i="21" s="1"/>
  <c r="S7" i="21" s="1"/>
  <c r="AC7" i="21" s="1"/>
  <c r="AB8" i="21" s="1"/>
  <c r="AG22" i="32"/>
  <c r="AP22" i="32" s="1"/>
  <c r="AI22" i="37"/>
  <c r="AR22" i="37" s="1"/>
  <c r="W23" i="57"/>
  <c r="Y23" i="57" s="1"/>
  <c r="AG22" i="57"/>
  <c r="AP22" i="57" s="1"/>
  <c r="Z21" i="59"/>
  <c r="AG21" i="59" s="1"/>
  <c r="AP21" i="59" s="1"/>
  <c r="X22" i="85"/>
  <c r="Y22" i="85"/>
  <c r="AO21" i="85"/>
  <c r="AI21" i="85"/>
  <c r="AR21" i="85" s="1"/>
  <c r="AE23" i="86"/>
  <c r="AN23" i="86" s="1"/>
  <c r="Z22" i="60"/>
  <c r="AH22" i="60"/>
  <c r="AQ22" i="60" s="1"/>
  <c r="AF22" i="75"/>
  <c r="AO22" i="75" s="1"/>
  <c r="AE22" i="75"/>
  <c r="W23" i="75"/>
  <c r="X23" i="75" s="1"/>
  <c r="AH23" i="75" s="1"/>
  <c r="AQ23" i="75" s="1"/>
  <c r="AE22" i="57"/>
  <c r="AN22" i="57" s="1"/>
  <c r="W24" i="86"/>
  <c r="X24" i="86" s="1"/>
  <c r="AE23" i="62"/>
  <c r="AF23" i="62"/>
  <c r="AO23" i="62" s="1"/>
  <c r="AO25" i="62" s="1"/>
  <c r="X23" i="10"/>
  <c r="AZ3" i="10" s="1"/>
  <c r="AX22" i="10" s="1"/>
  <c r="S22" i="10" s="1"/>
  <c r="AC22" i="10" s="1"/>
  <c r="AB23" i="10" s="1"/>
  <c r="X22" i="61"/>
  <c r="AH22" i="61" s="1"/>
  <c r="AQ22" i="61" s="1"/>
  <c r="AI20" i="80"/>
  <c r="AR20" i="80" s="1"/>
  <c r="AG22" i="15"/>
  <c r="AP22" i="15" s="1"/>
  <c r="AI22" i="10"/>
  <c r="AR22" i="10" s="1"/>
  <c r="AE22" i="15"/>
  <c r="AN22" i="15" s="1"/>
  <c r="AG23" i="43"/>
  <c r="AP23" i="43" s="1"/>
  <c r="AE23" i="6"/>
  <c r="AN23" i="6" s="1"/>
  <c r="AN25" i="6" s="1"/>
  <c r="AF23" i="71"/>
  <c r="AO23" i="71" s="1"/>
  <c r="AO25" i="71" s="1"/>
  <c r="W23" i="18"/>
  <c r="AE22" i="18"/>
  <c r="AG22" i="18"/>
  <c r="AP22" i="18" s="1"/>
  <c r="AF22" i="18"/>
  <c r="AO22" i="18" s="1"/>
  <c r="AF23" i="6"/>
  <c r="AO23" i="6" s="1"/>
  <c r="AO25" i="6" s="1"/>
  <c r="AG24" i="81"/>
  <c r="AP24" i="81" s="1"/>
  <c r="AG23" i="71"/>
  <c r="AP23" i="71" s="1"/>
  <c r="AP25" i="71" s="1"/>
  <c r="Z22" i="22"/>
  <c r="AF22" i="22" s="1"/>
  <c r="AO22" i="22" s="1"/>
  <c r="AF24" i="81"/>
  <c r="AO24" i="81" s="1"/>
  <c r="AE23" i="43"/>
  <c r="AN23" i="43" s="1"/>
  <c r="AH20" i="54"/>
  <c r="AQ20" i="54" s="1"/>
  <c r="W23" i="15"/>
  <c r="X23" i="15" s="1"/>
  <c r="Z20" i="54"/>
  <c r="Z23" i="17"/>
  <c r="AE23" i="17" s="1"/>
  <c r="Z23" i="8"/>
  <c r="AG23" i="8" s="1"/>
  <c r="AP23" i="8" s="1"/>
  <c r="AP25" i="8" s="1"/>
  <c r="Z23" i="89"/>
  <c r="W24" i="89" s="1"/>
  <c r="Z23" i="87"/>
  <c r="AG23" i="87" s="1"/>
  <c r="AP23" i="87" s="1"/>
  <c r="AI21" i="23"/>
  <c r="AR21" i="23" s="1"/>
  <c r="AN21" i="23"/>
  <c r="X22" i="23"/>
  <c r="Y22" i="23"/>
  <c r="Z23" i="48"/>
  <c r="AE23" i="48" s="1"/>
  <c r="AE24" i="81"/>
  <c r="AN24" i="81" s="1"/>
  <c r="Z24" i="26"/>
  <c r="AE24" i="26" s="1"/>
  <c r="Z23" i="76"/>
  <c r="AG23" i="76" s="1"/>
  <c r="AP23" i="76" s="1"/>
  <c r="Z22" i="82"/>
  <c r="AG22" i="82" s="1"/>
  <c r="AP22" i="82" s="1"/>
  <c r="W24" i="43"/>
  <c r="X24" i="43" s="1"/>
  <c r="AS9" i="64"/>
  <c r="AL9" i="64"/>
  <c r="AU9" i="64" s="1"/>
  <c r="AS20" i="4"/>
  <c r="AL20" i="4"/>
  <c r="AU20" i="4" s="1"/>
  <c r="AS10" i="64"/>
  <c r="AL10" i="64"/>
  <c r="AU10" i="64" s="1"/>
  <c r="AI22" i="69"/>
  <c r="AN22" i="69"/>
  <c r="AF23" i="39"/>
  <c r="AO23" i="39" s="1"/>
  <c r="AG23" i="39"/>
  <c r="AP23" i="39" s="1"/>
  <c r="W24" i="39"/>
  <c r="AE23" i="39"/>
  <c r="AS18" i="55"/>
  <c r="AL18" i="55"/>
  <c r="AU18" i="55" s="1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H24" i="26"/>
  <c r="AQ24" i="26" s="1"/>
  <c r="AS10" i="4"/>
  <c r="AL10" i="4"/>
  <c r="AU10" i="4" s="1"/>
  <c r="AS19" i="16"/>
  <c r="AL19" i="16"/>
  <c r="AU19" i="16" s="1"/>
  <c r="AN23" i="95"/>
  <c r="AI23" i="95"/>
  <c r="AS17" i="3"/>
  <c r="AL17" i="3"/>
  <c r="AU17" i="3" s="1"/>
  <c r="AS17" i="4"/>
  <c r="AL17" i="4"/>
  <c r="AU17" i="4" s="1"/>
  <c r="AS14" i="16"/>
  <c r="AL14" i="16"/>
  <c r="AU14" i="16" s="1"/>
  <c r="AS13" i="64"/>
  <c r="AL13" i="64"/>
  <c r="AU13" i="64" s="1"/>
  <c r="AS12" i="3"/>
  <c r="AL12" i="3"/>
  <c r="AU12" i="3" s="1"/>
  <c r="AJ18" i="9"/>
  <c r="AK18" i="9"/>
  <c r="AT18" i="9" s="1"/>
  <c r="AJ12" i="9"/>
  <c r="AK12" i="9"/>
  <c r="AT12" i="9" s="1"/>
  <c r="AJ6" i="9"/>
  <c r="AK6" i="9"/>
  <c r="AT6" i="9" s="1"/>
  <c r="AS12" i="4"/>
  <c r="AL12" i="4"/>
  <c r="AU12" i="4" s="1"/>
  <c r="AS9" i="16"/>
  <c r="AL9" i="16"/>
  <c r="AU9" i="16" s="1"/>
  <c r="AS8" i="64"/>
  <c r="AL8" i="64"/>
  <c r="AU8" i="64" s="1"/>
  <c r="AR23" i="4"/>
  <c r="AR25" i="4" s="1"/>
  <c r="AL23" i="4"/>
  <c r="AU23" i="4" s="1"/>
  <c r="AH23" i="48"/>
  <c r="AQ23" i="48" s="1"/>
  <c r="AS19" i="3"/>
  <c r="AL19" i="3"/>
  <c r="AU19" i="3" s="1"/>
  <c r="AJ4" i="55"/>
  <c r="AK4" i="55"/>
  <c r="AT4" i="55" s="1"/>
  <c r="AT25" i="55" s="1"/>
  <c r="AS22" i="55"/>
  <c r="AL22" i="55"/>
  <c r="AU22" i="55" s="1"/>
  <c r="AI23" i="9"/>
  <c r="AN23" i="9"/>
  <c r="AN25" i="9" s="1"/>
  <c r="AS16" i="16"/>
  <c r="AL16" i="16"/>
  <c r="AU16" i="16" s="1"/>
  <c r="AN23" i="78"/>
  <c r="AS8" i="3"/>
  <c r="AL8" i="3"/>
  <c r="AU8" i="3" s="1"/>
  <c r="AS11" i="55"/>
  <c r="AL11" i="55"/>
  <c r="AU11" i="55" s="1"/>
  <c r="AH23" i="17"/>
  <c r="AQ23" i="17" s="1"/>
  <c r="AQ25" i="17" s="1"/>
  <c r="AZ3" i="17"/>
  <c r="AS11" i="16"/>
  <c r="AL11" i="16"/>
  <c r="AU11" i="16" s="1"/>
  <c r="AS15" i="3"/>
  <c r="AL15" i="3"/>
  <c r="AU15" i="3" s="1"/>
  <c r="Y23" i="69"/>
  <c r="X23" i="69"/>
  <c r="AS15" i="4"/>
  <c r="AL15" i="4"/>
  <c r="AU15" i="4" s="1"/>
  <c r="AR22" i="17"/>
  <c r="AS18" i="16"/>
  <c r="AL18" i="16"/>
  <c r="AU18" i="16" s="1"/>
  <c r="AS17" i="64"/>
  <c r="AL17" i="64"/>
  <c r="AU17" i="64" s="1"/>
  <c r="AS10" i="3"/>
  <c r="AL10" i="3"/>
  <c r="AU10" i="3" s="1"/>
  <c r="AS13" i="55"/>
  <c r="AL13" i="55"/>
  <c r="AU13" i="55" s="1"/>
  <c r="AS12" i="64"/>
  <c r="AL12" i="64"/>
  <c r="AU12" i="64" s="1"/>
  <c r="AS14" i="55"/>
  <c r="AL14" i="55"/>
  <c r="AU14" i="55" s="1"/>
  <c r="AH25" i="79"/>
  <c r="AQ25" i="79" s="1"/>
  <c r="AG22" i="13"/>
  <c r="AP22" i="13" s="1"/>
  <c r="AF22" i="13"/>
  <c r="AO22" i="13" s="1"/>
  <c r="W23" i="13"/>
  <c r="AE22" i="13"/>
  <c r="AJ17" i="9"/>
  <c r="AK17" i="9"/>
  <c r="AT17" i="9" s="1"/>
  <c r="AJ11" i="9"/>
  <c r="AK11" i="9"/>
  <c r="AT11" i="9" s="1"/>
  <c r="AJ5" i="9"/>
  <c r="AK5" i="9"/>
  <c r="AT5" i="9" s="1"/>
  <c r="AS21" i="55"/>
  <c r="AL21" i="55"/>
  <c r="AU21" i="55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7" i="4"/>
  <c r="AL7" i="4"/>
  <c r="AU7" i="4" s="1"/>
  <c r="AJ4" i="16"/>
  <c r="AK4" i="16"/>
  <c r="AT4" i="16" s="1"/>
  <c r="AT25" i="16" s="1"/>
  <c r="AS15" i="64"/>
  <c r="AL15" i="64"/>
  <c r="AU15" i="64" s="1"/>
  <c r="AR23" i="26"/>
  <c r="AS8" i="4"/>
  <c r="AL8" i="4"/>
  <c r="AU8" i="4" s="1"/>
  <c r="AS16" i="64"/>
  <c r="AL16" i="64"/>
  <c r="AU16" i="64" s="1"/>
  <c r="AH23" i="87"/>
  <c r="AQ23" i="87" s="1"/>
  <c r="AR22" i="36"/>
  <c r="AS6" i="55"/>
  <c r="AL6" i="55"/>
  <c r="AU6" i="55" s="1"/>
  <c r="AH23" i="36"/>
  <c r="AQ23" i="36" s="1"/>
  <c r="AS16" i="4"/>
  <c r="AL16" i="4"/>
  <c r="AU16" i="4" s="1"/>
  <c r="AS7" i="16"/>
  <c r="AL7" i="16"/>
  <c r="AU7" i="16" s="1"/>
  <c r="AH22" i="22"/>
  <c r="AQ22" i="22" s="1"/>
  <c r="AX23" i="6"/>
  <c r="S23" i="6" s="1"/>
  <c r="AC23" i="6" s="1"/>
  <c r="AJ23" i="6" s="1"/>
  <c r="AS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X24" i="95"/>
  <c r="Y24" i="95"/>
  <c r="AS5" i="3"/>
  <c r="AL5" i="3"/>
  <c r="AU5" i="3" s="1"/>
  <c r="AR22" i="76"/>
  <c r="AL23" i="3"/>
  <c r="AU23" i="3" s="1"/>
  <c r="AR23" i="3"/>
  <c r="AR25" i="3" s="1"/>
  <c r="AS5" i="4"/>
  <c r="AL5" i="4"/>
  <c r="AU5" i="4" s="1"/>
  <c r="Z25" i="79"/>
  <c r="AS20" i="16"/>
  <c r="AL20" i="16"/>
  <c r="AU20" i="16" s="1"/>
  <c r="AX23" i="62"/>
  <c r="S23" i="62" s="1"/>
  <c r="AC23" i="62" s="1"/>
  <c r="AJ23" i="62" s="1"/>
  <c r="AS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W23" i="35"/>
  <c r="AG22" i="35"/>
  <c r="AP22" i="35" s="1"/>
  <c r="AF22" i="35"/>
  <c r="AO22" i="35" s="1"/>
  <c r="AE22" i="35"/>
  <c r="AS19" i="64"/>
  <c r="AL19" i="64"/>
  <c r="AU19" i="64" s="1"/>
  <c r="AS18" i="3"/>
  <c r="AL18" i="3"/>
  <c r="AU18" i="3" s="1"/>
  <c r="AJ22" i="9"/>
  <c r="AK22" i="9"/>
  <c r="AT22" i="9" s="1"/>
  <c r="AJ16" i="9"/>
  <c r="AK16" i="9"/>
  <c r="AT16" i="9" s="1"/>
  <c r="AJ10" i="9"/>
  <c r="AK10" i="9"/>
  <c r="AT10" i="9" s="1"/>
  <c r="AJ3" i="9"/>
  <c r="AB4" i="9"/>
  <c r="AS18" i="4"/>
  <c r="AL18" i="4"/>
  <c r="AU18" i="4" s="1"/>
  <c r="AS15" i="16"/>
  <c r="AL15" i="16"/>
  <c r="AU15" i="16" s="1"/>
  <c r="AS14" i="64"/>
  <c r="AL14" i="64"/>
  <c r="AU14" i="64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H23" i="50"/>
  <c r="AQ23" i="50" s="1"/>
  <c r="AQ25" i="50" s="1"/>
  <c r="AZ3" i="50"/>
  <c r="AX22" i="50" s="1"/>
  <c r="S22" i="50" s="1"/>
  <c r="AC22" i="50" s="1"/>
  <c r="AB23" i="50" s="1"/>
  <c r="AS7" i="3"/>
  <c r="AL7" i="3"/>
  <c r="AU7" i="3" s="1"/>
  <c r="AR21" i="82"/>
  <c r="AS10" i="55"/>
  <c r="AL10" i="55"/>
  <c r="AU10" i="55" s="1"/>
  <c r="AX22" i="71"/>
  <c r="S22" i="71" s="1"/>
  <c r="AC22" i="71" s="1"/>
  <c r="AB23" i="71" s="1"/>
  <c r="AS3" i="16"/>
  <c r="AL3" i="16"/>
  <c r="AU3" i="16" s="1"/>
  <c r="AS22" i="16"/>
  <c r="AL22" i="16"/>
  <c r="AU22" i="16" s="1"/>
  <c r="AH23" i="96"/>
  <c r="AQ23" i="96" s="1"/>
  <c r="AS14" i="3"/>
  <c r="AL14" i="3"/>
  <c r="AU14" i="3" s="1"/>
  <c r="AS17" i="55"/>
  <c r="AL17" i="55"/>
  <c r="AU17" i="55" s="1"/>
  <c r="AS17" i="16"/>
  <c r="AL17" i="16"/>
  <c r="AU17" i="16" s="1"/>
  <c r="AS3" i="64"/>
  <c r="AL3" i="64"/>
  <c r="AU3" i="64" s="1"/>
  <c r="AS21" i="3"/>
  <c r="AL21" i="3"/>
  <c r="AU21" i="3" s="1"/>
  <c r="AS21" i="4"/>
  <c r="AL21" i="4"/>
  <c r="AU21" i="4" s="1"/>
  <c r="AS6" i="16"/>
  <c r="AL6" i="16"/>
  <c r="AU6" i="16" s="1"/>
  <c r="AS5" i="64"/>
  <c r="AL5" i="64"/>
  <c r="AU5" i="64" s="1"/>
  <c r="Z23" i="36"/>
  <c r="AS16" i="3"/>
  <c r="AL16" i="3"/>
  <c r="AU16" i="3" s="1"/>
  <c r="AS19" i="55"/>
  <c r="AL19" i="55"/>
  <c r="AU19" i="55" s="1"/>
  <c r="AJ4" i="4"/>
  <c r="AK4" i="4"/>
  <c r="AT4" i="4" s="1"/>
  <c r="AT25" i="4" s="1"/>
  <c r="AS18" i="64"/>
  <c r="AL18" i="64"/>
  <c r="AU18" i="64" s="1"/>
  <c r="AJ23" i="9"/>
  <c r="AS23" i="9" s="1"/>
  <c r="AK23" i="9"/>
  <c r="AT23" i="9" s="1"/>
  <c r="AS20" i="55"/>
  <c r="AL20" i="55"/>
  <c r="AU20" i="55" s="1"/>
  <c r="AJ21" i="9"/>
  <c r="AK21" i="9"/>
  <c r="AT21" i="9" s="1"/>
  <c r="AJ15" i="9"/>
  <c r="AK15" i="9"/>
  <c r="AT15" i="9" s="1"/>
  <c r="AJ9" i="9"/>
  <c r="AK9" i="9"/>
  <c r="AT9" i="9" s="1"/>
  <c r="AS9" i="55"/>
  <c r="AL9" i="55"/>
  <c r="AU9" i="55" s="1"/>
  <c r="AX22" i="53"/>
  <c r="S22" i="53" s="1"/>
  <c r="AC22" i="53" s="1"/>
  <c r="AB23" i="53" s="1"/>
  <c r="AS13" i="4"/>
  <c r="AL13" i="4"/>
  <c r="AU13" i="4" s="1"/>
  <c r="AN23" i="71"/>
  <c r="AN25" i="71" s="1"/>
  <c r="Y23" i="46"/>
  <c r="X23" i="46"/>
  <c r="AS14" i="4"/>
  <c r="AL14" i="4"/>
  <c r="AU14" i="4" s="1"/>
  <c r="AJ4" i="64"/>
  <c r="AK4" i="64"/>
  <c r="AT4" i="64" s="1"/>
  <c r="AT25" i="64" s="1"/>
  <c r="AS22" i="64"/>
  <c r="AL22" i="64"/>
  <c r="AU22" i="64" s="1"/>
  <c r="AG23" i="19"/>
  <c r="AP23" i="19" s="1"/>
  <c r="AP25" i="19" s="1"/>
  <c r="AF23" i="19"/>
  <c r="AO23" i="19" s="1"/>
  <c r="AO25" i="19" s="1"/>
  <c r="AE23" i="19"/>
  <c r="AS12" i="55"/>
  <c r="AL12" i="55"/>
  <c r="AU12" i="55" s="1"/>
  <c r="X23" i="12"/>
  <c r="Y23" i="12"/>
  <c r="AJ4" i="3"/>
  <c r="AK4" i="3"/>
  <c r="AT4" i="3" s="1"/>
  <c r="AT25" i="3" s="1"/>
  <c r="AS3" i="4"/>
  <c r="AL3" i="4"/>
  <c r="AU3" i="4" s="1"/>
  <c r="AS22" i="4"/>
  <c r="AL22" i="4"/>
  <c r="AU22" i="4" s="1"/>
  <c r="AS13" i="16"/>
  <c r="AL13" i="16"/>
  <c r="AU13" i="16" s="1"/>
  <c r="AS11" i="3"/>
  <c r="AL11" i="3"/>
  <c r="AU11" i="3" s="1"/>
  <c r="AH22" i="82"/>
  <c r="AQ22" i="82" s="1"/>
  <c r="AG22" i="28"/>
  <c r="AP22" i="28" s="1"/>
  <c r="AF22" i="28"/>
  <c r="AO22" i="28" s="1"/>
  <c r="AE22" i="28"/>
  <c r="W23" i="28"/>
  <c r="AS11" i="4"/>
  <c r="AL11" i="4"/>
  <c r="AU11" i="4" s="1"/>
  <c r="AS8" i="16"/>
  <c r="AL8" i="16"/>
  <c r="AU8" i="16" s="1"/>
  <c r="AR21" i="22"/>
  <c r="AS7" i="64"/>
  <c r="AL7" i="64"/>
  <c r="AU7" i="64" s="1"/>
  <c r="AS6" i="3"/>
  <c r="AL6" i="3"/>
  <c r="AU6" i="3" s="1"/>
  <c r="AJ20" i="9"/>
  <c r="AK20" i="9"/>
  <c r="AT20" i="9" s="1"/>
  <c r="AJ14" i="9"/>
  <c r="AK14" i="9"/>
  <c r="AT14" i="9" s="1"/>
  <c r="AJ8" i="9"/>
  <c r="AK8" i="9"/>
  <c r="AT8" i="9" s="1"/>
  <c r="AH23" i="76"/>
  <c r="AQ23" i="76" s="1"/>
  <c r="AS6" i="4"/>
  <c r="AL6" i="4"/>
  <c r="AU6" i="4" s="1"/>
  <c r="AS21" i="16"/>
  <c r="AL21" i="16"/>
  <c r="AU21" i="16" s="1"/>
  <c r="AS20" i="64"/>
  <c r="AL20" i="64"/>
  <c r="AU20" i="64" s="1"/>
  <c r="AH23" i="89"/>
  <c r="AQ23" i="89" s="1"/>
  <c r="Z23" i="50"/>
  <c r="AS13" i="3"/>
  <c r="AL13" i="3"/>
  <c r="AU13" i="3" s="1"/>
  <c r="AS16" i="55"/>
  <c r="AL16" i="55"/>
  <c r="AU16" i="55" s="1"/>
  <c r="AS10" i="16"/>
  <c r="AL10" i="16"/>
  <c r="AU10" i="16" s="1"/>
  <c r="X25" i="81"/>
  <c r="Y25" i="81"/>
  <c r="AS21" i="64"/>
  <c r="AL21" i="64"/>
  <c r="AU21" i="64" s="1"/>
  <c r="AS20" i="3"/>
  <c r="AL20" i="3"/>
  <c r="AU20" i="3" s="1"/>
  <c r="AS5" i="55"/>
  <c r="AL5" i="55"/>
  <c r="AU5" i="55" s="1"/>
  <c r="AI22" i="46"/>
  <c r="AN22" i="46"/>
  <c r="AS5" i="16"/>
  <c r="AL5" i="16"/>
  <c r="AU5" i="16" s="1"/>
  <c r="AH23" i="90"/>
  <c r="AQ23" i="90" s="1"/>
  <c r="AS9" i="3"/>
  <c r="AL9" i="3"/>
  <c r="AU9" i="3" s="1"/>
  <c r="AS9" i="4"/>
  <c r="AL9" i="4"/>
  <c r="AU9" i="4" s="1"/>
  <c r="AS12" i="16"/>
  <c r="AL12" i="16"/>
  <c r="AU12" i="16" s="1"/>
  <c r="AH23" i="8"/>
  <c r="AQ23" i="8" s="1"/>
  <c r="AQ25" i="8" s="1"/>
  <c r="AZ3" i="8"/>
  <c r="AX22" i="8" s="1"/>
  <c r="S22" i="8" s="1"/>
  <c r="AC22" i="8" s="1"/>
  <c r="AB23" i="8" s="1"/>
  <c r="AS11" i="64"/>
  <c r="AL11" i="64"/>
  <c r="AU11" i="64" s="1"/>
  <c r="AG22" i="67"/>
  <c r="AP22" i="67" s="1"/>
  <c r="AF22" i="67"/>
  <c r="AO22" i="67" s="1"/>
  <c r="W23" i="67"/>
  <c r="AE22" i="67"/>
  <c r="AS3" i="3"/>
  <c r="AL3" i="3"/>
  <c r="AU3" i="3" s="1"/>
  <c r="AS22" i="3"/>
  <c r="AL22" i="3"/>
  <c r="AU22" i="3" s="1"/>
  <c r="AS7" i="55"/>
  <c r="AL7" i="55"/>
  <c r="AU7" i="55" s="1"/>
  <c r="AF24" i="77"/>
  <c r="AO24" i="77" s="1"/>
  <c r="AE24" i="77"/>
  <c r="W25" i="77"/>
  <c r="AG24" i="77"/>
  <c r="AP24" i="77" s="1"/>
  <c r="AS6" i="64"/>
  <c r="AL6" i="64"/>
  <c r="AU6" i="64" s="1"/>
  <c r="AS8" i="55"/>
  <c r="AL8" i="55"/>
  <c r="AU8" i="55" s="1"/>
  <c r="AH23" i="37"/>
  <c r="AQ23" i="37" s="1"/>
  <c r="AR22" i="89"/>
  <c r="AJ19" i="9"/>
  <c r="AK19" i="9"/>
  <c r="AT19" i="9" s="1"/>
  <c r="AJ13" i="9"/>
  <c r="AK13" i="9"/>
  <c r="AT13" i="9" s="1"/>
  <c r="AJ7" i="9"/>
  <c r="AK7" i="9"/>
  <c r="AT7" i="9" s="1"/>
  <c r="AS15" i="55"/>
  <c r="AL15" i="55"/>
  <c r="AU15" i="55" s="1"/>
  <c r="AS3" i="55"/>
  <c r="AL3" i="55"/>
  <c r="AU3" i="55" s="1"/>
  <c r="AS19" i="4"/>
  <c r="AL19" i="4"/>
  <c r="AU19" i="4" s="1"/>
  <c r="AH22" i="34"/>
  <c r="AQ22" i="34" s="1"/>
  <c r="X23" i="33" l="1"/>
  <c r="AH23" i="33" s="1"/>
  <c r="AQ23" i="33" s="1"/>
  <c r="Y23" i="33"/>
  <c r="AN22" i="33"/>
  <c r="AI22" i="33"/>
  <c r="AR22" i="33" s="1"/>
  <c r="AF23" i="20"/>
  <c r="AO23" i="20" s="1"/>
  <c r="AO25" i="20" s="1"/>
  <c r="AZ3" i="65"/>
  <c r="AX5" i="65" s="1"/>
  <c r="S5" i="65" s="1"/>
  <c r="AC5" i="65" s="1"/>
  <c r="AB6" i="65" s="1"/>
  <c r="AX13" i="20"/>
  <c r="S13" i="20" s="1"/>
  <c r="AC13" i="20" s="1"/>
  <c r="AB14" i="20" s="1"/>
  <c r="AN21" i="27"/>
  <c r="AI21" i="27"/>
  <c r="AR21" i="27" s="1"/>
  <c r="AX5" i="20"/>
  <c r="S5" i="20" s="1"/>
  <c r="AC5" i="20" s="1"/>
  <c r="AB6" i="20" s="1"/>
  <c r="AH23" i="65"/>
  <c r="AQ23" i="65" s="1"/>
  <c r="AQ25" i="65" s="1"/>
  <c r="AE23" i="65"/>
  <c r="AN23" i="65" s="1"/>
  <c r="AN25" i="65" s="1"/>
  <c r="AG23" i="65"/>
  <c r="AP23" i="65" s="1"/>
  <c r="AP25" i="65" s="1"/>
  <c r="X22" i="27"/>
  <c r="Y22" i="27"/>
  <c r="AX16" i="14"/>
  <c r="S16" i="14" s="1"/>
  <c r="AC16" i="14" s="1"/>
  <c r="AB17" i="14" s="1"/>
  <c r="AX4" i="14"/>
  <c r="S4" i="14" s="1"/>
  <c r="AC4" i="14" s="1"/>
  <c r="AB5" i="14" s="1"/>
  <c r="AK5" i="14" s="1"/>
  <c r="AT5" i="14" s="1"/>
  <c r="AX22" i="14"/>
  <c r="S22" i="14" s="1"/>
  <c r="AC22" i="14" s="1"/>
  <c r="AB23" i="14" s="1"/>
  <c r="AX20" i="14"/>
  <c r="S20" i="14" s="1"/>
  <c r="AC20" i="14" s="1"/>
  <c r="AB21" i="14" s="1"/>
  <c r="AX8" i="14"/>
  <c r="S8" i="14" s="1"/>
  <c r="AC8" i="14" s="1"/>
  <c r="AB9" i="14" s="1"/>
  <c r="AX15" i="14"/>
  <c r="S15" i="14" s="1"/>
  <c r="AC15" i="14" s="1"/>
  <c r="AB16" i="14" s="1"/>
  <c r="AX3" i="14"/>
  <c r="S3" i="14" s="1"/>
  <c r="AC3" i="14" s="1"/>
  <c r="AB4" i="14" s="1"/>
  <c r="AX14" i="14"/>
  <c r="S14" i="14" s="1"/>
  <c r="AC14" i="14" s="1"/>
  <c r="AB15" i="14" s="1"/>
  <c r="AK15" i="14" s="1"/>
  <c r="AT15" i="14" s="1"/>
  <c r="AX10" i="14"/>
  <c r="S10" i="14" s="1"/>
  <c r="AC10" i="14" s="1"/>
  <c r="AB11" i="14" s="1"/>
  <c r="AX21" i="14"/>
  <c r="S21" i="14" s="1"/>
  <c r="AC21" i="14" s="1"/>
  <c r="AB22" i="14" s="1"/>
  <c r="AX9" i="14"/>
  <c r="S9" i="14" s="1"/>
  <c r="AC9" i="14" s="1"/>
  <c r="AB10" i="14" s="1"/>
  <c r="AX20" i="20"/>
  <c r="S20" i="20" s="1"/>
  <c r="AC20" i="20" s="1"/>
  <c r="AB21" i="20" s="1"/>
  <c r="AK21" i="20" s="1"/>
  <c r="AT21" i="20" s="1"/>
  <c r="AX12" i="20"/>
  <c r="S12" i="20" s="1"/>
  <c r="AC12" i="20" s="1"/>
  <c r="AB13" i="20" s="1"/>
  <c r="AJ13" i="20" s="1"/>
  <c r="AX19" i="20"/>
  <c r="S19" i="20" s="1"/>
  <c r="AC19" i="20" s="1"/>
  <c r="AB20" i="20" s="1"/>
  <c r="AK20" i="20" s="1"/>
  <c r="AT20" i="20" s="1"/>
  <c r="AX11" i="20"/>
  <c r="S11" i="20" s="1"/>
  <c r="AC11" i="20" s="1"/>
  <c r="AB12" i="20" s="1"/>
  <c r="AF21" i="63"/>
  <c r="AO21" i="63" s="1"/>
  <c r="AX18" i="20"/>
  <c r="S18" i="20" s="1"/>
  <c r="AC18" i="20" s="1"/>
  <c r="AB19" i="20" s="1"/>
  <c r="AX8" i="20"/>
  <c r="S8" i="20" s="1"/>
  <c r="AC8" i="20" s="1"/>
  <c r="AB9" i="20" s="1"/>
  <c r="AK9" i="20" s="1"/>
  <c r="AT9" i="20" s="1"/>
  <c r="AX17" i="20"/>
  <c r="S17" i="20" s="1"/>
  <c r="AC17" i="20" s="1"/>
  <c r="AB18" i="20" s="1"/>
  <c r="AK18" i="20" s="1"/>
  <c r="AT18" i="20" s="1"/>
  <c r="AX7" i="20"/>
  <c r="S7" i="20" s="1"/>
  <c r="AC7" i="20" s="1"/>
  <c r="AB8" i="20" s="1"/>
  <c r="AK8" i="20" s="1"/>
  <c r="AT8" i="20" s="1"/>
  <c r="AX14" i="20"/>
  <c r="S14" i="20" s="1"/>
  <c r="AC14" i="20" s="1"/>
  <c r="AB15" i="20" s="1"/>
  <c r="AK15" i="20" s="1"/>
  <c r="AT15" i="20" s="1"/>
  <c r="AX6" i="20"/>
  <c r="S6" i="20" s="1"/>
  <c r="AC6" i="20" s="1"/>
  <c r="AB7" i="20" s="1"/>
  <c r="AE23" i="14"/>
  <c r="AF23" i="14"/>
  <c r="AO23" i="14" s="1"/>
  <c r="AO25" i="14" s="1"/>
  <c r="AX23" i="14"/>
  <c r="S23" i="14" s="1"/>
  <c r="AC23" i="14" s="1"/>
  <c r="AX19" i="14"/>
  <c r="S19" i="14" s="1"/>
  <c r="AC19" i="14" s="1"/>
  <c r="AB20" i="14" s="1"/>
  <c r="AK20" i="14" s="1"/>
  <c r="AT20" i="14" s="1"/>
  <c r="AX13" i="14"/>
  <c r="S13" i="14" s="1"/>
  <c r="AC13" i="14" s="1"/>
  <c r="AB14" i="14" s="1"/>
  <c r="AK14" i="14" s="1"/>
  <c r="AT14" i="14" s="1"/>
  <c r="AX7" i="14"/>
  <c r="S7" i="14" s="1"/>
  <c r="AC7" i="14" s="1"/>
  <c r="AB8" i="14" s="1"/>
  <c r="AX18" i="14"/>
  <c r="S18" i="14" s="1"/>
  <c r="AC18" i="14" s="1"/>
  <c r="AB19" i="14" s="1"/>
  <c r="AK19" i="14" s="1"/>
  <c r="AT19" i="14" s="1"/>
  <c r="AX12" i="14"/>
  <c r="S12" i="14" s="1"/>
  <c r="AC12" i="14" s="1"/>
  <c r="AB13" i="14" s="1"/>
  <c r="AK13" i="14" s="1"/>
  <c r="AT13" i="14" s="1"/>
  <c r="AX6" i="14"/>
  <c r="S6" i="14" s="1"/>
  <c r="AC6" i="14" s="1"/>
  <c r="AB7" i="14" s="1"/>
  <c r="AE23" i="40"/>
  <c r="AN23" i="40" s="1"/>
  <c r="AX17" i="14"/>
  <c r="S17" i="14" s="1"/>
  <c r="AC17" i="14" s="1"/>
  <c r="AB18" i="14" s="1"/>
  <c r="AK18" i="14" s="1"/>
  <c r="AT18" i="14" s="1"/>
  <c r="AX11" i="14"/>
  <c r="S11" i="14" s="1"/>
  <c r="AC11" i="14" s="1"/>
  <c r="AB12" i="14" s="1"/>
  <c r="AF23" i="40"/>
  <c r="AO23" i="40" s="1"/>
  <c r="W24" i="40"/>
  <c r="Y24" i="40" s="1"/>
  <c r="AH25" i="31"/>
  <c r="AQ25" i="31" s="1"/>
  <c r="W24" i="91"/>
  <c r="X24" i="91" s="1"/>
  <c r="AF21" i="44"/>
  <c r="AO21" i="44" s="1"/>
  <c r="AG23" i="91"/>
  <c r="AP23" i="91" s="1"/>
  <c r="AF23" i="91"/>
  <c r="AO23" i="91" s="1"/>
  <c r="Y21" i="84"/>
  <c r="Z21" i="84" s="1"/>
  <c r="AG21" i="84" s="1"/>
  <c r="AP21" i="84" s="1"/>
  <c r="X24" i="78"/>
  <c r="AH24" i="78" s="1"/>
  <c r="AQ24" i="78" s="1"/>
  <c r="AI20" i="84"/>
  <c r="AR20" i="84" s="1"/>
  <c r="Y23" i="49"/>
  <c r="Z23" i="49" s="1"/>
  <c r="AF23" i="8"/>
  <c r="AO23" i="8" s="1"/>
  <c r="AO25" i="8" s="1"/>
  <c r="W22" i="44"/>
  <c r="Y22" i="44" s="1"/>
  <c r="AX9" i="1"/>
  <c r="AC8" i="1" s="1"/>
  <c r="AB9" i="1" s="1"/>
  <c r="X22" i="58"/>
  <c r="Z22" i="58" s="1"/>
  <c r="AE22" i="58" s="1"/>
  <c r="AX14" i="1"/>
  <c r="S14" i="1" s="1"/>
  <c r="AX8" i="1"/>
  <c r="S8" i="1" s="1"/>
  <c r="AX21" i="1"/>
  <c r="S21" i="1" s="1"/>
  <c r="AX3" i="1"/>
  <c r="S3" i="1" s="1"/>
  <c r="AX20" i="1"/>
  <c r="AC19" i="1" s="1"/>
  <c r="AB20" i="1" s="1"/>
  <c r="AX15" i="1"/>
  <c r="S15" i="1" s="1"/>
  <c r="AG21" i="44"/>
  <c r="AP21" i="44" s="1"/>
  <c r="Y23" i="25"/>
  <c r="X23" i="25"/>
  <c r="AH23" i="25" s="1"/>
  <c r="AQ23" i="25" s="1"/>
  <c r="AX23" i="20"/>
  <c r="S23" i="20" s="1"/>
  <c r="AC23" i="20" s="1"/>
  <c r="AJ23" i="20" s="1"/>
  <c r="AS23" i="20" s="1"/>
  <c r="AN22" i="25"/>
  <c r="AI22" i="25"/>
  <c r="AR22" i="25" s="1"/>
  <c r="AG23" i="20"/>
  <c r="AP23" i="20" s="1"/>
  <c r="AP25" i="20" s="1"/>
  <c r="AI21" i="58"/>
  <c r="AR21" i="58" s="1"/>
  <c r="AG22" i="22"/>
  <c r="AP22" i="22" s="1"/>
  <c r="AE22" i="22"/>
  <c r="W23" i="22"/>
  <c r="X23" i="22" s="1"/>
  <c r="X22" i="52"/>
  <c r="AH22" i="52" s="1"/>
  <c r="AQ22" i="52" s="1"/>
  <c r="AG21" i="52"/>
  <c r="AP21" i="52" s="1"/>
  <c r="AG21" i="63"/>
  <c r="AP21" i="63" s="1"/>
  <c r="Y23" i="45"/>
  <c r="Z23" i="45" s="1"/>
  <c r="AG23" i="45" s="1"/>
  <c r="AP23" i="45" s="1"/>
  <c r="AI23" i="62"/>
  <c r="AR23" i="62" s="1"/>
  <c r="AR25" i="62" s="1"/>
  <c r="AX9" i="65"/>
  <c r="S9" i="65" s="1"/>
  <c r="AC9" i="65" s="1"/>
  <c r="AB10" i="65" s="1"/>
  <c r="AK10" i="65" s="1"/>
  <c r="AT10" i="65" s="1"/>
  <c r="AE21" i="52"/>
  <c r="AN21" i="52" s="1"/>
  <c r="AI22" i="45"/>
  <c r="AR22" i="45" s="1"/>
  <c r="AF21" i="84"/>
  <c r="AO21" i="84" s="1"/>
  <c r="AF21" i="52"/>
  <c r="AO21" i="52" s="1"/>
  <c r="AX10" i="65"/>
  <c r="S10" i="65" s="1"/>
  <c r="AC10" i="65" s="1"/>
  <c r="AB11" i="65" s="1"/>
  <c r="AK11" i="65" s="1"/>
  <c r="AT11" i="65" s="1"/>
  <c r="AG23" i="1"/>
  <c r="AP23" i="1" s="1"/>
  <c r="AP25" i="1" s="1"/>
  <c r="AX8" i="65"/>
  <c r="S8" i="65" s="1"/>
  <c r="AC8" i="65" s="1"/>
  <c r="AB9" i="65" s="1"/>
  <c r="AK9" i="65" s="1"/>
  <c r="AT9" i="65" s="1"/>
  <c r="AX12" i="65"/>
  <c r="S12" i="65" s="1"/>
  <c r="AC12" i="65" s="1"/>
  <c r="AB13" i="65" s="1"/>
  <c r="AX23" i="1"/>
  <c r="S23" i="1" s="1"/>
  <c r="AN21" i="44"/>
  <c r="X22" i="63"/>
  <c r="Z22" i="63" s="1"/>
  <c r="AE23" i="8"/>
  <c r="AF23" i="21"/>
  <c r="AO23" i="21" s="1"/>
  <c r="AO25" i="21" s="1"/>
  <c r="AG23" i="21"/>
  <c r="AP23" i="21" s="1"/>
  <c r="AP25" i="21" s="1"/>
  <c r="AE23" i="1"/>
  <c r="AN23" i="1" s="1"/>
  <c r="AN25" i="1" s="1"/>
  <c r="AF23" i="96"/>
  <c r="AO23" i="96" s="1"/>
  <c r="AX16" i="20"/>
  <c r="S16" i="20" s="1"/>
  <c r="AC16" i="20" s="1"/>
  <c r="AB17" i="20" s="1"/>
  <c r="AX10" i="20"/>
  <c r="S10" i="20" s="1"/>
  <c r="AC10" i="20" s="1"/>
  <c r="AB11" i="20" s="1"/>
  <c r="AX4" i="20"/>
  <c r="S4" i="20" s="1"/>
  <c r="AC4" i="20" s="1"/>
  <c r="AB5" i="20" s="1"/>
  <c r="AJ5" i="20" s="1"/>
  <c r="AJ7" i="24"/>
  <c r="AS7" i="24" s="1"/>
  <c r="AE23" i="37"/>
  <c r="AN23" i="37" s="1"/>
  <c r="AX21" i="20"/>
  <c r="S21" i="20" s="1"/>
  <c r="AC21" i="20" s="1"/>
  <c r="AB22" i="20" s="1"/>
  <c r="AJ22" i="20" s="1"/>
  <c r="AX15" i="20"/>
  <c r="S15" i="20" s="1"/>
  <c r="AC15" i="20" s="1"/>
  <c r="AB16" i="20" s="1"/>
  <c r="AJ16" i="20" s="1"/>
  <c r="AX9" i="20"/>
  <c r="S9" i="20" s="1"/>
  <c r="AC9" i="20" s="1"/>
  <c r="AB10" i="20" s="1"/>
  <c r="AJ10" i="20" s="1"/>
  <c r="AX3" i="20"/>
  <c r="S3" i="20" s="1"/>
  <c r="AC3" i="20" s="1"/>
  <c r="AB4" i="20" s="1"/>
  <c r="AJ3" i="24"/>
  <c r="AL3" i="24" s="1"/>
  <c r="AU3" i="24" s="1"/>
  <c r="Y23" i="32"/>
  <c r="Z23" i="32" s="1"/>
  <c r="AF23" i="32" s="1"/>
  <c r="AO23" i="32" s="1"/>
  <c r="AK23" i="62"/>
  <c r="AT23" i="62" s="1"/>
  <c r="AG23" i="48"/>
  <c r="AP23" i="48" s="1"/>
  <c r="X23" i="56"/>
  <c r="Z23" i="56" s="1"/>
  <c r="AF23" i="56" s="1"/>
  <c r="AO23" i="56" s="1"/>
  <c r="AO25" i="56" s="1"/>
  <c r="AN23" i="62"/>
  <c r="AN25" i="62" s="1"/>
  <c r="X22" i="29"/>
  <c r="Z22" i="29" s="1"/>
  <c r="W24" i="37"/>
  <c r="Y24" i="37" s="1"/>
  <c r="AI22" i="49"/>
  <c r="AR22" i="49" s="1"/>
  <c r="W24" i="48"/>
  <c r="X24" i="48" s="1"/>
  <c r="AF23" i="48"/>
  <c r="AO23" i="48" s="1"/>
  <c r="AI22" i="56"/>
  <c r="AR22" i="56" s="1"/>
  <c r="AI22" i="12"/>
  <c r="AR22" i="12" s="1"/>
  <c r="W22" i="47"/>
  <c r="X22" i="47" s="1"/>
  <c r="AH22" i="47" s="1"/>
  <c r="AQ22" i="47" s="1"/>
  <c r="AF21" i="47"/>
  <c r="AO21" i="47" s="1"/>
  <c r="AI23" i="53"/>
  <c r="AR23" i="53" s="1"/>
  <c r="AR25" i="53" s="1"/>
  <c r="AG21" i="47"/>
  <c r="AP21" i="47" s="1"/>
  <c r="AG22" i="5"/>
  <c r="AP22" i="5" s="1"/>
  <c r="AE22" i="5"/>
  <c r="AF22" i="5"/>
  <c r="AO22" i="5" s="1"/>
  <c r="W23" i="5"/>
  <c r="Y23" i="42"/>
  <c r="Z23" i="42" s="1"/>
  <c r="AE23" i="42" s="1"/>
  <c r="AX19" i="1"/>
  <c r="S19" i="1" s="1"/>
  <c r="AX13" i="1"/>
  <c r="AC12" i="1" s="1"/>
  <c r="AB13" i="1" s="1"/>
  <c r="AX7" i="1"/>
  <c r="S7" i="1" s="1"/>
  <c r="AX18" i="1"/>
  <c r="S18" i="1" s="1"/>
  <c r="AX12" i="1"/>
  <c r="S12" i="1" s="1"/>
  <c r="AX6" i="1"/>
  <c r="S6" i="1" s="1"/>
  <c r="AI23" i="24"/>
  <c r="AR23" i="24" s="1"/>
  <c r="AR25" i="24" s="1"/>
  <c r="AX17" i="1"/>
  <c r="S17" i="1" s="1"/>
  <c r="AX11" i="1"/>
  <c r="S11" i="1" s="1"/>
  <c r="AX5" i="1"/>
  <c r="AC4" i="1" s="1"/>
  <c r="AB5" i="1" s="1"/>
  <c r="AX22" i="1"/>
  <c r="AC21" i="1" s="1"/>
  <c r="AB22" i="1" s="1"/>
  <c r="AX16" i="1"/>
  <c r="S16" i="1" s="1"/>
  <c r="AX10" i="1"/>
  <c r="AC9" i="1" s="1"/>
  <c r="AB10" i="1" s="1"/>
  <c r="AI21" i="29"/>
  <c r="AR21" i="29" s="1"/>
  <c r="AE23" i="2"/>
  <c r="AN23" i="2" s="1"/>
  <c r="AN25" i="2" s="1"/>
  <c r="AG23" i="2"/>
  <c r="AP23" i="2" s="1"/>
  <c r="AP25" i="2" s="1"/>
  <c r="AF23" i="2"/>
  <c r="AO23" i="2" s="1"/>
  <c r="AO25" i="2" s="1"/>
  <c r="AN22" i="49"/>
  <c r="AX10" i="21"/>
  <c r="S10" i="21" s="1"/>
  <c r="AC10" i="21" s="1"/>
  <c r="AB11" i="21" s="1"/>
  <c r="AK11" i="21" s="1"/>
  <c r="AT11" i="21" s="1"/>
  <c r="AX22" i="21"/>
  <c r="S22" i="21" s="1"/>
  <c r="AC22" i="21" s="1"/>
  <c r="AB23" i="21" s="1"/>
  <c r="AX5" i="21"/>
  <c r="S5" i="21" s="1"/>
  <c r="AC5" i="21" s="1"/>
  <c r="AB6" i="21" s="1"/>
  <c r="AK6" i="21" s="1"/>
  <c r="AT6" i="21" s="1"/>
  <c r="X22" i="92"/>
  <c r="AH22" i="92" s="1"/>
  <c r="AQ22" i="92" s="1"/>
  <c r="Z22" i="74"/>
  <c r="AE22" i="74" s="1"/>
  <c r="AI22" i="42"/>
  <c r="AR22" i="42" s="1"/>
  <c r="AJ8" i="24"/>
  <c r="AS8" i="24" s="1"/>
  <c r="Z22" i="93"/>
  <c r="AE22" i="93" s="1"/>
  <c r="AN21" i="88"/>
  <c r="AI21" i="88"/>
  <c r="AR21" i="88" s="1"/>
  <c r="Y22" i="88"/>
  <c r="X22" i="88"/>
  <c r="Z23" i="70"/>
  <c r="AG23" i="70" s="1"/>
  <c r="AP23" i="70" s="1"/>
  <c r="AP25" i="70" s="1"/>
  <c r="AZ3" i="70"/>
  <c r="AX22" i="70" s="1"/>
  <c r="S22" i="70" s="1"/>
  <c r="AC22" i="70" s="1"/>
  <c r="AB23" i="70" s="1"/>
  <c r="AH23" i="70"/>
  <c r="AQ23" i="70" s="1"/>
  <c r="AQ25" i="70" s="1"/>
  <c r="AE21" i="30"/>
  <c r="AF21" i="30"/>
  <c r="AO21" i="30" s="1"/>
  <c r="AG21" i="30"/>
  <c r="AP21" i="30" s="1"/>
  <c r="W22" i="30"/>
  <c r="AJ17" i="24"/>
  <c r="AS17" i="24" s="1"/>
  <c r="AJ10" i="24"/>
  <c r="AS10" i="24" s="1"/>
  <c r="AJ21" i="24"/>
  <c r="AS21" i="24" s="1"/>
  <c r="AE23" i="73"/>
  <c r="AN23" i="73" s="1"/>
  <c r="AJ16" i="24"/>
  <c r="AS16" i="24" s="1"/>
  <c r="W24" i="73"/>
  <c r="Y24" i="73" s="1"/>
  <c r="AG23" i="73"/>
  <c r="AP23" i="73" s="1"/>
  <c r="AJ5" i="24"/>
  <c r="AL5" i="24" s="1"/>
  <c r="AU5" i="24" s="1"/>
  <c r="Z21" i="72"/>
  <c r="AF21" i="72" s="1"/>
  <c r="AO21" i="72" s="1"/>
  <c r="AK7" i="24"/>
  <c r="AT7" i="24" s="1"/>
  <c r="AJ13" i="24"/>
  <c r="AS13" i="24" s="1"/>
  <c r="AJ6" i="24"/>
  <c r="AL6" i="24" s="1"/>
  <c r="AU6" i="24" s="1"/>
  <c r="AF21" i="38"/>
  <c r="AO21" i="38" s="1"/>
  <c r="AG21" i="83"/>
  <c r="AP21" i="83" s="1"/>
  <c r="AJ9" i="24"/>
  <c r="AS9" i="24" s="1"/>
  <c r="AK10" i="24"/>
  <c r="AT10" i="24" s="1"/>
  <c r="AK20" i="24"/>
  <c r="AT20" i="24" s="1"/>
  <c r="AJ14" i="24"/>
  <c r="AS14" i="24" s="1"/>
  <c r="AK19" i="24"/>
  <c r="AT19" i="24" s="1"/>
  <c r="AJ19" i="24"/>
  <c r="AJ18" i="24"/>
  <c r="AK12" i="24"/>
  <c r="AT12" i="24" s="1"/>
  <c r="AJ12" i="24"/>
  <c r="AJ15" i="24"/>
  <c r="AK15" i="24"/>
  <c r="AT15" i="24" s="1"/>
  <c r="AS20" i="24"/>
  <c r="AJ23" i="24"/>
  <c r="AS23" i="24" s="1"/>
  <c r="AK23" i="24"/>
  <c r="AT23" i="24" s="1"/>
  <c r="AK4" i="24"/>
  <c r="AT4" i="24" s="1"/>
  <c r="AJ4" i="24"/>
  <c r="AJ22" i="24"/>
  <c r="AJ11" i="24"/>
  <c r="AG21" i="38"/>
  <c r="AP21" i="38" s="1"/>
  <c r="AI22" i="32"/>
  <c r="AR22" i="32" s="1"/>
  <c r="W22" i="38"/>
  <c r="X22" i="38" s="1"/>
  <c r="AH22" i="38" s="1"/>
  <c r="AQ22" i="38" s="1"/>
  <c r="AI21" i="92"/>
  <c r="AR21" i="92" s="1"/>
  <c r="W22" i="83"/>
  <c r="Y22" i="83" s="1"/>
  <c r="AX7" i="2"/>
  <c r="S7" i="2" s="1"/>
  <c r="AC7" i="2" s="1"/>
  <c r="AB8" i="2" s="1"/>
  <c r="AK8" i="2" s="1"/>
  <c r="AT8" i="2" s="1"/>
  <c r="AX6" i="2"/>
  <c r="S6" i="2" s="1"/>
  <c r="AC6" i="2" s="1"/>
  <c r="AB7" i="2" s="1"/>
  <c r="AK7" i="2" s="1"/>
  <c r="AT7" i="2" s="1"/>
  <c r="AX23" i="2"/>
  <c r="S23" i="2" s="1"/>
  <c r="AC23" i="2" s="1"/>
  <c r="AJ23" i="2" s="1"/>
  <c r="AS23" i="2" s="1"/>
  <c r="AX20" i="2"/>
  <c r="S20" i="2" s="1"/>
  <c r="AC20" i="2" s="1"/>
  <c r="AB21" i="2" s="1"/>
  <c r="AK21" i="2" s="1"/>
  <c r="AT21" i="2" s="1"/>
  <c r="AX11" i="2"/>
  <c r="S11" i="2" s="1"/>
  <c r="AC11" i="2" s="1"/>
  <c r="AB12" i="2" s="1"/>
  <c r="AK12" i="2" s="1"/>
  <c r="AT12" i="2" s="1"/>
  <c r="Z21" i="80"/>
  <c r="AE21" i="80" s="1"/>
  <c r="AE21" i="83"/>
  <c r="AN21" i="83" s="1"/>
  <c r="AX19" i="2"/>
  <c r="S19" i="2" s="1"/>
  <c r="AC19" i="2" s="1"/>
  <c r="AB20" i="2" s="1"/>
  <c r="AK20" i="2" s="1"/>
  <c r="AT20" i="2" s="1"/>
  <c r="AX4" i="2"/>
  <c r="S4" i="2" s="1"/>
  <c r="AC4" i="2" s="1"/>
  <c r="AB5" i="2" s="1"/>
  <c r="AK5" i="2" s="1"/>
  <c r="AT5" i="2" s="1"/>
  <c r="AX13" i="2"/>
  <c r="S13" i="2" s="1"/>
  <c r="AC13" i="2" s="1"/>
  <c r="AB14" i="2" s="1"/>
  <c r="AK14" i="2" s="1"/>
  <c r="AT14" i="2" s="1"/>
  <c r="AX17" i="2"/>
  <c r="S17" i="2" s="1"/>
  <c r="AC17" i="2" s="1"/>
  <c r="AB18" i="2" s="1"/>
  <c r="AK18" i="2" s="1"/>
  <c r="AT18" i="2" s="1"/>
  <c r="Z23" i="66"/>
  <c r="AE23" i="66" s="1"/>
  <c r="AX3" i="2"/>
  <c r="S3" i="2" s="1"/>
  <c r="AC3" i="2" s="1"/>
  <c r="AX5" i="2"/>
  <c r="S5" i="2" s="1"/>
  <c r="AC5" i="2" s="1"/>
  <c r="AB6" i="2" s="1"/>
  <c r="AH23" i="66"/>
  <c r="AQ23" i="66" s="1"/>
  <c r="AQ25" i="66" s="1"/>
  <c r="AZ3" i="66"/>
  <c r="AX22" i="66" s="1"/>
  <c r="S22" i="66" s="1"/>
  <c r="AC22" i="66" s="1"/>
  <c r="AB23" i="66" s="1"/>
  <c r="AX18" i="2"/>
  <c r="S18" i="2" s="1"/>
  <c r="AC18" i="2" s="1"/>
  <c r="AB19" i="2" s="1"/>
  <c r="AX21" i="2"/>
  <c r="S21" i="2" s="1"/>
  <c r="AC21" i="2" s="1"/>
  <c r="AB22" i="2" s="1"/>
  <c r="AX14" i="2"/>
  <c r="S14" i="2" s="1"/>
  <c r="AC14" i="2" s="1"/>
  <c r="AB15" i="2" s="1"/>
  <c r="AX16" i="2"/>
  <c r="S16" i="2" s="1"/>
  <c r="AC16" i="2" s="1"/>
  <c r="AB17" i="2" s="1"/>
  <c r="AX15" i="2"/>
  <c r="S15" i="2" s="1"/>
  <c r="AC15" i="2" s="1"/>
  <c r="AB16" i="2" s="1"/>
  <c r="AX8" i="2"/>
  <c r="S8" i="2" s="1"/>
  <c r="AC8" i="2" s="1"/>
  <c r="AB9" i="2" s="1"/>
  <c r="AX12" i="2"/>
  <c r="S12" i="2" s="1"/>
  <c r="AC12" i="2" s="1"/>
  <c r="AB13" i="2" s="1"/>
  <c r="AX10" i="2"/>
  <c r="S10" i="2" s="1"/>
  <c r="AC10" i="2" s="1"/>
  <c r="AB11" i="2" s="1"/>
  <c r="AX9" i="2"/>
  <c r="S9" i="2" s="1"/>
  <c r="AC9" i="2" s="1"/>
  <c r="AB10" i="2" s="1"/>
  <c r="Y23" i="51"/>
  <c r="Z23" i="51" s="1"/>
  <c r="Y24" i="86"/>
  <c r="Z24" i="86" s="1"/>
  <c r="AI21" i="41"/>
  <c r="AR21" i="41" s="1"/>
  <c r="AF22" i="34"/>
  <c r="AO22" i="34" s="1"/>
  <c r="AN21" i="38"/>
  <c r="W22" i="59"/>
  <c r="Y22" i="59" s="1"/>
  <c r="AE22" i="11"/>
  <c r="AN22" i="11" s="1"/>
  <c r="AE21" i="59"/>
  <c r="AN21" i="59" s="1"/>
  <c r="AX11" i="21"/>
  <c r="S11" i="21" s="1"/>
  <c r="AC11" i="21" s="1"/>
  <c r="AB12" i="21" s="1"/>
  <c r="AK12" i="21" s="1"/>
  <c r="AT12" i="21" s="1"/>
  <c r="AG23" i="37"/>
  <c r="AP23" i="37" s="1"/>
  <c r="AX4" i="21"/>
  <c r="S4" i="21" s="1"/>
  <c r="AC4" i="21" s="1"/>
  <c r="AB5" i="21" s="1"/>
  <c r="AK5" i="21" s="1"/>
  <c r="AT5" i="21" s="1"/>
  <c r="X22" i="41"/>
  <c r="AH22" i="41" s="1"/>
  <c r="AQ22" i="41" s="1"/>
  <c r="AX17" i="21"/>
  <c r="S17" i="21" s="1"/>
  <c r="AC17" i="21" s="1"/>
  <c r="AB18" i="21" s="1"/>
  <c r="AK18" i="21" s="1"/>
  <c r="AT18" i="21" s="1"/>
  <c r="AX16" i="21"/>
  <c r="S16" i="21" s="1"/>
  <c r="AC16" i="21" s="1"/>
  <c r="AB17" i="21" s="1"/>
  <c r="AK17" i="21" s="1"/>
  <c r="AT17" i="21" s="1"/>
  <c r="W23" i="11"/>
  <c r="Y23" i="11" s="1"/>
  <c r="AF21" i="59"/>
  <c r="AO21" i="59" s="1"/>
  <c r="X23" i="57"/>
  <c r="AH23" i="57" s="1"/>
  <c r="AQ23" i="57" s="1"/>
  <c r="AQ25" i="57" s="1"/>
  <c r="AE23" i="87"/>
  <c r="AN23" i="87" s="1"/>
  <c r="AE21" i="94"/>
  <c r="W22" i="94"/>
  <c r="AG21" i="94"/>
  <c r="AP21" i="94" s="1"/>
  <c r="AF21" i="94"/>
  <c r="AO21" i="94" s="1"/>
  <c r="W24" i="87"/>
  <c r="X24" i="87" s="1"/>
  <c r="AX18" i="21"/>
  <c r="S18" i="21" s="1"/>
  <c r="AC18" i="21" s="1"/>
  <c r="AB19" i="21" s="1"/>
  <c r="AK19" i="21" s="1"/>
  <c r="AT19" i="21" s="1"/>
  <c r="AX12" i="21"/>
  <c r="S12" i="21" s="1"/>
  <c r="AC12" i="21" s="1"/>
  <c r="AB13" i="21" s="1"/>
  <c r="AK13" i="21" s="1"/>
  <c r="AT13" i="21" s="1"/>
  <c r="AX6" i="21"/>
  <c r="S6" i="21" s="1"/>
  <c r="AC6" i="21" s="1"/>
  <c r="AB7" i="21" s="1"/>
  <c r="AJ7" i="21" s="1"/>
  <c r="Z22" i="61"/>
  <c r="AE22" i="61" s="1"/>
  <c r="AN22" i="61" s="1"/>
  <c r="AF23" i="87"/>
  <c r="AO23" i="87" s="1"/>
  <c r="Y24" i="43"/>
  <c r="Z24" i="43" s="1"/>
  <c r="AX21" i="21"/>
  <c r="S21" i="21" s="1"/>
  <c r="AC21" i="21" s="1"/>
  <c r="AB22" i="21" s="1"/>
  <c r="AX15" i="21"/>
  <c r="S15" i="21" s="1"/>
  <c r="AC15" i="21" s="1"/>
  <c r="AB16" i="21" s="1"/>
  <c r="AK16" i="21" s="1"/>
  <c r="AT16" i="21" s="1"/>
  <c r="AX9" i="21"/>
  <c r="S9" i="21" s="1"/>
  <c r="AC9" i="21" s="1"/>
  <c r="AB10" i="21" s="1"/>
  <c r="AK10" i="21" s="1"/>
  <c r="AT10" i="21" s="1"/>
  <c r="AX3" i="21"/>
  <c r="S3" i="21" s="1"/>
  <c r="AC3" i="21" s="1"/>
  <c r="AJ3" i="21" s="1"/>
  <c r="AI22" i="51"/>
  <c r="AR22" i="51" s="1"/>
  <c r="AI23" i="86"/>
  <c r="AR23" i="86" s="1"/>
  <c r="AX20" i="21"/>
  <c r="S20" i="21" s="1"/>
  <c r="AC20" i="21" s="1"/>
  <c r="AB21" i="21" s="1"/>
  <c r="AK21" i="21" s="1"/>
  <c r="AT21" i="21" s="1"/>
  <c r="AX14" i="21"/>
  <c r="S14" i="21" s="1"/>
  <c r="AC14" i="21" s="1"/>
  <c r="AB15" i="21" s="1"/>
  <c r="AX8" i="21"/>
  <c r="S8" i="21" s="1"/>
  <c r="AC8" i="21" s="1"/>
  <c r="AB9" i="21" s="1"/>
  <c r="AK9" i="21" s="1"/>
  <c r="AT9" i="21" s="1"/>
  <c r="AX23" i="21"/>
  <c r="S23" i="21" s="1"/>
  <c r="AC23" i="21" s="1"/>
  <c r="AI22" i="57"/>
  <c r="AR22" i="57" s="1"/>
  <c r="AX19" i="21"/>
  <c r="S19" i="21" s="1"/>
  <c r="AC19" i="21" s="1"/>
  <c r="AB20" i="21" s="1"/>
  <c r="AX13" i="21"/>
  <c r="S13" i="21" s="1"/>
  <c r="AC13" i="21" s="1"/>
  <c r="AB14" i="21" s="1"/>
  <c r="AK14" i="21" s="1"/>
  <c r="AT14" i="21" s="1"/>
  <c r="AI22" i="75"/>
  <c r="AR22" i="75" s="1"/>
  <c r="AF23" i="90"/>
  <c r="AO23" i="90" s="1"/>
  <c r="AF22" i="11"/>
  <c r="AO22" i="11" s="1"/>
  <c r="X22" i="7"/>
  <c r="Y22" i="7"/>
  <c r="AN22" i="75"/>
  <c r="AI23" i="78"/>
  <c r="AR23" i="78" s="1"/>
  <c r="AN21" i="7"/>
  <c r="AI21" i="7"/>
  <c r="AR21" i="7" s="1"/>
  <c r="Z22" i="85"/>
  <c r="AH22" i="85"/>
  <c r="AQ22" i="85" s="1"/>
  <c r="AG22" i="34"/>
  <c r="AP22" i="34" s="1"/>
  <c r="W23" i="34"/>
  <c r="Y23" i="34" s="1"/>
  <c r="AF22" i="60"/>
  <c r="AO22" i="60" s="1"/>
  <c r="AE22" i="60"/>
  <c r="AG22" i="60"/>
  <c r="AP22" i="60" s="1"/>
  <c r="W23" i="60"/>
  <c r="Y23" i="75"/>
  <c r="Z23" i="75" s="1"/>
  <c r="AE23" i="96"/>
  <c r="AN23" i="96" s="1"/>
  <c r="AK23" i="6"/>
  <c r="AT23" i="6" s="1"/>
  <c r="AI23" i="43"/>
  <c r="AR23" i="43" s="1"/>
  <c r="AG23" i="96"/>
  <c r="AP23" i="96" s="1"/>
  <c r="AI23" i="6"/>
  <c r="AR23" i="6" s="1"/>
  <c r="AR25" i="6" s="1"/>
  <c r="AE22" i="82"/>
  <c r="AN22" i="82" s="1"/>
  <c r="AE23" i="89"/>
  <c r="AN23" i="89" s="1"/>
  <c r="Z23" i="10"/>
  <c r="AG23" i="10" s="1"/>
  <c r="AP23" i="10" s="1"/>
  <c r="AP25" i="10" s="1"/>
  <c r="AH23" i="10"/>
  <c r="AQ23" i="10" s="1"/>
  <c r="AQ25" i="10" s="1"/>
  <c r="AF23" i="17"/>
  <c r="AO23" i="17" s="1"/>
  <c r="AO25" i="17" s="1"/>
  <c r="AG23" i="17"/>
  <c r="AP23" i="17" s="1"/>
  <c r="AP25" i="17" s="1"/>
  <c r="W23" i="82"/>
  <c r="X23" i="82" s="1"/>
  <c r="AF22" i="82"/>
  <c r="AO22" i="82" s="1"/>
  <c r="AI24" i="81"/>
  <c r="AR24" i="81" s="1"/>
  <c r="Y23" i="15"/>
  <c r="Z23" i="15" s="1"/>
  <c r="AE23" i="15" s="1"/>
  <c r="AI22" i="15"/>
  <c r="AR22" i="15" s="1"/>
  <c r="W24" i="90"/>
  <c r="X24" i="90" s="1"/>
  <c r="AI23" i="71"/>
  <c r="AR23" i="71" s="1"/>
  <c r="AR25" i="71" s="1"/>
  <c r="AE23" i="90"/>
  <c r="AN23" i="90" s="1"/>
  <c r="Z23" i="12"/>
  <c r="AE23" i="12" s="1"/>
  <c r="Z23" i="46"/>
  <c r="AE23" i="46" s="1"/>
  <c r="Z22" i="23"/>
  <c r="AF22" i="23" s="1"/>
  <c r="AO22" i="23" s="1"/>
  <c r="AF23" i="89"/>
  <c r="AO23" i="89" s="1"/>
  <c r="Z25" i="81"/>
  <c r="AF25" i="81" s="1"/>
  <c r="AO25" i="81" s="1"/>
  <c r="AI22" i="18"/>
  <c r="AN22" i="18"/>
  <c r="Y23" i="18"/>
  <c r="X23" i="18"/>
  <c r="W24" i="76"/>
  <c r="X24" i="76" s="1"/>
  <c r="AG20" i="54"/>
  <c r="AP20" i="54" s="1"/>
  <c r="W21" i="54"/>
  <c r="AE20" i="54"/>
  <c r="AF20" i="54"/>
  <c r="AO20" i="54" s="1"/>
  <c r="AG24" i="26"/>
  <c r="AP24" i="26" s="1"/>
  <c r="AE23" i="76"/>
  <c r="AN23" i="76" s="1"/>
  <c r="AH22" i="23"/>
  <c r="AQ22" i="23" s="1"/>
  <c r="AF23" i="76"/>
  <c r="AO23" i="76" s="1"/>
  <c r="AG23" i="89"/>
  <c r="AP23" i="89" s="1"/>
  <c r="Z24" i="95"/>
  <c r="W25" i="95" s="1"/>
  <c r="AF24" i="26"/>
  <c r="AO24" i="26" s="1"/>
  <c r="W25" i="26"/>
  <c r="Y25" i="26" s="1"/>
  <c r="AE25" i="31"/>
  <c r="AN25" i="31" s="1"/>
  <c r="AF25" i="31"/>
  <c r="AO25" i="31" s="1"/>
  <c r="AG25" i="31"/>
  <c r="AP25" i="31" s="1"/>
  <c r="AS14" i="9"/>
  <c r="AL14" i="9"/>
  <c r="AU14" i="9" s="1"/>
  <c r="AN22" i="28"/>
  <c r="AI22" i="28"/>
  <c r="AI23" i="19"/>
  <c r="AN23" i="19"/>
  <c r="AN25" i="19" s="1"/>
  <c r="AS4" i="64"/>
  <c r="AS25" i="64" s="1"/>
  <c r="AL4" i="64"/>
  <c r="AU4" i="64" s="1"/>
  <c r="AU25" i="64" s="1"/>
  <c r="C11" i="64" s="1"/>
  <c r="F17" i="97" s="1"/>
  <c r="AS21" i="9"/>
  <c r="AL21" i="9"/>
  <c r="AU21" i="9" s="1"/>
  <c r="AH24" i="43"/>
  <c r="AQ24" i="43" s="1"/>
  <c r="AJ20" i="53"/>
  <c r="AK20" i="53"/>
  <c r="AT20" i="53" s="1"/>
  <c r="AJ14" i="53"/>
  <c r="AK14" i="53"/>
  <c r="AT14" i="53" s="1"/>
  <c r="AJ8" i="53"/>
  <c r="AK8" i="53"/>
  <c r="AT8" i="53" s="1"/>
  <c r="AH23" i="49"/>
  <c r="AQ23" i="49" s="1"/>
  <c r="AQ25" i="49" s="1"/>
  <c r="AZ3" i="49"/>
  <c r="AX22" i="49" s="1"/>
  <c r="AJ4" i="9"/>
  <c r="AK4" i="9"/>
  <c r="AT4" i="9" s="1"/>
  <c r="AT25" i="9" s="1"/>
  <c r="AI22" i="35"/>
  <c r="AN22" i="35"/>
  <c r="AJ19" i="62"/>
  <c r="AK19" i="62"/>
  <c r="AT19" i="62" s="1"/>
  <c r="AJ13" i="62"/>
  <c r="AK13" i="62"/>
  <c r="AT13" i="62" s="1"/>
  <c r="AJ7" i="62"/>
  <c r="AK7" i="62"/>
  <c r="AT7" i="62" s="1"/>
  <c r="AJ21" i="6"/>
  <c r="AK21" i="6"/>
  <c r="AT21" i="6" s="1"/>
  <c r="AJ15" i="6"/>
  <c r="AK15" i="6"/>
  <c r="AT15" i="6" s="1"/>
  <c r="AJ9" i="6"/>
  <c r="AK9" i="6"/>
  <c r="AT9" i="6" s="1"/>
  <c r="AN23" i="20"/>
  <c r="AN25" i="20" s="1"/>
  <c r="AJ20" i="71"/>
  <c r="AK20" i="71"/>
  <c r="AT20" i="71" s="1"/>
  <c r="AJ14" i="71"/>
  <c r="AK14" i="71"/>
  <c r="AT14" i="71" s="1"/>
  <c r="AJ8" i="71"/>
  <c r="AK8" i="71"/>
  <c r="AT8" i="71" s="1"/>
  <c r="AS5" i="9"/>
  <c r="AL5" i="9"/>
  <c r="AU5" i="9" s="1"/>
  <c r="AJ21" i="14"/>
  <c r="AK21" i="14"/>
  <c r="AT21" i="14" s="1"/>
  <c r="AJ9" i="14"/>
  <c r="AK9" i="14"/>
  <c r="AT9" i="14" s="1"/>
  <c r="AK8" i="21"/>
  <c r="AT8" i="21" s="1"/>
  <c r="AR23" i="9"/>
  <c r="AR25" i="9" s="1"/>
  <c r="AL23" i="9"/>
  <c r="AU23" i="9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X24" i="89"/>
  <c r="Y24" i="89"/>
  <c r="AF23" i="50"/>
  <c r="AO23" i="50" s="1"/>
  <c r="AO25" i="50" s="1"/>
  <c r="AE23" i="50"/>
  <c r="AG23" i="50"/>
  <c r="AP23" i="50" s="1"/>
  <c r="AP25" i="50" s="1"/>
  <c r="AJ23" i="53"/>
  <c r="AS23" i="53" s="1"/>
  <c r="AK23" i="53"/>
  <c r="AT23" i="53" s="1"/>
  <c r="S4" i="1"/>
  <c r="AC3" i="1"/>
  <c r="AS4" i="4"/>
  <c r="AS25" i="4" s="1"/>
  <c r="AL4" i="4"/>
  <c r="AU4" i="4" s="1"/>
  <c r="AU25" i="4" s="1"/>
  <c r="C11" i="4" s="1"/>
  <c r="AH24" i="86"/>
  <c r="AQ24" i="86" s="1"/>
  <c r="AJ19" i="53"/>
  <c r="AK19" i="53"/>
  <c r="AT19" i="53" s="1"/>
  <c r="AJ13" i="53"/>
  <c r="AK13" i="53"/>
  <c r="AT13" i="53" s="1"/>
  <c r="AJ7" i="53"/>
  <c r="AK7" i="53"/>
  <c r="AT7" i="53" s="1"/>
  <c r="AS3" i="9"/>
  <c r="AL3" i="9"/>
  <c r="AU3" i="9" s="1"/>
  <c r="AS22" i="9"/>
  <c r="AL22" i="9"/>
  <c r="AU22" i="9" s="1"/>
  <c r="AJ18" i="62"/>
  <c r="AK18" i="62"/>
  <c r="AT18" i="62" s="1"/>
  <c r="AJ12" i="62"/>
  <c r="AK12" i="62"/>
  <c r="AT12" i="62" s="1"/>
  <c r="AJ6" i="62"/>
  <c r="AK6" i="62"/>
  <c r="AT6" i="62" s="1"/>
  <c r="AG25" i="79"/>
  <c r="AP25" i="79" s="1"/>
  <c r="AF25" i="79"/>
  <c r="AO25" i="79" s="1"/>
  <c r="W26" i="79"/>
  <c r="AE25" i="79"/>
  <c r="AJ20" i="6"/>
  <c r="AK20" i="6"/>
  <c r="AT20" i="6" s="1"/>
  <c r="AJ14" i="6"/>
  <c r="AK14" i="6"/>
  <c r="AT14" i="6" s="1"/>
  <c r="AJ8" i="6"/>
  <c r="AK8" i="6"/>
  <c r="AT8" i="6" s="1"/>
  <c r="AS4" i="16"/>
  <c r="AS25" i="16" s="1"/>
  <c r="AL4" i="16"/>
  <c r="AU4" i="16" s="1"/>
  <c r="AU25" i="16" s="1"/>
  <c r="C11" i="16" s="1"/>
  <c r="AJ19" i="71"/>
  <c r="AK19" i="71"/>
  <c r="AT19" i="71" s="1"/>
  <c r="AJ13" i="71"/>
  <c r="AK13" i="71"/>
  <c r="AT13" i="71" s="1"/>
  <c r="AJ7" i="71"/>
  <c r="AK7" i="71"/>
  <c r="AT7" i="71" s="1"/>
  <c r="AK23" i="19"/>
  <c r="AT23" i="19" s="1"/>
  <c r="AJ8" i="14"/>
  <c r="AK8" i="14"/>
  <c r="AT8" i="14" s="1"/>
  <c r="AH23" i="69"/>
  <c r="AQ23" i="69" s="1"/>
  <c r="AQ25" i="69" s="1"/>
  <c r="AZ3" i="69"/>
  <c r="AX22" i="69" s="1"/>
  <c r="S22" i="69" s="1"/>
  <c r="AC22" i="69" s="1"/>
  <c r="AB23" i="69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6" i="9"/>
  <c r="AL6" i="9"/>
  <c r="AU6" i="9" s="1"/>
  <c r="AJ21" i="19"/>
  <c r="AK21" i="19"/>
  <c r="AT21" i="19" s="1"/>
  <c r="AJ15" i="19"/>
  <c r="AK15" i="19"/>
  <c r="AT15" i="19" s="1"/>
  <c r="AJ9" i="19"/>
  <c r="AK9" i="19"/>
  <c r="AT9" i="19" s="1"/>
  <c r="AK14" i="20"/>
  <c r="AT14" i="20" s="1"/>
  <c r="AN23" i="39"/>
  <c r="AI23" i="39"/>
  <c r="AR22" i="69"/>
  <c r="AN22" i="67"/>
  <c r="AI22" i="67"/>
  <c r="AX23" i="8"/>
  <c r="S23" i="8" s="1"/>
  <c r="AC23" i="8" s="1"/>
  <c r="AJ23" i="8" s="1"/>
  <c r="AS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S20" i="9"/>
  <c r="AL20" i="9"/>
  <c r="AU20" i="9" s="1"/>
  <c r="AS4" i="3"/>
  <c r="AS25" i="3" s="1"/>
  <c r="AL4" i="3"/>
  <c r="AU4" i="3" s="1"/>
  <c r="AU25" i="3" s="1"/>
  <c r="C11" i="3" s="1"/>
  <c r="X24" i="96"/>
  <c r="Y24" i="96"/>
  <c r="AS9" i="9"/>
  <c r="AL9" i="9"/>
  <c r="AU9" i="9" s="1"/>
  <c r="AJ18" i="53"/>
  <c r="AK18" i="53"/>
  <c r="AT18" i="53" s="1"/>
  <c r="AJ12" i="53"/>
  <c r="AK12" i="53"/>
  <c r="AT12" i="53" s="1"/>
  <c r="AJ6" i="53"/>
  <c r="AK6" i="53"/>
  <c r="AT6" i="53" s="1"/>
  <c r="AJ17" i="62"/>
  <c r="AK17" i="62"/>
  <c r="AT17" i="62" s="1"/>
  <c r="AJ11" i="62"/>
  <c r="AK11" i="62"/>
  <c r="AT11" i="62" s="1"/>
  <c r="AJ5" i="62"/>
  <c r="AK5" i="62"/>
  <c r="AT5" i="62" s="1"/>
  <c r="AJ19" i="6"/>
  <c r="AK19" i="6"/>
  <c r="AT19" i="6" s="1"/>
  <c r="AJ13" i="6"/>
  <c r="AK13" i="6"/>
  <c r="AT13" i="6" s="1"/>
  <c r="AJ7" i="6"/>
  <c r="AK7" i="6"/>
  <c r="AT7" i="6" s="1"/>
  <c r="AJ18" i="71"/>
  <c r="AK18" i="71"/>
  <c r="AT18" i="71" s="1"/>
  <c r="AJ12" i="71"/>
  <c r="AK12" i="71"/>
  <c r="AT12" i="71" s="1"/>
  <c r="AJ6" i="71"/>
  <c r="AK6" i="71"/>
  <c r="AT6" i="71" s="1"/>
  <c r="AN23" i="48"/>
  <c r="AS11" i="9"/>
  <c r="AL11" i="9"/>
  <c r="AU11" i="9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K7" i="14"/>
  <c r="AT7" i="14" s="1"/>
  <c r="AX22" i="17"/>
  <c r="S22" i="17" s="1"/>
  <c r="AC22" i="17" s="1"/>
  <c r="AB23" i="17" s="1"/>
  <c r="AN23" i="91"/>
  <c r="AH23" i="51"/>
  <c r="AQ23" i="51" s="1"/>
  <c r="AQ25" i="51" s="1"/>
  <c r="AZ3" i="51"/>
  <c r="AJ20" i="19"/>
  <c r="AK20" i="19"/>
  <c r="AT20" i="19" s="1"/>
  <c r="AJ14" i="19"/>
  <c r="AK14" i="19"/>
  <c r="AT14" i="19" s="1"/>
  <c r="AJ8" i="19"/>
  <c r="AK8" i="19"/>
  <c r="AT8" i="19" s="1"/>
  <c r="AK7" i="20"/>
  <c r="AT7" i="20" s="1"/>
  <c r="X24" i="39"/>
  <c r="Y24" i="39"/>
  <c r="AS13" i="9"/>
  <c r="AL13" i="9"/>
  <c r="AU13" i="9" s="1"/>
  <c r="X23" i="67"/>
  <c r="Y23" i="67"/>
  <c r="AK6" i="65"/>
  <c r="AT6" i="65" s="1"/>
  <c r="AJ17" i="53"/>
  <c r="AK17" i="53"/>
  <c r="AT17" i="53" s="1"/>
  <c r="AJ11" i="53"/>
  <c r="AK11" i="53"/>
  <c r="AT11" i="53" s="1"/>
  <c r="AJ5" i="53"/>
  <c r="AK5" i="53"/>
  <c r="AT5" i="53" s="1"/>
  <c r="AS10" i="9"/>
  <c r="AL10" i="9"/>
  <c r="AU10" i="9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J18" i="6"/>
  <c r="AK18" i="6"/>
  <c r="AT18" i="6" s="1"/>
  <c r="AJ12" i="6"/>
  <c r="AK12" i="6"/>
  <c r="AT12" i="6" s="1"/>
  <c r="AJ6" i="6"/>
  <c r="AK6" i="6"/>
  <c r="AT6" i="6" s="1"/>
  <c r="AJ17" i="71"/>
  <c r="AK17" i="71"/>
  <c r="AT17" i="71" s="1"/>
  <c r="AJ11" i="71"/>
  <c r="AK11" i="71"/>
  <c r="AT11" i="71" s="1"/>
  <c r="AJ5" i="71"/>
  <c r="AK5" i="71"/>
  <c r="AT5" i="71" s="1"/>
  <c r="AN22" i="13"/>
  <c r="AI22" i="13"/>
  <c r="AK12" i="14"/>
  <c r="AT12" i="14" s="1"/>
  <c r="AK6" i="14"/>
  <c r="AT6" i="14" s="1"/>
  <c r="Z23" i="69"/>
  <c r="AS12" i="9"/>
  <c r="AL12" i="9"/>
  <c r="AU12" i="9" s="1"/>
  <c r="AJ19" i="19"/>
  <c r="AK19" i="19"/>
  <c r="AT19" i="19" s="1"/>
  <c r="AJ13" i="19"/>
  <c r="AK13" i="19"/>
  <c r="AT13" i="19" s="1"/>
  <c r="AJ7" i="19"/>
  <c r="AK7" i="19"/>
  <c r="AT7" i="19" s="1"/>
  <c r="AK12" i="20"/>
  <c r="AT12" i="20" s="1"/>
  <c r="AJ6" i="20"/>
  <c r="AK6" i="20"/>
  <c r="AT6" i="20" s="1"/>
  <c r="AN22" i="34"/>
  <c r="AN24" i="26"/>
  <c r="AS7" i="9"/>
  <c r="AL7" i="9"/>
  <c r="AU7" i="9" s="1"/>
  <c r="AH23" i="32"/>
  <c r="AQ23" i="32" s="1"/>
  <c r="Y25" i="77"/>
  <c r="X25" i="77"/>
  <c r="AH25" i="81"/>
  <c r="AQ25" i="81" s="1"/>
  <c r="AS8" i="9"/>
  <c r="AL8" i="9"/>
  <c r="AU8" i="9" s="1"/>
  <c r="X23" i="28"/>
  <c r="Y23" i="28"/>
  <c r="AH23" i="12"/>
  <c r="AQ23" i="12" s="1"/>
  <c r="AQ25" i="12" s="1"/>
  <c r="AZ3" i="12"/>
  <c r="AS15" i="9"/>
  <c r="AL15" i="9"/>
  <c r="AU15" i="9" s="1"/>
  <c r="W24" i="36"/>
  <c r="AG23" i="36"/>
  <c r="AP23" i="36" s="1"/>
  <c r="AF23" i="36"/>
  <c r="AO23" i="36" s="1"/>
  <c r="AE23" i="36"/>
  <c r="AN23" i="17"/>
  <c r="AN25" i="17" s="1"/>
  <c r="AJ23" i="71"/>
  <c r="AS23" i="71" s="1"/>
  <c r="AK23" i="71"/>
  <c r="AT23" i="71" s="1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X23" i="35"/>
  <c r="Y23" i="35"/>
  <c r="AJ21" i="62"/>
  <c r="AK21" i="62"/>
  <c r="AT21" i="62" s="1"/>
  <c r="AJ15" i="62"/>
  <c r="AK15" i="62"/>
  <c r="AT15" i="62" s="1"/>
  <c r="AJ9" i="62"/>
  <c r="AK9" i="62"/>
  <c r="AT9" i="62" s="1"/>
  <c r="AJ17" i="6"/>
  <c r="AK17" i="6"/>
  <c r="AT17" i="6" s="1"/>
  <c r="AJ11" i="6"/>
  <c r="AK11" i="6"/>
  <c r="AT11" i="6" s="1"/>
  <c r="AJ5" i="6"/>
  <c r="AK5" i="6"/>
  <c r="AT5" i="6" s="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17" i="9"/>
  <c r="AL17" i="9"/>
  <c r="AU17" i="9" s="1"/>
  <c r="Y23" i="13"/>
  <c r="X23" i="13"/>
  <c r="AK17" i="14"/>
  <c r="AT17" i="14" s="1"/>
  <c r="AJ11" i="14"/>
  <c r="AK11" i="14"/>
  <c r="AT11" i="14" s="1"/>
  <c r="AS4" i="55"/>
  <c r="AS25" i="55" s="1"/>
  <c r="AL4" i="55"/>
  <c r="AU4" i="55" s="1"/>
  <c r="AU25" i="55" s="1"/>
  <c r="C11" i="55" s="1"/>
  <c r="F8" i="97" s="1"/>
  <c r="AR23" i="95"/>
  <c r="AJ18" i="19"/>
  <c r="AK18" i="19"/>
  <c r="AT18" i="19" s="1"/>
  <c r="AJ12" i="19"/>
  <c r="AK12" i="19"/>
  <c r="AT12" i="19" s="1"/>
  <c r="AJ6" i="19"/>
  <c r="AK6" i="19"/>
  <c r="AT6" i="19" s="1"/>
  <c r="AN23" i="21"/>
  <c r="AN25" i="21" s="1"/>
  <c r="AS19" i="9"/>
  <c r="AL19" i="9"/>
  <c r="AU19" i="9" s="1"/>
  <c r="AI24" i="77"/>
  <c r="AN24" i="77"/>
  <c r="AR22" i="46"/>
  <c r="AH23" i="46"/>
  <c r="AQ23" i="46" s="1"/>
  <c r="AX23" i="50"/>
  <c r="S23" i="50" s="1"/>
  <c r="AC23" i="50" s="1"/>
  <c r="AJ23" i="50" s="1"/>
  <c r="AS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J21" i="53"/>
  <c r="AK21" i="53"/>
  <c r="AT21" i="53" s="1"/>
  <c r="AJ15" i="53"/>
  <c r="AK15" i="53"/>
  <c r="AT15" i="53" s="1"/>
  <c r="AJ9" i="53"/>
  <c r="AK9" i="53"/>
  <c r="AT9" i="53" s="1"/>
  <c r="AS16" i="9"/>
  <c r="AL16" i="9"/>
  <c r="AU16" i="9" s="1"/>
  <c r="AJ20" i="62"/>
  <c r="AK20" i="62"/>
  <c r="AT20" i="62" s="1"/>
  <c r="AJ14" i="62"/>
  <c r="AK14" i="62"/>
  <c r="AT14" i="62" s="1"/>
  <c r="AJ8" i="62"/>
  <c r="AK8" i="62"/>
  <c r="AT8" i="62" s="1"/>
  <c r="AH24" i="95"/>
  <c r="AQ24" i="95" s="1"/>
  <c r="AJ22" i="6"/>
  <c r="AK22" i="6"/>
  <c r="AT22" i="6" s="1"/>
  <c r="AJ16" i="6"/>
  <c r="AK16" i="6"/>
  <c r="AT16" i="6" s="1"/>
  <c r="AJ10" i="6"/>
  <c r="AK10" i="6"/>
  <c r="AT10" i="6" s="1"/>
  <c r="AJ3" i="6"/>
  <c r="AB4" i="6"/>
  <c r="AH23" i="15"/>
  <c r="AQ23" i="15" s="1"/>
  <c r="AQ25" i="15" s="1"/>
  <c r="AZ3" i="15"/>
  <c r="AX22" i="15" s="1"/>
  <c r="S22" i="15" s="1"/>
  <c r="AC22" i="15" s="1"/>
  <c r="AB23" i="15" s="1"/>
  <c r="AJ21" i="71"/>
  <c r="AK21" i="71"/>
  <c r="AT21" i="71" s="1"/>
  <c r="AJ15" i="71"/>
  <c r="AK15" i="71"/>
  <c r="AT15" i="71" s="1"/>
  <c r="AJ9" i="71"/>
  <c r="AK9" i="71"/>
  <c r="AT9" i="71" s="1"/>
  <c r="AJ22" i="14"/>
  <c r="AK22" i="14"/>
  <c r="AT22" i="14" s="1"/>
  <c r="AK16" i="14"/>
  <c r="AT16" i="14" s="1"/>
  <c r="AJ10" i="14"/>
  <c r="AK10" i="14"/>
  <c r="AT10" i="14" s="1"/>
  <c r="AJ3" i="14"/>
  <c r="AS18" i="9"/>
  <c r="AL18" i="9"/>
  <c r="AU18" i="9" s="1"/>
  <c r="AJ17" i="19"/>
  <c r="AK17" i="19"/>
  <c r="AT17" i="19" s="1"/>
  <c r="AJ11" i="19"/>
  <c r="AK11" i="19"/>
  <c r="AT11" i="19" s="1"/>
  <c r="AJ5" i="19"/>
  <c r="AK5" i="19"/>
  <c r="AT5" i="19" s="1"/>
  <c r="Y26" i="31"/>
  <c r="X26" i="31"/>
  <c r="Z23" i="33" l="1"/>
  <c r="AK23" i="20"/>
  <c r="AT23" i="20" s="1"/>
  <c r="AI23" i="65"/>
  <c r="AR23" i="65" s="1"/>
  <c r="AR25" i="65" s="1"/>
  <c r="AX11" i="65"/>
  <c r="S11" i="65" s="1"/>
  <c r="AC11" i="65" s="1"/>
  <c r="AB12" i="65" s="1"/>
  <c r="AX18" i="65"/>
  <c r="S18" i="65" s="1"/>
  <c r="AC18" i="65" s="1"/>
  <c r="AB19" i="65" s="1"/>
  <c r="AK19" i="65" s="1"/>
  <c r="AT19" i="65" s="1"/>
  <c r="AX20" i="65"/>
  <c r="S20" i="65" s="1"/>
  <c r="AC20" i="65" s="1"/>
  <c r="AB21" i="65" s="1"/>
  <c r="AK21" i="65" s="1"/>
  <c r="AT21" i="65" s="1"/>
  <c r="AX16" i="65"/>
  <c r="S16" i="65" s="1"/>
  <c r="AC16" i="65" s="1"/>
  <c r="AB17" i="65" s="1"/>
  <c r="AK17" i="65" s="1"/>
  <c r="AT17" i="65" s="1"/>
  <c r="AX3" i="65"/>
  <c r="S3" i="65" s="1"/>
  <c r="AC3" i="65" s="1"/>
  <c r="AB4" i="65" s="1"/>
  <c r="AK4" i="65" s="1"/>
  <c r="AT4" i="65" s="1"/>
  <c r="AJ14" i="20"/>
  <c r="AX17" i="65"/>
  <c r="S17" i="65" s="1"/>
  <c r="AC17" i="65" s="1"/>
  <c r="AB18" i="65" s="1"/>
  <c r="AK18" i="65" s="1"/>
  <c r="AT18" i="65" s="1"/>
  <c r="AX22" i="65"/>
  <c r="S22" i="65" s="1"/>
  <c r="AC22" i="65" s="1"/>
  <c r="AB23" i="65" s="1"/>
  <c r="AK23" i="65" s="1"/>
  <c r="AT23" i="65" s="1"/>
  <c r="AJ23" i="14"/>
  <c r="AS23" i="14" s="1"/>
  <c r="AX7" i="65"/>
  <c r="S7" i="65" s="1"/>
  <c r="AC7" i="65" s="1"/>
  <c r="AB8" i="65" s="1"/>
  <c r="AK8" i="65" s="1"/>
  <c r="AT8" i="65" s="1"/>
  <c r="AX23" i="65"/>
  <c r="S23" i="65" s="1"/>
  <c r="AC23" i="65" s="1"/>
  <c r="AX21" i="65"/>
  <c r="S21" i="65" s="1"/>
  <c r="AC21" i="65" s="1"/>
  <c r="AB22" i="65" s="1"/>
  <c r="AK22" i="65" s="1"/>
  <c r="AT22" i="65" s="1"/>
  <c r="AX13" i="65"/>
  <c r="S13" i="65" s="1"/>
  <c r="AC13" i="65" s="1"/>
  <c r="AB14" i="65" s="1"/>
  <c r="AK14" i="65" s="1"/>
  <c r="AT14" i="65" s="1"/>
  <c r="AX14" i="65"/>
  <c r="S14" i="65" s="1"/>
  <c r="AC14" i="65" s="1"/>
  <c r="AB15" i="65" s="1"/>
  <c r="AX15" i="65"/>
  <c r="S15" i="65" s="1"/>
  <c r="AC15" i="65" s="1"/>
  <c r="AB16" i="65" s="1"/>
  <c r="AK16" i="65" s="1"/>
  <c r="AT16" i="65" s="1"/>
  <c r="AJ11" i="20"/>
  <c r="AX6" i="65"/>
  <c r="S6" i="65" s="1"/>
  <c r="AC6" i="65" s="1"/>
  <c r="AB7" i="65" s="1"/>
  <c r="AK7" i="65" s="1"/>
  <c r="AT7" i="65" s="1"/>
  <c r="AX19" i="65"/>
  <c r="S19" i="65" s="1"/>
  <c r="AC19" i="65" s="1"/>
  <c r="AB20" i="65" s="1"/>
  <c r="AX4" i="65"/>
  <c r="S4" i="65" s="1"/>
  <c r="AC4" i="65" s="1"/>
  <c r="AB5" i="65" s="1"/>
  <c r="AK5" i="65" s="1"/>
  <c r="AT5" i="65" s="1"/>
  <c r="AJ5" i="14"/>
  <c r="Y24" i="91"/>
  <c r="AE23" i="33"/>
  <c r="AG23" i="33"/>
  <c r="AP23" i="33" s="1"/>
  <c r="AF23" i="33"/>
  <c r="AO23" i="33" s="1"/>
  <c r="W24" i="33"/>
  <c r="AJ7" i="20"/>
  <c r="AJ12" i="14"/>
  <c r="AL12" i="14" s="1"/>
  <c r="AU12" i="14" s="1"/>
  <c r="AJ16" i="14"/>
  <c r="AH22" i="27"/>
  <c r="AQ22" i="27" s="1"/>
  <c r="Z22" i="27"/>
  <c r="AJ20" i="14"/>
  <c r="AS20" i="14" s="1"/>
  <c r="AJ7" i="14"/>
  <c r="AK13" i="20"/>
  <c r="AT13" i="20" s="1"/>
  <c r="AJ19" i="20"/>
  <c r="AJ14" i="14"/>
  <c r="AS14" i="14" s="1"/>
  <c r="Z24" i="78"/>
  <c r="AF24" i="78" s="1"/>
  <c r="AO24" i="78" s="1"/>
  <c r="AE21" i="84"/>
  <c r="AN21" i="84" s="1"/>
  <c r="AJ20" i="20"/>
  <c r="AI23" i="14"/>
  <c r="AR23" i="14" s="1"/>
  <c r="AR25" i="14" s="1"/>
  <c r="AJ15" i="14"/>
  <c r="AS15" i="14" s="1"/>
  <c r="W22" i="84"/>
  <c r="Y22" i="84" s="1"/>
  <c r="AJ17" i="20"/>
  <c r="AS17" i="20" s="1"/>
  <c r="AJ12" i="20"/>
  <c r="AS12" i="20" s="1"/>
  <c r="AJ6" i="14"/>
  <c r="S9" i="1"/>
  <c r="AJ8" i="20"/>
  <c r="AS8" i="20" s="1"/>
  <c r="X24" i="40"/>
  <c r="AH24" i="40" s="1"/>
  <c r="AQ24" i="40" s="1"/>
  <c r="AK23" i="14"/>
  <c r="AT23" i="14" s="1"/>
  <c r="AK19" i="20"/>
  <c r="AT19" i="20" s="1"/>
  <c r="AN23" i="14"/>
  <c r="AN25" i="14" s="1"/>
  <c r="AJ19" i="14"/>
  <c r="AL19" i="14" s="1"/>
  <c r="AU19" i="14" s="1"/>
  <c r="AJ18" i="20"/>
  <c r="AL18" i="20" s="1"/>
  <c r="AU18" i="20" s="1"/>
  <c r="AJ18" i="14"/>
  <c r="AS18" i="14" s="1"/>
  <c r="AJ13" i="14"/>
  <c r="AS13" i="14" s="1"/>
  <c r="AJ17" i="14"/>
  <c r="AJ18" i="65"/>
  <c r="AI23" i="40"/>
  <c r="AR23" i="40" s="1"/>
  <c r="AC13" i="1"/>
  <c r="AB14" i="1" s="1"/>
  <c r="AK14" i="1" s="1"/>
  <c r="AT14" i="1" s="1"/>
  <c r="AC6" i="1"/>
  <c r="AB7" i="1" s="1"/>
  <c r="AK7" i="1" s="1"/>
  <c r="AT7" i="1" s="1"/>
  <c r="AJ10" i="65"/>
  <c r="AL10" i="65" s="1"/>
  <c r="AU10" i="65" s="1"/>
  <c r="AI23" i="8"/>
  <c r="AC20" i="1"/>
  <c r="AB21" i="1" s="1"/>
  <c r="AJ21" i="1" s="1"/>
  <c r="AI23" i="91"/>
  <c r="AR23" i="91" s="1"/>
  <c r="X22" i="44"/>
  <c r="Z22" i="44" s="1"/>
  <c r="Y24" i="48"/>
  <c r="Z24" i="48" s="1"/>
  <c r="AE24" i="48" s="1"/>
  <c r="S20" i="1"/>
  <c r="AJ22" i="65"/>
  <c r="AC5" i="1"/>
  <c r="AB6" i="1" s="1"/>
  <c r="AK6" i="1" s="1"/>
  <c r="AT6" i="1" s="1"/>
  <c r="AC14" i="1"/>
  <c r="AB15" i="1" s="1"/>
  <c r="AK15" i="1" s="1"/>
  <c r="AT15" i="1" s="1"/>
  <c r="AJ12" i="65"/>
  <c r="AS12" i="65" s="1"/>
  <c r="Y23" i="22"/>
  <c r="Z23" i="22" s="1"/>
  <c r="AG23" i="22" s="1"/>
  <c r="AP23" i="22" s="1"/>
  <c r="AP25" i="22" s="1"/>
  <c r="AH22" i="58"/>
  <c r="AQ22" i="58" s="1"/>
  <c r="AI23" i="20"/>
  <c r="AR23" i="20" s="1"/>
  <c r="AR25" i="20" s="1"/>
  <c r="AI21" i="44"/>
  <c r="AR21" i="44" s="1"/>
  <c r="AC7" i="1"/>
  <c r="AB8" i="1" s="1"/>
  <c r="AJ8" i="1" s="1"/>
  <c r="AI21" i="63"/>
  <c r="AR21" i="63" s="1"/>
  <c r="AC10" i="1"/>
  <c r="AB11" i="1" s="1"/>
  <c r="AI22" i="22"/>
  <c r="AR22" i="22" s="1"/>
  <c r="AK22" i="20"/>
  <c r="AT22" i="20" s="1"/>
  <c r="AN22" i="22"/>
  <c r="AC11" i="1"/>
  <c r="AB12" i="1" s="1"/>
  <c r="AJ12" i="1" s="1"/>
  <c r="Z23" i="25"/>
  <c r="AF23" i="25" s="1"/>
  <c r="AO23" i="25" s="1"/>
  <c r="S22" i="1"/>
  <c r="Z22" i="92"/>
  <c r="AF22" i="92" s="1"/>
  <c r="AO22" i="92" s="1"/>
  <c r="S13" i="1"/>
  <c r="AN23" i="8"/>
  <c r="AN25" i="8" s="1"/>
  <c r="AC15" i="1"/>
  <c r="AB16" i="1" s="1"/>
  <c r="AK16" i="1" s="1"/>
  <c r="AT16" i="1" s="1"/>
  <c r="AK10" i="20"/>
  <c r="AT10" i="20" s="1"/>
  <c r="AK23" i="8"/>
  <c r="AT23" i="8" s="1"/>
  <c r="AJ9" i="20"/>
  <c r="AL9" i="20" s="1"/>
  <c r="AU9" i="20" s="1"/>
  <c r="AC22" i="1"/>
  <c r="AB23" i="1" s="1"/>
  <c r="AK23" i="1" s="1"/>
  <c r="AT23" i="1" s="1"/>
  <c r="AE23" i="56"/>
  <c r="AN23" i="56" s="1"/>
  <c r="AN25" i="56" s="1"/>
  <c r="AK11" i="20"/>
  <c r="AT11" i="20" s="1"/>
  <c r="AZ3" i="56"/>
  <c r="AX22" i="56" s="1"/>
  <c r="S22" i="56" s="1"/>
  <c r="AC22" i="56" s="1"/>
  <c r="AB23" i="56" s="1"/>
  <c r="Z22" i="52"/>
  <c r="AE22" i="52" s="1"/>
  <c r="AJ13" i="65"/>
  <c r="AS13" i="65" s="1"/>
  <c r="AG23" i="56"/>
  <c r="AP23" i="56" s="1"/>
  <c r="AP25" i="56" s="1"/>
  <c r="Z22" i="41"/>
  <c r="W23" i="41" s="1"/>
  <c r="AH22" i="29"/>
  <c r="AQ22" i="29" s="1"/>
  <c r="AL23" i="62"/>
  <c r="AU23" i="62" s="1"/>
  <c r="AI23" i="1"/>
  <c r="AR23" i="1" s="1"/>
  <c r="AR25" i="1" s="1"/>
  <c r="S5" i="1"/>
  <c r="AK13" i="65"/>
  <c r="AT13" i="65" s="1"/>
  <c r="AJ14" i="65"/>
  <c r="AS14" i="65" s="1"/>
  <c r="AJ11" i="65"/>
  <c r="AS11" i="65" s="1"/>
  <c r="AK12" i="65"/>
  <c r="AT12" i="65" s="1"/>
  <c r="AJ21" i="20"/>
  <c r="AL21" i="20" s="1"/>
  <c r="AU21" i="20" s="1"/>
  <c r="AK15" i="65"/>
  <c r="AT15" i="65" s="1"/>
  <c r="AG21" i="80"/>
  <c r="AP21" i="80" s="1"/>
  <c r="AK5" i="20"/>
  <c r="AT5" i="20" s="1"/>
  <c r="AJ3" i="20"/>
  <c r="AL3" i="20" s="1"/>
  <c r="AU3" i="20" s="1"/>
  <c r="AC18" i="1"/>
  <c r="AB19" i="1" s="1"/>
  <c r="AJ19" i="1" s="1"/>
  <c r="Z24" i="40"/>
  <c r="W25" i="40" s="1"/>
  <c r="Y25" i="40" s="1"/>
  <c r="AI21" i="52"/>
  <c r="AR21" i="52" s="1"/>
  <c r="S10" i="1"/>
  <c r="AK23" i="21"/>
  <c r="AT23" i="21" s="1"/>
  <c r="AI23" i="21"/>
  <c r="AR23" i="21" s="1"/>
  <c r="AR25" i="21" s="1"/>
  <c r="AJ23" i="21"/>
  <c r="AS23" i="21" s="1"/>
  <c r="AJ13" i="21"/>
  <c r="AL13" i="21" s="1"/>
  <c r="AU13" i="21" s="1"/>
  <c r="AJ5" i="21"/>
  <c r="AL5" i="21" s="1"/>
  <c r="AU5" i="21" s="1"/>
  <c r="AS3" i="24"/>
  <c r="AF23" i="45"/>
  <c r="AO23" i="45" s="1"/>
  <c r="AI23" i="48"/>
  <c r="AR23" i="48" s="1"/>
  <c r="AJ9" i="65"/>
  <c r="AS9" i="65" s="1"/>
  <c r="X22" i="59"/>
  <c r="Z22" i="59" s="1"/>
  <c r="AC17" i="1"/>
  <c r="AB18" i="1" s="1"/>
  <c r="AK18" i="1" s="1"/>
  <c r="AT18" i="1" s="1"/>
  <c r="AK20" i="65"/>
  <c r="AT20" i="65" s="1"/>
  <c r="AH22" i="63"/>
  <c r="AQ22" i="63" s="1"/>
  <c r="AJ15" i="20"/>
  <c r="AS15" i="20" s="1"/>
  <c r="AK16" i="20"/>
  <c r="AT16" i="20" s="1"/>
  <c r="AL8" i="24"/>
  <c r="AU8" i="24" s="1"/>
  <c r="AK17" i="20"/>
  <c r="AT17" i="20" s="1"/>
  <c r="Y23" i="82"/>
  <c r="Z23" i="82" s="1"/>
  <c r="AJ19" i="65"/>
  <c r="AS19" i="65" s="1"/>
  <c r="Y22" i="47"/>
  <c r="Z22" i="47" s="1"/>
  <c r="AF22" i="47" s="1"/>
  <c r="AO22" i="47" s="1"/>
  <c r="AB4" i="21"/>
  <c r="AK4" i="21" s="1"/>
  <c r="AT4" i="21" s="1"/>
  <c r="AI23" i="37"/>
  <c r="AR23" i="37" s="1"/>
  <c r="AC16" i="1"/>
  <c r="AB17" i="1" s="1"/>
  <c r="AJ22" i="21"/>
  <c r="AS22" i="21" s="1"/>
  <c r="AH23" i="56"/>
  <c r="AQ23" i="56" s="1"/>
  <c r="AQ25" i="56" s="1"/>
  <c r="W24" i="45"/>
  <c r="Y24" i="45" s="1"/>
  <c r="AE23" i="45"/>
  <c r="AN23" i="45" s="1"/>
  <c r="W23" i="93"/>
  <c r="X23" i="93" s="1"/>
  <c r="AH23" i="93" s="1"/>
  <c r="AQ23" i="93" s="1"/>
  <c r="AI21" i="47"/>
  <c r="AR21" i="47" s="1"/>
  <c r="Y22" i="38"/>
  <c r="Z22" i="38" s="1"/>
  <c r="AE22" i="38" s="1"/>
  <c r="X24" i="37"/>
  <c r="AH24" i="37" s="1"/>
  <c r="AQ24" i="37" s="1"/>
  <c r="AF22" i="93"/>
  <c r="AO22" i="93" s="1"/>
  <c r="AK23" i="2"/>
  <c r="AT23" i="2" s="1"/>
  <c r="AG22" i="93"/>
  <c r="AP22" i="93" s="1"/>
  <c r="AN22" i="5"/>
  <c r="AI22" i="5"/>
  <c r="AR22" i="5" s="1"/>
  <c r="X23" i="5"/>
  <c r="Y23" i="5"/>
  <c r="AI23" i="2"/>
  <c r="AR23" i="2" s="1"/>
  <c r="AR25" i="2" s="1"/>
  <c r="AL21" i="24"/>
  <c r="AU21" i="24" s="1"/>
  <c r="AI22" i="82"/>
  <c r="AR22" i="82" s="1"/>
  <c r="AJ8" i="21"/>
  <c r="AL8" i="21" s="1"/>
  <c r="AU8" i="21" s="1"/>
  <c r="AJ12" i="21"/>
  <c r="AS12" i="21" s="1"/>
  <c r="AL17" i="24"/>
  <c r="AU17" i="24" s="1"/>
  <c r="AG22" i="74"/>
  <c r="AP22" i="74" s="1"/>
  <c r="AF22" i="74"/>
  <c r="AO22" i="74" s="1"/>
  <c r="W23" i="74"/>
  <c r="X23" i="74" s="1"/>
  <c r="AH23" i="74" s="1"/>
  <c r="AQ23" i="74" s="1"/>
  <c r="AL16" i="24"/>
  <c r="AU16" i="24" s="1"/>
  <c r="W24" i="42"/>
  <c r="X24" i="42" s="1"/>
  <c r="AH24" i="42" s="1"/>
  <c r="AQ24" i="42" s="1"/>
  <c r="X23" i="11"/>
  <c r="Z23" i="11" s="1"/>
  <c r="AF23" i="11" s="1"/>
  <c r="AO23" i="11" s="1"/>
  <c r="AO25" i="11" s="1"/>
  <c r="AG23" i="42"/>
  <c r="AP23" i="42" s="1"/>
  <c r="AF23" i="42"/>
  <c r="AO23" i="42" s="1"/>
  <c r="AE23" i="70"/>
  <c r="AF23" i="70"/>
  <c r="AO23" i="70" s="1"/>
  <c r="AO25" i="70" s="1"/>
  <c r="AN22" i="74"/>
  <c r="AN23" i="42"/>
  <c r="AH22" i="88"/>
  <c r="AQ22" i="88" s="1"/>
  <c r="Z22" i="88"/>
  <c r="AX20" i="70"/>
  <c r="S20" i="70" s="1"/>
  <c r="AC20" i="70" s="1"/>
  <c r="AB21" i="70" s="1"/>
  <c r="AK21" i="70" s="1"/>
  <c r="AT21" i="70" s="1"/>
  <c r="AI21" i="38"/>
  <c r="AR21" i="38" s="1"/>
  <c r="AS5" i="24"/>
  <c r="AG25" i="81"/>
  <c r="AP25" i="81" s="1"/>
  <c r="AE25" i="81"/>
  <c r="AN25" i="81" s="1"/>
  <c r="AJ11" i="21"/>
  <c r="AL11" i="21" s="1"/>
  <c r="AU11" i="21" s="1"/>
  <c r="AX23" i="70"/>
  <c r="S23" i="70" s="1"/>
  <c r="AC23" i="70" s="1"/>
  <c r="AJ23" i="70" s="1"/>
  <c r="AS23" i="70" s="1"/>
  <c r="AJ16" i="21"/>
  <c r="AS16" i="21" s="1"/>
  <c r="AX17" i="70"/>
  <c r="S17" i="70" s="1"/>
  <c r="AC17" i="70" s="1"/>
  <c r="AB18" i="70" s="1"/>
  <c r="AK18" i="70" s="1"/>
  <c r="AT18" i="70" s="1"/>
  <c r="AX11" i="70"/>
  <c r="S11" i="70" s="1"/>
  <c r="AC11" i="70" s="1"/>
  <c r="AB12" i="70" s="1"/>
  <c r="AK12" i="70" s="1"/>
  <c r="AT12" i="70" s="1"/>
  <c r="AX5" i="70"/>
  <c r="S5" i="70" s="1"/>
  <c r="AC5" i="70" s="1"/>
  <c r="AB6" i="70" s="1"/>
  <c r="AK6" i="70" s="1"/>
  <c r="AT6" i="70" s="1"/>
  <c r="AX18" i="70"/>
  <c r="S18" i="70" s="1"/>
  <c r="AC18" i="70" s="1"/>
  <c r="AB19" i="70" s="1"/>
  <c r="AK19" i="70" s="1"/>
  <c r="AT19" i="70" s="1"/>
  <c r="AX14" i="70"/>
  <c r="S14" i="70" s="1"/>
  <c r="AC14" i="70" s="1"/>
  <c r="AB15" i="70" s="1"/>
  <c r="AK15" i="70" s="1"/>
  <c r="AT15" i="70" s="1"/>
  <c r="AX10" i="70"/>
  <c r="S10" i="70" s="1"/>
  <c r="AC10" i="70" s="1"/>
  <c r="AB11" i="70" s="1"/>
  <c r="AK11" i="70" s="1"/>
  <c r="AT11" i="70" s="1"/>
  <c r="AX8" i="70"/>
  <c r="S8" i="70" s="1"/>
  <c r="AC8" i="70" s="1"/>
  <c r="AB9" i="70" s="1"/>
  <c r="AK9" i="70" s="1"/>
  <c r="AT9" i="70" s="1"/>
  <c r="AX4" i="70"/>
  <c r="S4" i="70" s="1"/>
  <c r="AC4" i="70" s="1"/>
  <c r="AB5" i="70" s="1"/>
  <c r="AK5" i="70" s="1"/>
  <c r="AT5" i="70" s="1"/>
  <c r="AX3" i="70"/>
  <c r="S3" i="70" s="1"/>
  <c r="AC3" i="70" s="1"/>
  <c r="Y22" i="30"/>
  <c r="X22" i="30"/>
  <c r="AH22" i="30" s="1"/>
  <c r="AQ22" i="30" s="1"/>
  <c r="AX19" i="70"/>
  <c r="S19" i="70" s="1"/>
  <c r="AC19" i="70" s="1"/>
  <c r="AB20" i="70" s="1"/>
  <c r="AX21" i="70"/>
  <c r="S21" i="70" s="1"/>
  <c r="AC21" i="70" s="1"/>
  <c r="AB22" i="70" s="1"/>
  <c r="AN21" i="30"/>
  <c r="AI21" i="30"/>
  <c r="AR21" i="30" s="1"/>
  <c r="AX7" i="70"/>
  <c r="S7" i="70" s="1"/>
  <c r="AC7" i="70" s="1"/>
  <c r="AB8" i="70" s="1"/>
  <c r="AX12" i="70"/>
  <c r="S12" i="70" s="1"/>
  <c r="AC12" i="70" s="1"/>
  <c r="AB13" i="70" s="1"/>
  <c r="AX15" i="70"/>
  <c r="S15" i="70" s="1"/>
  <c r="AC15" i="70" s="1"/>
  <c r="AB16" i="70" s="1"/>
  <c r="AL14" i="24"/>
  <c r="AU14" i="24" s="1"/>
  <c r="AS6" i="24"/>
  <c r="AX13" i="70"/>
  <c r="S13" i="70" s="1"/>
  <c r="AC13" i="70" s="1"/>
  <c r="AB14" i="70" s="1"/>
  <c r="AX6" i="70"/>
  <c r="S6" i="70" s="1"/>
  <c r="AC6" i="70" s="1"/>
  <c r="AB7" i="70" s="1"/>
  <c r="AX16" i="70"/>
  <c r="S16" i="70" s="1"/>
  <c r="AC16" i="70" s="1"/>
  <c r="AB17" i="70" s="1"/>
  <c r="AX9" i="70"/>
  <c r="S9" i="70" s="1"/>
  <c r="AC9" i="70" s="1"/>
  <c r="AB10" i="70" s="1"/>
  <c r="AI21" i="83"/>
  <c r="AR21" i="83" s="1"/>
  <c r="AL9" i="24"/>
  <c r="AU9" i="24" s="1"/>
  <c r="AL13" i="24"/>
  <c r="AU13" i="24" s="1"/>
  <c r="AI23" i="73"/>
  <c r="AR23" i="73" s="1"/>
  <c r="AG21" i="72"/>
  <c r="AP21" i="72" s="1"/>
  <c r="AE21" i="72"/>
  <c r="AN21" i="72" s="1"/>
  <c r="X24" i="73"/>
  <c r="W22" i="72"/>
  <c r="X22" i="72" s="1"/>
  <c r="AH22" i="72" s="1"/>
  <c r="AQ22" i="72" s="1"/>
  <c r="AL7" i="24"/>
  <c r="AU7" i="24" s="1"/>
  <c r="AX18" i="66"/>
  <c r="S18" i="66" s="1"/>
  <c r="AC18" i="66" s="1"/>
  <c r="AB19" i="66" s="1"/>
  <c r="AK19" i="66" s="1"/>
  <c r="AT19" i="66" s="1"/>
  <c r="AL20" i="24"/>
  <c r="AU20" i="24" s="1"/>
  <c r="AJ20" i="2"/>
  <c r="AS20" i="2" s="1"/>
  <c r="AL10" i="24"/>
  <c r="AU10" i="24" s="1"/>
  <c r="AX8" i="66"/>
  <c r="S8" i="66" s="1"/>
  <c r="AC8" i="66" s="1"/>
  <c r="AB9" i="66" s="1"/>
  <c r="AK9" i="66" s="1"/>
  <c r="AT9" i="66" s="1"/>
  <c r="AT25" i="24"/>
  <c r="AX21" i="66"/>
  <c r="S21" i="66" s="1"/>
  <c r="AC21" i="66" s="1"/>
  <c r="AB22" i="66" s="1"/>
  <c r="AJ22" i="66" s="1"/>
  <c r="AS4" i="24"/>
  <c r="AL4" i="24"/>
  <c r="AU4" i="24" s="1"/>
  <c r="AS15" i="24"/>
  <c r="AL15" i="24"/>
  <c r="AU15" i="24" s="1"/>
  <c r="AL23" i="6"/>
  <c r="AU23" i="6" s="1"/>
  <c r="AS12" i="24"/>
  <c r="AL12" i="24"/>
  <c r="AU12" i="24" s="1"/>
  <c r="AI23" i="87"/>
  <c r="AR23" i="87" s="1"/>
  <c r="AX19" i="66"/>
  <c r="S19" i="66" s="1"/>
  <c r="AC19" i="66" s="1"/>
  <c r="AB20" i="66" s="1"/>
  <c r="AK20" i="66" s="1"/>
  <c r="AT20" i="66" s="1"/>
  <c r="AL23" i="24"/>
  <c r="AU23" i="24" s="1"/>
  <c r="AS11" i="24"/>
  <c r="AL11" i="24"/>
  <c r="AU11" i="24" s="1"/>
  <c r="AL18" i="24"/>
  <c r="AU18" i="24" s="1"/>
  <c r="AS18" i="24"/>
  <c r="AS22" i="24"/>
  <c r="AL22" i="24"/>
  <c r="AU22" i="24" s="1"/>
  <c r="AL19" i="24"/>
  <c r="AU19" i="24" s="1"/>
  <c r="AS19" i="24"/>
  <c r="W22" i="80"/>
  <c r="X22" i="80" s="1"/>
  <c r="AH22" i="80" s="1"/>
  <c r="AQ22" i="80" s="1"/>
  <c r="AX23" i="66"/>
  <c r="S23" i="66" s="1"/>
  <c r="AC23" i="66" s="1"/>
  <c r="AJ23" i="66" s="1"/>
  <c r="AS23" i="66" s="1"/>
  <c r="AN22" i="93"/>
  <c r="AF21" i="80"/>
  <c r="AO21" i="80" s="1"/>
  <c r="X22" i="83"/>
  <c r="AH22" i="83" s="1"/>
  <c r="AQ22" i="83" s="1"/>
  <c r="AX15" i="66"/>
  <c r="S15" i="66" s="1"/>
  <c r="AC15" i="66" s="1"/>
  <c r="AB16" i="66" s="1"/>
  <c r="AK16" i="66" s="1"/>
  <c r="AT16" i="66" s="1"/>
  <c r="AJ7" i="2"/>
  <c r="AL7" i="2" s="1"/>
  <c r="AU7" i="2" s="1"/>
  <c r="AJ8" i="2"/>
  <c r="AS8" i="2" s="1"/>
  <c r="AX12" i="66"/>
  <c r="S12" i="66" s="1"/>
  <c r="AC12" i="66" s="1"/>
  <c r="AB13" i="66" s="1"/>
  <c r="AK13" i="66" s="1"/>
  <c r="AT13" i="66" s="1"/>
  <c r="AX9" i="66"/>
  <c r="S9" i="66" s="1"/>
  <c r="AC9" i="66" s="1"/>
  <c r="AB10" i="66" s="1"/>
  <c r="AK10" i="66" s="1"/>
  <c r="AT10" i="66" s="1"/>
  <c r="AX4" i="66"/>
  <c r="S4" i="66" s="1"/>
  <c r="AC4" i="66" s="1"/>
  <c r="AB5" i="66" s="1"/>
  <c r="AK5" i="66" s="1"/>
  <c r="AT5" i="66" s="1"/>
  <c r="AG23" i="66"/>
  <c r="AP23" i="66" s="1"/>
  <c r="AP25" i="66" s="1"/>
  <c r="AX17" i="66"/>
  <c r="S17" i="66" s="1"/>
  <c r="AC17" i="66" s="1"/>
  <c r="AB18" i="66" s="1"/>
  <c r="AF23" i="66"/>
  <c r="AO23" i="66" s="1"/>
  <c r="AO25" i="66" s="1"/>
  <c r="AX14" i="66"/>
  <c r="S14" i="66" s="1"/>
  <c r="AC14" i="66" s="1"/>
  <c r="AB15" i="66" s="1"/>
  <c r="AX6" i="66"/>
  <c r="S6" i="66" s="1"/>
  <c r="AC6" i="66" s="1"/>
  <c r="AB7" i="66" s="1"/>
  <c r="AK7" i="66" s="1"/>
  <c r="AT7" i="66" s="1"/>
  <c r="AJ16" i="2"/>
  <c r="AK16" i="2"/>
  <c r="AT16" i="2" s="1"/>
  <c r="AX16" i="66"/>
  <c r="S16" i="66" s="1"/>
  <c r="AC16" i="66" s="1"/>
  <c r="AB17" i="66" s="1"/>
  <c r="AJ17" i="2"/>
  <c r="AK17" i="2"/>
  <c r="AT17" i="2" s="1"/>
  <c r="AX10" i="66"/>
  <c r="S10" i="66" s="1"/>
  <c r="AC10" i="66" s="1"/>
  <c r="AB11" i="66" s="1"/>
  <c r="AJ12" i="2"/>
  <c r="AJ21" i="2"/>
  <c r="AJ10" i="2"/>
  <c r="AK10" i="2"/>
  <c r="AT10" i="2" s="1"/>
  <c r="AJ15" i="2"/>
  <c r="AK15" i="2"/>
  <c r="AT15" i="2" s="1"/>
  <c r="AJ14" i="2"/>
  <c r="AJ3" i="2"/>
  <c r="AB4" i="2"/>
  <c r="AK11" i="2"/>
  <c r="AT11" i="2" s="1"/>
  <c r="AJ11" i="2"/>
  <c r="AJ22" i="2"/>
  <c r="AK22" i="2"/>
  <c r="AT22" i="2" s="1"/>
  <c r="AJ13" i="2"/>
  <c r="AK13" i="2"/>
  <c r="AT13" i="2" s="1"/>
  <c r="AJ19" i="2"/>
  <c r="AK19" i="2"/>
  <c r="AT19" i="2" s="1"/>
  <c r="AX3" i="66"/>
  <c r="S3" i="66" s="1"/>
  <c r="AC3" i="66" s="1"/>
  <c r="AX13" i="66"/>
  <c r="S13" i="66" s="1"/>
  <c r="AC13" i="66" s="1"/>
  <c r="AB14" i="66" s="1"/>
  <c r="AX11" i="66"/>
  <c r="S11" i="66" s="1"/>
  <c r="AC11" i="66" s="1"/>
  <c r="AB12" i="66" s="1"/>
  <c r="AJ18" i="2"/>
  <c r="AJ5" i="2"/>
  <c r="AJ9" i="2"/>
  <c r="AK9" i="2"/>
  <c r="AT9" i="2" s="1"/>
  <c r="AX20" i="66"/>
  <c r="S20" i="66" s="1"/>
  <c r="AC20" i="66" s="1"/>
  <c r="AB21" i="66" s="1"/>
  <c r="AX7" i="66"/>
  <c r="S7" i="66" s="1"/>
  <c r="AC7" i="66" s="1"/>
  <c r="AB8" i="66" s="1"/>
  <c r="AX5" i="66"/>
  <c r="S5" i="66" s="1"/>
  <c r="AC5" i="66" s="1"/>
  <c r="AB6" i="66" s="1"/>
  <c r="AJ6" i="2"/>
  <c r="AK6" i="2"/>
  <c r="AT6" i="2" s="1"/>
  <c r="AN23" i="66"/>
  <c r="AN25" i="66" s="1"/>
  <c r="AI22" i="34"/>
  <c r="AR22" i="34" s="1"/>
  <c r="AI25" i="31"/>
  <c r="AR25" i="31" s="1"/>
  <c r="AJ15" i="21"/>
  <c r="AS15" i="21" s="1"/>
  <c r="AJ20" i="21"/>
  <c r="AS20" i="21" s="1"/>
  <c r="AJ18" i="21"/>
  <c r="AL18" i="21" s="1"/>
  <c r="AU18" i="21" s="1"/>
  <c r="AF22" i="29"/>
  <c r="AO22" i="29" s="1"/>
  <c r="W23" i="29"/>
  <c r="AG22" i="29"/>
  <c r="AP22" i="29" s="1"/>
  <c r="AE22" i="29"/>
  <c r="Y24" i="76"/>
  <c r="Z24" i="76" s="1"/>
  <c r="AG24" i="76" s="1"/>
  <c r="AP24" i="76" s="1"/>
  <c r="AJ19" i="21"/>
  <c r="AL19" i="21" s="1"/>
  <c r="AU19" i="21" s="1"/>
  <c r="Y24" i="87"/>
  <c r="Z24" i="87" s="1"/>
  <c r="AF24" i="87" s="1"/>
  <c r="AO24" i="87" s="1"/>
  <c r="AK20" i="21"/>
  <c r="AT20" i="21" s="1"/>
  <c r="X23" i="34"/>
  <c r="AH23" i="34" s="1"/>
  <c r="AQ23" i="34" s="1"/>
  <c r="AI21" i="59"/>
  <c r="AR21" i="59" s="1"/>
  <c r="AJ17" i="21"/>
  <c r="AS17" i="21" s="1"/>
  <c r="AZ3" i="57"/>
  <c r="AX4" i="57" s="1"/>
  <c r="S4" i="57" s="1"/>
  <c r="AC4" i="57" s="1"/>
  <c r="AB5" i="57" s="1"/>
  <c r="AK15" i="21"/>
  <c r="AT15" i="21" s="1"/>
  <c r="AI22" i="11"/>
  <c r="AR22" i="11" s="1"/>
  <c r="AJ21" i="21"/>
  <c r="AS21" i="21" s="1"/>
  <c r="AJ9" i="21"/>
  <c r="AL9" i="21" s="1"/>
  <c r="AU9" i="21" s="1"/>
  <c r="AJ10" i="21"/>
  <c r="AS10" i="21" s="1"/>
  <c r="AI23" i="17"/>
  <c r="AR23" i="17" s="1"/>
  <c r="AR25" i="17" s="1"/>
  <c r="AJ14" i="21"/>
  <c r="AS14" i="21" s="1"/>
  <c r="AG22" i="58"/>
  <c r="AP22" i="58" s="1"/>
  <c r="AI23" i="90"/>
  <c r="AR23" i="90" s="1"/>
  <c r="W26" i="81"/>
  <c r="X26" i="81" s="1"/>
  <c r="Z23" i="57"/>
  <c r="AG23" i="57" s="1"/>
  <c r="AP23" i="57" s="1"/>
  <c r="AP25" i="57" s="1"/>
  <c r="AG23" i="46"/>
  <c r="AP23" i="46" s="1"/>
  <c r="W23" i="61"/>
  <c r="Y23" i="61" s="1"/>
  <c r="Y24" i="90"/>
  <c r="Z24" i="90" s="1"/>
  <c r="AF24" i="90" s="1"/>
  <c r="AO24" i="90" s="1"/>
  <c r="AJ6" i="21"/>
  <c r="AS6" i="21" s="1"/>
  <c r="AN21" i="94"/>
  <c r="AI21" i="94"/>
  <c r="AR21" i="94" s="1"/>
  <c r="AF23" i="12"/>
  <c r="AO23" i="12" s="1"/>
  <c r="AO25" i="12" s="1"/>
  <c r="AK7" i="21"/>
  <c r="AT7" i="21" s="1"/>
  <c r="Y22" i="94"/>
  <c r="X22" i="94"/>
  <c r="AH22" i="94" s="1"/>
  <c r="AQ22" i="94" s="1"/>
  <c r="AG23" i="12"/>
  <c r="AP23" i="12" s="1"/>
  <c r="AP25" i="12" s="1"/>
  <c r="AI23" i="76"/>
  <c r="AR23" i="76" s="1"/>
  <c r="AK22" i="21"/>
  <c r="AT22" i="21" s="1"/>
  <c r="X25" i="26"/>
  <c r="AH25" i="26" s="1"/>
  <c r="AQ25" i="26" s="1"/>
  <c r="AI24" i="26"/>
  <c r="AR24" i="26" s="1"/>
  <c r="AG22" i="61"/>
  <c r="AP22" i="61" s="1"/>
  <c r="AF22" i="61"/>
  <c r="AF23" i="75"/>
  <c r="AO23" i="75" s="1"/>
  <c r="AE23" i="75"/>
  <c r="AN23" i="75" s="1"/>
  <c r="W24" i="75"/>
  <c r="Y24" i="75" s="1"/>
  <c r="Z22" i="7"/>
  <c r="AH22" i="7"/>
  <c r="AQ22" i="7" s="1"/>
  <c r="AF23" i="46"/>
  <c r="AO23" i="46" s="1"/>
  <c r="W23" i="58"/>
  <c r="Y23" i="58" s="1"/>
  <c r="W24" i="46"/>
  <c r="Y24" i="46" s="1"/>
  <c r="AI23" i="96"/>
  <c r="AR23" i="96" s="1"/>
  <c r="AF22" i="58"/>
  <c r="AO22" i="58" s="1"/>
  <c r="AG23" i="75"/>
  <c r="AP23" i="75" s="1"/>
  <c r="AG22" i="85"/>
  <c r="AP22" i="85" s="1"/>
  <c r="AF22" i="85"/>
  <c r="AO22" i="85" s="1"/>
  <c r="AE22" i="85"/>
  <c r="W23" i="85"/>
  <c r="X23" i="60"/>
  <c r="Y23" i="60"/>
  <c r="AG22" i="23"/>
  <c r="AP22" i="23" s="1"/>
  <c r="AE22" i="23"/>
  <c r="AN22" i="23" s="1"/>
  <c r="AI22" i="60"/>
  <c r="AR22" i="60" s="1"/>
  <c r="AN22" i="60"/>
  <c r="AF24" i="95"/>
  <c r="AO24" i="95" s="1"/>
  <c r="W24" i="32"/>
  <c r="Y24" i="32" s="1"/>
  <c r="AG23" i="32"/>
  <c r="AP23" i="32" s="1"/>
  <c r="AE23" i="10"/>
  <c r="AN23" i="10" s="1"/>
  <c r="AN25" i="10" s="1"/>
  <c r="AI23" i="89"/>
  <c r="AR23" i="89" s="1"/>
  <c r="AX23" i="10"/>
  <c r="S23" i="10" s="1"/>
  <c r="AC23" i="10" s="1"/>
  <c r="AJ23" i="10" s="1"/>
  <c r="AS23" i="10" s="1"/>
  <c r="AE23" i="32"/>
  <c r="AN23" i="32" s="1"/>
  <c r="AF23" i="10"/>
  <c r="AO23" i="10" s="1"/>
  <c r="AO25" i="10" s="1"/>
  <c r="W23" i="23"/>
  <c r="Y23" i="23" s="1"/>
  <c r="AG24" i="95"/>
  <c r="AP24" i="95" s="1"/>
  <c r="AL23" i="53"/>
  <c r="AU23" i="53" s="1"/>
  <c r="AE24" i="95"/>
  <c r="AN24" i="95" s="1"/>
  <c r="Z23" i="18"/>
  <c r="AG23" i="18" s="1"/>
  <c r="AP23" i="18" s="1"/>
  <c r="AP25" i="18" s="1"/>
  <c r="Z23" i="13"/>
  <c r="AG23" i="13" s="1"/>
  <c r="AP23" i="13" s="1"/>
  <c r="AP25" i="13" s="1"/>
  <c r="Z23" i="67"/>
  <c r="AG23" i="67" s="1"/>
  <c r="AP23" i="67" s="1"/>
  <c r="AP25" i="67" s="1"/>
  <c r="Z24" i="96"/>
  <c r="W25" i="96" s="1"/>
  <c r="AR22" i="18"/>
  <c r="AH23" i="18"/>
  <c r="AQ23" i="18" s="1"/>
  <c r="AQ25" i="18" s="1"/>
  <c r="AZ3" i="18"/>
  <c r="AX22" i="18" s="1"/>
  <c r="S22" i="18" s="1"/>
  <c r="AC22" i="18" s="1"/>
  <c r="AB23" i="18" s="1"/>
  <c r="AF23" i="15"/>
  <c r="AO23" i="15" s="1"/>
  <c r="AO25" i="15" s="1"/>
  <c r="AI20" i="54"/>
  <c r="AN20" i="54"/>
  <c r="Z25" i="77"/>
  <c r="AG25" i="77" s="1"/>
  <c r="AP25" i="77" s="1"/>
  <c r="Y21" i="54"/>
  <c r="X21" i="54"/>
  <c r="Z24" i="89"/>
  <c r="W25" i="89" s="1"/>
  <c r="Z23" i="28"/>
  <c r="W24" i="28" s="1"/>
  <c r="Z23" i="35"/>
  <c r="AF23" i="35" s="1"/>
  <c r="AO23" i="35" s="1"/>
  <c r="Z26" i="31"/>
  <c r="AG26" i="31" s="1"/>
  <c r="AP26" i="31" s="1"/>
  <c r="AN21" i="80"/>
  <c r="Z24" i="91"/>
  <c r="AE24" i="91" s="1"/>
  <c r="AG23" i="15"/>
  <c r="AP23" i="15" s="1"/>
  <c r="AP25" i="15" s="1"/>
  <c r="AL23" i="71"/>
  <c r="AU23" i="71" s="1"/>
  <c r="Z24" i="39"/>
  <c r="AF24" i="39" s="1"/>
  <c r="AO24" i="39" s="1"/>
  <c r="AS10" i="14"/>
  <c r="AL10" i="14"/>
  <c r="AU10" i="14" s="1"/>
  <c r="AR23" i="8"/>
  <c r="AR25" i="8" s="1"/>
  <c r="AS8" i="62"/>
  <c r="AL8" i="62"/>
  <c r="AU8" i="62" s="1"/>
  <c r="AJ18" i="50"/>
  <c r="AK18" i="50"/>
  <c r="AT18" i="50" s="1"/>
  <c r="AJ12" i="50"/>
  <c r="AK12" i="50"/>
  <c r="AT12" i="50" s="1"/>
  <c r="AJ6" i="50"/>
  <c r="AK6" i="50"/>
  <c r="AT6" i="50" s="1"/>
  <c r="AH24" i="87"/>
  <c r="AQ24" i="87" s="1"/>
  <c r="AS18" i="19"/>
  <c r="AL18" i="19"/>
  <c r="AU18" i="19" s="1"/>
  <c r="AS11" i="14"/>
  <c r="AL11" i="14"/>
  <c r="AU11" i="14" s="1"/>
  <c r="AS11" i="6"/>
  <c r="AL11" i="6"/>
  <c r="AU11" i="6" s="1"/>
  <c r="AS15" i="62"/>
  <c r="AL15" i="62"/>
  <c r="AU15" i="62" s="1"/>
  <c r="AS3" i="53"/>
  <c r="AL3" i="53"/>
  <c r="AU3" i="53" s="1"/>
  <c r="AS22" i="53"/>
  <c r="AL22" i="53"/>
  <c r="AU22" i="53" s="1"/>
  <c r="Y24" i="36"/>
  <c r="X24" i="36"/>
  <c r="AH23" i="28"/>
  <c r="AQ23" i="28" s="1"/>
  <c r="AS6" i="20"/>
  <c r="AL6" i="20"/>
  <c r="AU6" i="20" s="1"/>
  <c r="AS7" i="19"/>
  <c r="AL7" i="19"/>
  <c r="AU7" i="19" s="1"/>
  <c r="AS5" i="71"/>
  <c r="AL5" i="71"/>
  <c r="AU5" i="71" s="1"/>
  <c r="AS12" i="6"/>
  <c r="AL12" i="6"/>
  <c r="AU12" i="6" s="1"/>
  <c r="AS3" i="62"/>
  <c r="AL3" i="62"/>
  <c r="AU3" i="62" s="1"/>
  <c r="AS22" i="62"/>
  <c r="AL22" i="62"/>
  <c r="AU22" i="62" s="1"/>
  <c r="AH23" i="22"/>
  <c r="AQ23" i="22" s="1"/>
  <c r="AQ25" i="22" s="1"/>
  <c r="AZ3" i="22"/>
  <c r="AX22" i="22" s="1"/>
  <c r="S22" i="22" s="1"/>
  <c r="AC22" i="22" s="1"/>
  <c r="AB23" i="22" s="1"/>
  <c r="AS7" i="14"/>
  <c r="AL7" i="14"/>
  <c r="AU7" i="14" s="1"/>
  <c r="AJ21" i="10"/>
  <c r="AK21" i="10"/>
  <c r="AT21" i="10" s="1"/>
  <c r="AJ15" i="10"/>
  <c r="AK15" i="10"/>
  <c r="AT15" i="10" s="1"/>
  <c r="AJ9" i="10"/>
  <c r="AK9" i="10"/>
  <c r="AT9" i="10" s="1"/>
  <c r="AJ19" i="8"/>
  <c r="AK19" i="8"/>
  <c r="AT19" i="8" s="1"/>
  <c r="AJ13" i="8"/>
  <c r="AK13" i="8"/>
  <c r="AT13" i="8" s="1"/>
  <c r="AJ7" i="8"/>
  <c r="AK7" i="8"/>
  <c r="AT7" i="8" s="1"/>
  <c r="AJ18" i="17"/>
  <c r="AK18" i="17"/>
  <c r="AT18" i="17" s="1"/>
  <c r="AJ12" i="17"/>
  <c r="AK12" i="17"/>
  <c r="AT12" i="17" s="1"/>
  <c r="AJ6" i="17"/>
  <c r="AK6" i="17"/>
  <c r="AT6" i="17" s="1"/>
  <c r="AS8" i="6"/>
  <c r="AL8" i="6"/>
  <c r="AU8" i="6" s="1"/>
  <c r="AN25" i="79"/>
  <c r="AI25" i="79"/>
  <c r="AI23" i="50"/>
  <c r="AN23" i="50"/>
  <c r="AN25" i="50" s="1"/>
  <c r="AS10" i="19"/>
  <c r="AL10" i="19"/>
  <c r="AU10" i="19" s="1"/>
  <c r="AS8" i="71"/>
  <c r="AL8" i="71"/>
  <c r="AU8" i="71" s="1"/>
  <c r="AS7" i="62"/>
  <c r="AL7" i="62"/>
  <c r="AU7" i="62" s="1"/>
  <c r="AR22" i="35"/>
  <c r="AC21" i="49"/>
  <c r="AB22" i="49" s="1"/>
  <c r="S22" i="49"/>
  <c r="AR22" i="28"/>
  <c r="AS16" i="20"/>
  <c r="AS11" i="19"/>
  <c r="AL11" i="19"/>
  <c r="AU11" i="19" s="1"/>
  <c r="AS15" i="71"/>
  <c r="AL15" i="71"/>
  <c r="AU15" i="71" s="1"/>
  <c r="AS10" i="6"/>
  <c r="AL10" i="6"/>
  <c r="AU10" i="6" s="1"/>
  <c r="AS21" i="53"/>
  <c r="AL21" i="53"/>
  <c r="AU21" i="53" s="1"/>
  <c r="AJ17" i="50"/>
  <c r="AK17" i="50"/>
  <c r="AT17" i="50" s="1"/>
  <c r="AJ11" i="50"/>
  <c r="AK11" i="50"/>
  <c r="AT11" i="50" s="1"/>
  <c r="AJ5" i="50"/>
  <c r="AK5" i="50"/>
  <c r="AT5" i="50" s="1"/>
  <c r="AS22" i="65"/>
  <c r="AR24" i="77"/>
  <c r="AS10" i="71"/>
  <c r="AL10" i="71"/>
  <c r="AU10" i="71" s="1"/>
  <c r="AE23" i="69"/>
  <c r="AG23" i="69"/>
  <c r="AP23" i="69" s="1"/>
  <c r="AP25" i="69" s="1"/>
  <c r="AF23" i="69"/>
  <c r="AO23" i="69" s="1"/>
  <c r="AO25" i="69" s="1"/>
  <c r="AS5" i="53"/>
  <c r="AL5" i="53"/>
  <c r="AU5" i="53" s="1"/>
  <c r="AS13" i="20"/>
  <c r="AS14" i="19"/>
  <c r="AL14" i="19"/>
  <c r="AU14" i="19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J20" i="10"/>
  <c r="AK20" i="10"/>
  <c r="AT20" i="10" s="1"/>
  <c r="AJ14" i="10"/>
  <c r="AK14" i="10"/>
  <c r="AT14" i="10" s="1"/>
  <c r="AJ8" i="10"/>
  <c r="AK8" i="10"/>
  <c r="AT8" i="10" s="1"/>
  <c r="AS6" i="71"/>
  <c r="AL6" i="71"/>
  <c r="AU6" i="71" s="1"/>
  <c r="AS13" i="6"/>
  <c r="AL13" i="6"/>
  <c r="AU13" i="6" s="1"/>
  <c r="AS11" i="62"/>
  <c r="AL11" i="62"/>
  <c r="AU11" i="62" s="1"/>
  <c r="AS6" i="53"/>
  <c r="AL6" i="53"/>
  <c r="AU6" i="53" s="1"/>
  <c r="W25" i="86"/>
  <c r="AG24" i="86"/>
  <c r="AP24" i="86" s="1"/>
  <c r="AF24" i="86"/>
  <c r="AO24" i="86" s="1"/>
  <c r="AE24" i="86"/>
  <c r="AJ9" i="1"/>
  <c r="AK9" i="1"/>
  <c r="AT9" i="1" s="1"/>
  <c r="AJ18" i="8"/>
  <c r="AK18" i="8"/>
  <c r="AT18" i="8" s="1"/>
  <c r="AJ12" i="8"/>
  <c r="AK12" i="8"/>
  <c r="AT12" i="8" s="1"/>
  <c r="AJ6" i="8"/>
  <c r="AK6" i="8"/>
  <c r="AT6" i="8" s="1"/>
  <c r="AS14" i="20"/>
  <c r="AL14" i="20"/>
  <c r="AU14" i="20" s="1"/>
  <c r="AS15" i="19"/>
  <c r="AL15" i="19"/>
  <c r="AU15" i="19" s="1"/>
  <c r="AJ17" i="17"/>
  <c r="AK17" i="17"/>
  <c r="AT17" i="17" s="1"/>
  <c r="AJ11" i="17"/>
  <c r="AK11" i="17"/>
  <c r="AT11" i="17" s="1"/>
  <c r="AJ5" i="17"/>
  <c r="AK5" i="17"/>
  <c r="AT5" i="17" s="1"/>
  <c r="AS19" i="71"/>
  <c r="AL19" i="71"/>
  <c r="AU19" i="71" s="1"/>
  <c r="X26" i="79"/>
  <c r="Y26" i="79"/>
  <c r="AS12" i="62"/>
  <c r="AL12" i="62"/>
  <c r="AU12" i="62" s="1"/>
  <c r="AS13" i="53"/>
  <c r="AL13" i="53"/>
  <c r="AU13" i="53" s="1"/>
  <c r="AB4" i="1"/>
  <c r="AJ3" i="1"/>
  <c r="AH24" i="89"/>
  <c r="AQ24" i="89" s="1"/>
  <c r="AS21" i="14"/>
  <c r="AL21" i="14"/>
  <c r="AU21" i="14" s="1"/>
  <c r="AS9" i="6"/>
  <c r="AL9" i="6"/>
  <c r="AU9" i="6" s="1"/>
  <c r="AS20" i="53"/>
  <c r="AL20" i="53"/>
  <c r="AU20" i="53" s="1"/>
  <c r="AH24" i="76"/>
  <c r="AQ24" i="76" s="1"/>
  <c r="AJ4" i="20"/>
  <c r="AK4" i="20"/>
  <c r="AT4" i="20" s="1"/>
  <c r="AS16" i="14"/>
  <c r="AL16" i="14"/>
  <c r="AU16" i="14" s="1"/>
  <c r="AH24" i="48"/>
  <c r="AQ24" i="48" s="1"/>
  <c r="AS14" i="62"/>
  <c r="AL14" i="62"/>
  <c r="AU14" i="62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S5" i="20"/>
  <c r="AS6" i="19"/>
  <c r="AL6" i="19"/>
  <c r="AU6" i="19" s="1"/>
  <c r="AS3" i="21"/>
  <c r="AL3" i="21"/>
  <c r="AU3" i="21" s="1"/>
  <c r="AS17" i="14"/>
  <c r="AL17" i="14"/>
  <c r="AU17" i="14" s="1"/>
  <c r="AS17" i="6"/>
  <c r="AL17" i="6"/>
  <c r="AU17" i="6" s="1"/>
  <c r="AS21" i="62"/>
  <c r="AL21" i="62"/>
  <c r="AU21" i="62" s="1"/>
  <c r="AS10" i="53"/>
  <c r="AL10" i="53"/>
  <c r="AU10" i="53" s="1"/>
  <c r="AI23" i="36"/>
  <c r="AN23" i="36"/>
  <c r="AK13" i="1"/>
  <c r="AT13" i="1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13" i="19"/>
  <c r="AL13" i="19"/>
  <c r="AU13" i="19" s="1"/>
  <c r="AR22" i="13"/>
  <c r="AS11" i="71"/>
  <c r="AL11" i="71"/>
  <c r="AU11" i="71" s="1"/>
  <c r="AS18" i="6"/>
  <c r="AL18" i="6"/>
  <c r="AU18" i="6" s="1"/>
  <c r="AS10" i="62"/>
  <c r="AL10" i="62"/>
  <c r="AU10" i="62" s="1"/>
  <c r="AH24" i="39"/>
  <c r="AQ24" i="39" s="1"/>
  <c r="AX22" i="51"/>
  <c r="S22" i="51" s="1"/>
  <c r="AC22" i="51" s="1"/>
  <c r="AB23" i="51" s="1"/>
  <c r="AL13" i="14"/>
  <c r="AU13" i="14" s="1"/>
  <c r="AJ19" i="10"/>
  <c r="AK19" i="10"/>
  <c r="AT19" i="10" s="1"/>
  <c r="AJ13" i="10"/>
  <c r="AK13" i="10"/>
  <c r="AT13" i="10" s="1"/>
  <c r="AJ7" i="10"/>
  <c r="AK7" i="10"/>
  <c r="AT7" i="10" s="1"/>
  <c r="AJ17" i="8"/>
  <c r="AK17" i="8"/>
  <c r="AT17" i="8" s="1"/>
  <c r="AJ11" i="8"/>
  <c r="AK11" i="8"/>
  <c r="AT11" i="8" s="1"/>
  <c r="AJ5" i="8"/>
  <c r="AK5" i="8"/>
  <c r="AT5" i="8" s="1"/>
  <c r="AR23" i="39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S8" i="14"/>
  <c r="AL8" i="14"/>
  <c r="AU8" i="14" s="1"/>
  <c r="AS14" i="6"/>
  <c r="AL14" i="6"/>
  <c r="AU14" i="6" s="1"/>
  <c r="AH23" i="82"/>
  <c r="AQ23" i="82" s="1"/>
  <c r="AS16" i="19"/>
  <c r="AL16" i="19"/>
  <c r="AU16" i="19" s="1"/>
  <c r="AS14" i="71"/>
  <c r="AL14" i="71"/>
  <c r="AU14" i="71" s="1"/>
  <c r="Y25" i="95"/>
  <c r="X25" i="95"/>
  <c r="AS13" i="62"/>
  <c r="AL13" i="62"/>
  <c r="AU13" i="62" s="1"/>
  <c r="AK23" i="50"/>
  <c r="AT23" i="50" s="1"/>
  <c r="AN23" i="15"/>
  <c r="AN25" i="15" s="1"/>
  <c r="AS22" i="20"/>
  <c r="AS17" i="19"/>
  <c r="AL17" i="19"/>
  <c r="AU17" i="19" s="1"/>
  <c r="AJ4" i="14"/>
  <c r="AK4" i="14"/>
  <c r="AT4" i="14" s="1"/>
  <c r="AS21" i="71"/>
  <c r="AL21" i="71"/>
  <c r="AU21" i="71" s="1"/>
  <c r="AS16" i="6"/>
  <c r="AL16" i="6"/>
  <c r="AU16" i="6" s="1"/>
  <c r="AS9" i="53"/>
  <c r="AL9" i="53"/>
  <c r="AU9" i="53" s="1"/>
  <c r="AJ21" i="50"/>
  <c r="AK21" i="50"/>
  <c r="AT21" i="50" s="1"/>
  <c r="AJ15" i="50"/>
  <c r="AK15" i="50"/>
  <c r="AT15" i="50" s="1"/>
  <c r="AJ9" i="50"/>
  <c r="AK9" i="50"/>
  <c r="AT9" i="50" s="1"/>
  <c r="AS10" i="65"/>
  <c r="AS16" i="71"/>
  <c r="AL16" i="71"/>
  <c r="AU16" i="71" s="1"/>
  <c r="AX22" i="12"/>
  <c r="S22" i="12" s="1"/>
  <c r="AC22" i="12" s="1"/>
  <c r="AB23" i="12" s="1"/>
  <c r="AK22" i="1"/>
  <c r="AT22" i="1" s="1"/>
  <c r="AH25" i="77"/>
  <c r="AQ25" i="77" s="1"/>
  <c r="AG23" i="51"/>
  <c r="AP23" i="51" s="1"/>
  <c r="AP25" i="51" s="1"/>
  <c r="AF23" i="51"/>
  <c r="AO23" i="51" s="1"/>
  <c r="AO25" i="51" s="1"/>
  <c r="AE23" i="51"/>
  <c r="AS6" i="14"/>
  <c r="AL6" i="14"/>
  <c r="AU6" i="14" s="1"/>
  <c r="AS11" i="53"/>
  <c r="AL11" i="53"/>
  <c r="AU11" i="53" s="1"/>
  <c r="AJ20" i="1"/>
  <c r="AK20" i="1"/>
  <c r="AT20" i="1" s="1"/>
  <c r="AS19" i="20"/>
  <c r="AS20" i="19"/>
  <c r="AL20" i="19"/>
  <c r="AU20" i="19" s="1"/>
  <c r="AJ18" i="10"/>
  <c r="AK18" i="10"/>
  <c r="AT18" i="10" s="1"/>
  <c r="AJ12" i="10"/>
  <c r="AK12" i="10"/>
  <c r="AT12" i="10" s="1"/>
  <c r="AJ6" i="10"/>
  <c r="AK6" i="10"/>
  <c r="AT6" i="10" s="1"/>
  <c r="AS12" i="71"/>
  <c r="AL12" i="71"/>
  <c r="AU12" i="71" s="1"/>
  <c r="AS19" i="6"/>
  <c r="AL19" i="6"/>
  <c r="AU19" i="6" s="1"/>
  <c r="AS17" i="62"/>
  <c r="AL17" i="62"/>
  <c r="AU17" i="62" s="1"/>
  <c r="AS12" i="53"/>
  <c r="AL12" i="53"/>
  <c r="AU12" i="53" s="1"/>
  <c r="AJ22" i="8"/>
  <c r="AK22" i="8"/>
  <c r="AT22" i="8" s="1"/>
  <c r="AJ16" i="8"/>
  <c r="AK16" i="8"/>
  <c r="AT16" i="8" s="1"/>
  <c r="AJ10" i="8"/>
  <c r="AK10" i="8"/>
  <c r="AT10" i="8" s="1"/>
  <c r="AJ3" i="8"/>
  <c r="AB4" i="8"/>
  <c r="AS20" i="20"/>
  <c r="AL20" i="20"/>
  <c r="AU20" i="20" s="1"/>
  <c r="AS21" i="19"/>
  <c r="AL21" i="19"/>
  <c r="AU21" i="19" s="1"/>
  <c r="AJ21" i="17"/>
  <c r="AK21" i="17"/>
  <c r="AT21" i="17" s="1"/>
  <c r="AJ15" i="17"/>
  <c r="AK15" i="17"/>
  <c r="AT15" i="17" s="1"/>
  <c r="AJ9" i="17"/>
  <c r="AK9" i="17"/>
  <c r="AT9" i="17" s="1"/>
  <c r="AS7" i="71"/>
  <c r="AL7" i="71"/>
  <c r="AU7" i="71" s="1"/>
  <c r="AS18" i="62"/>
  <c r="AL18" i="62"/>
  <c r="AU18" i="62" s="1"/>
  <c r="AS19" i="53"/>
  <c r="AL19" i="53"/>
  <c r="AU19" i="53" s="1"/>
  <c r="W25" i="43"/>
  <c r="AE24" i="43"/>
  <c r="AF24" i="43"/>
  <c r="AO24" i="43" s="1"/>
  <c r="AG24" i="43"/>
  <c r="AP24" i="43" s="1"/>
  <c r="AJ4" i="19"/>
  <c r="AK4" i="19"/>
  <c r="AT4" i="19" s="1"/>
  <c r="AT25" i="19" s="1"/>
  <c r="AS9" i="14"/>
  <c r="AL9" i="14"/>
  <c r="AU9" i="14" s="1"/>
  <c r="AS15" i="6"/>
  <c r="AL15" i="6"/>
  <c r="AU15" i="6" s="1"/>
  <c r="AS8" i="53"/>
  <c r="AL8" i="53"/>
  <c r="AU8" i="53" s="1"/>
  <c r="AS3" i="14"/>
  <c r="AL3" i="14"/>
  <c r="AU3" i="14" s="1"/>
  <c r="AS22" i="14"/>
  <c r="AL22" i="14"/>
  <c r="AU22" i="14" s="1"/>
  <c r="AX23" i="15"/>
  <c r="S23" i="15" s="1"/>
  <c r="AC23" i="15" s="1"/>
  <c r="AJ23" i="15" s="1"/>
  <c r="AS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J4" i="6"/>
  <c r="AK4" i="6"/>
  <c r="AT4" i="6" s="1"/>
  <c r="AT25" i="6" s="1"/>
  <c r="AS20" i="62"/>
  <c r="AL20" i="62"/>
  <c r="AU20" i="62" s="1"/>
  <c r="AJ20" i="50"/>
  <c r="AK20" i="50"/>
  <c r="AT20" i="50" s="1"/>
  <c r="AJ14" i="50"/>
  <c r="AK14" i="50"/>
  <c r="AT14" i="50" s="1"/>
  <c r="AJ8" i="50"/>
  <c r="AK8" i="50"/>
  <c r="AT8" i="50" s="1"/>
  <c r="AN23" i="12"/>
  <c r="AN25" i="12" s="1"/>
  <c r="AS11" i="20"/>
  <c r="AS12" i="19"/>
  <c r="AL12" i="19"/>
  <c r="AU12" i="19" s="1"/>
  <c r="AS5" i="14"/>
  <c r="AL5" i="14"/>
  <c r="AU5" i="14" s="1"/>
  <c r="AJ4" i="71"/>
  <c r="AK4" i="71"/>
  <c r="AT4" i="71" s="1"/>
  <c r="AT25" i="71" s="1"/>
  <c r="AS5" i="6"/>
  <c r="AL5" i="6"/>
  <c r="AU5" i="6" s="1"/>
  <c r="AS9" i="62"/>
  <c r="AL9" i="62"/>
  <c r="AU9" i="62" s="1"/>
  <c r="AH23" i="35"/>
  <c r="AQ23" i="35" s="1"/>
  <c r="AS16" i="53"/>
  <c r="AL16" i="53"/>
  <c r="AU16" i="53" s="1"/>
  <c r="AS19" i="19"/>
  <c r="AL19" i="19"/>
  <c r="AU19" i="19" s="1"/>
  <c r="AS17" i="71"/>
  <c r="AL17" i="71"/>
  <c r="AU17" i="71" s="1"/>
  <c r="AS6" i="6"/>
  <c r="AL6" i="6"/>
  <c r="AU6" i="6" s="1"/>
  <c r="AS16" i="62"/>
  <c r="AL16" i="62"/>
  <c r="AU16" i="62" s="1"/>
  <c r="AS18" i="65"/>
  <c r="AL18" i="65"/>
  <c r="AU18" i="65" s="1"/>
  <c r="AG22" i="63"/>
  <c r="AP22" i="63" s="1"/>
  <c r="W23" i="63"/>
  <c r="AE22" i="63"/>
  <c r="AF22" i="63"/>
  <c r="AO22" i="63" s="1"/>
  <c r="AJ23" i="17"/>
  <c r="AS23" i="17" s="1"/>
  <c r="AK23" i="17"/>
  <c r="AT23" i="17" s="1"/>
  <c r="AJ17" i="10"/>
  <c r="AK17" i="10"/>
  <c r="AT17" i="10" s="1"/>
  <c r="AJ11" i="10"/>
  <c r="AK11" i="10"/>
  <c r="AT11" i="10" s="1"/>
  <c r="AJ5" i="10"/>
  <c r="AK5" i="10"/>
  <c r="AT5" i="10" s="1"/>
  <c r="AH24" i="96"/>
  <c r="AQ24" i="96" s="1"/>
  <c r="AJ21" i="8"/>
  <c r="AK21" i="8"/>
  <c r="AT21" i="8" s="1"/>
  <c r="AJ15" i="8"/>
  <c r="AK15" i="8"/>
  <c r="AT15" i="8" s="1"/>
  <c r="AJ9" i="8"/>
  <c r="AK9" i="8"/>
  <c r="AT9" i="8" s="1"/>
  <c r="AH24" i="90"/>
  <c r="AQ24" i="90" s="1"/>
  <c r="AJ20" i="17"/>
  <c r="AK20" i="17"/>
  <c r="AT20" i="17" s="1"/>
  <c r="AJ14" i="17"/>
  <c r="AK14" i="17"/>
  <c r="AT14" i="17" s="1"/>
  <c r="AJ8" i="17"/>
  <c r="AK8" i="17"/>
  <c r="AT8" i="17" s="1"/>
  <c r="AX23" i="69"/>
  <c r="S23" i="69" s="1"/>
  <c r="AC23" i="69" s="1"/>
  <c r="AJ23" i="69" s="1"/>
  <c r="AS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L14" i="14"/>
  <c r="AU14" i="14" s="1"/>
  <c r="AS20" i="6"/>
  <c r="AL20" i="6"/>
  <c r="AU20" i="6" s="1"/>
  <c r="AK10" i="1"/>
  <c r="AT10" i="1" s="1"/>
  <c r="AS3" i="19"/>
  <c r="AL3" i="19"/>
  <c r="AU3" i="19" s="1"/>
  <c r="AS22" i="19"/>
  <c r="AL22" i="19"/>
  <c r="AU22" i="19" s="1"/>
  <c r="AS20" i="71"/>
  <c r="AL20" i="71"/>
  <c r="AU20" i="71" s="1"/>
  <c r="AS19" i="62"/>
  <c r="AL19" i="62"/>
  <c r="AU19" i="62" s="1"/>
  <c r="AS4" i="9"/>
  <c r="AS25" i="9" s="1"/>
  <c r="AL4" i="9"/>
  <c r="AU4" i="9" s="1"/>
  <c r="AU25" i="9" s="1"/>
  <c r="C11" i="9" s="1"/>
  <c r="AL23" i="19"/>
  <c r="AU23" i="19" s="1"/>
  <c r="AR23" i="19"/>
  <c r="AR25" i="19" s="1"/>
  <c r="AN22" i="58"/>
  <c r="AH26" i="31"/>
  <c r="AQ26" i="31" s="1"/>
  <c r="AS10" i="20"/>
  <c r="AS5" i="19"/>
  <c r="AL5" i="19"/>
  <c r="AU5" i="19" s="1"/>
  <c r="AS9" i="71"/>
  <c r="AL9" i="71"/>
  <c r="AU9" i="71" s="1"/>
  <c r="AS3" i="6"/>
  <c r="AL3" i="6"/>
  <c r="AU3" i="6" s="1"/>
  <c r="AS22" i="6"/>
  <c r="AL22" i="6"/>
  <c r="AU22" i="6" s="1"/>
  <c r="AS15" i="53"/>
  <c r="AL15" i="53"/>
  <c r="AU15" i="53" s="1"/>
  <c r="AJ19" i="50"/>
  <c r="AK19" i="50"/>
  <c r="AT19" i="50" s="1"/>
  <c r="AJ13" i="50"/>
  <c r="AK13" i="50"/>
  <c r="AT13" i="50" s="1"/>
  <c r="AJ7" i="50"/>
  <c r="AK7" i="50"/>
  <c r="AT7" i="50" s="1"/>
  <c r="AH24" i="91"/>
  <c r="AQ24" i="91" s="1"/>
  <c r="AH23" i="13"/>
  <c r="AQ23" i="13" s="1"/>
  <c r="AQ25" i="13" s="1"/>
  <c r="AZ3" i="13"/>
  <c r="AS3" i="71"/>
  <c r="AL3" i="71"/>
  <c r="AU3" i="71" s="1"/>
  <c r="AS22" i="71"/>
  <c r="AL22" i="71"/>
  <c r="AU22" i="71" s="1"/>
  <c r="AJ4" i="53"/>
  <c r="AK4" i="53"/>
  <c r="AT4" i="53" s="1"/>
  <c r="AT25" i="53" s="1"/>
  <c r="AJ4" i="62"/>
  <c r="AK4" i="62"/>
  <c r="AT4" i="62" s="1"/>
  <c r="AT25" i="62" s="1"/>
  <c r="AS17" i="53"/>
  <c r="AL17" i="53"/>
  <c r="AU17" i="53" s="1"/>
  <c r="AH23" i="67"/>
  <c r="AQ23" i="67" s="1"/>
  <c r="AQ25" i="67" s="1"/>
  <c r="AZ3" i="67"/>
  <c r="AS7" i="20"/>
  <c r="AL7" i="20"/>
  <c r="AU7" i="20" s="1"/>
  <c r="AS8" i="19"/>
  <c r="AL8" i="19"/>
  <c r="AU8" i="19" s="1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S18" i="71"/>
  <c r="AL18" i="71"/>
  <c r="AU18" i="71" s="1"/>
  <c r="AS7" i="6"/>
  <c r="AL7" i="6"/>
  <c r="AU7" i="6" s="1"/>
  <c r="AS5" i="62"/>
  <c r="AL5" i="62"/>
  <c r="AU5" i="62" s="1"/>
  <c r="AE23" i="49"/>
  <c r="AF23" i="49"/>
  <c r="AO23" i="49" s="1"/>
  <c r="AO25" i="49" s="1"/>
  <c r="AG23" i="49"/>
  <c r="AP23" i="49" s="1"/>
  <c r="AP25" i="49" s="1"/>
  <c r="AS18" i="53"/>
  <c r="AL18" i="53"/>
  <c r="AU18" i="53" s="1"/>
  <c r="AJ20" i="8"/>
  <c r="AK20" i="8"/>
  <c r="AT20" i="8" s="1"/>
  <c r="AJ14" i="8"/>
  <c r="AK14" i="8"/>
  <c r="AT14" i="8" s="1"/>
  <c r="AJ8" i="8"/>
  <c r="AK8" i="8"/>
  <c r="AT8" i="8" s="1"/>
  <c r="AR22" i="67"/>
  <c r="AS9" i="19"/>
  <c r="AL9" i="19"/>
  <c r="AU9" i="19" s="1"/>
  <c r="AJ19" i="17"/>
  <c r="AK19" i="17"/>
  <c r="AT19" i="17" s="1"/>
  <c r="AJ13" i="17"/>
  <c r="AK13" i="17"/>
  <c r="AT13" i="17" s="1"/>
  <c r="AJ7" i="17"/>
  <c r="AK7" i="17"/>
  <c r="AT7" i="17" s="1"/>
  <c r="AS7" i="21"/>
  <c r="AS13" i="71"/>
  <c r="AL13" i="71"/>
  <c r="AU13" i="71" s="1"/>
  <c r="AS6" i="62"/>
  <c r="AL6" i="62"/>
  <c r="AU6" i="62" s="1"/>
  <c r="AS7" i="53"/>
  <c r="AL7" i="53"/>
  <c r="AU7" i="53" s="1"/>
  <c r="AN23" i="46"/>
  <c r="AS21" i="6"/>
  <c r="AL21" i="6"/>
  <c r="AU21" i="6" s="1"/>
  <c r="AX3" i="49"/>
  <c r="S3" i="49" s="1"/>
  <c r="AX23" i="49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S14" i="53"/>
  <c r="AL14" i="53"/>
  <c r="AU14" i="53" s="1"/>
  <c r="AK5" i="1"/>
  <c r="AT5" i="1" s="1"/>
  <c r="AL22" i="65" l="1"/>
  <c r="AU22" i="65" s="1"/>
  <c r="AS12" i="14"/>
  <c r="AJ20" i="65"/>
  <c r="AS20" i="65" s="1"/>
  <c r="AJ16" i="65"/>
  <c r="AL16" i="65" s="1"/>
  <c r="AU16" i="65" s="1"/>
  <c r="AJ21" i="65"/>
  <c r="AS21" i="65" s="1"/>
  <c r="AL13" i="20"/>
  <c r="AU13" i="20" s="1"/>
  <c r="AJ15" i="65"/>
  <c r="AS15" i="65" s="1"/>
  <c r="AJ23" i="65"/>
  <c r="AS23" i="65" s="1"/>
  <c r="AJ8" i="65"/>
  <c r="AS8" i="65" s="1"/>
  <c r="AJ17" i="65"/>
  <c r="AS17" i="65" s="1"/>
  <c r="AS18" i="20"/>
  <c r="AJ13" i="1"/>
  <c r="AL13" i="1" s="1"/>
  <c r="AU13" i="1" s="1"/>
  <c r="AJ4" i="65"/>
  <c r="AJ7" i="65"/>
  <c r="AL7" i="65" s="1"/>
  <c r="AU7" i="65" s="1"/>
  <c r="AJ6" i="65"/>
  <c r="AS6" i="65" s="1"/>
  <c r="AJ3" i="65"/>
  <c r="AS3" i="65" s="1"/>
  <c r="AJ5" i="65"/>
  <c r="AE24" i="78"/>
  <c r="AI24" i="78" s="1"/>
  <c r="AL18" i="14"/>
  <c r="AU18" i="14" s="1"/>
  <c r="AG24" i="78"/>
  <c r="AP24" i="78" s="1"/>
  <c r="AL23" i="14"/>
  <c r="AU23" i="14" s="1"/>
  <c r="W25" i="78"/>
  <c r="AT25" i="14"/>
  <c r="X24" i="33"/>
  <c r="AH24" i="33" s="1"/>
  <c r="AQ24" i="33" s="1"/>
  <c r="Y24" i="33"/>
  <c r="AN23" i="33"/>
  <c r="AI23" i="33"/>
  <c r="AR23" i="33" s="1"/>
  <c r="AL19" i="20"/>
  <c r="AU19" i="20" s="1"/>
  <c r="AL12" i="20"/>
  <c r="AU12" i="20" s="1"/>
  <c r="AL20" i="14"/>
  <c r="AU20" i="14" s="1"/>
  <c r="W23" i="27"/>
  <c r="AG22" i="27"/>
  <c r="AP22" i="27" s="1"/>
  <c r="AF22" i="27"/>
  <c r="AO22" i="27" s="1"/>
  <c r="AE22" i="27"/>
  <c r="X22" i="84"/>
  <c r="AH22" i="84" s="1"/>
  <c r="AQ22" i="84" s="1"/>
  <c r="AI21" i="84"/>
  <c r="AR21" i="84" s="1"/>
  <c r="AL15" i="14"/>
  <c r="AU15" i="14" s="1"/>
  <c r="AL8" i="20"/>
  <c r="AU8" i="20" s="1"/>
  <c r="AS19" i="14"/>
  <c r="AK21" i="1"/>
  <c r="AT21" i="1" s="1"/>
  <c r="AX17" i="56"/>
  <c r="S17" i="56" s="1"/>
  <c r="AC17" i="56" s="1"/>
  <c r="AB18" i="56" s="1"/>
  <c r="AK18" i="56" s="1"/>
  <c r="AT18" i="56" s="1"/>
  <c r="X25" i="40"/>
  <c r="Z25" i="40" s="1"/>
  <c r="AH22" i="44"/>
  <c r="AQ22" i="44" s="1"/>
  <c r="AL22" i="20"/>
  <c r="AU22" i="20" s="1"/>
  <c r="AJ5" i="1"/>
  <c r="AS5" i="1" s="1"/>
  <c r="AJ6" i="1"/>
  <c r="AS6" i="1" s="1"/>
  <c r="AS5" i="21"/>
  <c r="AJ7" i="1"/>
  <c r="AS7" i="1" s="1"/>
  <c r="AJ14" i="1"/>
  <c r="AS14" i="1" s="1"/>
  <c r="AL23" i="20"/>
  <c r="AU23" i="20" s="1"/>
  <c r="AK8" i="1"/>
  <c r="AT8" i="1" s="1"/>
  <c r="W23" i="92"/>
  <c r="X23" i="92" s="1"/>
  <c r="AH23" i="92" s="1"/>
  <c r="AQ23" i="92" s="1"/>
  <c r="AG22" i="92"/>
  <c r="AP22" i="92" s="1"/>
  <c r="AJ11" i="1"/>
  <c r="AS11" i="1" s="1"/>
  <c r="AJ10" i="1"/>
  <c r="AL10" i="1" s="1"/>
  <c r="AU10" i="1" s="1"/>
  <c r="AJ22" i="1"/>
  <c r="AS22" i="1" s="1"/>
  <c r="AK12" i="1"/>
  <c r="AT12" i="1" s="1"/>
  <c r="AJ23" i="1"/>
  <c r="AL23" i="1" s="1"/>
  <c r="AU23" i="1" s="1"/>
  <c r="AJ4" i="21"/>
  <c r="AL4" i="21" s="1"/>
  <c r="AU4" i="21" s="1"/>
  <c r="AK11" i="1"/>
  <c r="AT11" i="1" s="1"/>
  <c r="AJ15" i="1"/>
  <c r="AS15" i="1" s="1"/>
  <c r="AL11" i="20"/>
  <c r="AU11" i="20" s="1"/>
  <c r="AF22" i="41"/>
  <c r="AO22" i="41" s="1"/>
  <c r="AL10" i="20"/>
  <c r="AU10" i="20" s="1"/>
  <c r="AS16" i="65"/>
  <c r="AX5" i="56"/>
  <c r="S5" i="56" s="1"/>
  <c r="AC5" i="56" s="1"/>
  <c r="AB6" i="56" s="1"/>
  <c r="AK6" i="56" s="1"/>
  <c r="AT6" i="56" s="1"/>
  <c r="AX16" i="56"/>
  <c r="S16" i="56" s="1"/>
  <c r="AC16" i="56" s="1"/>
  <c r="AB17" i="56" s="1"/>
  <c r="AK17" i="56" s="1"/>
  <c r="AT17" i="56" s="1"/>
  <c r="AX18" i="56"/>
  <c r="S18" i="56" s="1"/>
  <c r="AC18" i="56" s="1"/>
  <c r="AB19" i="56" s="1"/>
  <c r="AK19" i="56" s="1"/>
  <c r="AT19" i="56" s="1"/>
  <c r="AX9" i="56"/>
  <c r="S9" i="56" s="1"/>
  <c r="AC9" i="56" s="1"/>
  <c r="AB10" i="56" s="1"/>
  <c r="AX20" i="56"/>
  <c r="S20" i="56" s="1"/>
  <c r="AC20" i="56" s="1"/>
  <c r="AB21" i="56" s="1"/>
  <c r="AK21" i="56" s="1"/>
  <c r="AT21" i="56" s="1"/>
  <c r="AX15" i="56"/>
  <c r="S15" i="56" s="1"/>
  <c r="AC15" i="56" s="1"/>
  <c r="AB16" i="56" s="1"/>
  <c r="AK16" i="56" s="1"/>
  <c r="AT16" i="56" s="1"/>
  <c r="AL21" i="65"/>
  <c r="AU21" i="65" s="1"/>
  <c r="AL5" i="20"/>
  <c r="AU5" i="20" s="1"/>
  <c r="AE22" i="41"/>
  <c r="AN22" i="41" s="1"/>
  <c r="AG22" i="41"/>
  <c r="AP22" i="41" s="1"/>
  <c r="AL14" i="65"/>
  <c r="AU14" i="65" s="1"/>
  <c r="AK23" i="56"/>
  <c r="AT23" i="56" s="1"/>
  <c r="AG23" i="25"/>
  <c r="AP23" i="25" s="1"/>
  <c r="W24" i="25"/>
  <c r="X24" i="25" s="1"/>
  <c r="AE22" i="92"/>
  <c r="AE23" i="25"/>
  <c r="AN23" i="25" s="1"/>
  <c r="AL13" i="65"/>
  <c r="AU13" i="65" s="1"/>
  <c r="AJ18" i="1"/>
  <c r="AS18" i="1" s="1"/>
  <c r="AS9" i="20"/>
  <c r="AF24" i="40"/>
  <c r="AO24" i="40" s="1"/>
  <c r="AS7" i="65"/>
  <c r="Z24" i="37"/>
  <c r="W25" i="37" s="1"/>
  <c r="Y25" i="37" s="1"/>
  <c r="AI23" i="56"/>
  <c r="AR23" i="56" s="1"/>
  <c r="AR25" i="56" s="1"/>
  <c r="AS19" i="21"/>
  <c r="AF22" i="52"/>
  <c r="AO22" i="52" s="1"/>
  <c r="AS21" i="20"/>
  <c r="AX12" i="56"/>
  <c r="S12" i="56" s="1"/>
  <c r="AC12" i="56" s="1"/>
  <c r="AB13" i="56" s="1"/>
  <c r="AK13" i="56" s="1"/>
  <c r="AT13" i="56" s="1"/>
  <c r="AX14" i="56"/>
  <c r="S14" i="56" s="1"/>
  <c r="AC14" i="56" s="1"/>
  <c r="AB15" i="56" s="1"/>
  <c r="AK15" i="56" s="1"/>
  <c r="AT15" i="56" s="1"/>
  <c r="AX3" i="56"/>
  <c r="S3" i="56" s="1"/>
  <c r="AC3" i="56" s="1"/>
  <c r="AX10" i="56"/>
  <c r="S10" i="56" s="1"/>
  <c r="AC10" i="56" s="1"/>
  <c r="AB11" i="56" s="1"/>
  <c r="AK11" i="56" s="1"/>
  <c r="AT11" i="56" s="1"/>
  <c r="AG22" i="52"/>
  <c r="AP22" i="52" s="1"/>
  <c r="AX19" i="56"/>
  <c r="S19" i="56" s="1"/>
  <c r="AC19" i="56" s="1"/>
  <c r="AB20" i="56" s="1"/>
  <c r="AK20" i="56" s="1"/>
  <c r="AT20" i="56" s="1"/>
  <c r="X24" i="32"/>
  <c r="Z24" i="32" s="1"/>
  <c r="W25" i="32" s="1"/>
  <c r="AL23" i="8"/>
  <c r="AU23" i="8" s="1"/>
  <c r="AX21" i="56"/>
  <c r="S21" i="56" s="1"/>
  <c r="AC21" i="56" s="1"/>
  <c r="AB22" i="56" s="1"/>
  <c r="AK22" i="56" s="1"/>
  <c r="AT22" i="56" s="1"/>
  <c r="AK19" i="1"/>
  <c r="AT19" i="1" s="1"/>
  <c r="AL23" i="21"/>
  <c r="AU23" i="21" s="1"/>
  <c r="AS3" i="20"/>
  <c r="AX23" i="56"/>
  <c r="S23" i="56" s="1"/>
  <c r="AC23" i="56" s="1"/>
  <c r="AJ23" i="56" s="1"/>
  <c r="AS23" i="56" s="1"/>
  <c r="AX11" i="56"/>
  <c r="S11" i="56" s="1"/>
  <c r="AC11" i="56" s="1"/>
  <c r="AB12" i="56" s="1"/>
  <c r="AK12" i="56" s="1"/>
  <c r="AT12" i="56" s="1"/>
  <c r="W23" i="52"/>
  <c r="X23" i="52" s="1"/>
  <c r="AX6" i="56"/>
  <c r="S6" i="56" s="1"/>
  <c r="AC6" i="56" s="1"/>
  <c r="AB7" i="56" s="1"/>
  <c r="AK7" i="56" s="1"/>
  <c r="AT7" i="56" s="1"/>
  <c r="AX8" i="56"/>
  <c r="S8" i="56" s="1"/>
  <c r="AC8" i="56" s="1"/>
  <c r="AB9" i="56" s="1"/>
  <c r="AK9" i="56" s="1"/>
  <c r="AT9" i="56" s="1"/>
  <c r="AX4" i="56"/>
  <c r="S4" i="56" s="1"/>
  <c r="AC4" i="56" s="1"/>
  <c r="AB5" i="56" s="1"/>
  <c r="AK5" i="56" s="1"/>
  <c r="AT5" i="56" s="1"/>
  <c r="AX13" i="56"/>
  <c r="S13" i="56" s="1"/>
  <c r="AC13" i="56" s="1"/>
  <c r="AB14" i="56" s="1"/>
  <c r="AK14" i="56" s="1"/>
  <c r="AT14" i="56" s="1"/>
  <c r="AX7" i="56"/>
  <c r="S7" i="56" s="1"/>
  <c r="AC7" i="56" s="1"/>
  <c r="AB8" i="56" s="1"/>
  <c r="AK8" i="56" s="1"/>
  <c r="AT8" i="56" s="1"/>
  <c r="AL17" i="65"/>
  <c r="AU17" i="65" s="1"/>
  <c r="AJ17" i="1"/>
  <c r="AL11" i="65"/>
  <c r="AU11" i="65" s="1"/>
  <c r="AG24" i="40"/>
  <c r="AP24" i="40" s="1"/>
  <c r="AE24" i="40"/>
  <c r="AN24" i="40" s="1"/>
  <c r="AL15" i="65"/>
  <c r="AU15" i="65" s="1"/>
  <c r="AL8" i="65"/>
  <c r="AU8" i="65" s="1"/>
  <c r="AS13" i="21"/>
  <c r="AL17" i="20"/>
  <c r="AU17" i="20" s="1"/>
  <c r="AL12" i="65"/>
  <c r="AU12" i="65" s="1"/>
  <c r="AT25" i="20"/>
  <c r="AG22" i="47"/>
  <c r="AP22" i="47" s="1"/>
  <c r="AT25" i="65"/>
  <c r="W23" i="47"/>
  <c r="X23" i="47" s="1"/>
  <c r="AH23" i="47" s="1"/>
  <c r="AQ23" i="47" s="1"/>
  <c r="AH22" i="59"/>
  <c r="AQ22" i="59" s="1"/>
  <c r="AE22" i="47"/>
  <c r="AN22" i="47" s="1"/>
  <c r="AL16" i="20"/>
  <c r="AU16" i="20" s="1"/>
  <c r="AL10" i="21"/>
  <c r="AU10" i="21" s="1"/>
  <c r="AJ16" i="1"/>
  <c r="AS16" i="1" s="1"/>
  <c r="AL20" i="65"/>
  <c r="AU20" i="65" s="1"/>
  <c r="AL23" i="65"/>
  <c r="AU23" i="65" s="1"/>
  <c r="AK17" i="1"/>
  <c r="AT17" i="1" s="1"/>
  <c r="AS11" i="21"/>
  <c r="AL9" i="65"/>
  <c r="AU9" i="65" s="1"/>
  <c r="AS8" i="21"/>
  <c r="AG23" i="35"/>
  <c r="AP23" i="35" s="1"/>
  <c r="W24" i="35"/>
  <c r="Y24" i="35" s="1"/>
  <c r="AE23" i="35"/>
  <c r="AN23" i="35" s="1"/>
  <c r="AL19" i="65"/>
  <c r="AU19" i="65" s="1"/>
  <c r="AX23" i="57"/>
  <c r="S23" i="57" s="1"/>
  <c r="AC23" i="57" s="1"/>
  <c r="AF22" i="44"/>
  <c r="AO22" i="44" s="1"/>
  <c r="AG22" i="44"/>
  <c r="AP22" i="44" s="1"/>
  <c r="W23" i="44"/>
  <c r="AE22" i="44"/>
  <c r="AL23" i="2"/>
  <c r="AU23" i="2" s="1"/>
  <c r="AI23" i="45"/>
  <c r="AR23" i="45" s="1"/>
  <c r="AE25" i="77"/>
  <c r="AN25" i="77" s="1"/>
  <c r="AX20" i="57"/>
  <c r="S20" i="57" s="1"/>
  <c r="AC20" i="57" s="1"/>
  <c r="AB21" i="57" s="1"/>
  <c r="AK21" i="57" s="1"/>
  <c r="AT21" i="57" s="1"/>
  <c r="AL15" i="20"/>
  <c r="AU15" i="20" s="1"/>
  <c r="AX14" i="57"/>
  <c r="S14" i="57" s="1"/>
  <c r="AC14" i="57" s="1"/>
  <c r="AB15" i="57" s="1"/>
  <c r="AK15" i="57" s="1"/>
  <c r="AT15" i="57" s="1"/>
  <c r="AL12" i="21"/>
  <c r="AU12" i="21" s="1"/>
  <c r="AX8" i="57"/>
  <c r="S8" i="57" s="1"/>
  <c r="AC8" i="57" s="1"/>
  <c r="AB9" i="57" s="1"/>
  <c r="AK9" i="57" s="1"/>
  <c r="AT9" i="57" s="1"/>
  <c r="X24" i="45"/>
  <c r="AH24" i="45" s="1"/>
  <c r="AQ24" i="45" s="1"/>
  <c r="Y23" i="93"/>
  <c r="Z23" i="93" s="1"/>
  <c r="AF23" i="93" s="1"/>
  <c r="AO23" i="93" s="1"/>
  <c r="AG24" i="89"/>
  <c r="AP24" i="89" s="1"/>
  <c r="AK23" i="70"/>
  <c r="AT23" i="70" s="1"/>
  <c r="AI23" i="70"/>
  <c r="AF24" i="89"/>
  <c r="AO24" i="89" s="1"/>
  <c r="AE24" i="89"/>
  <c r="AN24" i="89" s="1"/>
  <c r="AN23" i="70"/>
  <c r="AN25" i="70" s="1"/>
  <c r="Z23" i="5"/>
  <c r="AE23" i="5" s="1"/>
  <c r="AI22" i="74"/>
  <c r="AR22" i="74" s="1"/>
  <c r="Y26" i="81"/>
  <c r="Z26" i="81" s="1"/>
  <c r="AI22" i="93"/>
  <c r="AR22" i="93" s="1"/>
  <c r="AF23" i="28"/>
  <c r="AO23" i="28" s="1"/>
  <c r="AH23" i="5"/>
  <c r="AQ23" i="5" s="1"/>
  <c r="AQ25" i="5" s="1"/>
  <c r="AZ3" i="5"/>
  <c r="AX22" i="5" s="1"/>
  <c r="S22" i="5" s="1"/>
  <c r="AC22" i="5" s="1"/>
  <c r="AB23" i="5" s="1"/>
  <c r="AI22" i="58"/>
  <c r="AR22" i="58" s="1"/>
  <c r="AJ18" i="66"/>
  <c r="AS18" i="66" s="1"/>
  <c r="AH23" i="11"/>
  <c r="AQ23" i="11" s="1"/>
  <c r="AQ25" i="11" s="1"/>
  <c r="AF23" i="13"/>
  <c r="AO23" i="13" s="1"/>
  <c r="AO25" i="13" s="1"/>
  <c r="Z22" i="84"/>
  <c r="AF22" i="84" s="1"/>
  <c r="AO22" i="84" s="1"/>
  <c r="AZ3" i="11"/>
  <c r="AX12" i="11" s="1"/>
  <c r="S12" i="11" s="1"/>
  <c r="AC12" i="11" s="1"/>
  <c r="AB13" i="11" s="1"/>
  <c r="AK13" i="11" s="1"/>
  <c r="AT13" i="11" s="1"/>
  <c r="Y23" i="74"/>
  <c r="Z23" i="74" s="1"/>
  <c r="AF23" i="74" s="1"/>
  <c r="AO23" i="74" s="1"/>
  <c r="Y24" i="42"/>
  <c r="Z24" i="42" s="1"/>
  <c r="AI23" i="42"/>
  <c r="AR23" i="42" s="1"/>
  <c r="Z23" i="34"/>
  <c r="AF23" i="34" s="1"/>
  <c r="AO23" i="34" s="1"/>
  <c r="AL21" i="21"/>
  <c r="AU21" i="21" s="1"/>
  <c r="AL16" i="21"/>
  <c r="AU16" i="21" s="1"/>
  <c r="Y22" i="80"/>
  <c r="Z22" i="80" s="1"/>
  <c r="AG22" i="80" s="1"/>
  <c r="AP22" i="80" s="1"/>
  <c r="AI25" i="81"/>
  <c r="AR25" i="81" s="1"/>
  <c r="AK18" i="66"/>
  <c r="AT18" i="66" s="1"/>
  <c r="AL20" i="2"/>
  <c r="AU20" i="2" s="1"/>
  <c r="X23" i="58"/>
  <c r="Z23" i="58" s="1"/>
  <c r="AG23" i="58" s="1"/>
  <c r="AP23" i="58" s="1"/>
  <c r="AP25" i="58" s="1"/>
  <c r="AG22" i="88"/>
  <c r="AP22" i="88" s="1"/>
  <c r="AF22" i="88"/>
  <c r="AO22" i="88" s="1"/>
  <c r="W23" i="88"/>
  <c r="AE22" i="88"/>
  <c r="AL7" i="21"/>
  <c r="AU7" i="21" s="1"/>
  <c r="AL20" i="21"/>
  <c r="AU20" i="21" s="1"/>
  <c r="AJ5" i="70"/>
  <c r="AS5" i="70" s="1"/>
  <c r="AJ11" i="70"/>
  <c r="AS11" i="70" s="1"/>
  <c r="AN22" i="52"/>
  <c r="AI23" i="46"/>
  <c r="AR23" i="46" s="1"/>
  <c r="AJ18" i="70"/>
  <c r="AS18" i="70" s="1"/>
  <c r="AJ7" i="70"/>
  <c r="AK7" i="70"/>
  <c r="AT7" i="70" s="1"/>
  <c r="AJ22" i="70"/>
  <c r="AK22" i="70"/>
  <c r="AT22" i="70" s="1"/>
  <c r="AJ6" i="70"/>
  <c r="AJ12" i="70"/>
  <c r="AJ14" i="70"/>
  <c r="AK14" i="70"/>
  <c r="AT14" i="70" s="1"/>
  <c r="AJ16" i="70"/>
  <c r="AK16" i="70"/>
  <c r="AT16" i="70" s="1"/>
  <c r="AJ20" i="70"/>
  <c r="AK20" i="70"/>
  <c r="AT20" i="70" s="1"/>
  <c r="AJ13" i="70"/>
  <c r="AK13" i="70"/>
  <c r="AT13" i="70" s="1"/>
  <c r="AJ9" i="70"/>
  <c r="AJ15" i="70"/>
  <c r="AJ8" i="70"/>
  <c r="AK8" i="70"/>
  <c r="AT8" i="70" s="1"/>
  <c r="AK10" i="70"/>
  <c r="AT10" i="70" s="1"/>
  <c r="AJ10" i="70"/>
  <c r="AJ19" i="70"/>
  <c r="Z22" i="30"/>
  <c r="AJ21" i="70"/>
  <c r="AJ17" i="70"/>
  <c r="AK17" i="70"/>
  <c r="AT17" i="70" s="1"/>
  <c r="AB4" i="70"/>
  <c r="AJ3" i="70"/>
  <c r="AS7" i="2"/>
  <c r="AK22" i="66"/>
  <c r="AT22" i="66" s="1"/>
  <c r="Y22" i="72"/>
  <c r="Z22" i="72" s="1"/>
  <c r="AI21" i="72"/>
  <c r="AR21" i="72" s="1"/>
  <c r="AH24" i="73"/>
  <c r="AQ24" i="73" s="1"/>
  <c r="Z24" i="73"/>
  <c r="AJ15" i="66"/>
  <c r="AS15" i="66" s="1"/>
  <c r="AS9" i="21"/>
  <c r="X24" i="75"/>
  <c r="AH24" i="75" s="1"/>
  <c r="AQ24" i="75" s="1"/>
  <c r="AL15" i="21"/>
  <c r="AU15" i="21" s="1"/>
  <c r="AL8" i="2"/>
  <c r="AU8" i="2" s="1"/>
  <c r="AE23" i="13"/>
  <c r="AI23" i="66"/>
  <c r="AR23" i="66" s="1"/>
  <c r="AR25" i="66" s="1"/>
  <c r="AU25" i="24"/>
  <c r="C11" i="24" s="1"/>
  <c r="AJ19" i="66"/>
  <c r="AL19" i="66" s="1"/>
  <c r="AU19" i="66" s="1"/>
  <c r="AS25" i="24"/>
  <c r="Z22" i="83"/>
  <c r="AE22" i="83" s="1"/>
  <c r="AS18" i="21"/>
  <c r="AK23" i="10"/>
  <c r="AT23" i="10" s="1"/>
  <c r="AI21" i="80"/>
  <c r="AR21" i="80" s="1"/>
  <c r="AL14" i="21"/>
  <c r="AU14" i="21" s="1"/>
  <c r="AG24" i="96"/>
  <c r="AP24" i="96" s="1"/>
  <c r="X24" i="46"/>
  <c r="AH24" i="46" s="1"/>
  <c r="AQ24" i="46" s="1"/>
  <c r="AJ9" i="66"/>
  <c r="AL9" i="66" s="1"/>
  <c r="AU9" i="66" s="1"/>
  <c r="AJ20" i="66"/>
  <c r="AS20" i="66" s="1"/>
  <c r="AK15" i="66"/>
  <c r="AT15" i="66" s="1"/>
  <c r="AI23" i="10"/>
  <c r="AR23" i="10" s="1"/>
  <c r="AR25" i="10" s="1"/>
  <c r="AK23" i="66"/>
  <c r="AT23" i="66" s="1"/>
  <c r="AJ3" i="66"/>
  <c r="AB4" i="66"/>
  <c r="AS22" i="2"/>
  <c r="AL22" i="2"/>
  <c r="AU22" i="2" s="1"/>
  <c r="AJ5" i="66"/>
  <c r="AS9" i="2"/>
  <c r="AL9" i="2"/>
  <c r="AU9" i="2" s="1"/>
  <c r="AS11" i="2"/>
  <c r="AL11" i="2"/>
  <c r="AU11" i="2" s="1"/>
  <c r="AS15" i="2"/>
  <c r="AL15" i="2"/>
  <c r="AU15" i="2" s="1"/>
  <c r="AS12" i="2"/>
  <c r="AL12" i="2"/>
  <c r="AU12" i="2" s="1"/>
  <c r="AJ17" i="66"/>
  <c r="AK17" i="66"/>
  <c r="AT17" i="66" s="1"/>
  <c r="AS6" i="2"/>
  <c r="AL6" i="2"/>
  <c r="AU6" i="2" s="1"/>
  <c r="AS5" i="2"/>
  <c r="AL5" i="2"/>
  <c r="AU5" i="2" s="1"/>
  <c r="AS19" i="2"/>
  <c r="AL19" i="2"/>
  <c r="AU19" i="2" s="1"/>
  <c r="AJ7" i="66"/>
  <c r="AJ11" i="66"/>
  <c r="AK11" i="66"/>
  <c r="AT11" i="66" s="1"/>
  <c r="AS22" i="66"/>
  <c r="AK6" i="66"/>
  <c r="AT6" i="66" s="1"/>
  <c r="AJ6" i="66"/>
  <c r="AS18" i="2"/>
  <c r="AL18" i="2"/>
  <c r="AU18" i="2" s="1"/>
  <c r="AJ4" i="2"/>
  <c r="AK4" i="2"/>
  <c r="AT4" i="2" s="1"/>
  <c r="AT25" i="2" s="1"/>
  <c r="AS10" i="2"/>
  <c r="AL10" i="2"/>
  <c r="AU10" i="2" s="1"/>
  <c r="AS16" i="2"/>
  <c r="AL16" i="2"/>
  <c r="AU16" i="2" s="1"/>
  <c r="AJ8" i="66"/>
  <c r="AK8" i="66"/>
  <c r="AT8" i="66" s="1"/>
  <c r="AJ12" i="66"/>
  <c r="AK12" i="66"/>
  <c r="AT12" i="66" s="1"/>
  <c r="AS13" i="2"/>
  <c r="AL13" i="2"/>
  <c r="AU13" i="2" s="1"/>
  <c r="AJ10" i="66"/>
  <c r="AL3" i="2"/>
  <c r="AU3" i="2" s="1"/>
  <c r="AS3" i="2"/>
  <c r="AS21" i="2"/>
  <c r="AL21" i="2"/>
  <c r="AU21" i="2" s="1"/>
  <c r="AJ13" i="66"/>
  <c r="AS17" i="2"/>
  <c r="AL17" i="2"/>
  <c r="AU17" i="2" s="1"/>
  <c r="W23" i="38"/>
  <c r="Y23" i="38" s="1"/>
  <c r="AJ21" i="66"/>
  <c r="AK21" i="66"/>
  <c r="AT21" i="66" s="1"/>
  <c r="AK14" i="66"/>
  <c r="AT14" i="66" s="1"/>
  <c r="AJ14" i="66"/>
  <c r="AS14" i="2"/>
  <c r="AL14" i="2"/>
  <c r="AU14" i="2" s="1"/>
  <c r="AJ16" i="66"/>
  <c r="AG22" i="38"/>
  <c r="AP22" i="38" s="1"/>
  <c r="AF22" i="38"/>
  <c r="AO22" i="38" s="1"/>
  <c r="AN22" i="38"/>
  <c r="AN22" i="29"/>
  <c r="AI22" i="29"/>
  <c r="AR22" i="29" s="1"/>
  <c r="X23" i="29"/>
  <c r="Y23" i="29"/>
  <c r="AL22" i="21"/>
  <c r="AU22" i="21" s="1"/>
  <c r="AT25" i="21"/>
  <c r="AL17" i="21"/>
  <c r="AU17" i="21" s="1"/>
  <c r="X23" i="61"/>
  <c r="AK23" i="69"/>
  <c r="AT23" i="69" s="1"/>
  <c r="Z25" i="26"/>
  <c r="W26" i="26" s="1"/>
  <c r="AX21" i="57"/>
  <c r="S21" i="57" s="1"/>
  <c r="AC21" i="57" s="1"/>
  <c r="AB22" i="57" s="1"/>
  <c r="AK22" i="57" s="1"/>
  <c r="AT22" i="57" s="1"/>
  <c r="AX15" i="57"/>
  <c r="S15" i="57" s="1"/>
  <c r="AC15" i="57" s="1"/>
  <c r="AB16" i="57" s="1"/>
  <c r="AK16" i="57" s="1"/>
  <c r="AT16" i="57" s="1"/>
  <c r="AX9" i="57"/>
  <c r="S9" i="57" s="1"/>
  <c r="AC9" i="57" s="1"/>
  <c r="AB10" i="57" s="1"/>
  <c r="AK10" i="57" s="1"/>
  <c r="AT10" i="57" s="1"/>
  <c r="AX3" i="57"/>
  <c r="S3" i="57" s="1"/>
  <c r="AC3" i="57" s="1"/>
  <c r="AJ3" i="57" s="1"/>
  <c r="AI22" i="23"/>
  <c r="AR22" i="23" s="1"/>
  <c r="AX19" i="57"/>
  <c r="S19" i="57" s="1"/>
  <c r="AC19" i="57" s="1"/>
  <c r="AB20" i="57" s="1"/>
  <c r="AK20" i="57" s="1"/>
  <c r="AT20" i="57" s="1"/>
  <c r="AE23" i="57"/>
  <c r="AN23" i="57" s="1"/>
  <c r="AN25" i="57" s="1"/>
  <c r="AE24" i="96"/>
  <c r="AN24" i="96" s="1"/>
  <c r="AX18" i="57"/>
  <c r="S18" i="57" s="1"/>
  <c r="AC18" i="57" s="1"/>
  <c r="AB19" i="57" s="1"/>
  <c r="AX12" i="57"/>
  <c r="S12" i="57" s="1"/>
  <c r="AC12" i="57" s="1"/>
  <c r="AB13" i="57" s="1"/>
  <c r="AK13" i="57" s="1"/>
  <c r="AT13" i="57" s="1"/>
  <c r="AX6" i="57"/>
  <c r="S6" i="57" s="1"/>
  <c r="AC6" i="57" s="1"/>
  <c r="AB7" i="57" s="1"/>
  <c r="AK7" i="57" s="1"/>
  <c r="AT7" i="57" s="1"/>
  <c r="AX22" i="57"/>
  <c r="S22" i="57" s="1"/>
  <c r="AC22" i="57" s="1"/>
  <c r="AB23" i="57" s="1"/>
  <c r="AX7" i="57"/>
  <c r="S7" i="57" s="1"/>
  <c r="AC7" i="57" s="1"/>
  <c r="AB8" i="57" s="1"/>
  <c r="AF23" i="57"/>
  <c r="AO23" i="57" s="1"/>
  <c r="AO25" i="57" s="1"/>
  <c r="AF24" i="96"/>
  <c r="AO24" i="96" s="1"/>
  <c r="AX17" i="57"/>
  <c r="S17" i="57" s="1"/>
  <c r="AC17" i="57" s="1"/>
  <c r="AB18" i="57" s="1"/>
  <c r="AX11" i="57"/>
  <c r="S11" i="57" s="1"/>
  <c r="AC11" i="57" s="1"/>
  <c r="AB12" i="57" s="1"/>
  <c r="AK12" i="57" s="1"/>
  <c r="AT12" i="57" s="1"/>
  <c r="AX5" i="57"/>
  <c r="S5" i="57" s="1"/>
  <c r="AC5" i="57" s="1"/>
  <c r="AB6" i="57" s="1"/>
  <c r="AK6" i="57" s="1"/>
  <c r="AT6" i="57" s="1"/>
  <c r="AI23" i="12"/>
  <c r="AR23" i="12" s="1"/>
  <c r="AR25" i="12" s="1"/>
  <c r="AX13" i="57"/>
  <c r="S13" i="57" s="1"/>
  <c r="AC13" i="57" s="1"/>
  <c r="AB14" i="57" s="1"/>
  <c r="AK14" i="57" s="1"/>
  <c r="AT14" i="57" s="1"/>
  <c r="AX16" i="57"/>
  <c r="S16" i="57" s="1"/>
  <c r="AC16" i="57" s="1"/>
  <c r="AB17" i="57" s="1"/>
  <c r="AK17" i="57" s="1"/>
  <c r="AT17" i="57" s="1"/>
  <c r="AX10" i="57"/>
  <c r="S10" i="57" s="1"/>
  <c r="AC10" i="57" s="1"/>
  <c r="AB11" i="57" s="1"/>
  <c r="AK11" i="57" s="1"/>
  <c r="AT11" i="57" s="1"/>
  <c r="AI23" i="32"/>
  <c r="AR23" i="32" s="1"/>
  <c r="Z22" i="94"/>
  <c r="AF26" i="31"/>
  <c r="AO26" i="31" s="1"/>
  <c r="AE26" i="31"/>
  <c r="AN26" i="31" s="1"/>
  <c r="AL6" i="21"/>
  <c r="AU6" i="21" s="1"/>
  <c r="AE24" i="87"/>
  <c r="AN24" i="87" s="1"/>
  <c r="W27" i="31"/>
  <c r="Y27" i="31" s="1"/>
  <c r="AO22" i="61"/>
  <c r="AI22" i="61"/>
  <c r="AR22" i="61" s="1"/>
  <c r="AG23" i="11"/>
  <c r="AP23" i="11" s="1"/>
  <c r="AP25" i="11" s="1"/>
  <c r="W25" i="87"/>
  <c r="X25" i="87" s="1"/>
  <c r="Z23" i="60"/>
  <c r="AF23" i="60" s="1"/>
  <c r="AO23" i="60" s="1"/>
  <c r="AO25" i="60" s="1"/>
  <c r="W23" i="7"/>
  <c r="AE22" i="7"/>
  <c r="AG22" i="7"/>
  <c r="AP22" i="7" s="1"/>
  <c r="AF22" i="7"/>
  <c r="AO22" i="7" s="1"/>
  <c r="AI24" i="95"/>
  <c r="AR24" i="95" s="1"/>
  <c r="AI23" i="75"/>
  <c r="AR23" i="75" s="1"/>
  <c r="X23" i="85"/>
  <c r="AH23" i="85" s="1"/>
  <c r="AQ23" i="85" s="1"/>
  <c r="Y23" i="85"/>
  <c r="AN22" i="85"/>
  <c r="AI22" i="85"/>
  <c r="AR22" i="85" s="1"/>
  <c r="AE22" i="59"/>
  <c r="W23" i="59"/>
  <c r="AG22" i="59"/>
  <c r="AP22" i="59" s="1"/>
  <c r="AF22" i="59"/>
  <c r="AO22" i="59" s="1"/>
  <c r="AE23" i="11"/>
  <c r="AN23" i="11" s="1"/>
  <c r="AN25" i="11" s="1"/>
  <c r="AH23" i="60"/>
  <c r="AQ23" i="60" s="1"/>
  <c r="AQ25" i="60" s="1"/>
  <c r="AZ3" i="60"/>
  <c r="AX20" i="60" s="1"/>
  <c r="S20" i="60" s="1"/>
  <c r="AC20" i="60" s="1"/>
  <c r="AB21" i="60" s="1"/>
  <c r="X23" i="23"/>
  <c r="Z23" i="23" s="1"/>
  <c r="W26" i="77"/>
  <c r="Y26" i="77" s="1"/>
  <c r="AF25" i="77"/>
  <c r="AO25" i="77" s="1"/>
  <c r="W25" i="76"/>
  <c r="Y25" i="76" s="1"/>
  <c r="AF24" i="76"/>
  <c r="AO24" i="76" s="1"/>
  <c r="W25" i="39"/>
  <c r="X25" i="39" s="1"/>
  <c r="AG24" i="87"/>
  <c r="AP24" i="87" s="1"/>
  <c r="AE23" i="18"/>
  <c r="AN23" i="18" s="1"/>
  <c r="AN25" i="18" s="1"/>
  <c r="AE23" i="28"/>
  <c r="AN23" i="28" s="1"/>
  <c r="AG23" i="28"/>
  <c r="AP23" i="28" s="1"/>
  <c r="AE23" i="67"/>
  <c r="AN23" i="67" s="1"/>
  <c r="AN25" i="67" s="1"/>
  <c r="AK23" i="15"/>
  <c r="AT23" i="15" s="1"/>
  <c r="AF23" i="67"/>
  <c r="AO23" i="67" s="1"/>
  <c r="AO25" i="67" s="1"/>
  <c r="AI23" i="15"/>
  <c r="AR23" i="15" s="1"/>
  <c r="AR25" i="15" s="1"/>
  <c r="AG24" i="39"/>
  <c r="AP24" i="39" s="1"/>
  <c r="AF23" i="18"/>
  <c r="AO23" i="18" s="1"/>
  <c r="AO25" i="18" s="1"/>
  <c r="AE24" i="39"/>
  <c r="AN24" i="39" s="1"/>
  <c r="W25" i="48"/>
  <c r="X25" i="48" s="1"/>
  <c r="AX15" i="18"/>
  <c r="S15" i="18" s="1"/>
  <c r="AC15" i="18" s="1"/>
  <c r="AB16" i="18" s="1"/>
  <c r="AK16" i="18" s="1"/>
  <c r="AT16" i="18" s="1"/>
  <c r="AX9" i="18"/>
  <c r="S9" i="18" s="1"/>
  <c r="AC9" i="18" s="1"/>
  <c r="AB10" i="18" s="1"/>
  <c r="AK10" i="18" s="1"/>
  <c r="AT10" i="18" s="1"/>
  <c r="AX18" i="18"/>
  <c r="S18" i="18" s="1"/>
  <c r="AC18" i="18" s="1"/>
  <c r="AB19" i="18" s="1"/>
  <c r="AK19" i="18" s="1"/>
  <c r="AT19" i="18" s="1"/>
  <c r="AX12" i="18"/>
  <c r="S12" i="18" s="1"/>
  <c r="AC12" i="18" s="1"/>
  <c r="AB13" i="18" s="1"/>
  <c r="AK13" i="18" s="1"/>
  <c r="AT13" i="18" s="1"/>
  <c r="AX6" i="18"/>
  <c r="S6" i="18" s="1"/>
  <c r="AC6" i="18" s="1"/>
  <c r="AB7" i="18" s="1"/>
  <c r="AK7" i="18" s="1"/>
  <c r="AT7" i="18" s="1"/>
  <c r="AG24" i="48"/>
  <c r="AP24" i="48" s="1"/>
  <c r="AX19" i="18"/>
  <c r="S19" i="18" s="1"/>
  <c r="AC19" i="18" s="1"/>
  <c r="AB20" i="18" s="1"/>
  <c r="AK20" i="18" s="1"/>
  <c r="AT20" i="18" s="1"/>
  <c r="AE24" i="76"/>
  <c r="AX11" i="18"/>
  <c r="S11" i="18" s="1"/>
  <c r="AC11" i="18" s="1"/>
  <c r="AB12" i="18" s="1"/>
  <c r="Z24" i="36"/>
  <c r="AE24" i="36" s="1"/>
  <c r="AX5" i="18"/>
  <c r="S5" i="18" s="1"/>
  <c r="AC5" i="18" s="1"/>
  <c r="AB6" i="18" s="1"/>
  <c r="AX23" i="18"/>
  <c r="S23" i="18" s="1"/>
  <c r="AC23" i="18" s="1"/>
  <c r="AJ23" i="18" s="1"/>
  <c r="AS23" i="18" s="1"/>
  <c r="AX16" i="18"/>
  <c r="S16" i="18" s="1"/>
  <c r="AC16" i="18" s="1"/>
  <c r="AB17" i="18" s="1"/>
  <c r="AX3" i="18"/>
  <c r="S3" i="18" s="1"/>
  <c r="AC3" i="18" s="1"/>
  <c r="AG24" i="91"/>
  <c r="AP24" i="91" s="1"/>
  <c r="AX10" i="18"/>
  <c r="S10" i="18" s="1"/>
  <c r="AC10" i="18" s="1"/>
  <c r="AB11" i="18" s="1"/>
  <c r="AX20" i="18"/>
  <c r="S20" i="18" s="1"/>
  <c r="AC20" i="18" s="1"/>
  <c r="AB21" i="18" s="1"/>
  <c r="AF24" i="48"/>
  <c r="AO24" i="48" s="1"/>
  <c r="AE24" i="90"/>
  <c r="AN24" i="90" s="1"/>
  <c r="AX7" i="18"/>
  <c r="S7" i="18" s="1"/>
  <c r="AC7" i="18" s="1"/>
  <c r="AB8" i="18" s="1"/>
  <c r="AX4" i="18"/>
  <c r="S4" i="18" s="1"/>
  <c r="AC4" i="18" s="1"/>
  <c r="AB5" i="18" s="1"/>
  <c r="AX14" i="18"/>
  <c r="S14" i="18" s="1"/>
  <c r="AC14" i="18" s="1"/>
  <c r="AB15" i="18" s="1"/>
  <c r="W25" i="90"/>
  <c r="Y25" i="90" s="1"/>
  <c r="AX13" i="18"/>
  <c r="S13" i="18" s="1"/>
  <c r="AC13" i="18" s="1"/>
  <c r="AB14" i="18" s="1"/>
  <c r="AX17" i="18"/>
  <c r="S17" i="18" s="1"/>
  <c r="AC17" i="18" s="1"/>
  <c r="AB18" i="18" s="1"/>
  <c r="AX21" i="18"/>
  <c r="S21" i="18" s="1"/>
  <c r="AC21" i="18" s="1"/>
  <c r="AB22" i="18" s="1"/>
  <c r="AX8" i="18"/>
  <c r="S8" i="18" s="1"/>
  <c r="AC8" i="18" s="1"/>
  <c r="AB9" i="18" s="1"/>
  <c r="AE23" i="22"/>
  <c r="AF23" i="22"/>
  <c r="AO23" i="22" s="1"/>
  <c r="AO25" i="22" s="1"/>
  <c r="Z21" i="54"/>
  <c r="AH21" i="54"/>
  <c r="AQ21" i="54" s="1"/>
  <c r="AG24" i="90"/>
  <c r="AP24" i="90" s="1"/>
  <c r="AR20" i="54"/>
  <c r="AF24" i="91"/>
  <c r="AO24" i="91" s="1"/>
  <c r="Z26" i="79"/>
  <c r="W27" i="79" s="1"/>
  <c r="W25" i="91"/>
  <c r="Y25" i="91" s="1"/>
  <c r="AC20" i="49"/>
  <c r="AB21" i="49" s="1"/>
  <c r="S21" i="49"/>
  <c r="AC14" i="49"/>
  <c r="AB15" i="49" s="1"/>
  <c r="S15" i="49"/>
  <c r="AC8" i="49"/>
  <c r="AB9" i="49" s="1"/>
  <c r="S9" i="49"/>
  <c r="AC22" i="49"/>
  <c r="AB23" i="49" s="1"/>
  <c r="S23" i="49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S7" i="50"/>
  <c r="AL7" i="50"/>
  <c r="AU7" i="50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AS17" i="10"/>
  <c r="AL17" i="10"/>
  <c r="AU17" i="10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K5" i="57"/>
  <c r="AT5" i="57" s="1"/>
  <c r="AS9" i="17"/>
  <c r="AL9" i="17"/>
  <c r="AU9" i="17" s="1"/>
  <c r="AS12" i="10"/>
  <c r="AL12" i="10"/>
  <c r="AU12" i="10" s="1"/>
  <c r="AS15" i="50"/>
  <c r="AL15" i="50"/>
  <c r="AU15" i="50" s="1"/>
  <c r="AS4" i="14"/>
  <c r="AL4" i="14"/>
  <c r="AU4" i="14" s="1"/>
  <c r="AH25" i="95"/>
  <c r="AQ25" i="95" s="1"/>
  <c r="AS10" i="17"/>
  <c r="AL10" i="17"/>
  <c r="AU10" i="17" s="1"/>
  <c r="AS11" i="8"/>
  <c r="AL11" i="8"/>
  <c r="AU11" i="8" s="1"/>
  <c r="AS19" i="10"/>
  <c r="AL19" i="10"/>
  <c r="AU19" i="10" s="1"/>
  <c r="AJ19" i="12"/>
  <c r="AK19" i="12"/>
  <c r="AT19" i="12" s="1"/>
  <c r="AJ13" i="12"/>
  <c r="AK13" i="12"/>
  <c r="AT13" i="12" s="1"/>
  <c r="AJ7" i="12"/>
  <c r="AK7" i="12"/>
  <c r="AT7" i="12" s="1"/>
  <c r="AJ4" i="50"/>
  <c r="AK4" i="50"/>
  <c r="AT4" i="50" s="1"/>
  <c r="AT25" i="50" s="1"/>
  <c r="AS22" i="50"/>
  <c r="AL22" i="50"/>
  <c r="AU22" i="50" s="1"/>
  <c r="AH26" i="79"/>
  <c r="AQ26" i="79" s="1"/>
  <c r="AS14" i="10"/>
  <c r="AL14" i="10"/>
  <c r="AU14" i="10" s="1"/>
  <c r="AJ19" i="51"/>
  <c r="AK19" i="51"/>
  <c r="AT19" i="51" s="1"/>
  <c r="AJ13" i="51"/>
  <c r="AK13" i="51"/>
  <c r="AT13" i="51" s="1"/>
  <c r="AJ7" i="51"/>
  <c r="AK7" i="51"/>
  <c r="AT7" i="51" s="1"/>
  <c r="AS4" i="21"/>
  <c r="AS18" i="17"/>
  <c r="AL18" i="17"/>
  <c r="AU18" i="17" s="1"/>
  <c r="AS19" i="8"/>
  <c r="AL19" i="8"/>
  <c r="AU19" i="8" s="1"/>
  <c r="AS12" i="50"/>
  <c r="AL12" i="50"/>
  <c r="AU12" i="50" s="1"/>
  <c r="AC13" i="49"/>
  <c r="AB14" i="49" s="1"/>
  <c r="S14" i="49"/>
  <c r="S8" i="49"/>
  <c r="AC7" i="49"/>
  <c r="AB8" i="49" s="1"/>
  <c r="AS13" i="17"/>
  <c r="AL13" i="17"/>
  <c r="AU13" i="17" s="1"/>
  <c r="AS20" i="8"/>
  <c r="AL20" i="8"/>
  <c r="AU20" i="8" s="1"/>
  <c r="AI23" i="49"/>
  <c r="AN23" i="49"/>
  <c r="AN25" i="49" s="1"/>
  <c r="AS10" i="10"/>
  <c r="AL10" i="10"/>
  <c r="AU10" i="10" s="1"/>
  <c r="AX22" i="13"/>
  <c r="S22" i="13" s="1"/>
  <c r="AC22" i="13" s="1"/>
  <c r="AB23" i="13" s="1"/>
  <c r="AJ21" i="69"/>
  <c r="AK21" i="69"/>
  <c r="AT21" i="69" s="1"/>
  <c r="AJ15" i="69"/>
  <c r="AK15" i="69"/>
  <c r="AT15" i="69" s="1"/>
  <c r="AJ9" i="69"/>
  <c r="AK9" i="69"/>
  <c r="AT9" i="69" s="1"/>
  <c r="AS20" i="17"/>
  <c r="AL20" i="17"/>
  <c r="AU20" i="17" s="1"/>
  <c r="AS21" i="8"/>
  <c r="AL21" i="8"/>
  <c r="AU21" i="8" s="1"/>
  <c r="AH26" i="81"/>
  <c r="AQ26" i="81" s="1"/>
  <c r="AS20" i="50"/>
  <c r="AL20" i="50"/>
  <c r="AU20" i="50" s="1"/>
  <c r="AJ21" i="15"/>
  <c r="AK21" i="15"/>
  <c r="AT21" i="15" s="1"/>
  <c r="AJ15" i="15"/>
  <c r="AK15" i="15"/>
  <c r="AT15" i="15" s="1"/>
  <c r="AJ9" i="15"/>
  <c r="AK9" i="15"/>
  <c r="AT9" i="15" s="1"/>
  <c r="AS4" i="19"/>
  <c r="AS25" i="19" s="1"/>
  <c r="AL4" i="19"/>
  <c r="AU4" i="19" s="1"/>
  <c r="AU25" i="19" s="1"/>
  <c r="C11" i="19" s="1"/>
  <c r="AI24" i="43"/>
  <c r="AN24" i="43"/>
  <c r="AS10" i="8"/>
  <c r="AL10" i="8"/>
  <c r="AU10" i="8" s="1"/>
  <c r="AN23" i="51"/>
  <c r="AN25" i="51" s="1"/>
  <c r="AI23" i="51"/>
  <c r="AJ18" i="12"/>
  <c r="AK18" i="12"/>
  <c r="AT18" i="12" s="1"/>
  <c r="AJ12" i="12"/>
  <c r="AK12" i="12"/>
  <c r="AT12" i="12" s="1"/>
  <c r="AJ6" i="12"/>
  <c r="AK6" i="12"/>
  <c r="AT6" i="12" s="1"/>
  <c r="AS5" i="17"/>
  <c r="AL5" i="17"/>
  <c r="AU5" i="17" s="1"/>
  <c r="AS12" i="8"/>
  <c r="AL12" i="8"/>
  <c r="AU12" i="8" s="1"/>
  <c r="AJ18" i="51"/>
  <c r="AK18" i="51"/>
  <c r="AT18" i="51" s="1"/>
  <c r="AJ12" i="51"/>
  <c r="AK12" i="51"/>
  <c r="AT12" i="51" s="1"/>
  <c r="AJ6" i="51"/>
  <c r="AK6" i="51"/>
  <c r="AT6" i="51" s="1"/>
  <c r="AS5" i="50"/>
  <c r="AL5" i="50"/>
  <c r="AU5" i="50" s="1"/>
  <c r="AS9" i="10"/>
  <c r="AL9" i="10"/>
  <c r="AU9" i="10" s="1"/>
  <c r="AN24" i="48"/>
  <c r="AC18" i="49"/>
  <c r="AB19" i="49" s="1"/>
  <c r="S19" i="49"/>
  <c r="AC12" i="49"/>
  <c r="AB13" i="49" s="1"/>
  <c r="S13" i="49"/>
  <c r="S7" i="49"/>
  <c r="AC6" i="49"/>
  <c r="AB7" i="49" s="1"/>
  <c r="AS23" i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8" i="1"/>
  <c r="AS4" i="62"/>
  <c r="AS25" i="62" s="1"/>
  <c r="AL4" i="62"/>
  <c r="AU4" i="62" s="1"/>
  <c r="AU25" i="62" s="1"/>
  <c r="C11" i="62" s="1"/>
  <c r="F15" i="97" s="1"/>
  <c r="AS4" i="53"/>
  <c r="AS25" i="53" s="1"/>
  <c r="AL4" i="53"/>
  <c r="AU4" i="53" s="1"/>
  <c r="AU25" i="53" s="1"/>
  <c r="C11" i="53" s="1"/>
  <c r="F6" i="97" s="1"/>
  <c r="AL18" i="1"/>
  <c r="AU18" i="1" s="1"/>
  <c r="AS13" i="50"/>
  <c r="AL13" i="50"/>
  <c r="AU13" i="50" s="1"/>
  <c r="AJ20" i="69"/>
  <c r="AK20" i="69"/>
  <c r="AT20" i="69" s="1"/>
  <c r="AJ14" i="69"/>
  <c r="AK14" i="69"/>
  <c r="AT14" i="69" s="1"/>
  <c r="AJ8" i="69"/>
  <c r="AK8" i="69"/>
  <c r="AT8" i="69" s="1"/>
  <c r="AS5" i="10"/>
  <c r="AL5" i="10"/>
  <c r="AU5" i="10" s="1"/>
  <c r="AI22" i="63"/>
  <c r="AN22" i="63"/>
  <c r="AS19" i="1"/>
  <c r="AL19" i="1"/>
  <c r="AU19" i="1" s="1"/>
  <c r="AJ20" i="15"/>
  <c r="AK20" i="15"/>
  <c r="AT20" i="15" s="1"/>
  <c r="AJ14" i="15"/>
  <c r="AK14" i="15"/>
  <c r="AT14" i="15" s="1"/>
  <c r="AJ8" i="15"/>
  <c r="AK8" i="15"/>
  <c r="AT8" i="15" s="1"/>
  <c r="AS15" i="17"/>
  <c r="AL15" i="17"/>
  <c r="AU15" i="17" s="1"/>
  <c r="X23" i="41"/>
  <c r="Y23" i="41"/>
  <c r="AS18" i="10"/>
  <c r="AL18" i="10"/>
  <c r="AU18" i="10" s="1"/>
  <c r="AS12" i="1"/>
  <c r="AS21" i="50"/>
  <c r="AL21" i="50"/>
  <c r="AU21" i="50" s="1"/>
  <c r="Z25" i="95"/>
  <c r="AS16" i="17"/>
  <c r="AL16" i="17"/>
  <c r="AU16" i="17" s="1"/>
  <c r="AS17" i="8"/>
  <c r="AL17" i="8"/>
  <c r="AU17" i="8" s="1"/>
  <c r="AS7" i="10"/>
  <c r="AL7" i="10"/>
  <c r="AU7" i="10" s="1"/>
  <c r="AJ17" i="12"/>
  <c r="AK17" i="12"/>
  <c r="AT17" i="12" s="1"/>
  <c r="AJ11" i="12"/>
  <c r="AK11" i="12"/>
  <c r="AT11" i="12" s="1"/>
  <c r="AJ5" i="12"/>
  <c r="AK5" i="12"/>
  <c r="AT5" i="12" s="1"/>
  <c r="AS10" i="50"/>
  <c r="AL10" i="50"/>
  <c r="AU10" i="50" s="1"/>
  <c r="X25" i="86"/>
  <c r="Y25" i="86"/>
  <c r="AS20" i="10"/>
  <c r="AL20" i="10"/>
  <c r="AU20" i="10" s="1"/>
  <c r="AJ17" i="51"/>
  <c r="AK17" i="51"/>
  <c r="AT17" i="51" s="1"/>
  <c r="AJ11" i="51"/>
  <c r="AK11" i="51"/>
  <c r="AT11" i="51" s="1"/>
  <c r="AJ5" i="51"/>
  <c r="AK5" i="51"/>
  <c r="AT5" i="51" s="1"/>
  <c r="AS6" i="17"/>
  <c r="AL6" i="17"/>
  <c r="AU6" i="17" s="1"/>
  <c r="AS7" i="8"/>
  <c r="AL7" i="8"/>
  <c r="AU7" i="8" s="1"/>
  <c r="AS18" i="50"/>
  <c r="AL18" i="50"/>
  <c r="AU18" i="50" s="1"/>
  <c r="AC17" i="49"/>
  <c r="AB18" i="49" s="1"/>
  <c r="S18" i="49"/>
  <c r="AC11" i="49"/>
  <c r="AB12" i="49" s="1"/>
  <c r="S12" i="49"/>
  <c r="S6" i="49"/>
  <c r="AC5" i="49"/>
  <c r="AB6" i="49" s="1"/>
  <c r="AS19" i="17"/>
  <c r="AL19" i="17"/>
  <c r="AU19" i="17" s="1"/>
  <c r="AS8" i="8"/>
  <c r="AL8" i="8"/>
  <c r="AU8" i="8" s="1"/>
  <c r="X25" i="96"/>
  <c r="Y25" i="96"/>
  <c r="AS16" i="10"/>
  <c r="AL16" i="10"/>
  <c r="AU16" i="10" s="1"/>
  <c r="AX22" i="67"/>
  <c r="S22" i="67" s="1"/>
  <c r="AC22" i="67" s="1"/>
  <c r="AB23" i="67" s="1"/>
  <c r="AJ19" i="69"/>
  <c r="AK19" i="69"/>
  <c r="AT19" i="69" s="1"/>
  <c r="AJ13" i="69"/>
  <c r="AK13" i="69"/>
  <c r="AT13" i="69" s="1"/>
  <c r="AJ7" i="69"/>
  <c r="AK7" i="69"/>
  <c r="AT7" i="69" s="1"/>
  <c r="AS8" i="17"/>
  <c r="AL8" i="17"/>
  <c r="AU8" i="17" s="1"/>
  <c r="AS9" i="8"/>
  <c r="AL9" i="8"/>
  <c r="AU9" i="8" s="1"/>
  <c r="X23" i="63"/>
  <c r="Y23" i="63"/>
  <c r="AS8" i="50"/>
  <c r="AL8" i="50"/>
  <c r="AU8" i="50" s="1"/>
  <c r="AJ19" i="15"/>
  <c r="AK19" i="15"/>
  <c r="AT19" i="15" s="1"/>
  <c r="AJ13" i="15"/>
  <c r="AK13" i="15"/>
  <c r="AT13" i="15" s="1"/>
  <c r="AJ7" i="15"/>
  <c r="AK7" i="15"/>
  <c r="AT7" i="15" s="1"/>
  <c r="X25" i="43"/>
  <c r="Y25" i="43"/>
  <c r="AS16" i="8"/>
  <c r="AL16" i="8"/>
  <c r="AU16" i="8" s="1"/>
  <c r="X25" i="89"/>
  <c r="Y25" i="89"/>
  <c r="AJ4" i="17"/>
  <c r="AK4" i="17"/>
  <c r="AT4" i="17" s="1"/>
  <c r="AT25" i="17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S4" i="20"/>
  <c r="AL4" i="20"/>
  <c r="AU4" i="20" s="1"/>
  <c r="AS11" i="17"/>
  <c r="AL11" i="17"/>
  <c r="AU11" i="17" s="1"/>
  <c r="AS18" i="8"/>
  <c r="AL18" i="8"/>
  <c r="AU18" i="8" s="1"/>
  <c r="AS9" i="1"/>
  <c r="AL9" i="1"/>
  <c r="AU9" i="1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S11" i="50"/>
  <c r="AL11" i="50"/>
  <c r="AU11" i="50" s="1"/>
  <c r="AK22" i="49"/>
  <c r="AT22" i="49" s="1"/>
  <c r="AL23" i="50"/>
  <c r="AU23" i="50" s="1"/>
  <c r="AR23" i="50"/>
  <c r="AR25" i="50" s="1"/>
  <c r="X25" i="78"/>
  <c r="Y25" i="78"/>
  <c r="AS21" i="1"/>
  <c r="AS15" i="10"/>
  <c r="AL15" i="10"/>
  <c r="AU15" i="10" s="1"/>
  <c r="AC19" i="49"/>
  <c r="AB20" i="49" s="1"/>
  <c r="S20" i="49"/>
  <c r="AC16" i="49"/>
  <c r="AB17" i="49" s="1"/>
  <c r="S17" i="49"/>
  <c r="S5" i="49"/>
  <c r="AC4" i="49"/>
  <c r="AB5" i="49" s="1"/>
  <c r="AJ4" i="10"/>
  <c r="AK4" i="10"/>
  <c r="AT4" i="10" s="1"/>
  <c r="AS19" i="50"/>
  <c r="AL19" i="50"/>
  <c r="AU19" i="50" s="1"/>
  <c r="AJ18" i="69"/>
  <c r="AK18" i="69"/>
  <c r="AT18" i="69" s="1"/>
  <c r="AJ12" i="69"/>
  <c r="AK12" i="69"/>
  <c r="AT12" i="69" s="1"/>
  <c r="AJ6" i="69"/>
  <c r="AK6" i="69"/>
  <c r="AT6" i="69" s="1"/>
  <c r="AS11" i="10"/>
  <c r="AL11" i="10"/>
  <c r="AU11" i="10" s="1"/>
  <c r="AJ18" i="15"/>
  <c r="AK18" i="15"/>
  <c r="AT18" i="15" s="1"/>
  <c r="AJ12" i="15"/>
  <c r="AK12" i="15"/>
  <c r="AT12" i="15" s="1"/>
  <c r="AJ6" i="15"/>
  <c r="AK6" i="15"/>
  <c r="AT6" i="15" s="1"/>
  <c r="AS21" i="17"/>
  <c r="AL21" i="17"/>
  <c r="AU21" i="17" s="1"/>
  <c r="AJ4" i="8"/>
  <c r="AK4" i="8"/>
  <c r="AT4" i="8" s="1"/>
  <c r="AT25" i="8" s="1"/>
  <c r="AS6" i="10"/>
  <c r="AL6" i="10"/>
  <c r="AU6" i="10" s="1"/>
  <c r="AS20" i="1"/>
  <c r="AL20" i="1"/>
  <c r="AU20" i="1" s="1"/>
  <c r="AJ23" i="12"/>
  <c r="AS23" i="12" s="1"/>
  <c r="AK23" i="12"/>
  <c r="AT23" i="12" s="1"/>
  <c r="AS9" i="50"/>
  <c r="AL9" i="50"/>
  <c r="AU9" i="50" s="1"/>
  <c r="AS3" i="17"/>
  <c r="AL3" i="17"/>
  <c r="AU3" i="17" s="1"/>
  <c r="AS22" i="17"/>
  <c r="AL22" i="17"/>
  <c r="AU22" i="17" s="1"/>
  <c r="AS5" i="8"/>
  <c r="AL5" i="8"/>
  <c r="AU5" i="8" s="1"/>
  <c r="AS13" i="10"/>
  <c r="AL13" i="10"/>
  <c r="AU13" i="10" s="1"/>
  <c r="AJ21" i="12"/>
  <c r="AK21" i="12"/>
  <c r="AT21" i="12" s="1"/>
  <c r="AJ15" i="12"/>
  <c r="AK15" i="12"/>
  <c r="AT15" i="12" s="1"/>
  <c r="AJ9" i="12"/>
  <c r="AK9" i="12"/>
  <c r="AT9" i="12" s="1"/>
  <c r="AR23" i="36"/>
  <c r="AS16" i="50"/>
  <c r="AL16" i="50"/>
  <c r="AU16" i="50" s="1"/>
  <c r="AS3" i="1"/>
  <c r="AL3" i="1"/>
  <c r="AU3" i="1" s="1"/>
  <c r="AI24" i="86"/>
  <c r="AN24" i="86"/>
  <c r="AS8" i="10"/>
  <c r="AL8" i="10"/>
  <c r="AU8" i="10" s="1"/>
  <c r="AJ21" i="51"/>
  <c r="AK21" i="51"/>
  <c r="AT21" i="51" s="1"/>
  <c r="AJ15" i="51"/>
  <c r="AK15" i="51"/>
  <c r="AT15" i="51" s="1"/>
  <c r="AJ9" i="51"/>
  <c r="AK9" i="51"/>
  <c r="AT9" i="51" s="1"/>
  <c r="X24" i="28"/>
  <c r="Y24" i="28"/>
  <c r="AS12" i="17"/>
  <c r="AL12" i="17"/>
  <c r="AU12" i="17" s="1"/>
  <c r="AS13" i="8"/>
  <c r="AL13" i="8"/>
  <c r="AU13" i="8" s="1"/>
  <c r="AS6" i="50"/>
  <c r="AL6" i="50"/>
  <c r="AU6" i="50" s="1"/>
  <c r="AC10" i="49"/>
  <c r="AB11" i="49" s="1"/>
  <c r="S11" i="49"/>
  <c r="AC15" i="49"/>
  <c r="AB16" i="49" s="1"/>
  <c r="S16" i="49"/>
  <c r="AC9" i="49"/>
  <c r="AB10" i="49" s="1"/>
  <c r="S10" i="49"/>
  <c r="S4" i="49"/>
  <c r="AC3" i="49"/>
  <c r="AS7" i="17"/>
  <c r="AL7" i="17"/>
  <c r="AU7" i="17" s="1"/>
  <c r="AS14" i="8"/>
  <c r="AL14" i="8"/>
  <c r="AU14" i="8" s="1"/>
  <c r="AS3" i="10"/>
  <c r="AL3" i="10"/>
  <c r="AU3" i="10" s="1"/>
  <c r="AS22" i="10"/>
  <c r="AL22" i="10"/>
  <c r="AU22" i="10" s="1"/>
  <c r="AF23" i="82"/>
  <c r="AO23" i="82" s="1"/>
  <c r="AE23" i="82"/>
  <c r="AG23" i="82"/>
  <c r="AP23" i="82" s="1"/>
  <c r="W24" i="82"/>
  <c r="AJ17" i="69"/>
  <c r="AK17" i="69"/>
  <c r="AT17" i="69" s="1"/>
  <c r="AJ11" i="69"/>
  <c r="AK11" i="69"/>
  <c r="AT11" i="69" s="1"/>
  <c r="AJ5" i="69"/>
  <c r="AK5" i="69"/>
  <c r="AT5" i="69" s="1"/>
  <c r="AS14" i="17"/>
  <c r="AL14" i="17"/>
  <c r="AU14" i="17" s="1"/>
  <c r="AS15" i="8"/>
  <c r="AL15" i="8"/>
  <c r="AU15" i="8" s="1"/>
  <c r="AL23" i="17"/>
  <c r="AU23" i="17" s="1"/>
  <c r="AS4" i="71"/>
  <c r="AS25" i="71" s="1"/>
  <c r="AL4" i="71"/>
  <c r="AU4" i="71" s="1"/>
  <c r="AU25" i="71" s="1"/>
  <c r="C11" i="71" s="1"/>
  <c r="F24" i="97" s="1"/>
  <c r="AS14" i="50"/>
  <c r="AL14" i="50"/>
  <c r="AU14" i="50" s="1"/>
  <c r="AS4" i="6"/>
  <c r="AS25" i="6" s="1"/>
  <c r="AL4" i="6"/>
  <c r="AU4" i="6" s="1"/>
  <c r="AU25" i="6" s="1"/>
  <c r="C11" i="6" s="1"/>
  <c r="AJ17" i="15"/>
  <c r="AK17" i="15"/>
  <c r="AT17" i="15" s="1"/>
  <c r="AJ11" i="15"/>
  <c r="AK11" i="15"/>
  <c r="AT11" i="15" s="1"/>
  <c r="AJ5" i="15"/>
  <c r="AK5" i="15"/>
  <c r="AT5" i="15" s="1"/>
  <c r="AS17" i="1"/>
  <c r="AS3" i="8"/>
  <c r="AL3" i="8"/>
  <c r="AU3" i="8" s="1"/>
  <c r="AS22" i="8"/>
  <c r="AL22" i="8"/>
  <c r="AU22" i="8" s="1"/>
  <c r="AJ23" i="51"/>
  <c r="AS23" i="51" s="1"/>
  <c r="AK23" i="51"/>
  <c r="AT23" i="51" s="1"/>
  <c r="AJ20" i="12"/>
  <c r="AK20" i="12"/>
  <c r="AT20" i="12" s="1"/>
  <c r="AJ14" i="12"/>
  <c r="AK14" i="12"/>
  <c r="AT14" i="12" s="1"/>
  <c r="AJ8" i="12"/>
  <c r="AK8" i="12"/>
  <c r="AT8" i="12" s="1"/>
  <c r="AS3" i="50"/>
  <c r="AL3" i="50"/>
  <c r="AU3" i="50" s="1"/>
  <c r="AJ4" i="1"/>
  <c r="AK4" i="1"/>
  <c r="AT4" i="1" s="1"/>
  <c r="AS17" i="17"/>
  <c r="AL17" i="17"/>
  <c r="AU17" i="17" s="1"/>
  <c r="AS6" i="8"/>
  <c r="AL6" i="8"/>
  <c r="AU6" i="8" s="1"/>
  <c r="AJ20" i="51"/>
  <c r="AK20" i="51"/>
  <c r="AT20" i="51" s="1"/>
  <c r="AJ14" i="51"/>
  <c r="AK14" i="51"/>
  <c r="AT14" i="51" s="1"/>
  <c r="AJ8" i="51"/>
  <c r="AK8" i="51"/>
  <c r="AT8" i="51" s="1"/>
  <c r="AI23" i="69"/>
  <c r="AN23" i="69"/>
  <c r="AN25" i="69" s="1"/>
  <c r="AS4" i="65"/>
  <c r="AL4" i="65"/>
  <c r="AU4" i="65" s="1"/>
  <c r="AS17" i="50"/>
  <c r="AL17" i="50"/>
  <c r="AU17" i="50" s="1"/>
  <c r="AR25" i="79"/>
  <c r="AS21" i="10"/>
  <c r="AL21" i="10"/>
  <c r="AU21" i="10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H24" i="36"/>
  <c r="AQ24" i="36" s="1"/>
  <c r="AN24" i="91"/>
  <c r="AS13" i="1" l="1"/>
  <c r="AH25" i="40"/>
  <c r="AQ25" i="40" s="1"/>
  <c r="Z24" i="33"/>
  <c r="AE24" i="33" s="1"/>
  <c r="AN24" i="78"/>
  <c r="AL7" i="1"/>
  <c r="AU7" i="1" s="1"/>
  <c r="AS25" i="14"/>
  <c r="AL6" i="65"/>
  <c r="AU6" i="65" s="1"/>
  <c r="AL3" i="65"/>
  <c r="AU3" i="65" s="1"/>
  <c r="AU25" i="14"/>
  <c r="C11" i="14" s="1"/>
  <c r="AS5" i="65"/>
  <c r="AS25" i="65" s="1"/>
  <c r="AL5" i="65"/>
  <c r="AU5" i="65" s="1"/>
  <c r="AU25" i="65" s="1"/>
  <c r="C11" i="65" s="1"/>
  <c r="F18" i="97" s="1"/>
  <c r="AL21" i="1"/>
  <c r="AU21" i="1" s="1"/>
  <c r="AI22" i="27"/>
  <c r="AR22" i="27" s="1"/>
  <c r="AN22" i="27"/>
  <c r="X23" i="27"/>
  <c r="AH23" i="27" s="1"/>
  <c r="AQ23" i="27" s="1"/>
  <c r="Y23" i="27"/>
  <c r="AL22" i="1"/>
  <c r="AU22" i="1" s="1"/>
  <c r="AL6" i="1"/>
  <c r="AU6" i="1" s="1"/>
  <c r="AL14" i="1"/>
  <c r="AU14" i="1" s="1"/>
  <c r="AL5" i="1"/>
  <c r="AU5" i="1" s="1"/>
  <c r="AS10" i="1"/>
  <c r="AL15" i="1"/>
  <c r="AU15" i="1" s="1"/>
  <c r="Y23" i="92"/>
  <c r="Z23" i="92" s="1"/>
  <c r="AG23" i="92" s="1"/>
  <c r="AP23" i="92" s="1"/>
  <c r="AJ22" i="56"/>
  <c r="AS22" i="56" s="1"/>
  <c r="AL12" i="1"/>
  <c r="AU12" i="1" s="1"/>
  <c r="AL8" i="1"/>
  <c r="AU8" i="1" s="1"/>
  <c r="AJ16" i="56"/>
  <c r="AS16" i="56" s="1"/>
  <c r="Y23" i="47"/>
  <c r="Z23" i="47" s="1"/>
  <c r="AF23" i="47" s="1"/>
  <c r="AO23" i="47" s="1"/>
  <c r="AI22" i="92"/>
  <c r="AR22" i="92" s="1"/>
  <c r="AL11" i="1"/>
  <c r="AU11" i="1" s="1"/>
  <c r="AJ6" i="56"/>
  <c r="AT25" i="1"/>
  <c r="AS25" i="20"/>
  <c r="Y24" i="25"/>
  <c r="Z24" i="25" s="1"/>
  <c r="AN22" i="92"/>
  <c r="AJ17" i="56"/>
  <c r="AS17" i="56" s="1"/>
  <c r="AI22" i="41"/>
  <c r="AR22" i="41" s="1"/>
  <c r="AI22" i="52"/>
  <c r="AR22" i="52" s="1"/>
  <c r="AJ18" i="56"/>
  <c r="AJ10" i="56"/>
  <c r="AS10" i="56" s="1"/>
  <c r="AK10" i="56"/>
  <c r="AT10" i="56" s="1"/>
  <c r="AJ9" i="56"/>
  <c r="AS9" i="56" s="1"/>
  <c r="AJ5" i="56"/>
  <c r="AS5" i="56" s="1"/>
  <c r="AJ15" i="56"/>
  <c r="AS15" i="56" s="1"/>
  <c r="AJ20" i="56"/>
  <c r="AL20" i="56" s="1"/>
  <c r="AU20" i="56" s="1"/>
  <c r="AG26" i="79"/>
  <c r="AP26" i="79" s="1"/>
  <c r="AI23" i="25"/>
  <c r="AR23" i="25" s="1"/>
  <c r="AL16" i="1"/>
  <c r="AU16" i="1" s="1"/>
  <c r="AG24" i="37"/>
  <c r="AP24" i="37" s="1"/>
  <c r="Y23" i="52"/>
  <c r="Z23" i="52" s="1"/>
  <c r="X25" i="37"/>
  <c r="Z25" i="37" s="1"/>
  <c r="AE25" i="37" s="1"/>
  <c r="AF24" i="37"/>
  <c r="AO24" i="37" s="1"/>
  <c r="AE24" i="37"/>
  <c r="AN24" i="37" s="1"/>
  <c r="AJ21" i="56"/>
  <c r="AS21" i="56" s="1"/>
  <c r="AH24" i="25"/>
  <c r="AQ24" i="25" s="1"/>
  <c r="AH24" i="32"/>
  <c r="AQ24" i="32" s="1"/>
  <c r="AL23" i="56"/>
  <c r="AU23" i="56" s="1"/>
  <c r="AJ23" i="57"/>
  <c r="AS23" i="57" s="1"/>
  <c r="AJ7" i="56"/>
  <c r="AS7" i="56" s="1"/>
  <c r="AJ11" i="56"/>
  <c r="AJ12" i="56"/>
  <c r="AS12" i="56" s="1"/>
  <c r="AJ8" i="56"/>
  <c r="AI24" i="40"/>
  <c r="AR24" i="40" s="1"/>
  <c r="AJ8" i="57"/>
  <c r="AS8" i="57" s="1"/>
  <c r="AJ13" i="56"/>
  <c r="AS13" i="56" s="1"/>
  <c r="AB4" i="56"/>
  <c r="AJ3" i="56"/>
  <c r="AI22" i="47"/>
  <c r="AR22" i="47" s="1"/>
  <c r="AJ14" i="56"/>
  <c r="AJ19" i="56"/>
  <c r="AI23" i="35"/>
  <c r="AR23" i="35" s="1"/>
  <c r="AJ20" i="57"/>
  <c r="AS20" i="57" s="1"/>
  <c r="AE25" i="26"/>
  <c r="AN25" i="26" s="1"/>
  <c r="X24" i="35"/>
  <c r="Z24" i="35" s="1"/>
  <c r="AL17" i="1"/>
  <c r="AU17" i="1" s="1"/>
  <c r="AU25" i="20"/>
  <c r="C11" i="20" s="1"/>
  <c r="AF23" i="5"/>
  <c r="AO23" i="5" s="1"/>
  <c r="AO25" i="5" s="1"/>
  <c r="AG23" i="5"/>
  <c r="AP23" i="5" s="1"/>
  <c r="AP25" i="5" s="1"/>
  <c r="AL23" i="70"/>
  <c r="AU23" i="70" s="1"/>
  <c r="Z24" i="45"/>
  <c r="AE24" i="45" s="1"/>
  <c r="AN24" i="45" s="1"/>
  <c r="AR23" i="70"/>
  <c r="AR25" i="70" s="1"/>
  <c r="AI23" i="13"/>
  <c r="AR23" i="13" s="1"/>
  <c r="AR25" i="13" s="1"/>
  <c r="X23" i="44"/>
  <c r="AH23" i="44" s="1"/>
  <c r="AQ23" i="44" s="1"/>
  <c r="Y23" i="44"/>
  <c r="AJ21" i="57"/>
  <c r="AS21" i="57" s="1"/>
  <c r="AS9" i="66"/>
  <c r="AN22" i="44"/>
  <c r="AI22" i="44"/>
  <c r="AR22" i="44" s="1"/>
  <c r="AX19" i="11"/>
  <c r="S19" i="11" s="1"/>
  <c r="AC19" i="11" s="1"/>
  <c r="AB20" i="11" s="1"/>
  <c r="AK20" i="11" s="1"/>
  <c r="AT20" i="11" s="1"/>
  <c r="AJ22" i="57"/>
  <c r="AS22" i="57" s="1"/>
  <c r="AX22" i="11"/>
  <c r="S22" i="11" s="1"/>
  <c r="AC22" i="11" s="1"/>
  <c r="AB23" i="11" s="1"/>
  <c r="Y25" i="87"/>
  <c r="Z25" i="87" s="1"/>
  <c r="AE25" i="87" s="1"/>
  <c r="AS25" i="21"/>
  <c r="AL18" i="66"/>
  <c r="AU18" i="66" s="1"/>
  <c r="AI24" i="89"/>
  <c r="AR24" i="89" s="1"/>
  <c r="AE24" i="32"/>
  <c r="AN24" i="32" s="1"/>
  <c r="AX23" i="11"/>
  <c r="S23" i="11" s="1"/>
  <c r="AC23" i="11" s="1"/>
  <c r="AK8" i="57"/>
  <c r="AT8" i="57" s="1"/>
  <c r="Y25" i="39"/>
  <c r="Z25" i="39" s="1"/>
  <c r="AX17" i="11"/>
  <c r="S17" i="11" s="1"/>
  <c r="AC17" i="11" s="1"/>
  <c r="AB18" i="11" s="1"/>
  <c r="AK18" i="11" s="1"/>
  <c r="AT18" i="11" s="1"/>
  <c r="AX5" i="11"/>
  <c r="S5" i="11" s="1"/>
  <c r="AC5" i="11" s="1"/>
  <c r="AB6" i="11" s="1"/>
  <c r="AK6" i="11" s="1"/>
  <c r="AT6" i="11" s="1"/>
  <c r="AG23" i="34"/>
  <c r="AP23" i="34" s="1"/>
  <c r="W24" i="34"/>
  <c r="X24" i="34" s="1"/>
  <c r="AE23" i="34"/>
  <c r="AX11" i="5"/>
  <c r="S11" i="5" s="1"/>
  <c r="AC11" i="5" s="1"/>
  <c r="AB12" i="5" s="1"/>
  <c r="AK12" i="5" s="1"/>
  <c r="AT12" i="5" s="1"/>
  <c r="AX4" i="5"/>
  <c r="S4" i="5" s="1"/>
  <c r="AC4" i="5" s="1"/>
  <c r="AB5" i="5" s="1"/>
  <c r="AK5" i="5" s="1"/>
  <c r="AT5" i="5" s="1"/>
  <c r="AJ15" i="57"/>
  <c r="AS15" i="57" s="1"/>
  <c r="AX21" i="5"/>
  <c r="S21" i="5" s="1"/>
  <c r="AC21" i="5" s="1"/>
  <c r="AB22" i="5" s="1"/>
  <c r="AJ22" i="5" s="1"/>
  <c r="AX15" i="5"/>
  <c r="S15" i="5" s="1"/>
  <c r="AC15" i="5" s="1"/>
  <c r="AB16" i="5" s="1"/>
  <c r="AX9" i="5"/>
  <c r="S9" i="5" s="1"/>
  <c r="AC9" i="5" s="1"/>
  <c r="AB10" i="5" s="1"/>
  <c r="AK10" i="5" s="1"/>
  <c r="AT10" i="5" s="1"/>
  <c r="AJ14" i="57"/>
  <c r="AS14" i="57" s="1"/>
  <c r="AX17" i="5"/>
  <c r="S17" i="5" s="1"/>
  <c r="AC17" i="5" s="1"/>
  <c r="AB18" i="5" s="1"/>
  <c r="AK18" i="5" s="1"/>
  <c r="AT18" i="5" s="1"/>
  <c r="AX19" i="5"/>
  <c r="S19" i="5" s="1"/>
  <c r="AC19" i="5" s="1"/>
  <c r="AB20" i="5" s="1"/>
  <c r="AK20" i="5" s="1"/>
  <c r="AT20" i="5" s="1"/>
  <c r="AG22" i="84"/>
  <c r="AP22" i="84" s="1"/>
  <c r="AX23" i="5"/>
  <c r="S23" i="5" s="1"/>
  <c r="AC23" i="5" s="1"/>
  <c r="AJ23" i="5" s="1"/>
  <c r="AS23" i="5" s="1"/>
  <c r="AX12" i="5"/>
  <c r="S12" i="5" s="1"/>
  <c r="AC12" i="5" s="1"/>
  <c r="AB13" i="5" s="1"/>
  <c r="AK13" i="5" s="1"/>
  <c r="AT13" i="5" s="1"/>
  <c r="AJ12" i="18"/>
  <c r="AS12" i="18" s="1"/>
  <c r="AX5" i="5"/>
  <c r="S5" i="5" s="1"/>
  <c r="AC5" i="5" s="1"/>
  <c r="AB6" i="5" s="1"/>
  <c r="AK6" i="5" s="1"/>
  <c r="AT6" i="5" s="1"/>
  <c r="AX14" i="5"/>
  <c r="S14" i="5" s="1"/>
  <c r="AC14" i="5" s="1"/>
  <c r="AB15" i="5" s="1"/>
  <c r="AX16" i="5"/>
  <c r="S16" i="5" s="1"/>
  <c r="AC16" i="5" s="1"/>
  <c r="AB17" i="5" s="1"/>
  <c r="AK17" i="5" s="1"/>
  <c r="AT17" i="5" s="1"/>
  <c r="AX8" i="5"/>
  <c r="S8" i="5" s="1"/>
  <c r="AC8" i="5" s="1"/>
  <c r="AB9" i="5" s="1"/>
  <c r="AX18" i="5"/>
  <c r="S18" i="5" s="1"/>
  <c r="AC18" i="5" s="1"/>
  <c r="AB19" i="5" s="1"/>
  <c r="AX6" i="5"/>
  <c r="S6" i="5" s="1"/>
  <c r="AC6" i="5" s="1"/>
  <c r="AB7" i="5" s="1"/>
  <c r="AN23" i="5"/>
  <c r="AN25" i="5" s="1"/>
  <c r="AX3" i="5"/>
  <c r="S3" i="5" s="1"/>
  <c r="AC3" i="5" s="1"/>
  <c r="AX13" i="5"/>
  <c r="S13" i="5" s="1"/>
  <c r="AC13" i="5" s="1"/>
  <c r="AB14" i="5" s="1"/>
  <c r="AX10" i="5"/>
  <c r="S10" i="5" s="1"/>
  <c r="AC10" i="5" s="1"/>
  <c r="AB11" i="5" s="1"/>
  <c r="AX20" i="5"/>
  <c r="S20" i="5" s="1"/>
  <c r="AC20" i="5" s="1"/>
  <c r="AB21" i="5" s="1"/>
  <c r="AX7" i="5"/>
  <c r="S7" i="5" s="1"/>
  <c r="AC7" i="5" s="1"/>
  <c r="AB8" i="5" s="1"/>
  <c r="AF24" i="36"/>
  <c r="AO24" i="36" s="1"/>
  <c r="AK23" i="57"/>
  <c r="AT23" i="57" s="1"/>
  <c r="AG25" i="26"/>
  <c r="AP25" i="26" s="1"/>
  <c r="X26" i="77"/>
  <c r="Z26" i="77" s="1"/>
  <c r="W27" i="77" s="1"/>
  <c r="AF25" i="26"/>
  <c r="AO25" i="26" s="1"/>
  <c r="AJ5" i="57"/>
  <c r="AL5" i="57" s="1"/>
  <c r="AU5" i="57" s="1"/>
  <c r="AI23" i="57"/>
  <c r="AR23" i="57" s="1"/>
  <c r="AR25" i="57" s="1"/>
  <c r="AZ3" i="58"/>
  <c r="AX5" i="58" s="1"/>
  <c r="S5" i="58" s="1"/>
  <c r="AC5" i="58" s="1"/>
  <c r="AB6" i="58" s="1"/>
  <c r="AH23" i="58"/>
  <c r="AQ23" i="58" s="1"/>
  <c r="AQ25" i="58" s="1"/>
  <c r="AF26" i="79"/>
  <c r="AO26" i="79" s="1"/>
  <c r="AE26" i="79"/>
  <c r="AN26" i="79" s="1"/>
  <c r="AS19" i="66"/>
  <c r="AE22" i="84"/>
  <c r="AN22" i="84" s="1"/>
  <c r="AX21" i="11"/>
  <c r="S21" i="11" s="1"/>
  <c r="AC21" i="11" s="1"/>
  <c r="AB22" i="11" s="1"/>
  <c r="AX3" i="11"/>
  <c r="S3" i="11" s="1"/>
  <c r="AC3" i="11" s="1"/>
  <c r="AB4" i="11" s="1"/>
  <c r="AK4" i="11" s="1"/>
  <c r="AT4" i="11" s="1"/>
  <c r="AG23" i="74"/>
  <c r="AP23" i="74" s="1"/>
  <c r="AX15" i="11"/>
  <c r="S15" i="11" s="1"/>
  <c r="AC15" i="11" s="1"/>
  <c r="AB16" i="11" s="1"/>
  <c r="AK16" i="11" s="1"/>
  <c r="AT16" i="11" s="1"/>
  <c r="AX10" i="11"/>
  <c r="S10" i="11" s="1"/>
  <c r="AC10" i="11" s="1"/>
  <c r="AB11" i="11" s="1"/>
  <c r="AK11" i="11" s="1"/>
  <c r="AT11" i="11" s="1"/>
  <c r="AX9" i="11"/>
  <c r="S9" i="11" s="1"/>
  <c r="AC9" i="11" s="1"/>
  <c r="AB10" i="11" s="1"/>
  <c r="AK10" i="11" s="1"/>
  <c r="AT10" i="11" s="1"/>
  <c r="Z24" i="75"/>
  <c r="AE24" i="75" s="1"/>
  <c r="AN24" i="75" s="1"/>
  <c r="AX11" i="11"/>
  <c r="S11" i="11" s="1"/>
  <c r="AC11" i="11" s="1"/>
  <c r="AB12" i="11" s="1"/>
  <c r="AK12" i="11" s="1"/>
  <c r="AT12" i="11" s="1"/>
  <c r="AX7" i="11"/>
  <c r="S7" i="11" s="1"/>
  <c r="AC7" i="11" s="1"/>
  <c r="AB8" i="11" s="1"/>
  <c r="AX14" i="11"/>
  <c r="S14" i="11" s="1"/>
  <c r="AC14" i="11" s="1"/>
  <c r="AB15" i="11" s="1"/>
  <c r="AK15" i="11" s="1"/>
  <c r="AT15" i="11" s="1"/>
  <c r="AX4" i="11"/>
  <c r="S4" i="11" s="1"/>
  <c r="AC4" i="11" s="1"/>
  <c r="AB5" i="11" s="1"/>
  <c r="AK5" i="11" s="1"/>
  <c r="AT5" i="11" s="1"/>
  <c r="AX18" i="11"/>
  <c r="S18" i="11" s="1"/>
  <c r="AC18" i="11" s="1"/>
  <c r="AB19" i="11" s="1"/>
  <c r="AX13" i="11"/>
  <c r="S13" i="11" s="1"/>
  <c r="AC13" i="11" s="1"/>
  <c r="AB14" i="11" s="1"/>
  <c r="AK14" i="11" s="1"/>
  <c r="AT14" i="11" s="1"/>
  <c r="AX16" i="11"/>
  <c r="S16" i="11" s="1"/>
  <c r="AC16" i="11" s="1"/>
  <c r="AB17" i="11" s="1"/>
  <c r="AK17" i="11" s="1"/>
  <c r="AT17" i="11" s="1"/>
  <c r="AX8" i="11"/>
  <c r="S8" i="11" s="1"/>
  <c r="AC8" i="11" s="1"/>
  <c r="AB9" i="11" s="1"/>
  <c r="AK9" i="11" s="1"/>
  <c r="AT9" i="11" s="1"/>
  <c r="AX6" i="11"/>
  <c r="S6" i="11" s="1"/>
  <c r="AC6" i="11" s="1"/>
  <c r="AB7" i="11" s="1"/>
  <c r="AK7" i="11" s="1"/>
  <c r="AT7" i="11" s="1"/>
  <c r="AX20" i="11"/>
  <c r="S20" i="11" s="1"/>
  <c r="AC20" i="11" s="1"/>
  <c r="AB21" i="11" s="1"/>
  <c r="AK21" i="11" s="1"/>
  <c r="AT21" i="11" s="1"/>
  <c r="W23" i="84"/>
  <c r="X23" i="84" s="1"/>
  <c r="AH23" i="84" s="1"/>
  <c r="AQ23" i="84" s="1"/>
  <c r="W24" i="74"/>
  <c r="Y24" i="74" s="1"/>
  <c r="AE23" i="74"/>
  <c r="AN23" i="74" s="1"/>
  <c r="AL5" i="70"/>
  <c r="AU5" i="70" s="1"/>
  <c r="AJ7" i="57"/>
  <c r="AS7" i="57" s="1"/>
  <c r="AL11" i="70"/>
  <c r="AU11" i="70" s="1"/>
  <c r="AL22" i="66"/>
  <c r="AU22" i="66" s="1"/>
  <c r="AJ6" i="57"/>
  <c r="AS6" i="57" s="1"/>
  <c r="AI26" i="31"/>
  <c r="AR26" i="31" s="1"/>
  <c r="AN22" i="88"/>
  <c r="AI22" i="88"/>
  <c r="AR22" i="88" s="1"/>
  <c r="X23" i="88"/>
  <c r="AH23" i="88" s="1"/>
  <c r="AQ23" i="88" s="1"/>
  <c r="Y23" i="88"/>
  <c r="X24" i="74"/>
  <c r="AU25" i="21"/>
  <c r="C11" i="21" s="1"/>
  <c r="AF24" i="42"/>
  <c r="AO24" i="42" s="1"/>
  <c r="AE24" i="42"/>
  <c r="W25" i="42"/>
  <c r="AG24" i="42"/>
  <c r="AP24" i="42" s="1"/>
  <c r="AT25" i="10"/>
  <c r="AG24" i="36"/>
  <c r="AP24" i="36" s="1"/>
  <c r="Y25" i="48"/>
  <c r="Z25" i="48" s="1"/>
  <c r="W25" i="36"/>
  <c r="X25" i="36" s="1"/>
  <c r="AZ3" i="52"/>
  <c r="AH23" i="52"/>
  <c r="AQ23" i="52" s="1"/>
  <c r="AQ25" i="52" s="1"/>
  <c r="AL23" i="10"/>
  <c r="AU23" i="10" s="1"/>
  <c r="AF22" i="72"/>
  <c r="AO22" i="72" s="1"/>
  <c r="W23" i="72"/>
  <c r="Y23" i="72" s="1"/>
  <c r="AF22" i="83"/>
  <c r="AO22" i="83" s="1"/>
  <c r="AL18" i="70"/>
  <c r="AU18" i="70" s="1"/>
  <c r="AG22" i="72"/>
  <c r="AP22" i="72" s="1"/>
  <c r="AE22" i="30"/>
  <c r="W23" i="30"/>
  <c r="AG22" i="30"/>
  <c r="AP22" i="30" s="1"/>
  <c r="AF22" i="30"/>
  <c r="AO22" i="30" s="1"/>
  <c r="AS10" i="70"/>
  <c r="AL10" i="70"/>
  <c r="AU10" i="70" s="1"/>
  <c r="AS15" i="70"/>
  <c r="AL15" i="70"/>
  <c r="AU15" i="70" s="1"/>
  <c r="AL12" i="70"/>
  <c r="AU12" i="70" s="1"/>
  <c r="AS12" i="70"/>
  <c r="AS3" i="70"/>
  <c r="AL3" i="70"/>
  <c r="AU3" i="70" s="1"/>
  <c r="AS9" i="70"/>
  <c r="AL9" i="70"/>
  <c r="AU9" i="70" s="1"/>
  <c r="AS20" i="70"/>
  <c r="AL20" i="70"/>
  <c r="AU20" i="70" s="1"/>
  <c r="AS6" i="70"/>
  <c r="AL6" i="70"/>
  <c r="AU6" i="70" s="1"/>
  <c r="AJ4" i="70"/>
  <c r="AK4" i="70"/>
  <c r="AT4" i="70" s="1"/>
  <c r="AT25" i="70" s="1"/>
  <c r="AS19" i="70"/>
  <c r="AL19" i="70"/>
  <c r="AU19" i="70" s="1"/>
  <c r="AS13" i="70"/>
  <c r="AL13" i="70"/>
  <c r="AU13" i="70" s="1"/>
  <c r="AS16" i="70"/>
  <c r="AL16" i="70"/>
  <c r="AU16" i="70" s="1"/>
  <c r="AS22" i="70"/>
  <c r="AL22" i="70"/>
  <c r="AU22" i="70" s="1"/>
  <c r="AS17" i="70"/>
  <c r="AL17" i="70"/>
  <c r="AU17" i="70" s="1"/>
  <c r="AS21" i="70"/>
  <c r="AL21" i="70"/>
  <c r="AU21" i="70" s="1"/>
  <c r="AS8" i="70"/>
  <c r="AL8" i="70"/>
  <c r="AU8" i="70" s="1"/>
  <c r="AL14" i="70"/>
  <c r="AU14" i="70" s="1"/>
  <c r="AS14" i="70"/>
  <c r="AL7" i="70"/>
  <c r="AU7" i="70" s="1"/>
  <c r="AS7" i="70"/>
  <c r="AE22" i="72"/>
  <c r="AN22" i="72" s="1"/>
  <c r="AE24" i="73"/>
  <c r="AG24" i="73"/>
  <c r="AP24" i="73" s="1"/>
  <c r="AF24" i="73"/>
  <c r="AO24" i="73" s="1"/>
  <c r="W25" i="73"/>
  <c r="AL23" i="66"/>
  <c r="AU23" i="66" s="1"/>
  <c r="AL20" i="66"/>
  <c r="AU20" i="66" s="1"/>
  <c r="AN23" i="13"/>
  <c r="AN25" i="13" s="1"/>
  <c r="W23" i="83"/>
  <c r="Y23" i="83" s="1"/>
  <c r="AG22" i="83"/>
  <c r="AP22" i="83" s="1"/>
  <c r="AG23" i="93"/>
  <c r="AP23" i="93" s="1"/>
  <c r="W24" i="93"/>
  <c r="X24" i="93" s="1"/>
  <c r="AH24" i="93" s="1"/>
  <c r="AQ24" i="93" s="1"/>
  <c r="AE23" i="93"/>
  <c r="AN23" i="93" s="1"/>
  <c r="AJ19" i="57"/>
  <c r="AS19" i="57" s="1"/>
  <c r="Z24" i="46"/>
  <c r="AE24" i="46" s="1"/>
  <c r="AN24" i="46" s="1"/>
  <c r="AJ18" i="57"/>
  <c r="AS18" i="57" s="1"/>
  <c r="AK19" i="57"/>
  <c r="AT19" i="57" s="1"/>
  <c r="AI23" i="28"/>
  <c r="AR23" i="28" s="1"/>
  <c r="AJ9" i="57"/>
  <c r="AL9" i="57" s="1"/>
  <c r="AU9" i="57" s="1"/>
  <c r="AJ16" i="57"/>
  <c r="AL16" i="57" s="1"/>
  <c r="AU16" i="57" s="1"/>
  <c r="AI24" i="96"/>
  <c r="AR24" i="96" s="1"/>
  <c r="AL15" i="66"/>
  <c r="AU15" i="66" s="1"/>
  <c r="X23" i="38"/>
  <c r="AH23" i="38" s="1"/>
  <c r="AQ23" i="38" s="1"/>
  <c r="AS17" i="66"/>
  <c r="AL17" i="66"/>
  <c r="AU17" i="66" s="1"/>
  <c r="X25" i="91"/>
  <c r="AH25" i="91" s="1"/>
  <c r="AQ25" i="91" s="1"/>
  <c r="AS12" i="66"/>
  <c r="AL12" i="66"/>
  <c r="AU12" i="66" s="1"/>
  <c r="AL11" i="66"/>
  <c r="AU11" i="66" s="1"/>
  <c r="AS11" i="66"/>
  <c r="X25" i="90"/>
  <c r="Z25" i="90" s="1"/>
  <c r="W26" i="90" s="1"/>
  <c r="AI24" i="48"/>
  <c r="AR24" i="48" s="1"/>
  <c r="AS16" i="66"/>
  <c r="AL16" i="66"/>
  <c r="AU16" i="66" s="1"/>
  <c r="AS21" i="66"/>
  <c r="AL21" i="66"/>
  <c r="AU21" i="66" s="1"/>
  <c r="AS6" i="66"/>
  <c r="AL6" i="66"/>
  <c r="AU6" i="66" s="1"/>
  <c r="AS7" i="66"/>
  <c r="AL7" i="66"/>
  <c r="AU7" i="66" s="1"/>
  <c r="AS10" i="66"/>
  <c r="AL10" i="66"/>
  <c r="AU10" i="66" s="1"/>
  <c r="AS8" i="66"/>
  <c r="AL8" i="66"/>
  <c r="AU8" i="66" s="1"/>
  <c r="AS13" i="66"/>
  <c r="AL13" i="66"/>
  <c r="AU13" i="66" s="1"/>
  <c r="AK4" i="66"/>
  <c r="AT4" i="66" s="1"/>
  <c r="AT25" i="66" s="1"/>
  <c r="AJ4" i="66"/>
  <c r="AS14" i="66"/>
  <c r="AL14" i="66"/>
  <c r="AU14" i="66" s="1"/>
  <c r="AS4" i="2"/>
  <c r="AS25" i="2" s="1"/>
  <c r="AL4" i="2"/>
  <c r="AU4" i="2" s="1"/>
  <c r="AU25" i="2" s="1"/>
  <c r="C11" i="2" s="1"/>
  <c r="AS5" i="66"/>
  <c r="AL5" i="66"/>
  <c r="AU5" i="66" s="1"/>
  <c r="AS3" i="66"/>
  <c r="AL3" i="66"/>
  <c r="AU3" i="66" s="1"/>
  <c r="AN22" i="83"/>
  <c r="AI24" i="76"/>
  <c r="AR24" i="76" s="1"/>
  <c r="AE23" i="60"/>
  <c r="AN23" i="60" s="1"/>
  <c r="AN25" i="60" s="1"/>
  <c r="AI22" i="38"/>
  <c r="AR22" i="38" s="1"/>
  <c r="AE22" i="80"/>
  <c r="AN22" i="80" s="1"/>
  <c r="AG23" i="60"/>
  <c r="AP23" i="60" s="1"/>
  <c r="AP25" i="60" s="1"/>
  <c r="AH23" i="29"/>
  <c r="AQ23" i="29" s="1"/>
  <c r="Z23" i="29"/>
  <c r="AB4" i="57"/>
  <c r="AJ4" i="57" s="1"/>
  <c r="AH23" i="23"/>
  <c r="AQ23" i="23" s="1"/>
  <c r="AQ25" i="23" s="1"/>
  <c r="Z23" i="61"/>
  <c r="AZ3" i="61"/>
  <c r="AX11" i="61" s="1"/>
  <c r="S11" i="61" s="1"/>
  <c r="AC11" i="61" s="1"/>
  <c r="AB12" i="61" s="1"/>
  <c r="AH23" i="61"/>
  <c r="AQ23" i="61" s="1"/>
  <c r="AQ25" i="61" s="1"/>
  <c r="AJ13" i="57"/>
  <c r="AL13" i="57" s="1"/>
  <c r="AU13" i="57" s="1"/>
  <c r="AJ11" i="57"/>
  <c r="AS11" i="57" s="1"/>
  <c r="AJ17" i="57"/>
  <c r="AS17" i="57" s="1"/>
  <c r="AJ12" i="57"/>
  <c r="AS12" i="57" s="1"/>
  <c r="AI23" i="67"/>
  <c r="AR23" i="67" s="1"/>
  <c r="AR25" i="67" s="1"/>
  <c r="AK18" i="57"/>
  <c r="AT18" i="57" s="1"/>
  <c r="AJ10" i="57"/>
  <c r="AL10" i="57" s="1"/>
  <c r="AU10" i="57" s="1"/>
  <c r="AI24" i="39"/>
  <c r="AR24" i="39" s="1"/>
  <c r="AI24" i="87"/>
  <c r="AR24" i="87" s="1"/>
  <c r="AZ3" i="23"/>
  <c r="AX22" i="23" s="1"/>
  <c r="S22" i="23" s="1"/>
  <c r="AC22" i="23" s="1"/>
  <c r="AB23" i="23" s="1"/>
  <c r="AK23" i="18"/>
  <c r="AT23" i="18" s="1"/>
  <c r="X27" i="31"/>
  <c r="AH27" i="31" s="1"/>
  <c r="AQ27" i="31" s="1"/>
  <c r="X25" i="76"/>
  <c r="AH25" i="76" s="1"/>
  <c r="AQ25" i="76" s="1"/>
  <c r="AF22" i="94"/>
  <c r="AO22" i="94" s="1"/>
  <c r="AE22" i="94"/>
  <c r="W23" i="94"/>
  <c r="AG22" i="94"/>
  <c r="AP22" i="94" s="1"/>
  <c r="AI23" i="11"/>
  <c r="AR23" i="11" s="1"/>
  <c r="AR25" i="11" s="1"/>
  <c r="AX17" i="60"/>
  <c r="S17" i="60" s="1"/>
  <c r="AC17" i="60" s="1"/>
  <c r="AB18" i="60" s="1"/>
  <c r="AK18" i="60" s="1"/>
  <c r="AT18" i="60" s="1"/>
  <c r="AG23" i="23"/>
  <c r="AP23" i="23" s="1"/>
  <c r="AP25" i="23" s="1"/>
  <c r="AF23" i="23"/>
  <c r="AO23" i="23" s="1"/>
  <c r="AO25" i="23" s="1"/>
  <c r="AE23" i="23"/>
  <c r="AN23" i="23" s="1"/>
  <c r="AN25" i="23" s="1"/>
  <c r="Z23" i="85"/>
  <c r="AF23" i="85" s="1"/>
  <c r="AO23" i="85" s="1"/>
  <c r="AN22" i="7"/>
  <c r="AI22" i="7"/>
  <c r="AR22" i="7" s="1"/>
  <c r="Y23" i="7"/>
  <c r="X23" i="7"/>
  <c r="AI25" i="77"/>
  <c r="AR25" i="77" s="1"/>
  <c r="AX19" i="60"/>
  <c r="S19" i="60" s="1"/>
  <c r="AC19" i="60" s="1"/>
  <c r="AB20" i="60" s="1"/>
  <c r="AJ20" i="60" s="1"/>
  <c r="AX16" i="60"/>
  <c r="S16" i="60" s="1"/>
  <c r="AC16" i="60" s="1"/>
  <c r="AB17" i="60" s="1"/>
  <c r="AX13" i="60"/>
  <c r="S13" i="60" s="1"/>
  <c r="AC13" i="60" s="1"/>
  <c r="AB14" i="60" s="1"/>
  <c r="AK14" i="60" s="1"/>
  <c r="AT14" i="60" s="1"/>
  <c r="AX10" i="60"/>
  <c r="S10" i="60" s="1"/>
  <c r="AC10" i="60" s="1"/>
  <c r="AB11" i="60" s="1"/>
  <c r="AK11" i="60" s="1"/>
  <c r="AT11" i="60" s="1"/>
  <c r="AX18" i="60"/>
  <c r="S18" i="60" s="1"/>
  <c r="AC18" i="60" s="1"/>
  <c r="AB19" i="60" s="1"/>
  <c r="AX22" i="60"/>
  <c r="S22" i="60" s="1"/>
  <c r="AC22" i="60" s="1"/>
  <c r="AB23" i="60" s="1"/>
  <c r="AX12" i="60"/>
  <c r="S12" i="60" s="1"/>
  <c r="AC12" i="60" s="1"/>
  <c r="AB13" i="60" s="1"/>
  <c r="AX9" i="60"/>
  <c r="S9" i="60" s="1"/>
  <c r="AC9" i="60" s="1"/>
  <c r="AB10" i="60" s="1"/>
  <c r="AK10" i="60" s="1"/>
  <c r="AT10" i="60" s="1"/>
  <c r="AX11" i="60"/>
  <c r="S11" i="60" s="1"/>
  <c r="AC11" i="60" s="1"/>
  <c r="AB12" i="60" s="1"/>
  <c r="AK12" i="60" s="1"/>
  <c r="AT12" i="60" s="1"/>
  <c r="AX14" i="60"/>
  <c r="S14" i="60" s="1"/>
  <c r="AC14" i="60" s="1"/>
  <c r="AB15" i="60" s="1"/>
  <c r="AK15" i="60" s="1"/>
  <c r="AT15" i="60" s="1"/>
  <c r="AX21" i="60"/>
  <c r="S21" i="60" s="1"/>
  <c r="AC21" i="60" s="1"/>
  <c r="AB22" i="60" s="1"/>
  <c r="AK22" i="60" s="1"/>
  <c r="AT22" i="60" s="1"/>
  <c r="AX8" i="60"/>
  <c r="S8" i="60" s="1"/>
  <c r="AC8" i="60" s="1"/>
  <c r="AB9" i="60" s="1"/>
  <c r="AI23" i="18"/>
  <c r="AX7" i="60"/>
  <c r="S7" i="60" s="1"/>
  <c r="AC7" i="60" s="1"/>
  <c r="AB8" i="60" s="1"/>
  <c r="AK8" i="60" s="1"/>
  <c r="AT8" i="60" s="1"/>
  <c r="AX5" i="60"/>
  <c r="S5" i="60" s="1"/>
  <c r="AC5" i="60" s="1"/>
  <c r="AB6" i="60" s="1"/>
  <c r="AK6" i="60" s="1"/>
  <c r="AT6" i="60" s="1"/>
  <c r="AX15" i="60"/>
  <c r="S15" i="60" s="1"/>
  <c r="AC15" i="60" s="1"/>
  <c r="AB16" i="60" s="1"/>
  <c r="AX23" i="60"/>
  <c r="S23" i="60" s="1"/>
  <c r="AC23" i="60" s="1"/>
  <c r="AX3" i="60"/>
  <c r="S3" i="60" s="1"/>
  <c r="AC3" i="60" s="1"/>
  <c r="AB4" i="60" s="1"/>
  <c r="AX6" i="60"/>
  <c r="S6" i="60" s="1"/>
  <c r="AC6" i="60" s="1"/>
  <c r="AB7" i="60" s="1"/>
  <c r="AK7" i="60" s="1"/>
  <c r="AT7" i="60" s="1"/>
  <c r="AX4" i="60"/>
  <c r="S4" i="60" s="1"/>
  <c r="AC4" i="60" s="1"/>
  <c r="AB5" i="60" s="1"/>
  <c r="AK5" i="60" s="1"/>
  <c r="AT5" i="60" s="1"/>
  <c r="AK21" i="60"/>
  <c r="AT21" i="60" s="1"/>
  <c r="Y23" i="59"/>
  <c r="X23" i="59"/>
  <c r="AI22" i="59"/>
  <c r="AR22" i="59" s="1"/>
  <c r="AN22" i="59"/>
  <c r="AG24" i="32"/>
  <c r="AP24" i="32" s="1"/>
  <c r="W23" i="80"/>
  <c r="X23" i="80" s="1"/>
  <c r="AH23" i="80" s="1"/>
  <c r="AQ23" i="80" s="1"/>
  <c r="AF23" i="58"/>
  <c r="AO23" i="58" s="1"/>
  <c r="AO25" i="58" s="1"/>
  <c r="AL23" i="15"/>
  <c r="AU23" i="15" s="1"/>
  <c r="AF24" i="32"/>
  <c r="AO24" i="32" s="1"/>
  <c r="AJ22" i="49"/>
  <c r="AL22" i="49" s="1"/>
  <c r="AU22" i="49" s="1"/>
  <c r="AF22" i="80"/>
  <c r="AO22" i="80" s="1"/>
  <c r="AE23" i="58"/>
  <c r="AN23" i="58" s="1"/>
  <c r="AN25" i="58" s="1"/>
  <c r="AN24" i="76"/>
  <c r="AJ6" i="18"/>
  <c r="AS6" i="18" s="1"/>
  <c r="AK23" i="22"/>
  <c r="AT23" i="22" s="1"/>
  <c r="AI24" i="91"/>
  <c r="AR24" i="91" s="1"/>
  <c r="AI24" i="90"/>
  <c r="AR24" i="90" s="1"/>
  <c r="AN23" i="22"/>
  <c r="AN25" i="22" s="1"/>
  <c r="AI23" i="22"/>
  <c r="AK12" i="18"/>
  <c r="AT12" i="18" s="1"/>
  <c r="AK6" i="18"/>
  <c r="AT6" i="18" s="1"/>
  <c r="AJ19" i="18"/>
  <c r="AS19" i="18" s="1"/>
  <c r="AJ9" i="18"/>
  <c r="AK9" i="18"/>
  <c r="AT9" i="18" s="1"/>
  <c r="AJ5" i="18"/>
  <c r="AK5" i="18"/>
  <c r="AT5" i="18" s="1"/>
  <c r="AJ22" i="18"/>
  <c r="AK22" i="18"/>
  <c r="AT22" i="18" s="1"/>
  <c r="AJ8" i="18"/>
  <c r="AK8" i="18"/>
  <c r="AT8" i="18" s="1"/>
  <c r="AB4" i="18"/>
  <c r="AJ3" i="18"/>
  <c r="AJ16" i="18"/>
  <c r="AJ18" i="18"/>
  <c r="AK18" i="18"/>
  <c r="AT18" i="18" s="1"/>
  <c r="AK21" i="18"/>
  <c r="AT21" i="18" s="1"/>
  <c r="AJ21" i="18"/>
  <c r="AK17" i="18"/>
  <c r="AT17" i="18" s="1"/>
  <c r="AJ17" i="18"/>
  <c r="AJ14" i="18"/>
  <c r="AK14" i="18"/>
  <c r="AT14" i="18" s="1"/>
  <c r="AJ11" i="18"/>
  <c r="AK11" i="18"/>
  <c r="AT11" i="18" s="1"/>
  <c r="AJ13" i="18"/>
  <c r="AJ7" i="18"/>
  <c r="AJ15" i="18"/>
  <c r="AK15" i="18"/>
  <c r="AT15" i="18" s="1"/>
  <c r="AJ20" i="18"/>
  <c r="AJ10" i="18"/>
  <c r="AF21" i="54"/>
  <c r="AO21" i="54" s="1"/>
  <c r="AG21" i="54"/>
  <c r="AP21" i="54" s="1"/>
  <c r="W22" i="54"/>
  <c r="AE21" i="54"/>
  <c r="AH25" i="87"/>
  <c r="AQ25" i="87" s="1"/>
  <c r="AJ19" i="22"/>
  <c r="AK19" i="22"/>
  <c r="AT19" i="22" s="1"/>
  <c r="AJ13" i="22"/>
  <c r="AK13" i="22"/>
  <c r="AT13" i="22" s="1"/>
  <c r="AJ7" i="22"/>
  <c r="AK7" i="22"/>
  <c r="AT7" i="22" s="1"/>
  <c r="AS8" i="51"/>
  <c r="AL8" i="51"/>
  <c r="AU8" i="51" s="1"/>
  <c r="AS17" i="15"/>
  <c r="AL17" i="15"/>
  <c r="AU17" i="15" s="1"/>
  <c r="AJ10" i="49"/>
  <c r="AK10" i="49"/>
  <c r="AT10" i="49" s="1"/>
  <c r="AS15" i="12"/>
  <c r="AL15" i="12"/>
  <c r="AU15" i="12" s="1"/>
  <c r="AG25" i="40"/>
  <c r="AP25" i="40" s="1"/>
  <c r="AE25" i="40"/>
  <c r="W26" i="40"/>
  <c r="AF25" i="40"/>
  <c r="AO25" i="40" s="1"/>
  <c r="AS18" i="15"/>
  <c r="AL18" i="15"/>
  <c r="AU18" i="15" s="1"/>
  <c r="AS3" i="12"/>
  <c r="AL3" i="12"/>
  <c r="AU3" i="12" s="1"/>
  <c r="AS22" i="12"/>
  <c r="AL22" i="12"/>
  <c r="AU22" i="12" s="1"/>
  <c r="AS13" i="15"/>
  <c r="AL13" i="15"/>
  <c r="AU13" i="15" s="1"/>
  <c r="AS13" i="69"/>
  <c r="AL13" i="69"/>
  <c r="AU13" i="69" s="1"/>
  <c r="AH25" i="39"/>
  <c r="AQ25" i="39" s="1"/>
  <c r="AS5" i="51"/>
  <c r="AL5" i="51"/>
  <c r="AU5" i="51" s="1"/>
  <c r="AS5" i="12"/>
  <c r="AL5" i="12"/>
  <c r="AU5" i="12" s="1"/>
  <c r="AS20" i="15"/>
  <c r="AL20" i="15"/>
  <c r="AU20" i="15" s="1"/>
  <c r="AR22" i="63"/>
  <c r="AS14" i="69"/>
  <c r="AL14" i="69"/>
  <c r="AU14" i="69" s="1"/>
  <c r="AJ17" i="67"/>
  <c r="AK17" i="67"/>
  <c r="AT17" i="67" s="1"/>
  <c r="AJ11" i="67"/>
  <c r="AK11" i="67"/>
  <c r="AT11" i="67" s="1"/>
  <c r="AJ5" i="67"/>
  <c r="AK5" i="67"/>
  <c r="AT5" i="67" s="1"/>
  <c r="AS9" i="15"/>
  <c r="AL9" i="15"/>
  <c r="AU9" i="15" s="1"/>
  <c r="AR23" i="49"/>
  <c r="AR25" i="49" s="1"/>
  <c r="AJ14" i="49"/>
  <c r="AK14" i="49"/>
  <c r="AT14" i="49" s="1"/>
  <c r="AS19" i="51"/>
  <c r="AL19" i="51"/>
  <c r="AU19" i="51" s="1"/>
  <c r="AJ4" i="15"/>
  <c r="AK4" i="15"/>
  <c r="AT4" i="15" s="1"/>
  <c r="AT25" i="15" s="1"/>
  <c r="AS22" i="15"/>
  <c r="AL22" i="15"/>
  <c r="AU22" i="15" s="1"/>
  <c r="AJ4" i="69"/>
  <c r="AK4" i="69"/>
  <c r="AT4" i="69" s="1"/>
  <c r="AT25" i="69" s="1"/>
  <c r="AJ19" i="13"/>
  <c r="AK19" i="13"/>
  <c r="AT19" i="13" s="1"/>
  <c r="AJ13" i="13"/>
  <c r="AK13" i="13"/>
  <c r="AT13" i="13" s="1"/>
  <c r="AJ7" i="13"/>
  <c r="AK7" i="13"/>
  <c r="AT7" i="13" s="1"/>
  <c r="AJ9" i="49"/>
  <c r="AK9" i="49"/>
  <c r="AT9" i="49" s="1"/>
  <c r="AJ18" i="22"/>
  <c r="AK18" i="22"/>
  <c r="AT18" i="22" s="1"/>
  <c r="AJ12" i="22"/>
  <c r="AK12" i="22"/>
  <c r="AT12" i="22" s="1"/>
  <c r="AJ6" i="22"/>
  <c r="AK6" i="22"/>
  <c r="AT6" i="22" s="1"/>
  <c r="AS8" i="12"/>
  <c r="AL8" i="12"/>
  <c r="AU8" i="12" s="1"/>
  <c r="AS11" i="69"/>
  <c r="AL11" i="69"/>
  <c r="AU11" i="69" s="1"/>
  <c r="AN23" i="82"/>
  <c r="AI23" i="82"/>
  <c r="AS9" i="51"/>
  <c r="AL9" i="51"/>
  <c r="AU9" i="51" s="1"/>
  <c r="AS12" i="69"/>
  <c r="AL12" i="69"/>
  <c r="AU12" i="69" s="1"/>
  <c r="AS4" i="10"/>
  <c r="AS25" i="10" s="1"/>
  <c r="AL4" i="10"/>
  <c r="AU4" i="10" s="1"/>
  <c r="AS10" i="51"/>
  <c r="AL10" i="51"/>
  <c r="AU10" i="51" s="1"/>
  <c r="AH23" i="63"/>
  <c r="AQ23" i="63" s="1"/>
  <c r="AQ25" i="63" s="1"/>
  <c r="AZ3" i="63"/>
  <c r="AX22" i="63" s="1"/>
  <c r="S22" i="63" s="1"/>
  <c r="AC22" i="63" s="1"/>
  <c r="AB23" i="63" s="1"/>
  <c r="AH25" i="96"/>
  <c r="AQ25" i="96" s="1"/>
  <c r="AH25" i="48"/>
  <c r="AQ25" i="48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S6" i="51"/>
  <c r="AL6" i="51"/>
  <c r="AU6" i="51" s="1"/>
  <c r="AS18" i="12"/>
  <c r="AL18" i="12"/>
  <c r="AU18" i="12" s="1"/>
  <c r="AS9" i="69"/>
  <c r="AL9" i="69"/>
  <c r="AU9" i="69" s="1"/>
  <c r="AS7" i="12"/>
  <c r="AL7" i="12"/>
  <c r="AU7" i="12" s="1"/>
  <c r="AS3" i="69"/>
  <c r="AL3" i="69"/>
  <c r="AU3" i="69" s="1"/>
  <c r="AS22" i="69"/>
  <c r="AL22" i="69"/>
  <c r="AU22" i="69" s="1"/>
  <c r="AJ18" i="13"/>
  <c r="AK18" i="13"/>
  <c r="AT18" i="13" s="1"/>
  <c r="AJ12" i="13"/>
  <c r="AK12" i="13"/>
  <c r="AT12" i="13" s="1"/>
  <c r="AJ6" i="13"/>
  <c r="AK6" i="13"/>
  <c r="AT6" i="13" s="1"/>
  <c r="AJ17" i="22"/>
  <c r="AK17" i="22"/>
  <c r="AT17" i="22" s="1"/>
  <c r="AJ11" i="22"/>
  <c r="AK11" i="22"/>
  <c r="AT11" i="22" s="1"/>
  <c r="AJ5" i="22"/>
  <c r="AK5" i="22"/>
  <c r="AT5" i="22" s="1"/>
  <c r="AS14" i="51"/>
  <c r="AL14" i="51"/>
  <c r="AU14" i="51" s="1"/>
  <c r="AS5" i="15"/>
  <c r="AL5" i="15"/>
  <c r="AU5" i="15" s="1"/>
  <c r="AJ16" i="49"/>
  <c r="AK16" i="49"/>
  <c r="AT16" i="49" s="1"/>
  <c r="AH24" i="28"/>
  <c r="AQ24" i="28" s="1"/>
  <c r="AS21" i="12"/>
  <c r="AL21" i="12"/>
  <c r="AU21" i="12" s="1"/>
  <c r="AS6" i="15"/>
  <c r="AL6" i="15"/>
  <c r="AU6" i="15" s="1"/>
  <c r="AJ5" i="49"/>
  <c r="AK5" i="49"/>
  <c r="AT5" i="49" s="1"/>
  <c r="AJ20" i="49"/>
  <c r="AK20" i="49"/>
  <c r="AT20" i="49" s="1"/>
  <c r="AH25" i="78"/>
  <c r="AQ25" i="78" s="1"/>
  <c r="AS10" i="12"/>
  <c r="AL10" i="12"/>
  <c r="AU10" i="12" s="1"/>
  <c r="AS4" i="17"/>
  <c r="AS25" i="17" s="1"/>
  <c r="AL4" i="17"/>
  <c r="AU4" i="17" s="1"/>
  <c r="AU25" i="17" s="1"/>
  <c r="C11" i="17" s="1"/>
  <c r="AH25" i="43"/>
  <c r="AQ25" i="43" s="1"/>
  <c r="AS19" i="15"/>
  <c r="AL19" i="15"/>
  <c r="AU19" i="15" s="1"/>
  <c r="Z23" i="63"/>
  <c r="AS19" i="69"/>
  <c r="AL19" i="69"/>
  <c r="AU19" i="69" s="1"/>
  <c r="Z25" i="96"/>
  <c r="AJ12" i="49"/>
  <c r="AK12" i="49"/>
  <c r="AT12" i="49" s="1"/>
  <c r="AS11" i="51"/>
  <c r="AL11" i="51"/>
  <c r="AU11" i="51" s="1"/>
  <c r="AH25" i="86"/>
  <c r="AQ25" i="86" s="1"/>
  <c r="AS11" i="12"/>
  <c r="AL11" i="12"/>
  <c r="AU11" i="12" s="1"/>
  <c r="AS8" i="15"/>
  <c r="AL8" i="15"/>
  <c r="AU8" i="15" s="1"/>
  <c r="AS20" i="69"/>
  <c r="AL20" i="69"/>
  <c r="AU20" i="69" s="1"/>
  <c r="AJ21" i="67"/>
  <c r="AK21" i="67"/>
  <c r="AT21" i="67" s="1"/>
  <c r="AJ15" i="67"/>
  <c r="AK15" i="67"/>
  <c r="AT15" i="67" s="1"/>
  <c r="AJ9" i="67"/>
  <c r="AK9" i="67"/>
  <c r="AT9" i="67" s="1"/>
  <c r="AJ13" i="49"/>
  <c r="AK13" i="49"/>
  <c r="AT13" i="49" s="1"/>
  <c r="AL23" i="51"/>
  <c r="AU23" i="51" s="1"/>
  <c r="AR23" i="51"/>
  <c r="AR25" i="51" s="1"/>
  <c r="AS15" i="15"/>
  <c r="AL15" i="15"/>
  <c r="AU15" i="15" s="1"/>
  <c r="AJ23" i="13"/>
  <c r="AS23" i="13" s="1"/>
  <c r="AK23" i="13"/>
  <c r="AT23" i="13" s="1"/>
  <c r="AS7" i="51"/>
  <c r="AL7" i="51"/>
  <c r="AU7" i="51" s="1"/>
  <c r="AS10" i="15"/>
  <c r="AL10" i="15"/>
  <c r="AU10" i="15" s="1"/>
  <c r="AJ17" i="13"/>
  <c r="AK17" i="13"/>
  <c r="AT17" i="13" s="1"/>
  <c r="AJ11" i="13"/>
  <c r="AK11" i="13"/>
  <c r="AT11" i="13" s="1"/>
  <c r="AJ5" i="13"/>
  <c r="AK5" i="13"/>
  <c r="AT5" i="13" s="1"/>
  <c r="Y26" i="26"/>
  <c r="X26" i="26"/>
  <c r="AJ15" i="49"/>
  <c r="AK15" i="49"/>
  <c r="AT15" i="49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S14" i="12"/>
  <c r="AL14" i="12"/>
  <c r="AU14" i="12" s="1"/>
  <c r="AS17" i="69"/>
  <c r="AL17" i="69"/>
  <c r="AU17" i="69" s="1"/>
  <c r="AB4" i="49"/>
  <c r="AJ3" i="49"/>
  <c r="Z24" i="28"/>
  <c r="AS15" i="51"/>
  <c r="AL15" i="51"/>
  <c r="AU15" i="51" s="1"/>
  <c r="AR24" i="86"/>
  <c r="AS4" i="8"/>
  <c r="AS25" i="8" s="1"/>
  <c r="AL4" i="8"/>
  <c r="AU4" i="8" s="1"/>
  <c r="AU25" i="8" s="1"/>
  <c r="C11" i="8" s="1"/>
  <c r="AS18" i="69"/>
  <c r="AL18" i="69"/>
  <c r="AU18" i="69" s="1"/>
  <c r="Y25" i="32"/>
  <c r="X25" i="32"/>
  <c r="Z25" i="78"/>
  <c r="AS16" i="51"/>
  <c r="AL16" i="51"/>
  <c r="AU16" i="51" s="1"/>
  <c r="Z25" i="43"/>
  <c r="AJ23" i="67"/>
  <c r="AS23" i="67" s="1"/>
  <c r="AK23" i="67"/>
  <c r="AT23" i="67" s="1"/>
  <c r="Z25" i="86"/>
  <c r="AJ20" i="67"/>
  <c r="AK20" i="67"/>
  <c r="AT20" i="67" s="1"/>
  <c r="AJ14" i="67"/>
  <c r="AK14" i="67"/>
  <c r="AT14" i="67" s="1"/>
  <c r="AJ8" i="67"/>
  <c r="AK8" i="67"/>
  <c r="AT8" i="67" s="1"/>
  <c r="AN24" i="36"/>
  <c r="AS12" i="51"/>
  <c r="AL12" i="51"/>
  <c r="AU12" i="51" s="1"/>
  <c r="AS6" i="12"/>
  <c r="AL6" i="12"/>
  <c r="AU6" i="12" s="1"/>
  <c r="AR24" i="43"/>
  <c r="AS15" i="69"/>
  <c r="AL15" i="69"/>
  <c r="AU15" i="69" s="1"/>
  <c r="AJ8" i="49"/>
  <c r="AK8" i="49"/>
  <c r="AT8" i="49" s="1"/>
  <c r="AS13" i="12"/>
  <c r="AL13" i="12"/>
  <c r="AU13" i="12" s="1"/>
  <c r="AS10" i="69"/>
  <c r="AL10" i="69"/>
  <c r="AU10" i="69" s="1"/>
  <c r="AJ22" i="13"/>
  <c r="AK22" i="13"/>
  <c r="AT22" i="13" s="1"/>
  <c r="AJ16" i="13"/>
  <c r="AK16" i="13"/>
  <c r="AT16" i="13" s="1"/>
  <c r="AJ10" i="13"/>
  <c r="AK10" i="13"/>
  <c r="AT10" i="13" s="1"/>
  <c r="AJ3" i="13"/>
  <c r="AB4" i="13"/>
  <c r="AJ21" i="22"/>
  <c r="AK21" i="22"/>
  <c r="AT21" i="22" s="1"/>
  <c r="AJ15" i="22"/>
  <c r="AK15" i="22"/>
  <c r="AT15" i="22" s="1"/>
  <c r="AJ9" i="22"/>
  <c r="AK9" i="22"/>
  <c r="AT9" i="22" s="1"/>
  <c r="AR23" i="69"/>
  <c r="AR25" i="69" s="1"/>
  <c r="AL23" i="69"/>
  <c r="AU23" i="69" s="1"/>
  <c r="AS20" i="51"/>
  <c r="AL20" i="51"/>
  <c r="AU20" i="51" s="1"/>
  <c r="AS4" i="1"/>
  <c r="AS25" i="1" s="1"/>
  <c r="AL4" i="1"/>
  <c r="AU4" i="1" s="1"/>
  <c r="AS11" i="15"/>
  <c r="AL11" i="15"/>
  <c r="AU11" i="15" s="1"/>
  <c r="Y24" i="82"/>
  <c r="X24" i="82"/>
  <c r="AS9" i="12"/>
  <c r="AL9" i="12"/>
  <c r="AU9" i="12" s="1"/>
  <c r="AS12" i="15"/>
  <c r="AL12" i="15"/>
  <c r="AU12" i="15" s="1"/>
  <c r="AJ4" i="51"/>
  <c r="AK4" i="51"/>
  <c r="AT4" i="51" s="1"/>
  <c r="AT25" i="51" s="1"/>
  <c r="AS16" i="12"/>
  <c r="AL16" i="12"/>
  <c r="AU16" i="12" s="1"/>
  <c r="AH25" i="89"/>
  <c r="AQ25" i="89" s="1"/>
  <c r="AS7" i="15"/>
  <c r="AL7" i="15"/>
  <c r="AU7" i="15" s="1"/>
  <c r="AS7" i="69"/>
  <c r="AL7" i="69"/>
  <c r="AU7" i="69" s="1"/>
  <c r="AJ18" i="49"/>
  <c r="AK18" i="49"/>
  <c r="AT18" i="49" s="1"/>
  <c r="AS17" i="51"/>
  <c r="AL17" i="51"/>
  <c r="AU17" i="51" s="1"/>
  <c r="AS17" i="12"/>
  <c r="AL17" i="12"/>
  <c r="AU17" i="12" s="1"/>
  <c r="W26" i="95"/>
  <c r="AG25" i="95"/>
  <c r="AP25" i="95" s="1"/>
  <c r="AF25" i="95"/>
  <c r="AO25" i="95" s="1"/>
  <c r="AE25" i="95"/>
  <c r="AH23" i="41"/>
  <c r="AQ23" i="41" s="1"/>
  <c r="AS14" i="15"/>
  <c r="AL14" i="15"/>
  <c r="AU14" i="15" s="1"/>
  <c r="AS8" i="69"/>
  <c r="AL8" i="69"/>
  <c r="AU8" i="69" s="1"/>
  <c r="AJ19" i="67"/>
  <c r="AK19" i="67"/>
  <c r="AT19" i="67" s="1"/>
  <c r="AJ13" i="67"/>
  <c r="AK13" i="67"/>
  <c r="AT13" i="67" s="1"/>
  <c r="AJ7" i="67"/>
  <c r="AK7" i="67"/>
  <c r="AT7" i="67" s="1"/>
  <c r="AJ19" i="49"/>
  <c r="AK19" i="49"/>
  <c r="AT19" i="49" s="1"/>
  <c r="AS21" i="15"/>
  <c r="AL21" i="15"/>
  <c r="AU21" i="15" s="1"/>
  <c r="AS13" i="51"/>
  <c r="AL13" i="51"/>
  <c r="AU13" i="51" s="1"/>
  <c r="AS16" i="15"/>
  <c r="AL16" i="15"/>
  <c r="AU16" i="15" s="1"/>
  <c r="AJ21" i="13"/>
  <c r="AK21" i="13"/>
  <c r="AT21" i="13" s="1"/>
  <c r="AJ15" i="13"/>
  <c r="AK15" i="13"/>
  <c r="AT15" i="13" s="1"/>
  <c r="AJ9" i="13"/>
  <c r="AK9" i="13"/>
  <c r="AT9" i="13" s="1"/>
  <c r="AJ23" i="49"/>
  <c r="AS23" i="49" s="1"/>
  <c r="AK23" i="49"/>
  <c r="AT23" i="49" s="1"/>
  <c r="AJ21" i="49"/>
  <c r="AK21" i="49"/>
  <c r="AT21" i="49" s="1"/>
  <c r="AJ20" i="22"/>
  <c r="AK20" i="22"/>
  <c r="AT20" i="22" s="1"/>
  <c r="AJ14" i="22"/>
  <c r="AK14" i="22"/>
  <c r="AT14" i="22" s="1"/>
  <c r="AJ8" i="22"/>
  <c r="AK8" i="22"/>
  <c r="AT8" i="22" s="1"/>
  <c r="AR24" i="78"/>
  <c r="AS20" i="12"/>
  <c r="AL20" i="12"/>
  <c r="AU20" i="12" s="1"/>
  <c r="AL23" i="12"/>
  <c r="AU23" i="12" s="1"/>
  <c r="AS5" i="69"/>
  <c r="AL5" i="69"/>
  <c r="AU5" i="69" s="1"/>
  <c r="AJ11" i="49"/>
  <c r="AK11" i="49"/>
  <c r="AT11" i="49" s="1"/>
  <c r="AS21" i="51"/>
  <c r="AL21" i="51"/>
  <c r="AU21" i="51" s="1"/>
  <c r="AS6" i="69"/>
  <c r="AL6" i="69"/>
  <c r="AU6" i="69" s="1"/>
  <c r="AJ17" i="49"/>
  <c r="AK17" i="49"/>
  <c r="AT17" i="49" s="1"/>
  <c r="AS3" i="51"/>
  <c r="AL3" i="51"/>
  <c r="AU3" i="51" s="1"/>
  <c r="AS22" i="51"/>
  <c r="AL22" i="51"/>
  <c r="AU22" i="51" s="1"/>
  <c r="AJ4" i="12"/>
  <c r="AK4" i="12"/>
  <c r="AT4" i="12" s="1"/>
  <c r="AT25" i="12" s="1"/>
  <c r="Z25" i="89"/>
  <c r="AG26" i="81"/>
  <c r="AP26" i="81" s="1"/>
  <c r="AF26" i="81"/>
  <c r="AO26" i="81" s="1"/>
  <c r="W27" i="81"/>
  <c r="AE26" i="81"/>
  <c r="AJ6" i="49"/>
  <c r="AK6" i="49"/>
  <c r="AT6" i="49" s="1"/>
  <c r="Z23" i="41"/>
  <c r="AJ18" i="67"/>
  <c r="AK18" i="67"/>
  <c r="AT18" i="67" s="1"/>
  <c r="AJ12" i="67"/>
  <c r="AK12" i="67"/>
  <c r="AT12" i="67" s="1"/>
  <c r="AJ6" i="67"/>
  <c r="AK6" i="67"/>
  <c r="AT6" i="67" s="1"/>
  <c r="AJ7" i="49"/>
  <c r="AK7" i="49"/>
  <c r="AT7" i="49" s="1"/>
  <c r="AS18" i="51"/>
  <c r="AL18" i="51"/>
  <c r="AU18" i="51" s="1"/>
  <c r="X27" i="79"/>
  <c r="Y27" i="79"/>
  <c r="AS12" i="12"/>
  <c r="AL12" i="12"/>
  <c r="AU12" i="12" s="1"/>
  <c r="AS3" i="57"/>
  <c r="AL3" i="57"/>
  <c r="AU3" i="57" s="1"/>
  <c r="AS21" i="69"/>
  <c r="AL21" i="69"/>
  <c r="AU21" i="69" s="1"/>
  <c r="AS4" i="50"/>
  <c r="AS25" i="50" s="1"/>
  <c r="AL4" i="50"/>
  <c r="AU4" i="50" s="1"/>
  <c r="AU25" i="50" s="1"/>
  <c r="C11" i="50" s="1"/>
  <c r="F3" i="97" s="1"/>
  <c r="AS19" i="12"/>
  <c r="AL19" i="12"/>
  <c r="AU19" i="12" s="1"/>
  <c r="AS3" i="15"/>
  <c r="AL3" i="15"/>
  <c r="AU3" i="15" s="1"/>
  <c r="AS16" i="69"/>
  <c r="AL16" i="69"/>
  <c r="AU16" i="69" s="1"/>
  <c r="AJ20" i="13"/>
  <c r="AK20" i="13"/>
  <c r="AT20" i="13" s="1"/>
  <c r="AJ14" i="13"/>
  <c r="AK14" i="13"/>
  <c r="AT14" i="13" s="1"/>
  <c r="AJ8" i="13"/>
  <c r="AK8" i="13"/>
  <c r="AT8" i="13" s="1"/>
  <c r="AG24" i="33" l="1"/>
  <c r="AP24" i="33" s="1"/>
  <c r="W25" i="33"/>
  <c r="AF24" i="33"/>
  <c r="AO24" i="33" s="1"/>
  <c r="AL14" i="57"/>
  <c r="AU14" i="57" s="1"/>
  <c r="AL21" i="56"/>
  <c r="AU21" i="56" s="1"/>
  <c r="AL17" i="56"/>
  <c r="AU17" i="56" s="1"/>
  <c r="Z23" i="27"/>
  <c r="AE23" i="27" s="1"/>
  <c r="X25" i="33"/>
  <c r="AH25" i="33" s="1"/>
  <c r="AQ25" i="33" s="1"/>
  <c r="Y25" i="33"/>
  <c r="AN24" i="33"/>
  <c r="AI24" i="33"/>
  <c r="AR24" i="33" s="1"/>
  <c r="AH25" i="37"/>
  <c r="AQ25" i="37" s="1"/>
  <c r="W24" i="27"/>
  <c r="AL22" i="56"/>
  <c r="AU22" i="56" s="1"/>
  <c r="AL16" i="56"/>
  <c r="AU16" i="56" s="1"/>
  <c r="AJ19" i="11"/>
  <c r="AL5" i="56"/>
  <c r="AU5" i="56" s="1"/>
  <c r="AF24" i="46"/>
  <c r="AO24" i="46" s="1"/>
  <c r="AJ22" i="11"/>
  <c r="AS22" i="11" s="1"/>
  <c r="AG24" i="46"/>
  <c r="AP24" i="46" s="1"/>
  <c r="AL10" i="56"/>
  <c r="AU10" i="56" s="1"/>
  <c r="AH24" i="35"/>
  <c r="AQ24" i="35" s="1"/>
  <c r="AS20" i="56"/>
  <c r="AS6" i="56"/>
  <c r="AL6" i="56"/>
  <c r="AU6" i="56" s="1"/>
  <c r="AL9" i="56"/>
  <c r="AU9" i="56" s="1"/>
  <c r="AL15" i="56"/>
  <c r="AU15" i="56" s="1"/>
  <c r="AL18" i="56"/>
  <c r="AU18" i="56" s="1"/>
  <c r="AS18" i="56"/>
  <c r="AL20" i="57"/>
  <c r="AU20" i="57" s="1"/>
  <c r="AL22" i="57"/>
  <c r="AU22" i="57" s="1"/>
  <c r="AL15" i="57"/>
  <c r="AU15" i="57" s="1"/>
  <c r="AI24" i="37"/>
  <c r="AR24" i="37" s="1"/>
  <c r="AS5" i="57"/>
  <c r="AG24" i="25"/>
  <c r="AP24" i="25" s="1"/>
  <c r="AF24" i="25"/>
  <c r="AO24" i="25" s="1"/>
  <c r="W25" i="25"/>
  <c r="AE24" i="25"/>
  <c r="AJ23" i="11"/>
  <c r="AS23" i="11" s="1"/>
  <c r="AK23" i="11"/>
  <c r="AT23" i="11" s="1"/>
  <c r="AL13" i="56"/>
  <c r="AU13" i="56" s="1"/>
  <c r="AL21" i="57"/>
  <c r="AU21" i="57" s="1"/>
  <c r="AL7" i="56"/>
  <c r="AU7" i="56" s="1"/>
  <c r="AK22" i="11"/>
  <c r="AT22" i="11" s="1"/>
  <c r="AF24" i="45"/>
  <c r="AO24" i="45" s="1"/>
  <c r="AU25" i="1"/>
  <c r="C11" i="1" s="1"/>
  <c r="AL12" i="56"/>
  <c r="AU12" i="56" s="1"/>
  <c r="AS8" i="56"/>
  <c r="AL8" i="56"/>
  <c r="AU8" i="56" s="1"/>
  <c r="AK23" i="5"/>
  <c r="AT23" i="5" s="1"/>
  <c r="AS11" i="56"/>
  <c r="AL11" i="56"/>
  <c r="AU11" i="56" s="1"/>
  <c r="AI23" i="5"/>
  <c r="AR23" i="5" s="1"/>
  <c r="AR25" i="5" s="1"/>
  <c r="AS19" i="56"/>
  <c r="AL19" i="56"/>
  <c r="AU19" i="56" s="1"/>
  <c r="AI26" i="79"/>
  <c r="AR26" i="79" s="1"/>
  <c r="AS14" i="56"/>
  <c r="AL14" i="56"/>
  <c r="AU14" i="56" s="1"/>
  <c r="AJ12" i="11"/>
  <c r="AS12" i="11" s="1"/>
  <c r="AS3" i="56"/>
  <c r="AL3" i="56"/>
  <c r="AU3" i="56" s="1"/>
  <c r="AJ4" i="56"/>
  <c r="AK4" i="56"/>
  <c r="AT4" i="56" s="1"/>
  <c r="AT25" i="56" s="1"/>
  <c r="W25" i="75"/>
  <c r="X25" i="75" s="1"/>
  <c r="AH25" i="75" s="1"/>
  <c r="AQ25" i="75" s="1"/>
  <c r="AG24" i="75"/>
  <c r="AP24" i="75" s="1"/>
  <c r="AF24" i="75"/>
  <c r="AO24" i="75" s="1"/>
  <c r="AJ3" i="11"/>
  <c r="AS3" i="11" s="1"/>
  <c r="AJ13" i="11"/>
  <c r="AS13" i="11" s="1"/>
  <c r="AJ9" i="5"/>
  <c r="AL6" i="57"/>
  <c r="AU6" i="57" s="1"/>
  <c r="AG24" i="45"/>
  <c r="W25" i="45"/>
  <c r="AK19" i="11"/>
  <c r="AT19" i="11" s="1"/>
  <c r="AJ18" i="11"/>
  <c r="AS18" i="11" s="1"/>
  <c r="Z23" i="44"/>
  <c r="W24" i="44" s="1"/>
  <c r="AI23" i="34"/>
  <c r="AR23" i="34" s="1"/>
  <c r="AN23" i="34"/>
  <c r="AL23" i="57"/>
  <c r="AU23" i="57" s="1"/>
  <c r="AJ17" i="11"/>
  <c r="AL17" i="11" s="1"/>
  <c r="AU17" i="11" s="1"/>
  <c r="Y24" i="34"/>
  <c r="Z24" i="34" s="1"/>
  <c r="AL8" i="57"/>
  <c r="AU8" i="57" s="1"/>
  <c r="AK22" i="5"/>
  <c r="AT22" i="5" s="1"/>
  <c r="AH26" i="77"/>
  <c r="AQ26" i="77" s="1"/>
  <c r="AJ17" i="5"/>
  <c r="AL17" i="5" s="1"/>
  <c r="AU17" i="5" s="1"/>
  <c r="AJ15" i="5"/>
  <c r="AS15" i="5" s="1"/>
  <c r="AJ12" i="5"/>
  <c r="AS12" i="5" s="1"/>
  <c r="AJ16" i="5"/>
  <c r="AX15" i="58"/>
  <c r="S15" i="58" s="1"/>
  <c r="AC15" i="58" s="1"/>
  <c r="AB16" i="58" s="1"/>
  <c r="AS9" i="57"/>
  <c r="AI25" i="26"/>
  <c r="AR25" i="26" s="1"/>
  <c r="AK9" i="5"/>
  <c r="AT9" i="5" s="1"/>
  <c r="AK16" i="5"/>
  <c r="AT16" i="5" s="1"/>
  <c r="AK15" i="5"/>
  <c r="AT15" i="5" s="1"/>
  <c r="AX9" i="58"/>
  <c r="S9" i="58" s="1"/>
  <c r="AC9" i="58" s="1"/>
  <c r="AB10" i="58" s="1"/>
  <c r="AK10" i="58" s="1"/>
  <c r="AT10" i="58" s="1"/>
  <c r="AJ5" i="5"/>
  <c r="AL5" i="5" s="1"/>
  <c r="AU5" i="5" s="1"/>
  <c r="AJ20" i="5"/>
  <c r="AL20" i="5" s="1"/>
  <c r="AU20" i="5" s="1"/>
  <c r="AJ14" i="5"/>
  <c r="AK14" i="5"/>
  <c r="AT14" i="5" s="1"/>
  <c r="AS9" i="5"/>
  <c r="AJ3" i="5"/>
  <c r="AB4" i="5"/>
  <c r="AK19" i="5"/>
  <c r="AT19" i="5" s="1"/>
  <c r="AJ19" i="5"/>
  <c r="AS22" i="5"/>
  <c r="AJ8" i="5"/>
  <c r="AK8" i="5"/>
  <c r="AT8" i="5" s="1"/>
  <c r="AJ10" i="5"/>
  <c r="AJ7" i="5"/>
  <c r="AK7" i="5"/>
  <c r="AT7" i="5" s="1"/>
  <c r="AJ21" i="5"/>
  <c r="AK21" i="5"/>
  <c r="AT21" i="5" s="1"/>
  <c r="AJ13" i="5"/>
  <c r="AJ18" i="5"/>
  <c r="AJ11" i="5"/>
  <c r="AK11" i="5"/>
  <c r="AT11" i="5" s="1"/>
  <c r="AJ6" i="5"/>
  <c r="AX21" i="58"/>
  <c r="S21" i="58" s="1"/>
  <c r="AC21" i="58" s="1"/>
  <c r="AB22" i="58" s="1"/>
  <c r="AK22" i="58" s="1"/>
  <c r="AT22" i="58" s="1"/>
  <c r="AX22" i="58"/>
  <c r="S22" i="58" s="1"/>
  <c r="AC22" i="58" s="1"/>
  <c r="AB23" i="58" s="1"/>
  <c r="AX3" i="58"/>
  <c r="S3" i="58" s="1"/>
  <c r="AC3" i="58" s="1"/>
  <c r="AJ3" i="58" s="1"/>
  <c r="AX16" i="58"/>
  <c r="S16" i="58" s="1"/>
  <c r="AC16" i="58" s="1"/>
  <c r="AB17" i="58" s="1"/>
  <c r="AK17" i="58" s="1"/>
  <c r="AT17" i="58" s="1"/>
  <c r="AX10" i="58"/>
  <c r="S10" i="58" s="1"/>
  <c r="AC10" i="58" s="1"/>
  <c r="AB11" i="58" s="1"/>
  <c r="AK11" i="58" s="1"/>
  <c r="AT11" i="58" s="1"/>
  <c r="AX4" i="58"/>
  <c r="S4" i="58" s="1"/>
  <c r="AC4" i="58" s="1"/>
  <c r="AB5" i="58" s="1"/>
  <c r="AJ5" i="58" s="1"/>
  <c r="AX20" i="58"/>
  <c r="S20" i="58" s="1"/>
  <c r="AC20" i="58" s="1"/>
  <c r="AB21" i="58" s="1"/>
  <c r="AJ21" i="58" s="1"/>
  <c r="AX14" i="58"/>
  <c r="S14" i="58" s="1"/>
  <c r="AC14" i="58" s="1"/>
  <c r="AB15" i="58" s="1"/>
  <c r="AX8" i="58"/>
  <c r="S8" i="58" s="1"/>
  <c r="AC8" i="58" s="1"/>
  <c r="AB9" i="58" s="1"/>
  <c r="AK9" i="58" s="1"/>
  <c r="AT9" i="58" s="1"/>
  <c r="AX23" i="58"/>
  <c r="S23" i="58" s="1"/>
  <c r="AC23" i="58" s="1"/>
  <c r="AL7" i="57"/>
  <c r="AU7" i="57" s="1"/>
  <c r="AX19" i="58"/>
  <c r="S19" i="58" s="1"/>
  <c r="AC19" i="58" s="1"/>
  <c r="AB20" i="58" s="1"/>
  <c r="AK20" i="58" s="1"/>
  <c r="AT20" i="58" s="1"/>
  <c r="AX13" i="58"/>
  <c r="S13" i="58" s="1"/>
  <c r="AC13" i="58" s="1"/>
  <c r="AB14" i="58" s="1"/>
  <c r="AK14" i="58" s="1"/>
  <c r="AT14" i="58" s="1"/>
  <c r="AX7" i="58"/>
  <c r="S7" i="58" s="1"/>
  <c r="AC7" i="58" s="1"/>
  <c r="AB8" i="58" s="1"/>
  <c r="AK8" i="58" s="1"/>
  <c r="AT8" i="58" s="1"/>
  <c r="AJ11" i="11"/>
  <c r="AL11" i="11" s="1"/>
  <c r="AU11" i="11" s="1"/>
  <c r="AX18" i="58"/>
  <c r="S18" i="58" s="1"/>
  <c r="AC18" i="58" s="1"/>
  <c r="AB19" i="58" s="1"/>
  <c r="AK19" i="58" s="1"/>
  <c r="AT19" i="58" s="1"/>
  <c r="AX12" i="58"/>
  <c r="S12" i="58" s="1"/>
  <c r="AC12" i="58" s="1"/>
  <c r="AB13" i="58" s="1"/>
  <c r="AX6" i="58"/>
  <c r="S6" i="58" s="1"/>
  <c r="AC6" i="58" s="1"/>
  <c r="AB7" i="58" s="1"/>
  <c r="AK7" i="58" s="1"/>
  <c r="AT7" i="58" s="1"/>
  <c r="AJ14" i="11"/>
  <c r="AS14" i="11" s="1"/>
  <c r="AX17" i="58"/>
  <c r="S17" i="58" s="1"/>
  <c r="AC17" i="58" s="1"/>
  <c r="AB18" i="58" s="1"/>
  <c r="AK18" i="58" s="1"/>
  <c r="AT18" i="58" s="1"/>
  <c r="AX11" i="58"/>
  <c r="S11" i="58" s="1"/>
  <c r="AC11" i="58" s="1"/>
  <c r="AB12" i="58" s="1"/>
  <c r="AJ6" i="11"/>
  <c r="AL6" i="11" s="1"/>
  <c r="AU6" i="11" s="1"/>
  <c r="AI22" i="84"/>
  <c r="AR22" i="84" s="1"/>
  <c r="AJ20" i="11"/>
  <c r="AS20" i="11" s="1"/>
  <c r="AL23" i="18"/>
  <c r="AU23" i="18" s="1"/>
  <c r="AJ4" i="11"/>
  <c r="AS4" i="11" s="1"/>
  <c r="AJ5" i="11"/>
  <c r="AS5" i="11" s="1"/>
  <c r="AJ9" i="11"/>
  <c r="AS9" i="11" s="1"/>
  <c r="AJ10" i="11"/>
  <c r="AL10" i="11" s="1"/>
  <c r="AU10" i="11" s="1"/>
  <c r="AJ21" i="11"/>
  <c r="AS21" i="11" s="1"/>
  <c r="AI23" i="74"/>
  <c r="AR23" i="74" s="1"/>
  <c r="Y23" i="84"/>
  <c r="Z23" i="84" s="1"/>
  <c r="AF23" i="84" s="1"/>
  <c r="AO23" i="84" s="1"/>
  <c r="AJ8" i="11"/>
  <c r="AS8" i="11" s="1"/>
  <c r="Y25" i="36"/>
  <c r="Z25" i="36" s="1"/>
  <c r="AG25" i="36" s="1"/>
  <c r="AP25" i="36" s="1"/>
  <c r="AJ16" i="11"/>
  <c r="AS16" i="11" s="1"/>
  <c r="AK8" i="11"/>
  <c r="AT8" i="11" s="1"/>
  <c r="AJ15" i="11"/>
  <c r="AS15" i="11" s="1"/>
  <c r="AJ7" i="11"/>
  <c r="AS7" i="11" s="1"/>
  <c r="AX23" i="52"/>
  <c r="S23" i="52" s="1"/>
  <c r="AC23" i="52" s="1"/>
  <c r="AL12" i="57"/>
  <c r="AU12" i="57" s="1"/>
  <c r="AS10" i="57"/>
  <c r="AX16" i="52"/>
  <c r="S16" i="52" s="1"/>
  <c r="AC16" i="52" s="1"/>
  <c r="AB17" i="52" s="1"/>
  <c r="AK17" i="52" s="1"/>
  <c r="AT17" i="52" s="1"/>
  <c r="AX7" i="52"/>
  <c r="S7" i="52" s="1"/>
  <c r="AC7" i="52" s="1"/>
  <c r="AB8" i="52" s="1"/>
  <c r="AK8" i="52" s="1"/>
  <c r="AT8" i="52" s="1"/>
  <c r="Z23" i="88"/>
  <c r="AE23" i="88" s="1"/>
  <c r="AS16" i="57"/>
  <c r="AX11" i="52"/>
  <c r="S11" i="52" s="1"/>
  <c r="AC11" i="52" s="1"/>
  <c r="AB12" i="52" s="1"/>
  <c r="AK12" i="52" s="1"/>
  <c r="AT12" i="52" s="1"/>
  <c r="AJ9" i="60"/>
  <c r="AS9" i="60" s="1"/>
  <c r="AX3" i="52"/>
  <c r="S3" i="52" s="1"/>
  <c r="AC3" i="52" s="1"/>
  <c r="AJ3" i="52" s="1"/>
  <c r="X23" i="83"/>
  <c r="AH23" i="83" s="1"/>
  <c r="AQ23" i="83" s="1"/>
  <c r="AX13" i="52"/>
  <c r="S13" i="52" s="1"/>
  <c r="AC13" i="52" s="1"/>
  <c r="AB14" i="52" s="1"/>
  <c r="AK14" i="52" s="1"/>
  <c r="AT14" i="52" s="1"/>
  <c r="AI24" i="36"/>
  <c r="AR24" i="36" s="1"/>
  <c r="W25" i="46"/>
  <c r="Y25" i="46" s="1"/>
  <c r="AX12" i="52"/>
  <c r="S12" i="52" s="1"/>
  <c r="AC12" i="52" s="1"/>
  <c r="AB13" i="52" s="1"/>
  <c r="AK13" i="52" s="1"/>
  <c r="AT13" i="52" s="1"/>
  <c r="AX4" i="52"/>
  <c r="S4" i="52" s="1"/>
  <c r="AC4" i="52" s="1"/>
  <c r="AB5" i="52" s="1"/>
  <c r="AX18" i="52"/>
  <c r="S18" i="52" s="1"/>
  <c r="AC18" i="52" s="1"/>
  <c r="AB19" i="52" s="1"/>
  <c r="AK19" i="52" s="1"/>
  <c r="AT19" i="52" s="1"/>
  <c r="AX19" i="52"/>
  <c r="S19" i="52" s="1"/>
  <c r="AC19" i="52" s="1"/>
  <c r="AB20" i="52" s="1"/>
  <c r="AK20" i="52" s="1"/>
  <c r="AT20" i="52" s="1"/>
  <c r="AH24" i="74"/>
  <c r="AQ24" i="74" s="1"/>
  <c r="Z24" i="74"/>
  <c r="X25" i="42"/>
  <c r="AH25" i="42" s="1"/>
  <c r="AQ25" i="42" s="1"/>
  <c r="Y25" i="42"/>
  <c r="AN24" i="42"/>
  <c r="AI24" i="42"/>
  <c r="AR24" i="42" s="1"/>
  <c r="AU25" i="10"/>
  <c r="C11" i="10" s="1"/>
  <c r="AX9" i="52"/>
  <c r="S9" i="52" s="1"/>
  <c r="AC9" i="52" s="1"/>
  <c r="AB10" i="52" s="1"/>
  <c r="AK10" i="52" s="1"/>
  <c r="AT10" i="52" s="1"/>
  <c r="AX22" i="52"/>
  <c r="S22" i="52" s="1"/>
  <c r="AC22" i="52" s="1"/>
  <c r="AB23" i="52" s="1"/>
  <c r="AX5" i="52"/>
  <c r="S5" i="52" s="1"/>
  <c r="AC5" i="52" s="1"/>
  <c r="AB6" i="52" s="1"/>
  <c r="AK6" i="52" s="1"/>
  <c r="AT6" i="52" s="1"/>
  <c r="AX20" i="52"/>
  <c r="S20" i="52" s="1"/>
  <c r="AC20" i="52" s="1"/>
  <c r="AB21" i="52" s="1"/>
  <c r="AK21" i="52" s="1"/>
  <c r="AT21" i="52" s="1"/>
  <c r="AX8" i="52"/>
  <c r="S8" i="52" s="1"/>
  <c r="AC8" i="52" s="1"/>
  <c r="AB9" i="52" s="1"/>
  <c r="AK9" i="52" s="1"/>
  <c r="AT9" i="52" s="1"/>
  <c r="AX10" i="52"/>
  <c r="S10" i="52" s="1"/>
  <c r="AC10" i="52" s="1"/>
  <c r="AB11" i="52" s="1"/>
  <c r="AK11" i="52" s="1"/>
  <c r="AT11" i="52" s="1"/>
  <c r="AX17" i="52"/>
  <c r="S17" i="52" s="1"/>
  <c r="AC17" i="52" s="1"/>
  <c r="AB18" i="52" s="1"/>
  <c r="AI22" i="83"/>
  <c r="AR22" i="83" s="1"/>
  <c r="X23" i="72"/>
  <c r="Z23" i="72" s="1"/>
  <c r="AX21" i="52"/>
  <c r="S21" i="52" s="1"/>
  <c r="AC21" i="52" s="1"/>
  <c r="AB22" i="52" s="1"/>
  <c r="AX6" i="52"/>
  <c r="S6" i="52" s="1"/>
  <c r="AC6" i="52" s="1"/>
  <c r="AB7" i="52" s="1"/>
  <c r="AL17" i="57"/>
  <c r="AU17" i="57" s="1"/>
  <c r="AX14" i="52"/>
  <c r="S14" i="52" s="1"/>
  <c r="AC14" i="52" s="1"/>
  <c r="AB15" i="52" s="1"/>
  <c r="AX15" i="52"/>
  <c r="S15" i="52" s="1"/>
  <c r="AC15" i="52" s="1"/>
  <c r="AB16" i="52" s="1"/>
  <c r="AF23" i="52"/>
  <c r="AO23" i="52" s="1"/>
  <c r="AO25" i="52" s="1"/>
  <c r="AE23" i="52"/>
  <c r="AG23" i="52"/>
  <c r="AP23" i="52" s="1"/>
  <c r="AP25" i="52" s="1"/>
  <c r="Y23" i="30"/>
  <c r="X23" i="30"/>
  <c r="AH23" i="30" s="1"/>
  <c r="AQ23" i="30" s="1"/>
  <c r="AS4" i="70"/>
  <c r="AS25" i="70" s="1"/>
  <c r="AL4" i="70"/>
  <c r="AU4" i="70" s="1"/>
  <c r="AU25" i="70" s="1"/>
  <c r="C11" i="70" s="1"/>
  <c r="F23" i="97" s="1"/>
  <c r="AN22" i="30"/>
  <c r="AI22" i="30"/>
  <c r="AR22" i="30" s="1"/>
  <c r="Z25" i="91"/>
  <c r="W26" i="91" s="1"/>
  <c r="AL19" i="57"/>
  <c r="AU19" i="57" s="1"/>
  <c r="AI22" i="72"/>
  <c r="AR22" i="72" s="1"/>
  <c r="X25" i="73"/>
  <c r="AH25" i="73" s="1"/>
  <c r="AQ25" i="73" s="1"/>
  <c r="Y25" i="73"/>
  <c r="AI24" i="73"/>
  <c r="AR24" i="73" s="1"/>
  <c r="AN24" i="73"/>
  <c r="AH25" i="90"/>
  <c r="AQ25" i="90" s="1"/>
  <c r="AJ19" i="60"/>
  <c r="AS19" i="60" s="1"/>
  <c r="Y24" i="93"/>
  <c r="Z24" i="93" s="1"/>
  <c r="AE24" i="93" s="1"/>
  <c r="AR23" i="18"/>
  <c r="AR25" i="18" s="1"/>
  <c r="AI23" i="93"/>
  <c r="AR23" i="93" s="1"/>
  <c r="Z23" i="38"/>
  <c r="AS13" i="57"/>
  <c r="AL11" i="57"/>
  <c r="AU11" i="57" s="1"/>
  <c r="AK23" i="60"/>
  <c r="AT23" i="60" s="1"/>
  <c r="AI23" i="60"/>
  <c r="AR23" i="60" s="1"/>
  <c r="AR25" i="60" s="1"/>
  <c r="AX19" i="23"/>
  <c r="S19" i="23" s="1"/>
  <c r="AC19" i="23" s="1"/>
  <c r="AB20" i="23" s="1"/>
  <c r="AK20" i="23" s="1"/>
  <c r="AT20" i="23" s="1"/>
  <c r="AX12" i="23"/>
  <c r="S12" i="23" s="1"/>
  <c r="AC12" i="23" s="1"/>
  <c r="AB13" i="23" s="1"/>
  <c r="AK13" i="23" s="1"/>
  <c r="AT13" i="23" s="1"/>
  <c r="AX8" i="23"/>
  <c r="S8" i="23" s="1"/>
  <c r="AC8" i="23" s="1"/>
  <c r="AB9" i="23" s="1"/>
  <c r="AK9" i="23" s="1"/>
  <c r="AT9" i="23" s="1"/>
  <c r="AG23" i="47"/>
  <c r="AP23" i="47" s="1"/>
  <c r="AS4" i="66"/>
  <c r="AS25" i="66" s="1"/>
  <c r="AL4" i="66"/>
  <c r="AU4" i="66" s="1"/>
  <c r="AU25" i="66" s="1"/>
  <c r="C11" i="66" s="1"/>
  <c r="F19" i="97" s="1"/>
  <c r="AJ12" i="60"/>
  <c r="AL12" i="60" s="1"/>
  <c r="AU12" i="60" s="1"/>
  <c r="AJ18" i="60"/>
  <c r="AL18" i="60" s="1"/>
  <c r="AU18" i="60" s="1"/>
  <c r="AK20" i="60"/>
  <c r="AT20" i="60" s="1"/>
  <c r="AK19" i="60"/>
  <c r="AT19" i="60" s="1"/>
  <c r="AF23" i="92"/>
  <c r="AO23" i="92" s="1"/>
  <c r="AX12" i="61"/>
  <c r="S12" i="61" s="1"/>
  <c r="AC12" i="61" s="1"/>
  <c r="AB13" i="61" s="1"/>
  <c r="AK13" i="61" s="1"/>
  <c r="AT13" i="61" s="1"/>
  <c r="AX19" i="61"/>
  <c r="S19" i="61" s="1"/>
  <c r="AC19" i="61" s="1"/>
  <c r="AB20" i="61" s="1"/>
  <c r="W24" i="92"/>
  <c r="X24" i="92" s="1"/>
  <c r="AX18" i="61"/>
  <c r="S18" i="61" s="1"/>
  <c r="AC18" i="61" s="1"/>
  <c r="AB19" i="61" s="1"/>
  <c r="AJ17" i="60"/>
  <c r="AS17" i="60" s="1"/>
  <c r="AX22" i="61"/>
  <c r="S22" i="61" s="1"/>
  <c r="AC22" i="61" s="1"/>
  <c r="AB23" i="61" s="1"/>
  <c r="AX20" i="61"/>
  <c r="S20" i="61" s="1"/>
  <c r="AC20" i="61" s="1"/>
  <c r="AB21" i="61" s="1"/>
  <c r="AK21" i="61" s="1"/>
  <c r="AT21" i="61" s="1"/>
  <c r="AE23" i="92"/>
  <c r="AN23" i="92" s="1"/>
  <c r="AX3" i="61"/>
  <c r="S3" i="61" s="1"/>
  <c r="AC3" i="61" s="1"/>
  <c r="AX7" i="61"/>
  <c r="S7" i="61" s="1"/>
  <c r="AC7" i="61" s="1"/>
  <c r="AB8" i="61" s="1"/>
  <c r="AX8" i="61"/>
  <c r="S8" i="61" s="1"/>
  <c r="AC8" i="61" s="1"/>
  <c r="AB9" i="61" s="1"/>
  <c r="AK9" i="61" s="1"/>
  <c r="AT9" i="61" s="1"/>
  <c r="AE23" i="29"/>
  <c r="W24" i="29"/>
  <c r="AF23" i="29"/>
  <c r="AO23" i="29" s="1"/>
  <c r="AG23" i="29"/>
  <c r="AP23" i="29" s="1"/>
  <c r="AG25" i="90"/>
  <c r="AP25" i="90" s="1"/>
  <c r="AX6" i="61"/>
  <c r="S6" i="61" s="1"/>
  <c r="AC6" i="61" s="1"/>
  <c r="AB7" i="61" s="1"/>
  <c r="AX13" i="61"/>
  <c r="S13" i="61" s="1"/>
  <c r="AC13" i="61" s="1"/>
  <c r="AB14" i="61" s="1"/>
  <c r="AX14" i="61"/>
  <c r="S14" i="61" s="1"/>
  <c r="AC14" i="61" s="1"/>
  <c r="AB15" i="61" s="1"/>
  <c r="AK15" i="61" s="1"/>
  <c r="AT15" i="61" s="1"/>
  <c r="AK12" i="61"/>
  <c r="AT12" i="61" s="1"/>
  <c r="AX21" i="61"/>
  <c r="S21" i="61" s="1"/>
  <c r="AC21" i="61" s="1"/>
  <c r="AX5" i="61"/>
  <c r="S5" i="61" s="1"/>
  <c r="AC5" i="61" s="1"/>
  <c r="AB6" i="61" s="1"/>
  <c r="AK4" i="57"/>
  <c r="AT4" i="57" s="1"/>
  <c r="AT25" i="57" s="1"/>
  <c r="AI23" i="23"/>
  <c r="AR23" i="23" s="1"/>
  <c r="AR25" i="23" s="1"/>
  <c r="AK17" i="60"/>
  <c r="AT17" i="60" s="1"/>
  <c r="AJ16" i="60"/>
  <c r="AS16" i="60" s="1"/>
  <c r="AJ13" i="60"/>
  <c r="AS13" i="60" s="1"/>
  <c r="AX4" i="61"/>
  <c r="S4" i="61" s="1"/>
  <c r="AC4" i="61" s="1"/>
  <c r="AB5" i="61" s="1"/>
  <c r="AX16" i="61"/>
  <c r="S16" i="61" s="1"/>
  <c r="AC16" i="61" s="1"/>
  <c r="AB17" i="61" s="1"/>
  <c r="AX10" i="61"/>
  <c r="S10" i="61" s="1"/>
  <c r="AC10" i="61" s="1"/>
  <c r="AB11" i="61" s="1"/>
  <c r="AX9" i="61"/>
  <c r="S9" i="61" s="1"/>
  <c r="AC9" i="61" s="1"/>
  <c r="AX17" i="61"/>
  <c r="S17" i="61" s="1"/>
  <c r="AC17" i="61" s="1"/>
  <c r="AB18" i="61" s="1"/>
  <c r="AL18" i="57"/>
  <c r="AU18" i="57" s="1"/>
  <c r="AG23" i="61"/>
  <c r="AP23" i="61" s="1"/>
  <c r="AP25" i="61" s="1"/>
  <c r="AF23" i="61"/>
  <c r="AO23" i="61" s="1"/>
  <c r="AO25" i="61" s="1"/>
  <c r="AE23" i="61"/>
  <c r="AX15" i="61"/>
  <c r="S15" i="61" s="1"/>
  <c r="AC15" i="61" s="1"/>
  <c r="AB16" i="61" s="1"/>
  <c r="AX23" i="61"/>
  <c r="S23" i="61" s="1"/>
  <c r="AC23" i="61" s="1"/>
  <c r="AK23" i="23"/>
  <c r="AT23" i="23" s="1"/>
  <c r="W24" i="47"/>
  <c r="Y24" i="47" s="1"/>
  <c r="AE23" i="47"/>
  <c r="AN23" i="47" s="1"/>
  <c r="AI24" i="32"/>
  <c r="AR24" i="32" s="1"/>
  <c r="Z25" i="76"/>
  <c r="AF25" i="76" s="1"/>
  <c r="AO25" i="76" s="1"/>
  <c r="AJ10" i="60"/>
  <c r="AS10" i="60" s="1"/>
  <c r="AG23" i="85"/>
  <c r="AP23" i="85" s="1"/>
  <c r="AK9" i="60"/>
  <c r="AT9" i="60" s="1"/>
  <c r="AJ22" i="60"/>
  <c r="AS22" i="60" s="1"/>
  <c r="AK13" i="60"/>
  <c r="AT13" i="60" s="1"/>
  <c r="W24" i="85"/>
  <c r="Y24" i="85" s="1"/>
  <c r="AG25" i="87"/>
  <c r="AP25" i="87" s="1"/>
  <c r="AE23" i="85"/>
  <c r="AF25" i="87"/>
  <c r="AO25" i="87" s="1"/>
  <c r="AK16" i="60"/>
  <c r="AT16" i="60" s="1"/>
  <c r="AJ21" i="60"/>
  <c r="AS21" i="60" s="1"/>
  <c r="AJ23" i="60"/>
  <c r="AS23" i="60" s="1"/>
  <c r="AX10" i="23"/>
  <c r="S10" i="23" s="1"/>
  <c r="AC10" i="23" s="1"/>
  <c r="AB11" i="23" s="1"/>
  <c r="AK11" i="23" s="1"/>
  <c r="AT11" i="23" s="1"/>
  <c r="AX5" i="23"/>
  <c r="S5" i="23" s="1"/>
  <c r="AC5" i="23" s="1"/>
  <c r="AB6" i="23" s="1"/>
  <c r="AK6" i="23" s="1"/>
  <c r="AT6" i="23" s="1"/>
  <c r="AX7" i="23"/>
  <c r="S7" i="23" s="1"/>
  <c r="AC7" i="23" s="1"/>
  <c r="AB8" i="23" s="1"/>
  <c r="AK8" i="23" s="1"/>
  <c r="AT8" i="23" s="1"/>
  <c r="AX13" i="23"/>
  <c r="S13" i="23" s="1"/>
  <c r="AC13" i="23" s="1"/>
  <c r="AB14" i="23" s="1"/>
  <c r="AK14" i="23" s="1"/>
  <c r="AT14" i="23" s="1"/>
  <c r="AX4" i="23"/>
  <c r="S4" i="23" s="1"/>
  <c r="AC4" i="23" s="1"/>
  <c r="AB5" i="23" s="1"/>
  <c r="AK5" i="23" s="1"/>
  <c r="AT5" i="23" s="1"/>
  <c r="AX16" i="23"/>
  <c r="S16" i="23" s="1"/>
  <c r="AC16" i="23" s="1"/>
  <c r="AB17" i="23" s="1"/>
  <c r="AX11" i="23"/>
  <c r="S11" i="23" s="1"/>
  <c r="AC11" i="23" s="1"/>
  <c r="AB12" i="23" s="1"/>
  <c r="AK12" i="23" s="1"/>
  <c r="AT12" i="23" s="1"/>
  <c r="Z27" i="31"/>
  <c r="W28" i="31" s="1"/>
  <c r="Y28" i="31" s="1"/>
  <c r="AX20" i="23"/>
  <c r="S20" i="23" s="1"/>
  <c r="AC20" i="23" s="1"/>
  <c r="AB21" i="23" s="1"/>
  <c r="AK21" i="23" s="1"/>
  <c r="AT21" i="23" s="1"/>
  <c r="AI23" i="58"/>
  <c r="AR23" i="58" s="1"/>
  <c r="AR25" i="58" s="1"/>
  <c r="W26" i="87"/>
  <c r="Y26" i="87" s="1"/>
  <c r="AX6" i="23"/>
  <c r="S6" i="23" s="1"/>
  <c r="AC6" i="23" s="1"/>
  <c r="AB7" i="23" s="1"/>
  <c r="AK7" i="23" s="1"/>
  <c r="AT7" i="23" s="1"/>
  <c r="AX21" i="23"/>
  <c r="S21" i="23" s="1"/>
  <c r="AC21" i="23" s="1"/>
  <c r="AB22" i="23" s="1"/>
  <c r="AJ22" i="23" s="1"/>
  <c r="AX18" i="23"/>
  <c r="S18" i="23" s="1"/>
  <c r="AC18" i="23" s="1"/>
  <c r="AB19" i="23" s="1"/>
  <c r="AX17" i="23"/>
  <c r="S17" i="23" s="1"/>
  <c r="AC17" i="23" s="1"/>
  <c r="AB18" i="23" s="1"/>
  <c r="AK18" i="23" s="1"/>
  <c r="AT18" i="23" s="1"/>
  <c r="AX3" i="23"/>
  <c r="S3" i="23" s="1"/>
  <c r="AC3" i="23" s="1"/>
  <c r="AB4" i="23" s="1"/>
  <c r="AK4" i="23" s="1"/>
  <c r="AT4" i="23" s="1"/>
  <c r="Y23" i="94"/>
  <c r="X23" i="94"/>
  <c r="AH23" i="94" s="1"/>
  <c r="AQ23" i="94" s="1"/>
  <c r="AX23" i="23"/>
  <c r="S23" i="23" s="1"/>
  <c r="AC23" i="23" s="1"/>
  <c r="AJ23" i="23" s="1"/>
  <c r="AS23" i="23" s="1"/>
  <c r="AX14" i="23"/>
  <c r="S14" i="23" s="1"/>
  <c r="AC14" i="23" s="1"/>
  <c r="AB15" i="23" s="1"/>
  <c r="AX9" i="23"/>
  <c r="S9" i="23" s="1"/>
  <c r="AC9" i="23" s="1"/>
  <c r="AB10" i="23" s="1"/>
  <c r="AK10" i="23" s="1"/>
  <c r="AT10" i="23" s="1"/>
  <c r="AI22" i="94"/>
  <c r="AR22" i="94" s="1"/>
  <c r="AN22" i="94"/>
  <c r="AG25" i="37"/>
  <c r="AP25" i="37" s="1"/>
  <c r="AX15" i="23"/>
  <c r="S15" i="23" s="1"/>
  <c r="AC15" i="23" s="1"/>
  <c r="AB16" i="23" s="1"/>
  <c r="AK16" i="23" s="1"/>
  <c r="AT16" i="23" s="1"/>
  <c r="Y23" i="80"/>
  <c r="Z23" i="80" s="1"/>
  <c r="AJ14" i="60"/>
  <c r="AL14" i="60" s="1"/>
  <c r="AU14" i="60" s="1"/>
  <c r="AI22" i="80"/>
  <c r="AR22" i="80" s="1"/>
  <c r="AJ15" i="60"/>
  <c r="AS15" i="60" s="1"/>
  <c r="AJ5" i="60"/>
  <c r="AS5" i="60" s="1"/>
  <c r="AJ6" i="60"/>
  <c r="AL6" i="60" s="1"/>
  <c r="AU6" i="60" s="1"/>
  <c r="AJ11" i="60"/>
  <c r="AL11" i="60" s="1"/>
  <c r="AU11" i="60" s="1"/>
  <c r="AH23" i="7"/>
  <c r="AQ23" i="7" s="1"/>
  <c r="AQ25" i="7" s="1"/>
  <c r="AZ3" i="7"/>
  <c r="AX21" i="7" s="1"/>
  <c r="S21" i="7" s="1"/>
  <c r="AC21" i="7" s="1"/>
  <c r="AB22" i="7" s="1"/>
  <c r="Z23" i="7"/>
  <c r="AJ8" i="60"/>
  <c r="AL8" i="60" s="1"/>
  <c r="AU8" i="60" s="1"/>
  <c r="AE26" i="77"/>
  <c r="AN26" i="77" s="1"/>
  <c r="AF25" i="37"/>
  <c r="AO25" i="37" s="1"/>
  <c r="AJ7" i="60"/>
  <c r="AL7" i="60" s="1"/>
  <c r="AU7" i="60" s="1"/>
  <c r="AJ3" i="60"/>
  <c r="AS3" i="60" s="1"/>
  <c r="W26" i="37"/>
  <c r="X26" i="37" s="1"/>
  <c r="AS20" i="60"/>
  <c r="Z23" i="59"/>
  <c r="AH23" i="59"/>
  <c r="AQ23" i="59" s="1"/>
  <c r="AQ25" i="59" s="1"/>
  <c r="AZ3" i="59"/>
  <c r="AX15" i="59" s="1"/>
  <c r="S15" i="59" s="1"/>
  <c r="AC15" i="59" s="1"/>
  <c r="AB16" i="59" s="1"/>
  <c r="AF25" i="90"/>
  <c r="AO25" i="90" s="1"/>
  <c r="AJ4" i="60"/>
  <c r="AK4" i="60"/>
  <c r="AT4" i="60" s="1"/>
  <c r="AS19" i="11"/>
  <c r="AL12" i="18"/>
  <c r="AU12" i="18" s="1"/>
  <c r="AL23" i="22"/>
  <c r="AU23" i="22" s="1"/>
  <c r="AS22" i="49"/>
  <c r="AF26" i="77"/>
  <c r="AO26" i="77" s="1"/>
  <c r="AG26" i="77"/>
  <c r="AP26" i="77" s="1"/>
  <c r="AR23" i="22"/>
  <c r="AR25" i="22" s="1"/>
  <c r="AE25" i="90"/>
  <c r="AN25" i="90" s="1"/>
  <c r="AL6" i="18"/>
  <c r="AU6" i="18" s="1"/>
  <c r="AL23" i="67"/>
  <c r="AU23" i="67" s="1"/>
  <c r="AL19" i="18"/>
  <c r="AU19" i="18" s="1"/>
  <c r="AS15" i="18"/>
  <c r="AL15" i="18"/>
  <c r="AU15" i="18" s="1"/>
  <c r="AS13" i="18"/>
  <c r="AL13" i="18"/>
  <c r="AU13" i="18" s="1"/>
  <c r="AL18" i="18"/>
  <c r="AU18" i="18" s="1"/>
  <c r="AS18" i="18"/>
  <c r="Z27" i="79"/>
  <c r="AG27" i="79" s="1"/>
  <c r="AP27" i="79" s="1"/>
  <c r="AS10" i="18"/>
  <c r="AL10" i="18"/>
  <c r="AU10" i="18" s="1"/>
  <c r="AS17" i="18"/>
  <c r="AL17" i="18"/>
  <c r="AU17" i="18" s="1"/>
  <c r="AS16" i="18"/>
  <c r="AL16" i="18"/>
  <c r="AU16" i="18" s="1"/>
  <c r="AS22" i="18"/>
  <c r="AL22" i="18"/>
  <c r="AU22" i="18" s="1"/>
  <c r="AL20" i="18"/>
  <c r="AU20" i="18" s="1"/>
  <c r="AS20" i="18"/>
  <c r="AS11" i="18"/>
  <c r="AL11" i="18"/>
  <c r="AU11" i="18" s="1"/>
  <c r="AS3" i="18"/>
  <c r="AL3" i="18"/>
  <c r="AU3" i="18" s="1"/>
  <c r="AL7" i="18"/>
  <c r="AU7" i="18" s="1"/>
  <c r="AS7" i="18"/>
  <c r="AS21" i="18"/>
  <c r="AL21" i="18"/>
  <c r="AU21" i="18" s="1"/>
  <c r="AJ4" i="18"/>
  <c r="AK4" i="18"/>
  <c r="AT4" i="18" s="1"/>
  <c r="AT25" i="18" s="1"/>
  <c r="AS5" i="18"/>
  <c r="AL5" i="18"/>
  <c r="AU5" i="18" s="1"/>
  <c r="AS14" i="18"/>
  <c r="AL14" i="18"/>
  <c r="AU14" i="18" s="1"/>
  <c r="AS8" i="18"/>
  <c r="AL8" i="18"/>
  <c r="AU8" i="18" s="1"/>
  <c r="AS9" i="18"/>
  <c r="AL9" i="18"/>
  <c r="AU9" i="18" s="1"/>
  <c r="AI21" i="54"/>
  <c r="AN21" i="54"/>
  <c r="X22" i="54"/>
  <c r="Y22" i="54"/>
  <c r="Z26" i="26"/>
  <c r="AE26" i="26" s="1"/>
  <c r="AS12" i="67"/>
  <c r="AL12" i="67"/>
  <c r="AU12" i="67" s="1"/>
  <c r="AF23" i="41"/>
  <c r="AO23" i="41" s="1"/>
  <c r="AE23" i="41"/>
  <c r="W24" i="41"/>
  <c r="AG23" i="41"/>
  <c r="AP23" i="41" s="1"/>
  <c r="AN26" i="81"/>
  <c r="AI26" i="81"/>
  <c r="AS4" i="12"/>
  <c r="AS25" i="12" s="1"/>
  <c r="AL4" i="12"/>
  <c r="AU4" i="12" s="1"/>
  <c r="AU25" i="12" s="1"/>
  <c r="C11" i="12" s="1"/>
  <c r="AS15" i="13"/>
  <c r="AL15" i="13"/>
  <c r="AU15" i="13" s="1"/>
  <c r="AS19" i="49"/>
  <c r="AL19" i="49"/>
  <c r="AU19" i="49" s="1"/>
  <c r="AS19" i="67"/>
  <c r="AL19" i="67"/>
  <c r="AU19" i="67" s="1"/>
  <c r="AS21" i="22"/>
  <c r="AL21" i="22"/>
  <c r="AU21" i="22" s="1"/>
  <c r="AS8" i="67"/>
  <c r="AL8" i="67"/>
  <c r="AU8" i="67" s="1"/>
  <c r="AG25" i="78"/>
  <c r="AP25" i="78" s="1"/>
  <c r="W26" i="78"/>
  <c r="AF25" i="78"/>
  <c r="AO25" i="78" s="1"/>
  <c r="AE25" i="78"/>
  <c r="AJ4" i="49"/>
  <c r="AK4" i="49"/>
  <c r="AT4" i="49" s="1"/>
  <c r="AT25" i="49" s="1"/>
  <c r="AS17" i="13"/>
  <c r="AL17" i="13"/>
  <c r="AU17" i="13" s="1"/>
  <c r="AH25" i="36"/>
  <c r="AQ25" i="36" s="1"/>
  <c r="AS9" i="67"/>
  <c r="AL9" i="67"/>
  <c r="AU9" i="67" s="1"/>
  <c r="AS20" i="49"/>
  <c r="AL20" i="49"/>
  <c r="AU20" i="49" s="1"/>
  <c r="AS17" i="22"/>
  <c r="AL17" i="22"/>
  <c r="AU17" i="22" s="1"/>
  <c r="AK6" i="58"/>
  <c r="AT6" i="58" s="1"/>
  <c r="AS6" i="22"/>
  <c r="AL6" i="22"/>
  <c r="AU6" i="22" s="1"/>
  <c r="AS20" i="13"/>
  <c r="AL20" i="13"/>
  <c r="AU20" i="13" s="1"/>
  <c r="AH24" i="34"/>
  <c r="AQ24" i="34" s="1"/>
  <c r="AS11" i="49"/>
  <c r="AL11" i="49"/>
  <c r="AU11" i="49" s="1"/>
  <c r="AS20" i="22"/>
  <c r="AL20" i="22"/>
  <c r="AU20" i="22" s="1"/>
  <c r="AS4" i="57"/>
  <c r="Y26" i="95"/>
  <c r="X26" i="95"/>
  <c r="AS10" i="13"/>
  <c r="AL10" i="13"/>
  <c r="AU10" i="13" s="1"/>
  <c r="AS8" i="49"/>
  <c r="AL8" i="49"/>
  <c r="AU8" i="49" s="1"/>
  <c r="AF25" i="43"/>
  <c r="AO25" i="43" s="1"/>
  <c r="AE25" i="43"/>
  <c r="W26" i="43"/>
  <c r="AG25" i="43"/>
  <c r="AP25" i="43" s="1"/>
  <c r="AS16" i="22"/>
  <c r="AL16" i="22"/>
  <c r="AU16" i="22" s="1"/>
  <c r="AE25" i="39"/>
  <c r="AG25" i="39"/>
  <c r="AP25" i="39" s="1"/>
  <c r="AF25" i="39"/>
  <c r="AO25" i="39" s="1"/>
  <c r="W26" i="39"/>
  <c r="AS12" i="49"/>
  <c r="AL12" i="49"/>
  <c r="AU12" i="49" s="1"/>
  <c r="AG23" i="63"/>
  <c r="AP23" i="63" s="1"/>
  <c r="AP25" i="63" s="1"/>
  <c r="AE23" i="63"/>
  <c r="AF23" i="63"/>
  <c r="AO23" i="63" s="1"/>
  <c r="AO25" i="63" s="1"/>
  <c r="AS16" i="49"/>
  <c r="AL16" i="49"/>
  <c r="AU16" i="49" s="1"/>
  <c r="AS12" i="13"/>
  <c r="AL12" i="13"/>
  <c r="AU12" i="13" s="1"/>
  <c r="AS10" i="67"/>
  <c r="AL10" i="67"/>
  <c r="AU10" i="67" s="1"/>
  <c r="AS19" i="13"/>
  <c r="AL19" i="13"/>
  <c r="AU19" i="13" s="1"/>
  <c r="AS4" i="15"/>
  <c r="AS25" i="15" s="1"/>
  <c r="AL4" i="15"/>
  <c r="AU4" i="15" s="1"/>
  <c r="AU25" i="15" s="1"/>
  <c r="C11" i="15" s="1"/>
  <c r="AS5" i="67"/>
  <c r="AL5" i="67"/>
  <c r="AU5" i="67" s="1"/>
  <c r="X26" i="40"/>
  <c r="Y26" i="40"/>
  <c r="AS7" i="22"/>
  <c r="AL7" i="22"/>
  <c r="AU7" i="22" s="1"/>
  <c r="AS7" i="49"/>
  <c r="AL7" i="49"/>
  <c r="AU7" i="49" s="1"/>
  <c r="AS18" i="67"/>
  <c r="AL18" i="67"/>
  <c r="AU18" i="67" s="1"/>
  <c r="Y27" i="81"/>
  <c r="X27" i="81"/>
  <c r="AS17" i="49"/>
  <c r="AL17" i="49"/>
  <c r="AU17" i="49" s="1"/>
  <c r="AS21" i="13"/>
  <c r="AL21" i="13"/>
  <c r="AU21" i="13" s="1"/>
  <c r="AS7" i="67"/>
  <c r="AL7" i="67"/>
  <c r="AU7" i="67" s="1"/>
  <c r="AH24" i="82"/>
  <c r="AQ24" i="82" s="1"/>
  <c r="AS9" i="22"/>
  <c r="AL9" i="22"/>
  <c r="AU9" i="22" s="1"/>
  <c r="AS14" i="67"/>
  <c r="AL14" i="67"/>
  <c r="AU14" i="67" s="1"/>
  <c r="AE25" i="86"/>
  <c r="AF25" i="86"/>
  <c r="AO25" i="86" s="1"/>
  <c r="W26" i="86"/>
  <c r="AG25" i="86"/>
  <c r="AP25" i="86" s="1"/>
  <c r="AH25" i="32"/>
  <c r="AQ25" i="32" s="1"/>
  <c r="AE24" i="28"/>
  <c r="W25" i="28"/>
  <c r="AF24" i="28"/>
  <c r="AO24" i="28" s="1"/>
  <c r="AG24" i="28"/>
  <c r="AP24" i="28" s="1"/>
  <c r="AJ4" i="22"/>
  <c r="AK4" i="22"/>
  <c r="AT4" i="22" s="1"/>
  <c r="AT25" i="22" s="1"/>
  <c r="AS5" i="13"/>
  <c r="AL5" i="13"/>
  <c r="AU5" i="13" s="1"/>
  <c r="AS15" i="67"/>
  <c r="AL15" i="67"/>
  <c r="AU15" i="67" s="1"/>
  <c r="W26" i="48"/>
  <c r="AF25" i="48"/>
  <c r="AO25" i="48" s="1"/>
  <c r="AE25" i="48"/>
  <c r="AG25" i="48"/>
  <c r="AP25" i="48" s="1"/>
  <c r="AS5" i="49"/>
  <c r="AL5" i="49"/>
  <c r="AU5" i="49" s="1"/>
  <c r="AG24" i="35"/>
  <c r="AP24" i="35" s="1"/>
  <c r="AF24" i="35"/>
  <c r="AO24" i="35" s="1"/>
  <c r="AE24" i="35"/>
  <c r="W25" i="35"/>
  <c r="AS5" i="22"/>
  <c r="AL5" i="22"/>
  <c r="AU5" i="22" s="1"/>
  <c r="AX23" i="63"/>
  <c r="S23" i="63" s="1"/>
  <c r="AC23" i="63" s="1"/>
  <c r="AJ23" i="63" s="1"/>
  <c r="AS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12" i="22"/>
  <c r="AL12" i="22"/>
  <c r="AU12" i="22" s="1"/>
  <c r="AN25" i="40"/>
  <c r="AI25" i="40"/>
  <c r="AS8" i="13"/>
  <c r="AL8" i="13"/>
  <c r="AU8" i="13" s="1"/>
  <c r="AH27" i="79"/>
  <c r="AQ27" i="79" s="1"/>
  <c r="AS8" i="22"/>
  <c r="AL8" i="22"/>
  <c r="AU8" i="22" s="1"/>
  <c r="AI25" i="95"/>
  <c r="AN25" i="95"/>
  <c r="AS4" i="51"/>
  <c r="AS25" i="51" s="1"/>
  <c r="AL4" i="51"/>
  <c r="AU4" i="51" s="1"/>
  <c r="AU25" i="51" s="1"/>
  <c r="C11" i="51" s="1"/>
  <c r="F4" i="97" s="1"/>
  <c r="AS16" i="13"/>
  <c r="AL16" i="13"/>
  <c r="AU16" i="13" s="1"/>
  <c r="AS3" i="22"/>
  <c r="AL3" i="22"/>
  <c r="AU3" i="22" s="1"/>
  <c r="AS22" i="22"/>
  <c r="AL22" i="22"/>
  <c r="AU22" i="22" s="1"/>
  <c r="AS18" i="13"/>
  <c r="AL18" i="13"/>
  <c r="AU18" i="13" s="1"/>
  <c r="AS16" i="67"/>
  <c r="AL16" i="67"/>
  <c r="AU16" i="67" s="1"/>
  <c r="AL23" i="13"/>
  <c r="AU23" i="13" s="1"/>
  <c r="AN25" i="87"/>
  <c r="AS7" i="13"/>
  <c r="AL7" i="13"/>
  <c r="AU7" i="13" s="1"/>
  <c r="AS4" i="69"/>
  <c r="AS25" i="69" s="1"/>
  <c r="AL4" i="69"/>
  <c r="AU4" i="69" s="1"/>
  <c r="AU25" i="69" s="1"/>
  <c r="C11" i="69" s="1"/>
  <c r="F22" i="97" s="1"/>
  <c r="AS14" i="49"/>
  <c r="AL14" i="49"/>
  <c r="AU14" i="49" s="1"/>
  <c r="AS11" i="67"/>
  <c r="AL11" i="67"/>
  <c r="AU11" i="67" s="1"/>
  <c r="X26" i="90"/>
  <c r="Y26" i="90"/>
  <c r="AS13" i="22"/>
  <c r="AL13" i="22"/>
  <c r="AU13" i="22" s="1"/>
  <c r="AS6" i="67"/>
  <c r="AL6" i="67"/>
  <c r="AU6" i="67" s="1"/>
  <c r="AG25" i="89"/>
  <c r="AP25" i="89" s="1"/>
  <c r="AF25" i="89"/>
  <c r="AO25" i="89" s="1"/>
  <c r="W26" i="89"/>
  <c r="AE25" i="89"/>
  <c r="AS21" i="49"/>
  <c r="AL21" i="49"/>
  <c r="AU21" i="49" s="1"/>
  <c r="AS9" i="13"/>
  <c r="AL9" i="13"/>
  <c r="AU9" i="13" s="1"/>
  <c r="AS13" i="67"/>
  <c r="AL13" i="67"/>
  <c r="AU13" i="67" s="1"/>
  <c r="AS18" i="49"/>
  <c r="AL18" i="49"/>
  <c r="AU18" i="49" s="1"/>
  <c r="Z24" i="82"/>
  <c r="AS15" i="22"/>
  <c r="AL15" i="22"/>
  <c r="AU15" i="22" s="1"/>
  <c r="AJ4" i="13"/>
  <c r="AK4" i="13"/>
  <c r="AT4" i="13" s="1"/>
  <c r="AT25" i="13" s="1"/>
  <c r="AS20" i="67"/>
  <c r="AL20" i="67"/>
  <c r="AU20" i="67" s="1"/>
  <c r="Z25" i="32"/>
  <c r="AS15" i="49"/>
  <c r="AL15" i="49"/>
  <c r="AU15" i="49" s="1"/>
  <c r="AS11" i="13"/>
  <c r="AL11" i="13"/>
  <c r="AU11" i="13" s="1"/>
  <c r="AS13" i="49"/>
  <c r="AL13" i="49"/>
  <c r="AU13" i="49" s="1"/>
  <c r="AS21" i="67"/>
  <c r="AL21" i="67"/>
  <c r="AU21" i="67" s="1"/>
  <c r="AF25" i="96"/>
  <c r="AO25" i="96" s="1"/>
  <c r="AG25" i="96"/>
  <c r="AP25" i="96" s="1"/>
  <c r="AE25" i="96"/>
  <c r="W26" i="96"/>
  <c r="AS11" i="22"/>
  <c r="AL11" i="22"/>
  <c r="AU11" i="22" s="1"/>
  <c r="AJ4" i="67"/>
  <c r="AK4" i="67"/>
  <c r="AT4" i="67" s="1"/>
  <c r="AT25" i="67" s="1"/>
  <c r="X27" i="77"/>
  <c r="Y27" i="77"/>
  <c r="AR23" i="82"/>
  <c r="AS18" i="22"/>
  <c r="AL18" i="22"/>
  <c r="AU18" i="22" s="1"/>
  <c r="AL23" i="49"/>
  <c r="AU23" i="49" s="1"/>
  <c r="AN25" i="37"/>
  <c r="AS14" i="13"/>
  <c r="AL14" i="13"/>
  <c r="AU14" i="13" s="1"/>
  <c r="AS6" i="49"/>
  <c r="AL6" i="49"/>
  <c r="AU6" i="49" s="1"/>
  <c r="AS14" i="22"/>
  <c r="AL14" i="22"/>
  <c r="AU14" i="22" s="1"/>
  <c r="AS3" i="13"/>
  <c r="AL3" i="13"/>
  <c r="AU3" i="13" s="1"/>
  <c r="AS22" i="13"/>
  <c r="AL22" i="13"/>
  <c r="AU22" i="13" s="1"/>
  <c r="AS3" i="49"/>
  <c r="AL3" i="49"/>
  <c r="AU3" i="49" s="1"/>
  <c r="AS10" i="22"/>
  <c r="AL10" i="22"/>
  <c r="AU10" i="22" s="1"/>
  <c r="AH26" i="26"/>
  <c r="AQ26" i="26" s="1"/>
  <c r="AS6" i="13"/>
  <c r="AL6" i="13"/>
  <c r="AU6" i="13" s="1"/>
  <c r="AS3" i="67"/>
  <c r="AL3" i="67"/>
  <c r="AU3" i="67" s="1"/>
  <c r="AS22" i="67"/>
  <c r="AL22" i="67"/>
  <c r="AU22" i="67" s="1"/>
  <c r="AS9" i="49"/>
  <c r="AL9" i="49"/>
  <c r="AU9" i="49" s="1"/>
  <c r="AS13" i="13"/>
  <c r="AL13" i="13"/>
  <c r="AU13" i="13" s="1"/>
  <c r="AS17" i="67"/>
  <c r="AL17" i="67"/>
  <c r="AU17" i="67" s="1"/>
  <c r="AS10" i="49"/>
  <c r="AL10" i="49"/>
  <c r="AU10" i="49" s="1"/>
  <c r="AS19" i="22"/>
  <c r="AL19" i="22"/>
  <c r="AU19" i="22" s="1"/>
  <c r="AG23" i="27" l="1"/>
  <c r="AP23" i="27" s="1"/>
  <c r="AF23" i="27"/>
  <c r="AO23" i="27" s="1"/>
  <c r="Z25" i="33"/>
  <c r="AE25" i="33" s="1"/>
  <c r="AJ23" i="61"/>
  <c r="AS23" i="61" s="1"/>
  <c r="AN23" i="27"/>
  <c r="Y24" i="27"/>
  <c r="X24" i="27"/>
  <c r="AH24" i="27" s="1"/>
  <c r="AQ24" i="27" s="1"/>
  <c r="AS20" i="5"/>
  <c r="AI24" i="46"/>
  <c r="AR24" i="46" s="1"/>
  <c r="AS6" i="11"/>
  <c r="AL22" i="11"/>
  <c r="AU22" i="11" s="1"/>
  <c r="AS17" i="11"/>
  <c r="Y25" i="75"/>
  <c r="Z25" i="75" s="1"/>
  <c r="AG25" i="75" s="1"/>
  <c r="AP25" i="75" s="1"/>
  <c r="AL14" i="11"/>
  <c r="AU14" i="11" s="1"/>
  <c r="AI24" i="75"/>
  <c r="AR24" i="75" s="1"/>
  <c r="AK21" i="58"/>
  <c r="AT21" i="58" s="1"/>
  <c r="AL12" i="11"/>
  <c r="AU12" i="11" s="1"/>
  <c r="AL15" i="11"/>
  <c r="AU15" i="11" s="1"/>
  <c r="AL3" i="11"/>
  <c r="AU3" i="11" s="1"/>
  <c r="AL19" i="11"/>
  <c r="AU19" i="11" s="1"/>
  <c r="AL16" i="11"/>
  <c r="AU16" i="11" s="1"/>
  <c r="AN24" i="25"/>
  <c r="AI24" i="25"/>
  <c r="AR24" i="25" s="1"/>
  <c r="AL23" i="11"/>
  <c r="AU23" i="11" s="1"/>
  <c r="X25" i="25"/>
  <c r="AH25" i="25" s="1"/>
  <c r="AQ25" i="25" s="1"/>
  <c r="Y25" i="25"/>
  <c r="AL13" i="11"/>
  <c r="AU13" i="11" s="1"/>
  <c r="AL18" i="11"/>
  <c r="AU18" i="11" s="1"/>
  <c r="AL23" i="5"/>
  <c r="AU23" i="5" s="1"/>
  <c r="AT25" i="11"/>
  <c r="Z23" i="83"/>
  <c r="AG23" i="83" s="1"/>
  <c r="AP23" i="83" s="1"/>
  <c r="AL4" i="56"/>
  <c r="AU4" i="56" s="1"/>
  <c r="AU25" i="56" s="1"/>
  <c r="C11" i="56" s="1"/>
  <c r="F9" i="97" s="1"/>
  <c r="AS4" i="56"/>
  <c r="AS25" i="56" s="1"/>
  <c r="AS11" i="11"/>
  <c r="AF23" i="44"/>
  <c r="AO23" i="44" s="1"/>
  <c r="AE23" i="44"/>
  <c r="AJ15" i="58"/>
  <c r="AG23" i="44"/>
  <c r="AP23" i="44" s="1"/>
  <c r="AP24" i="45"/>
  <c r="AI24" i="45"/>
  <c r="AR24" i="45" s="1"/>
  <c r="X25" i="45"/>
  <c r="Y25" i="45"/>
  <c r="AJ16" i="58"/>
  <c r="AS16" i="58" s="1"/>
  <c r="AL22" i="5"/>
  <c r="AU22" i="5" s="1"/>
  <c r="AK16" i="58"/>
  <c r="AT16" i="58" s="1"/>
  <c r="X24" i="44"/>
  <c r="AH24" i="44" s="1"/>
  <c r="AQ24" i="44" s="1"/>
  <c r="Y24" i="44"/>
  <c r="AN23" i="44"/>
  <c r="AS5" i="5"/>
  <c r="AS17" i="5"/>
  <c r="AJ13" i="58"/>
  <c r="AS13" i="58" s="1"/>
  <c r="AL16" i="5"/>
  <c r="AU16" i="5" s="1"/>
  <c r="AS10" i="11"/>
  <c r="AS16" i="5"/>
  <c r="AL12" i="5"/>
  <c r="AU12" i="5" s="1"/>
  <c r="AK13" i="58"/>
  <c r="AT13" i="58" s="1"/>
  <c r="AS18" i="60"/>
  <c r="AJ10" i="58"/>
  <c r="AL10" i="58" s="1"/>
  <c r="AU10" i="58" s="1"/>
  <c r="AJ9" i="58"/>
  <c r="AL9" i="58" s="1"/>
  <c r="AU9" i="58" s="1"/>
  <c r="AJ12" i="58"/>
  <c r="AS12" i="58" s="1"/>
  <c r="AJ23" i="58"/>
  <c r="AS23" i="58" s="1"/>
  <c r="AJ11" i="58"/>
  <c r="AL11" i="58" s="1"/>
  <c r="AU11" i="58" s="1"/>
  <c r="AK15" i="58"/>
  <c r="AT15" i="58" s="1"/>
  <c r="AL5" i="11"/>
  <c r="AU5" i="11" s="1"/>
  <c r="AL15" i="5"/>
  <c r="AU15" i="5" s="1"/>
  <c r="AK23" i="58"/>
  <c r="AT23" i="58" s="1"/>
  <c r="AG25" i="91"/>
  <c r="AP25" i="91" s="1"/>
  <c r="AK12" i="58"/>
  <c r="AT12" i="58" s="1"/>
  <c r="AL9" i="5"/>
  <c r="AU9" i="5" s="1"/>
  <c r="AB4" i="58"/>
  <c r="AK4" i="58" s="1"/>
  <c r="AT4" i="58" s="1"/>
  <c r="AJ8" i="58"/>
  <c r="AS8" i="58" s="1"/>
  <c r="AJ22" i="58"/>
  <c r="AS22" i="58" s="1"/>
  <c r="AL4" i="11"/>
  <c r="AU4" i="11" s="1"/>
  <c r="AJ18" i="58"/>
  <c r="AL18" i="58" s="1"/>
  <c r="AU18" i="58" s="1"/>
  <c r="AS11" i="5"/>
  <c r="AL11" i="5"/>
  <c r="AU11" i="5" s="1"/>
  <c r="AS21" i="5"/>
  <c r="AL21" i="5"/>
  <c r="AU21" i="5" s="1"/>
  <c r="AJ4" i="5"/>
  <c r="AK4" i="5"/>
  <c r="AT4" i="5" s="1"/>
  <c r="AT25" i="5" s="1"/>
  <c r="AS18" i="5"/>
  <c r="AL18" i="5"/>
  <c r="AU18" i="5" s="1"/>
  <c r="AL3" i="5"/>
  <c r="AU3" i="5" s="1"/>
  <c r="AS3" i="5"/>
  <c r="AS14" i="5"/>
  <c r="AL14" i="5"/>
  <c r="AU14" i="5" s="1"/>
  <c r="AJ11" i="23"/>
  <c r="AS11" i="23" s="1"/>
  <c r="AJ20" i="58"/>
  <c r="AS20" i="58" s="1"/>
  <c r="AS13" i="5"/>
  <c r="AL13" i="5"/>
  <c r="AU13" i="5" s="1"/>
  <c r="AS19" i="5"/>
  <c r="AL19" i="5"/>
  <c r="AU19" i="5" s="1"/>
  <c r="AS8" i="5"/>
  <c r="AL8" i="5"/>
  <c r="AU8" i="5" s="1"/>
  <c r="AS6" i="5"/>
  <c r="AL6" i="5"/>
  <c r="AU6" i="5" s="1"/>
  <c r="AS7" i="5"/>
  <c r="AL7" i="5"/>
  <c r="AU7" i="5" s="1"/>
  <c r="AS10" i="5"/>
  <c r="AL10" i="5"/>
  <c r="AU10" i="5" s="1"/>
  <c r="AJ6" i="58"/>
  <c r="AS6" i="58" s="1"/>
  <c r="AL21" i="11"/>
  <c r="AU21" i="11" s="1"/>
  <c r="AK5" i="58"/>
  <c r="AT5" i="58" s="1"/>
  <c r="AK22" i="23"/>
  <c r="AT22" i="23" s="1"/>
  <c r="AL20" i="11"/>
  <c r="AU20" i="11" s="1"/>
  <c r="AJ19" i="58"/>
  <c r="AL19" i="58" s="1"/>
  <c r="AU19" i="58" s="1"/>
  <c r="AL8" i="11"/>
  <c r="AU8" i="11" s="1"/>
  <c r="AJ14" i="58"/>
  <c r="AL14" i="58" s="1"/>
  <c r="AU14" i="58" s="1"/>
  <c r="AE23" i="84"/>
  <c r="AN23" i="84" s="1"/>
  <c r="AJ7" i="58"/>
  <c r="AL7" i="58" s="1"/>
  <c r="AU7" i="58" s="1"/>
  <c r="AG23" i="84"/>
  <c r="AP23" i="84" s="1"/>
  <c r="AJ17" i="58"/>
  <c r="AS17" i="58" s="1"/>
  <c r="AJ19" i="23"/>
  <c r="AS19" i="23" s="1"/>
  <c r="W24" i="84"/>
  <c r="X24" i="84" s="1"/>
  <c r="AH24" i="84" s="1"/>
  <c r="AQ24" i="84" s="1"/>
  <c r="AL10" i="60"/>
  <c r="AU10" i="60" s="1"/>
  <c r="AJ23" i="52"/>
  <c r="AS23" i="52" s="1"/>
  <c r="AJ11" i="52"/>
  <c r="AL11" i="52" s="1"/>
  <c r="AU11" i="52" s="1"/>
  <c r="AJ12" i="52"/>
  <c r="AL12" i="52" s="1"/>
  <c r="AU12" i="52" s="1"/>
  <c r="AL9" i="11"/>
  <c r="AU9" i="11" s="1"/>
  <c r="X25" i="46"/>
  <c r="AH25" i="46" s="1"/>
  <c r="AQ25" i="46" s="1"/>
  <c r="AB4" i="52"/>
  <c r="AJ4" i="52" s="1"/>
  <c r="AL7" i="11"/>
  <c r="AU7" i="11" s="1"/>
  <c r="AJ10" i="23"/>
  <c r="AS10" i="23" s="1"/>
  <c r="AJ19" i="52"/>
  <c r="AS19" i="52" s="1"/>
  <c r="AJ18" i="52"/>
  <c r="AS18" i="52" s="1"/>
  <c r="AF23" i="88"/>
  <c r="AO23" i="88" s="1"/>
  <c r="AI25" i="37"/>
  <c r="AR25" i="37" s="1"/>
  <c r="AL22" i="60"/>
  <c r="AU22" i="60" s="1"/>
  <c r="AJ10" i="52"/>
  <c r="AL10" i="52" s="1"/>
  <c r="AU10" i="52" s="1"/>
  <c r="X24" i="85"/>
  <c r="AH24" i="85" s="1"/>
  <c r="AQ24" i="85" s="1"/>
  <c r="AJ20" i="52"/>
  <c r="AL20" i="52" s="1"/>
  <c r="AU20" i="52" s="1"/>
  <c r="AF25" i="91"/>
  <c r="AO25" i="91" s="1"/>
  <c r="Z25" i="42"/>
  <c r="AE25" i="42" s="1"/>
  <c r="AJ5" i="52"/>
  <c r="AS5" i="52" s="1"/>
  <c r="AG23" i="88"/>
  <c r="AP23" i="88" s="1"/>
  <c r="AE27" i="79"/>
  <c r="AN27" i="79" s="1"/>
  <c r="AJ9" i="23"/>
  <c r="AS9" i="23" s="1"/>
  <c r="AJ9" i="52"/>
  <c r="AS9" i="52" s="1"/>
  <c r="W24" i="88"/>
  <c r="Y24" i="88" s="1"/>
  <c r="AS25" i="57"/>
  <c r="AE25" i="91"/>
  <c r="AN25" i="91" s="1"/>
  <c r="AI23" i="92"/>
  <c r="AR23" i="92" s="1"/>
  <c r="AJ13" i="52"/>
  <c r="AS13" i="52" s="1"/>
  <c r="AJ8" i="52"/>
  <c r="AS8" i="52" s="1"/>
  <c r="AJ4" i="23"/>
  <c r="AL4" i="23" s="1"/>
  <c r="AU4" i="23" s="1"/>
  <c r="X26" i="87"/>
  <c r="AH26" i="87" s="1"/>
  <c r="AQ26" i="87" s="1"/>
  <c r="X24" i="47"/>
  <c r="AH24" i="47" s="1"/>
  <c r="AQ24" i="47" s="1"/>
  <c r="AH23" i="72"/>
  <c r="AQ23" i="72" s="1"/>
  <c r="AQ25" i="72" s="1"/>
  <c r="AK5" i="52"/>
  <c r="AT5" i="52" s="1"/>
  <c r="AE24" i="74"/>
  <c r="AF24" i="74"/>
  <c r="AO24" i="74" s="1"/>
  <c r="AG24" i="74"/>
  <c r="AP24" i="74" s="1"/>
  <c r="W25" i="74"/>
  <c r="AZ3" i="72"/>
  <c r="AX9" i="72" s="1"/>
  <c r="S9" i="72" s="1"/>
  <c r="AC9" i="72" s="1"/>
  <c r="AB10" i="72" s="1"/>
  <c r="AK10" i="72" s="1"/>
  <c r="AT10" i="72" s="1"/>
  <c r="AK23" i="52"/>
  <c r="AT23" i="52" s="1"/>
  <c r="AK18" i="52"/>
  <c r="AT18" i="52" s="1"/>
  <c r="AJ17" i="52"/>
  <c r="AS17" i="52" s="1"/>
  <c r="AL19" i="60"/>
  <c r="AU19" i="60" s="1"/>
  <c r="AN23" i="88"/>
  <c r="Z23" i="30"/>
  <c r="AE23" i="30" s="1"/>
  <c r="AJ7" i="52"/>
  <c r="AK7" i="52"/>
  <c r="AT7" i="52" s="1"/>
  <c r="AL20" i="60"/>
  <c r="AU20" i="60" s="1"/>
  <c r="AJ15" i="52"/>
  <c r="AK15" i="52"/>
  <c r="AT15" i="52" s="1"/>
  <c r="AJ6" i="52"/>
  <c r="AS14" i="60"/>
  <c r="AJ21" i="52"/>
  <c r="AK16" i="52"/>
  <c r="AT16" i="52" s="1"/>
  <c r="AJ16" i="52"/>
  <c r="AS3" i="52"/>
  <c r="AL3" i="52"/>
  <c r="AU3" i="52" s="1"/>
  <c r="AJ14" i="52"/>
  <c r="AJ22" i="52"/>
  <c r="AK22" i="52"/>
  <c r="AT22" i="52" s="1"/>
  <c r="AN23" i="52"/>
  <c r="AN25" i="52" s="1"/>
  <c r="AI23" i="52"/>
  <c r="AJ12" i="61"/>
  <c r="AS12" i="61" s="1"/>
  <c r="AI23" i="85"/>
  <c r="AR23" i="85" s="1"/>
  <c r="Z25" i="73"/>
  <c r="AG25" i="73" s="1"/>
  <c r="AP25" i="73" s="1"/>
  <c r="AL13" i="60"/>
  <c r="AU13" i="60" s="1"/>
  <c r="AJ13" i="23"/>
  <c r="AL13" i="23" s="1"/>
  <c r="AU13" i="23" s="1"/>
  <c r="AJ12" i="23"/>
  <c r="AS12" i="23" s="1"/>
  <c r="W25" i="93"/>
  <c r="X25" i="93" s="1"/>
  <c r="AL23" i="60"/>
  <c r="AU23" i="60" s="1"/>
  <c r="AG24" i="93"/>
  <c r="AP24" i="93" s="1"/>
  <c r="AF24" i="93"/>
  <c r="AO24" i="93" s="1"/>
  <c r="AE23" i="72"/>
  <c r="AF23" i="72"/>
  <c r="AO23" i="72" s="1"/>
  <c r="AO25" i="72" s="1"/>
  <c r="AG23" i="72"/>
  <c r="AP23" i="72" s="1"/>
  <c r="AP25" i="72" s="1"/>
  <c r="AN23" i="85"/>
  <c r="AS6" i="60"/>
  <c r="W24" i="38"/>
  <c r="AF23" i="38"/>
  <c r="AO23" i="38" s="1"/>
  <c r="AE23" i="38"/>
  <c r="AG23" i="38"/>
  <c r="AP23" i="38" s="1"/>
  <c r="AS12" i="60"/>
  <c r="AL23" i="23"/>
  <c r="AU23" i="23" s="1"/>
  <c r="AJ5" i="23"/>
  <c r="AS5" i="23" s="1"/>
  <c r="AL4" i="57"/>
  <c r="AU4" i="57" s="1"/>
  <c r="AU25" i="57" s="1"/>
  <c r="C11" i="57" s="1"/>
  <c r="F10" i="97" s="1"/>
  <c r="AN24" i="93"/>
  <c r="AI23" i="47"/>
  <c r="AR23" i="47" s="1"/>
  <c r="Y24" i="92"/>
  <c r="Z24" i="92" s="1"/>
  <c r="AL16" i="60"/>
  <c r="AU16" i="60" s="1"/>
  <c r="AL17" i="60"/>
  <c r="AU17" i="60" s="1"/>
  <c r="AJ3" i="23"/>
  <c r="AL3" i="23" s="1"/>
  <c r="AU3" i="23" s="1"/>
  <c r="AJ19" i="61"/>
  <c r="AK19" i="61"/>
  <c r="AT19" i="61" s="1"/>
  <c r="AJ13" i="61"/>
  <c r="AS13" i="61" s="1"/>
  <c r="AJ20" i="61"/>
  <c r="AK20" i="61"/>
  <c r="AT20" i="61" s="1"/>
  <c r="Y24" i="29"/>
  <c r="X24" i="29"/>
  <c r="AJ14" i="61"/>
  <c r="AI23" i="29"/>
  <c r="AR23" i="29" s="1"/>
  <c r="AN23" i="29"/>
  <c r="AJ7" i="61"/>
  <c r="AK7" i="61"/>
  <c r="AT7" i="61" s="1"/>
  <c r="AJ15" i="23"/>
  <c r="AS15" i="23" s="1"/>
  <c r="AK14" i="61"/>
  <c r="AT14" i="61" s="1"/>
  <c r="AJ8" i="61"/>
  <c r="AK8" i="61"/>
  <c r="AT8" i="61" s="1"/>
  <c r="AB4" i="61"/>
  <c r="AK4" i="61" s="1"/>
  <c r="AT4" i="61" s="1"/>
  <c r="AJ3" i="61"/>
  <c r="AJ5" i="61"/>
  <c r="AK5" i="61"/>
  <c r="AT5" i="61" s="1"/>
  <c r="AG25" i="76"/>
  <c r="AP25" i="76" s="1"/>
  <c r="X28" i="31"/>
  <c r="AH28" i="31" s="1"/>
  <c r="AQ28" i="31" s="1"/>
  <c r="AE27" i="31"/>
  <c r="AN27" i="31" s="1"/>
  <c r="AL15" i="60"/>
  <c r="AU15" i="60" s="1"/>
  <c r="AK17" i="61"/>
  <c r="AT17" i="61" s="1"/>
  <c r="AJ17" i="61"/>
  <c r="AJ16" i="61"/>
  <c r="AK16" i="61"/>
  <c r="AT16" i="61" s="1"/>
  <c r="AK6" i="61"/>
  <c r="AT6" i="61" s="1"/>
  <c r="AJ6" i="61"/>
  <c r="AJ14" i="23"/>
  <c r="AL14" i="23" s="1"/>
  <c r="AU14" i="23" s="1"/>
  <c r="W26" i="76"/>
  <c r="X26" i="76" s="1"/>
  <c r="AK15" i="23"/>
  <c r="AT15" i="23" s="1"/>
  <c r="AS7" i="60"/>
  <c r="AS11" i="60"/>
  <c r="AK18" i="61"/>
  <c r="AT18" i="61" s="1"/>
  <c r="AJ18" i="61"/>
  <c r="AE25" i="76"/>
  <c r="AN25" i="76" s="1"/>
  <c r="AL21" i="60"/>
  <c r="AU21" i="60" s="1"/>
  <c r="AG27" i="31"/>
  <c r="AP27" i="31" s="1"/>
  <c r="AB10" i="61"/>
  <c r="AJ9" i="61"/>
  <c r="AF27" i="31"/>
  <c r="AO27" i="31" s="1"/>
  <c r="AN23" i="61"/>
  <c r="AN25" i="61" s="1"/>
  <c r="AI23" i="61"/>
  <c r="AK23" i="61"/>
  <c r="AT23" i="61" s="1"/>
  <c r="AJ11" i="61"/>
  <c r="AK11" i="61"/>
  <c r="AT11" i="61" s="1"/>
  <c r="AB22" i="61"/>
  <c r="AJ21" i="61"/>
  <c r="AJ15" i="61"/>
  <c r="AJ17" i="23"/>
  <c r="AS17" i="23" s="1"/>
  <c r="AI25" i="90"/>
  <c r="AR25" i="90" s="1"/>
  <c r="AK17" i="23"/>
  <c r="AT17" i="23" s="1"/>
  <c r="Y26" i="37"/>
  <c r="Z26" i="37" s="1"/>
  <c r="AF26" i="37" s="1"/>
  <c r="AO26" i="37" s="1"/>
  <c r="AJ16" i="23"/>
  <c r="AL16" i="23" s="1"/>
  <c r="AU16" i="23" s="1"/>
  <c r="AI25" i="87"/>
  <c r="AR25" i="87" s="1"/>
  <c r="AL9" i="60"/>
  <c r="AU9" i="60" s="1"/>
  <c r="AJ6" i="23"/>
  <c r="AL6" i="23" s="1"/>
  <c r="AU6" i="23" s="1"/>
  <c r="AT25" i="60"/>
  <c r="Z23" i="94"/>
  <c r="W24" i="94" s="1"/>
  <c r="AH24" i="92"/>
  <c r="AQ24" i="92" s="1"/>
  <c r="AJ8" i="23"/>
  <c r="AS8" i="23" s="1"/>
  <c r="AJ7" i="23"/>
  <c r="AS7" i="23" s="1"/>
  <c r="AK19" i="23"/>
  <c r="AT19" i="23" s="1"/>
  <c r="AJ20" i="23"/>
  <c r="AL5" i="60"/>
  <c r="AU5" i="60" s="1"/>
  <c r="AJ18" i="23"/>
  <c r="AS18" i="23" s="1"/>
  <c r="AL3" i="60"/>
  <c r="AU3" i="60" s="1"/>
  <c r="AJ21" i="23"/>
  <c r="AS21" i="23" s="1"/>
  <c r="AX9" i="59"/>
  <c r="S9" i="59" s="1"/>
  <c r="AC9" i="59" s="1"/>
  <c r="AB10" i="59" s="1"/>
  <c r="AK10" i="59" s="1"/>
  <c r="AT10" i="59" s="1"/>
  <c r="AS8" i="60"/>
  <c r="AX17" i="7"/>
  <c r="S17" i="7" s="1"/>
  <c r="AC17" i="7" s="1"/>
  <c r="AB18" i="7" s="1"/>
  <c r="AK18" i="7" s="1"/>
  <c r="AT18" i="7" s="1"/>
  <c r="AX18" i="7"/>
  <c r="S18" i="7" s="1"/>
  <c r="AC18" i="7" s="1"/>
  <c r="AB19" i="7" s="1"/>
  <c r="AK19" i="7" s="1"/>
  <c r="AT19" i="7" s="1"/>
  <c r="AX4" i="7"/>
  <c r="S4" i="7" s="1"/>
  <c r="AC4" i="7" s="1"/>
  <c r="AB5" i="7" s="1"/>
  <c r="AK5" i="7" s="1"/>
  <c r="AT5" i="7" s="1"/>
  <c r="AX16" i="7"/>
  <c r="S16" i="7" s="1"/>
  <c r="AC16" i="7" s="1"/>
  <c r="AB17" i="7" s="1"/>
  <c r="AK17" i="7" s="1"/>
  <c r="AT17" i="7" s="1"/>
  <c r="AX10" i="59"/>
  <c r="S10" i="59" s="1"/>
  <c r="AC10" i="59" s="1"/>
  <c r="AB11" i="59" s="1"/>
  <c r="AK11" i="59" s="1"/>
  <c r="AT11" i="59" s="1"/>
  <c r="AX7" i="59"/>
  <c r="S7" i="59" s="1"/>
  <c r="AC7" i="59" s="1"/>
  <c r="AB8" i="59" s="1"/>
  <c r="AX23" i="59"/>
  <c r="S23" i="59" s="1"/>
  <c r="AC23" i="59" s="1"/>
  <c r="AX11" i="59"/>
  <c r="S11" i="59" s="1"/>
  <c r="AC11" i="59" s="1"/>
  <c r="AB12" i="59" s="1"/>
  <c r="AK12" i="59" s="1"/>
  <c r="AT12" i="59" s="1"/>
  <c r="AX15" i="7"/>
  <c r="S15" i="7" s="1"/>
  <c r="AC15" i="7" s="1"/>
  <c r="AB16" i="7" s="1"/>
  <c r="AX8" i="59"/>
  <c r="S8" i="59" s="1"/>
  <c r="AC8" i="59" s="1"/>
  <c r="AB9" i="59" s="1"/>
  <c r="AK9" i="59" s="1"/>
  <c r="AT9" i="59" s="1"/>
  <c r="AI26" i="77"/>
  <c r="AR26" i="77" s="1"/>
  <c r="AE23" i="7"/>
  <c r="AF23" i="7"/>
  <c r="AO23" i="7" s="1"/>
  <c r="AO25" i="7" s="1"/>
  <c r="AG23" i="7"/>
  <c r="AP23" i="7" s="1"/>
  <c r="AP25" i="7" s="1"/>
  <c r="AK22" i="7"/>
  <c r="AT22" i="7" s="1"/>
  <c r="AX10" i="7"/>
  <c r="S10" i="7" s="1"/>
  <c r="AC10" i="7" s="1"/>
  <c r="AB11" i="7" s="1"/>
  <c r="AX12" i="7"/>
  <c r="S12" i="7" s="1"/>
  <c r="AC12" i="7" s="1"/>
  <c r="AB13" i="7" s="1"/>
  <c r="AX5" i="7"/>
  <c r="S5" i="7" s="1"/>
  <c r="AC5" i="7" s="1"/>
  <c r="AX6" i="7"/>
  <c r="S6" i="7" s="1"/>
  <c r="AC6" i="7" s="1"/>
  <c r="AB7" i="7" s="1"/>
  <c r="AX20" i="7"/>
  <c r="S20" i="7" s="1"/>
  <c r="AC20" i="7" s="1"/>
  <c r="AB21" i="7" s="1"/>
  <c r="AX11" i="7"/>
  <c r="S11" i="7" s="1"/>
  <c r="AC11" i="7" s="1"/>
  <c r="AB12" i="7" s="1"/>
  <c r="AX14" i="7"/>
  <c r="S14" i="7" s="1"/>
  <c r="AC14" i="7" s="1"/>
  <c r="AB15" i="7" s="1"/>
  <c r="AX7" i="7"/>
  <c r="S7" i="7" s="1"/>
  <c r="AC7" i="7" s="1"/>
  <c r="AB8" i="7" s="1"/>
  <c r="AX3" i="7"/>
  <c r="S3" i="7" s="1"/>
  <c r="AC3" i="7" s="1"/>
  <c r="AX13" i="7"/>
  <c r="S13" i="7" s="1"/>
  <c r="AC13" i="7" s="1"/>
  <c r="AB14" i="7" s="1"/>
  <c r="AX9" i="7"/>
  <c r="S9" i="7" s="1"/>
  <c r="AC9" i="7" s="1"/>
  <c r="AB10" i="7" s="1"/>
  <c r="AX22" i="7"/>
  <c r="S22" i="7" s="1"/>
  <c r="AC22" i="7" s="1"/>
  <c r="AB23" i="7" s="1"/>
  <c r="AX23" i="7"/>
  <c r="S23" i="7" s="1"/>
  <c r="AC23" i="7" s="1"/>
  <c r="AX8" i="7"/>
  <c r="S8" i="7" s="1"/>
  <c r="AC8" i="7" s="1"/>
  <c r="AB9" i="7" s="1"/>
  <c r="AX19" i="7"/>
  <c r="S19" i="7" s="1"/>
  <c r="AC19" i="7" s="1"/>
  <c r="AX14" i="59"/>
  <c r="S14" i="59" s="1"/>
  <c r="AC14" i="59" s="1"/>
  <c r="AB15" i="59" s="1"/>
  <c r="AJ15" i="59" s="1"/>
  <c r="AX20" i="59"/>
  <c r="S20" i="59" s="1"/>
  <c r="AC20" i="59" s="1"/>
  <c r="AB21" i="59" s="1"/>
  <c r="AK21" i="59" s="1"/>
  <c r="AT21" i="59" s="1"/>
  <c r="AX3" i="59"/>
  <c r="S3" i="59" s="1"/>
  <c r="AC3" i="59" s="1"/>
  <c r="AJ3" i="59" s="1"/>
  <c r="AX17" i="59"/>
  <c r="S17" i="59" s="1"/>
  <c r="AC17" i="59" s="1"/>
  <c r="AB18" i="59" s="1"/>
  <c r="AK18" i="59" s="1"/>
  <c r="AT18" i="59" s="1"/>
  <c r="AX13" i="59"/>
  <c r="S13" i="59" s="1"/>
  <c r="AC13" i="59" s="1"/>
  <c r="AB14" i="59" s="1"/>
  <c r="AK14" i="59" s="1"/>
  <c r="AT14" i="59" s="1"/>
  <c r="AX22" i="59"/>
  <c r="S22" i="59" s="1"/>
  <c r="AC22" i="59" s="1"/>
  <c r="AB23" i="59" s="1"/>
  <c r="AX18" i="59"/>
  <c r="S18" i="59" s="1"/>
  <c r="AC18" i="59" s="1"/>
  <c r="AB19" i="59" s="1"/>
  <c r="AK19" i="59" s="1"/>
  <c r="AT19" i="59" s="1"/>
  <c r="AX6" i="59"/>
  <c r="S6" i="59" s="1"/>
  <c r="AC6" i="59" s="1"/>
  <c r="AB7" i="59" s="1"/>
  <c r="AK7" i="59" s="1"/>
  <c r="AT7" i="59" s="1"/>
  <c r="AX19" i="59"/>
  <c r="S19" i="59" s="1"/>
  <c r="AC19" i="59" s="1"/>
  <c r="AB20" i="59" s="1"/>
  <c r="AK20" i="59" s="1"/>
  <c r="AT20" i="59" s="1"/>
  <c r="AX4" i="59"/>
  <c r="S4" i="59" s="1"/>
  <c r="AC4" i="59" s="1"/>
  <c r="AB5" i="59" s="1"/>
  <c r="AK5" i="59" s="1"/>
  <c r="AT5" i="59" s="1"/>
  <c r="AX16" i="59"/>
  <c r="S16" i="59" s="1"/>
  <c r="AC16" i="59" s="1"/>
  <c r="AB17" i="59" s="1"/>
  <c r="AK17" i="59" s="1"/>
  <c r="AT17" i="59" s="1"/>
  <c r="AX5" i="59"/>
  <c r="S5" i="59" s="1"/>
  <c r="AC5" i="59" s="1"/>
  <c r="AB6" i="59" s="1"/>
  <c r="AK6" i="59" s="1"/>
  <c r="AT6" i="59" s="1"/>
  <c r="AX12" i="59"/>
  <c r="S12" i="59" s="1"/>
  <c r="AC12" i="59" s="1"/>
  <c r="AB13" i="59" s="1"/>
  <c r="AK13" i="59" s="1"/>
  <c r="AT13" i="59" s="1"/>
  <c r="AX21" i="59"/>
  <c r="S21" i="59" s="1"/>
  <c r="AC21" i="59" s="1"/>
  <c r="AB22" i="59" s="1"/>
  <c r="AK22" i="59" s="1"/>
  <c r="AT22" i="59" s="1"/>
  <c r="AF23" i="59"/>
  <c r="AO23" i="59" s="1"/>
  <c r="AO25" i="59" s="1"/>
  <c r="AG23" i="59"/>
  <c r="AP23" i="59" s="1"/>
  <c r="AP25" i="59" s="1"/>
  <c r="AE23" i="59"/>
  <c r="AK16" i="59"/>
  <c r="AT16" i="59" s="1"/>
  <c r="AS4" i="60"/>
  <c r="AL4" i="60"/>
  <c r="AU4" i="60" s="1"/>
  <c r="AE25" i="36"/>
  <c r="AK23" i="63"/>
  <c r="AT23" i="63" s="1"/>
  <c r="AF25" i="36"/>
  <c r="AO25" i="36" s="1"/>
  <c r="W28" i="79"/>
  <c r="Y28" i="79" s="1"/>
  <c r="AF27" i="79"/>
  <c r="AO27" i="79" s="1"/>
  <c r="W26" i="36"/>
  <c r="X26" i="36" s="1"/>
  <c r="W27" i="26"/>
  <c r="Y27" i="26" s="1"/>
  <c r="AG26" i="26"/>
  <c r="AP26" i="26" s="1"/>
  <c r="AF26" i="26"/>
  <c r="AO26" i="26" s="1"/>
  <c r="AS4" i="18"/>
  <c r="AS25" i="18" s="1"/>
  <c r="AL4" i="18"/>
  <c r="AU4" i="18" s="1"/>
  <c r="AU25" i="18" s="1"/>
  <c r="C11" i="18" s="1"/>
  <c r="Z27" i="81"/>
  <c r="W28" i="81" s="1"/>
  <c r="AR21" i="54"/>
  <c r="AH22" i="54"/>
  <c r="AQ22" i="54" s="1"/>
  <c r="Z22" i="54"/>
  <c r="Z26" i="40"/>
  <c r="AF26" i="40" s="1"/>
  <c r="AO26" i="40" s="1"/>
  <c r="Z27" i="77"/>
  <c r="AG27" i="77" s="1"/>
  <c r="AP27" i="77" s="1"/>
  <c r="AS22" i="23"/>
  <c r="AF23" i="80"/>
  <c r="AO23" i="80" s="1"/>
  <c r="AE23" i="80"/>
  <c r="W24" i="80"/>
  <c r="AG23" i="80"/>
  <c r="AP23" i="80" s="1"/>
  <c r="X26" i="96"/>
  <c r="Y26" i="96"/>
  <c r="AH26" i="90"/>
  <c r="AQ26" i="90" s="1"/>
  <c r="AR25" i="95"/>
  <c r="AJ20" i="63"/>
  <c r="AK20" i="63"/>
  <c r="AT20" i="63" s="1"/>
  <c r="AJ14" i="63"/>
  <c r="AK14" i="63"/>
  <c r="AT14" i="63" s="1"/>
  <c r="AJ8" i="63"/>
  <c r="AK8" i="63"/>
  <c r="AT8" i="63" s="1"/>
  <c r="AN24" i="35"/>
  <c r="AI24" i="35"/>
  <c r="Y26" i="48"/>
  <c r="X26" i="48"/>
  <c r="AS4" i="22"/>
  <c r="AS25" i="22" s="1"/>
  <c r="AL4" i="22"/>
  <c r="AU4" i="22" s="1"/>
  <c r="AU25" i="22" s="1"/>
  <c r="C11" i="22" s="1"/>
  <c r="AN25" i="43"/>
  <c r="AI25" i="43"/>
  <c r="X26" i="91"/>
  <c r="Y26" i="91"/>
  <c r="AS4" i="67"/>
  <c r="AS25" i="67" s="1"/>
  <c r="AL4" i="67"/>
  <c r="AU4" i="67" s="1"/>
  <c r="AU25" i="67" s="1"/>
  <c r="C11" i="67" s="1"/>
  <c r="F20" i="97" s="1"/>
  <c r="AN25" i="89"/>
  <c r="AI25" i="89"/>
  <c r="Z26" i="90"/>
  <c r="AJ19" i="63"/>
  <c r="AK19" i="63"/>
  <c r="AT19" i="63" s="1"/>
  <c r="AJ13" i="63"/>
  <c r="AK13" i="63"/>
  <c r="AT13" i="63" s="1"/>
  <c r="AJ7" i="63"/>
  <c r="AK7" i="63"/>
  <c r="AT7" i="63" s="1"/>
  <c r="AS3" i="58"/>
  <c r="AL3" i="58"/>
  <c r="AU3" i="58" s="1"/>
  <c r="AH26" i="40"/>
  <c r="AQ26" i="40" s="1"/>
  <c r="AN25" i="39"/>
  <c r="AI25" i="39"/>
  <c r="Y26" i="78"/>
  <c r="X26" i="78"/>
  <c r="AN25" i="96"/>
  <c r="AI25" i="96"/>
  <c r="X26" i="89"/>
  <c r="Y26" i="89"/>
  <c r="AG24" i="34"/>
  <c r="AP24" i="34" s="1"/>
  <c r="AF24" i="34"/>
  <c r="AO24" i="34" s="1"/>
  <c r="AE24" i="34"/>
  <c r="W25" i="34"/>
  <c r="AR25" i="40"/>
  <c r="AJ18" i="63"/>
  <c r="AK18" i="63"/>
  <c r="AT18" i="63" s="1"/>
  <c r="AJ12" i="63"/>
  <c r="AK12" i="63"/>
  <c r="AT12" i="63" s="1"/>
  <c r="AJ6" i="63"/>
  <c r="AK6" i="63"/>
  <c r="AT6" i="63" s="1"/>
  <c r="AN26" i="26"/>
  <c r="AG24" i="82"/>
  <c r="AP24" i="82" s="1"/>
  <c r="W25" i="82"/>
  <c r="AE24" i="82"/>
  <c r="AF24" i="82"/>
  <c r="AO24" i="82" s="1"/>
  <c r="AJ17" i="63"/>
  <c r="AK17" i="63"/>
  <c r="AT17" i="63" s="1"/>
  <c r="AJ11" i="63"/>
  <c r="AK11" i="63"/>
  <c r="AT11" i="63" s="1"/>
  <c r="AJ5" i="63"/>
  <c r="AK5" i="63"/>
  <c r="AT5" i="63" s="1"/>
  <c r="AI25" i="48"/>
  <c r="AN25" i="48"/>
  <c r="Y26" i="86"/>
  <c r="X26" i="86"/>
  <c r="AH26" i="37"/>
  <c r="AQ26" i="37" s="1"/>
  <c r="X26" i="39"/>
  <c r="Y26" i="39"/>
  <c r="AH26" i="95"/>
  <c r="AQ26" i="95" s="1"/>
  <c r="AS4" i="49"/>
  <c r="AS25" i="49" s="1"/>
  <c r="AL4" i="49"/>
  <c r="AU4" i="49" s="1"/>
  <c r="AU25" i="49" s="1"/>
  <c r="C11" i="49" s="1"/>
  <c r="F2" i="97" s="1"/>
  <c r="Y24" i="41"/>
  <c r="X24" i="41"/>
  <c r="AH27" i="77"/>
  <c r="AQ27" i="77" s="1"/>
  <c r="AF25" i="32"/>
  <c r="AO25" i="32" s="1"/>
  <c r="AG25" i="32"/>
  <c r="AP25" i="32" s="1"/>
  <c r="W26" i="32"/>
  <c r="AE25" i="32"/>
  <c r="AS4" i="13"/>
  <c r="AS25" i="13" s="1"/>
  <c r="AL4" i="13"/>
  <c r="AU4" i="13" s="1"/>
  <c r="AU25" i="13" s="1"/>
  <c r="C11" i="13" s="1"/>
  <c r="AS21" i="58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X25" i="28"/>
  <c r="Y25" i="28"/>
  <c r="AH27" i="81"/>
  <c r="AQ27" i="81" s="1"/>
  <c r="AS5" i="58"/>
  <c r="AN25" i="78"/>
  <c r="AI25" i="78"/>
  <c r="AI23" i="41"/>
  <c r="AN23" i="41"/>
  <c r="AJ21" i="63"/>
  <c r="AK21" i="63"/>
  <c r="AT21" i="63" s="1"/>
  <c r="AJ15" i="63"/>
  <c r="AK15" i="63"/>
  <c r="AT15" i="63" s="1"/>
  <c r="AJ9" i="63"/>
  <c r="AK9" i="63"/>
  <c r="AT9" i="63" s="1"/>
  <c r="Y25" i="35"/>
  <c r="X25" i="35"/>
  <c r="AI24" i="28"/>
  <c r="AN24" i="28"/>
  <c r="AI25" i="86"/>
  <c r="AN25" i="86"/>
  <c r="AI23" i="63"/>
  <c r="AN23" i="63"/>
  <c r="AN25" i="63" s="1"/>
  <c r="X26" i="43"/>
  <c r="Y26" i="43"/>
  <c r="Z26" i="95"/>
  <c r="AR26" i="81"/>
  <c r="AF25" i="33" l="1"/>
  <c r="AO25" i="33" s="1"/>
  <c r="AI23" i="27"/>
  <c r="AR23" i="27" s="1"/>
  <c r="AG25" i="33"/>
  <c r="AP25" i="33" s="1"/>
  <c r="W26" i="33"/>
  <c r="X26" i="33" s="1"/>
  <c r="AH26" i="33" s="1"/>
  <c r="AQ26" i="33" s="1"/>
  <c r="Y26" i="33"/>
  <c r="AN25" i="33"/>
  <c r="Z24" i="27"/>
  <c r="W24" i="83"/>
  <c r="Y24" i="83" s="1"/>
  <c r="AE25" i="75"/>
  <c r="W26" i="75"/>
  <c r="X26" i="75" s="1"/>
  <c r="AF25" i="75"/>
  <c r="AO25" i="75" s="1"/>
  <c r="AL11" i="23"/>
  <c r="AU11" i="23" s="1"/>
  <c r="AS25" i="11"/>
  <c r="AL21" i="58"/>
  <c r="AU21" i="58" s="1"/>
  <c r="AS10" i="58"/>
  <c r="AL16" i="58"/>
  <c r="AU16" i="58" s="1"/>
  <c r="AL15" i="58"/>
  <c r="AU15" i="58" s="1"/>
  <c r="Z25" i="25"/>
  <c r="AS15" i="58"/>
  <c r="AF23" i="83"/>
  <c r="AO23" i="83" s="1"/>
  <c r="AE23" i="83"/>
  <c r="AN23" i="83" s="1"/>
  <c r="AS9" i="58"/>
  <c r="AJ4" i="58"/>
  <c r="AL4" i="58" s="1"/>
  <c r="AU4" i="58" s="1"/>
  <c r="AL8" i="58"/>
  <c r="AU8" i="58" s="1"/>
  <c r="AS19" i="58"/>
  <c r="AL8" i="23"/>
  <c r="AU8" i="23" s="1"/>
  <c r="AS11" i="58"/>
  <c r="AS18" i="58"/>
  <c r="AI23" i="44"/>
  <c r="AR23" i="44" s="1"/>
  <c r="Z24" i="44"/>
  <c r="AG24" i="44" s="1"/>
  <c r="AP24" i="44" s="1"/>
  <c r="AH25" i="45"/>
  <c r="AQ25" i="45" s="1"/>
  <c r="Z25" i="45"/>
  <c r="Y26" i="76"/>
  <c r="Z26" i="76" s="1"/>
  <c r="AL9" i="23"/>
  <c r="AU9" i="23" s="1"/>
  <c r="AL6" i="58"/>
  <c r="AU6" i="58" s="1"/>
  <c r="AS14" i="58"/>
  <c r="AL20" i="58"/>
  <c r="AU20" i="58" s="1"/>
  <c r="AL12" i="58"/>
  <c r="AU12" i="58" s="1"/>
  <c r="AI25" i="91"/>
  <c r="AR25" i="91" s="1"/>
  <c r="AS20" i="52"/>
  <c r="AU25" i="11"/>
  <c r="C11" i="11" s="1"/>
  <c r="AK4" i="52"/>
  <c r="AT4" i="52" s="1"/>
  <c r="AT25" i="52" s="1"/>
  <c r="AL13" i="58"/>
  <c r="AU13" i="58" s="1"/>
  <c r="AL13" i="52"/>
  <c r="AU13" i="52" s="1"/>
  <c r="AL21" i="23"/>
  <c r="AU21" i="23" s="1"/>
  <c r="AS7" i="58"/>
  <c r="AL22" i="58"/>
  <c r="AU22" i="58" s="1"/>
  <c r="AL23" i="58"/>
  <c r="AU23" i="58" s="1"/>
  <c r="AS13" i="23"/>
  <c r="AL5" i="58"/>
  <c r="AU5" i="58" s="1"/>
  <c r="AT25" i="58"/>
  <c r="AL22" i="23"/>
  <c r="AU22" i="23" s="1"/>
  <c r="AL4" i="5"/>
  <c r="AU4" i="5" s="1"/>
  <c r="AU25" i="5" s="1"/>
  <c r="C11" i="5" s="1"/>
  <c r="AS4" i="5"/>
  <c r="AS25" i="5" s="1"/>
  <c r="Y24" i="84"/>
  <c r="Z24" i="84" s="1"/>
  <c r="W25" i="84" s="1"/>
  <c r="AL19" i="52"/>
  <c r="AU19" i="52" s="1"/>
  <c r="AL10" i="23"/>
  <c r="AU10" i="23" s="1"/>
  <c r="AS12" i="52"/>
  <c r="AL17" i="58"/>
  <c r="AU17" i="58" s="1"/>
  <c r="AI23" i="84"/>
  <c r="AR23" i="84" s="1"/>
  <c r="AS11" i="52"/>
  <c r="AS10" i="52"/>
  <c r="AS4" i="23"/>
  <c r="Z25" i="46"/>
  <c r="AX3" i="72"/>
  <c r="S3" i="72" s="1"/>
  <c r="AC3" i="72" s="1"/>
  <c r="AB4" i="72" s="1"/>
  <c r="AK4" i="72" s="1"/>
  <c r="AT4" i="72" s="1"/>
  <c r="Z24" i="47"/>
  <c r="AE24" i="47" s="1"/>
  <c r="AN24" i="47" s="1"/>
  <c r="AL5" i="23"/>
  <c r="AU5" i="23" s="1"/>
  <c r="Z26" i="87"/>
  <c r="AG26" i="87" s="1"/>
  <c r="AP26" i="87" s="1"/>
  <c r="AL7" i="23"/>
  <c r="AU7" i="23" s="1"/>
  <c r="Z24" i="85"/>
  <c r="W25" i="85" s="1"/>
  <c r="AX15" i="72"/>
  <c r="S15" i="72" s="1"/>
  <c r="AC15" i="72" s="1"/>
  <c r="AB16" i="72" s="1"/>
  <c r="AK16" i="72" s="1"/>
  <c r="AT16" i="72" s="1"/>
  <c r="AL5" i="52"/>
  <c r="AU5" i="52" s="1"/>
  <c r="AL9" i="52"/>
  <c r="AU9" i="52" s="1"/>
  <c r="AL12" i="61"/>
  <c r="AU12" i="61" s="1"/>
  <c r="X24" i="88"/>
  <c r="AL8" i="52"/>
  <c r="AU8" i="52" s="1"/>
  <c r="AX17" i="72"/>
  <c r="S17" i="72" s="1"/>
  <c r="AC17" i="72" s="1"/>
  <c r="AB18" i="72" s="1"/>
  <c r="AK18" i="72" s="1"/>
  <c r="AT18" i="72" s="1"/>
  <c r="AG25" i="42"/>
  <c r="AP25" i="42" s="1"/>
  <c r="W26" i="42"/>
  <c r="Y26" i="42" s="1"/>
  <c r="AF25" i="42"/>
  <c r="AO25" i="42" s="1"/>
  <c r="AX14" i="72"/>
  <c r="S14" i="72" s="1"/>
  <c r="AC14" i="72" s="1"/>
  <c r="AB15" i="72" s="1"/>
  <c r="AK15" i="72" s="1"/>
  <c r="AT15" i="72" s="1"/>
  <c r="AX19" i="72"/>
  <c r="S19" i="72" s="1"/>
  <c r="AC19" i="72" s="1"/>
  <c r="AB20" i="72" s="1"/>
  <c r="AK20" i="72" s="1"/>
  <c r="AT20" i="72" s="1"/>
  <c r="AX6" i="72"/>
  <c r="S6" i="72" s="1"/>
  <c r="AC6" i="72" s="1"/>
  <c r="AB7" i="72" s="1"/>
  <c r="AK7" i="72" s="1"/>
  <c r="AT7" i="72" s="1"/>
  <c r="AI25" i="76"/>
  <c r="AR25" i="76" s="1"/>
  <c r="AX7" i="72"/>
  <c r="S7" i="72" s="1"/>
  <c r="AC7" i="72" s="1"/>
  <c r="AB8" i="72" s="1"/>
  <c r="AX21" i="72"/>
  <c r="S21" i="72" s="1"/>
  <c r="AC21" i="72" s="1"/>
  <c r="AB22" i="72" s="1"/>
  <c r="AK22" i="72" s="1"/>
  <c r="AT22" i="72" s="1"/>
  <c r="AX11" i="72"/>
  <c r="S11" i="72" s="1"/>
  <c r="AC11" i="72" s="1"/>
  <c r="AB12" i="72" s="1"/>
  <c r="AK12" i="72" s="1"/>
  <c r="AT12" i="72" s="1"/>
  <c r="W24" i="30"/>
  <c r="Y24" i="30" s="1"/>
  <c r="AG23" i="30"/>
  <c r="AP23" i="30" s="1"/>
  <c r="AL12" i="23"/>
  <c r="AU12" i="23" s="1"/>
  <c r="AX16" i="72"/>
  <c r="S16" i="72" s="1"/>
  <c r="AC16" i="72" s="1"/>
  <c r="AB17" i="72" s="1"/>
  <c r="AK17" i="72" s="1"/>
  <c r="AT17" i="72" s="1"/>
  <c r="AX20" i="72"/>
  <c r="S20" i="72" s="1"/>
  <c r="AC20" i="72" s="1"/>
  <c r="AB21" i="72" s="1"/>
  <c r="AX22" i="72"/>
  <c r="S22" i="72" s="1"/>
  <c r="AC22" i="72" s="1"/>
  <c r="AB23" i="72" s="1"/>
  <c r="AK23" i="72" s="1"/>
  <c r="AT23" i="72" s="1"/>
  <c r="AX4" i="72"/>
  <c r="S4" i="72" s="1"/>
  <c r="AC4" i="72" s="1"/>
  <c r="AB5" i="72" s="1"/>
  <c r="AK5" i="72" s="1"/>
  <c r="AT5" i="72" s="1"/>
  <c r="AX23" i="72"/>
  <c r="S23" i="72" s="1"/>
  <c r="AC23" i="72" s="1"/>
  <c r="AX5" i="72"/>
  <c r="S5" i="72" s="1"/>
  <c r="AC5" i="72" s="1"/>
  <c r="AB6" i="72" s="1"/>
  <c r="AX8" i="72"/>
  <c r="S8" i="72" s="1"/>
  <c r="AC8" i="72" s="1"/>
  <c r="AB9" i="72" s="1"/>
  <c r="AX18" i="72"/>
  <c r="S18" i="72" s="1"/>
  <c r="AC18" i="72" s="1"/>
  <c r="AB19" i="72" s="1"/>
  <c r="AX12" i="72"/>
  <c r="S12" i="72" s="1"/>
  <c r="AC12" i="72" s="1"/>
  <c r="AB13" i="72" s="1"/>
  <c r="AK13" i="72" s="1"/>
  <c r="AT13" i="72" s="1"/>
  <c r="AX13" i="72"/>
  <c r="S13" i="72" s="1"/>
  <c r="AC13" i="72" s="1"/>
  <c r="AB14" i="72" s="1"/>
  <c r="AK14" i="72" s="1"/>
  <c r="AT14" i="72" s="1"/>
  <c r="AX10" i="72"/>
  <c r="S10" i="72" s="1"/>
  <c r="AC10" i="72" s="1"/>
  <c r="AB11" i="72" s="1"/>
  <c r="AK11" i="72" s="1"/>
  <c r="AT11" i="72" s="1"/>
  <c r="AI23" i="88"/>
  <c r="AR23" i="88" s="1"/>
  <c r="AF23" i="30"/>
  <c r="AO23" i="30" s="1"/>
  <c r="AN24" i="74"/>
  <c r="AI24" i="74"/>
  <c r="AR24" i="74" s="1"/>
  <c r="AS14" i="23"/>
  <c r="AI24" i="93"/>
  <c r="AR24" i="93" s="1"/>
  <c r="AL18" i="52"/>
  <c r="AU18" i="52" s="1"/>
  <c r="AL17" i="52"/>
  <c r="AU17" i="52" s="1"/>
  <c r="AN25" i="42"/>
  <c r="Y25" i="74"/>
  <c r="X25" i="74"/>
  <c r="AS15" i="52"/>
  <c r="AL15" i="52"/>
  <c r="AU15" i="52" s="1"/>
  <c r="AS22" i="52"/>
  <c r="AL22" i="52"/>
  <c r="AU22" i="52" s="1"/>
  <c r="AS4" i="52"/>
  <c r="AL23" i="52"/>
  <c r="AU23" i="52" s="1"/>
  <c r="AR23" i="52"/>
  <c r="AR25" i="52" s="1"/>
  <c r="AS14" i="52"/>
  <c r="AL14" i="52"/>
  <c r="AU14" i="52" s="1"/>
  <c r="AS7" i="52"/>
  <c r="AL7" i="52"/>
  <c r="AU7" i="52" s="1"/>
  <c r="AL16" i="52"/>
  <c r="AU16" i="52" s="1"/>
  <c r="AS16" i="52"/>
  <c r="AL21" i="52"/>
  <c r="AU21" i="52" s="1"/>
  <c r="AS21" i="52"/>
  <c r="AS6" i="52"/>
  <c r="AL6" i="52"/>
  <c r="AU6" i="52" s="1"/>
  <c r="AE25" i="73"/>
  <c r="AF25" i="73"/>
  <c r="AO25" i="73" s="1"/>
  <c r="W26" i="73"/>
  <c r="Y26" i="73" s="1"/>
  <c r="AN23" i="30"/>
  <c r="X24" i="83"/>
  <c r="AH24" i="83" s="1"/>
  <c r="AQ24" i="83" s="1"/>
  <c r="AJ23" i="59"/>
  <c r="AS23" i="59" s="1"/>
  <c r="AK15" i="59"/>
  <c r="AT15" i="59" s="1"/>
  <c r="Y25" i="93"/>
  <c r="Z25" i="93" s="1"/>
  <c r="AN23" i="72"/>
  <c r="AN25" i="72" s="1"/>
  <c r="AI23" i="72"/>
  <c r="AJ4" i="61"/>
  <c r="AS4" i="61" s="1"/>
  <c r="X24" i="38"/>
  <c r="Y24" i="38"/>
  <c r="AN23" i="38"/>
  <c r="AI23" i="38"/>
  <c r="AR23" i="38" s="1"/>
  <c r="AH25" i="93"/>
  <c r="AQ25" i="93" s="1"/>
  <c r="AI26" i="26"/>
  <c r="AR26" i="26" s="1"/>
  <c r="AS6" i="23"/>
  <c r="AS3" i="23"/>
  <c r="AL13" i="61"/>
  <c r="AU13" i="61" s="1"/>
  <c r="AL17" i="23"/>
  <c r="AU17" i="23" s="1"/>
  <c r="AS20" i="61"/>
  <c r="AL20" i="61"/>
  <c r="AU20" i="61" s="1"/>
  <c r="AS19" i="61"/>
  <c r="AL19" i="61"/>
  <c r="AU19" i="61" s="1"/>
  <c r="AT25" i="23"/>
  <c r="AS7" i="61"/>
  <c r="AL7" i="61"/>
  <c r="AU7" i="61" s="1"/>
  <c r="AS8" i="61"/>
  <c r="AL8" i="61"/>
  <c r="AU8" i="61" s="1"/>
  <c r="AL14" i="61"/>
  <c r="AU14" i="61" s="1"/>
  <c r="AS14" i="61"/>
  <c r="Z24" i="29"/>
  <c r="AH24" i="29"/>
  <c r="AQ24" i="29" s="1"/>
  <c r="AS3" i="61"/>
  <c r="AL3" i="61"/>
  <c r="AU3" i="61" s="1"/>
  <c r="AL21" i="61"/>
  <c r="AU21" i="61" s="1"/>
  <c r="AS21" i="61"/>
  <c r="AI27" i="31"/>
  <c r="AR27" i="31" s="1"/>
  <c r="AS15" i="61"/>
  <c r="AL15" i="61"/>
  <c r="AU15" i="61" s="1"/>
  <c r="AR23" i="61"/>
  <c r="AR25" i="61" s="1"/>
  <c r="AL23" i="61"/>
  <c r="AU23" i="61" s="1"/>
  <c r="AJ22" i="61"/>
  <c r="AK22" i="61"/>
  <c r="AT22" i="61" s="1"/>
  <c r="AS16" i="61"/>
  <c r="AL16" i="61"/>
  <c r="AU16" i="61" s="1"/>
  <c r="AS6" i="61"/>
  <c r="AL6" i="61"/>
  <c r="AU6" i="61" s="1"/>
  <c r="AL19" i="23"/>
  <c r="AU19" i="23" s="1"/>
  <c r="Z28" i="31"/>
  <c r="AE28" i="31" s="1"/>
  <c r="AN28" i="31" s="1"/>
  <c r="AL18" i="61"/>
  <c r="AU18" i="61" s="1"/>
  <c r="AS18" i="61"/>
  <c r="AL17" i="61"/>
  <c r="AU17" i="61" s="1"/>
  <c r="AS17" i="61"/>
  <c r="AL15" i="23"/>
  <c r="AU15" i="23" s="1"/>
  <c r="AS16" i="23"/>
  <c r="AF23" i="94"/>
  <c r="AO23" i="94" s="1"/>
  <c r="AS11" i="61"/>
  <c r="AL11" i="61"/>
  <c r="AU11" i="61" s="1"/>
  <c r="AS9" i="61"/>
  <c r="AL9" i="61"/>
  <c r="AU9" i="61" s="1"/>
  <c r="AJ10" i="61"/>
  <c r="AK10" i="61"/>
  <c r="AT10" i="61" s="1"/>
  <c r="AS5" i="61"/>
  <c r="AL5" i="61"/>
  <c r="AU5" i="61" s="1"/>
  <c r="AJ16" i="59"/>
  <c r="AS16" i="59" s="1"/>
  <c r="AE23" i="94"/>
  <c r="AN23" i="94" s="1"/>
  <c r="AJ17" i="59"/>
  <c r="AS17" i="59" s="1"/>
  <c r="AJ9" i="59"/>
  <c r="AS9" i="59" s="1"/>
  <c r="AG23" i="94"/>
  <c r="AP23" i="94" s="1"/>
  <c r="W25" i="92"/>
  <c r="AG24" i="92"/>
  <c r="AP24" i="92" s="1"/>
  <c r="AE24" i="92"/>
  <c r="AF24" i="92"/>
  <c r="AO24" i="92" s="1"/>
  <c r="AJ8" i="59"/>
  <c r="AS8" i="59" s="1"/>
  <c r="AI25" i="36"/>
  <c r="AR25" i="36" s="1"/>
  <c r="AJ11" i="59"/>
  <c r="AL11" i="59" s="1"/>
  <c r="AU11" i="59" s="1"/>
  <c r="AL18" i="23"/>
  <c r="AU18" i="23" s="1"/>
  <c r="AS25" i="60"/>
  <c r="AK8" i="59"/>
  <c r="AT8" i="59" s="1"/>
  <c r="AJ19" i="59"/>
  <c r="AS19" i="59" s="1"/>
  <c r="AN25" i="36"/>
  <c r="AS20" i="23"/>
  <c r="AL20" i="23"/>
  <c r="AU20" i="23" s="1"/>
  <c r="AU25" i="60"/>
  <c r="C11" i="60" s="1"/>
  <c r="F13" i="97" s="1"/>
  <c r="AJ17" i="7"/>
  <c r="AL17" i="7" s="1"/>
  <c r="AU17" i="7" s="1"/>
  <c r="Y24" i="94"/>
  <c r="X24" i="94"/>
  <c r="AH24" i="94" s="1"/>
  <c r="AQ24" i="94" s="1"/>
  <c r="AJ10" i="59"/>
  <c r="AL10" i="59" s="1"/>
  <c r="AU10" i="59" s="1"/>
  <c r="AJ18" i="59"/>
  <c r="AL18" i="59" s="1"/>
  <c r="AU18" i="59" s="1"/>
  <c r="AB4" i="59"/>
  <c r="AK4" i="59" s="1"/>
  <c r="AT4" i="59" s="1"/>
  <c r="AJ12" i="59"/>
  <c r="AS12" i="59" s="1"/>
  <c r="AE27" i="77"/>
  <c r="AJ14" i="59"/>
  <c r="AS14" i="59" s="1"/>
  <c r="AJ18" i="7"/>
  <c r="AJ16" i="7"/>
  <c r="AK16" i="7"/>
  <c r="AT16" i="7" s="1"/>
  <c r="AJ6" i="59"/>
  <c r="AL6" i="59" s="1"/>
  <c r="AU6" i="59" s="1"/>
  <c r="AJ15" i="7"/>
  <c r="AK15" i="7"/>
  <c r="AT15" i="7" s="1"/>
  <c r="AK11" i="7"/>
  <c r="AT11" i="7" s="1"/>
  <c r="AJ11" i="7"/>
  <c r="AJ23" i="7"/>
  <c r="AS23" i="7" s="1"/>
  <c r="AK23" i="7"/>
  <c r="AT23" i="7" s="1"/>
  <c r="AJ21" i="59"/>
  <c r="AS21" i="59" s="1"/>
  <c r="AJ10" i="7"/>
  <c r="AK10" i="7"/>
  <c r="AT10" i="7" s="1"/>
  <c r="AJ21" i="7"/>
  <c r="AK21" i="7"/>
  <c r="AT21" i="7" s="1"/>
  <c r="AI23" i="7"/>
  <c r="AN23" i="7"/>
  <c r="AN25" i="7" s="1"/>
  <c r="AJ20" i="59"/>
  <c r="AL20" i="59" s="1"/>
  <c r="AU20" i="59" s="1"/>
  <c r="AJ7" i="59"/>
  <c r="AL7" i="59" s="1"/>
  <c r="AU7" i="59" s="1"/>
  <c r="AB20" i="7"/>
  <c r="AJ19" i="7"/>
  <c r="AJ14" i="7"/>
  <c r="AK14" i="7"/>
  <c r="AT14" i="7" s="1"/>
  <c r="AJ7" i="7"/>
  <c r="AK7" i="7"/>
  <c r="AT7" i="7" s="1"/>
  <c r="AK9" i="7"/>
  <c r="AT9" i="7" s="1"/>
  <c r="AJ9" i="7"/>
  <c r="AB4" i="7"/>
  <c r="AJ3" i="7"/>
  <c r="AB6" i="7"/>
  <c r="AJ5" i="7"/>
  <c r="AJ12" i="7"/>
  <c r="AK12" i="7"/>
  <c r="AT12" i="7" s="1"/>
  <c r="AJ22" i="59"/>
  <c r="AL22" i="59" s="1"/>
  <c r="AU22" i="59" s="1"/>
  <c r="AJ8" i="7"/>
  <c r="AK8" i="7"/>
  <c r="AT8" i="7" s="1"/>
  <c r="AJ13" i="7"/>
  <c r="AK13" i="7"/>
  <c r="AT13" i="7" s="1"/>
  <c r="AJ22" i="7"/>
  <c r="X27" i="26"/>
  <c r="AH27" i="26" s="1"/>
  <c r="AQ27" i="26" s="1"/>
  <c r="AF27" i="81"/>
  <c r="AO27" i="81" s="1"/>
  <c r="AG27" i="81"/>
  <c r="AP27" i="81" s="1"/>
  <c r="AJ5" i="59"/>
  <c r="AS5" i="59" s="1"/>
  <c r="AJ13" i="59"/>
  <c r="AL13" i="59" s="1"/>
  <c r="AU13" i="59" s="1"/>
  <c r="AE27" i="81"/>
  <c r="AN27" i="81" s="1"/>
  <c r="AK23" i="59"/>
  <c r="AT23" i="59" s="1"/>
  <c r="AS3" i="59"/>
  <c r="AL3" i="59"/>
  <c r="AU3" i="59" s="1"/>
  <c r="AS15" i="59"/>
  <c r="AI23" i="59"/>
  <c r="AN23" i="59"/>
  <c r="AN25" i="59" s="1"/>
  <c r="AH26" i="75"/>
  <c r="AQ26" i="75" s="1"/>
  <c r="W27" i="40"/>
  <c r="X27" i="40" s="1"/>
  <c r="Y26" i="75"/>
  <c r="Z26" i="75" s="1"/>
  <c r="Z26" i="91"/>
  <c r="AE26" i="91" s="1"/>
  <c r="X28" i="79"/>
  <c r="Z28" i="79" s="1"/>
  <c r="W27" i="37"/>
  <c r="X27" i="37" s="1"/>
  <c r="AI27" i="79"/>
  <c r="AR27" i="79" s="1"/>
  <c r="Y26" i="36"/>
  <c r="Z26" i="36" s="1"/>
  <c r="AG26" i="37"/>
  <c r="AP26" i="37" s="1"/>
  <c r="Z26" i="43"/>
  <c r="AG26" i="43" s="1"/>
  <c r="AP26" i="43" s="1"/>
  <c r="Z24" i="41"/>
  <c r="W25" i="41" s="1"/>
  <c r="Z26" i="48"/>
  <c r="AE26" i="48" s="1"/>
  <c r="W28" i="77"/>
  <c r="Y28" i="77" s="1"/>
  <c r="AE26" i="40"/>
  <c r="AN26" i="40" s="1"/>
  <c r="AE26" i="37"/>
  <c r="AN26" i="37" s="1"/>
  <c r="AF27" i="77"/>
  <c r="AO27" i="77" s="1"/>
  <c r="Z26" i="86"/>
  <c r="W27" i="86" s="1"/>
  <c r="AG26" i="40"/>
  <c r="AP26" i="40" s="1"/>
  <c r="W23" i="54"/>
  <c r="AE22" i="54"/>
  <c r="AF22" i="54"/>
  <c r="AO22" i="54" s="1"/>
  <c r="AG22" i="54"/>
  <c r="AP22" i="54" s="1"/>
  <c r="Z26" i="39"/>
  <c r="AF26" i="39" s="1"/>
  <c r="AO26" i="39" s="1"/>
  <c r="Z25" i="28"/>
  <c r="AE25" i="28" s="1"/>
  <c r="Y24" i="80"/>
  <c r="X24" i="80"/>
  <c r="AN23" i="80"/>
  <c r="AI23" i="80"/>
  <c r="AR23" i="80" s="1"/>
  <c r="AR23" i="63"/>
  <c r="AR25" i="63" s="1"/>
  <c r="AL23" i="63"/>
  <c r="AU23" i="63" s="1"/>
  <c r="AR23" i="41"/>
  <c r="AH25" i="28"/>
  <c r="AQ25" i="28" s="1"/>
  <c r="X26" i="32"/>
  <c r="Y26" i="32"/>
  <c r="AS6" i="63"/>
  <c r="AL6" i="63"/>
  <c r="AU6" i="63" s="1"/>
  <c r="AH26" i="89"/>
  <c r="AQ26" i="89" s="1"/>
  <c r="AS19" i="63"/>
  <c r="AL19" i="63"/>
  <c r="AU19" i="63" s="1"/>
  <c r="AR25" i="43"/>
  <c r="AS8" i="63"/>
  <c r="AL8" i="63"/>
  <c r="AU8" i="63" s="1"/>
  <c r="AE26" i="95"/>
  <c r="W27" i="95"/>
  <c r="AG26" i="95"/>
  <c r="AP26" i="95" s="1"/>
  <c r="AF26" i="95"/>
  <c r="AO26" i="95" s="1"/>
  <c r="AR25" i="86"/>
  <c r="AS21" i="63"/>
  <c r="AL21" i="63"/>
  <c r="AU21" i="63" s="1"/>
  <c r="AR25" i="78"/>
  <c r="AS16" i="63"/>
  <c r="AL16" i="63"/>
  <c r="AU16" i="63" s="1"/>
  <c r="AS5" i="63"/>
  <c r="AL5" i="63"/>
  <c r="AU5" i="63" s="1"/>
  <c r="Z26" i="89"/>
  <c r="AH26" i="78"/>
  <c r="AQ26" i="78" s="1"/>
  <c r="AF26" i="90"/>
  <c r="AO26" i="90" s="1"/>
  <c r="W27" i="90"/>
  <c r="AG26" i="90"/>
  <c r="AP26" i="90" s="1"/>
  <c r="AE26" i="90"/>
  <c r="AH26" i="91"/>
  <c r="AQ26" i="91" s="1"/>
  <c r="AR24" i="35"/>
  <c r="AJ4" i="63"/>
  <c r="AK4" i="63"/>
  <c r="AT4" i="63" s="1"/>
  <c r="AT25" i="63" s="1"/>
  <c r="AN24" i="82"/>
  <c r="AI24" i="82"/>
  <c r="AH26" i="36"/>
  <c r="AQ26" i="36" s="1"/>
  <c r="AS12" i="63"/>
  <c r="AL12" i="63"/>
  <c r="AU12" i="63" s="1"/>
  <c r="X25" i="34"/>
  <c r="Y25" i="34"/>
  <c r="AR25" i="96"/>
  <c r="AS7" i="63"/>
  <c r="AL7" i="63"/>
  <c r="AU7" i="63" s="1"/>
  <c r="AR25" i="89"/>
  <c r="AH26" i="76"/>
  <c r="AQ26" i="76" s="1"/>
  <c r="AS14" i="63"/>
  <c r="AL14" i="63"/>
  <c r="AU14" i="63" s="1"/>
  <c r="AH26" i="96"/>
  <c r="AQ26" i="96" s="1"/>
  <c r="AH26" i="43"/>
  <c r="AQ26" i="43" s="1"/>
  <c r="AR24" i="28"/>
  <c r="AH25" i="35"/>
  <c r="AQ25" i="35" s="1"/>
  <c r="AS9" i="63"/>
  <c r="AL9" i="63"/>
  <c r="AU9" i="63" s="1"/>
  <c r="AS3" i="63"/>
  <c r="AL3" i="63"/>
  <c r="AU3" i="63" s="1"/>
  <c r="AS22" i="63"/>
  <c r="AL22" i="63"/>
  <c r="AU22" i="63" s="1"/>
  <c r="AR25" i="48"/>
  <c r="AS11" i="63"/>
  <c r="AL11" i="63"/>
  <c r="AU11" i="63" s="1"/>
  <c r="X25" i="82"/>
  <c r="Y25" i="82"/>
  <c r="AN24" i="34"/>
  <c r="AI24" i="34"/>
  <c r="Z26" i="78"/>
  <c r="Z26" i="96"/>
  <c r="AN25" i="32"/>
  <c r="AI25" i="32"/>
  <c r="AS18" i="63"/>
  <c r="AL18" i="63"/>
  <c r="AU18" i="63" s="1"/>
  <c r="AR25" i="39"/>
  <c r="AS13" i="63"/>
  <c r="AL13" i="63"/>
  <c r="AU13" i="63" s="1"/>
  <c r="AH26" i="48"/>
  <c r="AQ26" i="48" s="1"/>
  <c r="AS20" i="63"/>
  <c r="AL20" i="63"/>
  <c r="AU20" i="63" s="1"/>
  <c r="Z25" i="35"/>
  <c r="AS15" i="63"/>
  <c r="AL15" i="63"/>
  <c r="AU15" i="63" s="1"/>
  <c r="AS10" i="63"/>
  <c r="AL10" i="63"/>
  <c r="AU10" i="63" s="1"/>
  <c r="AH24" i="41"/>
  <c r="AQ24" i="41" s="1"/>
  <c r="AH26" i="39"/>
  <c r="AQ26" i="39" s="1"/>
  <c r="AH26" i="86"/>
  <c r="AQ26" i="86" s="1"/>
  <c r="AS17" i="63"/>
  <c r="AL17" i="63"/>
  <c r="AU17" i="63" s="1"/>
  <c r="X28" i="81"/>
  <c r="Y28" i="81"/>
  <c r="Z26" i="33" l="1"/>
  <c r="AE26" i="33" s="1"/>
  <c r="AI25" i="33"/>
  <c r="AR25" i="33" s="1"/>
  <c r="AF26" i="33"/>
  <c r="AO26" i="33" s="1"/>
  <c r="AG26" i="33"/>
  <c r="AP26" i="33" s="1"/>
  <c r="W27" i="33"/>
  <c r="AG24" i="27"/>
  <c r="AP24" i="27" s="1"/>
  <c r="W25" i="27"/>
  <c r="AF24" i="27"/>
  <c r="AO24" i="27" s="1"/>
  <c r="AE24" i="27"/>
  <c r="AI25" i="75"/>
  <c r="AR25" i="75" s="1"/>
  <c r="AN25" i="75"/>
  <c r="W25" i="44"/>
  <c r="Y25" i="44" s="1"/>
  <c r="AE24" i="85"/>
  <c r="AN24" i="85" s="1"/>
  <c r="AJ19" i="72"/>
  <c r="AS19" i="72" s="1"/>
  <c r="AI23" i="83"/>
  <c r="AR23" i="83" s="1"/>
  <c r="AG25" i="25"/>
  <c r="AP25" i="25" s="1"/>
  <c r="AE25" i="25"/>
  <c r="AF25" i="25"/>
  <c r="AO25" i="25" s="1"/>
  <c r="W26" i="25"/>
  <c r="AS4" i="58"/>
  <c r="AS25" i="58" s="1"/>
  <c r="AF24" i="44"/>
  <c r="AO24" i="44" s="1"/>
  <c r="AL15" i="59"/>
  <c r="AU15" i="59" s="1"/>
  <c r="W25" i="47"/>
  <c r="X25" i="47" s="1"/>
  <c r="AH25" i="47" s="1"/>
  <c r="AQ25" i="47" s="1"/>
  <c r="AL4" i="52"/>
  <c r="AU4" i="52" s="1"/>
  <c r="AU25" i="52" s="1"/>
  <c r="C11" i="52" s="1"/>
  <c r="F5" i="97" s="1"/>
  <c r="X26" i="42"/>
  <c r="AH26" i="42" s="1"/>
  <c r="AQ26" i="42" s="1"/>
  <c r="AE24" i="44"/>
  <c r="AN24" i="44" s="1"/>
  <c r="AG25" i="45"/>
  <c r="AP25" i="45" s="1"/>
  <c r="W26" i="45"/>
  <c r="AF25" i="45"/>
  <c r="AO25" i="45" s="1"/>
  <c r="AE25" i="45"/>
  <c r="AJ3" i="72"/>
  <c r="AL3" i="72" s="1"/>
  <c r="AU3" i="72" s="1"/>
  <c r="AG24" i="47"/>
  <c r="AP24" i="47" s="1"/>
  <c r="AU25" i="58"/>
  <c r="C11" i="58" s="1"/>
  <c r="F11" i="97" s="1"/>
  <c r="AF24" i="47"/>
  <c r="AO24" i="47" s="1"/>
  <c r="AF24" i="84"/>
  <c r="AO24" i="84" s="1"/>
  <c r="AS11" i="59"/>
  <c r="AE26" i="87"/>
  <c r="AN26" i="87" s="1"/>
  <c r="AE24" i="84"/>
  <c r="AN24" i="84" s="1"/>
  <c r="AG24" i="84"/>
  <c r="AP24" i="84" s="1"/>
  <c r="W27" i="87"/>
  <c r="Y27" i="87" s="1"/>
  <c r="AF24" i="85"/>
  <c r="AO24" i="85" s="1"/>
  <c r="AG24" i="85"/>
  <c r="AP24" i="85" s="1"/>
  <c r="AJ18" i="72"/>
  <c r="AS18" i="72" s="1"/>
  <c r="AJ14" i="72"/>
  <c r="AS14" i="72" s="1"/>
  <c r="X24" i="30"/>
  <c r="AH24" i="30" s="1"/>
  <c r="AQ24" i="30" s="1"/>
  <c r="AK19" i="72"/>
  <c r="AT19" i="72" s="1"/>
  <c r="AJ15" i="72"/>
  <c r="AL15" i="72" s="1"/>
  <c r="AU15" i="72" s="1"/>
  <c r="AJ7" i="72"/>
  <c r="AS7" i="72" s="1"/>
  <c r="AF26" i="87"/>
  <c r="AO26" i="87" s="1"/>
  <c r="AJ4" i="72"/>
  <c r="AL4" i="72" s="1"/>
  <c r="AU4" i="72" s="1"/>
  <c r="AJ17" i="72"/>
  <c r="AS17" i="72" s="1"/>
  <c r="AF25" i="46"/>
  <c r="AO25" i="46" s="1"/>
  <c r="AE25" i="46"/>
  <c r="W26" i="46"/>
  <c r="AG25" i="46"/>
  <c r="AP25" i="46" s="1"/>
  <c r="AJ21" i="72"/>
  <c r="AS21" i="72" s="1"/>
  <c r="AJ22" i="72"/>
  <c r="AL22" i="72" s="1"/>
  <c r="AU22" i="72" s="1"/>
  <c r="AJ16" i="72"/>
  <c r="AS16" i="72" s="1"/>
  <c r="AI25" i="42"/>
  <c r="AR25" i="42" s="1"/>
  <c r="AJ20" i="72"/>
  <c r="AS20" i="72" s="1"/>
  <c r="AK21" i="72"/>
  <c r="AT21" i="72" s="1"/>
  <c r="AJ12" i="72"/>
  <c r="AL12" i="72" s="1"/>
  <c r="AU12" i="72" s="1"/>
  <c r="AJ13" i="72"/>
  <c r="AS13" i="72" s="1"/>
  <c r="AI23" i="30"/>
  <c r="AR23" i="30" s="1"/>
  <c r="AH24" i="88"/>
  <c r="AQ24" i="88" s="1"/>
  <c r="Z24" i="88"/>
  <c r="AJ6" i="72"/>
  <c r="AS6" i="72" s="1"/>
  <c r="AJ8" i="72"/>
  <c r="AS8" i="72" s="1"/>
  <c r="AI25" i="73"/>
  <c r="AR25" i="73" s="1"/>
  <c r="AJ5" i="72"/>
  <c r="AS5" i="72" s="1"/>
  <c r="AJ9" i="72"/>
  <c r="AK9" i="72"/>
  <c r="AT9" i="72" s="1"/>
  <c r="AK6" i="72"/>
  <c r="AT6" i="72" s="1"/>
  <c r="AK8" i="72"/>
  <c r="AT8" i="72" s="1"/>
  <c r="AJ10" i="72"/>
  <c r="AJ23" i="72"/>
  <c r="AS23" i="72" s="1"/>
  <c r="AL16" i="59"/>
  <c r="AU16" i="59" s="1"/>
  <c r="AJ11" i="72"/>
  <c r="AS11" i="72" s="1"/>
  <c r="AN25" i="73"/>
  <c r="AH25" i="74"/>
  <c r="AQ25" i="74" s="1"/>
  <c r="Z25" i="74"/>
  <c r="X26" i="73"/>
  <c r="AH26" i="73" s="1"/>
  <c r="AQ26" i="73" s="1"/>
  <c r="AS25" i="52"/>
  <c r="AL4" i="61"/>
  <c r="AU4" i="61" s="1"/>
  <c r="Z24" i="83"/>
  <c r="W25" i="83" s="1"/>
  <c r="X25" i="84"/>
  <c r="AH25" i="84" s="1"/>
  <c r="AQ25" i="84" s="1"/>
  <c r="Y25" i="84"/>
  <c r="AS18" i="59"/>
  <c r="AS10" i="59"/>
  <c r="AL17" i="59"/>
  <c r="AU17" i="59" s="1"/>
  <c r="AR23" i="72"/>
  <c r="AR25" i="72" s="1"/>
  <c r="Z27" i="26"/>
  <c r="AE27" i="26" s="1"/>
  <c r="AN27" i="26" s="1"/>
  <c r="AH24" i="38"/>
  <c r="AQ24" i="38" s="1"/>
  <c r="Z24" i="38"/>
  <c r="AF28" i="31"/>
  <c r="AO28" i="31" s="1"/>
  <c r="W29" i="31"/>
  <c r="X29" i="31" s="1"/>
  <c r="AH29" i="31" s="1"/>
  <c r="AQ29" i="31" s="1"/>
  <c r="AG28" i="31"/>
  <c r="AP28" i="31" s="1"/>
  <c r="AL12" i="59"/>
  <c r="AU12" i="59" s="1"/>
  <c r="AG25" i="93"/>
  <c r="AP25" i="93" s="1"/>
  <c r="AF25" i="93"/>
  <c r="AO25" i="93" s="1"/>
  <c r="AE25" i="93"/>
  <c r="W26" i="93"/>
  <c r="AJ4" i="59"/>
  <c r="AL4" i="59" s="1"/>
  <c r="AU4" i="59" s="1"/>
  <c r="AL8" i="59"/>
  <c r="AU8" i="59" s="1"/>
  <c r="AL19" i="59"/>
  <c r="AU19" i="59" s="1"/>
  <c r="AS25" i="23"/>
  <c r="AL21" i="59"/>
  <c r="AU21" i="59" s="1"/>
  <c r="AL9" i="59"/>
  <c r="AU9" i="59" s="1"/>
  <c r="AL14" i="59"/>
  <c r="AU14" i="59" s="1"/>
  <c r="AT25" i="61"/>
  <c r="AE24" i="29"/>
  <c r="W25" i="29"/>
  <c r="AG24" i="29"/>
  <c r="AP24" i="29" s="1"/>
  <c r="AF24" i="29"/>
  <c r="AO24" i="29" s="1"/>
  <c r="AS22" i="61"/>
  <c r="AL22" i="61"/>
  <c r="AU22" i="61" s="1"/>
  <c r="AE26" i="43"/>
  <c r="AN26" i="43" s="1"/>
  <c r="AS20" i="59"/>
  <c r="AS10" i="61"/>
  <c r="AL10" i="61"/>
  <c r="AU10" i="61" s="1"/>
  <c r="AS22" i="59"/>
  <c r="AI23" i="94"/>
  <c r="AR23" i="94" s="1"/>
  <c r="AU25" i="23"/>
  <c r="C11" i="23" s="1"/>
  <c r="AS13" i="59"/>
  <c r="AN24" i="92"/>
  <c r="AI24" i="92"/>
  <c r="AR24" i="92" s="1"/>
  <c r="Y25" i="92"/>
  <c r="X25" i="92"/>
  <c r="AH25" i="92" s="1"/>
  <c r="AQ25" i="92" s="1"/>
  <c r="AS7" i="59"/>
  <c r="Z24" i="94"/>
  <c r="W25" i="94" s="1"/>
  <c r="AI27" i="77"/>
  <c r="AR27" i="77" s="1"/>
  <c r="AS17" i="7"/>
  <c r="Y27" i="40"/>
  <c r="Z27" i="40" s="1"/>
  <c r="AF26" i="43"/>
  <c r="AO26" i="43" s="1"/>
  <c r="AS6" i="59"/>
  <c r="AN27" i="77"/>
  <c r="AT25" i="59"/>
  <c r="AL5" i="59"/>
  <c r="AU5" i="59" s="1"/>
  <c r="AL18" i="7"/>
  <c r="AU18" i="7" s="1"/>
  <c r="AS18" i="7"/>
  <c r="AS16" i="7"/>
  <c r="AL16" i="7"/>
  <c r="AU16" i="7" s="1"/>
  <c r="AS5" i="7"/>
  <c r="AL5" i="7"/>
  <c r="AU5" i="7" s="1"/>
  <c r="AI27" i="81"/>
  <c r="AR27" i="81" s="1"/>
  <c r="AG25" i="28"/>
  <c r="AP25" i="28" s="1"/>
  <c r="AS13" i="7"/>
  <c r="AL13" i="7"/>
  <c r="AU13" i="7" s="1"/>
  <c r="AL12" i="7"/>
  <c r="AU12" i="7" s="1"/>
  <c r="AS12" i="7"/>
  <c r="AK20" i="7"/>
  <c r="AT20" i="7" s="1"/>
  <c r="AJ20" i="7"/>
  <c r="AL8" i="7"/>
  <c r="AU8" i="7" s="1"/>
  <c r="AS8" i="7"/>
  <c r="AK6" i="7"/>
  <c r="AT6" i="7" s="1"/>
  <c r="AJ6" i="7"/>
  <c r="AL7" i="7"/>
  <c r="AU7" i="7" s="1"/>
  <c r="AS7" i="7"/>
  <c r="AL3" i="7"/>
  <c r="AU3" i="7" s="1"/>
  <c r="AS3" i="7"/>
  <c r="AS10" i="7"/>
  <c r="AL10" i="7"/>
  <c r="AU10" i="7" s="1"/>
  <c r="AL21" i="7"/>
  <c r="AU21" i="7" s="1"/>
  <c r="AS21" i="7"/>
  <c r="AL22" i="7"/>
  <c r="AU22" i="7" s="1"/>
  <c r="AS22" i="7"/>
  <c r="AK4" i="7"/>
  <c r="AT4" i="7" s="1"/>
  <c r="AJ4" i="7"/>
  <c r="AL14" i="7"/>
  <c r="AU14" i="7" s="1"/>
  <c r="AS14" i="7"/>
  <c r="AS15" i="7"/>
  <c r="AL15" i="7"/>
  <c r="AU15" i="7" s="1"/>
  <c r="AL11" i="7"/>
  <c r="AU11" i="7" s="1"/>
  <c r="AS11" i="7"/>
  <c r="AL9" i="7"/>
  <c r="AU9" i="7" s="1"/>
  <c r="AS9" i="7"/>
  <c r="AL19" i="7"/>
  <c r="AU19" i="7" s="1"/>
  <c r="AS19" i="7"/>
  <c r="AR23" i="7"/>
  <c r="AR25" i="7" s="1"/>
  <c r="AL23" i="7"/>
  <c r="AU23" i="7" s="1"/>
  <c r="AF26" i="86"/>
  <c r="AO26" i="86" s="1"/>
  <c r="Y25" i="85"/>
  <c r="X25" i="85"/>
  <c r="AH25" i="85" s="1"/>
  <c r="AQ25" i="85" s="1"/>
  <c r="W27" i="91"/>
  <c r="Y27" i="91" s="1"/>
  <c r="AF25" i="28"/>
  <c r="AO25" i="28" s="1"/>
  <c r="AF26" i="91"/>
  <c r="AO26" i="91" s="1"/>
  <c r="AG26" i="91"/>
  <c r="AP26" i="91" s="1"/>
  <c r="W26" i="28"/>
  <c r="Y26" i="28" s="1"/>
  <c r="W27" i="43"/>
  <c r="X27" i="43" s="1"/>
  <c r="AR23" i="59"/>
  <c r="AR25" i="59" s="1"/>
  <c r="AL23" i="59"/>
  <c r="AU23" i="59" s="1"/>
  <c r="W27" i="75"/>
  <c r="X27" i="75" s="1"/>
  <c r="AG26" i="75"/>
  <c r="AP26" i="75" s="1"/>
  <c r="AE26" i="75"/>
  <c r="AF26" i="75"/>
  <c r="AO26" i="75" s="1"/>
  <c r="W27" i="48"/>
  <c r="X27" i="48" s="1"/>
  <c r="AG26" i="48"/>
  <c r="AP26" i="48" s="1"/>
  <c r="AF26" i="48"/>
  <c r="AO26" i="48" s="1"/>
  <c r="AH28" i="79"/>
  <c r="AQ28" i="79" s="1"/>
  <c r="AE24" i="41"/>
  <c r="AN24" i="41" s="1"/>
  <c r="Y27" i="37"/>
  <c r="Z27" i="37" s="1"/>
  <c r="AI26" i="37"/>
  <c r="AR26" i="37" s="1"/>
  <c r="AF24" i="41"/>
  <c r="AO24" i="41" s="1"/>
  <c r="AG24" i="41"/>
  <c r="AP24" i="41" s="1"/>
  <c r="AI26" i="40"/>
  <c r="AR26" i="40" s="1"/>
  <c r="AE26" i="39"/>
  <c r="AN26" i="39" s="1"/>
  <c r="W27" i="39"/>
  <c r="Y27" i="39" s="1"/>
  <c r="X28" i="77"/>
  <c r="Z28" i="77" s="1"/>
  <c r="AG28" i="77" s="1"/>
  <c r="AP28" i="77" s="1"/>
  <c r="Z25" i="34"/>
  <c r="W26" i="34" s="1"/>
  <c r="AE26" i="86"/>
  <c r="AN26" i="86" s="1"/>
  <c r="AG26" i="86"/>
  <c r="AP26" i="86" s="1"/>
  <c r="AG26" i="39"/>
  <c r="AP26" i="39" s="1"/>
  <c r="AI22" i="54"/>
  <c r="AN22" i="54"/>
  <c r="X23" i="54"/>
  <c r="Y23" i="54"/>
  <c r="Z28" i="81"/>
  <c r="AG28" i="81" s="1"/>
  <c r="AP28" i="81" s="1"/>
  <c r="Z25" i="82"/>
  <c r="AF25" i="82" s="1"/>
  <c r="AO25" i="82" s="1"/>
  <c r="Z24" i="80"/>
  <c r="AH24" i="80"/>
  <c r="AQ24" i="80" s="1"/>
  <c r="AH28" i="81"/>
  <c r="AQ28" i="81" s="1"/>
  <c r="AG28" i="79"/>
  <c r="AP28" i="79" s="1"/>
  <c r="W29" i="79"/>
  <c r="AE28" i="79"/>
  <c r="AF28" i="79"/>
  <c r="AO28" i="79" s="1"/>
  <c r="AR24" i="34"/>
  <c r="AH25" i="82"/>
  <c r="AQ25" i="82" s="1"/>
  <c r="AI26" i="90"/>
  <c r="AN26" i="90"/>
  <c r="X27" i="86"/>
  <c r="Y27" i="86"/>
  <c r="Y25" i="41"/>
  <c r="X25" i="41"/>
  <c r="AN25" i="28"/>
  <c r="AI26" i="95"/>
  <c r="AN26" i="95"/>
  <c r="AH27" i="40"/>
  <c r="AQ27" i="40" s="1"/>
  <c r="AG26" i="76"/>
  <c r="AP26" i="76" s="1"/>
  <c r="AF26" i="76"/>
  <c r="AO26" i="76" s="1"/>
  <c r="AE26" i="76"/>
  <c r="W27" i="76"/>
  <c r="AR25" i="32"/>
  <c r="AH25" i="34"/>
  <c r="AQ25" i="34" s="1"/>
  <c r="AR24" i="82"/>
  <c r="W27" i="36"/>
  <c r="AG26" i="36"/>
  <c r="AP26" i="36" s="1"/>
  <c r="AF26" i="36"/>
  <c r="AO26" i="36" s="1"/>
  <c r="AE26" i="36"/>
  <c r="AH26" i="32"/>
  <c r="AQ26" i="32" s="1"/>
  <c r="W26" i="35"/>
  <c r="AG25" i="35"/>
  <c r="AP25" i="35" s="1"/>
  <c r="AF25" i="35"/>
  <c r="AO25" i="35" s="1"/>
  <c r="AE25" i="35"/>
  <c r="W27" i="78"/>
  <c r="AF26" i="78"/>
  <c r="AO26" i="78" s="1"/>
  <c r="AG26" i="78"/>
  <c r="AP26" i="78" s="1"/>
  <c r="AE26" i="78"/>
  <c r="AH27" i="37"/>
  <c r="AQ27" i="37" s="1"/>
  <c r="X27" i="90"/>
  <c r="Y27" i="90"/>
  <c r="Z26" i="32"/>
  <c r="AF26" i="96"/>
  <c r="AO26" i="96" s="1"/>
  <c r="AG26" i="96"/>
  <c r="AP26" i="96" s="1"/>
  <c r="W27" i="96"/>
  <c r="AE26" i="96"/>
  <c r="W27" i="89"/>
  <c r="AG26" i="89"/>
  <c r="AP26" i="89" s="1"/>
  <c r="AE26" i="89"/>
  <c r="AF26" i="89"/>
  <c r="AO26" i="89" s="1"/>
  <c r="AN26" i="91"/>
  <c r="AS4" i="63"/>
  <c r="AS25" i="63" s="1"/>
  <c r="AL4" i="63"/>
  <c r="AU4" i="63" s="1"/>
  <c r="AU25" i="63" s="1"/>
  <c r="C11" i="63" s="1"/>
  <c r="F16" i="97" s="1"/>
  <c r="X27" i="95"/>
  <c r="Y27" i="95"/>
  <c r="AN26" i="48"/>
  <c r="X25" i="44" l="1"/>
  <c r="Y27" i="33"/>
  <c r="X27" i="33"/>
  <c r="AN26" i="33"/>
  <c r="AI26" i="33"/>
  <c r="AR26" i="33" s="1"/>
  <c r="AN24" i="27"/>
  <c r="AI24" i="27"/>
  <c r="AR24" i="27" s="1"/>
  <c r="Y25" i="27"/>
  <c r="X25" i="27"/>
  <c r="AH25" i="27" s="1"/>
  <c r="AQ25" i="27" s="1"/>
  <c r="X27" i="87"/>
  <c r="AH27" i="87" s="1"/>
  <c r="AQ27" i="87" s="1"/>
  <c r="Y25" i="47"/>
  <c r="Z25" i="47" s="1"/>
  <c r="W26" i="47" s="1"/>
  <c r="AL17" i="72"/>
  <c r="AU17" i="72" s="1"/>
  <c r="X26" i="25"/>
  <c r="AH26" i="25" s="1"/>
  <c r="AQ26" i="25" s="1"/>
  <c r="Y26" i="25"/>
  <c r="W28" i="26"/>
  <c r="X28" i="26" s="1"/>
  <c r="AH28" i="26" s="1"/>
  <c r="AQ28" i="26" s="1"/>
  <c r="AI25" i="25"/>
  <c r="AR25" i="25" s="1"/>
  <c r="AN25" i="25"/>
  <c r="AL19" i="72"/>
  <c r="AU19" i="72" s="1"/>
  <c r="AS15" i="72"/>
  <c r="AL7" i="72"/>
  <c r="AU7" i="72" s="1"/>
  <c r="AS3" i="72"/>
  <c r="Z26" i="42"/>
  <c r="W27" i="42" s="1"/>
  <c r="Y27" i="42" s="1"/>
  <c r="AI24" i="44"/>
  <c r="AR24" i="44" s="1"/>
  <c r="AI24" i="47"/>
  <c r="AR24" i="47" s="1"/>
  <c r="AN25" i="45"/>
  <c r="AI25" i="45"/>
  <c r="AR25" i="45" s="1"/>
  <c r="X26" i="45"/>
  <c r="AH26" i="45" s="1"/>
  <c r="AQ26" i="45" s="1"/>
  <c r="Y26" i="45"/>
  <c r="AS4" i="72"/>
  <c r="AI26" i="87"/>
  <c r="AR26" i="87" s="1"/>
  <c r="AI24" i="85"/>
  <c r="AR24" i="85" s="1"/>
  <c r="AS22" i="72"/>
  <c r="AL13" i="72"/>
  <c r="AU13" i="72" s="1"/>
  <c r="AL18" i="72"/>
  <c r="AU18" i="72" s="1"/>
  <c r="Z25" i="44"/>
  <c r="AH25" i="44"/>
  <c r="AQ25" i="44" s="1"/>
  <c r="AL14" i="72"/>
  <c r="AU14" i="72" s="1"/>
  <c r="AL16" i="72"/>
  <c r="AU16" i="72" s="1"/>
  <c r="AI24" i="84"/>
  <c r="AR24" i="84" s="1"/>
  <c r="Z24" i="30"/>
  <c r="W25" i="30" s="1"/>
  <c r="X25" i="30" s="1"/>
  <c r="AH25" i="30" s="1"/>
  <c r="AQ25" i="30" s="1"/>
  <c r="AL5" i="72"/>
  <c r="AU5" i="72" s="1"/>
  <c r="AL8" i="72"/>
  <c r="AU8" i="72" s="1"/>
  <c r="AL23" i="72"/>
  <c r="AU23" i="72" s="1"/>
  <c r="Y26" i="46"/>
  <c r="X26" i="46"/>
  <c r="AN25" i="46"/>
  <c r="AI25" i="46"/>
  <c r="AR25" i="46" s="1"/>
  <c r="AS12" i="72"/>
  <c r="AL21" i="72"/>
  <c r="AU21" i="72" s="1"/>
  <c r="AG24" i="83"/>
  <c r="AP24" i="83" s="1"/>
  <c r="AL20" i="72"/>
  <c r="AU20" i="72" s="1"/>
  <c r="AE24" i="88"/>
  <c r="AF24" i="88"/>
  <c r="AO24" i="88" s="1"/>
  <c r="W25" i="88"/>
  <c r="AG24" i="88"/>
  <c r="AP24" i="88" s="1"/>
  <c r="AT25" i="72"/>
  <c r="AL6" i="72"/>
  <c r="AU6" i="72" s="1"/>
  <c r="AI25" i="28"/>
  <c r="AR25" i="28" s="1"/>
  <c r="Z26" i="73"/>
  <c r="AE26" i="73" s="1"/>
  <c r="AN26" i="73" s="1"/>
  <c r="AL11" i="72"/>
  <c r="AU11" i="72" s="1"/>
  <c r="AS10" i="72"/>
  <c r="AL10" i="72"/>
  <c r="AU10" i="72" s="1"/>
  <c r="AL9" i="72"/>
  <c r="AU9" i="72" s="1"/>
  <c r="AS9" i="72"/>
  <c r="AF25" i="74"/>
  <c r="AO25" i="74" s="1"/>
  <c r="AG25" i="74"/>
  <c r="AP25" i="74" s="1"/>
  <c r="AE25" i="74"/>
  <c r="W26" i="74"/>
  <c r="AF24" i="83"/>
  <c r="AO24" i="83" s="1"/>
  <c r="AF27" i="26"/>
  <c r="AO27" i="26" s="1"/>
  <c r="Y29" i="31"/>
  <c r="Z29" i="31" s="1"/>
  <c r="AF29" i="31" s="1"/>
  <c r="AO29" i="31" s="1"/>
  <c r="AE24" i="83"/>
  <c r="AN24" i="83" s="1"/>
  <c r="AS4" i="59"/>
  <c r="AS25" i="59" s="1"/>
  <c r="Z25" i="84"/>
  <c r="AI28" i="31"/>
  <c r="AR28" i="31" s="1"/>
  <c r="AG27" i="26"/>
  <c r="AP27" i="26" s="1"/>
  <c r="AG24" i="38"/>
  <c r="AP24" i="38" s="1"/>
  <c r="AF24" i="38"/>
  <c r="AO24" i="38" s="1"/>
  <c r="W25" i="38"/>
  <c r="AE24" i="38"/>
  <c r="Y27" i="43"/>
  <c r="Z27" i="43" s="1"/>
  <c r="AE27" i="43" s="1"/>
  <c r="Y26" i="93"/>
  <c r="X26" i="93"/>
  <c r="AH26" i="93" s="1"/>
  <c r="AQ26" i="93" s="1"/>
  <c r="AI25" i="93"/>
  <c r="AR25" i="93" s="1"/>
  <c r="AN25" i="93"/>
  <c r="Y25" i="83"/>
  <c r="X25" i="83"/>
  <c r="AH25" i="83" s="1"/>
  <c r="AQ25" i="83" s="1"/>
  <c r="AU25" i="61"/>
  <c r="C11" i="61" s="1"/>
  <c r="F14" i="97" s="1"/>
  <c r="X25" i="29"/>
  <c r="Y25" i="29"/>
  <c r="AS25" i="61"/>
  <c r="AN24" i="29"/>
  <c r="AI24" i="29"/>
  <c r="AR24" i="29" s="1"/>
  <c r="AI26" i="39"/>
  <c r="AR26" i="39" s="1"/>
  <c r="AF24" i="94"/>
  <c r="AO24" i="94" s="1"/>
  <c r="AG24" i="94"/>
  <c r="AP24" i="94" s="1"/>
  <c r="AE24" i="94"/>
  <c r="AN24" i="94" s="1"/>
  <c r="AI26" i="48"/>
  <c r="AR26" i="48" s="1"/>
  <c r="AI26" i="43"/>
  <c r="AR26" i="43" s="1"/>
  <c r="Z25" i="92"/>
  <c r="AE25" i="92" s="1"/>
  <c r="W28" i="40"/>
  <c r="Y28" i="40" s="1"/>
  <c r="AF27" i="40"/>
  <c r="AO27" i="40" s="1"/>
  <c r="Y25" i="94"/>
  <c r="X25" i="94"/>
  <c r="AH25" i="94" s="1"/>
  <c r="AQ25" i="94" s="1"/>
  <c r="X27" i="91"/>
  <c r="Z27" i="91" s="1"/>
  <c r="W28" i="91" s="1"/>
  <c r="AE28" i="81"/>
  <c r="AN28" i="81" s="1"/>
  <c r="Y27" i="75"/>
  <c r="Z27" i="75" s="1"/>
  <c r="AI26" i="75"/>
  <c r="AR26" i="75" s="1"/>
  <c r="AS20" i="7"/>
  <c r="AL20" i="7"/>
  <c r="AU20" i="7" s="1"/>
  <c r="AL4" i="7"/>
  <c r="AU4" i="7" s="1"/>
  <c r="AS4" i="7"/>
  <c r="AL6" i="7"/>
  <c r="AU6" i="7" s="1"/>
  <c r="AS6" i="7"/>
  <c r="AT25" i="7"/>
  <c r="AN26" i="75"/>
  <c r="Z25" i="85"/>
  <c r="X26" i="28"/>
  <c r="AH26" i="28" s="1"/>
  <c r="AQ26" i="28" s="1"/>
  <c r="Y27" i="48"/>
  <c r="Z27" i="48" s="1"/>
  <c r="AF27" i="48" s="1"/>
  <c r="AO27" i="48" s="1"/>
  <c r="AH28" i="77"/>
  <c r="AQ28" i="77" s="1"/>
  <c r="AI26" i="91"/>
  <c r="AR26" i="91" s="1"/>
  <c r="X27" i="39"/>
  <c r="Z27" i="39" s="1"/>
  <c r="AU25" i="59"/>
  <c r="C11" i="59" s="1"/>
  <c r="F12" i="97" s="1"/>
  <c r="AE25" i="34"/>
  <c r="AN25" i="34" s="1"/>
  <c r="AF25" i="34"/>
  <c r="AO25" i="34" s="1"/>
  <c r="AG25" i="34"/>
  <c r="AP25" i="34" s="1"/>
  <c r="W29" i="81"/>
  <c r="Y29" i="81" s="1"/>
  <c r="AF28" i="81"/>
  <c r="AO28" i="81" s="1"/>
  <c r="AH27" i="75"/>
  <c r="AQ27" i="75" s="1"/>
  <c r="AI26" i="86"/>
  <c r="AR26" i="86" s="1"/>
  <c r="AE27" i="40"/>
  <c r="AN27" i="40" s="1"/>
  <c r="AI24" i="41"/>
  <c r="AR24" i="41" s="1"/>
  <c r="AG27" i="40"/>
  <c r="AP27" i="40" s="1"/>
  <c r="W29" i="77"/>
  <c r="Y29" i="77" s="1"/>
  <c r="AE28" i="77"/>
  <c r="AN28" i="77" s="1"/>
  <c r="AF28" i="77"/>
  <c r="AO28" i="77" s="1"/>
  <c r="Z27" i="90"/>
  <c r="AF27" i="90" s="1"/>
  <c r="AO27" i="90" s="1"/>
  <c r="AZ3" i="54"/>
  <c r="AX5" i="54" s="1"/>
  <c r="S5" i="54" s="1"/>
  <c r="AC5" i="54" s="1"/>
  <c r="AB6" i="54" s="1"/>
  <c r="Z23" i="54"/>
  <c r="AR22" i="54"/>
  <c r="AH23" i="54"/>
  <c r="AQ23" i="54" s="1"/>
  <c r="AQ25" i="54" s="1"/>
  <c r="Z27" i="95"/>
  <c r="AE27" i="95" s="1"/>
  <c r="AG25" i="82"/>
  <c r="AP25" i="82" s="1"/>
  <c r="W26" i="82"/>
  <c r="Y26" i="82" s="1"/>
  <c r="AE25" i="82"/>
  <c r="Z27" i="86"/>
  <c r="W28" i="86" s="1"/>
  <c r="AF24" i="80"/>
  <c r="AO24" i="80" s="1"/>
  <c r="W25" i="80"/>
  <c r="AE24" i="80"/>
  <c r="AG24" i="80"/>
  <c r="AP24" i="80" s="1"/>
  <c r="W27" i="32"/>
  <c r="AF26" i="32"/>
  <c r="AO26" i="32" s="1"/>
  <c r="AE26" i="32"/>
  <c r="AG26" i="32"/>
  <c r="AP26" i="32" s="1"/>
  <c r="AI26" i="36"/>
  <c r="AN26" i="36"/>
  <c r="AH27" i="48"/>
  <c r="AQ27" i="48" s="1"/>
  <c r="AH27" i="86"/>
  <c r="AQ27" i="86" s="1"/>
  <c r="W28" i="37"/>
  <c r="AG27" i="37"/>
  <c r="AP27" i="37" s="1"/>
  <c r="AF27" i="37"/>
  <c r="AO27" i="37" s="1"/>
  <c r="AE27" i="37"/>
  <c r="AN26" i="96"/>
  <c r="AI26" i="96"/>
  <c r="AI25" i="35"/>
  <c r="AN25" i="35"/>
  <c r="X27" i="89"/>
  <c r="Y27" i="89"/>
  <c r="X27" i="96"/>
  <c r="Y27" i="96"/>
  <c r="AH25" i="41"/>
  <c r="AQ25" i="41" s="1"/>
  <c r="Z27" i="87"/>
  <c r="AH27" i="43"/>
  <c r="AQ27" i="43" s="1"/>
  <c r="X27" i="78"/>
  <c r="Y27" i="78"/>
  <c r="Y27" i="76"/>
  <c r="X27" i="76"/>
  <c r="AR26" i="90"/>
  <c r="Y27" i="36"/>
  <c r="X27" i="36"/>
  <c r="AN26" i="76"/>
  <c r="AI26" i="76"/>
  <c r="Z25" i="41"/>
  <c r="AN28" i="79"/>
  <c r="AI28" i="79"/>
  <c r="AH27" i="95"/>
  <c r="AQ27" i="95" s="1"/>
  <c r="AI26" i="89"/>
  <c r="AN26" i="89"/>
  <c r="AH27" i="90"/>
  <c r="AQ27" i="90" s="1"/>
  <c r="AI26" i="78"/>
  <c r="AN26" i="78"/>
  <c r="X26" i="35"/>
  <c r="Y26" i="35"/>
  <c r="Y26" i="34"/>
  <c r="X26" i="34"/>
  <c r="AR26" i="95"/>
  <c r="X29" i="79"/>
  <c r="Y29" i="79"/>
  <c r="Z25" i="27" l="1"/>
  <c r="W26" i="27" s="1"/>
  <c r="Z27" i="33"/>
  <c r="AH27" i="33"/>
  <c r="AQ27" i="33" s="1"/>
  <c r="AG25" i="27"/>
  <c r="AP25" i="27" s="1"/>
  <c r="AF25" i="27"/>
  <c r="AO25" i="27" s="1"/>
  <c r="AE25" i="27"/>
  <c r="AF25" i="47"/>
  <c r="AO25" i="47" s="1"/>
  <c r="AG25" i="47"/>
  <c r="AP25" i="47" s="1"/>
  <c r="AE25" i="47"/>
  <c r="AN25" i="47" s="1"/>
  <c r="Z26" i="25"/>
  <c r="AF26" i="25" s="1"/>
  <c r="AO26" i="25" s="1"/>
  <c r="Z26" i="45"/>
  <c r="AF26" i="45" s="1"/>
  <c r="AO26" i="45" s="1"/>
  <c r="AE26" i="42"/>
  <c r="AN26" i="42" s="1"/>
  <c r="Y28" i="26"/>
  <c r="Z28" i="26" s="1"/>
  <c r="W29" i="26" s="1"/>
  <c r="Y29" i="26" s="1"/>
  <c r="AF26" i="42"/>
  <c r="AO26" i="42" s="1"/>
  <c r="X27" i="42"/>
  <c r="AH27" i="42" s="1"/>
  <c r="AQ27" i="42" s="1"/>
  <c r="AG26" i="42"/>
  <c r="AP26" i="42" s="1"/>
  <c r="Y25" i="30"/>
  <c r="Z25" i="30" s="1"/>
  <c r="AF25" i="30" s="1"/>
  <c r="AO25" i="30" s="1"/>
  <c r="AF24" i="30"/>
  <c r="AO24" i="30" s="1"/>
  <c r="AE24" i="30"/>
  <c r="AN24" i="30" s="1"/>
  <c r="AG24" i="30"/>
  <c r="AP24" i="30" s="1"/>
  <c r="AH27" i="91"/>
  <c r="AQ27" i="91" s="1"/>
  <c r="AF25" i="44"/>
  <c r="AO25" i="44" s="1"/>
  <c r="AG25" i="44"/>
  <c r="AP25" i="44" s="1"/>
  <c r="AE25" i="44"/>
  <c r="W26" i="44"/>
  <c r="AE29" i="31"/>
  <c r="AN29" i="31" s="1"/>
  <c r="AF26" i="73"/>
  <c r="AO26" i="73" s="1"/>
  <c r="Z26" i="46"/>
  <c r="AH26" i="46"/>
  <c r="AQ26" i="46" s="1"/>
  <c r="AG29" i="31"/>
  <c r="AP29" i="31" s="1"/>
  <c r="W30" i="31"/>
  <c r="X30" i="31" s="1"/>
  <c r="W27" i="73"/>
  <c r="Y27" i="73" s="1"/>
  <c r="AS25" i="72"/>
  <c r="AU25" i="72"/>
  <c r="C11" i="72" s="1"/>
  <c r="F25" i="97" s="1"/>
  <c r="X25" i="88"/>
  <c r="Y25" i="88"/>
  <c r="AI24" i="88"/>
  <c r="AR24" i="88" s="1"/>
  <c r="AN24" i="88"/>
  <c r="AG26" i="73"/>
  <c r="AP26" i="73" s="1"/>
  <c r="AI27" i="26"/>
  <c r="AR27" i="26" s="1"/>
  <c r="X26" i="74"/>
  <c r="AH26" i="74" s="1"/>
  <c r="AQ26" i="74" s="1"/>
  <c r="Y26" i="74"/>
  <c r="X29" i="81"/>
  <c r="AH29" i="81" s="1"/>
  <c r="AQ29" i="81" s="1"/>
  <c r="AI24" i="83"/>
  <c r="AR24" i="83" s="1"/>
  <c r="AI25" i="74"/>
  <c r="AR25" i="74" s="1"/>
  <c r="AN25" i="74"/>
  <c r="AF25" i="84"/>
  <c r="AO25" i="84" s="1"/>
  <c r="AG25" i="84"/>
  <c r="AP25" i="84" s="1"/>
  <c r="W26" i="84"/>
  <c r="AE25" i="84"/>
  <c r="Z26" i="93"/>
  <c r="AG26" i="93" s="1"/>
  <c r="AP26" i="93" s="1"/>
  <c r="AI24" i="38"/>
  <c r="AR24" i="38" s="1"/>
  <c r="AN24" i="38"/>
  <c r="X25" i="38"/>
  <c r="AH25" i="38" s="1"/>
  <c r="AQ25" i="38" s="1"/>
  <c r="Y25" i="38"/>
  <c r="X28" i="40"/>
  <c r="AH28" i="40" s="1"/>
  <c r="AQ28" i="40" s="1"/>
  <c r="Z25" i="83"/>
  <c r="AE25" i="83" s="1"/>
  <c r="AH25" i="29"/>
  <c r="AQ25" i="29" s="1"/>
  <c r="Z25" i="29"/>
  <c r="AI24" i="94"/>
  <c r="AR24" i="94" s="1"/>
  <c r="AG25" i="92"/>
  <c r="AP25" i="92" s="1"/>
  <c r="W26" i="92"/>
  <c r="X26" i="92" s="1"/>
  <c r="AF25" i="92"/>
  <c r="AO25" i="92" s="1"/>
  <c r="AN25" i="92"/>
  <c r="Z25" i="94"/>
  <c r="X29" i="77"/>
  <c r="Z29" i="77" s="1"/>
  <c r="AI25" i="34"/>
  <c r="AR25" i="34" s="1"/>
  <c r="AU25" i="7"/>
  <c r="C11" i="7" s="1"/>
  <c r="Z26" i="28"/>
  <c r="W27" i="28" s="1"/>
  <c r="AG27" i="90"/>
  <c r="AP27" i="90" s="1"/>
  <c r="AS25" i="7"/>
  <c r="AE27" i="86"/>
  <c r="AN27" i="86" s="1"/>
  <c r="AG25" i="85"/>
  <c r="AP25" i="85" s="1"/>
  <c r="W26" i="85"/>
  <c r="AE25" i="85"/>
  <c r="AF25" i="85"/>
  <c r="AO25" i="85" s="1"/>
  <c r="AF27" i="39"/>
  <c r="AO27" i="39" s="1"/>
  <c r="AG27" i="39"/>
  <c r="AP27" i="39" s="1"/>
  <c r="X26" i="47"/>
  <c r="AH26" i="47" s="1"/>
  <c r="AQ26" i="47" s="1"/>
  <c r="Y26" i="47"/>
  <c r="AH27" i="39"/>
  <c r="AQ27" i="39" s="1"/>
  <c r="AI28" i="81"/>
  <c r="AR28" i="81" s="1"/>
  <c r="AI25" i="82"/>
  <c r="AR25" i="82" s="1"/>
  <c r="AN25" i="82"/>
  <c r="AI28" i="77"/>
  <c r="AR28" i="77" s="1"/>
  <c r="AE27" i="39"/>
  <c r="AN27" i="39" s="1"/>
  <c r="W28" i="39"/>
  <c r="X28" i="39" s="1"/>
  <c r="AG27" i="48"/>
  <c r="AP27" i="48" s="1"/>
  <c r="AE27" i="48"/>
  <c r="AN27" i="48" s="1"/>
  <c r="W28" i="48"/>
  <c r="X28" i="48" s="1"/>
  <c r="AG27" i="43"/>
  <c r="AP27" i="43" s="1"/>
  <c r="AF27" i="86"/>
  <c r="AO27" i="86" s="1"/>
  <c r="W28" i="90"/>
  <c r="X28" i="90" s="1"/>
  <c r="AG27" i="91"/>
  <c r="AP27" i="91" s="1"/>
  <c r="AE27" i="90"/>
  <c r="W28" i="43"/>
  <c r="X28" i="43" s="1"/>
  <c r="AE27" i="91"/>
  <c r="AN27" i="91" s="1"/>
  <c r="AG27" i="75"/>
  <c r="AP27" i="75" s="1"/>
  <c r="AE27" i="75"/>
  <c r="AF27" i="75"/>
  <c r="AO27" i="75" s="1"/>
  <c r="W28" i="75"/>
  <c r="AG27" i="95"/>
  <c r="AP27" i="95" s="1"/>
  <c r="AF27" i="91"/>
  <c r="AO27" i="91" s="1"/>
  <c r="AX22" i="54"/>
  <c r="S22" i="54" s="1"/>
  <c r="AC22" i="54" s="1"/>
  <c r="AB23" i="54" s="1"/>
  <c r="AX19" i="54"/>
  <c r="S19" i="54" s="1"/>
  <c r="AC19" i="54" s="1"/>
  <c r="AB20" i="54" s="1"/>
  <c r="AK20" i="54" s="1"/>
  <c r="AT20" i="54" s="1"/>
  <c r="AF27" i="43"/>
  <c r="AO27" i="43" s="1"/>
  <c r="AG27" i="86"/>
  <c r="AP27" i="86" s="1"/>
  <c r="AF27" i="95"/>
  <c r="AO27" i="95" s="1"/>
  <c r="AX14" i="54"/>
  <c r="S14" i="54" s="1"/>
  <c r="AC14" i="54" s="1"/>
  <c r="AB15" i="54" s="1"/>
  <c r="AI27" i="40"/>
  <c r="AR27" i="40" s="1"/>
  <c r="AX7" i="54"/>
  <c r="S7" i="54" s="1"/>
  <c r="AC7" i="54" s="1"/>
  <c r="AB8" i="54" s="1"/>
  <c r="AK8" i="54" s="1"/>
  <c r="AT8" i="54" s="1"/>
  <c r="W28" i="95"/>
  <c r="X28" i="95" s="1"/>
  <c r="AX23" i="54"/>
  <c r="S23" i="54" s="1"/>
  <c r="AC23" i="54" s="1"/>
  <c r="AX17" i="54"/>
  <c r="S17" i="54" s="1"/>
  <c r="AC17" i="54" s="1"/>
  <c r="AB18" i="54" s="1"/>
  <c r="AK18" i="54" s="1"/>
  <c r="AT18" i="54" s="1"/>
  <c r="AX15" i="54"/>
  <c r="S15" i="54" s="1"/>
  <c r="AC15" i="54" s="1"/>
  <c r="AB16" i="54" s="1"/>
  <c r="AK16" i="54" s="1"/>
  <c r="AT16" i="54" s="1"/>
  <c r="Z29" i="79"/>
  <c r="AE29" i="79" s="1"/>
  <c r="AX18" i="54"/>
  <c r="S18" i="54" s="1"/>
  <c r="AC18" i="54" s="1"/>
  <c r="AB19" i="54" s="1"/>
  <c r="AK19" i="54" s="1"/>
  <c r="AT19" i="54" s="1"/>
  <c r="AX16" i="54"/>
  <c r="S16" i="54" s="1"/>
  <c r="AC16" i="54" s="1"/>
  <c r="AB17" i="54" s="1"/>
  <c r="AX6" i="54"/>
  <c r="S6" i="54" s="1"/>
  <c r="AC6" i="54" s="1"/>
  <c r="AB7" i="54" s="1"/>
  <c r="AK7" i="54" s="1"/>
  <c r="AT7" i="54" s="1"/>
  <c r="AX21" i="54"/>
  <c r="S21" i="54" s="1"/>
  <c r="AC21" i="54" s="1"/>
  <c r="AB22" i="54" s="1"/>
  <c r="AK22" i="54" s="1"/>
  <c r="AT22" i="54" s="1"/>
  <c r="AX9" i="54"/>
  <c r="S9" i="54" s="1"/>
  <c r="AC9" i="54" s="1"/>
  <c r="AB10" i="54" s="1"/>
  <c r="AK10" i="54" s="1"/>
  <c r="AT10" i="54" s="1"/>
  <c r="AX11" i="54"/>
  <c r="S11" i="54" s="1"/>
  <c r="AC11" i="54" s="1"/>
  <c r="AB12" i="54" s="1"/>
  <c r="AK12" i="54" s="1"/>
  <c r="AT12" i="54" s="1"/>
  <c r="AK6" i="54"/>
  <c r="AT6" i="54" s="1"/>
  <c r="AE23" i="54"/>
  <c r="AN23" i="54" s="1"/>
  <c r="AN25" i="54" s="1"/>
  <c r="AX4" i="54"/>
  <c r="S4" i="54" s="1"/>
  <c r="AC4" i="54" s="1"/>
  <c r="AB5" i="54" s="1"/>
  <c r="Z26" i="34"/>
  <c r="AG26" i="34" s="1"/>
  <c r="AP26" i="34" s="1"/>
  <c r="Z26" i="35"/>
  <c r="AE26" i="35" s="1"/>
  <c r="AX12" i="54"/>
  <c r="S12" i="54" s="1"/>
  <c r="AC12" i="54" s="1"/>
  <c r="AB13" i="54" s="1"/>
  <c r="X26" i="82"/>
  <c r="Z26" i="82" s="1"/>
  <c r="AG23" i="54"/>
  <c r="AP23" i="54" s="1"/>
  <c r="AP25" i="54" s="1"/>
  <c r="AF23" i="54"/>
  <c r="AO23" i="54" s="1"/>
  <c r="AO25" i="54" s="1"/>
  <c r="AX10" i="54"/>
  <c r="S10" i="54" s="1"/>
  <c r="AC10" i="54" s="1"/>
  <c r="AB11" i="54" s="1"/>
  <c r="AX13" i="54"/>
  <c r="S13" i="54" s="1"/>
  <c r="AC13" i="54" s="1"/>
  <c r="AB14" i="54" s="1"/>
  <c r="AX3" i="54"/>
  <c r="S3" i="54" s="1"/>
  <c r="AC3" i="54" s="1"/>
  <c r="AX8" i="54"/>
  <c r="S8" i="54" s="1"/>
  <c r="AC8" i="54" s="1"/>
  <c r="AB9" i="54" s="1"/>
  <c r="AX20" i="54"/>
  <c r="S20" i="54" s="1"/>
  <c r="AC20" i="54" s="1"/>
  <c r="AB21" i="54" s="1"/>
  <c r="AN24" i="80"/>
  <c r="AI24" i="80"/>
  <c r="AR24" i="80" s="1"/>
  <c r="Y25" i="80"/>
  <c r="X25" i="80"/>
  <c r="AH25" i="80" s="1"/>
  <c r="AQ25" i="80" s="1"/>
  <c r="Z27" i="78"/>
  <c r="W28" i="78" s="1"/>
  <c r="AH29" i="79"/>
  <c r="AQ29" i="79" s="1"/>
  <c r="AH26" i="34"/>
  <c r="AQ26" i="34" s="1"/>
  <c r="AR26" i="78"/>
  <c r="W26" i="41"/>
  <c r="AG25" i="41"/>
  <c r="AP25" i="41" s="1"/>
  <c r="AE25" i="41"/>
  <c r="AF25" i="41"/>
  <c r="AO25" i="41" s="1"/>
  <c r="X28" i="86"/>
  <c r="Y28" i="86"/>
  <c r="AR25" i="35"/>
  <c r="AN27" i="95"/>
  <c r="AH27" i="36"/>
  <c r="AQ27" i="36" s="1"/>
  <c r="AH27" i="76"/>
  <c r="AQ27" i="76" s="1"/>
  <c r="W28" i="87"/>
  <c r="AG27" i="87"/>
  <c r="AP27" i="87" s="1"/>
  <c r="AE27" i="87"/>
  <c r="AF27" i="87"/>
  <c r="AO27" i="87" s="1"/>
  <c r="AH27" i="89"/>
  <c r="AQ27" i="89" s="1"/>
  <c r="AN27" i="37"/>
  <c r="AI27" i="37"/>
  <c r="Y27" i="32"/>
  <c r="X27" i="32"/>
  <c r="AR26" i="89"/>
  <c r="AR26" i="76"/>
  <c r="AH27" i="78"/>
  <c r="AQ27" i="78" s="1"/>
  <c r="Z27" i="89"/>
  <c r="X28" i="91"/>
  <c r="Y28" i="91"/>
  <c r="AH26" i="35"/>
  <c r="AQ26" i="35" s="1"/>
  <c r="Z27" i="36"/>
  <c r="Z27" i="76"/>
  <c r="AR26" i="36"/>
  <c r="AN27" i="43"/>
  <c r="AR28" i="79"/>
  <c r="AH27" i="96"/>
  <c r="AQ27" i="96" s="1"/>
  <c r="AR26" i="96"/>
  <c r="AI26" i="32"/>
  <c r="AN26" i="32"/>
  <c r="Z27" i="96"/>
  <c r="X28" i="37"/>
  <c r="Y28" i="37"/>
  <c r="AG27" i="33" l="1"/>
  <c r="AP27" i="33" s="1"/>
  <c r="AF27" i="33"/>
  <c r="AO27" i="33" s="1"/>
  <c r="AE27" i="33"/>
  <c r="W28" i="33"/>
  <c r="AE28" i="26"/>
  <c r="AN28" i="26" s="1"/>
  <c r="AN25" i="27"/>
  <c r="AI25" i="27"/>
  <c r="AR25" i="27" s="1"/>
  <c r="Y26" i="27"/>
  <c r="X26" i="27"/>
  <c r="AH26" i="27" s="1"/>
  <c r="AQ26" i="27" s="1"/>
  <c r="AI25" i="47"/>
  <c r="AR25" i="47" s="1"/>
  <c r="W27" i="45"/>
  <c r="Y27" i="45" s="1"/>
  <c r="AG26" i="25"/>
  <c r="AP26" i="25" s="1"/>
  <c r="W27" i="25"/>
  <c r="Y27" i="25" s="1"/>
  <c r="AE26" i="25"/>
  <c r="AN26" i="25" s="1"/>
  <c r="AE26" i="45"/>
  <c r="AN26" i="45" s="1"/>
  <c r="AG26" i="45"/>
  <c r="AP26" i="45" s="1"/>
  <c r="AG28" i="26"/>
  <c r="AP28" i="26" s="1"/>
  <c r="AF28" i="26"/>
  <c r="AO28" i="26" s="1"/>
  <c r="Z27" i="42"/>
  <c r="AF27" i="42" s="1"/>
  <c r="AO27" i="42" s="1"/>
  <c r="Z28" i="40"/>
  <c r="W29" i="40" s="1"/>
  <c r="AI26" i="42"/>
  <c r="AR26" i="42" s="1"/>
  <c r="AI24" i="30"/>
  <c r="AR24" i="30" s="1"/>
  <c r="X27" i="45"/>
  <c r="AH29" i="77"/>
  <c r="AQ29" i="77" s="1"/>
  <c r="Y26" i="44"/>
  <c r="X26" i="44"/>
  <c r="AH26" i="44" s="1"/>
  <c r="AQ26" i="44" s="1"/>
  <c r="AN25" i="44"/>
  <c r="AI25" i="44"/>
  <c r="AR25" i="44" s="1"/>
  <c r="AI29" i="31"/>
  <c r="AR29" i="31" s="1"/>
  <c r="AE26" i="28"/>
  <c r="AN26" i="28" s="1"/>
  <c r="AF26" i="28"/>
  <c r="AO26" i="28" s="1"/>
  <c r="AG26" i="28"/>
  <c r="AP26" i="28" s="1"/>
  <c r="Y30" i="31"/>
  <c r="Z30" i="31" s="1"/>
  <c r="AE30" i="31" s="1"/>
  <c r="X27" i="73"/>
  <c r="Z27" i="73" s="1"/>
  <c r="W28" i="73" s="1"/>
  <c r="AG26" i="46"/>
  <c r="AP26" i="46" s="1"/>
  <c r="W27" i="46"/>
  <c r="AE26" i="46"/>
  <c r="AF26" i="46"/>
  <c r="AO26" i="46" s="1"/>
  <c r="AI26" i="73"/>
  <c r="AR26" i="73" s="1"/>
  <c r="AG25" i="30"/>
  <c r="AP25" i="30" s="1"/>
  <c r="W26" i="30"/>
  <c r="Y26" i="30" s="1"/>
  <c r="AH25" i="88"/>
  <c r="AQ25" i="88" s="1"/>
  <c r="Z25" i="88"/>
  <c r="AF26" i="93"/>
  <c r="AO26" i="93" s="1"/>
  <c r="AE25" i="30"/>
  <c r="Z29" i="81"/>
  <c r="AF29" i="81" s="1"/>
  <c r="AO29" i="81" s="1"/>
  <c r="Z26" i="74"/>
  <c r="AN25" i="84"/>
  <c r="AI25" i="84"/>
  <c r="AR25" i="84" s="1"/>
  <c r="X26" i="84"/>
  <c r="AH26" i="84" s="1"/>
  <c r="AQ26" i="84" s="1"/>
  <c r="Y26" i="84"/>
  <c r="AE26" i="93"/>
  <c r="AN26" i="93" s="1"/>
  <c r="AI27" i="90"/>
  <c r="AR27" i="90" s="1"/>
  <c r="W27" i="93"/>
  <c r="Y27" i="93" s="1"/>
  <c r="Z25" i="38"/>
  <c r="W26" i="38" s="1"/>
  <c r="AG25" i="83"/>
  <c r="AP25" i="83" s="1"/>
  <c r="W26" i="83"/>
  <c r="Y26" i="83" s="1"/>
  <c r="AI27" i="43"/>
  <c r="AR27" i="43" s="1"/>
  <c r="AF25" i="83"/>
  <c r="AO25" i="83" s="1"/>
  <c r="AI27" i="48"/>
  <c r="AR27" i="48" s="1"/>
  <c r="AN27" i="90"/>
  <c r="AN25" i="83"/>
  <c r="AF25" i="29"/>
  <c r="AO25" i="29" s="1"/>
  <c r="W26" i="29"/>
  <c r="AE25" i="29"/>
  <c r="AG25" i="29"/>
  <c r="AP25" i="29" s="1"/>
  <c r="Y26" i="92"/>
  <c r="Z26" i="92" s="1"/>
  <c r="AI25" i="92"/>
  <c r="AR25" i="92" s="1"/>
  <c r="AH26" i="92"/>
  <c r="AQ26" i="92" s="1"/>
  <c r="W26" i="94"/>
  <c r="AF25" i="94"/>
  <c r="AO25" i="94" s="1"/>
  <c r="AE25" i="94"/>
  <c r="AG25" i="94"/>
  <c r="AP25" i="94" s="1"/>
  <c r="AJ6" i="54"/>
  <c r="AL6" i="54" s="1"/>
  <c r="AU6" i="54" s="1"/>
  <c r="Y28" i="90"/>
  <c r="Z28" i="90" s="1"/>
  <c r="AE28" i="90" s="1"/>
  <c r="Y28" i="39"/>
  <c r="Z28" i="39" s="1"/>
  <c r="AE28" i="39" s="1"/>
  <c r="AI27" i="39"/>
  <c r="AR27" i="39" s="1"/>
  <c r="AI27" i="91"/>
  <c r="AR27" i="91" s="1"/>
  <c r="W27" i="34"/>
  <c r="Y27" i="34" s="1"/>
  <c r="AJ7" i="54"/>
  <c r="AS7" i="54" s="1"/>
  <c r="AE26" i="34"/>
  <c r="AN26" i="34" s="1"/>
  <c r="Z26" i="47"/>
  <c r="AG26" i="47" s="1"/>
  <c r="AP26" i="47" s="1"/>
  <c r="AN25" i="85"/>
  <c r="AI25" i="85"/>
  <c r="AR25" i="85" s="1"/>
  <c r="X26" i="85"/>
  <c r="AH26" i="85" s="1"/>
  <c r="AQ26" i="85" s="1"/>
  <c r="Y26" i="85"/>
  <c r="Y28" i="48"/>
  <c r="Z28" i="48" s="1"/>
  <c r="Y28" i="43"/>
  <c r="Z28" i="43" s="1"/>
  <c r="X29" i="26"/>
  <c r="AH29" i="26" s="1"/>
  <c r="AQ29" i="26" s="1"/>
  <c r="AI27" i="95"/>
  <c r="AR27" i="95" s="1"/>
  <c r="X28" i="75"/>
  <c r="AH28" i="75" s="1"/>
  <c r="AQ28" i="75" s="1"/>
  <c r="Y28" i="75"/>
  <c r="AI27" i="75"/>
  <c r="AR27" i="75" s="1"/>
  <c r="AN27" i="75"/>
  <c r="AJ17" i="54"/>
  <c r="AS17" i="54" s="1"/>
  <c r="AK17" i="54"/>
  <c r="AT17" i="54" s="1"/>
  <c r="AJ16" i="54"/>
  <c r="AL16" i="54" s="1"/>
  <c r="AU16" i="54" s="1"/>
  <c r="AJ15" i="54"/>
  <c r="AS15" i="54" s="1"/>
  <c r="Y28" i="95"/>
  <c r="Z28" i="95" s="1"/>
  <c r="AI23" i="54"/>
  <c r="AR23" i="54" s="1"/>
  <c r="AR25" i="54" s="1"/>
  <c r="AK15" i="54"/>
  <c r="AT15" i="54" s="1"/>
  <c r="W30" i="79"/>
  <c r="X30" i="79" s="1"/>
  <c r="AF29" i="79"/>
  <c r="AO29" i="79" s="1"/>
  <c r="AJ18" i="54"/>
  <c r="AS18" i="54" s="1"/>
  <c r="AK23" i="54"/>
  <c r="AT23" i="54" s="1"/>
  <c r="AI27" i="86"/>
  <c r="AR27" i="86" s="1"/>
  <c r="AG29" i="79"/>
  <c r="AP29" i="79" s="1"/>
  <c r="AJ19" i="54"/>
  <c r="AL19" i="54" s="1"/>
  <c r="AU19" i="54" s="1"/>
  <c r="AF26" i="34"/>
  <c r="AO26" i="34" s="1"/>
  <c r="AF27" i="78"/>
  <c r="AO27" i="78" s="1"/>
  <c r="AJ23" i="54"/>
  <c r="AS23" i="54" s="1"/>
  <c r="AJ12" i="54"/>
  <c r="AL12" i="54" s="1"/>
  <c r="AU12" i="54" s="1"/>
  <c r="AJ22" i="54"/>
  <c r="AL22" i="54" s="1"/>
  <c r="AU22" i="54" s="1"/>
  <c r="AJ10" i="54"/>
  <c r="AS10" i="54" s="1"/>
  <c r="AF26" i="35"/>
  <c r="AO26" i="35" s="1"/>
  <c r="AK9" i="54"/>
  <c r="AT9" i="54" s="1"/>
  <c r="AJ9" i="54"/>
  <c r="AB4" i="54"/>
  <c r="AJ3" i="54"/>
  <c r="AJ20" i="54"/>
  <c r="AJ13" i="54"/>
  <c r="AK13" i="54"/>
  <c r="AT13" i="54" s="1"/>
  <c r="AG26" i="35"/>
  <c r="AP26" i="35" s="1"/>
  <c r="W27" i="35"/>
  <c r="Y27" i="35" s="1"/>
  <c r="AH26" i="82"/>
  <c r="AQ26" i="82" s="1"/>
  <c r="AJ14" i="54"/>
  <c r="AK14" i="54"/>
  <c r="AT14" i="54" s="1"/>
  <c r="AK21" i="54"/>
  <c r="AT21" i="54" s="1"/>
  <c r="AJ21" i="54"/>
  <c r="AJ11" i="54"/>
  <c r="AK11" i="54"/>
  <c r="AT11" i="54" s="1"/>
  <c r="AJ8" i="54"/>
  <c r="AK5" i="54"/>
  <c r="AT5" i="54" s="1"/>
  <c r="AJ5" i="54"/>
  <c r="AE27" i="78"/>
  <c r="Z28" i="91"/>
  <c r="AE28" i="91" s="1"/>
  <c r="Z25" i="80"/>
  <c r="AG25" i="80" s="1"/>
  <c r="AP25" i="80" s="1"/>
  <c r="Z28" i="86"/>
  <c r="AE28" i="86" s="1"/>
  <c r="AG27" i="78"/>
  <c r="AP27" i="78" s="1"/>
  <c r="Z27" i="32"/>
  <c r="AF27" i="32" s="1"/>
  <c r="AO27" i="32" s="1"/>
  <c r="AF26" i="82"/>
  <c r="AO26" i="82" s="1"/>
  <c r="AE26" i="82"/>
  <c r="W27" i="82"/>
  <c r="AG26" i="82"/>
  <c r="AP26" i="82" s="1"/>
  <c r="AE27" i="89"/>
  <c r="AF27" i="89"/>
  <c r="AO27" i="89" s="1"/>
  <c r="W28" i="89"/>
  <c r="AG27" i="89"/>
  <c r="AP27" i="89" s="1"/>
  <c r="Y27" i="28"/>
  <c r="X27" i="28"/>
  <c r="AH28" i="43"/>
  <c r="AQ28" i="43" s="1"/>
  <c r="AH28" i="37"/>
  <c r="AQ28" i="37" s="1"/>
  <c r="AR26" i="32"/>
  <c r="W28" i="76"/>
  <c r="AG27" i="76"/>
  <c r="AP27" i="76" s="1"/>
  <c r="AE27" i="76"/>
  <c r="AF27" i="76"/>
  <c r="AO27" i="76" s="1"/>
  <c r="W30" i="77"/>
  <c r="AG29" i="77"/>
  <c r="AP29" i="77" s="1"/>
  <c r="AF29" i="77"/>
  <c r="AO29" i="77" s="1"/>
  <c r="AE29" i="77"/>
  <c r="AH28" i="95"/>
  <c r="AQ28" i="95" s="1"/>
  <c r="X28" i="87"/>
  <c r="Y28" i="87"/>
  <c r="AH28" i="48"/>
  <c r="AQ28" i="48" s="1"/>
  <c r="Y26" i="41"/>
  <c r="X26" i="41"/>
  <c r="AH30" i="31"/>
  <c r="AQ30" i="31" s="1"/>
  <c r="Z28" i="37"/>
  <c r="AR27" i="37"/>
  <c r="AN29" i="79"/>
  <c r="AH28" i="90"/>
  <c r="AQ28" i="90" s="1"/>
  <c r="AN26" i="35"/>
  <c r="AH27" i="32"/>
  <c r="AQ27" i="32" s="1"/>
  <c r="AH28" i="86"/>
  <c r="AQ28" i="86" s="1"/>
  <c r="W28" i="96"/>
  <c r="AG27" i="96"/>
  <c r="AP27" i="96" s="1"/>
  <c r="AF27" i="96"/>
  <c r="AO27" i="96" s="1"/>
  <c r="AE27" i="96"/>
  <c r="AE27" i="36"/>
  <c r="W28" i="36"/>
  <c r="AG27" i="36"/>
  <c r="AP27" i="36" s="1"/>
  <c r="AF27" i="36"/>
  <c r="AO27" i="36" s="1"/>
  <c r="AH28" i="91"/>
  <c r="AQ28" i="91" s="1"/>
  <c r="AH28" i="39"/>
  <c r="AQ28" i="39" s="1"/>
  <c r="AI27" i="87"/>
  <c r="AN27" i="87"/>
  <c r="AI25" i="41"/>
  <c r="AN25" i="41"/>
  <c r="X28" i="78"/>
  <c r="Y28" i="78"/>
  <c r="AI28" i="26" l="1"/>
  <c r="AR28" i="26" s="1"/>
  <c r="AN27" i="33"/>
  <c r="AI27" i="33"/>
  <c r="AR27" i="33" s="1"/>
  <c r="X28" i="33"/>
  <c r="AH28" i="33" s="1"/>
  <c r="AQ28" i="33" s="1"/>
  <c r="Y28" i="33"/>
  <c r="Z28" i="33" s="1"/>
  <c r="AG29" i="81"/>
  <c r="AP29" i="81" s="1"/>
  <c r="Z26" i="27"/>
  <c r="W28" i="42"/>
  <c r="Y28" i="42" s="1"/>
  <c r="X27" i="25"/>
  <c r="AH27" i="25" s="1"/>
  <c r="AQ27" i="25" s="1"/>
  <c r="AG27" i="42"/>
  <c r="AP27" i="42" s="1"/>
  <c r="AE28" i="40"/>
  <c r="AN28" i="40" s="1"/>
  <c r="AG28" i="40"/>
  <c r="AP28" i="40" s="1"/>
  <c r="AI26" i="45"/>
  <c r="AR26" i="45" s="1"/>
  <c r="AE27" i="42"/>
  <c r="AN27" i="42" s="1"/>
  <c r="AI26" i="25"/>
  <c r="AR26" i="25" s="1"/>
  <c r="AF28" i="40"/>
  <c r="AO28" i="40" s="1"/>
  <c r="Z27" i="25"/>
  <c r="AG27" i="25" s="1"/>
  <c r="AP27" i="25" s="1"/>
  <c r="W30" i="81"/>
  <c r="X30" i="81" s="1"/>
  <c r="AE29" i="81"/>
  <c r="AH27" i="45"/>
  <c r="AQ27" i="45" s="1"/>
  <c r="Z27" i="45"/>
  <c r="Z26" i="44"/>
  <c r="AG26" i="44" s="1"/>
  <c r="AP26" i="44" s="1"/>
  <c r="AI26" i="28"/>
  <c r="AR26" i="28" s="1"/>
  <c r="AF27" i="73"/>
  <c r="AO27" i="73" s="1"/>
  <c r="AG27" i="73"/>
  <c r="AP27" i="73" s="1"/>
  <c r="AH27" i="73"/>
  <c r="AQ27" i="73" s="1"/>
  <c r="AE27" i="73"/>
  <c r="AI25" i="30"/>
  <c r="AR25" i="30" s="1"/>
  <c r="AN26" i="46"/>
  <c r="AI26" i="46"/>
  <c r="AR26" i="46" s="1"/>
  <c r="X27" i="46"/>
  <c r="AH27" i="46" s="1"/>
  <c r="AQ27" i="46" s="1"/>
  <c r="Y27" i="46"/>
  <c r="AN25" i="30"/>
  <c r="X26" i="30"/>
  <c r="AH26" i="30" s="1"/>
  <c r="AQ26" i="30" s="1"/>
  <c r="X28" i="42"/>
  <c r="AH28" i="42" s="1"/>
  <c r="AQ28" i="42" s="1"/>
  <c r="AE25" i="88"/>
  <c r="AG25" i="88"/>
  <c r="AP25" i="88" s="1"/>
  <c r="W26" i="88"/>
  <c r="AF25" i="88"/>
  <c r="AO25" i="88" s="1"/>
  <c r="AE26" i="74"/>
  <c r="AF26" i="74"/>
  <c r="AO26" i="74" s="1"/>
  <c r="W27" i="74"/>
  <c r="AG26" i="74"/>
  <c r="AP26" i="74" s="1"/>
  <c r="Z26" i="84"/>
  <c r="X27" i="93"/>
  <c r="X28" i="73"/>
  <c r="AH28" i="73" s="1"/>
  <c r="AQ28" i="73" s="1"/>
  <c r="Y28" i="73"/>
  <c r="AF25" i="38"/>
  <c r="AO25" i="38" s="1"/>
  <c r="Y30" i="79"/>
  <c r="Z30" i="79" s="1"/>
  <c r="W31" i="79" s="1"/>
  <c r="AG25" i="38"/>
  <c r="AP25" i="38" s="1"/>
  <c r="AE25" i="38"/>
  <c r="AN25" i="38" s="1"/>
  <c r="X26" i="83"/>
  <c r="AH26" i="83" s="1"/>
  <c r="AQ26" i="83" s="1"/>
  <c r="AI26" i="93"/>
  <c r="AR26" i="93" s="1"/>
  <c r="Y26" i="38"/>
  <c r="X26" i="38"/>
  <c r="AH26" i="38" s="1"/>
  <c r="AQ26" i="38" s="1"/>
  <c r="AS6" i="54"/>
  <c r="AI25" i="83"/>
  <c r="AR25" i="83" s="1"/>
  <c r="AI25" i="29"/>
  <c r="AR25" i="29" s="1"/>
  <c r="AN25" i="29"/>
  <c r="Y26" i="29"/>
  <c r="X26" i="29"/>
  <c r="AS22" i="54"/>
  <c r="W27" i="92"/>
  <c r="AE26" i="92"/>
  <c r="AF26" i="92"/>
  <c r="AO26" i="92" s="1"/>
  <c r="AG26" i="92"/>
  <c r="AP26" i="92" s="1"/>
  <c r="Z26" i="85"/>
  <c r="AF26" i="85" s="1"/>
  <c r="AO26" i="85" s="1"/>
  <c r="AN25" i="94"/>
  <c r="AI25" i="94"/>
  <c r="AR25" i="94" s="1"/>
  <c r="Z29" i="26"/>
  <c r="AF29" i="26" s="1"/>
  <c r="AO29" i="26" s="1"/>
  <c r="X27" i="34"/>
  <c r="AH27" i="34" s="1"/>
  <c r="AQ27" i="34" s="1"/>
  <c r="AF26" i="47"/>
  <c r="AO26" i="47" s="1"/>
  <c r="Y26" i="94"/>
  <c r="X26" i="94"/>
  <c r="AH26" i="94" s="1"/>
  <c r="AQ26" i="94" s="1"/>
  <c r="AL17" i="54"/>
  <c r="AU17" i="54" s="1"/>
  <c r="W27" i="47"/>
  <c r="Y27" i="47" s="1"/>
  <c r="AE26" i="47"/>
  <c r="AN26" i="47" s="1"/>
  <c r="AL7" i="54"/>
  <c r="AU7" i="54" s="1"/>
  <c r="AL18" i="54"/>
  <c r="AU18" i="54" s="1"/>
  <c r="X27" i="35"/>
  <c r="AH27" i="35" s="1"/>
  <c r="AQ27" i="35" s="1"/>
  <c r="AI26" i="35"/>
  <c r="AR26" i="35" s="1"/>
  <c r="AS16" i="54"/>
  <c r="Z28" i="75"/>
  <c r="W29" i="75" s="1"/>
  <c r="AS19" i="54"/>
  <c r="AL15" i="54"/>
  <c r="AU15" i="54" s="1"/>
  <c r="AL10" i="54"/>
  <c r="AU10" i="54" s="1"/>
  <c r="AE25" i="80"/>
  <c r="AN25" i="80" s="1"/>
  <c r="W29" i="39"/>
  <c r="Y29" i="39" s="1"/>
  <c r="AG28" i="39"/>
  <c r="AP28" i="39" s="1"/>
  <c r="AI27" i="78"/>
  <c r="AR27" i="78" s="1"/>
  <c r="AI29" i="79"/>
  <c r="AR29" i="79" s="1"/>
  <c r="AG28" i="86"/>
  <c r="AP28" i="86" s="1"/>
  <c r="W29" i="86"/>
  <c r="Y29" i="86" s="1"/>
  <c r="AN27" i="78"/>
  <c r="AL23" i="54"/>
  <c r="AU23" i="54" s="1"/>
  <c r="AF28" i="86"/>
  <c r="AO28" i="86" s="1"/>
  <c r="AI26" i="34"/>
  <c r="AR26" i="34" s="1"/>
  <c r="AS12" i="54"/>
  <c r="Z26" i="41"/>
  <c r="AG26" i="41" s="1"/>
  <c r="AP26" i="41" s="1"/>
  <c r="W26" i="80"/>
  <c r="Y26" i="80" s="1"/>
  <c r="W28" i="32"/>
  <c r="X28" i="32" s="1"/>
  <c r="AF28" i="91"/>
  <c r="AO28" i="91" s="1"/>
  <c r="AF28" i="39"/>
  <c r="AO28" i="39" s="1"/>
  <c r="W29" i="90"/>
  <c r="Y29" i="90" s="1"/>
  <c r="AS21" i="54"/>
  <c r="AL21" i="54"/>
  <c r="AU21" i="54" s="1"/>
  <c r="AG28" i="90"/>
  <c r="AP28" i="90" s="1"/>
  <c r="W29" i="91"/>
  <c r="X29" i="91" s="1"/>
  <c r="W31" i="31"/>
  <c r="Y31" i="31" s="1"/>
  <c r="AL5" i="54"/>
  <c r="AU5" i="54" s="1"/>
  <c r="AS5" i="54"/>
  <c r="AS11" i="54"/>
  <c r="AL11" i="54"/>
  <c r="AU11" i="54" s="1"/>
  <c r="AL20" i="54"/>
  <c r="AU20" i="54" s="1"/>
  <c r="AS20" i="54"/>
  <c r="AS3" i="54"/>
  <c r="AL3" i="54"/>
  <c r="AU3" i="54" s="1"/>
  <c r="AF28" i="90"/>
  <c r="AO28" i="90" s="1"/>
  <c r="AG28" i="91"/>
  <c r="AP28" i="91" s="1"/>
  <c r="AG30" i="31"/>
  <c r="AP30" i="31" s="1"/>
  <c r="AS8" i="54"/>
  <c r="AL8" i="54"/>
  <c r="AU8" i="54" s="1"/>
  <c r="AS14" i="54"/>
  <c r="AL14" i="54"/>
  <c r="AU14" i="54" s="1"/>
  <c r="AJ4" i="54"/>
  <c r="AK4" i="54"/>
  <c r="AT4" i="54" s="1"/>
  <c r="AT25" i="54" s="1"/>
  <c r="AL13" i="54"/>
  <c r="AU13" i="54" s="1"/>
  <c r="AS13" i="54"/>
  <c r="AS9" i="54"/>
  <c r="AL9" i="54"/>
  <c r="AU9" i="54" s="1"/>
  <c r="AF30" i="31"/>
  <c r="AO30" i="31" s="1"/>
  <c r="AF25" i="80"/>
  <c r="AO25" i="80" s="1"/>
  <c r="AG27" i="32"/>
  <c r="AP27" i="32" s="1"/>
  <c r="AE27" i="32"/>
  <c r="Z27" i="28"/>
  <c r="AF27" i="28" s="1"/>
  <c r="AO27" i="28" s="1"/>
  <c r="AN28" i="90"/>
  <c r="AI27" i="96"/>
  <c r="AN27" i="96"/>
  <c r="AH28" i="87"/>
  <c r="AQ28" i="87" s="1"/>
  <c r="Y30" i="77"/>
  <c r="X30" i="77"/>
  <c r="AH30" i="79"/>
  <c r="AQ30" i="79" s="1"/>
  <c r="AN28" i="91"/>
  <c r="Y28" i="36"/>
  <c r="X28" i="36"/>
  <c r="Y29" i="40"/>
  <c r="X29" i="40"/>
  <c r="AE28" i="37"/>
  <c r="AF28" i="37"/>
  <c r="AO28" i="37" s="1"/>
  <c r="W29" i="37"/>
  <c r="AG28" i="37"/>
  <c r="AP28" i="37" s="1"/>
  <c r="Z28" i="87"/>
  <c r="Y28" i="76"/>
  <c r="X28" i="76"/>
  <c r="Y28" i="89"/>
  <c r="X28" i="89"/>
  <c r="X27" i="82"/>
  <c r="Y27" i="82"/>
  <c r="AH28" i="78"/>
  <c r="AQ28" i="78" s="1"/>
  <c r="AI27" i="36"/>
  <c r="AN27" i="36"/>
  <c r="AI29" i="77"/>
  <c r="AN29" i="77"/>
  <c r="AI26" i="82"/>
  <c r="AN26" i="82"/>
  <c r="AN30" i="31"/>
  <c r="Z28" i="78"/>
  <c r="AR27" i="87"/>
  <c r="X28" i="96"/>
  <c r="Y28" i="96"/>
  <c r="W29" i="48"/>
  <c r="AG28" i="48"/>
  <c r="AP28" i="48" s="1"/>
  <c r="AF28" i="48"/>
  <c r="AO28" i="48" s="1"/>
  <c r="AE28" i="48"/>
  <c r="AH26" i="41"/>
  <c r="AQ26" i="41" s="1"/>
  <c r="AH27" i="28"/>
  <c r="AQ27" i="28" s="1"/>
  <c r="AN28" i="86"/>
  <c r="AF28" i="43"/>
  <c r="AO28" i="43" s="1"/>
  <c r="AE28" i="43"/>
  <c r="W29" i="43"/>
  <c r="AG28" i="43"/>
  <c r="AP28" i="43" s="1"/>
  <c r="AI27" i="76"/>
  <c r="AN27" i="76"/>
  <c r="AN27" i="89"/>
  <c r="AI27" i="89"/>
  <c r="AR25" i="41"/>
  <c r="W29" i="95"/>
  <c r="AG28" i="95"/>
  <c r="AP28" i="95" s="1"/>
  <c r="AF28" i="95"/>
  <c r="AO28" i="95" s="1"/>
  <c r="AE28" i="95"/>
  <c r="AN28" i="39"/>
  <c r="AI29" i="81" l="1"/>
  <c r="W29" i="33"/>
  <c r="AG28" i="33"/>
  <c r="AP28" i="33" s="1"/>
  <c r="AF28" i="33"/>
  <c r="AO28" i="33" s="1"/>
  <c r="AE28" i="33"/>
  <c r="AI28" i="40"/>
  <c r="AF26" i="27"/>
  <c r="AO26" i="27" s="1"/>
  <c r="AG26" i="27"/>
  <c r="AP26" i="27" s="1"/>
  <c r="AE26" i="27"/>
  <c r="W27" i="27"/>
  <c r="Y30" i="81"/>
  <c r="Z30" i="81" s="1"/>
  <c r="W31" i="81" s="1"/>
  <c r="AN29" i="81"/>
  <c r="AI27" i="42"/>
  <c r="AR27" i="42" s="1"/>
  <c r="AE27" i="25"/>
  <c r="AN27" i="25" s="1"/>
  <c r="AF27" i="25"/>
  <c r="AO27" i="25" s="1"/>
  <c r="W28" i="25"/>
  <c r="X28" i="25" s="1"/>
  <c r="W27" i="44"/>
  <c r="Y27" i="44" s="1"/>
  <c r="AE26" i="44"/>
  <c r="AN26" i="44" s="1"/>
  <c r="AF26" i="44"/>
  <c r="AO26" i="44" s="1"/>
  <c r="AE27" i="45"/>
  <c r="W28" i="45"/>
  <c r="AG27" i="45"/>
  <c r="AP27" i="45" s="1"/>
  <c r="AF27" i="45"/>
  <c r="AO27" i="45" s="1"/>
  <c r="AI27" i="73"/>
  <c r="AR27" i="73" s="1"/>
  <c r="AN27" i="73"/>
  <c r="Z27" i="46"/>
  <c r="AE27" i="46" s="1"/>
  <c r="Z26" i="30"/>
  <c r="AF26" i="30" s="1"/>
  <c r="AO26" i="30" s="1"/>
  <c r="Z28" i="42"/>
  <c r="AG28" i="42" s="1"/>
  <c r="AP28" i="42" s="1"/>
  <c r="X26" i="88"/>
  <c r="Y26" i="88"/>
  <c r="AI25" i="88"/>
  <c r="AR25" i="88" s="1"/>
  <c r="AN25" i="88"/>
  <c r="AN26" i="74"/>
  <c r="AI26" i="74"/>
  <c r="AR26" i="74" s="1"/>
  <c r="X27" i="74"/>
  <c r="AH27" i="74" s="1"/>
  <c r="AQ27" i="74" s="1"/>
  <c r="Y27" i="74"/>
  <c r="Z28" i="73"/>
  <c r="AG28" i="73" s="1"/>
  <c r="AP28" i="73" s="1"/>
  <c r="AI25" i="38"/>
  <c r="AR25" i="38" s="1"/>
  <c r="AF26" i="84"/>
  <c r="AO26" i="84" s="1"/>
  <c r="AE26" i="84"/>
  <c r="W27" i="84"/>
  <c r="AG26" i="84"/>
  <c r="AP26" i="84" s="1"/>
  <c r="AH27" i="93"/>
  <c r="AQ27" i="93" s="1"/>
  <c r="Z27" i="93"/>
  <c r="Z26" i="83"/>
  <c r="AG26" i="83" s="1"/>
  <c r="AP26" i="83" s="1"/>
  <c r="Z26" i="38"/>
  <c r="AE26" i="38" s="1"/>
  <c r="W27" i="41"/>
  <c r="X27" i="41" s="1"/>
  <c r="Z27" i="34"/>
  <c r="AF27" i="34" s="1"/>
  <c r="AO27" i="34" s="1"/>
  <c r="AI28" i="39"/>
  <c r="AR28" i="39" s="1"/>
  <c r="AE26" i="41"/>
  <c r="AN26" i="41" s="1"/>
  <c r="Y28" i="32"/>
  <c r="Z28" i="32" s="1"/>
  <c r="AF28" i="32" s="1"/>
  <c r="AO28" i="32" s="1"/>
  <c r="AF26" i="41"/>
  <c r="AO26" i="41" s="1"/>
  <c r="AG26" i="85"/>
  <c r="AP26" i="85" s="1"/>
  <c r="W27" i="85"/>
  <c r="X27" i="85" s="1"/>
  <c r="AH27" i="85" s="1"/>
  <c r="AQ27" i="85" s="1"/>
  <c r="AH26" i="29"/>
  <c r="AQ26" i="29" s="1"/>
  <c r="Z26" i="29"/>
  <c r="AE26" i="85"/>
  <c r="Z26" i="94"/>
  <c r="W27" i="94" s="1"/>
  <c r="AE28" i="75"/>
  <c r="AN28" i="75" s="1"/>
  <c r="AN26" i="92"/>
  <c r="AI26" i="92"/>
  <c r="AR26" i="92" s="1"/>
  <c r="AF28" i="75"/>
  <c r="AO28" i="75" s="1"/>
  <c r="Y27" i="92"/>
  <c r="X27" i="92"/>
  <c r="AH27" i="92" s="1"/>
  <c r="AQ27" i="92" s="1"/>
  <c r="AE29" i="26"/>
  <c r="AN29" i="26" s="1"/>
  <c r="W30" i="26"/>
  <c r="Y30" i="26" s="1"/>
  <c r="AG29" i="26"/>
  <c r="AP29" i="26" s="1"/>
  <c r="X27" i="47"/>
  <c r="AH27" i="47" s="1"/>
  <c r="AQ27" i="47" s="1"/>
  <c r="AI26" i="47"/>
  <c r="AR26" i="47" s="1"/>
  <c r="AE27" i="28"/>
  <c r="AN27" i="28" s="1"/>
  <c r="Y29" i="91"/>
  <c r="Z29" i="91" s="1"/>
  <c r="AG29" i="91" s="1"/>
  <c r="AP29" i="91" s="1"/>
  <c r="AE30" i="79"/>
  <c r="AN30" i="79" s="1"/>
  <c r="X29" i="86"/>
  <c r="AH29" i="86" s="1"/>
  <c r="AQ29" i="86" s="1"/>
  <c r="X29" i="39"/>
  <c r="Z29" i="39" s="1"/>
  <c r="AF29" i="39" s="1"/>
  <c r="AO29" i="39" s="1"/>
  <c r="Z27" i="35"/>
  <c r="AF27" i="35" s="1"/>
  <c r="AO27" i="35" s="1"/>
  <c r="AG28" i="75"/>
  <c r="AP28" i="75" s="1"/>
  <c r="AI28" i="86"/>
  <c r="AR28" i="86" s="1"/>
  <c r="X26" i="80"/>
  <c r="Z26" i="80" s="1"/>
  <c r="X29" i="75"/>
  <c r="Y29" i="75"/>
  <c r="AI28" i="91"/>
  <c r="AR28" i="91" s="1"/>
  <c r="AI28" i="90"/>
  <c r="AR28" i="90" s="1"/>
  <c r="AI30" i="31"/>
  <c r="AR30" i="31" s="1"/>
  <c r="AI25" i="80"/>
  <c r="AR25" i="80" s="1"/>
  <c r="Z28" i="96"/>
  <c r="AF28" i="96" s="1"/>
  <c r="AO28" i="96" s="1"/>
  <c r="AG30" i="79"/>
  <c r="AP30" i="79" s="1"/>
  <c r="AF30" i="79"/>
  <c r="AO30" i="79" s="1"/>
  <c r="X29" i="90"/>
  <c r="Z29" i="90" s="1"/>
  <c r="W28" i="28"/>
  <c r="X28" i="28" s="1"/>
  <c r="X31" i="31"/>
  <c r="AH31" i="31" s="1"/>
  <c r="AQ31" i="31" s="1"/>
  <c r="AS4" i="54"/>
  <c r="AS25" i="54" s="1"/>
  <c r="AL4" i="54"/>
  <c r="AU4" i="54" s="1"/>
  <c r="AU25" i="54" s="1"/>
  <c r="C11" i="54" s="1"/>
  <c r="F7" i="97" s="1"/>
  <c r="AG27" i="28"/>
  <c r="AP27" i="28" s="1"/>
  <c r="Z28" i="76"/>
  <c r="W29" i="76" s="1"/>
  <c r="Z27" i="82"/>
  <c r="AF27" i="82" s="1"/>
  <c r="AO27" i="82" s="1"/>
  <c r="AI27" i="32"/>
  <c r="AR27" i="32" s="1"/>
  <c r="AN27" i="32"/>
  <c r="Z29" i="40"/>
  <c r="AF29" i="40" s="1"/>
  <c r="AO29" i="40" s="1"/>
  <c r="AH30" i="77"/>
  <c r="AQ30" i="77" s="1"/>
  <c r="AI28" i="48"/>
  <c r="AN28" i="48"/>
  <c r="AR29" i="77"/>
  <c r="AH27" i="82"/>
  <c r="AQ27" i="82" s="1"/>
  <c r="AH28" i="89"/>
  <c r="AQ28" i="89" s="1"/>
  <c r="AH28" i="36"/>
  <c r="AQ28" i="36" s="1"/>
  <c r="AR27" i="76"/>
  <c r="AG28" i="78"/>
  <c r="AP28" i="78" s="1"/>
  <c r="W29" i="78"/>
  <c r="AF28" i="78"/>
  <c r="AO28" i="78" s="1"/>
  <c r="AE28" i="78"/>
  <c r="Y31" i="79"/>
  <c r="X31" i="79"/>
  <c r="Z28" i="89"/>
  <c r="AE28" i="87"/>
  <c r="W29" i="87"/>
  <c r="AF28" i="87"/>
  <c r="AO28" i="87" s="1"/>
  <c r="AG28" i="87"/>
  <c r="AP28" i="87" s="1"/>
  <c r="AN28" i="37"/>
  <c r="AI28" i="37"/>
  <c r="Z28" i="36"/>
  <c r="AI28" i="95"/>
  <c r="AN28" i="95"/>
  <c r="AR27" i="89"/>
  <c r="AH28" i="32"/>
  <c r="AQ28" i="32" s="1"/>
  <c r="AR26" i="82"/>
  <c r="AR28" i="40"/>
  <c r="Z30" i="77"/>
  <c r="AH30" i="81"/>
  <c r="AQ30" i="81" s="1"/>
  <c r="X29" i="43"/>
  <c r="Y29" i="43"/>
  <c r="Y29" i="48"/>
  <c r="X29" i="48"/>
  <c r="AH28" i="96"/>
  <c r="AQ28" i="96" s="1"/>
  <c r="AH29" i="91"/>
  <c r="AQ29" i="91" s="1"/>
  <c r="AR27" i="36"/>
  <c r="AR29" i="81"/>
  <c r="AR27" i="96"/>
  <c r="X29" i="95"/>
  <c r="Y29" i="95"/>
  <c r="AH29" i="40"/>
  <c r="AQ29" i="40" s="1"/>
  <c r="AN28" i="43"/>
  <c r="AI28" i="43"/>
  <c r="AH28" i="76"/>
  <c r="AQ28" i="76" s="1"/>
  <c r="Y29" i="37"/>
  <c r="X29" i="37"/>
  <c r="AN28" i="33" l="1"/>
  <c r="AI28" i="33"/>
  <c r="AR28" i="33" s="1"/>
  <c r="X29" i="33"/>
  <c r="AH29" i="33" s="1"/>
  <c r="AQ29" i="33" s="1"/>
  <c r="Y29" i="33"/>
  <c r="Z29" i="33"/>
  <c r="X27" i="27"/>
  <c r="AH27" i="27" s="1"/>
  <c r="AQ27" i="27" s="1"/>
  <c r="Y27" i="27"/>
  <c r="AN26" i="27"/>
  <c r="AI26" i="27"/>
  <c r="AR26" i="27" s="1"/>
  <c r="X27" i="44"/>
  <c r="AH27" i="44" s="1"/>
  <c r="AQ27" i="44" s="1"/>
  <c r="AI27" i="25"/>
  <c r="AR27" i="25" s="1"/>
  <c r="Y27" i="41"/>
  <c r="Z27" i="41" s="1"/>
  <c r="W28" i="41" s="1"/>
  <c r="Y28" i="25"/>
  <c r="Z28" i="25" s="1"/>
  <c r="AI26" i="44"/>
  <c r="AR26" i="44" s="1"/>
  <c r="AH28" i="25"/>
  <c r="AQ28" i="25" s="1"/>
  <c r="X28" i="45"/>
  <c r="AH28" i="45" s="1"/>
  <c r="AQ28" i="45" s="1"/>
  <c r="Y28" i="45"/>
  <c r="AN27" i="45"/>
  <c r="AI27" i="45"/>
  <c r="AR27" i="45" s="1"/>
  <c r="W28" i="46"/>
  <c r="X28" i="46" s="1"/>
  <c r="W27" i="30"/>
  <c r="Y27" i="30" s="1"/>
  <c r="AG27" i="46"/>
  <c r="AP27" i="46" s="1"/>
  <c r="AF27" i="46"/>
  <c r="AO27" i="46" s="1"/>
  <c r="AG26" i="30"/>
  <c r="AP26" i="30" s="1"/>
  <c r="AE26" i="30"/>
  <c r="AN26" i="30" s="1"/>
  <c r="W29" i="42"/>
  <c r="Y29" i="42" s="1"/>
  <c r="AF28" i="42"/>
  <c r="AO28" i="42" s="1"/>
  <c r="AE28" i="42"/>
  <c r="AN28" i="42" s="1"/>
  <c r="AN27" i="46"/>
  <c r="AE28" i="73"/>
  <c r="AN28" i="73" s="1"/>
  <c r="W29" i="73"/>
  <c r="X29" i="73" s="1"/>
  <c r="AH29" i="73" s="1"/>
  <c r="AQ29" i="73" s="1"/>
  <c r="Z27" i="74"/>
  <c r="W28" i="74" s="1"/>
  <c r="AH26" i="88"/>
  <c r="AQ26" i="88" s="1"/>
  <c r="Z26" i="88"/>
  <c r="AF28" i="73"/>
  <c r="AO28" i="73" s="1"/>
  <c r="Z27" i="47"/>
  <c r="AG27" i="47" s="1"/>
  <c r="AP27" i="47" s="1"/>
  <c r="AE26" i="83"/>
  <c r="AN26" i="83" s="1"/>
  <c r="AE26" i="94"/>
  <c r="AN26" i="94" s="1"/>
  <c r="AI26" i="84"/>
  <c r="AR26" i="84" s="1"/>
  <c r="AN26" i="84"/>
  <c r="X27" i="84"/>
  <c r="AH27" i="84" s="1"/>
  <c r="AQ27" i="84" s="1"/>
  <c r="Y27" i="84"/>
  <c r="W27" i="38"/>
  <c r="X27" i="38" s="1"/>
  <c r="AG26" i="38"/>
  <c r="AP26" i="38" s="1"/>
  <c r="AE27" i="93"/>
  <c r="W28" i="93"/>
  <c r="AG27" i="93"/>
  <c r="AP27" i="93" s="1"/>
  <c r="AF27" i="93"/>
  <c r="AO27" i="93" s="1"/>
  <c r="AF26" i="38"/>
  <c r="AO26" i="38" s="1"/>
  <c r="AF26" i="83"/>
  <c r="AO26" i="83" s="1"/>
  <c r="W27" i="83"/>
  <c r="AG27" i="34"/>
  <c r="AP27" i="34" s="1"/>
  <c r="AE27" i="34"/>
  <c r="AN27" i="34" s="1"/>
  <c r="W28" i="34"/>
  <c r="Y28" i="34" s="1"/>
  <c r="AN26" i="38"/>
  <c r="AI26" i="85"/>
  <c r="AR26" i="85" s="1"/>
  <c r="AI29" i="26"/>
  <c r="AR29" i="26" s="1"/>
  <c r="AI26" i="41"/>
  <c r="AR26" i="41" s="1"/>
  <c r="AH29" i="39"/>
  <c r="AQ29" i="39" s="1"/>
  <c r="Y27" i="85"/>
  <c r="Z27" i="85" s="1"/>
  <c r="AE27" i="85" s="1"/>
  <c r="X30" i="26"/>
  <c r="Z30" i="26" s="1"/>
  <c r="W28" i="35"/>
  <c r="X28" i="35" s="1"/>
  <c r="AH28" i="35" s="1"/>
  <c r="AQ28" i="35" s="1"/>
  <c r="AG26" i="94"/>
  <c r="AP26" i="94" s="1"/>
  <c r="AN26" i="85"/>
  <c r="Z27" i="92"/>
  <c r="AE27" i="92" s="1"/>
  <c r="AF26" i="29"/>
  <c r="AO26" i="29" s="1"/>
  <c r="AG26" i="29"/>
  <c r="AP26" i="29" s="1"/>
  <c r="AE26" i="29"/>
  <c r="W27" i="29"/>
  <c r="AF26" i="94"/>
  <c r="AO26" i="94" s="1"/>
  <c r="X27" i="94"/>
  <c r="AH27" i="94" s="1"/>
  <c r="AQ27" i="94" s="1"/>
  <c r="Y27" i="94"/>
  <c r="Z29" i="86"/>
  <c r="AF28" i="76"/>
  <c r="AO28" i="76" s="1"/>
  <c r="AH26" i="80"/>
  <c r="AQ26" i="80" s="1"/>
  <c r="AI27" i="28"/>
  <c r="AR27" i="28" s="1"/>
  <c r="AG27" i="35"/>
  <c r="AP27" i="35" s="1"/>
  <c r="AE27" i="35"/>
  <c r="Z31" i="31"/>
  <c r="W32" i="31" s="1"/>
  <c r="AI30" i="79"/>
  <c r="AR30" i="79" s="1"/>
  <c r="AI28" i="75"/>
  <c r="AR28" i="75" s="1"/>
  <c r="Z29" i="75"/>
  <c r="AH29" i="75"/>
  <c r="AQ29" i="75" s="1"/>
  <c r="W30" i="91"/>
  <c r="Y30" i="91" s="1"/>
  <c r="AE29" i="91"/>
  <c r="AN29" i="91" s="1"/>
  <c r="AH29" i="90"/>
  <c r="AQ29" i="90" s="1"/>
  <c r="AG28" i="96"/>
  <c r="AP28" i="96" s="1"/>
  <c r="W29" i="96"/>
  <c r="X29" i="96" s="1"/>
  <c r="AF29" i="91"/>
  <c r="AO29" i="91" s="1"/>
  <c r="AE28" i="96"/>
  <c r="AN28" i="96" s="1"/>
  <c r="Y28" i="28"/>
  <c r="Z28" i="28" s="1"/>
  <c r="AG27" i="82"/>
  <c r="AP27" i="82" s="1"/>
  <c r="W28" i="82"/>
  <c r="Y28" i="82" s="1"/>
  <c r="AE27" i="82"/>
  <c r="AN27" i="82" s="1"/>
  <c r="W30" i="40"/>
  <c r="Y30" i="40" s="1"/>
  <c r="AE29" i="40"/>
  <c r="AN29" i="40" s="1"/>
  <c r="Z29" i="43"/>
  <c r="W30" i="43" s="1"/>
  <c r="AE28" i="76"/>
  <c r="AN28" i="76" s="1"/>
  <c r="AE28" i="32"/>
  <c r="AN28" i="32" s="1"/>
  <c r="Z29" i="48"/>
  <c r="AF29" i="48" s="1"/>
  <c r="AO29" i="48" s="1"/>
  <c r="W29" i="32"/>
  <c r="Y29" i="32" s="1"/>
  <c r="AG28" i="32"/>
  <c r="AP28" i="32" s="1"/>
  <c r="AG28" i="76"/>
  <c r="AP28" i="76" s="1"/>
  <c r="AF30" i="81"/>
  <c r="AO30" i="81" s="1"/>
  <c r="AG30" i="81"/>
  <c r="AP30" i="81" s="1"/>
  <c r="AE30" i="81"/>
  <c r="AE29" i="39"/>
  <c r="AN29" i="39" s="1"/>
  <c r="Z29" i="95"/>
  <c r="W30" i="95" s="1"/>
  <c r="W30" i="39"/>
  <c r="X30" i="39" s="1"/>
  <c r="Z31" i="79"/>
  <c r="AG31" i="79" s="1"/>
  <c r="AP31" i="79" s="1"/>
  <c r="AG29" i="39"/>
  <c r="AP29" i="39" s="1"/>
  <c r="AG29" i="40"/>
  <c r="AP29" i="40" s="1"/>
  <c r="Z29" i="37"/>
  <c r="AF29" i="37" s="1"/>
  <c r="AO29" i="37" s="1"/>
  <c r="AF26" i="80"/>
  <c r="AO26" i="80" s="1"/>
  <c r="AE26" i="80"/>
  <c r="AG26" i="80"/>
  <c r="AP26" i="80" s="1"/>
  <c r="W27" i="80"/>
  <c r="AG28" i="36"/>
  <c r="AP28" i="36" s="1"/>
  <c r="AF28" i="36"/>
  <c r="AO28" i="36" s="1"/>
  <c r="AE28" i="36"/>
  <c r="W29" i="36"/>
  <c r="Y29" i="87"/>
  <c r="X29" i="87"/>
  <c r="AF29" i="90"/>
  <c r="AO29" i="90" s="1"/>
  <c r="AE29" i="90"/>
  <c r="AG29" i="90"/>
  <c r="AP29" i="90" s="1"/>
  <c r="W30" i="90"/>
  <c r="AH29" i="43"/>
  <c r="AQ29" i="43" s="1"/>
  <c r="Y29" i="76"/>
  <c r="X29" i="76"/>
  <c r="AR28" i="95"/>
  <c r="AR28" i="37"/>
  <c r="AI28" i="87"/>
  <c r="AN28" i="87"/>
  <c r="AN28" i="78"/>
  <c r="AI28" i="78"/>
  <c r="AF30" i="77"/>
  <c r="AO30" i="77" s="1"/>
  <c r="AE30" i="77"/>
  <c r="W31" i="77"/>
  <c r="AG30" i="77"/>
  <c r="AP30" i="77" s="1"/>
  <c r="AG28" i="89"/>
  <c r="AP28" i="89" s="1"/>
  <c r="AF28" i="89"/>
  <c r="AO28" i="89" s="1"/>
  <c r="AE28" i="89"/>
  <c r="W29" i="89"/>
  <c r="AH29" i="37"/>
  <c r="AQ29" i="37" s="1"/>
  <c r="AH29" i="95"/>
  <c r="AQ29" i="95" s="1"/>
  <c r="AH29" i="48"/>
  <c r="AQ29" i="48" s="1"/>
  <c r="AH28" i="28"/>
  <c r="AQ28" i="28" s="1"/>
  <c r="AH31" i="79"/>
  <c r="AQ31" i="79" s="1"/>
  <c r="AR28" i="48"/>
  <c r="X31" i="81"/>
  <c r="Y31" i="81"/>
  <c r="AR28" i="43"/>
  <c r="Y29" i="78"/>
  <c r="X29" i="78"/>
  <c r="AH27" i="41"/>
  <c r="AQ27" i="41" s="1"/>
  <c r="W30" i="33" l="1"/>
  <c r="AG29" i="33"/>
  <c r="AP29" i="33" s="1"/>
  <c r="AF29" i="33"/>
  <c r="AO29" i="33" s="1"/>
  <c r="AE29" i="33"/>
  <c r="Z27" i="44"/>
  <c r="AF27" i="44" s="1"/>
  <c r="AO27" i="44" s="1"/>
  <c r="Z27" i="27"/>
  <c r="AE27" i="27" s="1"/>
  <c r="Z28" i="45"/>
  <c r="AG28" i="45" s="1"/>
  <c r="AP28" i="45" s="1"/>
  <c r="W29" i="25"/>
  <c r="AG28" i="25"/>
  <c r="AP28" i="25" s="1"/>
  <c r="AE28" i="25"/>
  <c r="AF28" i="25"/>
  <c r="AO28" i="25" s="1"/>
  <c r="Y28" i="46"/>
  <c r="Z28" i="46" s="1"/>
  <c r="X27" i="30"/>
  <c r="AH27" i="30" s="1"/>
  <c r="AQ27" i="30" s="1"/>
  <c r="AI27" i="46"/>
  <c r="AR27" i="46" s="1"/>
  <c r="X30" i="91"/>
  <c r="Z30" i="91" s="1"/>
  <c r="X29" i="42"/>
  <c r="AH29" i="42" s="1"/>
  <c r="AQ29" i="42" s="1"/>
  <c r="AI26" i="30"/>
  <c r="AR26" i="30" s="1"/>
  <c r="AI28" i="42"/>
  <c r="AR28" i="42" s="1"/>
  <c r="Y27" i="38"/>
  <c r="Z27" i="38" s="1"/>
  <c r="AI27" i="34"/>
  <c r="AR27" i="34" s="1"/>
  <c r="Y29" i="73"/>
  <c r="Z29" i="73" s="1"/>
  <c r="AE29" i="73" s="1"/>
  <c r="AI28" i="73"/>
  <c r="AR28" i="73" s="1"/>
  <c r="AH28" i="46"/>
  <c r="AQ28" i="46" s="1"/>
  <c r="AE27" i="74"/>
  <c r="AN27" i="74" s="1"/>
  <c r="AF27" i="74"/>
  <c r="AO27" i="74" s="1"/>
  <c r="AG27" i="74"/>
  <c r="AP27" i="74" s="1"/>
  <c r="AF26" i="88"/>
  <c r="AO26" i="88" s="1"/>
  <c r="AE26" i="88"/>
  <c r="W27" i="88"/>
  <c r="AG26" i="88"/>
  <c r="AP26" i="88" s="1"/>
  <c r="X28" i="82"/>
  <c r="Z28" i="82" s="1"/>
  <c r="AF28" i="82" s="1"/>
  <c r="AO28" i="82" s="1"/>
  <c r="AF27" i="47"/>
  <c r="AO27" i="47" s="1"/>
  <c r="X28" i="34"/>
  <c r="AH28" i="34" s="1"/>
  <c r="AQ28" i="34" s="1"/>
  <c r="Y28" i="74"/>
  <c r="X28" i="74"/>
  <c r="AH28" i="74" s="1"/>
  <c r="AQ28" i="74" s="1"/>
  <c r="W28" i="47"/>
  <c r="X28" i="47" s="1"/>
  <c r="AH28" i="47" s="1"/>
  <c r="AQ28" i="47" s="1"/>
  <c r="AE27" i="47"/>
  <c r="AN27" i="47" s="1"/>
  <c r="AI26" i="38"/>
  <c r="AR26" i="38" s="1"/>
  <c r="Z27" i="84"/>
  <c r="AF27" i="84" s="1"/>
  <c r="AO27" i="84" s="1"/>
  <c r="AI26" i="83"/>
  <c r="AR26" i="83" s="1"/>
  <c r="X28" i="93"/>
  <c r="Y28" i="93"/>
  <c r="AN27" i="93"/>
  <c r="AI27" i="93"/>
  <c r="AR27" i="93" s="1"/>
  <c r="Y27" i="83"/>
  <c r="X27" i="83"/>
  <c r="AI29" i="40"/>
  <c r="AR29" i="40" s="1"/>
  <c r="AH27" i="38"/>
  <c r="AQ27" i="38" s="1"/>
  <c r="Y28" i="35"/>
  <c r="Z28" i="35" s="1"/>
  <c r="AH30" i="26"/>
  <c r="AQ30" i="26" s="1"/>
  <c r="AF31" i="31"/>
  <c r="AO31" i="31" s="1"/>
  <c r="AE31" i="79"/>
  <c r="AN31" i="79" s="1"/>
  <c r="AG31" i="31"/>
  <c r="AP31" i="31" s="1"/>
  <c r="W32" i="79"/>
  <c r="Y32" i="79" s="1"/>
  <c r="AE31" i="31"/>
  <c r="AN31" i="31" s="1"/>
  <c r="AF27" i="92"/>
  <c r="AO27" i="92" s="1"/>
  <c r="AG27" i="92"/>
  <c r="AP27" i="92" s="1"/>
  <c r="AI26" i="94"/>
  <c r="AR26" i="94" s="1"/>
  <c r="AG27" i="85"/>
  <c r="AP27" i="85" s="1"/>
  <c r="W28" i="92"/>
  <c r="Y28" i="92" s="1"/>
  <c r="AF27" i="85"/>
  <c r="AO27" i="85" s="1"/>
  <c r="Y27" i="29"/>
  <c r="X27" i="29"/>
  <c r="AH27" i="29" s="1"/>
  <c r="AQ27" i="29" s="1"/>
  <c r="AI26" i="29"/>
  <c r="AR26" i="29" s="1"/>
  <c r="AN26" i="29"/>
  <c r="Z27" i="94"/>
  <c r="AE27" i="94" s="1"/>
  <c r="AN27" i="92"/>
  <c r="W28" i="85"/>
  <c r="X28" i="85" s="1"/>
  <c r="AF29" i="86"/>
  <c r="AO29" i="86" s="1"/>
  <c r="AG29" i="86"/>
  <c r="AP29" i="86" s="1"/>
  <c r="AE29" i="86"/>
  <c r="W30" i="86"/>
  <c r="W30" i="37"/>
  <c r="Y30" i="37" s="1"/>
  <c r="AI29" i="91"/>
  <c r="AR29" i="91" s="1"/>
  <c r="AG29" i="43"/>
  <c r="AP29" i="43" s="1"/>
  <c r="AI27" i="35"/>
  <c r="AR27" i="35" s="1"/>
  <c r="AN27" i="35"/>
  <c r="AE27" i="41"/>
  <c r="AN27" i="41" s="1"/>
  <c r="AN27" i="85"/>
  <c r="AE29" i="48"/>
  <c r="AN29" i="48" s="1"/>
  <c r="Y29" i="96"/>
  <c r="Z29" i="96" s="1"/>
  <c r="AF29" i="96" s="1"/>
  <c r="AO29" i="96" s="1"/>
  <c r="AI28" i="32"/>
  <c r="AR28" i="32" s="1"/>
  <c r="AI27" i="82"/>
  <c r="AR27" i="82" s="1"/>
  <c r="AI29" i="39"/>
  <c r="AR29" i="39" s="1"/>
  <c r="AF29" i="75"/>
  <c r="AO29" i="75" s="1"/>
  <c r="W30" i="75"/>
  <c r="AG29" i="75"/>
  <c r="AP29" i="75" s="1"/>
  <c r="AE29" i="75"/>
  <c r="AE29" i="43"/>
  <c r="AF29" i="43"/>
  <c r="AO29" i="43" s="1"/>
  <c r="X29" i="32"/>
  <c r="AH29" i="32" s="1"/>
  <c r="AQ29" i="32" s="1"/>
  <c r="AI28" i="96"/>
  <c r="AR28" i="96" s="1"/>
  <c r="AI28" i="76"/>
  <c r="AR28" i="76" s="1"/>
  <c r="X30" i="40"/>
  <c r="Z30" i="40" s="1"/>
  <c r="AF31" i="79"/>
  <c r="AO31" i="79" s="1"/>
  <c r="AF27" i="41"/>
  <c r="AO27" i="41" s="1"/>
  <c r="AG27" i="41"/>
  <c r="AP27" i="41" s="1"/>
  <c r="AG29" i="48"/>
  <c r="AP29" i="48" s="1"/>
  <c r="W30" i="48"/>
  <c r="X30" i="48" s="1"/>
  <c r="Y30" i="39"/>
  <c r="Z30" i="39" s="1"/>
  <c r="AF30" i="39" s="1"/>
  <c r="AO30" i="39" s="1"/>
  <c r="AI30" i="81"/>
  <c r="AR30" i="81" s="1"/>
  <c r="AE29" i="37"/>
  <c r="AN29" i="37" s="1"/>
  <c r="AN30" i="81"/>
  <c r="AG29" i="95"/>
  <c r="AP29" i="95" s="1"/>
  <c r="AE29" i="95"/>
  <c r="AN29" i="95" s="1"/>
  <c r="AF29" i="95"/>
  <c r="AO29" i="95" s="1"/>
  <c r="AG29" i="37"/>
  <c r="AP29" i="37" s="1"/>
  <c r="Z31" i="81"/>
  <c r="AF31" i="81" s="1"/>
  <c r="AO31" i="81" s="1"/>
  <c r="Z29" i="76"/>
  <c r="AF29" i="76" s="1"/>
  <c r="AO29" i="76" s="1"/>
  <c r="Y27" i="80"/>
  <c r="X27" i="80"/>
  <c r="AH27" i="80" s="1"/>
  <c r="AQ27" i="80" s="1"/>
  <c r="Z29" i="78"/>
  <c r="AG29" i="78" s="1"/>
  <c r="AP29" i="78" s="1"/>
  <c r="AN26" i="80"/>
  <c r="AI26" i="80"/>
  <c r="AR26" i="80" s="1"/>
  <c r="AH29" i="96"/>
  <c r="AQ29" i="96" s="1"/>
  <c r="AH29" i="87"/>
  <c r="AQ29" i="87" s="1"/>
  <c r="AH29" i="78"/>
  <c r="AQ29" i="78" s="1"/>
  <c r="AH31" i="81"/>
  <c r="AQ31" i="81" s="1"/>
  <c r="AH29" i="76"/>
  <c r="AQ29" i="76" s="1"/>
  <c r="AH30" i="39"/>
  <c r="AQ30" i="39" s="1"/>
  <c r="X30" i="90"/>
  <c r="Y30" i="90"/>
  <c r="Z29" i="87"/>
  <c r="AG28" i="28"/>
  <c r="AP28" i="28" s="1"/>
  <c r="AF28" i="28"/>
  <c r="AO28" i="28" s="1"/>
  <c r="AE28" i="28"/>
  <c r="W29" i="28"/>
  <c r="X29" i="89"/>
  <c r="Y29" i="89"/>
  <c r="AG30" i="26"/>
  <c r="AP30" i="26" s="1"/>
  <c r="AF30" i="26"/>
  <c r="AO30" i="26" s="1"/>
  <c r="AE30" i="26"/>
  <c r="W31" i="26"/>
  <c r="Y32" i="31"/>
  <c r="X32" i="31"/>
  <c r="AR28" i="87"/>
  <c r="X30" i="95"/>
  <c r="Y30" i="95"/>
  <c r="AN28" i="89"/>
  <c r="AI28" i="89"/>
  <c r="X31" i="77"/>
  <c r="Y31" i="77"/>
  <c r="AR28" i="78"/>
  <c r="X29" i="36"/>
  <c r="Y29" i="36"/>
  <c r="X30" i="43"/>
  <c r="Y30" i="43"/>
  <c r="AI30" i="77"/>
  <c r="AN30" i="77"/>
  <c r="AN29" i="90"/>
  <c r="AI29" i="90"/>
  <c r="AN28" i="36"/>
  <c r="AI28" i="36"/>
  <c r="X28" i="41"/>
  <c r="Y28" i="41"/>
  <c r="AG27" i="44" l="1"/>
  <c r="AP27" i="44" s="1"/>
  <c r="AI29" i="33"/>
  <c r="AR29" i="33" s="1"/>
  <c r="AN29" i="33"/>
  <c r="AE27" i="44"/>
  <c r="AN27" i="44" s="1"/>
  <c r="W28" i="27"/>
  <c r="X28" i="27" s="1"/>
  <c r="AH28" i="27" s="1"/>
  <c r="AQ28" i="27" s="1"/>
  <c r="W28" i="44"/>
  <c r="Y28" i="44" s="1"/>
  <c r="AF27" i="27"/>
  <c r="AO27" i="27" s="1"/>
  <c r="X30" i="33"/>
  <c r="Y30" i="33"/>
  <c r="AG27" i="27"/>
  <c r="AP27" i="27" s="1"/>
  <c r="AF28" i="45"/>
  <c r="AO28" i="45" s="1"/>
  <c r="W29" i="45"/>
  <c r="Y29" i="45" s="1"/>
  <c r="AE28" i="45"/>
  <c r="AN28" i="45" s="1"/>
  <c r="AN27" i="27"/>
  <c r="AH30" i="91"/>
  <c r="AQ30" i="91" s="1"/>
  <c r="AN28" i="25"/>
  <c r="AI28" i="25"/>
  <c r="AR28" i="25" s="1"/>
  <c r="X29" i="25"/>
  <c r="AH29" i="25" s="1"/>
  <c r="AQ29" i="25" s="1"/>
  <c r="Y29" i="25"/>
  <c r="AH28" i="82"/>
  <c r="AQ28" i="82" s="1"/>
  <c r="Z27" i="30"/>
  <c r="AE27" i="30" s="1"/>
  <c r="AN27" i="30" s="1"/>
  <c r="Y28" i="47"/>
  <c r="Z28" i="47" s="1"/>
  <c r="AE28" i="47" s="1"/>
  <c r="AN28" i="47" s="1"/>
  <c r="Z29" i="42"/>
  <c r="AF29" i="42" s="1"/>
  <c r="AO29" i="42" s="1"/>
  <c r="Z28" i="34"/>
  <c r="W29" i="34" s="1"/>
  <c r="X29" i="34" s="1"/>
  <c r="X32" i="79"/>
  <c r="AH32" i="79" s="1"/>
  <c r="AQ32" i="79" s="1"/>
  <c r="W29" i="46"/>
  <c r="AG28" i="46"/>
  <c r="AP28" i="46" s="1"/>
  <c r="AF28" i="46"/>
  <c r="AO28" i="46" s="1"/>
  <c r="AE28" i="46"/>
  <c r="AI27" i="74"/>
  <c r="AR27" i="74" s="1"/>
  <c r="AI27" i="47"/>
  <c r="AR27" i="47" s="1"/>
  <c r="AG29" i="73"/>
  <c r="AP29" i="73" s="1"/>
  <c r="Z28" i="74"/>
  <c r="AG28" i="74" s="1"/>
  <c r="AP28" i="74" s="1"/>
  <c r="Y27" i="88"/>
  <c r="X27" i="88"/>
  <c r="AH27" i="88" s="1"/>
  <c r="AQ27" i="88" s="1"/>
  <c r="AN26" i="88"/>
  <c r="AI26" i="88"/>
  <c r="AR26" i="88" s="1"/>
  <c r="Y28" i="85"/>
  <c r="Z28" i="85" s="1"/>
  <c r="AF29" i="73"/>
  <c r="AO29" i="73" s="1"/>
  <c r="W30" i="73"/>
  <c r="X30" i="73" s="1"/>
  <c r="AH30" i="73" s="1"/>
  <c r="AQ30" i="73" s="1"/>
  <c r="AG27" i="84"/>
  <c r="AP27" i="84" s="1"/>
  <c r="AE27" i="84"/>
  <c r="W28" i="84"/>
  <c r="Y28" i="84" s="1"/>
  <c r="Z28" i="93"/>
  <c r="AH28" i="93"/>
  <c r="AQ28" i="93" s="1"/>
  <c r="AN29" i="73"/>
  <c r="AH27" i="83"/>
  <c r="AQ27" i="83" s="1"/>
  <c r="Z27" i="83"/>
  <c r="AG27" i="38"/>
  <c r="AP27" i="38" s="1"/>
  <c r="AF27" i="38"/>
  <c r="AO27" i="38" s="1"/>
  <c r="W28" i="38"/>
  <c r="AE27" i="38"/>
  <c r="X30" i="37"/>
  <c r="Z30" i="37" s="1"/>
  <c r="AF30" i="37" s="1"/>
  <c r="AO30" i="37" s="1"/>
  <c r="AI31" i="31"/>
  <c r="AR31" i="31" s="1"/>
  <c r="AE28" i="35"/>
  <c r="AN28" i="35" s="1"/>
  <c r="AG28" i="35"/>
  <c r="AP28" i="35" s="1"/>
  <c r="AF28" i="35"/>
  <c r="AO28" i="35" s="1"/>
  <c r="W29" i="35"/>
  <c r="Y29" i="35" s="1"/>
  <c r="AI27" i="92"/>
  <c r="AR27" i="92" s="1"/>
  <c r="Z29" i="32"/>
  <c r="W30" i="32" s="1"/>
  <c r="AI27" i="85"/>
  <c r="AR27" i="85" s="1"/>
  <c r="AF27" i="94"/>
  <c r="AO27" i="94" s="1"/>
  <c r="W28" i="94"/>
  <c r="Y28" i="94" s="1"/>
  <c r="Z27" i="29"/>
  <c r="AF27" i="29" s="1"/>
  <c r="AO27" i="29" s="1"/>
  <c r="X28" i="92"/>
  <c r="AH28" i="92" s="1"/>
  <c r="AQ28" i="92" s="1"/>
  <c r="AG27" i="94"/>
  <c r="AP27" i="94" s="1"/>
  <c r="AI31" i="79"/>
  <c r="AR31" i="79" s="1"/>
  <c r="AI29" i="86"/>
  <c r="AR29" i="86" s="1"/>
  <c r="AN29" i="86"/>
  <c r="AN27" i="94"/>
  <c r="X30" i="86"/>
  <c r="Y30" i="86"/>
  <c r="AI29" i="48"/>
  <c r="AR29" i="48" s="1"/>
  <c r="AI29" i="43"/>
  <c r="AR29" i="43" s="1"/>
  <c r="AH28" i="85"/>
  <c r="AQ28" i="85" s="1"/>
  <c r="AN29" i="43"/>
  <c r="Y30" i="48"/>
  <c r="Z30" i="48" s="1"/>
  <c r="AF30" i="48" s="1"/>
  <c r="AO30" i="48" s="1"/>
  <c r="AI29" i="75"/>
  <c r="AR29" i="75" s="1"/>
  <c r="AN29" i="75"/>
  <c r="X30" i="75"/>
  <c r="Y30" i="75"/>
  <c r="AH30" i="40"/>
  <c r="AQ30" i="40" s="1"/>
  <c r="AI27" i="41"/>
  <c r="AR27" i="41" s="1"/>
  <c r="W29" i="82"/>
  <c r="X29" i="82" s="1"/>
  <c r="AE28" i="82"/>
  <c r="AN28" i="82" s="1"/>
  <c r="AG28" i="82"/>
  <c r="AP28" i="82" s="1"/>
  <c r="W32" i="81"/>
  <c r="X32" i="81" s="1"/>
  <c r="AG31" i="81"/>
  <c r="AP31" i="81" s="1"/>
  <c r="Z30" i="95"/>
  <c r="AF30" i="95" s="1"/>
  <c r="AO30" i="95" s="1"/>
  <c r="AI29" i="95"/>
  <c r="AR29" i="95" s="1"/>
  <c r="AE31" i="81"/>
  <c r="AN31" i="81" s="1"/>
  <c r="W31" i="39"/>
  <c r="Y31" i="39" s="1"/>
  <c r="Z30" i="90"/>
  <c r="AE30" i="90" s="1"/>
  <c r="AG29" i="76"/>
  <c r="AP29" i="76" s="1"/>
  <c r="Z30" i="43"/>
  <c r="W31" i="43" s="1"/>
  <c r="Z29" i="89"/>
  <c r="AE29" i="89" s="1"/>
  <c r="W30" i="76"/>
  <c r="Y30" i="76" s="1"/>
  <c r="AI29" i="37"/>
  <c r="AR29" i="37" s="1"/>
  <c r="AE29" i="76"/>
  <c r="AN29" i="76" s="1"/>
  <c r="Z32" i="31"/>
  <c r="W33" i="31" s="1"/>
  <c r="AF29" i="78"/>
  <c r="AO29" i="78" s="1"/>
  <c r="Z31" i="77"/>
  <c r="AE31" i="77" s="1"/>
  <c r="W30" i="78"/>
  <c r="X30" i="78" s="1"/>
  <c r="Z29" i="36"/>
  <c r="AG29" i="36" s="1"/>
  <c r="AP29" i="36" s="1"/>
  <c r="AE29" i="78"/>
  <c r="Z27" i="80"/>
  <c r="AF27" i="80" s="1"/>
  <c r="AO27" i="80" s="1"/>
  <c r="AG30" i="39"/>
  <c r="AP30" i="39" s="1"/>
  <c r="AE29" i="96"/>
  <c r="W30" i="96"/>
  <c r="Y30" i="96" s="1"/>
  <c r="AE30" i="39"/>
  <c r="AG29" i="96"/>
  <c r="AP29" i="96" s="1"/>
  <c r="AH29" i="36"/>
  <c r="AQ29" i="36" s="1"/>
  <c r="AR28" i="89"/>
  <c r="AN30" i="26"/>
  <c r="AI30" i="26"/>
  <c r="AN28" i="28"/>
  <c r="AI28" i="28"/>
  <c r="AR29" i="90"/>
  <c r="AH32" i="31"/>
  <c r="AQ32" i="31" s="1"/>
  <c r="AG29" i="87"/>
  <c r="AP29" i="87" s="1"/>
  <c r="AF29" i="87"/>
  <c r="AO29" i="87" s="1"/>
  <c r="AE29" i="87"/>
  <c r="W30" i="87"/>
  <c r="AH28" i="41"/>
  <c r="AQ28" i="41" s="1"/>
  <c r="AR28" i="36"/>
  <c r="Z28" i="41"/>
  <c r="AH30" i="43"/>
  <c r="AQ30" i="43" s="1"/>
  <c r="AE30" i="40"/>
  <c r="AF30" i="40"/>
  <c r="AO30" i="40" s="1"/>
  <c r="W31" i="40"/>
  <c r="AG30" i="40"/>
  <c r="AP30" i="40" s="1"/>
  <c r="AH30" i="48"/>
  <c r="AQ30" i="48" s="1"/>
  <c r="AR30" i="77"/>
  <c r="AE30" i="91"/>
  <c r="AG30" i="91"/>
  <c r="AP30" i="91" s="1"/>
  <c r="AF30" i="91"/>
  <c r="AO30" i="91" s="1"/>
  <c r="W31" i="91"/>
  <c r="AH31" i="77"/>
  <c r="AQ31" i="77" s="1"/>
  <c r="AH30" i="95"/>
  <c r="AQ30" i="95" s="1"/>
  <c r="AH29" i="89"/>
  <c r="AQ29" i="89" s="1"/>
  <c r="X29" i="28"/>
  <c r="Y29" i="28"/>
  <c r="X31" i="26"/>
  <c r="Y31" i="26"/>
  <c r="AH30" i="90"/>
  <c r="AQ30" i="90" s="1"/>
  <c r="W29" i="47" l="1"/>
  <c r="X29" i="47" s="1"/>
  <c r="AI27" i="27"/>
  <c r="AR27" i="27" s="1"/>
  <c r="Y28" i="27"/>
  <c r="X28" i="44"/>
  <c r="Z28" i="44" s="1"/>
  <c r="W29" i="44" s="1"/>
  <c r="Z28" i="27"/>
  <c r="AG28" i="27" s="1"/>
  <c r="AP28" i="27" s="1"/>
  <c r="Z30" i="33"/>
  <c r="AH30" i="33"/>
  <c r="AQ30" i="33" s="1"/>
  <c r="AI27" i="44"/>
  <c r="AR27" i="44" s="1"/>
  <c r="X29" i="45"/>
  <c r="Z29" i="45" s="1"/>
  <c r="AI28" i="45"/>
  <c r="AR28" i="45" s="1"/>
  <c r="AG27" i="30"/>
  <c r="AP27" i="30" s="1"/>
  <c r="AF28" i="47"/>
  <c r="AO28" i="47" s="1"/>
  <c r="AG28" i="47"/>
  <c r="AP28" i="47" s="1"/>
  <c r="Z29" i="25"/>
  <c r="AE29" i="25" s="1"/>
  <c r="Y29" i="34"/>
  <c r="Z29" i="34" s="1"/>
  <c r="AG28" i="34"/>
  <c r="AP28" i="34" s="1"/>
  <c r="Z32" i="79"/>
  <c r="AE32" i="79" s="1"/>
  <c r="AN32" i="79" s="1"/>
  <c r="AG29" i="42"/>
  <c r="AP29" i="42" s="1"/>
  <c r="AE29" i="42"/>
  <c r="AN29" i="42" s="1"/>
  <c r="AF27" i="30"/>
  <c r="AO27" i="30" s="1"/>
  <c r="AF28" i="34"/>
  <c r="AO28" i="34" s="1"/>
  <c r="W28" i="30"/>
  <c r="X28" i="30" s="1"/>
  <c r="AH28" i="30" s="1"/>
  <c r="AQ28" i="30" s="1"/>
  <c r="W30" i="42"/>
  <c r="X30" i="42" s="1"/>
  <c r="AH30" i="42" s="1"/>
  <c r="AQ30" i="42" s="1"/>
  <c r="AE28" i="34"/>
  <c r="AN28" i="34" s="1"/>
  <c r="X29" i="35"/>
  <c r="AH29" i="35" s="1"/>
  <c r="AQ29" i="35" s="1"/>
  <c r="AI28" i="46"/>
  <c r="AR28" i="46" s="1"/>
  <c r="AN28" i="46"/>
  <c r="Y29" i="46"/>
  <c r="X29" i="46"/>
  <c r="AE28" i="74"/>
  <c r="AN28" i="74" s="1"/>
  <c r="Y30" i="78"/>
  <c r="Z30" i="78" s="1"/>
  <c r="W29" i="74"/>
  <c r="X29" i="74" s="1"/>
  <c r="AI29" i="73"/>
  <c r="AR29" i="73" s="1"/>
  <c r="AF28" i="74"/>
  <c r="AO28" i="74" s="1"/>
  <c r="Z27" i="88"/>
  <c r="W28" i="88" s="1"/>
  <c r="AI27" i="84"/>
  <c r="AR27" i="84" s="1"/>
  <c r="Y30" i="73"/>
  <c r="Z30" i="73" s="1"/>
  <c r="AG30" i="73" s="1"/>
  <c r="AP30" i="73" s="1"/>
  <c r="AG29" i="32"/>
  <c r="AP29" i="32" s="1"/>
  <c r="AE29" i="32"/>
  <c r="AE30" i="43"/>
  <c r="AE30" i="95"/>
  <c r="AN30" i="95" s="1"/>
  <c r="AN27" i="84"/>
  <c r="X28" i="84"/>
  <c r="AH28" i="84" s="1"/>
  <c r="AQ28" i="84" s="1"/>
  <c r="AE28" i="93"/>
  <c r="AF28" i="93"/>
  <c r="AO28" i="93" s="1"/>
  <c r="W29" i="93"/>
  <c r="AG28" i="93"/>
  <c r="AP28" i="93" s="1"/>
  <c r="AG27" i="83"/>
  <c r="AP27" i="83" s="1"/>
  <c r="AF27" i="83"/>
  <c r="AO27" i="83" s="1"/>
  <c r="W28" i="83"/>
  <c r="AE27" i="83"/>
  <c r="AH30" i="37"/>
  <c r="AQ30" i="37" s="1"/>
  <c r="AI27" i="38"/>
  <c r="AR27" i="38" s="1"/>
  <c r="AN27" i="38"/>
  <c r="X28" i="38"/>
  <c r="AH28" i="38" s="1"/>
  <c r="AQ28" i="38" s="1"/>
  <c r="Y28" i="38"/>
  <c r="Y29" i="47"/>
  <c r="Z29" i="47" s="1"/>
  <c r="AF29" i="32"/>
  <c r="AO29" i="32" s="1"/>
  <c r="AI28" i="35"/>
  <c r="AR28" i="35" s="1"/>
  <c r="X28" i="94"/>
  <c r="AH28" i="94" s="1"/>
  <c r="AQ28" i="94" s="1"/>
  <c r="Z28" i="92"/>
  <c r="W29" i="92" s="1"/>
  <c r="AF30" i="43"/>
  <c r="AO30" i="43" s="1"/>
  <c r="W31" i="95"/>
  <c r="X31" i="95" s="1"/>
  <c r="Y29" i="82"/>
  <c r="Z29" i="82" s="1"/>
  <c r="AG27" i="29"/>
  <c r="AP27" i="29" s="1"/>
  <c r="W28" i="29"/>
  <c r="Y28" i="29" s="1"/>
  <c r="AG30" i="95"/>
  <c r="AP30" i="95" s="1"/>
  <c r="AG30" i="43"/>
  <c r="AP30" i="43" s="1"/>
  <c r="AI27" i="94"/>
  <c r="AR27" i="94" s="1"/>
  <c r="AE27" i="29"/>
  <c r="Z30" i="86"/>
  <c r="AH30" i="86"/>
  <c r="AQ30" i="86" s="1"/>
  <c r="AF31" i="77"/>
  <c r="AO31" i="77" s="1"/>
  <c r="AF30" i="90"/>
  <c r="AO30" i="90" s="1"/>
  <c r="AG31" i="77"/>
  <c r="AP31" i="77" s="1"/>
  <c r="X31" i="39"/>
  <c r="AH31" i="39" s="1"/>
  <c r="AQ31" i="39" s="1"/>
  <c r="AE32" i="31"/>
  <c r="AN32" i="31" s="1"/>
  <c r="AF28" i="85"/>
  <c r="AO28" i="85" s="1"/>
  <c r="AE28" i="85"/>
  <c r="W29" i="85"/>
  <c r="AG28" i="85"/>
  <c r="AP28" i="85" s="1"/>
  <c r="AI29" i="76"/>
  <c r="AR29" i="76" s="1"/>
  <c r="AH29" i="47"/>
  <c r="AQ29" i="47" s="1"/>
  <c r="AG29" i="89"/>
  <c r="AP29" i="89" s="1"/>
  <c r="W30" i="89"/>
  <c r="Y30" i="89" s="1"/>
  <c r="Z30" i="75"/>
  <c r="AH30" i="75"/>
  <c r="AQ30" i="75" s="1"/>
  <c r="AE30" i="37"/>
  <c r="AN30" i="37" s="1"/>
  <c r="X30" i="96"/>
  <c r="Z30" i="96" s="1"/>
  <c r="AG30" i="96" s="1"/>
  <c r="AP30" i="96" s="1"/>
  <c r="AF32" i="31"/>
  <c r="AO32" i="31" s="1"/>
  <c r="AI31" i="81"/>
  <c r="AR31" i="81" s="1"/>
  <c r="AI29" i="78"/>
  <c r="AR29" i="78" s="1"/>
  <c r="AG32" i="31"/>
  <c r="AP32" i="31" s="1"/>
  <c r="W32" i="77"/>
  <c r="X32" i="77" s="1"/>
  <c r="AN29" i="78"/>
  <c r="AF29" i="89"/>
  <c r="AO29" i="89" s="1"/>
  <c r="X30" i="76"/>
  <c r="Z30" i="76" s="1"/>
  <c r="AG30" i="76" s="1"/>
  <c r="AP30" i="76" s="1"/>
  <c r="Y32" i="81"/>
  <c r="Z32" i="81" s="1"/>
  <c r="AI28" i="82"/>
  <c r="AR28" i="82" s="1"/>
  <c r="W31" i="90"/>
  <c r="Y31" i="90" s="1"/>
  <c r="AG30" i="90"/>
  <c r="AP30" i="90" s="1"/>
  <c r="AE29" i="36"/>
  <c r="AN29" i="36" s="1"/>
  <c r="AI30" i="39"/>
  <c r="AR30" i="39" s="1"/>
  <c r="W30" i="36"/>
  <c r="Y30" i="36" s="1"/>
  <c r="AG30" i="37"/>
  <c r="AP30" i="37" s="1"/>
  <c r="AI29" i="96"/>
  <c r="AR29" i="96" s="1"/>
  <c r="W31" i="37"/>
  <c r="Y31" i="37" s="1"/>
  <c r="Z31" i="26"/>
  <c r="AG31" i="26" s="1"/>
  <c r="AP31" i="26" s="1"/>
  <c r="AN30" i="39"/>
  <c r="AE30" i="48"/>
  <c r="AN30" i="48" s="1"/>
  <c r="AE27" i="80"/>
  <c r="AG30" i="48"/>
  <c r="AP30" i="48" s="1"/>
  <c r="AG27" i="80"/>
  <c r="AP27" i="80" s="1"/>
  <c r="W31" i="48"/>
  <c r="Y31" i="48" s="1"/>
  <c r="AF29" i="36"/>
  <c r="AO29" i="36" s="1"/>
  <c r="W28" i="80"/>
  <c r="X28" i="80" s="1"/>
  <c r="AN29" i="96"/>
  <c r="AN31" i="77"/>
  <c r="AN30" i="91"/>
  <c r="AI30" i="91"/>
  <c r="X30" i="87"/>
  <c r="Y30" i="87"/>
  <c r="Y33" i="31"/>
  <c r="X33" i="31"/>
  <c r="AH29" i="28"/>
  <c r="AQ29" i="28" s="1"/>
  <c r="Y31" i="91"/>
  <c r="X31" i="91"/>
  <c r="Y31" i="40"/>
  <c r="X31" i="40"/>
  <c r="W29" i="41"/>
  <c r="AG28" i="41"/>
  <c r="AP28" i="41" s="1"/>
  <c r="AE28" i="41"/>
  <c r="AF28" i="41"/>
  <c r="AO28" i="41" s="1"/>
  <c r="Y30" i="32"/>
  <c r="X30" i="32"/>
  <c r="X31" i="43"/>
  <c r="Y31" i="43"/>
  <c r="AH31" i="26"/>
  <c r="AQ31" i="26" s="1"/>
  <c r="Z29" i="28"/>
  <c r="AH29" i="34"/>
  <c r="AQ29" i="34" s="1"/>
  <c r="AH29" i="82"/>
  <c r="AQ29" i="82" s="1"/>
  <c r="AR28" i="28"/>
  <c r="AN29" i="87"/>
  <c r="AI29" i="87"/>
  <c r="AH30" i="78"/>
  <c r="AQ30" i="78" s="1"/>
  <c r="AN30" i="40"/>
  <c r="AI30" i="40"/>
  <c r="AH32" i="81"/>
  <c r="AQ32" i="81" s="1"/>
  <c r="AN30" i="90"/>
  <c r="AN29" i="89"/>
  <c r="AR30" i="26"/>
  <c r="AG28" i="44" l="1"/>
  <c r="AP28" i="44" s="1"/>
  <c r="AF32" i="79"/>
  <c r="AO32" i="79" s="1"/>
  <c r="AH28" i="44"/>
  <c r="AQ28" i="44" s="1"/>
  <c r="AI28" i="47"/>
  <c r="AR28" i="47" s="1"/>
  <c r="W29" i="27"/>
  <c r="Y29" i="27" s="1"/>
  <c r="AE28" i="27"/>
  <c r="AN28" i="27" s="1"/>
  <c r="AE28" i="44"/>
  <c r="AN28" i="44" s="1"/>
  <c r="AF28" i="44"/>
  <c r="AO28" i="44" s="1"/>
  <c r="AF28" i="27"/>
  <c r="AO28" i="27" s="1"/>
  <c r="AH29" i="45"/>
  <c r="AQ29" i="45" s="1"/>
  <c r="AF30" i="33"/>
  <c r="AO30" i="33" s="1"/>
  <c r="AE30" i="33"/>
  <c r="W31" i="33"/>
  <c r="AG30" i="33"/>
  <c r="AP30" i="33" s="1"/>
  <c r="AF29" i="25"/>
  <c r="AO29" i="25" s="1"/>
  <c r="W30" i="25"/>
  <c r="X30" i="25" s="1"/>
  <c r="AH30" i="25" s="1"/>
  <c r="AQ30" i="25" s="1"/>
  <c r="AG29" i="25"/>
  <c r="AP29" i="25" s="1"/>
  <c r="Z29" i="35"/>
  <c r="AE29" i="35" s="1"/>
  <c r="AN29" i="35" s="1"/>
  <c r="AN29" i="25"/>
  <c r="W33" i="79"/>
  <c r="X33" i="79" s="1"/>
  <c r="AH33" i="79" s="1"/>
  <c r="AQ33" i="79" s="1"/>
  <c r="AG32" i="79"/>
  <c r="AP32" i="79" s="1"/>
  <c r="AI28" i="34"/>
  <c r="AR28" i="34" s="1"/>
  <c r="AE29" i="45"/>
  <c r="AG29" i="45"/>
  <c r="AP29" i="45" s="1"/>
  <c r="W30" i="45"/>
  <c r="AF29" i="45"/>
  <c r="AO29" i="45" s="1"/>
  <c r="Y29" i="74"/>
  <c r="Z29" i="74" s="1"/>
  <c r="AI29" i="42"/>
  <c r="AR29" i="42" s="1"/>
  <c r="Y30" i="42"/>
  <c r="Z30" i="42" s="1"/>
  <c r="AI27" i="30"/>
  <c r="AR27" i="30" s="1"/>
  <c r="Y28" i="30"/>
  <c r="Z28" i="30" s="1"/>
  <c r="W29" i="30" s="1"/>
  <c r="X29" i="44"/>
  <c r="AH29" i="44" s="1"/>
  <c r="AQ29" i="44" s="1"/>
  <c r="Y29" i="44"/>
  <c r="AI29" i="32"/>
  <c r="AR29" i="32" s="1"/>
  <c r="AN29" i="32"/>
  <c r="AI30" i="43"/>
  <c r="AR30" i="43" s="1"/>
  <c r="AN30" i="43"/>
  <c r="AI31" i="77"/>
  <c r="AR31" i="77" s="1"/>
  <c r="AH29" i="46"/>
  <c r="AQ29" i="46" s="1"/>
  <c r="Z29" i="46"/>
  <c r="AI28" i="74"/>
  <c r="AR28" i="74" s="1"/>
  <c r="AG27" i="88"/>
  <c r="AP27" i="88" s="1"/>
  <c r="AF27" i="88"/>
  <c r="AO27" i="88" s="1"/>
  <c r="AE27" i="88"/>
  <c r="AN27" i="88" s="1"/>
  <c r="AI30" i="95"/>
  <c r="AR30" i="95" s="1"/>
  <c r="Y28" i="88"/>
  <c r="X28" i="88"/>
  <c r="AH29" i="74"/>
  <c r="AQ29" i="74" s="1"/>
  <c r="AH30" i="76"/>
  <c r="AQ30" i="76" s="1"/>
  <c r="AE30" i="73"/>
  <c r="AN30" i="73" s="1"/>
  <c r="W31" i="73"/>
  <c r="Y31" i="73" s="1"/>
  <c r="AF30" i="73"/>
  <c r="AO30" i="73" s="1"/>
  <c r="Z28" i="84"/>
  <c r="X29" i="93"/>
  <c r="Y29" i="93"/>
  <c r="AI28" i="93"/>
  <c r="AR28" i="93" s="1"/>
  <c r="AN28" i="93"/>
  <c r="Z28" i="94"/>
  <c r="AG28" i="94" s="1"/>
  <c r="AP28" i="94" s="1"/>
  <c r="AN27" i="83"/>
  <c r="AI27" i="83"/>
  <c r="AR27" i="83" s="1"/>
  <c r="Y28" i="83"/>
  <c r="X28" i="83"/>
  <c r="AH28" i="83" s="1"/>
  <c r="AQ28" i="83" s="1"/>
  <c r="AI27" i="29"/>
  <c r="AR27" i="29" s="1"/>
  <c r="AF28" i="92"/>
  <c r="AO28" i="92" s="1"/>
  <c r="Z28" i="38"/>
  <c r="Y31" i="95"/>
  <c r="Z31" i="95" s="1"/>
  <c r="AH30" i="96"/>
  <c r="AQ30" i="96" s="1"/>
  <c r="AE28" i="92"/>
  <c r="AN28" i="92" s="1"/>
  <c r="Z31" i="39"/>
  <c r="AE31" i="39" s="1"/>
  <c r="AG28" i="92"/>
  <c r="AP28" i="92" s="1"/>
  <c r="AN27" i="29"/>
  <c r="X30" i="89"/>
  <c r="Z30" i="89" s="1"/>
  <c r="AG30" i="89" s="1"/>
  <c r="AP30" i="89" s="1"/>
  <c r="X28" i="29"/>
  <c r="AH28" i="29" s="1"/>
  <c r="AQ28" i="29" s="1"/>
  <c r="AI30" i="90"/>
  <c r="AR30" i="90" s="1"/>
  <c r="Y29" i="92"/>
  <c r="X29" i="92"/>
  <c r="AH29" i="92" s="1"/>
  <c r="AQ29" i="92" s="1"/>
  <c r="W31" i="86"/>
  <c r="AE30" i="86"/>
  <c r="AF30" i="86"/>
  <c r="AO30" i="86" s="1"/>
  <c r="AG30" i="86"/>
  <c r="AP30" i="86" s="1"/>
  <c r="AI32" i="31"/>
  <c r="AR32" i="31" s="1"/>
  <c r="Y32" i="77"/>
  <c r="Z32" i="77" s="1"/>
  <c r="X30" i="36"/>
  <c r="Z30" i="36" s="1"/>
  <c r="X31" i="48"/>
  <c r="Z31" i="48" s="1"/>
  <c r="AI30" i="37"/>
  <c r="AR30" i="37" s="1"/>
  <c r="X29" i="85"/>
  <c r="Y29" i="85"/>
  <c r="AI28" i="85"/>
  <c r="AR28" i="85" s="1"/>
  <c r="AN28" i="85"/>
  <c r="AF29" i="47"/>
  <c r="AO29" i="47" s="1"/>
  <c r="W30" i="47"/>
  <c r="AE29" i="47"/>
  <c r="AG29" i="47"/>
  <c r="AP29" i="47" s="1"/>
  <c r="AE30" i="75"/>
  <c r="AG30" i="75"/>
  <c r="AP30" i="75" s="1"/>
  <c r="AF30" i="75"/>
  <c r="AO30" i="75" s="1"/>
  <c r="W31" i="75"/>
  <c r="X31" i="90"/>
  <c r="Z31" i="90" s="1"/>
  <c r="AI30" i="48"/>
  <c r="AR30" i="48" s="1"/>
  <c r="W32" i="26"/>
  <c r="X32" i="26" s="1"/>
  <c r="AI29" i="89"/>
  <c r="AR29" i="89" s="1"/>
  <c r="AI27" i="80"/>
  <c r="AR27" i="80" s="1"/>
  <c r="AF31" i="26"/>
  <c r="AO31" i="26" s="1"/>
  <c r="Z33" i="31"/>
  <c r="AG33" i="31" s="1"/>
  <c r="AP33" i="31" s="1"/>
  <c r="X31" i="37"/>
  <c r="Z31" i="37" s="1"/>
  <c r="W32" i="37" s="1"/>
  <c r="Y28" i="80"/>
  <c r="Z28" i="80" s="1"/>
  <c r="AE31" i="26"/>
  <c r="AN31" i="26" s="1"/>
  <c r="AN27" i="80"/>
  <c r="AI29" i="36"/>
  <c r="AR29" i="36" s="1"/>
  <c r="AF30" i="76"/>
  <c r="AO30" i="76" s="1"/>
  <c r="W31" i="76"/>
  <c r="X31" i="76" s="1"/>
  <c r="Z31" i="40"/>
  <c r="AG31" i="40" s="1"/>
  <c r="AP31" i="40" s="1"/>
  <c r="AE30" i="76"/>
  <c r="Z30" i="87"/>
  <c r="AF30" i="87" s="1"/>
  <c r="AO30" i="87" s="1"/>
  <c r="W31" i="96"/>
  <c r="X31" i="96" s="1"/>
  <c r="Z31" i="91"/>
  <c r="AF31" i="91" s="1"/>
  <c r="AO31" i="91" s="1"/>
  <c r="AF30" i="96"/>
  <c r="AO30" i="96" s="1"/>
  <c r="AH28" i="80"/>
  <c r="AQ28" i="80" s="1"/>
  <c r="AE30" i="96"/>
  <c r="AN30" i="96" s="1"/>
  <c r="Z31" i="43"/>
  <c r="AF31" i="43" s="1"/>
  <c r="AO31" i="43" s="1"/>
  <c r="AF29" i="82"/>
  <c r="AO29" i="82" s="1"/>
  <c r="AE29" i="82"/>
  <c r="W30" i="82"/>
  <c r="AG29" i="82"/>
  <c r="AP29" i="82" s="1"/>
  <c r="AR29" i="87"/>
  <c r="AH33" i="31"/>
  <c r="AQ33" i="31" s="1"/>
  <c r="AE29" i="34"/>
  <c r="W30" i="34"/>
  <c r="AG29" i="34"/>
  <c r="AP29" i="34" s="1"/>
  <c r="AF29" i="34"/>
  <c r="AO29" i="34" s="1"/>
  <c r="AH30" i="32"/>
  <c r="AQ30" i="32" s="1"/>
  <c r="AI28" i="41"/>
  <c r="AN28" i="41"/>
  <c r="AR30" i="91"/>
  <c r="W30" i="28"/>
  <c r="AG29" i="28"/>
  <c r="AP29" i="28" s="1"/>
  <c r="AF29" i="28"/>
  <c r="AO29" i="28" s="1"/>
  <c r="AE29" i="28"/>
  <c r="AG32" i="81"/>
  <c r="AP32" i="81" s="1"/>
  <c r="AF32" i="81"/>
  <c r="AO32" i="81" s="1"/>
  <c r="W33" i="81"/>
  <c r="AE32" i="81"/>
  <c r="AH32" i="77"/>
  <c r="AQ32" i="77" s="1"/>
  <c r="AE30" i="78"/>
  <c r="AF30" i="78"/>
  <c r="AO30" i="78" s="1"/>
  <c r="W31" i="78"/>
  <c r="AG30" i="78"/>
  <c r="AP30" i="78" s="1"/>
  <c r="AH31" i="95"/>
  <c r="AQ31" i="95" s="1"/>
  <c r="Z30" i="32"/>
  <c r="AR30" i="40"/>
  <c r="Y29" i="41"/>
  <c r="X29" i="41"/>
  <c r="AH31" i="91"/>
  <c r="AQ31" i="91" s="1"/>
  <c r="AH31" i="43"/>
  <c r="AQ31" i="43" s="1"/>
  <c r="AH31" i="40"/>
  <c r="AQ31" i="40" s="1"/>
  <c r="AH30" i="87"/>
  <c r="AQ30" i="87" s="1"/>
  <c r="AG29" i="35" l="1"/>
  <c r="AP29" i="35" s="1"/>
  <c r="X29" i="27"/>
  <c r="AI28" i="44"/>
  <c r="AR28" i="44" s="1"/>
  <c r="AI28" i="27"/>
  <c r="AR28" i="27" s="1"/>
  <c r="Y31" i="33"/>
  <c r="X31" i="33"/>
  <c r="AI30" i="33"/>
  <c r="AR30" i="33" s="1"/>
  <c r="AN30" i="33"/>
  <c r="AI32" i="79"/>
  <c r="AR32" i="79" s="1"/>
  <c r="Y30" i="25"/>
  <c r="Z30" i="25" s="1"/>
  <c r="AE30" i="25" s="1"/>
  <c r="AH29" i="27"/>
  <c r="AQ29" i="27" s="1"/>
  <c r="Z29" i="27"/>
  <c r="W30" i="35"/>
  <c r="X30" i="35" s="1"/>
  <c r="AH30" i="35" s="1"/>
  <c r="AQ30" i="35" s="1"/>
  <c r="AF29" i="35"/>
  <c r="AO29" i="35" s="1"/>
  <c r="AI29" i="25"/>
  <c r="AR29" i="25" s="1"/>
  <c r="Y33" i="79"/>
  <c r="Z33" i="79" s="1"/>
  <c r="AG33" i="79" s="1"/>
  <c r="AP33" i="79" s="1"/>
  <c r="X30" i="45"/>
  <c r="AH30" i="45" s="1"/>
  <c r="AQ30" i="45" s="1"/>
  <c r="Y30" i="45"/>
  <c r="AN29" i="45"/>
  <c r="AI29" i="45"/>
  <c r="AR29" i="45" s="1"/>
  <c r="W31" i="42"/>
  <c r="AG30" i="42"/>
  <c r="AP30" i="42" s="1"/>
  <c r="AF30" i="42"/>
  <c r="AO30" i="42" s="1"/>
  <c r="AE30" i="42"/>
  <c r="AN30" i="42" s="1"/>
  <c r="Z29" i="44"/>
  <c r="AG29" i="44" s="1"/>
  <c r="AP29" i="44" s="1"/>
  <c r="Y29" i="30"/>
  <c r="X29" i="30"/>
  <c r="AF28" i="30"/>
  <c r="AO28" i="30" s="1"/>
  <c r="AG28" i="30"/>
  <c r="AP28" i="30" s="1"/>
  <c r="AE28" i="30"/>
  <c r="W30" i="46"/>
  <c r="AG29" i="46"/>
  <c r="AP29" i="46" s="1"/>
  <c r="AF29" i="46"/>
  <c r="AO29" i="46" s="1"/>
  <c r="AE29" i="46"/>
  <c r="AI27" i="88"/>
  <c r="AR27" i="88" s="1"/>
  <c r="X31" i="73"/>
  <c r="Z31" i="73" s="1"/>
  <c r="AH28" i="88"/>
  <c r="AQ28" i="88" s="1"/>
  <c r="Z28" i="88"/>
  <c r="AF29" i="74"/>
  <c r="AO29" i="74" s="1"/>
  <c r="AE29" i="74"/>
  <c r="AG29" i="74"/>
  <c r="AP29" i="74" s="1"/>
  <c r="W30" i="74"/>
  <c r="AI30" i="73"/>
  <c r="AR30" i="73" s="1"/>
  <c r="AF28" i="94"/>
  <c r="AO28" i="94" s="1"/>
  <c r="AE28" i="84"/>
  <c r="AG28" i="84"/>
  <c r="AP28" i="84" s="1"/>
  <c r="AF28" i="84"/>
  <c r="AO28" i="84" s="1"/>
  <c r="W29" i="84"/>
  <c r="AH31" i="37"/>
  <c r="AQ31" i="37" s="1"/>
  <c r="AH31" i="48"/>
  <c r="AQ31" i="48" s="1"/>
  <c r="W29" i="94"/>
  <c r="X29" i="94" s="1"/>
  <c r="AH29" i="94" s="1"/>
  <c r="AQ29" i="94" s="1"/>
  <c r="Z28" i="83"/>
  <c r="AG28" i="83" s="1"/>
  <c r="AP28" i="83" s="1"/>
  <c r="AE28" i="94"/>
  <c r="AN28" i="94" s="1"/>
  <c r="AH29" i="93"/>
  <c r="AQ29" i="93" s="1"/>
  <c r="Z29" i="93"/>
  <c r="AG31" i="39"/>
  <c r="AP31" i="39" s="1"/>
  <c r="Y31" i="76"/>
  <c r="Z31" i="76" s="1"/>
  <c r="AG31" i="76" s="1"/>
  <c r="AP31" i="76" s="1"/>
  <c r="AI28" i="92"/>
  <c r="AR28" i="92" s="1"/>
  <c r="AE28" i="38"/>
  <c r="W29" i="38"/>
  <c r="AF28" i="38"/>
  <c r="AO28" i="38" s="1"/>
  <c r="AG28" i="38"/>
  <c r="AP28" i="38" s="1"/>
  <c r="AF31" i="39"/>
  <c r="AO31" i="39" s="1"/>
  <c r="W32" i="39"/>
  <c r="X32" i="39" s="1"/>
  <c r="AF33" i="31"/>
  <c r="AO33" i="31" s="1"/>
  <c r="AH30" i="89"/>
  <c r="AQ30" i="89" s="1"/>
  <c r="W31" i="36"/>
  <c r="X31" i="36" s="1"/>
  <c r="AE30" i="36"/>
  <c r="AN30" i="36" s="1"/>
  <c r="AH30" i="36"/>
  <c r="AQ30" i="36" s="1"/>
  <c r="Z28" i="29"/>
  <c r="Z29" i="92"/>
  <c r="AG29" i="92" s="1"/>
  <c r="AP29" i="92" s="1"/>
  <c r="AI30" i="76"/>
  <c r="AR30" i="76" s="1"/>
  <c r="Y32" i="26"/>
  <c r="Z32" i="26" s="1"/>
  <c r="AF32" i="26" s="1"/>
  <c r="AO32" i="26" s="1"/>
  <c r="AN30" i="86"/>
  <c r="AI30" i="86"/>
  <c r="AR30" i="86" s="1"/>
  <c r="X31" i="86"/>
  <c r="AH31" i="86" s="1"/>
  <c r="AQ31" i="86" s="1"/>
  <c r="Y31" i="86"/>
  <c r="AH31" i="90"/>
  <c r="AQ31" i="90" s="1"/>
  <c r="AI31" i="26"/>
  <c r="AR31" i="26" s="1"/>
  <c r="AF30" i="36"/>
  <c r="AO30" i="36" s="1"/>
  <c r="AG30" i="36"/>
  <c r="AP30" i="36" s="1"/>
  <c r="W31" i="87"/>
  <c r="Y31" i="87" s="1"/>
  <c r="Z29" i="85"/>
  <c r="AH29" i="85"/>
  <c r="AQ29" i="85" s="1"/>
  <c r="AN29" i="47"/>
  <c r="AI29" i="47"/>
  <c r="AR29" i="47" s="1"/>
  <c r="Y30" i="47"/>
  <c r="X30" i="47"/>
  <c r="AH30" i="47" s="1"/>
  <c r="AQ30" i="47" s="1"/>
  <c r="Y31" i="75"/>
  <c r="X31" i="75"/>
  <c r="AH31" i="75" s="1"/>
  <c r="AQ31" i="75" s="1"/>
  <c r="AN30" i="75"/>
  <c r="AI30" i="75"/>
  <c r="AR30" i="75" s="1"/>
  <c r="AE33" i="31"/>
  <c r="AN33" i="31" s="1"/>
  <c r="W34" i="31"/>
  <c r="X34" i="31" s="1"/>
  <c r="AG31" i="43"/>
  <c r="AP31" i="43" s="1"/>
  <c r="AE30" i="89"/>
  <c r="AN30" i="89" s="1"/>
  <c r="AN30" i="76"/>
  <c r="AF31" i="40"/>
  <c r="AO31" i="40" s="1"/>
  <c r="W31" i="89"/>
  <c r="Y31" i="89" s="1"/>
  <c r="AE31" i="37"/>
  <c r="AN31" i="37" s="1"/>
  <c r="W32" i="40"/>
  <c r="Y32" i="40" s="1"/>
  <c r="AE31" i="40"/>
  <c r="AN31" i="40" s="1"/>
  <c r="AG30" i="87"/>
  <c r="AP30" i="87" s="1"/>
  <c r="Y31" i="96"/>
  <c r="Z31" i="96" s="1"/>
  <c r="AE30" i="87"/>
  <c r="W32" i="43"/>
  <c r="X32" i="43" s="1"/>
  <c r="AF30" i="89"/>
  <c r="AO30" i="89" s="1"/>
  <c r="AE31" i="43"/>
  <c r="AN31" i="43" s="1"/>
  <c r="AG31" i="37"/>
  <c r="AP31" i="37" s="1"/>
  <c r="AG31" i="91"/>
  <c r="AP31" i="91" s="1"/>
  <c r="AF31" i="37"/>
  <c r="AO31" i="37" s="1"/>
  <c r="AI30" i="96"/>
  <c r="AR30" i="96" s="1"/>
  <c r="AE31" i="91"/>
  <c r="AN31" i="91" s="1"/>
  <c r="W32" i="91"/>
  <c r="X32" i="91" s="1"/>
  <c r="W29" i="80"/>
  <c r="AE28" i="80"/>
  <c r="AG28" i="80"/>
  <c r="AP28" i="80" s="1"/>
  <c r="AF28" i="80"/>
  <c r="AO28" i="80" s="1"/>
  <c r="AH31" i="76"/>
  <c r="AQ31" i="76" s="1"/>
  <c r="AH32" i="26"/>
  <c r="AQ32" i="26" s="1"/>
  <c r="X33" i="81"/>
  <c r="Y33" i="81"/>
  <c r="AI29" i="28"/>
  <c r="AN29" i="28"/>
  <c r="AI29" i="82"/>
  <c r="AN29" i="82"/>
  <c r="AI30" i="78"/>
  <c r="AN30" i="78"/>
  <c r="X32" i="37"/>
  <c r="Y32" i="37"/>
  <c r="AF33" i="79"/>
  <c r="AO33" i="79" s="1"/>
  <c r="W33" i="77"/>
  <c r="AG32" i="77"/>
  <c r="AP32" i="77" s="1"/>
  <c r="AF32" i="77"/>
  <c r="AO32" i="77" s="1"/>
  <c r="AE32" i="77"/>
  <c r="AH31" i="96"/>
  <c r="AQ31" i="96" s="1"/>
  <c r="AH29" i="41"/>
  <c r="AQ29" i="41" s="1"/>
  <c r="W32" i="95"/>
  <c r="AE31" i="95"/>
  <c r="AG31" i="95"/>
  <c r="AP31" i="95" s="1"/>
  <c r="AF31" i="95"/>
  <c r="AO31" i="95" s="1"/>
  <c r="W32" i="48"/>
  <c r="AG31" i="48"/>
  <c r="AP31" i="48" s="1"/>
  <c r="AE31" i="48"/>
  <c r="AF31" i="48"/>
  <c r="AO31" i="48" s="1"/>
  <c r="Y30" i="34"/>
  <c r="X30" i="34"/>
  <c r="W32" i="90"/>
  <c r="AG31" i="90"/>
  <c r="AP31" i="90" s="1"/>
  <c r="AF31" i="90"/>
  <c r="AO31" i="90" s="1"/>
  <c r="AE31" i="90"/>
  <c r="AF30" i="32"/>
  <c r="AO30" i="32" s="1"/>
  <c r="AE30" i="32"/>
  <c r="AG30" i="32"/>
  <c r="AP30" i="32" s="1"/>
  <c r="W31" i="32"/>
  <c r="AN32" i="81"/>
  <c r="AI32" i="81"/>
  <c r="Y30" i="28"/>
  <c r="X30" i="28"/>
  <c r="AI29" i="34"/>
  <c r="AN29" i="34"/>
  <c r="Z29" i="41"/>
  <c r="AN31" i="39"/>
  <c r="X31" i="78"/>
  <c r="Y31" i="78"/>
  <c r="AR28" i="41"/>
  <c r="Y30" i="82"/>
  <c r="X30" i="82"/>
  <c r="W34" i="79" l="1"/>
  <c r="Y32" i="39"/>
  <c r="AI29" i="35"/>
  <c r="AR29" i="35" s="1"/>
  <c r="AH31" i="33"/>
  <c r="AQ31" i="33" s="1"/>
  <c r="Z31" i="33"/>
  <c r="Y30" i="35"/>
  <c r="Z30" i="35" s="1"/>
  <c r="W31" i="35" s="1"/>
  <c r="AG29" i="27"/>
  <c r="AP29" i="27" s="1"/>
  <c r="AE29" i="27"/>
  <c r="W30" i="27"/>
  <c r="AF29" i="27"/>
  <c r="AO29" i="27" s="1"/>
  <c r="AE33" i="79"/>
  <c r="AI33" i="79" s="1"/>
  <c r="AF30" i="25"/>
  <c r="AO30" i="25" s="1"/>
  <c r="W31" i="25"/>
  <c r="Y31" i="25" s="1"/>
  <c r="AG30" i="25"/>
  <c r="AP30" i="25" s="1"/>
  <c r="Y34" i="31"/>
  <c r="Z34" i="31" s="1"/>
  <c r="AG34" i="31" s="1"/>
  <c r="AP34" i="31" s="1"/>
  <c r="AN30" i="25"/>
  <c r="Z30" i="45"/>
  <c r="AG30" i="45" s="1"/>
  <c r="AP30" i="45" s="1"/>
  <c r="AI30" i="42"/>
  <c r="AR30" i="42" s="1"/>
  <c r="W30" i="44"/>
  <c r="Y30" i="44" s="1"/>
  <c r="AF29" i="44"/>
  <c r="AO29" i="44" s="1"/>
  <c r="AE29" i="44"/>
  <c r="X31" i="42"/>
  <c r="Y31" i="42"/>
  <c r="Z29" i="30"/>
  <c r="AH29" i="30"/>
  <c r="AQ29" i="30" s="1"/>
  <c r="AN28" i="30"/>
  <c r="AI28" i="30"/>
  <c r="AR28" i="30" s="1"/>
  <c r="AH31" i="73"/>
  <c r="AQ31" i="73" s="1"/>
  <c r="AN29" i="46"/>
  <c r="AI29" i="46"/>
  <c r="AR29" i="46" s="1"/>
  <c r="X30" i="46"/>
  <c r="AH30" i="46" s="1"/>
  <c r="AQ30" i="46" s="1"/>
  <c r="Y30" i="46"/>
  <c r="W29" i="83"/>
  <c r="Y29" i="83" s="1"/>
  <c r="AG28" i="88"/>
  <c r="AP28" i="88" s="1"/>
  <c r="AE28" i="88"/>
  <c r="W29" i="88"/>
  <c r="AF28" i="88"/>
  <c r="AO28" i="88" s="1"/>
  <c r="AI28" i="94"/>
  <c r="AR28" i="94" s="1"/>
  <c r="X30" i="74"/>
  <c r="Y30" i="74"/>
  <c r="AI29" i="74"/>
  <c r="AR29" i="74" s="1"/>
  <c r="AN29" i="74"/>
  <c r="Y31" i="36"/>
  <c r="Z31" i="36" s="1"/>
  <c r="X31" i="87"/>
  <c r="Z31" i="87" s="1"/>
  <c r="AE31" i="87" s="1"/>
  <c r="Y29" i="94"/>
  <c r="Z29" i="94" s="1"/>
  <c r="AE29" i="94" s="1"/>
  <c r="AN29" i="94" s="1"/>
  <c r="AE28" i="83"/>
  <c r="AN28" i="83" s="1"/>
  <c r="Y29" i="84"/>
  <c r="X29" i="84"/>
  <c r="AH29" i="84" s="1"/>
  <c r="AQ29" i="84" s="1"/>
  <c r="AN28" i="84"/>
  <c r="AI28" i="84"/>
  <c r="AR28" i="84" s="1"/>
  <c r="AF28" i="83"/>
  <c r="AO28" i="83" s="1"/>
  <c r="AG29" i="93"/>
  <c r="AP29" i="93" s="1"/>
  <c r="AF29" i="93"/>
  <c r="AO29" i="93" s="1"/>
  <c r="AE29" i="93"/>
  <c r="W30" i="93"/>
  <c r="AE31" i="73"/>
  <c r="W32" i="73"/>
  <c r="AG31" i="73"/>
  <c r="AP31" i="73" s="1"/>
  <c r="AF31" i="73"/>
  <c r="AO31" i="73" s="1"/>
  <c r="AI31" i="39"/>
  <c r="AR31" i="39" s="1"/>
  <c r="X29" i="38"/>
  <c r="AH29" i="38" s="1"/>
  <c r="AQ29" i="38" s="1"/>
  <c r="Y29" i="38"/>
  <c r="AN28" i="38"/>
  <c r="AI28" i="38"/>
  <c r="AR28" i="38" s="1"/>
  <c r="AE28" i="29"/>
  <c r="W29" i="29"/>
  <c r="AF28" i="29"/>
  <c r="AO28" i="29" s="1"/>
  <c r="AG28" i="29"/>
  <c r="AP28" i="29" s="1"/>
  <c r="AE29" i="92"/>
  <c r="AN29" i="92" s="1"/>
  <c r="AF29" i="92"/>
  <c r="AO29" i="92" s="1"/>
  <c r="W30" i="92"/>
  <c r="Y30" i="92" s="1"/>
  <c r="AI31" i="40"/>
  <c r="AR31" i="40" s="1"/>
  <c r="AI33" i="31"/>
  <c r="AR33" i="31" s="1"/>
  <c r="X32" i="40"/>
  <c r="Z32" i="40" s="1"/>
  <c r="AE32" i="26"/>
  <c r="AN32" i="26" s="1"/>
  <c r="W33" i="26"/>
  <c r="Y33" i="26" s="1"/>
  <c r="AG32" i="26"/>
  <c r="AP32" i="26" s="1"/>
  <c r="Z31" i="86"/>
  <c r="AI30" i="36"/>
  <c r="AR30" i="36" s="1"/>
  <c r="AI31" i="43"/>
  <c r="AR31" i="43" s="1"/>
  <c r="AF29" i="85"/>
  <c r="AO29" i="85" s="1"/>
  <c r="AG29" i="85"/>
  <c r="AP29" i="85" s="1"/>
  <c r="W30" i="85"/>
  <c r="AE29" i="85"/>
  <c r="Z30" i="47"/>
  <c r="AG30" i="47" s="1"/>
  <c r="AP30" i="47" s="1"/>
  <c r="Z31" i="75"/>
  <c r="AE31" i="75" s="1"/>
  <c r="AI30" i="87"/>
  <c r="AR30" i="87" s="1"/>
  <c r="X31" i="89"/>
  <c r="Z31" i="89" s="1"/>
  <c r="AI31" i="91"/>
  <c r="AR31" i="91" s="1"/>
  <c r="Y32" i="43"/>
  <c r="Z32" i="43" s="1"/>
  <c r="AF32" i="43" s="1"/>
  <c r="AO32" i="43" s="1"/>
  <c r="AN30" i="87"/>
  <c r="AF31" i="96"/>
  <c r="AO31" i="96" s="1"/>
  <c r="W32" i="96"/>
  <c r="Y32" i="96" s="1"/>
  <c r="AG31" i="96"/>
  <c r="AP31" i="96" s="1"/>
  <c r="AE31" i="96"/>
  <c r="AN31" i="96" s="1"/>
  <c r="AI31" i="37"/>
  <c r="AR31" i="37" s="1"/>
  <c r="Z30" i="82"/>
  <c r="AG30" i="82" s="1"/>
  <c r="AP30" i="82" s="1"/>
  <c r="AI30" i="89"/>
  <c r="AR30" i="89" s="1"/>
  <c r="Z32" i="37"/>
  <c r="AF32" i="37" s="1"/>
  <c r="AO32" i="37" s="1"/>
  <c r="Y32" i="91"/>
  <c r="Z32" i="91" s="1"/>
  <c r="W32" i="76"/>
  <c r="X32" i="76" s="1"/>
  <c r="AE31" i="76"/>
  <c r="Z31" i="78"/>
  <c r="W32" i="78" s="1"/>
  <c r="AF31" i="76"/>
  <c r="AO31" i="76" s="1"/>
  <c r="Z32" i="39"/>
  <c r="AE32" i="39" s="1"/>
  <c r="X29" i="80"/>
  <c r="AH29" i="80" s="1"/>
  <c r="AQ29" i="80" s="1"/>
  <c r="Y29" i="80"/>
  <c r="AN28" i="80"/>
  <c r="AI28" i="80"/>
  <c r="AR28" i="80" s="1"/>
  <c r="AR32" i="81"/>
  <c r="AI31" i="48"/>
  <c r="AN31" i="48"/>
  <c r="AI31" i="95"/>
  <c r="AN31" i="95"/>
  <c r="AI32" i="77"/>
  <c r="AN32" i="77"/>
  <c r="Y34" i="79"/>
  <c r="X34" i="79"/>
  <c r="AH31" i="78"/>
  <c r="AQ31" i="78" s="1"/>
  <c r="AH30" i="28"/>
  <c r="AQ30" i="28" s="1"/>
  <c r="AN31" i="90"/>
  <c r="AI31" i="90"/>
  <c r="AH32" i="37"/>
  <c r="AQ32" i="37" s="1"/>
  <c r="AH32" i="91"/>
  <c r="AQ32" i="91" s="1"/>
  <c r="AH31" i="36"/>
  <c r="AQ31" i="36" s="1"/>
  <c r="Y32" i="95"/>
  <c r="X32" i="95"/>
  <c r="AR30" i="78"/>
  <c r="AH30" i="82"/>
  <c r="AQ30" i="82" s="1"/>
  <c r="AR29" i="34"/>
  <c r="Z30" i="28"/>
  <c r="Y31" i="32"/>
  <c r="X31" i="32"/>
  <c r="AH30" i="34"/>
  <c r="AQ30" i="34" s="1"/>
  <c r="Y32" i="48"/>
  <c r="X32" i="48"/>
  <c r="AH33" i="81"/>
  <c r="AQ33" i="81" s="1"/>
  <c r="AH34" i="31"/>
  <c r="AQ34" i="31" s="1"/>
  <c r="AF29" i="41"/>
  <c r="AO29" i="41" s="1"/>
  <c r="AE29" i="41"/>
  <c r="W30" i="41"/>
  <c r="AG29" i="41"/>
  <c r="AP29" i="41" s="1"/>
  <c r="X32" i="90"/>
  <c r="Y32" i="90"/>
  <c r="X33" i="77"/>
  <c r="Y33" i="77"/>
  <c r="AR29" i="82"/>
  <c r="Z33" i="81"/>
  <c r="AH32" i="43"/>
  <c r="AQ32" i="43" s="1"/>
  <c r="AN30" i="32"/>
  <c r="AI30" i="32"/>
  <c r="AH32" i="39"/>
  <c r="AQ32" i="39" s="1"/>
  <c r="Z30" i="34"/>
  <c r="AF30" i="35"/>
  <c r="AO30" i="35" s="1"/>
  <c r="AE30" i="35"/>
  <c r="AR29" i="28"/>
  <c r="AN33" i="79" l="1"/>
  <c r="AG30" i="35"/>
  <c r="AP30" i="35" s="1"/>
  <c r="W32" i="33"/>
  <c r="AG31" i="33"/>
  <c r="AP31" i="33" s="1"/>
  <c r="AE31" i="33"/>
  <c r="AF31" i="33"/>
  <c r="AO31" i="33" s="1"/>
  <c r="X31" i="25"/>
  <c r="AH31" i="25" s="1"/>
  <c r="AQ31" i="25" s="1"/>
  <c r="X30" i="27"/>
  <c r="AH30" i="27" s="1"/>
  <c r="AQ30" i="27" s="1"/>
  <c r="Y30" i="27"/>
  <c r="AN29" i="27"/>
  <c r="AI29" i="27"/>
  <c r="AR29" i="27" s="1"/>
  <c r="AI30" i="25"/>
  <c r="AR30" i="25" s="1"/>
  <c r="Z31" i="25"/>
  <c r="W32" i="25" s="1"/>
  <c r="W31" i="45"/>
  <c r="X31" i="45" s="1"/>
  <c r="X29" i="83"/>
  <c r="AH29" i="83" s="1"/>
  <c r="AQ29" i="83" s="1"/>
  <c r="AE30" i="45"/>
  <c r="AN30" i="45" s="1"/>
  <c r="AI29" i="44"/>
  <c r="AR29" i="44" s="1"/>
  <c r="AF30" i="45"/>
  <c r="AO30" i="45" s="1"/>
  <c r="X30" i="44"/>
  <c r="AH30" i="44" s="1"/>
  <c r="AQ30" i="44" s="1"/>
  <c r="AN29" i="44"/>
  <c r="Z31" i="42"/>
  <c r="AH31" i="42"/>
  <c r="AQ31" i="42" s="1"/>
  <c r="AG29" i="30"/>
  <c r="AP29" i="30" s="1"/>
  <c r="AF29" i="30"/>
  <c r="AO29" i="30" s="1"/>
  <c r="AE29" i="30"/>
  <c r="W30" i="30"/>
  <c r="Z30" i="46"/>
  <c r="AF30" i="46" s="1"/>
  <c r="AO30" i="46" s="1"/>
  <c r="X33" i="26"/>
  <c r="AH33" i="26" s="1"/>
  <c r="AQ33" i="26" s="1"/>
  <c r="AG29" i="94"/>
  <c r="AP29" i="94" s="1"/>
  <c r="AF29" i="94"/>
  <c r="AO29" i="94" s="1"/>
  <c r="AH31" i="87"/>
  <c r="AQ31" i="87" s="1"/>
  <c r="AI32" i="26"/>
  <c r="AR32" i="26" s="1"/>
  <c r="Y29" i="88"/>
  <c r="X29" i="88"/>
  <c r="AH29" i="88" s="1"/>
  <c r="AQ29" i="88" s="1"/>
  <c r="AI28" i="88"/>
  <c r="AR28" i="88" s="1"/>
  <c r="AN28" i="88"/>
  <c r="AH30" i="74"/>
  <c r="AQ30" i="74" s="1"/>
  <c r="Z30" i="74"/>
  <c r="W30" i="94"/>
  <c r="Y30" i="94" s="1"/>
  <c r="AH31" i="89"/>
  <c r="AQ31" i="89" s="1"/>
  <c r="AF30" i="82"/>
  <c r="AO30" i="82" s="1"/>
  <c r="Z29" i="84"/>
  <c r="Z29" i="38"/>
  <c r="AE29" i="38" s="1"/>
  <c r="AI28" i="83"/>
  <c r="AR28" i="83" s="1"/>
  <c r="X30" i="93"/>
  <c r="AH30" i="93" s="1"/>
  <c r="AQ30" i="93" s="1"/>
  <c r="Y30" i="93"/>
  <c r="AN29" i="93"/>
  <c r="AI29" i="93"/>
  <c r="AR29" i="93" s="1"/>
  <c r="Y32" i="73"/>
  <c r="X32" i="73"/>
  <c r="AI31" i="73"/>
  <c r="AR31" i="73" s="1"/>
  <c r="AN31" i="73"/>
  <c r="AI29" i="92"/>
  <c r="AR29" i="92" s="1"/>
  <c r="X32" i="96"/>
  <c r="AH32" i="96" s="1"/>
  <c r="AQ32" i="96" s="1"/>
  <c r="AG31" i="87"/>
  <c r="AP31" i="87" s="1"/>
  <c r="AH32" i="40"/>
  <c r="AQ32" i="40" s="1"/>
  <c r="X29" i="29"/>
  <c r="Y29" i="29"/>
  <c r="AE30" i="82"/>
  <c r="AN30" i="82" s="1"/>
  <c r="AI28" i="29"/>
  <c r="AR28" i="29" s="1"/>
  <c r="AN28" i="29"/>
  <c r="X30" i="92"/>
  <c r="AH30" i="92" s="1"/>
  <c r="AQ30" i="92" s="1"/>
  <c r="AE30" i="47"/>
  <c r="AN30" i="47" s="1"/>
  <c r="AF31" i="86"/>
  <c r="AO31" i="86" s="1"/>
  <c r="AG31" i="86"/>
  <c r="AP31" i="86" s="1"/>
  <c r="AE31" i="86"/>
  <c r="W32" i="86"/>
  <c r="W33" i="39"/>
  <c r="Y33" i="39" s="1"/>
  <c r="AF32" i="39"/>
  <c r="AO32" i="39" s="1"/>
  <c r="AF30" i="47"/>
  <c r="AO30" i="47" s="1"/>
  <c r="AG32" i="39"/>
  <c r="AP32" i="39" s="1"/>
  <c r="AN29" i="85"/>
  <c r="AI29" i="85"/>
  <c r="AR29" i="85" s="1"/>
  <c r="Y30" i="85"/>
  <c r="X30" i="85"/>
  <c r="AH30" i="85" s="1"/>
  <c r="AQ30" i="85" s="1"/>
  <c r="W33" i="43"/>
  <c r="X33" i="43" s="1"/>
  <c r="W31" i="47"/>
  <c r="X31" i="47" s="1"/>
  <c r="Y32" i="76"/>
  <c r="Z32" i="76" s="1"/>
  <c r="AE32" i="37"/>
  <c r="AN32" i="37" s="1"/>
  <c r="AF31" i="87"/>
  <c r="AO31" i="87" s="1"/>
  <c r="AF31" i="75"/>
  <c r="AO31" i="75" s="1"/>
  <c r="W33" i="37"/>
  <c r="X33" i="37" s="1"/>
  <c r="W32" i="87"/>
  <c r="Y32" i="87" s="1"/>
  <c r="AG31" i="75"/>
  <c r="AP31" i="75" s="1"/>
  <c r="AG32" i="37"/>
  <c r="AP32" i="37" s="1"/>
  <c r="W32" i="75"/>
  <c r="Y32" i="75" s="1"/>
  <c r="AN31" i="75"/>
  <c r="W35" i="31"/>
  <c r="Y35" i="31" s="1"/>
  <c r="AE32" i="43"/>
  <c r="AN32" i="43" s="1"/>
  <c r="AE34" i="31"/>
  <c r="AN34" i="31" s="1"/>
  <c r="W31" i="82"/>
  <c r="Y31" i="82" s="1"/>
  <c r="AI31" i="96"/>
  <c r="AR31" i="96" s="1"/>
  <c r="AG32" i="43"/>
  <c r="AP32" i="43" s="1"/>
  <c r="AI31" i="76"/>
  <c r="AR31" i="76" s="1"/>
  <c r="AF34" i="31"/>
  <c r="AO34" i="31" s="1"/>
  <c r="AG31" i="78"/>
  <c r="AP31" i="78" s="1"/>
  <c r="Z29" i="80"/>
  <c r="AG29" i="80" s="1"/>
  <c r="AP29" i="80" s="1"/>
  <c r="AE31" i="78"/>
  <c r="AN31" i="78" s="1"/>
  <c r="AN31" i="76"/>
  <c r="AF31" i="78"/>
  <c r="AO31" i="78" s="1"/>
  <c r="Z33" i="77"/>
  <c r="W34" i="77" s="1"/>
  <c r="W33" i="91"/>
  <c r="Y33" i="91" s="1"/>
  <c r="AE32" i="91"/>
  <c r="AN32" i="91" s="1"/>
  <c r="AG32" i="91"/>
  <c r="AP32" i="91" s="1"/>
  <c r="AF32" i="91"/>
  <c r="AO32" i="91" s="1"/>
  <c r="AR30" i="32"/>
  <c r="AH32" i="48"/>
  <c r="AQ32" i="48" s="1"/>
  <c r="AE30" i="28"/>
  <c r="W31" i="28"/>
  <c r="AF30" i="28"/>
  <c r="AO30" i="28" s="1"/>
  <c r="AG30" i="28"/>
  <c r="AP30" i="28" s="1"/>
  <c r="AR31" i="90"/>
  <c r="AH32" i="76"/>
  <c r="AQ32" i="76" s="1"/>
  <c r="AR31" i="48"/>
  <c r="AG30" i="34"/>
  <c r="AP30" i="34" s="1"/>
  <c r="AF30" i="34"/>
  <c r="AO30" i="34" s="1"/>
  <c r="AE30" i="34"/>
  <c r="W31" i="34"/>
  <c r="W34" i="81"/>
  <c r="AE33" i="81"/>
  <c r="AF33" i="81"/>
  <c r="AO33" i="81" s="1"/>
  <c r="AG33" i="81"/>
  <c r="AP33" i="81" s="1"/>
  <c r="AG31" i="89"/>
  <c r="AP31" i="89" s="1"/>
  <c r="W32" i="89"/>
  <c r="AE31" i="89"/>
  <c r="AF31" i="89"/>
  <c r="AO31" i="89" s="1"/>
  <c r="Y30" i="41"/>
  <c r="X30" i="41"/>
  <c r="AH32" i="95"/>
  <c r="AQ32" i="95" s="1"/>
  <c r="AI29" i="41"/>
  <c r="AN29" i="41"/>
  <c r="Z32" i="48"/>
  <c r="X32" i="78"/>
  <c r="Y32" i="78"/>
  <c r="AN32" i="39"/>
  <c r="AH34" i="79"/>
  <c r="AQ34" i="79" s="1"/>
  <c r="Y31" i="35"/>
  <c r="X31" i="35"/>
  <c r="AH32" i="90"/>
  <c r="AQ32" i="90" s="1"/>
  <c r="W33" i="40"/>
  <c r="AF32" i="40"/>
  <c r="AO32" i="40" s="1"/>
  <c r="AE32" i="40"/>
  <c r="AG32" i="40"/>
  <c r="AP32" i="40" s="1"/>
  <c r="AH31" i="32"/>
  <c r="AQ31" i="32" s="1"/>
  <c r="Z32" i="95"/>
  <c r="AR33" i="79"/>
  <c r="AR32" i="77"/>
  <c r="AN30" i="35"/>
  <c r="AI30" i="35"/>
  <c r="AH33" i="77"/>
  <c r="AQ33" i="77" s="1"/>
  <c r="Z32" i="90"/>
  <c r="AG31" i="36"/>
  <c r="AP31" i="36" s="1"/>
  <c r="AF31" i="36"/>
  <c r="AO31" i="36" s="1"/>
  <c r="AE31" i="36"/>
  <c r="W32" i="36"/>
  <c r="Z34" i="79"/>
  <c r="AR31" i="95"/>
  <c r="AN31" i="87"/>
  <c r="Z31" i="32"/>
  <c r="AN31" i="33" l="1"/>
  <c r="AI31" i="33"/>
  <c r="AR31" i="33" s="1"/>
  <c r="Y32" i="33"/>
  <c r="X32" i="33"/>
  <c r="AH32" i="33" s="1"/>
  <c r="AQ32" i="33" s="1"/>
  <c r="Z32" i="33"/>
  <c r="Z30" i="27"/>
  <c r="W31" i="27" s="1"/>
  <c r="AF31" i="25"/>
  <c r="AO31" i="25" s="1"/>
  <c r="AG31" i="25"/>
  <c r="AP31" i="25" s="1"/>
  <c r="AE31" i="25"/>
  <c r="AN31" i="25" s="1"/>
  <c r="Z29" i="83"/>
  <c r="AG29" i="83" s="1"/>
  <c r="AP29" i="83" s="1"/>
  <c r="Y31" i="45"/>
  <c r="Z31" i="45" s="1"/>
  <c r="Y32" i="25"/>
  <c r="X32" i="25"/>
  <c r="Z30" i="44"/>
  <c r="W31" i="44" s="1"/>
  <c r="AI30" i="45"/>
  <c r="AR30" i="45" s="1"/>
  <c r="AH31" i="45"/>
  <c r="AQ31" i="45" s="1"/>
  <c r="AG31" i="42"/>
  <c r="AP31" i="42" s="1"/>
  <c r="AF31" i="42"/>
  <c r="AO31" i="42" s="1"/>
  <c r="W32" i="42"/>
  <c r="AE31" i="42"/>
  <c r="Y30" i="30"/>
  <c r="X30" i="30"/>
  <c r="AH30" i="30" s="1"/>
  <c r="AQ30" i="30" s="1"/>
  <c r="AI29" i="30"/>
  <c r="AR29" i="30" s="1"/>
  <c r="AN29" i="30"/>
  <c r="AE30" i="46"/>
  <c r="AG30" i="46"/>
  <c r="AP30" i="46" s="1"/>
  <c r="W31" i="46"/>
  <c r="X31" i="46" s="1"/>
  <c r="X30" i="94"/>
  <c r="AH30" i="94" s="1"/>
  <c r="AQ30" i="94" s="1"/>
  <c r="AI29" i="94"/>
  <c r="AR29" i="94" s="1"/>
  <c r="Z33" i="26"/>
  <c r="W34" i="26" s="1"/>
  <c r="X34" i="26" s="1"/>
  <c r="Z32" i="96"/>
  <c r="AG32" i="96" s="1"/>
  <c r="AP32" i="96" s="1"/>
  <c r="Z29" i="88"/>
  <c r="W30" i="88" s="1"/>
  <c r="AE30" i="74"/>
  <c r="AF30" i="74"/>
  <c r="AO30" i="74" s="1"/>
  <c r="W31" i="74"/>
  <c r="AG30" i="74"/>
  <c r="AP30" i="74" s="1"/>
  <c r="W30" i="38"/>
  <c r="Y30" i="38" s="1"/>
  <c r="AF29" i="38"/>
  <c r="AO29" i="38" s="1"/>
  <c r="AI30" i="82"/>
  <c r="AR30" i="82" s="1"/>
  <c r="AF29" i="83"/>
  <c r="AO29" i="83" s="1"/>
  <c r="AG29" i="38"/>
  <c r="AP29" i="38" s="1"/>
  <c r="AF29" i="84"/>
  <c r="AO29" i="84" s="1"/>
  <c r="AG29" i="84"/>
  <c r="AP29" i="84" s="1"/>
  <c r="W30" i="84"/>
  <c r="AE29" i="84"/>
  <c r="Z30" i="93"/>
  <c r="AF30" i="93" s="1"/>
  <c r="AO30" i="93" s="1"/>
  <c r="Z32" i="73"/>
  <c r="AH32" i="73"/>
  <c r="AQ32" i="73" s="1"/>
  <c r="AN29" i="38"/>
  <c r="AI32" i="43"/>
  <c r="AR32" i="43" s="1"/>
  <c r="Y33" i="43"/>
  <c r="Z33" i="43" s="1"/>
  <c r="AF33" i="43" s="1"/>
  <c r="AO33" i="43" s="1"/>
  <c r="Z30" i="92"/>
  <c r="W31" i="92" s="1"/>
  <c r="X33" i="39"/>
  <c r="AH33" i="39" s="1"/>
  <c r="AQ33" i="39" s="1"/>
  <c r="AH29" i="29"/>
  <c r="AQ29" i="29" s="1"/>
  <c r="Z29" i="29"/>
  <c r="AI31" i="87"/>
  <c r="AR31" i="87" s="1"/>
  <c r="X32" i="87"/>
  <c r="Z32" i="87" s="1"/>
  <c r="X32" i="86"/>
  <c r="AH32" i="86" s="1"/>
  <c r="AQ32" i="86" s="1"/>
  <c r="Y32" i="86"/>
  <c r="AI31" i="86"/>
  <c r="AR31" i="86" s="1"/>
  <c r="AN31" i="86"/>
  <c r="AI30" i="47"/>
  <c r="AR30" i="47" s="1"/>
  <c r="Y31" i="47"/>
  <c r="Z31" i="47" s="1"/>
  <c r="X31" i="82"/>
  <c r="Z31" i="82" s="1"/>
  <c r="W32" i="82" s="1"/>
  <c r="AI32" i="39"/>
  <c r="AR32" i="39" s="1"/>
  <c r="AI32" i="37"/>
  <c r="AR32" i="37" s="1"/>
  <c r="Z30" i="85"/>
  <c r="AE30" i="85" s="1"/>
  <c r="AF29" i="80"/>
  <c r="AO29" i="80" s="1"/>
  <c r="AI31" i="75"/>
  <c r="AR31" i="75" s="1"/>
  <c r="X32" i="75"/>
  <c r="AH32" i="75" s="1"/>
  <c r="AQ32" i="75" s="1"/>
  <c r="Y33" i="37"/>
  <c r="Z33" i="37" s="1"/>
  <c r="AH31" i="47"/>
  <c r="AQ31" i="47" s="1"/>
  <c r="AE33" i="77"/>
  <c r="AF33" i="77"/>
  <c r="AO33" i="77" s="1"/>
  <c r="X35" i="31"/>
  <c r="Z35" i="31" s="1"/>
  <c r="AG33" i="77"/>
  <c r="AP33" i="77" s="1"/>
  <c r="AI34" i="31"/>
  <c r="AR34" i="31" s="1"/>
  <c r="Z32" i="78"/>
  <c r="AG32" i="78" s="1"/>
  <c r="AP32" i="78" s="1"/>
  <c r="X33" i="91"/>
  <c r="Z33" i="91" s="1"/>
  <c r="AE29" i="80"/>
  <c r="AN29" i="80" s="1"/>
  <c r="W30" i="80"/>
  <c r="Y30" i="80" s="1"/>
  <c r="AI31" i="78"/>
  <c r="AR31" i="78" s="1"/>
  <c r="AI32" i="91"/>
  <c r="AR32" i="91" s="1"/>
  <c r="Z31" i="35"/>
  <c r="AF31" i="35" s="1"/>
  <c r="AO31" i="35" s="1"/>
  <c r="Y34" i="77"/>
  <c r="X34" i="77"/>
  <c r="AN31" i="36"/>
  <c r="AI31" i="36"/>
  <c r="AE32" i="95"/>
  <c r="AG32" i="95"/>
  <c r="AP32" i="95" s="1"/>
  <c r="AF32" i="95"/>
  <c r="AO32" i="95" s="1"/>
  <c r="W33" i="95"/>
  <c r="Y33" i="40"/>
  <c r="X33" i="40"/>
  <c r="AH31" i="35"/>
  <c r="AQ31" i="35" s="1"/>
  <c r="Y31" i="28"/>
  <c r="X31" i="28"/>
  <c r="AG34" i="79"/>
  <c r="AP34" i="79" s="1"/>
  <c r="AF34" i="79"/>
  <c r="AO34" i="79" s="1"/>
  <c r="W35" i="79"/>
  <c r="AE34" i="79"/>
  <c r="AE32" i="48"/>
  <c r="AF32" i="48"/>
  <c r="AO32" i="48" s="1"/>
  <c r="W33" i="48"/>
  <c r="AG32" i="48"/>
  <c r="AP32" i="48" s="1"/>
  <c r="AI33" i="81"/>
  <c r="AN33" i="81"/>
  <c r="AI30" i="28"/>
  <c r="AN30" i="28"/>
  <c r="AF31" i="32"/>
  <c r="AO31" i="32" s="1"/>
  <c r="AG31" i="32"/>
  <c r="AP31" i="32" s="1"/>
  <c r="W32" i="32"/>
  <c r="AE31" i="32"/>
  <c r="AG32" i="76"/>
  <c r="AP32" i="76" s="1"/>
  <c r="AF32" i="76"/>
  <c r="AO32" i="76" s="1"/>
  <c r="AE32" i="76"/>
  <c r="W33" i="76"/>
  <c r="AH33" i="37"/>
  <c r="AQ33" i="37" s="1"/>
  <c r="X32" i="89"/>
  <c r="Y32" i="89"/>
  <c r="AN30" i="34"/>
  <c r="AI30" i="34"/>
  <c r="AR30" i="35"/>
  <c r="AH32" i="78"/>
  <c r="AQ32" i="78" s="1"/>
  <c r="AF32" i="90"/>
  <c r="AO32" i="90" s="1"/>
  <c r="W33" i="90"/>
  <c r="AG32" i="90"/>
  <c r="AP32" i="90" s="1"/>
  <c r="AE32" i="90"/>
  <c r="AI32" i="40"/>
  <c r="AN32" i="40"/>
  <c r="AR29" i="41"/>
  <c r="AH30" i="41"/>
  <c r="AQ30" i="41" s="1"/>
  <c r="X34" i="81"/>
  <c r="Y34" i="81"/>
  <c r="AH33" i="43"/>
  <c r="AQ33" i="43" s="1"/>
  <c r="AN31" i="89"/>
  <c r="AI31" i="89"/>
  <c r="Y31" i="34"/>
  <c r="X31" i="34"/>
  <c r="Y32" i="36"/>
  <c r="X32" i="36"/>
  <c r="Z30" i="41"/>
  <c r="AF32" i="33" l="1"/>
  <c r="AO32" i="33" s="1"/>
  <c r="AE32" i="33"/>
  <c r="W33" i="33"/>
  <c r="AG32" i="33"/>
  <c r="AP32" i="33" s="1"/>
  <c r="AE30" i="27"/>
  <c r="AG30" i="27"/>
  <c r="AP30" i="27" s="1"/>
  <c r="AF30" i="27"/>
  <c r="AO30" i="27" s="1"/>
  <c r="Y31" i="27"/>
  <c r="X31" i="27"/>
  <c r="AI31" i="25"/>
  <c r="AR31" i="25" s="1"/>
  <c r="AF32" i="96"/>
  <c r="AO32" i="96" s="1"/>
  <c r="W33" i="96"/>
  <c r="X33" i="96" s="1"/>
  <c r="W30" i="83"/>
  <c r="Y30" i="83" s="1"/>
  <c r="AE29" i="83"/>
  <c r="AN29" i="83" s="1"/>
  <c r="AE30" i="44"/>
  <c r="AN30" i="44" s="1"/>
  <c r="Z32" i="25"/>
  <c r="AH32" i="25"/>
  <c r="AQ32" i="25" s="1"/>
  <c r="AF30" i="44"/>
  <c r="AO30" i="44" s="1"/>
  <c r="AG30" i="44"/>
  <c r="AP30" i="44" s="1"/>
  <c r="AE32" i="96"/>
  <c r="AG31" i="45"/>
  <c r="AP31" i="45" s="1"/>
  <c r="AE31" i="45"/>
  <c r="AF31" i="45"/>
  <c r="AO31" i="45" s="1"/>
  <c r="W32" i="45"/>
  <c r="AN31" i="42"/>
  <c r="AI31" i="42"/>
  <c r="AR31" i="42" s="1"/>
  <c r="Z30" i="30"/>
  <c r="W31" i="30" s="1"/>
  <c r="Y32" i="42"/>
  <c r="X32" i="42"/>
  <c r="Y34" i="26"/>
  <c r="Z34" i="26" s="1"/>
  <c r="AG34" i="26" s="1"/>
  <c r="AP34" i="26" s="1"/>
  <c r="Y31" i="46"/>
  <c r="Z31" i="46" s="1"/>
  <c r="AI30" i="46"/>
  <c r="AR30" i="46" s="1"/>
  <c r="AN30" i="46"/>
  <c r="X31" i="44"/>
  <c r="AH31" i="44" s="1"/>
  <c r="AQ31" i="44" s="1"/>
  <c r="Y31" i="44"/>
  <c r="AG33" i="26"/>
  <c r="AP33" i="26" s="1"/>
  <c r="AE33" i="26"/>
  <c r="AN33" i="26" s="1"/>
  <c r="AF33" i="26"/>
  <c r="AO33" i="26" s="1"/>
  <c r="Z30" i="94"/>
  <c r="AE30" i="94" s="1"/>
  <c r="AN30" i="94" s="1"/>
  <c r="AH33" i="91"/>
  <c r="AQ33" i="91" s="1"/>
  <c r="AE29" i="88"/>
  <c r="AN29" i="88" s="1"/>
  <c r="AG29" i="88"/>
  <c r="AP29" i="88" s="1"/>
  <c r="AF29" i="88"/>
  <c r="AO29" i="88" s="1"/>
  <c r="AH31" i="46"/>
  <c r="AQ31" i="46" s="1"/>
  <c r="X30" i="38"/>
  <c r="AH30" i="38" s="1"/>
  <c r="AQ30" i="38" s="1"/>
  <c r="Z33" i="39"/>
  <c r="W34" i="39" s="1"/>
  <c r="Y30" i="88"/>
  <c r="X30" i="88"/>
  <c r="X31" i="74"/>
  <c r="Y31" i="74"/>
  <c r="AN30" i="74"/>
  <c r="AI30" i="74"/>
  <c r="AR30" i="74" s="1"/>
  <c r="AI29" i="38"/>
  <c r="AR29" i="38" s="1"/>
  <c r="AI29" i="84"/>
  <c r="AR29" i="84" s="1"/>
  <c r="AN29" i="84"/>
  <c r="Y30" i="84"/>
  <c r="X30" i="84"/>
  <c r="AH30" i="84" s="1"/>
  <c r="AQ30" i="84" s="1"/>
  <c r="AE30" i="93"/>
  <c r="W31" i="93"/>
  <c r="Y31" i="93" s="1"/>
  <c r="AG30" i="93"/>
  <c r="AP30" i="93" s="1"/>
  <c r="AG32" i="73"/>
  <c r="AP32" i="73" s="1"/>
  <c r="W33" i="73"/>
  <c r="AE32" i="73"/>
  <c r="AF32" i="73"/>
  <c r="AO32" i="73" s="1"/>
  <c r="AG30" i="92"/>
  <c r="AP30" i="92" s="1"/>
  <c r="AE30" i="92"/>
  <c r="AN30" i="92" s="1"/>
  <c r="AF30" i="92"/>
  <c r="AO30" i="92" s="1"/>
  <c r="AG32" i="87"/>
  <c r="AP32" i="87" s="1"/>
  <c r="W33" i="87"/>
  <c r="Y33" i="87" s="1"/>
  <c r="AH32" i="87"/>
  <c r="AQ32" i="87" s="1"/>
  <c r="AH35" i="31"/>
  <c r="AQ35" i="31" s="1"/>
  <c r="AH31" i="82"/>
  <c r="AQ31" i="82" s="1"/>
  <c r="AG29" i="29"/>
  <c r="AP29" i="29" s="1"/>
  <c r="AF29" i="29"/>
  <c r="AO29" i="29" s="1"/>
  <c r="W30" i="29"/>
  <c r="AE29" i="29"/>
  <c r="AE32" i="87"/>
  <c r="AN32" i="87" s="1"/>
  <c r="AF32" i="87"/>
  <c r="AO32" i="87" s="1"/>
  <c r="Z32" i="86"/>
  <c r="AG32" i="86" s="1"/>
  <c r="AP32" i="86" s="1"/>
  <c r="X31" i="92"/>
  <c r="AH31" i="92" s="1"/>
  <c r="AQ31" i="92" s="1"/>
  <c r="Y31" i="92"/>
  <c r="AI33" i="77"/>
  <c r="AR33" i="77" s="1"/>
  <c r="AN33" i="77"/>
  <c r="Z32" i="75"/>
  <c r="AF32" i="75" s="1"/>
  <c r="AO32" i="75" s="1"/>
  <c r="W31" i="85"/>
  <c r="X31" i="85" s="1"/>
  <c r="AH31" i="85" s="1"/>
  <c r="AQ31" i="85" s="1"/>
  <c r="AF30" i="85"/>
  <c r="AO30" i="85" s="1"/>
  <c r="AG30" i="85"/>
  <c r="AP30" i="85" s="1"/>
  <c r="W36" i="31"/>
  <c r="Y36" i="31" s="1"/>
  <c r="AE35" i="31"/>
  <c r="AG35" i="31"/>
  <c r="AP35" i="31" s="1"/>
  <c r="Y31" i="85"/>
  <c r="AF32" i="78"/>
  <c r="AO32" i="78" s="1"/>
  <c r="W33" i="78"/>
  <c r="X33" i="78" s="1"/>
  <c r="AN30" i="85"/>
  <c r="AG31" i="47"/>
  <c r="AP31" i="47" s="1"/>
  <c r="W32" i="47"/>
  <c r="AE31" i="47"/>
  <c r="AF31" i="47"/>
  <c r="AO31" i="47" s="1"/>
  <c r="AE32" i="78"/>
  <c r="AN32" i="78" s="1"/>
  <c r="AG33" i="43"/>
  <c r="AP33" i="43" s="1"/>
  <c r="AF35" i="31"/>
  <c r="AO35" i="31" s="1"/>
  <c r="W32" i="35"/>
  <c r="X32" i="35" s="1"/>
  <c r="AE33" i="43"/>
  <c r="AN33" i="43" s="1"/>
  <c r="W34" i="43"/>
  <c r="Y34" i="43" s="1"/>
  <c r="AI29" i="80"/>
  <c r="AR29" i="80" s="1"/>
  <c r="AG31" i="35"/>
  <c r="AP31" i="35" s="1"/>
  <c r="X30" i="80"/>
  <c r="AH30" i="80" s="1"/>
  <c r="AQ30" i="80" s="1"/>
  <c r="AE31" i="35"/>
  <c r="AN31" i="35" s="1"/>
  <c r="Z34" i="81"/>
  <c r="AE34" i="81" s="1"/>
  <c r="Z33" i="40"/>
  <c r="AG33" i="40" s="1"/>
  <c r="AP33" i="40" s="1"/>
  <c r="AG31" i="82"/>
  <c r="AP31" i="82" s="1"/>
  <c r="AF31" i="82"/>
  <c r="AO31" i="82" s="1"/>
  <c r="AE31" i="82"/>
  <c r="AN31" i="82" s="1"/>
  <c r="Z31" i="28"/>
  <c r="AG31" i="28" s="1"/>
  <c r="AP31" i="28" s="1"/>
  <c r="W34" i="37"/>
  <c r="AF33" i="37"/>
  <c r="AO33" i="37" s="1"/>
  <c r="AE33" i="37"/>
  <c r="AG33" i="37"/>
  <c r="AP33" i="37" s="1"/>
  <c r="AH31" i="34"/>
  <c r="AQ31" i="34" s="1"/>
  <c r="Y33" i="76"/>
  <c r="X33" i="76"/>
  <c r="AR32" i="40"/>
  <c r="AN32" i="90"/>
  <c r="AI32" i="90"/>
  <c r="AH32" i="89"/>
  <c r="AQ32" i="89" s="1"/>
  <c r="AN32" i="76"/>
  <c r="AI32" i="76"/>
  <c r="AN31" i="32"/>
  <c r="AI31" i="32"/>
  <c r="AN34" i="79"/>
  <c r="AI34" i="79"/>
  <c r="AH34" i="77"/>
  <c r="AQ34" i="77" s="1"/>
  <c r="AH32" i="36"/>
  <c r="AQ32" i="36" s="1"/>
  <c r="Z31" i="34"/>
  <c r="Z32" i="89"/>
  <c r="AR30" i="28"/>
  <c r="Y33" i="48"/>
  <c r="X33" i="48"/>
  <c r="X35" i="79"/>
  <c r="Y35" i="79"/>
  <c r="Y33" i="95"/>
  <c r="X33" i="95"/>
  <c r="Y32" i="82"/>
  <c r="X32" i="82"/>
  <c r="AG30" i="41"/>
  <c r="AP30" i="41" s="1"/>
  <c r="AF30" i="41"/>
  <c r="AO30" i="41" s="1"/>
  <c r="AE30" i="41"/>
  <c r="W31" i="41"/>
  <c r="AR31" i="89"/>
  <c r="X33" i="90"/>
  <c r="Y33" i="90"/>
  <c r="X32" i="32"/>
  <c r="Y32" i="32"/>
  <c r="Z34" i="77"/>
  <c r="AE33" i="91"/>
  <c r="AG33" i="91"/>
  <c r="AP33" i="91" s="1"/>
  <c r="AF33" i="91"/>
  <c r="AO33" i="91" s="1"/>
  <c r="W34" i="91"/>
  <c r="Z32" i="36"/>
  <c r="AH34" i="81"/>
  <c r="AQ34" i="81" s="1"/>
  <c r="AR30" i="34"/>
  <c r="AR33" i="81"/>
  <c r="AH33" i="40"/>
  <c r="AQ33" i="40" s="1"/>
  <c r="AH34" i="26"/>
  <c r="AQ34" i="26" s="1"/>
  <c r="AN32" i="48"/>
  <c r="AI32" i="48"/>
  <c r="AH31" i="28"/>
  <c r="AQ31" i="28" s="1"/>
  <c r="AN32" i="95"/>
  <c r="AI32" i="95"/>
  <c r="AR31" i="36"/>
  <c r="Y33" i="96" l="1"/>
  <c r="AI30" i="27"/>
  <c r="AR30" i="27" s="1"/>
  <c r="AN30" i="27"/>
  <c r="Y33" i="33"/>
  <c r="X33" i="33"/>
  <c r="AN32" i="33"/>
  <c r="AI32" i="33"/>
  <c r="AR32" i="33" s="1"/>
  <c r="AH31" i="27"/>
  <c r="AQ31" i="27" s="1"/>
  <c r="Z31" i="27"/>
  <c r="X30" i="83"/>
  <c r="AH30" i="83" s="1"/>
  <c r="AQ30" i="83" s="1"/>
  <c r="AI32" i="96"/>
  <c r="AR32" i="96" s="1"/>
  <c r="AI29" i="83"/>
  <c r="AR29" i="83" s="1"/>
  <c r="X33" i="87"/>
  <c r="Z33" i="87" s="1"/>
  <c r="W34" i="87" s="1"/>
  <c r="AN32" i="96"/>
  <c r="AI30" i="44"/>
  <c r="AR30" i="44" s="1"/>
  <c r="AG32" i="25"/>
  <c r="AP32" i="25" s="1"/>
  <c r="AF32" i="25"/>
  <c r="AO32" i="25" s="1"/>
  <c r="AE32" i="25"/>
  <c r="W33" i="25"/>
  <c r="Y32" i="45"/>
  <c r="X32" i="45"/>
  <c r="AI31" i="45"/>
  <c r="AR31" i="45" s="1"/>
  <c r="AN31" i="45"/>
  <c r="Y31" i="30"/>
  <c r="X31" i="30"/>
  <c r="AH31" i="30" s="1"/>
  <c r="AQ31" i="30" s="1"/>
  <c r="AF30" i="30"/>
  <c r="AO30" i="30" s="1"/>
  <c r="AG30" i="30"/>
  <c r="AP30" i="30" s="1"/>
  <c r="AE30" i="30"/>
  <c r="Z32" i="42"/>
  <c r="AH32" i="42"/>
  <c r="AQ32" i="42" s="1"/>
  <c r="Z31" i="44"/>
  <c r="AE31" i="44" s="1"/>
  <c r="AI33" i="26"/>
  <c r="AR33" i="26" s="1"/>
  <c r="AG30" i="94"/>
  <c r="AP30" i="94" s="1"/>
  <c r="AF30" i="94"/>
  <c r="AO30" i="94" s="1"/>
  <c r="W31" i="94"/>
  <c r="Y31" i="94" s="1"/>
  <c r="Z30" i="38"/>
  <c r="AE30" i="38" s="1"/>
  <c r="AN30" i="38" s="1"/>
  <c r="AI29" i="88"/>
  <c r="AR29" i="88" s="1"/>
  <c r="AG33" i="39"/>
  <c r="AP33" i="39" s="1"/>
  <c r="AE33" i="39"/>
  <c r="AN33" i="39" s="1"/>
  <c r="AF33" i="39"/>
  <c r="AO33" i="39" s="1"/>
  <c r="AF31" i="46"/>
  <c r="AO31" i="46" s="1"/>
  <c r="AE31" i="46"/>
  <c r="W32" i="46"/>
  <c r="AG31" i="46"/>
  <c r="AP31" i="46" s="1"/>
  <c r="AH30" i="88"/>
  <c r="AQ30" i="88" s="1"/>
  <c r="Z30" i="88"/>
  <c r="AH31" i="74"/>
  <c r="AQ31" i="74" s="1"/>
  <c r="Z31" i="74"/>
  <c r="AI32" i="87"/>
  <c r="AR32" i="87" s="1"/>
  <c r="AI30" i="93"/>
  <c r="AR30" i="93" s="1"/>
  <c r="AN30" i="93"/>
  <c r="Z30" i="83"/>
  <c r="W31" i="83" s="1"/>
  <c r="X31" i="93"/>
  <c r="AH31" i="93" s="1"/>
  <c r="AQ31" i="93" s="1"/>
  <c r="X36" i="31"/>
  <c r="AH36" i="31" s="1"/>
  <c r="AQ36" i="31" s="1"/>
  <c r="Z30" i="84"/>
  <c r="AN32" i="73"/>
  <c r="AI32" i="73"/>
  <c r="AR32" i="73" s="1"/>
  <c r="AI30" i="92"/>
  <c r="AR30" i="92" s="1"/>
  <c r="Y33" i="73"/>
  <c r="X33" i="73"/>
  <c r="AE32" i="86"/>
  <c r="AN32" i="86" s="1"/>
  <c r="AI29" i="29"/>
  <c r="AR29" i="29" s="1"/>
  <c r="AN29" i="29"/>
  <c r="Y33" i="78"/>
  <c r="Z33" i="78" s="1"/>
  <c r="X30" i="29"/>
  <c r="AH30" i="29" s="1"/>
  <c r="AQ30" i="29" s="1"/>
  <c r="Y30" i="29"/>
  <c r="AF32" i="86"/>
  <c r="AO32" i="86" s="1"/>
  <c r="W33" i="86"/>
  <c r="X33" i="86" s="1"/>
  <c r="Z31" i="92"/>
  <c r="AF31" i="92" s="1"/>
  <c r="AO31" i="92" s="1"/>
  <c r="AG32" i="75"/>
  <c r="AP32" i="75" s="1"/>
  <c r="AI30" i="85"/>
  <c r="AR30" i="85" s="1"/>
  <c r="AI32" i="78"/>
  <c r="AR32" i="78" s="1"/>
  <c r="W33" i="75"/>
  <c r="AE32" i="75"/>
  <c r="AN32" i="75" s="1"/>
  <c r="AI35" i="31"/>
  <c r="AR35" i="31" s="1"/>
  <c r="AF34" i="81"/>
  <c r="AO34" i="81" s="1"/>
  <c r="AN35" i="31"/>
  <c r="W35" i="81"/>
  <c r="Y35" i="81" s="1"/>
  <c r="X34" i="43"/>
  <c r="Z34" i="43" s="1"/>
  <c r="AG34" i="81"/>
  <c r="AP34" i="81" s="1"/>
  <c r="AI33" i="43"/>
  <c r="AR33" i="43" s="1"/>
  <c r="Z31" i="85"/>
  <c r="AN31" i="47"/>
  <c r="AI31" i="47"/>
  <c r="AR31" i="47" s="1"/>
  <c r="X32" i="47"/>
  <c r="AH32" i="47" s="1"/>
  <c r="AQ32" i="47" s="1"/>
  <c r="Y32" i="47"/>
  <c r="W34" i="40"/>
  <c r="Y34" i="40" s="1"/>
  <c r="AF33" i="40"/>
  <c r="AO33" i="40" s="1"/>
  <c r="Y32" i="35"/>
  <c r="Z32" i="35" s="1"/>
  <c r="AI31" i="35"/>
  <c r="AR31" i="35" s="1"/>
  <c r="AE33" i="40"/>
  <c r="AN33" i="40" s="1"/>
  <c r="Z30" i="80"/>
  <c r="W31" i="80" s="1"/>
  <c r="Z33" i="95"/>
  <c r="W34" i="95" s="1"/>
  <c r="Z33" i="48"/>
  <c r="AF33" i="48" s="1"/>
  <c r="AO33" i="48" s="1"/>
  <c r="AI31" i="82"/>
  <c r="AR31" i="82" s="1"/>
  <c r="W32" i="28"/>
  <c r="X32" i="28" s="1"/>
  <c r="AE31" i="28"/>
  <c r="AN31" i="28" s="1"/>
  <c r="AF31" i="28"/>
  <c r="AO31" i="28" s="1"/>
  <c r="Z33" i="76"/>
  <c r="AG33" i="76" s="1"/>
  <c r="AP33" i="76" s="1"/>
  <c r="W35" i="26"/>
  <c r="X35" i="26" s="1"/>
  <c r="AE34" i="26"/>
  <c r="AN34" i="26" s="1"/>
  <c r="Z32" i="82"/>
  <c r="AF32" i="82" s="1"/>
  <c r="AO32" i="82" s="1"/>
  <c r="AF34" i="26"/>
  <c r="AO34" i="26" s="1"/>
  <c r="Z32" i="32"/>
  <c r="W33" i="32" s="1"/>
  <c r="X34" i="91"/>
  <c r="Y34" i="91"/>
  <c r="AH33" i="78"/>
  <c r="AQ33" i="78" s="1"/>
  <c r="AR32" i="76"/>
  <c r="AH33" i="76"/>
  <c r="AQ33" i="76" s="1"/>
  <c r="AR32" i="48"/>
  <c r="AG34" i="77"/>
  <c r="AP34" i="77" s="1"/>
  <c r="AF34" i="77"/>
  <c r="AO34" i="77" s="1"/>
  <c r="AE34" i="77"/>
  <c r="W35" i="77"/>
  <c r="AH32" i="32"/>
  <c r="AQ32" i="32" s="1"/>
  <c r="AH32" i="82"/>
  <c r="AQ32" i="82" s="1"/>
  <c r="AI33" i="37"/>
  <c r="AN33" i="37"/>
  <c r="AN34" i="81"/>
  <c r="AH33" i="95"/>
  <c r="AQ33" i="95" s="1"/>
  <c r="AR32" i="90"/>
  <c r="AH32" i="35"/>
  <c r="AQ32" i="35" s="1"/>
  <c r="W33" i="36"/>
  <c r="AG32" i="36"/>
  <c r="AP32" i="36" s="1"/>
  <c r="AF32" i="36"/>
  <c r="AO32" i="36" s="1"/>
  <c r="AE32" i="36"/>
  <c r="AH33" i="90"/>
  <c r="AQ33" i="90" s="1"/>
  <c r="Y31" i="41"/>
  <c r="X31" i="41"/>
  <c r="AH35" i="79"/>
  <c r="AQ35" i="79" s="1"/>
  <c r="W32" i="34"/>
  <c r="AG31" i="34"/>
  <c r="AP31" i="34" s="1"/>
  <c r="AF31" i="34"/>
  <c r="AO31" i="34" s="1"/>
  <c r="AE31" i="34"/>
  <c r="AR32" i="95"/>
  <c r="AH33" i="96"/>
  <c r="AQ33" i="96" s="1"/>
  <c r="AN33" i="91"/>
  <c r="AI33" i="91"/>
  <c r="Z33" i="90"/>
  <c r="AN30" i="41"/>
  <c r="AI30" i="41"/>
  <c r="Z35" i="79"/>
  <c r="X34" i="39"/>
  <c r="Y34" i="39"/>
  <c r="AR31" i="32"/>
  <c r="X34" i="37"/>
  <c r="Y34" i="37"/>
  <c r="Z33" i="96"/>
  <c r="AH33" i="48"/>
  <c r="AQ33" i="48" s="1"/>
  <c r="W33" i="89"/>
  <c r="AF32" i="89"/>
  <c r="AO32" i="89" s="1"/>
  <c r="AE32" i="89"/>
  <c r="AG32" i="89"/>
  <c r="AP32" i="89" s="1"/>
  <c r="AR34" i="79"/>
  <c r="AH33" i="87" l="1"/>
  <c r="AQ33" i="87" s="1"/>
  <c r="AH33" i="33"/>
  <c r="AQ33" i="33" s="1"/>
  <c r="Z33" i="33"/>
  <c r="AF31" i="27"/>
  <c r="AO31" i="27" s="1"/>
  <c r="AE31" i="27"/>
  <c r="AG31" i="27"/>
  <c r="AP31" i="27" s="1"/>
  <c r="W32" i="27"/>
  <c r="Y33" i="25"/>
  <c r="X33" i="25"/>
  <c r="AH33" i="25" s="1"/>
  <c r="AQ33" i="25" s="1"/>
  <c r="AN32" i="25"/>
  <c r="AI32" i="25"/>
  <c r="AR32" i="25" s="1"/>
  <c r="AH32" i="45"/>
  <c r="AQ32" i="45" s="1"/>
  <c r="Z32" i="45"/>
  <c r="Z31" i="30"/>
  <c r="W32" i="30" s="1"/>
  <c r="X32" i="30" s="1"/>
  <c r="AH32" i="30" s="1"/>
  <c r="AQ32" i="30" s="1"/>
  <c r="X31" i="94"/>
  <c r="AH31" i="94" s="1"/>
  <c r="AQ31" i="94" s="1"/>
  <c r="AG30" i="38"/>
  <c r="AP30" i="38" s="1"/>
  <c r="AF32" i="42"/>
  <c r="AO32" i="42" s="1"/>
  <c r="AG32" i="42"/>
  <c r="AP32" i="42" s="1"/>
  <c r="AE32" i="42"/>
  <c r="W33" i="42"/>
  <c r="AN30" i="30"/>
  <c r="AI30" i="30"/>
  <c r="AR30" i="30" s="1"/>
  <c r="W32" i="44"/>
  <c r="X32" i="44" s="1"/>
  <c r="AI33" i="39"/>
  <c r="AR33" i="39" s="1"/>
  <c r="AI30" i="94"/>
  <c r="AR30" i="94" s="1"/>
  <c r="AF31" i="44"/>
  <c r="AO31" i="44" s="1"/>
  <c r="AG31" i="44"/>
  <c r="AP31" i="44" s="1"/>
  <c r="AF30" i="38"/>
  <c r="AO30" i="38" s="1"/>
  <c r="AN31" i="44"/>
  <c r="W31" i="38"/>
  <c r="Y31" i="38" s="1"/>
  <c r="Z36" i="31"/>
  <c r="W37" i="31" s="1"/>
  <c r="Y32" i="46"/>
  <c r="X32" i="46"/>
  <c r="AI31" i="46"/>
  <c r="AR31" i="46" s="1"/>
  <c r="AN31" i="46"/>
  <c r="AE30" i="83"/>
  <c r="AN30" i="83" s="1"/>
  <c r="AG30" i="88"/>
  <c r="AP30" i="88" s="1"/>
  <c r="AF30" i="88"/>
  <c r="AO30" i="88" s="1"/>
  <c r="W31" i="88"/>
  <c r="AE30" i="88"/>
  <c r="AG30" i="83"/>
  <c r="AP30" i="83" s="1"/>
  <c r="AF30" i="83"/>
  <c r="AO30" i="83" s="1"/>
  <c r="W32" i="74"/>
  <c r="AG31" i="74"/>
  <c r="AP31" i="74" s="1"/>
  <c r="AE31" i="74"/>
  <c r="AF31" i="74"/>
  <c r="AO31" i="74" s="1"/>
  <c r="Z31" i="93"/>
  <c r="W32" i="93" s="1"/>
  <c r="Y32" i="93" s="1"/>
  <c r="W31" i="84"/>
  <c r="AE30" i="84"/>
  <c r="AG30" i="84"/>
  <c r="AP30" i="84" s="1"/>
  <c r="AF30" i="84"/>
  <c r="AO30" i="84" s="1"/>
  <c r="Z33" i="73"/>
  <c r="AH33" i="73"/>
  <c r="AQ33" i="73" s="1"/>
  <c r="AH34" i="43"/>
  <c r="AQ34" i="43" s="1"/>
  <c r="X34" i="40"/>
  <c r="Z34" i="40" s="1"/>
  <c r="AF34" i="40" s="1"/>
  <c r="AO34" i="40" s="1"/>
  <c r="X31" i="83"/>
  <c r="AH31" i="83" s="1"/>
  <c r="AQ31" i="83" s="1"/>
  <c r="Y31" i="83"/>
  <c r="Y33" i="86"/>
  <c r="Z33" i="86" s="1"/>
  <c r="AI34" i="81"/>
  <c r="AR34" i="81" s="1"/>
  <c r="X35" i="81"/>
  <c r="Z35" i="81" s="1"/>
  <c r="AE35" i="81" s="1"/>
  <c r="AI32" i="86"/>
  <c r="AR32" i="86" s="1"/>
  <c r="Z30" i="29"/>
  <c r="AI32" i="75"/>
  <c r="AR32" i="75" s="1"/>
  <c r="Z32" i="47"/>
  <c r="W33" i="47" s="1"/>
  <c r="W32" i="92"/>
  <c r="Y32" i="92" s="1"/>
  <c r="AE31" i="92"/>
  <c r="AN31" i="92" s="1"/>
  <c r="AG31" i="92"/>
  <c r="AP31" i="92" s="1"/>
  <c r="AH33" i="86"/>
  <c r="AQ33" i="86" s="1"/>
  <c r="AG32" i="82"/>
  <c r="AP32" i="82" s="1"/>
  <c r="AF33" i="95"/>
  <c r="AO33" i="95" s="1"/>
  <c r="AE32" i="82"/>
  <c r="AN32" i="82" s="1"/>
  <c r="AI33" i="40"/>
  <c r="AR33" i="40" s="1"/>
  <c r="X33" i="75"/>
  <c r="Y33" i="75"/>
  <c r="AG33" i="95"/>
  <c r="AP33" i="95" s="1"/>
  <c r="AE31" i="85"/>
  <c r="W32" i="85"/>
  <c r="AG31" i="85"/>
  <c r="AP31" i="85" s="1"/>
  <c r="AF31" i="85"/>
  <c r="AO31" i="85" s="1"/>
  <c r="AE33" i="95"/>
  <c r="AN33" i="95" s="1"/>
  <c r="AF30" i="80"/>
  <c r="AO30" i="80" s="1"/>
  <c r="AG30" i="80"/>
  <c r="AP30" i="80" s="1"/>
  <c r="AE30" i="80"/>
  <c r="AF33" i="87"/>
  <c r="AO33" i="87" s="1"/>
  <c r="AE33" i="48"/>
  <c r="AN33" i="48" s="1"/>
  <c r="AG33" i="48"/>
  <c r="AP33" i="48" s="1"/>
  <c r="W34" i="48"/>
  <c r="X34" i="48" s="1"/>
  <c r="Y35" i="26"/>
  <c r="Z35" i="26" s="1"/>
  <c r="AE33" i="87"/>
  <c r="AN33" i="87" s="1"/>
  <c r="Z34" i="37"/>
  <c r="AE34" i="37" s="1"/>
  <c r="Y32" i="28"/>
  <c r="Z32" i="28" s="1"/>
  <c r="AE32" i="32"/>
  <c r="AN32" i="32" s="1"/>
  <c r="W33" i="82"/>
  <c r="X33" i="82" s="1"/>
  <c r="W34" i="76"/>
  <c r="Y34" i="76" s="1"/>
  <c r="Z34" i="39"/>
  <c r="W35" i="39" s="1"/>
  <c r="AF33" i="76"/>
  <c r="AO33" i="76" s="1"/>
  <c r="AI34" i="26"/>
  <c r="AR34" i="26" s="1"/>
  <c r="AE33" i="76"/>
  <c r="AN33" i="76" s="1"/>
  <c r="AI31" i="28"/>
  <c r="AR31" i="28" s="1"/>
  <c r="AF32" i="32"/>
  <c r="AO32" i="32" s="1"/>
  <c r="Z31" i="41"/>
  <c r="AE31" i="41" s="1"/>
  <c r="AG33" i="87"/>
  <c r="AP33" i="87" s="1"/>
  <c r="AG32" i="32"/>
  <c r="AP32" i="32" s="1"/>
  <c r="X31" i="80"/>
  <c r="AH31" i="80" s="1"/>
  <c r="AQ31" i="80" s="1"/>
  <c r="Y31" i="80"/>
  <c r="AI32" i="89"/>
  <c r="AN32" i="89"/>
  <c r="AH34" i="37"/>
  <c r="AQ34" i="37" s="1"/>
  <c r="AE33" i="78"/>
  <c r="AF33" i="78"/>
  <c r="AO33" i="78" s="1"/>
  <c r="W34" i="78"/>
  <c r="AG33" i="78"/>
  <c r="AP33" i="78" s="1"/>
  <c r="AR33" i="37"/>
  <c r="X35" i="77"/>
  <c r="Y35" i="77"/>
  <c r="AH35" i="26"/>
  <c r="AQ35" i="26" s="1"/>
  <c r="Y32" i="34"/>
  <c r="X32" i="34"/>
  <c r="AN34" i="77"/>
  <c r="AI34" i="77"/>
  <c r="AH34" i="91"/>
  <c r="AQ34" i="91" s="1"/>
  <c r="X34" i="95"/>
  <c r="Y34" i="95"/>
  <c r="X34" i="87"/>
  <c r="Y34" i="87"/>
  <c r="X33" i="89"/>
  <c r="Y33" i="89"/>
  <c r="AE33" i="96"/>
  <c r="W34" i="96"/>
  <c r="AF33" i="96"/>
  <c r="AO33" i="96" s="1"/>
  <c r="AG33" i="96"/>
  <c r="AP33" i="96" s="1"/>
  <c r="AF32" i="35"/>
  <c r="AO32" i="35" s="1"/>
  <c r="AE32" i="35"/>
  <c r="W33" i="35"/>
  <c r="AG32" i="35"/>
  <c r="AP32" i="35" s="1"/>
  <c r="Z34" i="91"/>
  <c r="AI32" i="36"/>
  <c r="AN32" i="36"/>
  <c r="AF34" i="43"/>
  <c r="AO34" i="43" s="1"/>
  <c r="AE34" i="43"/>
  <c r="W35" i="43"/>
  <c r="AG34" i="43"/>
  <c r="AP34" i="43" s="1"/>
  <c r="AR30" i="41"/>
  <c r="AF33" i="90"/>
  <c r="AO33" i="90" s="1"/>
  <c r="AG33" i="90"/>
  <c r="AP33" i="90" s="1"/>
  <c r="W34" i="90"/>
  <c r="AE33" i="90"/>
  <c r="AR33" i="91"/>
  <c r="AI31" i="34"/>
  <c r="AN31" i="34"/>
  <c r="W36" i="79"/>
  <c r="AG35" i="79"/>
  <c r="AP35" i="79" s="1"/>
  <c r="AE35" i="79"/>
  <c r="AF35" i="79"/>
  <c r="AO35" i="79" s="1"/>
  <c r="AH31" i="41"/>
  <c r="AQ31" i="41" s="1"/>
  <c r="AH34" i="39"/>
  <c r="AQ34" i="39" s="1"/>
  <c r="AH32" i="28"/>
  <c r="AQ32" i="28" s="1"/>
  <c r="Y33" i="36"/>
  <c r="X33" i="36"/>
  <c r="X33" i="32"/>
  <c r="Y33" i="32"/>
  <c r="W34" i="33" l="1"/>
  <c r="AF33" i="33"/>
  <c r="AO33" i="33" s="1"/>
  <c r="AG33" i="33"/>
  <c r="AP33" i="33" s="1"/>
  <c r="AE33" i="33"/>
  <c r="Y32" i="27"/>
  <c r="X32" i="27"/>
  <c r="AI31" i="27"/>
  <c r="AR31" i="27" s="1"/>
  <c r="AN31" i="27"/>
  <c r="Y32" i="44"/>
  <c r="Z32" i="44" s="1"/>
  <c r="Z33" i="25"/>
  <c r="W34" i="25" s="1"/>
  <c r="Z31" i="94"/>
  <c r="W32" i="94" s="1"/>
  <c r="X32" i="94" s="1"/>
  <c r="AH32" i="94" s="1"/>
  <c r="AQ32" i="94" s="1"/>
  <c r="AE31" i="30"/>
  <c r="AN31" i="30" s="1"/>
  <c r="X31" i="38"/>
  <c r="Z31" i="38" s="1"/>
  <c r="Y32" i="30"/>
  <c r="Z32" i="30" s="1"/>
  <c r="W33" i="30" s="1"/>
  <c r="AF31" i="30"/>
  <c r="AO31" i="30" s="1"/>
  <c r="AG32" i="45"/>
  <c r="AP32" i="45" s="1"/>
  <c r="AF32" i="45"/>
  <c r="AO32" i="45" s="1"/>
  <c r="W33" i="45"/>
  <c r="AE32" i="45"/>
  <c r="AG31" i="30"/>
  <c r="AP31" i="30" s="1"/>
  <c r="AI31" i="44"/>
  <c r="AR31" i="44" s="1"/>
  <c r="X33" i="42"/>
  <c r="Y33" i="42"/>
  <c r="AN32" i="42"/>
  <c r="AI32" i="42"/>
  <c r="AR32" i="42" s="1"/>
  <c r="AI30" i="38"/>
  <c r="AR30" i="38" s="1"/>
  <c r="AH34" i="40"/>
  <c r="AQ34" i="40" s="1"/>
  <c r="AH32" i="44"/>
  <c r="AQ32" i="44" s="1"/>
  <c r="AG36" i="31"/>
  <c r="AP36" i="31" s="1"/>
  <c r="AF36" i="31"/>
  <c r="AO36" i="31" s="1"/>
  <c r="AE36" i="31"/>
  <c r="AN36" i="31" s="1"/>
  <c r="AH35" i="81"/>
  <c r="AQ35" i="81" s="1"/>
  <c r="AH32" i="46"/>
  <c r="AQ32" i="46" s="1"/>
  <c r="Z32" i="46"/>
  <c r="AI32" i="82"/>
  <c r="AR32" i="82" s="1"/>
  <c r="AI30" i="83"/>
  <c r="AR30" i="83" s="1"/>
  <c r="AF31" i="93"/>
  <c r="AO31" i="93" s="1"/>
  <c r="AE31" i="93"/>
  <c r="AN31" i="93" s="1"/>
  <c r="AN30" i="88"/>
  <c r="AI30" i="88"/>
  <c r="AR30" i="88" s="1"/>
  <c r="X31" i="88"/>
  <c r="AH31" i="88" s="1"/>
  <c r="AQ31" i="88" s="1"/>
  <c r="Y31" i="88"/>
  <c r="X32" i="93"/>
  <c r="AH32" i="93" s="1"/>
  <c r="AQ32" i="93" s="1"/>
  <c r="AG31" i="93"/>
  <c r="AN31" i="74"/>
  <c r="AI31" i="74"/>
  <c r="AR31" i="74" s="1"/>
  <c r="X32" i="74"/>
  <c r="Y32" i="74"/>
  <c r="Z31" i="83"/>
  <c r="AG31" i="83" s="1"/>
  <c r="AP31" i="83" s="1"/>
  <c r="AN30" i="84"/>
  <c r="AI30" i="84"/>
  <c r="AR30" i="84" s="1"/>
  <c r="X31" i="84"/>
  <c r="AH31" i="84" s="1"/>
  <c r="AQ31" i="84" s="1"/>
  <c r="Y31" i="84"/>
  <c r="AF32" i="47"/>
  <c r="AO32" i="47" s="1"/>
  <c r="AE33" i="73"/>
  <c r="AG33" i="73"/>
  <c r="AP33" i="73" s="1"/>
  <c r="W34" i="73"/>
  <c r="AF33" i="73"/>
  <c r="AO33" i="73" s="1"/>
  <c r="AE34" i="40"/>
  <c r="AN34" i="40" s="1"/>
  <c r="AI33" i="48"/>
  <c r="AR33" i="48" s="1"/>
  <c r="AG32" i="47"/>
  <c r="AP32" i="47" s="1"/>
  <c r="Y34" i="48"/>
  <c r="Z34" i="48" s="1"/>
  <c r="AE32" i="47"/>
  <c r="AN32" i="47" s="1"/>
  <c r="AG34" i="37"/>
  <c r="AP34" i="37" s="1"/>
  <c r="AF30" i="29"/>
  <c r="AO30" i="29" s="1"/>
  <c r="W31" i="29"/>
  <c r="AE30" i="29"/>
  <c r="AG30" i="29"/>
  <c r="AP30" i="29" s="1"/>
  <c r="X32" i="92"/>
  <c r="Z32" i="92" s="1"/>
  <c r="AI31" i="92"/>
  <c r="AR31" i="92" s="1"/>
  <c r="AE34" i="39"/>
  <c r="AN34" i="39" s="1"/>
  <c r="AI30" i="80"/>
  <c r="AR30" i="80" s="1"/>
  <c r="AN30" i="80"/>
  <c r="W34" i="86"/>
  <c r="AG33" i="86"/>
  <c r="AP33" i="86" s="1"/>
  <c r="AE33" i="86"/>
  <c r="AF33" i="86"/>
  <c r="AO33" i="86" s="1"/>
  <c r="X34" i="76"/>
  <c r="AH34" i="76" s="1"/>
  <c r="AQ34" i="76" s="1"/>
  <c r="W35" i="40"/>
  <c r="X35" i="40" s="1"/>
  <c r="AF34" i="37"/>
  <c r="AO34" i="37" s="1"/>
  <c r="AG34" i="40"/>
  <c r="AP34" i="40" s="1"/>
  <c r="AI33" i="95"/>
  <c r="AR33" i="95" s="1"/>
  <c r="W35" i="37"/>
  <c r="Y35" i="37" s="1"/>
  <c r="AH33" i="75"/>
  <c r="AQ33" i="75" s="1"/>
  <c r="Z33" i="75"/>
  <c r="X32" i="85"/>
  <c r="AH32" i="85" s="1"/>
  <c r="AQ32" i="85" s="1"/>
  <c r="Y32" i="85"/>
  <c r="AN31" i="85"/>
  <c r="AI31" i="85"/>
  <c r="AR31" i="85" s="1"/>
  <c r="X33" i="47"/>
  <c r="AH33" i="47" s="1"/>
  <c r="AQ33" i="47" s="1"/>
  <c r="Y33" i="47"/>
  <c r="Y33" i="82"/>
  <c r="Z33" i="82" s="1"/>
  <c r="AF31" i="41"/>
  <c r="AO31" i="41" s="1"/>
  <c r="AF34" i="39"/>
  <c r="AO34" i="39" s="1"/>
  <c r="AG34" i="39"/>
  <c r="AP34" i="39" s="1"/>
  <c r="Z32" i="34"/>
  <c r="W33" i="34" s="1"/>
  <c r="AG31" i="41"/>
  <c r="AP31" i="41" s="1"/>
  <c r="W32" i="41"/>
  <c r="X32" i="41" s="1"/>
  <c r="Z33" i="89"/>
  <c r="AG33" i="89" s="1"/>
  <c r="AP33" i="89" s="1"/>
  <c r="W33" i="28"/>
  <c r="Y33" i="28" s="1"/>
  <c r="AF32" i="28"/>
  <c r="AO32" i="28" s="1"/>
  <c r="AE32" i="28"/>
  <c r="AN32" i="28" s="1"/>
  <c r="AF35" i="81"/>
  <c r="AO35" i="81" s="1"/>
  <c r="AG35" i="81"/>
  <c r="AP35" i="81" s="1"/>
  <c r="W36" i="81"/>
  <c r="Y36" i="81" s="1"/>
  <c r="AI32" i="32"/>
  <c r="AR32" i="32" s="1"/>
  <c r="Z34" i="95"/>
  <c r="W35" i="95" s="1"/>
  <c r="AI33" i="76"/>
  <c r="AR33" i="76" s="1"/>
  <c r="Z33" i="32"/>
  <c r="AF33" i="32" s="1"/>
  <c r="AO33" i="32" s="1"/>
  <c r="AG32" i="28"/>
  <c r="AP32" i="28" s="1"/>
  <c r="AI33" i="87"/>
  <c r="AR33" i="87" s="1"/>
  <c r="Z33" i="36"/>
  <c r="AG33" i="36" s="1"/>
  <c r="AP33" i="36" s="1"/>
  <c r="Z34" i="87"/>
  <c r="AF34" i="87" s="1"/>
  <c r="AO34" i="87" s="1"/>
  <c r="Z31" i="80"/>
  <c r="AR31" i="34"/>
  <c r="X35" i="43"/>
  <c r="Y35" i="43"/>
  <c r="AH34" i="95"/>
  <c r="AQ34" i="95" s="1"/>
  <c r="AI33" i="78"/>
  <c r="AN33" i="78"/>
  <c r="X35" i="39"/>
  <c r="Y35" i="39"/>
  <c r="AH33" i="36"/>
  <c r="AQ33" i="36" s="1"/>
  <c r="X36" i="79"/>
  <c r="Y36" i="79"/>
  <c r="Y33" i="35"/>
  <c r="X33" i="35"/>
  <c r="Y34" i="96"/>
  <c r="X34" i="96"/>
  <c r="AN34" i="37"/>
  <c r="AN34" i="43"/>
  <c r="AI34" i="43"/>
  <c r="AE35" i="26"/>
  <c r="AF35" i="26"/>
  <c r="AO35" i="26" s="1"/>
  <c r="W36" i="26"/>
  <c r="AG35" i="26"/>
  <c r="AP35" i="26" s="1"/>
  <c r="AR34" i="77"/>
  <c r="AH33" i="32"/>
  <c r="AQ33" i="32" s="1"/>
  <c r="AI32" i="35"/>
  <c r="AN32" i="35"/>
  <c r="AN33" i="96"/>
  <c r="AI33" i="96"/>
  <c r="AN35" i="81"/>
  <c r="AH33" i="82"/>
  <c r="AQ33" i="82" s="1"/>
  <c r="AH35" i="77"/>
  <c r="AQ35" i="77" s="1"/>
  <c r="AI33" i="90"/>
  <c r="AN33" i="90"/>
  <c r="AR32" i="36"/>
  <c r="AG34" i="91"/>
  <c r="AP34" i="91" s="1"/>
  <c r="AF34" i="91"/>
  <c r="AO34" i="91" s="1"/>
  <c r="W35" i="91"/>
  <c r="AE34" i="91"/>
  <c r="Z35" i="77"/>
  <c r="AH34" i="48"/>
  <c r="AQ34" i="48" s="1"/>
  <c r="X34" i="78"/>
  <c r="Y34" i="78"/>
  <c r="AR32" i="89"/>
  <c r="AN31" i="41"/>
  <c r="X37" i="31"/>
  <c r="Y37" i="31"/>
  <c r="AI35" i="79"/>
  <c r="AN35" i="79"/>
  <c r="X34" i="90"/>
  <c r="Y34" i="90"/>
  <c r="AH33" i="89"/>
  <c r="AQ33" i="89" s="1"/>
  <c r="AH34" i="87"/>
  <c r="AQ34" i="87" s="1"/>
  <c r="AH32" i="34"/>
  <c r="AQ32" i="34" s="1"/>
  <c r="AG31" i="94" l="1"/>
  <c r="AP31" i="94" s="1"/>
  <c r="AN33" i="33"/>
  <c r="AI33" i="33"/>
  <c r="AR33" i="33" s="1"/>
  <c r="X34" i="33"/>
  <c r="AH34" i="33" s="1"/>
  <c r="AQ34" i="33" s="1"/>
  <c r="Y34" i="33"/>
  <c r="Z34" i="33" s="1"/>
  <c r="AF31" i="94"/>
  <c r="AO31" i="94" s="1"/>
  <c r="AF33" i="25"/>
  <c r="AO33" i="25" s="1"/>
  <c r="AH32" i="27"/>
  <c r="AQ32" i="27" s="1"/>
  <c r="Z32" i="27"/>
  <c r="Y32" i="94"/>
  <c r="Z32" i="94" s="1"/>
  <c r="AF32" i="94" s="1"/>
  <c r="AO32" i="94" s="1"/>
  <c r="AE31" i="94"/>
  <c r="AN31" i="94" s="1"/>
  <c r="AE33" i="25"/>
  <c r="AN33" i="25" s="1"/>
  <c r="AG33" i="25"/>
  <c r="AP33" i="25" s="1"/>
  <c r="Y35" i="40"/>
  <c r="Z35" i="40" s="1"/>
  <c r="W36" i="40" s="1"/>
  <c r="AH31" i="38"/>
  <c r="AQ31" i="38" s="1"/>
  <c r="Y34" i="25"/>
  <c r="X34" i="25"/>
  <c r="AI31" i="30"/>
  <c r="AR31" i="30" s="1"/>
  <c r="AI36" i="31"/>
  <c r="AR36" i="31" s="1"/>
  <c r="AN32" i="45"/>
  <c r="AI32" i="45"/>
  <c r="AR32" i="45" s="1"/>
  <c r="X33" i="45"/>
  <c r="AH33" i="45" s="1"/>
  <c r="AQ33" i="45" s="1"/>
  <c r="Y33" i="45"/>
  <c r="Z32" i="93"/>
  <c r="AF32" i="93" s="1"/>
  <c r="AO32" i="93" s="1"/>
  <c r="AH33" i="42"/>
  <c r="AQ33" i="42" s="1"/>
  <c r="Z33" i="42"/>
  <c r="AE32" i="44"/>
  <c r="AG32" i="44"/>
  <c r="AP32" i="44" s="1"/>
  <c r="W33" i="44"/>
  <c r="AF32" i="44"/>
  <c r="AO32" i="44" s="1"/>
  <c r="AG32" i="46"/>
  <c r="AP32" i="46" s="1"/>
  <c r="AE32" i="46"/>
  <c r="W33" i="46"/>
  <c r="AF32" i="46"/>
  <c r="AO32" i="46" s="1"/>
  <c r="AF31" i="83"/>
  <c r="AO31" i="83" s="1"/>
  <c r="AE31" i="83"/>
  <c r="AN31" i="83" s="1"/>
  <c r="Z31" i="88"/>
  <c r="W32" i="88" s="1"/>
  <c r="W32" i="83"/>
  <c r="Y32" i="83" s="1"/>
  <c r="AP31" i="93"/>
  <c r="AI31" i="93"/>
  <c r="AR31" i="93" s="1"/>
  <c r="AF32" i="30"/>
  <c r="AO32" i="30" s="1"/>
  <c r="AH32" i="74"/>
  <c r="AQ32" i="74" s="1"/>
  <c r="Z32" i="74"/>
  <c r="AI32" i="47"/>
  <c r="AR32" i="47" s="1"/>
  <c r="AE32" i="30"/>
  <c r="AN32" i="30" s="1"/>
  <c r="AG32" i="30"/>
  <c r="AP32" i="30" s="1"/>
  <c r="Z31" i="84"/>
  <c r="AF31" i="84" s="1"/>
  <c r="AO31" i="84" s="1"/>
  <c r="AI34" i="40"/>
  <c r="AR34" i="40" s="1"/>
  <c r="AI34" i="37"/>
  <c r="AR34" i="37" s="1"/>
  <c r="X33" i="30"/>
  <c r="AH33" i="30" s="1"/>
  <c r="AQ33" i="30" s="1"/>
  <c r="Y33" i="30"/>
  <c r="AE31" i="38"/>
  <c r="W32" i="38"/>
  <c r="AF31" i="38"/>
  <c r="AO31" i="38" s="1"/>
  <c r="AG31" i="38"/>
  <c r="AP31" i="38" s="1"/>
  <c r="Z34" i="76"/>
  <c r="AF34" i="76" s="1"/>
  <c r="AO34" i="76" s="1"/>
  <c r="Y34" i="73"/>
  <c r="X34" i="73"/>
  <c r="AN33" i="73"/>
  <c r="AI33" i="73"/>
  <c r="AR33" i="73" s="1"/>
  <c r="W34" i="32"/>
  <c r="Y34" i="32" s="1"/>
  <c r="AN30" i="29"/>
  <c r="AI30" i="29"/>
  <c r="AR30" i="29" s="1"/>
  <c r="Y31" i="29"/>
  <c r="X31" i="29"/>
  <c r="AH31" i="29" s="1"/>
  <c r="AQ31" i="29" s="1"/>
  <c r="AH32" i="92"/>
  <c r="AQ32" i="92" s="1"/>
  <c r="Z32" i="85"/>
  <c r="AF32" i="85" s="1"/>
  <c r="AO32" i="85" s="1"/>
  <c r="AF32" i="92"/>
  <c r="AO32" i="92" s="1"/>
  <c r="AG32" i="92"/>
  <c r="AP32" i="92" s="1"/>
  <c r="AE32" i="92"/>
  <c r="W33" i="92"/>
  <c r="AN33" i="86"/>
  <c r="AI33" i="86"/>
  <c r="AR33" i="86" s="1"/>
  <c r="X34" i="86"/>
  <c r="AH34" i="86" s="1"/>
  <c r="AQ34" i="86" s="1"/>
  <c r="Y34" i="86"/>
  <c r="AF33" i="89"/>
  <c r="AO33" i="89" s="1"/>
  <c r="AE33" i="36"/>
  <c r="AN33" i="36" s="1"/>
  <c r="X33" i="28"/>
  <c r="Z33" i="28" s="1"/>
  <c r="AE33" i="28" s="1"/>
  <c r="AG33" i="32"/>
  <c r="AP33" i="32" s="1"/>
  <c r="AE33" i="32"/>
  <c r="AN33" i="32" s="1"/>
  <c r="X35" i="37"/>
  <c r="AH35" i="37" s="1"/>
  <c r="AQ35" i="37" s="1"/>
  <c r="AE33" i="75"/>
  <c r="AG33" i="75"/>
  <c r="AP33" i="75" s="1"/>
  <c r="AF33" i="75"/>
  <c r="AO33" i="75" s="1"/>
  <c r="W34" i="75"/>
  <c r="Y32" i="41"/>
  <c r="Z32" i="41" s="1"/>
  <c r="AF32" i="41" s="1"/>
  <c r="AO32" i="41" s="1"/>
  <c r="Z33" i="47"/>
  <c r="AF33" i="47" s="1"/>
  <c r="AO33" i="47" s="1"/>
  <c r="W34" i="89"/>
  <c r="X34" i="89" s="1"/>
  <c r="AF34" i="95"/>
  <c r="AO34" i="95" s="1"/>
  <c r="AE33" i="89"/>
  <c r="AN33" i="89" s="1"/>
  <c r="AG34" i="95"/>
  <c r="AP34" i="95" s="1"/>
  <c r="AE32" i="34"/>
  <c r="AN32" i="34" s="1"/>
  <c r="AF32" i="34"/>
  <c r="AO32" i="34" s="1"/>
  <c r="AE34" i="95"/>
  <c r="AN34" i="95" s="1"/>
  <c r="AG32" i="34"/>
  <c r="AP32" i="34" s="1"/>
  <c r="X36" i="81"/>
  <c r="Z36" i="81" s="1"/>
  <c r="AG36" i="81" s="1"/>
  <c r="AP36" i="81" s="1"/>
  <c r="AI34" i="39"/>
  <c r="AR34" i="39" s="1"/>
  <c r="AI31" i="41"/>
  <c r="AR31" i="41" s="1"/>
  <c r="Z34" i="96"/>
  <c r="AE34" i="96" s="1"/>
  <c r="Z35" i="39"/>
  <c r="W36" i="39" s="1"/>
  <c r="AI35" i="81"/>
  <c r="AR35" i="81" s="1"/>
  <c r="Z34" i="78"/>
  <c r="AE34" i="78" s="1"/>
  <c r="AI32" i="28"/>
  <c r="AR32" i="28" s="1"/>
  <c r="Z34" i="90"/>
  <c r="AF34" i="90" s="1"/>
  <c r="AO34" i="90" s="1"/>
  <c r="W34" i="36"/>
  <c r="Y34" i="36" s="1"/>
  <c r="W35" i="87"/>
  <c r="Y35" i="87" s="1"/>
  <c r="AF33" i="36"/>
  <c r="AO33" i="36" s="1"/>
  <c r="AG34" i="87"/>
  <c r="AP34" i="87" s="1"/>
  <c r="AE34" i="87"/>
  <c r="AN34" i="87" s="1"/>
  <c r="Z33" i="35"/>
  <c r="AF33" i="35" s="1"/>
  <c r="AO33" i="35" s="1"/>
  <c r="AF31" i="80"/>
  <c r="AO31" i="80" s="1"/>
  <c r="W32" i="80"/>
  <c r="AE31" i="80"/>
  <c r="AG31" i="80"/>
  <c r="AP31" i="80" s="1"/>
  <c r="AR33" i="90"/>
  <c r="AN35" i="26"/>
  <c r="AI35" i="26"/>
  <c r="AH35" i="39"/>
  <c r="AQ35" i="39" s="1"/>
  <c r="AH37" i="31"/>
  <c r="AQ37" i="31" s="1"/>
  <c r="AH35" i="43"/>
  <c r="AQ35" i="43" s="1"/>
  <c r="AH34" i="90"/>
  <c r="AQ34" i="90" s="1"/>
  <c r="Z37" i="31"/>
  <c r="AH34" i="78"/>
  <c r="AQ34" i="78" s="1"/>
  <c r="AR33" i="96"/>
  <c r="AH33" i="35"/>
  <c r="AQ33" i="35" s="1"/>
  <c r="AR33" i="78"/>
  <c r="Z35" i="43"/>
  <c r="AH35" i="40"/>
  <c r="AQ35" i="40" s="1"/>
  <c r="W36" i="77"/>
  <c r="AG35" i="77"/>
  <c r="AP35" i="77" s="1"/>
  <c r="AF35" i="77"/>
  <c r="AO35" i="77" s="1"/>
  <c r="AE35" i="77"/>
  <c r="AN34" i="91"/>
  <c r="AI34" i="91"/>
  <c r="W35" i="48"/>
  <c r="AF34" i="48"/>
  <c r="AO34" i="48" s="1"/>
  <c r="AE34" i="48"/>
  <c r="AG34" i="48"/>
  <c r="AP34" i="48" s="1"/>
  <c r="AR34" i="43"/>
  <c r="AG33" i="82"/>
  <c r="AP33" i="82" s="1"/>
  <c r="W34" i="82"/>
  <c r="AE33" i="82"/>
  <c r="AF33" i="82"/>
  <c r="AO33" i="82" s="1"/>
  <c r="Y36" i="26"/>
  <c r="X36" i="26"/>
  <c r="AH36" i="79"/>
  <c r="AQ36" i="79" s="1"/>
  <c r="Y33" i="34"/>
  <c r="X33" i="34"/>
  <c r="X35" i="95"/>
  <c r="Y35" i="95"/>
  <c r="AH32" i="41"/>
  <c r="AQ32" i="41" s="1"/>
  <c r="AR35" i="79"/>
  <c r="X35" i="91"/>
  <c r="Y35" i="91"/>
  <c r="AR32" i="35"/>
  <c r="AH34" i="96"/>
  <c r="AQ34" i="96" s="1"/>
  <c r="Z36" i="79"/>
  <c r="AE34" i="33" l="1"/>
  <c r="W35" i="33"/>
  <c r="AF34" i="33"/>
  <c r="AO34" i="33" s="1"/>
  <c r="AG34" i="33"/>
  <c r="AP34" i="33" s="1"/>
  <c r="AG32" i="94"/>
  <c r="AP32" i="94" s="1"/>
  <c r="AE32" i="94"/>
  <c r="AN32" i="94" s="1"/>
  <c r="W33" i="94"/>
  <c r="Y33" i="94" s="1"/>
  <c r="W33" i="27"/>
  <c r="AF32" i="27"/>
  <c r="AO32" i="27" s="1"/>
  <c r="AG32" i="27"/>
  <c r="AP32" i="27" s="1"/>
  <c r="AE32" i="27"/>
  <c r="AI31" i="94"/>
  <c r="AR31" i="94" s="1"/>
  <c r="AI33" i="25"/>
  <c r="AR33" i="25" s="1"/>
  <c r="AH34" i="25"/>
  <c r="AQ34" i="25" s="1"/>
  <c r="Z34" i="25"/>
  <c r="Z33" i="45"/>
  <c r="AF33" i="45" s="1"/>
  <c r="AO33" i="45" s="1"/>
  <c r="W33" i="93"/>
  <c r="X33" i="93" s="1"/>
  <c r="AH33" i="93" s="1"/>
  <c r="AQ33" i="93" s="1"/>
  <c r="AG32" i="93"/>
  <c r="AP32" i="93" s="1"/>
  <c r="AE32" i="93"/>
  <c r="AN32" i="93" s="1"/>
  <c r="X32" i="83"/>
  <c r="AH32" i="83" s="1"/>
  <c r="AQ32" i="83" s="1"/>
  <c r="AG33" i="42"/>
  <c r="AP33" i="42" s="1"/>
  <c r="AE33" i="42"/>
  <c r="AF33" i="42"/>
  <c r="AO33" i="42" s="1"/>
  <c r="W34" i="42"/>
  <c r="X33" i="44"/>
  <c r="AH33" i="44" s="1"/>
  <c r="AQ33" i="44" s="1"/>
  <c r="Y33" i="44"/>
  <c r="AN32" i="44"/>
  <c r="AI32" i="44"/>
  <c r="AR32" i="44" s="1"/>
  <c r="X34" i="32"/>
  <c r="Z34" i="32" s="1"/>
  <c r="AH33" i="28"/>
  <c r="AQ33" i="28" s="1"/>
  <c r="AG31" i="88"/>
  <c r="AP31" i="88" s="1"/>
  <c r="W35" i="76"/>
  <c r="Y35" i="76" s="1"/>
  <c r="AE31" i="88"/>
  <c r="AN31" i="88" s="1"/>
  <c r="AG34" i="76"/>
  <c r="AP34" i="76" s="1"/>
  <c r="AE34" i="76"/>
  <c r="AF31" i="88"/>
  <c r="AO31" i="88" s="1"/>
  <c r="AI31" i="83"/>
  <c r="AR31" i="83" s="1"/>
  <c r="X33" i="46"/>
  <c r="AH33" i="46" s="1"/>
  <c r="AQ33" i="46" s="1"/>
  <c r="Y33" i="46"/>
  <c r="AI32" i="46"/>
  <c r="AR32" i="46" s="1"/>
  <c r="AN32" i="46"/>
  <c r="X32" i="88"/>
  <c r="AH32" i="88" s="1"/>
  <c r="AQ32" i="88" s="1"/>
  <c r="Y32" i="88"/>
  <c r="AG32" i="74"/>
  <c r="AP32" i="74" s="1"/>
  <c r="AF32" i="74"/>
  <c r="AO32" i="74" s="1"/>
  <c r="AE32" i="74"/>
  <c r="W33" i="74"/>
  <c r="W32" i="84"/>
  <c r="Y32" i="84" s="1"/>
  <c r="AI32" i="30"/>
  <c r="AR32" i="30" s="1"/>
  <c r="AE31" i="84"/>
  <c r="AN31" i="84" s="1"/>
  <c r="AG31" i="84"/>
  <c r="AP31" i="84" s="1"/>
  <c r="AI33" i="32"/>
  <c r="AR33" i="32" s="1"/>
  <c r="Z33" i="30"/>
  <c r="AF33" i="30" s="1"/>
  <c r="AO33" i="30" s="1"/>
  <c r="X32" i="38"/>
  <c r="Y32" i="38"/>
  <c r="AI31" i="38"/>
  <c r="AR31" i="38" s="1"/>
  <c r="AN31" i="38"/>
  <c r="W34" i="47"/>
  <c r="Y34" i="47" s="1"/>
  <c r="Z32" i="83"/>
  <c r="AF32" i="83" s="1"/>
  <c r="AO32" i="83" s="1"/>
  <c r="AH34" i="73"/>
  <c r="AQ34" i="73" s="1"/>
  <c r="Z34" i="73"/>
  <c r="Z35" i="37"/>
  <c r="AE35" i="37" s="1"/>
  <c r="X33" i="94"/>
  <c r="AH33" i="94" s="1"/>
  <c r="AQ33" i="94" s="1"/>
  <c r="Z31" i="29"/>
  <c r="AE32" i="85"/>
  <c r="AN32" i="85" s="1"/>
  <c r="AG32" i="85"/>
  <c r="AP32" i="85" s="1"/>
  <c r="AG35" i="39"/>
  <c r="AP35" i="39" s="1"/>
  <c r="W33" i="85"/>
  <c r="X33" i="85" s="1"/>
  <c r="X34" i="36"/>
  <c r="Z34" i="36" s="1"/>
  <c r="AF34" i="36" s="1"/>
  <c r="AO34" i="36" s="1"/>
  <c r="X33" i="92"/>
  <c r="AH33" i="92" s="1"/>
  <c r="AQ33" i="92" s="1"/>
  <c r="Y33" i="92"/>
  <c r="AN32" i="92"/>
  <c r="AI32" i="92"/>
  <c r="AR32" i="92" s="1"/>
  <c r="Z34" i="86"/>
  <c r="Y34" i="89"/>
  <c r="Z34" i="89" s="1"/>
  <c r="AF35" i="39"/>
  <c r="AO35" i="39" s="1"/>
  <c r="AE35" i="39"/>
  <c r="AN35" i="39" s="1"/>
  <c r="X34" i="75"/>
  <c r="AH34" i="75" s="1"/>
  <c r="AQ34" i="75" s="1"/>
  <c r="Y34" i="75"/>
  <c r="AI33" i="75"/>
  <c r="AR33" i="75" s="1"/>
  <c r="AN33" i="75"/>
  <c r="AI32" i="34"/>
  <c r="AR32" i="34" s="1"/>
  <c r="AI33" i="89"/>
  <c r="AR33" i="89" s="1"/>
  <c r="AI34" i="95"/>
  <c r="AR34" i="95" s="1"/>
  <c r="AI33" i="36"/>
  <c r="AR33" i="36" s="1"/>
  <c r="AE33" i="47"/>
  <c r="AG33" i="47"/>
  <c r="AP33" i="47" s="1"/>
  <c r="AF34" i="96"/>
  <c r="AO34" i="96" s="1"/>
  <c r="AE34" i="90"/>
  <c r="AN34" i="90" s="1"/>
  <c r="AG34" i="90"/>
  <c r="AP34" i="90" s="1"/>
  <c r="W35" i="96"/>
  <c r="X35" i="96" s="1"/>
  <c r="AG33" i="35"/>
  <c r="AP33" i="35" s="1"/>
  <c r="AH36" i="81"/>
  <c r="AQ36" i="81" s="1"/>
  <c r="AG34" i="96"/>
  <c r="AP34" i="96" s="1"/>
  <c r="AI34" i="87"/>
  <c r="AR34" i="87" s="1"/>
  <c r="W33" i="41"/>
  <c r="Y33" i="41" s="1"/>
  <c r="AG32" i="41"/>
  <c r="AP32" i="41" s="1"/>
  <c r="AE32" i="41"/>
  <c r="AN32" i="41" s="1"/>
  <c r="W35" i="90"/>
  <c r="X35" i="90" s="1"/>
  <c r="AF34" i="78"/>
  <c r="AO34" i="78" s="1"/>
  <c r="W35" i="78"/>
  <c r="X35" i="78" s="1"/>
  <c r="W37" i="81"/>
  <c r="X37" i="81" s="1"/>
  <c r="AG34" i="78"/>
  <c r="AP34" i="78" s="1"/>
  <c r="AG33" i="28"/>
  <c r="AP33" i="28" s="1"/>
  <c r="Z33" i="34"/>
  <c r="AE33" i="34" s="1"/>
  <c r="W34" i="35"/>
  <c r="Y34" i="35" s="1"/>
  <c r="AG35" i="40"/>
  <c r="AP35" i="40" s="1"/>
  <c r="Z35" i="95"/>
  <c r="AG35" i="95" s="1"/>
  <c r="AP35" i="95" s="1"/>
  <c r="AE36" i="81"/>
  <c r="AN36" i="81" s="1"/>
  <c r="AE35" i="40"/>
  <c r="AN35" i="40" s="1"/>
  <c r="AF33" i="28"/>
  <c r="AO33" i="28" s="1"/>
  <c r="AF35" i="40"/>
  <c r="AO35" i="40" s="1"/>
  <c r="X35" i="87"/>
  <c r="AH35" i="87" s="1"/>
  <c r="AQ35" i="87" s="1"/>
  <c r="AF36" i="81"/>
  <c r="AO36" i="81" s="1"/>
  <c r="W34" i="28"/>
  <c r="X34" i="28" s="1"/>
  <c r="AI31" i="80"/>
  <c r="AR31" i="80" s="1"/>
  <c r="AN31" i="80"/>
  <c r="Y32" i="80"/>
  <c r="X32" i="80"/>
  <c r="AE33" i="35"/>
  <c r="X36" i="39"/>
  <c r="Y36" i="39"/>
  <c r="AH35" i="91"/>
  <c r="AQ35" i="91" s="1"/>
  <c r="AH36" i="26"/>
  <c r="AQ36" i="26" s="1"/>
  <c r="Y35" i="48"/>
  <c r="X35" i="48"/>
  <c r="AR35" i="26"/>
  <c r="AN34" i="78"/>
  <c r="Z35" i="91"/>
  <c r="AN33" i="82"/>
  <c r="AI33" i="82"/>
  <c r="Y36" i="40"/>
  <c r="X36" i="40"/>
  <c r="AH35" i="95"/>
  <c r="AQ35" i="95" s="1"/>
  <c r="Z36" i="26"/>
  <c r="X34" i="82"/>
  <c r="Y34" i="82"/>
  <c r="AR34" i="91"/>
  <c r="Y36" i="77"/>
  <c r="X36" i="77"/>
  <c r="AG35" i="43"/>
  <c r="AP35" i="43" s="1"/>
  <c r="AF35" i="43"/>
  <c r="AO35" i="43" s="1"/>
  <c r="W36" i="43"/>
  <c r="AE35" i="43"/>
  <c r="AH34" i="89"/>
  <c r="AQ34" i="89" s="1"/>
  <c r="AN33" i="28"/>
  <c r="AF36" i="79"/>
  <c r="AO36" i="79" s="1"/>
  <c r="AE36" i="79"/>
  <c r="W37" i="79"/>
  <c r="AG36" i="79"/>
  <c r="AP36" i="79" s="1"/>
  <c r="AI34" i="48"/>
  <c r="AN34" i="48"/>
  <c r="X35" i="76"/>
  <c r="AN34" i="96"/>
  <c r="AH33" i="34"/>
  <c r="AQ33" i="34" s="1"/>
  <c r="AI35" i="77"/>
  <c r="AN35" i="77"/>
  <c r="W38" i="31"/>
  <c r="AG37" i="31"/>
  <c r="AP37" i="31" s="1"/>
  <c r="AF37" i="31"/>
  <c r="AO37" i="31" s="1"/>
  <c r="AE37" i="31"/>
  <c r="AI32" i="94" l="1"/>
  <c r="AR32" i="94" s="1"/>
  <c r="X35" i="33"/>
  <c r="AH35" i="33" s="1"/>
  <c r="AQ35" i="33" s="1"/>
  <c r="Y35" i="33"/>
  <c r="Z35" i="33" s="1"/>
  <c r="AN34" i="33"/>
  <c r="AI34" i="33"/>
  <c r="AR34" i="33" s="1"/>
  <c r="AI32" i="27"/>
  <c r="AR32" i="27" s="1"/>
  <c r="AN32" i="27"/>
  <c r="Y33" i="27"/>
  <c r="X33" i="27"/>
  <c r="AI32" i="93"/>
  <c r="AR32" i="93" s="1"/>
  <c r="Y33" i="93"/>
  <c r="Z33" i="93" s="1"/>
  <c r="AF33" i="93" s="1"/>
  <c r="AO33" i="93" s="1"/>
  <c r="AE33" i="45"/>
  <c r="AN33" i="45" s="1"/>
  <c r="W34" i="45"/>
  <c r="X34" i="45" s="1"/>
  <c r="AH34" i="45" s="1"/>
  <c r="AQ34" i="45" s="1"/>
  <c r="W35" i="25"/>
  <c r="AF34" i="25"/>
  <c r="AO34" i="25" s="1"/>
  <c r="AE34" i="25"/>
  <c r="AG34" i="25"/>
  <c r="AP34" i="25" s="1"/>
  <c r="AG33" i="45"/>
  <c r="AP33" i="45" s="1"/>
  <c r="AH34" i="32"/>
  <c r="AQ34" i="32" s="1"/>
  <c r="W36" i="37"/>
  <c r="Y36" i="37" s="1"/>
  <c r="X34" i="42"/>
  <c r="Y34" i="42"/>
  <c r="AN33" i="42"/>
  <c r="AI33" i="42"/>
  <c r="AR33" i="42" s="1"/>
  <c r="AG35" i="37"/>
  <c r="AP35" i="37" s="1"/>
  <c r="AI34" i="76"/>
  <c r="AR34" i="76" s="1"/>
  <c r="Z33" i="44"/>
  <c r="AN34" i="76"/>
  <c r="X32" i="84"/>
  <c r="AH32" i="84" s="1"/>
  <c r="AQ32" i="84" s="1"/>
  <c r="Z33" i="46"/>
  <c r="W34" i="46" s="1"/>
  <c r="AI31" i="88"/>
  <c r="AR31" i="88" s="1"/>
  <c r="Y35" i="78"/>
  <c r="Z35" i="78" s="1"/>
  <c r="X33" i="41"/>
  <c r="Z33" i="41" s="1"/>
  <c r="Z32" i="88"/>
  <c r="AG32" i="88" s="1"/>
  <c r="AP32" i="88" s="1"/>
  <c r="X33" i="74"/>
  <c r="Y33" i="74"/>
  <c r="AI32" i="74"/>
  <c r="AR32" i="74" s="1"/>
  <c r="AN32" i="74"/>
  <c r="AI31" i="84"/>
  <c r="AR31" i="84" s="1"/>
  <c r="X34" i="47"/>
  <c r="AH34" i="47" s="1"/>
  <c r="AQ34" i="47" s="1"/>
  <c r="AG33" i="30"/>
  <c r="AP33" i="30" s="1"/>
  <c r="AE33" i="30"/>
  <c r="AN33" i="30" s="1"/>
  <c r="W34" i="30"/>
  <c r="X34" i="30" s="1"/>
  <c r="AF35" i="37"/>
  <c r="AO35" i="37" s="1"/>
  <c r="W33" i="83"/>
  <c r="Y33" i="83" s="1"/>
  <c r="Z33" i="94"/>
  <c r="AF33" i="94" s="1"/>
  <c r="AO33" i="94" s="1"/>
  <c r="AH32" i="38"/>
  <c r="AQ32" i="38" s="1"/>
  <c r="Z32" i="38"/>
  <c r="AI34" i="96"/>
  <c r="AR34" i="96" s="1"/>
  <c r="AI35" i="39"/>
  <c r="AR35" i="39" s="1"/>
  <c r="AG32" i="83"/>
  <c r="AP32" i="83" s="1"/>
  <c r="AE32" i="83"/>
  <c r="AE34" i="73"/>
  <c r="AF34" i="73"/>
  <c r="AO34" i="73" s="1"/>
  <c r="AG34" i="73"/>
  <c r="AP34" i="73" s="1"/>
  <c r="W35" i="73"/>
  <c r="AI32" i="41"/>
  <c r="AR32" i="41" s="1"/>
  <c r="AH34" i="36"/>
  <c r="AQ34" i="36" s="1"/>
  <c r="Y33" i="85"/>
  <c r="Z33" i="85" s="1"/>
  <c r="AI32" i="85"/>
  <c r="AR32" i="85" s="1"/>
  <c r="Z35" i="87"/>
  <c r="AF35" i="87" s="1"/>
  <c r="AO35" i="87" s="1"/>
  <c r="AI34" i="78"/>
  <c r="AR34" i="78" s="1"/>
  <c r="Y35" i="96"/>
  <c r="Z35" i="96" s="1"/>
  <c r="W36" i="96" s="1"/>
  <c r="AG33" i="34"/>
  <c r="AP33" i="34" s="1"/>
  <c r="AE31" i="29"/>
  <c r="AG31" i="29"/>
  <c r="AP31" i="29" s="1"/>
  <c r="AF31" i="29"/>
  <c r="AO31" i="29" s="1"/>
  <c r="W32" i="29"/>
  <c r="AF33" i="34"/>
  <c r="AO33" i="34" s="1"/>
  <c r="AI33" i="35"/>
  <c r="AR33" i="35" s="1"/>
  <c r="Z33" i="92"/>
  <c r="AG33" i="92" s="1"/>
  <c r="AP33" i="92" s="1"/>
  <c r="Z34" i="75"/>
  <c r="AE34" i="75" s="1"/>
  <c r="AI34" i="90"/>
  <c r="AR34" i="90" s="1"/>
  <c r="W34" i="34"/>
  <c r="Y34" i="34" s="1"/>
  <c r="W35" i="86"/>
  <c r="AE34" i="86"/>
  <c r="AG34" i="86"/>
  <c r="AP34" i="86" s="1"/>
  <c r="AF34" i="86"/>
  <c r="AO34" i="86" s="1"/>
  <c r="AI33" i="47"/>
  <c r="AR33" i="47" s="1"/>
  <c r="AN33" i="47"/>
  <c r="AH33" i="85"/>
  <c r="AQ33" i="85" s="1"/>
  <c r="AE35" i="95"/>
  <c r="AN35" i="95" s="1"/>
  <c r="W36" i="95"/>
  <c r="X36" i="95" s="1"/>
  <c r="AF35" i="95"/>
  <c r="AO35" i="95" s="1"/>
  <c r="AN33" i="35"/>
  <c r="Y35" i="90"/>
  <c r="Z35" i="90" s="1"/>
  <c r="AI36" i="81"/>
  <c r="AR36" i="81" s="1"/>
  <c r="Y37" i="81"/>
  <c r="Z37" i="81" s="1"/>
  <c r="Z35" i="48"/>
  <c r="AG35" i="48" s="1"/>
  <c r="AP35" i="48" s="1"/>
  <c r="Z36" i="39"/>
  <c r="AE36" i="39" s="1"/>
  <c r="X34" i="35"/>
  <c r="AH34" i="35" s="1"/>
  <c r="AQ34" i="35" s="1"/>
  <c r="Y34" i="28"/>
  <c r="Z34" i="28" s="1"/>
  <c r="AI35" i="40"/>
  <c r="AR35" i="40" s="1"/>
  <c r="AG34" i="36"/>
  <c r="AP34" i="36" s="1"/>
  <c r="AI33" i="28"/>
  <c r="AR33" i="28" s="1"/>
  <c r="W35" i="36"/>
  <c r="Y35" i="36" s="1"/>
  <c r="AE34" i="36"/>
  <c r="AN34" i="36" s="1"/>
  <c r="Z34" i="82"/>
  <c r="AE34" i="82" s="1"/>
  <c r="Z32" i="80"/>
  <c r="AH32" i="80"/>
  <c r="AQ32" i="80" s="1"/>
  <c r="AI37" i="31"/>
  <c r="AN37" i="31"/>
  <c r="AR35" i="77"/>
  <c r="AH35" i="48"/>
  <c r="AQ35" i="48" s="1"/>
  <c r="AH35" i="76"/>
  <c r="AQ35" i="76" s="1"/>
  <c r="AN36" i="79"/>
  <c r="AI36" i="79"/>
  <c r="AG36" i="26"/>
  <c r="AP36" i="26" s="1"/>
  <c r="W37" i="26"/>
  <c r="AF36" i="26"/>
  <c r="AO36" i="26" s="1"/>
  <c r="AE36" i="26"/>
  <c r="AF34" i="32"/>
  <c r="AO34" i="32" s="1"/>
  <c r="AG34" i="32"/>
  <c r="AP34" i="32" s="1"/>
  <c r="W35" i="32"/>
  <c r="AE34" i="32"/>
  <c r="W36" i="91"/>
  <c r="AE35" i="91"/>
  <c r="AG35" i="91"/>
  <c r="AP35" i="91" s="1"/>
  <c r="AF35" i="91"/>
  <c r="AO35" i="91" s="1"/>
  <c r="AN35" i="37"/>
  <c r="AG34" i="89"/>
  <c r="AP34" i="89" s="1"/>
  <c r="W35" i="89"/>
  <c r="AE34" i="89"/>
  <c r="AF34" i="89"/>
  <c r="AO34" i="89" s="1"/>
  <c r="AH36" i="77"/>
  <c r="AQ36" i="77" s="1"/>
  <c r="AH36" i="40"/>
  <c r="AQ36" i="40" s="1"/>
  <c r="AH35" i="96"/>
  <c r="AQ35" i="96" s="1"/>
  <c r="AH35" i="78"/>
  <c r="AQ35" i="78" s="1"/>
  <c r="Z35" i="76"/>
  <c r="AN35" i="43"/>
  <c r="AI35" i="43"/>
  <c r="Y38" i="31"/>
  <c r="X38" i="31"/>
  <c r="AH37" i="81"/>
  <c r="AQ37" i="81" s="1"/>
  <c r="Z36" i="77"/>
  <c r="Z36" i="40"/>
  <c r="AN33" i="34"/>
  <c r="AR34" i="48"/>
  <c r="Y37" i="79"/>
  <c r="X37" i="79"/>
  <c r="X36" i="43"/>
  <c r="Y36" i="43"/>
  <c r="AH34" i="82"/>
  <c r="AQ34" i="82" s="1"/>
  <c r="AH34" i="28"/>
  <c r="AQ34" i="28" s="1"/>
  <c r="AR33" i="82"/>
  <c r="AH35" i="90"/>
  <c r="AQ35" i="90" s="1"/>
  <c r="AH36" i="39"/>
  <c r="AQ36" i="39" s="1"/>
  <c r="W34" i="93" l="1"/>
  <c r="AE35" i="33"/>
  <c r="AF35" i="33"/>
  <c r="AO35" i="33" s="1"/>
  <c r="AG35" i="33"/>
  <c r="AP35" i="33" s="1"/>
  <c r="W36" i="33"/>
  <c r="AH33" i="27"/>
  <c r="AQ33" i="27" s="1"/>
  <c r="Z33" i="27"/>
  <c r="W34" i="94"/>
  <c r="AG33" i="93"/>
  <c r="AP33" i="93" s="1"/>
  <c r="AH33" i="41"/>
  <c r="AQ33" i="41" s="1"/>
  <c r="X36" i="37"/>
  <c r="AH36" i="37" s="1"/>
  <c r="AQ36" i="37" s="1"/>
  <c r="AE33" i="93"/>
  <c r="Y34" i="45"/>
  <c r="Z34" i="45" s="1"/>
  <c r="AF34" i="45" s="1"/>
  <c r="AO34" i="45" s="1"/>
  <c r="AN34" i="25"/>
  <c r="AI34" i="25"/>
  <c r="AR34" i="25" s="1"/>
  <c r="AI33" i="45"/>
  <c r="AR33" i="45" s="1"/>
  <c r="Y35" i="25"/>
  <c r="X35" i="25"/>
  <c r="AH35" i="25" s="1"/>
  <c r="AQ35" i="25" s="1"/>
  <c r="AH34" i="42"/>
  <c r="AQ34" i="42" s="1"/>
  <c r="Z34" i="42"/>
  <c r="AF33" i="44"/>
  <c r="AO33" i="44" s="1"/>
  <c r="AG33" i="44"/>
  <c r="AP33" i="44" s="1"/>
  <c r="AE33" i="44"/>
  <c r="W34" i="44"/>
  <c r="Z32" i="84"/>
  <c r="W33" i="84" s="1"/>
  <c r="AI35" i="37"/>
  <c r="AR35" i="37" s="1"/>
  <c r="Z34" i="47"/>
  <c r="AF34" i="47" s="1"/>
  <c r="AO34" i="47" s="1"/>
  <c r="W33" i="88"/>
  <c r="X33" i="88" s="1"/>
  <c r="AH33" i="88" s="1"/>
  <c r="AQ33" i="88" s="1"/>
  <c r="AF33" i="46"/>
  <c r="AO33" i="46" s="1"/>
  <c r="AE33" i="46"/>
  <c r="AG33" i="46"/>
  <c r="AP33" i="46" s="1"/>
  <c r="X33" i="83"/>
  <c r="AH33" i="83" s="1"/>
  <c r="AQ33" i="83" s="1"/>
  <c r="AF32" i="88"/>
  <c r="AO32" i="88" s="1"/>
  <c r="AE32" i="88"/>
  <c r="AI33" i="30"/>
  <c r="AR33" i="30" s="1"/>
  <c r="X34" i="46"/>
  <c r="Y34" i="46"/>
  <c r="AI32" i="83"/>
  <c r="AR32" i="83" s="1"/>
  <c r="Y34" i="30"/>
  <c r="Z34" i="30" s="1"/>
  <c r="AH33" i="74"/>
  <c r="AQ33" i="74" s="1"/>
  <c r="Z33" i="74"/>
  <c r="AN32" i="83"/>
  <c r="AE33" i="94"/>
  <c r="AN33" i="94" s="1"/>
  <c r="AG33" i="94"/>
  <c r="AP33" i="94" s="1"/>
  <c r="AE32" i="38"/>
  <c r="AF32" i="38"/>
  <c r="AO32" i="38" s="1"/>
  <c r="W33" i="38"/>
  <c r="AG32" i="38"/>
  <c r="AP32" i="38" s="1"/>
  <c r="AH34" i="30"/>
  <c r="AQ34" i="30" s="1"/>
  <c r="AG35" i="87"/>
  <c r="AP35" i="87" s="1"/>
  <c r="W36" i="87"/>
  <c r="Y36" i="87" s="1"/>
  <c r="X34" i="34"/>
  <c r="AH34" i="34" s="1"/>
  <c r="AQ34" i="34" s="1"/>
  <c r="AE35" i="87"/>
  <c r="AN35" i="87" s="1"/>
  <c r="AN33" i="93"/>
  <c r="X34" i="93"/>
  <c r="Y34" i="93"/>
  <c r="X35" i="73"/>
  <c r="AH35" i="73" s="1"/>
  <c r="AQ35" i="73" s="1"/>
  <c r="Y35" i="73"/>
  <c r="AI34" i="73"/>
  <c r="AR34" i="73" s="1"/>
  <c r="AN34" i="73"/>
  <c r="AI33" i="34"/>
  <c r="AR33" i="34" s="1"/>
  <c r="X32" i="29"/>
  <c r="AH32" i="29" s="1"/>
  <c r="AQ32" i="29" s="1"/>
  <c r="Y32" i="29"/>
  <c r="AN31" i="29"/>
  <c r="AI31" i="29"/>
  <c r="AR31" i="29" s="1"/>
  <c r="AE33" i="92"/>
  <c r="AN33" i="92" s="1"/>
  <c r="AF33" i="92"/>
  <c r="AO33" i="92" s="1"/>
  <c r="W35" i="75"/>
  <c r="X35" i="75" s="1"/>
  <c r="AH35" i="75" s="1"/>
  <c r="AQ35" i="75" s="1"/>
  <c r="AF34" i="75"/>
  <c r="AO34" i="75" s="1"/>
  <c r="AG34" i="75"/>
  <c r="AP34" i="75" s="1"/>
  <c r="W34" i="92"/>
  <c r="X34" i="92" s="1"/>
  <c r="AH34" i="92" s="1"/>
  <c r="AQ34" i="92" s="1"/>
  <c r="X35" i="86"/>
  <c r="AH35" i="86" s="1"/>
  <c r="AQ35" i="86" s="1"/>
  <c r="Y35" i="86"/>
  <c r="X34" i="94"/>
  <c r="AH34" i="94" s="1"/>
  <c r="AQ34" i="94" s="1"/>
  <c r="Y34" i="94"/>
  <c r="AN34" i="86"/>
  <c r="AI34" i="86"/>
  <c r="AR34" i="86" s="1"/>
  <c r="AE35" i="48"/>
  <c r="AN35" i="48" s="1"/>
  <c r="AN34" i="75"/>
  <c r="Y36" i="95"/>
  <c r="Z36" i="95" s="1"/>
  <c r="AE33" i="85"/>
  <c r="AG33" i="85"/>
  <c r="AP33" i="85" s="1"/>
  <c r="W34" i="85"/>
  <c r="AF33" i="85"/>
  <c r="AO33" i="85" s="1"/>
  <c r="Z34" i="35"/>
  <c r="W35" i="35" s="1"/>
  <c r="AI35" i="95"/>
  <c r="AR35" i="95" s="1"/>
  <c r="X35" i="36"/>
  <c r="Z35" i="36" s="1"/>
  <c r="W36" i="36" s="1"/>
  <c r="W35" i="82"/>
  <c r="Y35" i="82" s="1"/>
  <c r="AF36" i="39"/>
  <c r="AO36" i="39" s="1"/>
  <c r="W37" i="39"/>
  <c r="Y37" i="39" s="1"/>
  <c r="W36" i="90"/>
  <c r="Y36" i="90" s="1"/>
  <c r="AE35" i="90"/>
  <c r="AN35" i="90" s="1"/>
  <c r="AF35" i="48"/>
  <c r="AO35" i="48" s="1"/>
  <c r="W36" i="48"/>
  <c r="X36" i="48" s="1"/>
  <c r="AF34" i="82"/>
  <c r="AO34" i="82" s="1"/>
  <c r="AG36" i="39"/>
  <c r="AP36" i="39" s="1"/>
  <c r="AE34" i="28"/>
  <c r="AN34" i="28" s="1"/>
  <c r="AF34" i="28"/>
  <c r="AO34" i="28" s="1"/>
  <c r="AG34" i="28"/>
  <c r="AP34" i="28" s="1"/>
  <c r="AI34" i="36"/>
  <c r="AR34" i="36" s="1"/>
  <c r="Z38" i="31"/>
  <c r="AF38" i="31" s="1"/>
  <c r="AO38" i="31" s="1"/>
  <c r="AF35" i="90"/>
  <c r="AO35" i="90" s="1"/>
  <c r="AG34" i="82"/>
  <c r="AP34" i="82" s="1"/>
  <c r="AG35" i="96"/>
  <c r="AP35" i="96" s="1"/>
  <c r="AE35" i="96"/>
  <c r="AN35" i="96" s="1"/>
  <c r="AF35" i="96"/>
  <c r="AO35" i="96" s="1"/>
  <c r="W35" i="28"/>
  <c r="Y35" i="28" s="1"/>
  <c r="AF32" i="80"/>
  <c r="AO32" i="80" s="1"/>
  <c r="AE32" i="80"/>
  <c r="W33" i="80"/>
  <c r="AG32" i="80"/>
  <c r="AP32" i="80" s="1"/>
  <c r="AG35" i="90"/>
  <c r="AP35" i="90" s="1"/>
  <c r="AH36" i="43"/>
  <c r="AQ36" i="43" s="1"/>
  <c r="W36" i="78"/>
  <c r="AF35" i="78"/>
  <c r="AO35" i="78" s="1"/>
  <c r="AG35" i="78"/>
  <c r="AP35" i="78" s="1"/>
  <c r="AE35" i="78"/>
  <c r="AG35" i="76"/>
  <c r="AP35" i="76" s="1"/>
  <c r="AF35" i="76"/>
  <c r="AO35" i="76" s="1"/>
  <c r="AE35" i="76"/>
  <c r="W36" i="76"/>
  <c r="X35" i="89"/>
  <c r="Y35" i="89"/>
  <c r="Z36" i="43"/>
  <c r="AH36" i="95"/>
  <c r="AQ36" i="95" s="1"/>
  <c r="AH38" i="31"/>
  <c r="AQ38" i="31" s="1"/>
  <c r="X36" i="91"/>
  <c r="Y36" i="91"/>
  <c r="AN36" i="26"/>
  <c r="AI36" i="26"/>
  <c r="AR37" i="31"/>
  <c r="Y36" i="96"/>
  <c r="X36" i="96"/>
  <c r="AG33" i="41"/>
  <c r="AP33" i="41" s="1"/>
  <c r="AF33" i="41"/>
  <c r="AO33" i="41" s="1"/>
  <c r="AE33" i="41"/>
  <c r="W34" i="41"/>
  <c r="AF36" i="77"/>
  <c r="AO36" i="77" s="1"/>
  <c r="AE36" i="77"/>
  <c r="W37" i="77"/>
  <c r="AG36" i="77"/>
  <c r="AP36" i="77" s="1"/>
  <c r="AN34" i="32"/>
  <c r="AI34" i="32"/>
  <c r="AH37" i="79"/>
  <c r="AQ37" i="79" s="1"/>
  <c r="AR35" i="43"/>
  <c r="X35" i="32"/>
  <c r="Y35" i="32"/>
  <c r="X37" i="26"/>
  <c r="Y37" i="26"/>
  <c r="AN34" i="82"/>
  <c r="AN36" i="39"/>
  <c r="Z37" i="79"/>
  <c r="AF37" i="81"/>
  <c r="AO37" i="81" s="1"/>
  <c r="AE37" i="81"/>
  <c r="AG37" i="81"/>
  <c r="AP37" i="81" s="1"/>
  <c r="W38" i="81"/>
  <c r="AE36" i="40"/>
  <c r="AF36" i="40"/>
  <c r="AO36" i="40" s="1"/>
  <c r="W37" i="40"/>
  <c r="AG36" i="40"/>
  <c r="AP36" i="40" s="1"/>
  <c r="AN34" i="89"/>
  <c r="AI34" i="89"/>
  <c r="AI35" i="91"/>
  <c r="AN35" i="91"/>
  <c r="AR36" i="79"/>
  <c r="Z36" i="37" l="1"/>
  <c r="Y36" i="33"/>
  <c r="X36" i="33"/>
  <c r="AN35" i="33"/>
  <c r="AI35" i="33"/>
  <c r="AR35" i="33" s="1"/>
  <c r="W34" i="27"/>
  <c r="AG33" i="27"/>
  <c r="AP33" i="27" s="1"/>
  <c r="AE33" i="27"/>
  <c r="AF33" i="27"/>
  <c r="AO33" i="27" s="1"/>
  <c r="AI33" i="93"/>
  <c r="AR33" i="93" s="1"/>
  <c r="AE34" i="45"/>
  <c r="AN34" i="45" s="1"/>
  <c r="W35" i="45"/>
  <c r="Y35" i="45" s="1"/>
  <c r="AG34" i="45"/>
  <c r="AP34" i="45" s="1"/>
  <c r="AE34" i="47"/>
  <c r="Z35" i="25"/>
  <c r="AG34" i="47"/>
  <c r="AP34" i="47" s="1"/>
  <c r="W35" i="47"/>
  <c r="Y35" i="47" s="1"/>
  <c r="AE34" i="42"/>
  <c r="W35" i="42"/>
  <c r="AF34" i="42"/>
  <c r="AO34" i="42" s="1"/>
  <c r="AG34" i="42"/>
  <c r="AP34" i="42" s="1"/>
  <c r="Y33" i="88"/>
  <c r="Z33" i="88" s="1"/>
  <c r="AF33" i="88" s="1"/>
  <c r="AO33" i="88" s="1"/>
  <c r="AG32" i="84"/>
  <c r="AP32" i="84" s="1"/>
  <c r="AE32" i="84"/>
  <c r="AN32" i="84" s="1"/>
  <c r="AF32" i="84"/>
  <c r="AO32" i="84" s="1"/>
  <c r="X34" i="44"/>
  <c r="AH34" i="44" s="1"/>
  <c r="AQ34" i="44" s="1"/>
  <c r="Y34" i="44"/>
  <c r="AI33" i="44"/>
  <c r="AR33" i="44" s="1"/>
  <c r="AN33" i="44"/>
  <c r="Z33" i="83"/>
  <c r="AG33" i="83" s="1"/>
  <c r="AP33" i="83" s="1"/>
  <c r="AI32" i="88"/>
  <c r="AR32" i="88" s="1"/>
  <c r="AI33" i="46"/>
  <c r="AR33" i="46" s="1"/>
  <c r="AN33" i="46"/>
  <c r="AN32" i="88"/>
  <c r="Z34" i="34"/>
  <c r="AF34" i="34" s="1"/>
  <c r="AO34" i="34" s="1"/>
  <c r="AI33" i="94"/>
  <c r="AR33" i="94" s="1"/>
  <c r="Z34" i="46"/>
  <c r="AH34" i="46"/>
  <c r="AQ34" i="46" s="1"/>
  <c r="X36" i="87"/>
  <c r="Z36" i="87" s="1"/>
  <c r="AE33" i="74"/>
  <c r="W34" i="74"/>
  <c r="AG33" i="74"/>
  <c r="AP33" i="74" s="1"/>
  <c r="AF33" i="74"/>
  <c r="AO33" i="74" s="1"/>
  <c r="AF34" i="35"/>
  <c r="AO34" i="35" s="1"/>
  <c r="AI35" i="87"/>
  <c r="AR35" i="87" s="1"/>
  <c r="AN32" i="38"/>
  <c r="AI32" i="38"/>
  <c r="AR32" i="38" s="1"/>
  <c r="AF34" i="30"/>
  <c r="AO34" i="30" s="1"/>
  <c r="AG34" i="30"/>
  <c r="AP34" i="30" s="1"/>
  <c r="AE34" i="30"/>
  <c r="W35" i="30"/>
  <c r="X33" i="84"/>
  <c r="AH33" i="84" s="1"/>
  <c r="AQ33" i="84" s="1"/>
  <c r="Y33" i="84"/>
  <c r="Y33" i="38"/>
  <c r="X33" i="38"/>
  <c r="Y36" i="48"/>
  <c r="Z36" i="48" s="1"/>
  <c r="AE36" i="48" s="1"/>
  <c r="AH34" i="93"/>
  <c r="AQ34" i="93" s="1"/>
  <c r="Z34" i="93"/>
  <c r="Z35" i="73"/>
  <c r="AF35" i="73" s="1"/>
  <c r="AO35" i="73" s="1"/>
  <c r="W37" i="95"/>
  <c r="Y37" i="95" s="1"/>
  <c r="AG36" i="95"/>
  <c r="AP36" i="95" s="1"/>
  <c r="AI36" i="39"/>
  <c r="AR36" i="39" s="1"/>
  <c r="AI35" i="48"/>
  <c r="AR35" i="48" s="1"/>
  <c r="AI33" i="92"/>
  <c r="AR33" i="92" s="1"/>
  <c r="Z32" i="29"/>
  <c r="Y34" i="92"/>
  <c r="Z34" i="92" s="1"/>
  <c r="Y35" i="75"/>
  <c r="Z35" i="75" s="1"/>
  <c r="AI34" i="75"/>
  <c r="AR34" i="75" s="1"/>
  <c r="Z35" i="86"/>
  <c r="AF35" i="86" s="1"/>
  <c r="AO35" i="86" s="1"/>
  <c r="Z34" i="94"/>
  <c r="AH35" i="36"/>
  <c r="AQ35" i="36" s="1"/>
  <c r="X35" i="82"/>
  <c r="Z35" i="82" s="1"/>
  <c r="AG35" i="82" s="1"/>
  <c r="AP35" i="82" s="1"/>
  <c r="X37" i="39"/>
  <c r="Z37" i="39" s="1"/>
  <c r="AF37" i="39" s="1"/>
  <c r="AO37" i="39" s="1"/>
  <c r="X36" i="90"/>
  <c r="AH36" i="90" s="1"/>
  <c r="AQ36" i="90" s="1"/>
  <c r="X34" i="85"/>
  <c r="Y34" i="85"/>
  <c r="AI33" i="85"/>
  <c r="AR33" i="85" s="1"/>
  <c r="AN33" i="85"/>
  <c r="AE34" i="35"/>
  <c r="AN34" i="35" s="1"/>
  <c r="AI34" i="28"/>
  <c r="AR34" i="28" s="1"/>
  <c r="AI34" i="82"/>
  <c r="AR34" i="82" s="1"/>
  <c r="AG34" i="35"/>
  <c r="AP34" i="35" s="1"/>
  <c r="AI35" i="96"/>
  <c r="AR35" i="96" s="1"/>
  <c r="AI35" i="90"/>
  <c r="AR35" i="90" s="1"/>
  <c r="AG38" i="31"/>
  <c r="AP38" i="31" s="1"/>
  <c r="X35" i="28"/>
  <c r="AH35" i="28" s="1"/>
  <c r="AQ35" i="28" s="1"/>
  <c r="AF35" i="36"/>
  <c r="AO35" i="36" s="1"/>
  <c r="AE35" i="36"/>
  <c r="AN35" i="36" s="1"/>
  <c r="AE38" i="31"/>
  <c r="AE36" i="95"/>
  <c r="AN36" i="95" s="1"/>
  <c r="W39" i="31"/>
  <c r="Y39" i="31" s="1"/>
  <c r="AG35" i="36"/>
  <c r="AP35" i="36" s="1"/>
  <c r="AF36" i="95"/>
  <c r="AO36" i="95" s="1"/>
  <c r="Z35" i="89"/>
  <c r="W36" i="89" s="1"/>
  <c r="Z36" i="96"/>
  <c r="AE36" i="96" s="1"/>
  <c r="Z37" i="26"/>
  <c r="W38" i="26" s="1"/>
  <c r="Y33" i="80"/>
  <c r="X33" i="80"/>
  <c r="AH33" i="80" s="1"/>
  <c r="AQ33" i="80" s="1"/>
  <c r="AI32" i="80"/>
  <c r="AR32" i="80" s="1"/>
  <c r="AN32" i="80"/>
  <c r="AR35" i="91"/>
  <c r="Y37" i="40"/>
  <c r="X37" i="40"/>
  <c r="AN37" i="81"/>
  <c r="AI37" i="81"/>
  <c r="X35" i="35"/>
  <c r="Y35" i="35"/>
  <c r="AI36" i="77"/>
  <c r="AN36" i="77"/>
  <c r="W37" i="43"/>
  <c r="AE36" i="43"/>
  <c r="AF36" i="43"/>
  <c r="AO36" i="43" s="1"/>
  <c r="AG36" i="43"/>
  <c r="AP36" i="43" s="1"/>
  <c r="X36" i="78"/>
  <c r="Y36" i="78"/>
  <c r="W37" i="37"/>
  <c r="AG36" i="37"/>
  <c r="AP36" i="37" s="1"/>
  <c r="AF36" i="37"/>
  <c r="AO36" i="37" s="1"/>
  <c r="AE36" i="37"/>
  <c r="AR34" i="89"/>
  <c r="AN36" i="40"/>
  <c r="AI36" i="40"/>
  <c r="AG37" i="79"/>
  <c r="AP37" i="79" s="1"/>
  <c r="W38" i="79"/>
  <c r="AE37" i="79"/>
  <c r="AF37" i="79"/>
  <c r="AO37" i="79" s="1"/>
  <c r="AH35" i="32"/>
  <c r="AQ35" i="32" s="1"/>
  <c r="AR34" i="32"/>
  <c r="X34" i="41"/>
  <c r="Y34" i="41"/>
  <c r="AH36" i="91"/>
  <c r="AQ36" i="91" s="1"/>
  <c r="X36" i="76"/>
  <c r="Y36" i="76"/>
  <c r="AI35" i="78"/>
  <c r="AN35" i="78"/>
  <c r="Y38" i="81"/>
  <c r="X38" i="81"/>
  <c r="Z35" i="32"/>
  <c r="AN33" i="41"/>
  <c r="AI33" i="41"/>
  <c r="AH36" i="96"/>
  <c r="AQ36" i="96" s="1"/>
  <c r="Z36" i="91"/>
  <c r="AN35" i="76"/>
  <c r="AI35" i="76"/>
  <c r="Y36" i="36"/>
  <c r="X36" i="36"/>
  <c r="AH35" i="89"/>
  <c r="AQ35" i="89" s="1"/>
  <c r="AH37" i="26"/>
  <c r="AQ37" i="26" s="1"/>
  <c r="X37" i="77"/>
  <c r="Y37" i="77"/>
  <c r="AR36" i="26"/>
  <c r="AH36" i="48"/>
  <c r="AQ36" i="48" s="1"/>
  <c r="X35" i="45" l="1"/>
  <c r="AH35" i="45" s="1"/>
  <c r="AQ35" i="45" s="1"/>
  <c r="Z36" i="33"/>
  <c r="AH36" i="33"/>
  <c r="AQ36" i="33" s="1"/>
  <c r="AI34" i="47"/>
  <c r="AR34" i="47" s="1"/>
  <c r="AN33" i="27"/>
  <c r="AI33" i="27"/>
  <c r="AR33" i="27" s="1"/>
  <c r="AI34" i="45"/>
  <c r="AR34" i="45" s="1"/>
  <c r="X34" i="27"/>
  <c r="AH34" i="27" s="1"/>
  <c r="AQ34" i="27" s="1"/>
  <c r="Y34" i="27"/>
  <c r="AN34" i="47"/>
  <c r="X35" i="47"/>
  <c r="Z35" i="47" s="1"/>
  <c r="Z35" i="45"/>
  <c r="AE35" i="45" s="1"/>
  <c r="AE35" i="25"/>
  <c r="AF35" i="25"/>
  <c r="AO35" i="25" s="1"/>
  <c r="W36" i="25"/>
  <c r="AG35" i="25"/>
  <c r="AP35" i="25" s="1"/>
  <c r="W35" i="34"/>
  <c r="Y35" i="34" s="1"/>
  <c r="AE33" i="83"/>
  <c r="AN33" i="83" s="1"/>
  <c r="AF33" i="83"/>
  <c r="AO33" i="83" s="1"/>
  <c r="AI32" i="84"/>
  <c r="AR32" i="84" s="1"/>
  <c r="W34" i="83"/>
  <c r="Y34" i="83" s="1"/>
  <c r="AH35" i="82"/>
  <c r="AQ35" i="82" s="1"/>
  <c r="AH36" i="87"/>
  <c r="AQ36" i="87" s="1"/>
  <c r="Z34" i="44"/>
  <c r="AG34" i="44" s="1"/>
  <c r="AP34" i="44" s="1"/>
  <c r="Y35" i="42"/>
  <c r="X35" i="42"/>
  <c r="AN34" i="42"/>
  <c r="AI34" i="42"/>
  <c r="AR34" i="42" s="1"/>
  <c r="AG34" i="34"/>
  <c r="AP34" i="34" s="1"/>
  <c r="AE34" i="34"/>
  <c r="AN34" i="34" s="1"/>
  <c r="AE33" i="88"/>
  <c r="AN33" i="88" s="1"/>
  <c r="AG33" i="88"/>
  <c r="AP33" i="88" s="1"/>
  <c r="X37" i="95"/>
  <c r="Z37" i="95" s="1"/>
  <c r="W38" i="95" s="1"/>
  <c r="W34" i="88"/>
  <c r="X34" i="88" s="1"/>
  <c r="W35" i="46"/>
  <c r="AE34" i="46"/>
  <c r="AF34" i="46"/>
  <c r="AO34" i="46" s="1"/>
  <c r="AG34" i="46"/>
  <c r="AP34" i="46" s="1"/>
  <c r="Z33" i="84"/>
  <c r="AF33" i="84" s="1"/>
  <c r="AO33" i="84" s="1"/>
  <c r="AH37" i="39"/>
  <c r="AQ37" i="39" s="1"/>
  <c r="X34" i="74"/>
  <c r="AH34" i="74" s="1"/>
  <c r="AQ34" i="74" s="1"/>
  <c r="Y34" i="74"/>
  <c r="AN33" i="74"/>
  <c r="AI33" i="74"/>
  <c r="AR33" i="74" s="1"/>
  <c r="Y35" i="30"/>
  <c r="X35" i="30"/>
  <c r="AH35" i="30" s="1"/>
  <c r="AQ35" i="30" s="1"/>
  <c r="AH33" i="38"/>
  <c r="AQ33" i="38" s="1"/>
  <c r="Z33" i="38"/>
  <c r="AI34" i="30"/>
  <c r="AR34" i="30" s="1"/>
  <c r="AN34" i="30"/>
  <c r="AE35" i="73"/>
  <c r="W36" i="73"/>
  <c r="X36" i="73" s="1"/>
  <c r="AH36" i="73" s="1"/>
  <c r="AQ36" i="73" s="1"/>
  <c r="AG35" i="73"/>
  <c r="AP35" i="73" s="1"/>
  <c r="AG34" i="93"/>
  <c r="AP34" i="93" s="1"/>
  <c r="AF34" i="93"/>
  <c r="AO34" i="93" s="1"/>
  <c r="AE34" i="93"/>
  <c r="W35" i="93"/>
  <c r="AG36" i="96"/>
  <c r="AP36" i="96" s="1"/>
  <c r="Z35" i="28"/>
  <c r="AF35" i="28" s="1"/>
  <c r="AO35" i="28" s="1"/>
  <c r="Z36" i="90"/>
  <c r="W37" i="90" s="1"/>
  <c r="AE35" i="89"/>
  <c r="AN35" i="89" s="1"/>
  <c r="AF35" i="89"/>
  <c r="AO35" i="89" s="1"/>
  <c r="W35" i="92"/>
  <c r="Y35" i="92" s="1"/>
  <c r="AG34" i="92"/>
  <c r="AP34" i="92" s="1"/>
  <c r="W36" i="86"/>
  <c r="Y36" i="86" s="1"/>
  <c r="AF34" i="92"/>
  <c r="AO34" i="92" s="1"/>
  <c r="AF32" i="29"/>
  <c r="AO32" i="29" s="1"/>
  <c r="W33" i="29"/>
  <c r="AG32" i="29"/>
  <c r="AP32" i="29" s="1"/>
  <c r="AE32" i="29"/>
  <c r="AG35" i="86"/>
  <c r="AP35" i="86" s="1"/>
  <c r="AE34" i="92"/>
  <c r="AN34" i="92" s="1"/>
  <c r="AE35" i="86"/>
  <c r="AF34" i="94"/>
  <c r="AO34" i="94" s="1"/>
  <c r="AG34" i="94"/>
  <c r="AP34" i="94" s="1"/>
  <c r="AE34" i="94"/>
  <c r="W35" i="94"/>
  <c r="AI34" i="35"/>
  <c r="AR34" i="35" s="1"/>
  <c r="AI38" i="31"/>
  <c r="AR38" i="31" s="1"/>
  <c r="W37" i="48"/>
  <c r="X37" i="48" s="1"/>
  <c r="AG36" i="48"/>
  <c r="AP36" i="48" s="1"/>
  <c r="AF35" i="75"/>
  <c r="AO35" i="75" s="1"/>
  <c r="W36" i="75"/>
  <c r="AG35" i="75"/>
  <c r="AP35" i="75" s="1"/>
  <c r="AE35" i="75"/>
  <c r="AG35" i="89"/>
  <c r="AP35" i="89" s="1"/>
  <c r="AF36" i="48"/>
  <c r="AO36" i="48" s="1"/>
  <c r="AF36" i="96"/>
  <c r="AO36" i="96" s="1"/>
  <c r="AN38" i="31"/>
  <c r="X39" i="31"/>
  <c r="Z39" i="31" s="1"/>
  <c r="W37" i="96"/>
  <c r="X37" i="96" s="1"/>
  <c r="Z34" i="85"/>
  <c r="AH34" i="85"/>
  <c r="AQ34" i="85" s="1"/>
  <c r="AE37" i="39"/>
  <c r="AN37" i="39" s="1"/>
  <c r="AI35" i="36"/>
  <c r="AR35" i="36" s="1"/>
  <c r="AG37" i="39"/>
  <c r="AP37" i="39" s="1"/>
  <c r="Z36" i="36"/>
  <c r="AF36" i="36" s="1"/>
  <c r="AO36" i="36" s="1"/>
  <c r="AG37" i="26"/>
  <c r="AP37" i="26" s="1"/>
  <c r="AI36" i="95"/>
  <c r="AR36" i="95" s="1"/>
  <c r="AE37" i="26"/>
  <c r="AN37" i="26" s="1"/>
  <c r="Z34" i="41"/>
  <c r="AG34" i="41" s="1"/>
  <c r="AP34" i="41" s="1"/>
  <c r="W36" i="82"/>
  <c r="X36" i="82" s="1"/>
  <c r="AF37" i="26"/>
  <c r="AO37" i="26" s="1"/>
  <c r="AE35" i="82"/>
  <c r="AN35" i="82" s="1"/>
  <c r="Z37" i="77"/>
  <c r="AE37" i="77" s="1"/>
  <c r="Z36" i="78"/>
  <c r="AE36" i="78" s="1"/>
  <c r="W38" i="39"/>
  <c r="X38" i="39" s="1"/>
  <c r="Z38" i="81"/>
  <c r="W39" i="81" s="1"/>
  <c r="AF35" i="82"/>
  <c r="AO35" i="82" s="1"/>
  <c r="Z33" i="80"/>
  <c r="Z36" i="76"/>
  <c r="W37" i="76" s="1"/>
  <c r="AH37" i="77"/>
  <c r="AQ37" i="77" s="1"/>
  <c r="AE36" i="91"/>
  <c r="AG36" i="91"/>
  <c r="AP36" i="91" s="1"/>
  <c r="AF36" i="91"/>
  <c r="AO36" i="91" s="1"/>
  <c r="W37" i="91"/>
  <c r="AR33" i="41"/>
  <c r="AH38" i="81"/>
  <c r="AQ38" i="81" s="1"/>
  <c r="X38" i="79"/>
  <c r="Y38" i="79"/>
  <c r="AI36" i="37"/>
  <c r="AN36" i="37"/>
  <c r="AN36" i="48"/>
  <c r="Y38" i="26"/>
  <c r="X38" i="26"/>
  <c r="AH37" i="40"/>
  <c r="AQ37" i="40" s="1"/>
  <c r="X36" i="89"/>
  <c r="Y36" i="89"/>
  <c r="AH36" i="76"/>
  <c r="AQ36" i="76" s="1"/>
  <c r="AI36" i="43"/>
  <c r="AN36" i="43"/>
  <c r="AR36" i="77"/>
  <c r="AH35" i="35"/>
  <c r="AQ35" i="35" s="1"/>
  <c r="AR35" i="76"/>
  <c r="W36" i="32"/>
  <c r="AF35" i="32"/>
  <c r="AO35" i="32" s="1"/>
  <c r="AE35" i="32"/>
  <c r="AG35" i="32"/>
  <c r="AP35" i="32" s="1"/>
  <c r="W37" i="87"/>
  <c r="AG36" i="87"/>
  <c r="AP36" i="87" s="1"/>
  <c r="AE36" i="87"/>
  <c r="AF36" i="87"/>
  <c r="AO36" i="87" s="1"/>
  <c r="AR36" i="40"/>
  <c r="Z35" i="35"/>
  <c r="Z37" i="40"/>
  <c r="AH36" i="36"/>
  <c r="AQ36" i="36" s="1"/>
  <c r="AN36" i="96"/>
  <c r="AR35" i="78"/>
  <c r="X37" i="37"/>
  <c r="Y37" i="37"/>
  <c r="X37" i="43"/>
  <c r="Y37" i="43"/>
  <c r="AH34" i="41"/>
  <c r="AQ34" i="41" s="1"/>
  <c r="AN37" i="79"/>
  <c r="AI37" i="79"/>
  <c r="AH36" i="78"/>
  <c r="AQ36" i="78" s="1"/>
  <c r="AR37" i="81"/>
  <c r="AH35" i="47" l="1"/>
  <c r="AQ35" i="47" s="1"/>
  <c r="W36" i="45"/>
  <c r="AG36" i="33"/>
  <c r="AP36" i="33" s="1"/>
  <c r="AE36" i="33"/>
  <c r="AF36" i="33"/>
  <c r="AO36" i="33" s="1"/>
  <c r="W37" i="33"/>
  <c r="AG35" i="45"/>
  <c r="AP35" i="45" s="1"/>
  <c r="Z34" i="27"/>
  <c r="AH37" i="95"/>
  <c r="AQ37" i="95" s="1"/>
  <c r="AF35" i="45"/>
  <c r="AO35" i="45" s="1"/>
  <c r="X34" i="83"/>
  <c r="AH34" i="83" s="1"/>
  <c r="AQ34" i="83" s="1"/>
  <c r="AI33" i="83"/>
  <c r="AR33" i="83" s="1"/>
  <c r="X36" i="25"/>
  <c r="AH36" i="25" s="1"/>
  <c r="AQ36" i="25" s="1"/>
  <c r="Y36" i="25"/>
  <c r="X35" i="34"/>
  <c r="Z35" i="34" s="1"/>
  <c r="W36" i="34" s="1"/>
  <c r="X36" i="34" s="1"/>
  <c r="AN35" i="25"/>
  <c r="AI35" i="25"/>
  <c r="AR35" i="25" s="1"/>
  <c r="AG35" i="28"/>
  <c r="AP35" i="28" s="1"/>
  <c r="W36" i="28"/>
  <c r="X36" i="28" s="1"/>
  <c r="W35" i="44"/>
  <c r="Y35" i="44" s="1"/>
  <c r="AE34" i="44"/>
  <c r="AF34" i="44"/>
  <c r="AO34" i="44" s="1"/>
  <c r="Y36" i="45"/>
  <c r="X36" i="45"/>
  <c r="AN35" i="45"/>
  <c r="AH35" i="42"/>
  <c r="AQ35" i="42" s="1"/>
  <c r="Z35" i="42"/>
  <c r="AI34" i="34"/>
  <c r="AR34" i="34" s="1"/>
  <c r="AE36" i="90"/>
  <c r="AN36" i="90" s="1"/>
  <c r="AF36" i="90"/>
  <c r="AO36" i="90" s="1"/>
  <c r="AI33" i="88"/>
  <c r="AR33" i="88" s="1"/>
  <c r="AI36" i="48"/>
  <c r="AR36" i="48" s="1"/>
  <c r="Y34" i="88"/>
  <c r="Z34" i="88" s="1"/>
  <c r="AG33" i="84"/>
  <c r="AP33" i="84" s="1"/>
  <c r="AN34" i="46"/>
  <c r="AI34" i="46"/>
  <c r="AR34" i="46" s="1"/>
  <c r="Y35" i="46"/>
  <c r="X35" i="46"/>
  <c r="AH35" i="46" s="1"/>
  <c r="AQ35" i="46" s="1"/>
  <c r="AG36" i="90"/>
  <c r="AP36" i="90" s="1"/>
  <c r="Y37" i="96"/>
  <c r="Z37" i="96" s="1"/>
  <c r="AE33" i="84"/>
  <c r="AN33" i="84" s="1"/>
  <c r="W34" i="84"/>
  <c r="X34" i="84" s="1"/>
  <c r="AH34" i="84" s="1"/>
  <c r="AQ34" i="84" s="1"/>
  <c r="AH34" i="88"/>
  <c r="AQ34" i="88" s="1"/>
  <c r="AI35" i="73"/>
  <c r="AR35" i="73" s="1"/>
  <c r="Z35" i="30"/>
  <c r="W36" i="30" s="1"/>
  <c r="Z34" i="74"/>
  <c r="W35" i="74" s="1"/>
  <c r="AN35" i="73"/>
  <c r="Y36" i="73"/>
  <c r="Z36" i="73" s="1"/>
  <c r="AF33" i="38"/>
  <c r="AO33" i="38" s="1"/>
  <c r="W34" i="38"/>
  <c r="AG33" i="38"/>
  <c r="AP33" i="38" s="1"/>
  <c r="AE33" i="38"/>
  <c r="Y37" i="48"/>
  <c r="Z37" i="48" s="1"/>
  <c r="X35" i="93"/>
  <c r="AH35" i="93" s="1"/>
  <c r="AQ35" i="93" s="1"/>
  <c r="Y35" i="93"/>
  <c r="AI34" i="93"/>
  <c r="AR34" i="93" s="1"/>
  <c r="AN34" i="93"/>
  <c r="AE35" i="28"/>
  <c r="X35" i="92"/>
  <c r="AH35" i="92" s="1"/>
  <c r="AQ35" i="92" s="1"/>
  <c r="AI36" i="96"/>
  <c r="AR36" i="96" s="1"/>
  <c r="AG37" i="95"/>
  <c r="AP37" i="95" s="1"/>
  <c r="X36" i="86"/>
  <c r="AH36" i="86" s="1"/>
  <c r="AQ36" i="86" s="1"/>
  <c r="AI32" i="29"/>
  <c r="AR32" i="29" s="1"/>
  <c r="AN32" i="29"/>
  <c r="X33" i="29"/>
  <c r="AH33" i="29" s="1"/>
  <c r="AQ33" i="29" s="1"/>
  <c r="Y33" i="29"/>
  <c r="AI35" i="86"/>
  <c r="AR35" i="86" s="1"/>
  <c r="AN35" i="86"/>
  <c r="AI34" i="92"/>
  <c r="AR34" i="92" s="1"/>
  <c r="AG37" i="77"/>
  <c r="AP37" i="77" s="1"/>
  <c r="X35" i="94"/>
  <c r="AH35" i="94" s="1"/>
  <c r="AQ35" i="94" s="1"/>
  <c r="Y35" i="94"/>
  <c r="AI34" i="94"/>
  <c r="AR34" i="94" s="1"/>
  <c r="AN34" i="94"/>
  <c r="AI37" i="39"/>
  <c r="AR37" i="39" s="1"/>
  <c r="AI35" i="75"/>
  <c r="AR35" i="75" s="1"/>
  <c r="AN35" i="75"/>
  <c r="AI35" i="89"/>
  <c r="AR35" i="89" s="1"/>
  <c r="X36" i="75"/>
  <c r="AH36" i="75" s="1"/>
  <c r="AQ36" i="75" s="1"/>
  <c r="Y36" i="75"/>
  <c r="AH39" i="31"/>
  <c r="AQ39" i="31" s="1"/>
  <c r="Y38" i="39"/>
  <c r="Z38" i="39" s="1"/>
  <c r="AF34" i="85"/>
  <c r="AO34" i="85" s="1"/>
  <c r="AE34" i="85"/>
  <c r="W35" i="85"/>
  <c r="AG34" i="85"/>
  <c r="AP34" i="85" s="1"/>
  <c r="Y36" i="82"/>
  <c r="Z36" i="82" s="1"/>
  <c r="W36" i="47"/>
  <c r="AF35" i="47"/>
  <c r="AO35" i="47" s="1"/>
  <c r="AG35" i="47"/>
  <c r="AP35" i="47" s="1"/>
  <c r="AE35" i="47"/>
  <c r="AF37" i="95"/>
  <c r="AO37" i="95" s="1"/>
  <c r="AF37" i="77"/>
  <c r="AO37" i="77" s="1"/>
  <c r="AE37" i="95"/>
  <c r="W37" i="36"/>
  <c r="Y37" i="36" s="1"/>
  <c r="AF38" i="81"/>
  <c r="AO38" i="81" s="1"/>
  <c r="AG36" i="36"/>
  <c r="AP36" i="36" s="1"/>
  <c r="W38" i="77"/>
  <c r="Y38" i="77" s="1"/>
  <c r="AE36" i="36"/>
  <c r="AN36" i="36" s="1"/>
  <c r="AG38" i="81"/>
  <c r="AP38" i="81" s="1"/>
  <c r="AF34" i="41"/>
  <c r="AO34" i="41" s="1"/>
  <c r="W35" i="41"/>
  <c r="X35" i="41" s="1"/>
  <c r="AE34" i="41"/>
  <c r="AN34" i="41" s="1"/>
  <c r="AI37" i="26"/>
  <c r="AR37" i="26" s="1"/>
  <c r="AG36" i="78"/>
  <c r="AP36" i="78" s="1"/>
  <c r="Z37" i="37"/>
  <c r="AE37" i="37" s="1"/>
  <c r="AI35" i="82"/>
  <c r="AR35" i="82" s="1"/>
  <c r="Z38" i="79"/>
  <c r="AF38" i="79" s="1"/>
  <c r="AO38" i="79" s="1"/>
  <c r="W37" i="78"/>
  <c r="X37" i="78" s="1"/>
  <c r="AE38" i="81"/>
  <c r="AN38" i="81" s="1"/>
  <c r="AF36" i="78"/>
  <c r="AO36" i="78" s="1"/>
  <c r="AF36" i="76"/>
  <c r="AO36" i="76" s="1"/>
  <c r="AE33" i="80"/>
  <c r="AG33" i="80"/>
  <c r="AP33" i="80" s="1"/>
  <c r="AF33" i="80"/>
  <c r="AO33" i="80" s="1"/>
  <c r="W34" i="80"/>
  <c r="AE36" i="76"/>
  <c r="AG36" i="76"/>
  <c r="AP36" i="76" s="1"/>
  <c r="AR37" i="79"/>
  <c r="Y36" i="28"/>
  <c r="AG39" i="31"/>
  <c r="AP39" i="31" s="1"/>
  <c r="AF39" i="31"/>
  <c r="AO39" i="31" s="1"/>
  <c r="W40" i="31"/>
  <c r="AE39" i="31"/>
  <c r="AH36" i="89"/>
  <c r="AQ36" i="89" s="1"/>
  <c r="AH37" i="48"/>
  <c r="AQ37" i="48" s="1"/>
  <c r="AH38" i="26"/>
  <c r="AQ38" i="26" s="1"/>
  <c r="AN36" i="78"/>
  <c r="AH37" i="43"/>
  <c r="AQ37" i="43" s="1"/>
  <c r="X38" i="95"/>
  <c r="Y38" i="95"/>
  <c r="X37" i="87"/>
  <c r="Y37" i="87"/>
  <c r="X36" i="32"/>
  <c r="Y36" i="32"/>
  <c r="Z36" i="89"/>
  <c r="AH38" i="39"/>
  <c r="AQ38" i="39" s="1"/>
  <c r="Z37" i="43"/>
  <c r="Y37" i="90"/>
  <c r="X37" i="90"/>
  <c r="AG37" i="40"/>
  <c r="AP37" i="40" s="1"/>
  <c r="AE37" i="40"/>
  <c r="W38" i="40"/>
  <c r="AF37" i="40"/>
  <c r="AO37" i="40" s="1"/>
  <c r="Z38" i="26"/>
  <c r="AR36" i="37"/>
  <c r="AN36" i="91"/>
  <c r="AI36" i="91"/>
  <c r="AF35" i="35"/>
  <c r="AO35" i="35" s="1"/>
  <c r="AE35" i="35"/>
  <c r="W36" i="35"/>
  <c r="AG35" i="35"/>
  <c r="AP35" i="35" s="1"/>
  <c r="AH37" i="96"/>
  <c r="AQ37" i="96" s="1"/>
  <c r="AR36" i="43"/>
  <c r="AH36" i="82"/>
  <c r="AQ36" i="82" s="1"/>
  <c r="AH37" i="37"/>
  <c r="AQ37" i="37" s="1"/>
  <c r="AN37" i="77"/>
  <c r="AI36" i="87"/>
  <c r="AN36" i="87"/>
  <c r="AI35" i="32"/>
  <c r="AN35" i="32"/>
  <c r="AH38" i="79"/>
  <c r="AQ38" i="79" s="1"/>
  <c r="X37" i="91"/>
  <c r="Y37" i="91"/>
  <c r="X39" i="81"/>
  <c r="Y39" i="81"/>
  <c r="X37" i="76"/>
  <c r="Y37" i="76"/>
  <c r="Y37" i="33" l="1"/>
  <c r="X37" i="33"/>
  <c r="AH37" i="33" s="1"/>
  <c r="AQ37" i="33" s="1"/>
  <c r="Z37" i="33"/>
  <c r="AN36" i="33"/>
  <c r="AI36" i="33"/>
  <c r="AR36" i="33" s="1"/>
  <c r="AI35" i="45"/>
  <c r="AR35" i="45" s="1"/>
  <c r="W35" i="27"/>
  <c r="AG34" i="27"/>
  <c r="AP34" i="27" s="1"/>
  <c r="AF34" i="27"/>
  <c r="AO34" i="27" s="1"/>
  <c r="AE34" i="27"/>
  <c r="Z34" i="83"/>
  <c r="AE34" i="83" s="1"/>
  <c r="AN34" i="83" s="1"/>
  <c r="X35" i="44"/>
  <c r="AH35" i="44" s="1"/>
  <c r="AQ35" i="44" s="1"/>
  <c r="Z36" i="25"/>
  <c r="W37" i="25" s="1"/>
  <c r="AI35" i="28"/>
  <c r="AH35" i="34"/>
  <c r="AQ35" i="34" s="1"/>
  <c r="AG35" i="34"/>
  <c r="AP35" i="34" s="1"/>
  <c r="AF35" i="34"/>
  <c r="AO35" i="34" s="1"/>
  <c r="AE35" i="34"/>
  <c r="AN35" i="34" s="1"/>
  <c r="AF36" i="25"/>
  <c r="AO36" i="25" s="1"/>
  <c r="AI34" i="44"/>
  <c r="AR34" i="44" s="1"/>
  <c r="AN34" i="44"/>
  <c r="AI36" i="90"/>
  <c r="AR36" i="90" s="1"/>
  <c r="AF35" i="30"/>
  <c r="AO35" i="30" s="1"/>
  <c r="Z36" i="45"/>
  <c r="AH36" i="45"/>
  <c r="AQ36" i="45" s="1"/>
  <c r="W36" i="42"/>
  <c r="AG35" i="42"/>
  <c r="AP35" i="42" s="1"/>
  <c r="AF35" i="42"/>
  <c r="AO35" i="42" s="1"/>
  <c r="AE35" i="42"/>
  <c r="AG35" i="30"/>
  <c r="AP35" i="30" s="1"/>
  <c r="AN35" i="28"/>
  <c r="Y34" i="84"/>
  <c r="Z34" i="84" s="1"/>
  <c r="AG34" i="84" s="1"/>
  <c r="AP34" i="84" s="1"/>
  <c r="AI33" i="84"/>
  <c r="AR33" i="84" s="1"/>
  <c r="Z35" i="46"/>
  <c r="W36" i="46" s="1"/>
  <c r="AE35" i="30"/>
  <c r="AN35" i="30" s="1"/>
  <c r="AF34" i="74"/>
  <c r="AO34" i="74" s="1"/>
  <c r="AG34" i="88"/>
  <c r="AP34" i="88" s="1"/>
  <c r="W35" i="88"/>
  <c r="AE34" i="88"/>
  <c r="AF34" i="88"/>
  <c r="AO34" i="88" s="1"/>
  <c r="AE34" i="74"/>
  <c r="AN34" i="74" s="1"/>
  <c r="AG34" i="74"/>
  <c r="AP34" i="74" s="1"/>
  <c r="Y35" i="74"/>
  <c r="X35" i="74"/>
  <c r="Y36" i="30"/>
  <c r="X36" i="30"/>
  <c r="AN33" i="38"/>
  <c r="AI33" i="38"/>
  <c r="AR33" i="38" s="1"/>
  <c r="X34" i="38"/>
  <c r="Y34" i="38"/>
  <c r="Z35" i="93"/>
  <c r="AE35" i="93" s="1"/>
  <c r="AE36" i="82"/>
  <c r="AN36" i="82" s="1"/>
  <c r="AG36" i="82"/>
  <c r="AP36" i="82" s="1"/>
  <c r="AF36" i="82"/>
  <c r="AO36" i="82" s="1"/>
  <c r="W37" i="82"/>
  <c r="Y37" i="82" s="1"/>
  <c r="AG36" i="73"/>
  <c r="AP36" i="73" s="1"/>
  <c r="AF36" i="73"/>
  <c r="AO36" i="73" s="1"/>
  <c r="AE36" i="73"/>
  <c r="W37" i="73"/>
  <c r="Z35" i="92"/>
  <c r="AE35" i="92" s="1"/>
  <c r="Z36" i="86"/>
  <c r="W37" i="86" s="1"/>
  <c r="AI37" i="77"/>
  <c r="AR37" i="77" s="1"/>
  <c r="Z33" i="29"/>
  <c r="W34" i="29" s="1"/>
  <c r="Y37" i="78"/>
  <c r="Z37" i="78" s="1"/>
  <c r="AE37" i="78" s="1"/>
  <c r="Z35" i="94"/>
  <c r="AF38" i="39"/>
  <c r="AO38" i="39" s="1"/>
  <c r="AG38" i="39"/>
  <c r="AP38" i="39" s="1"/>
  <c r="W39" i="39"/>
  <c r="Y39" i="39" s="1"/>
  <c r="AE38" i="39"/>
  <c r="AN38" i="39" s="1"/>
  <c r="AI34" i="41"/>
  <c r="AR34" i="41" s="1"/>
  <c r="Z36" i="75"/>
  <c r="Y35" i="85"/>
  <c r="X35" i="85"/>
  <c r="AH35" i="85" s="1"/>
  <c r="AQ35" i="85" s="1"/>
  <c r="AI34" i="85"/>
  <c r="AR34" i="85" s="1"/>
  <c r="AN34" i="85"/>
  <c r="AI36" i="36"/>
  <c r="AR36" i="36" s="1"/>
  <c r="Y36" i="47"/>
  <c r="X36" i="47"/>
  <c r="AH36" i="47" s="1"/>
  <c r="AQ36" i="47" s="1"/>
  <c r="AI35" i="47"/>
  <c r="AR35" i="47" s="1"/>
  <c r="AN35" i="47"/>
  <c r="X38" i="77"/>
  <c r="Z38" i="77" s="1"/>
  <c r="AG38" i="77" s="1"/>
  <c r="AP38" i="77" s="1"/>
  <c r="Y36" i="34"/>
  <c r="Z36" i="34" s="1"/>
  <c r="Y35" i="41"/>
  <c r="Z35" i="41" s="1"/>
  <c r="AI37" i="95"/>
  <c r="AR37" i="95" s="1"/>
  <c r="AN37" i="95"/>
  <c r="AI38" i="81"/>
  <c r="AR38" i="81" s="1"/>
  <c r="AI36" i="78"/>
  <c r="AR36" i="78" s="1"/>
  <c r="W39" i="79"/>
  <c r="Y39" i="79" s="1"/>
  <c r="X37" i="36"/>
  <c r="Z37" i="36" s="1"/>
  <c r="AG38" i="79"/>
  <c r="AP38" i="79" s="1"/>
  <c r="AE38" i="79"/>
  <c r="AN38" i="79" s="1"/>
  <c r="Z38" i="95"/>
  <c r="AE38" i="95" s="1"/>
  <c r="AF37" i="37"/>
  <c r="AO37" i="37" s="1"/>
  <c r="Z39" i="81"/>
  <c r="AF39" i="81" s="1"/>
  <c r="AO39" i="81" s="1"/>
  <c r="AI36" i="76"/>
  <c r="AR36" i="76" s="1"/>
  <c r="W38" i="37"/>
  <c r="X38" i="37" s="1"/>
  <c r="AG37" i="37"/>
  <c r="AP37" i="37" s="1"/>
  <c r="AN36" i="76"/>
  <c r="Z37" i="76"/>
  <c r="AF37" i="76" s="1"/>
  <c r="AO37" i="76" s="1"/>
  <c r="Z37" i="87"/>
  <c r="W38" i="87" s="1"/>
  <c r="Z37" i="90"/>
  <c r="AE37" i="90" s="1"/>
  <c r="AI33" i="80"/>
  <c r="AR33" i="80" s="1"/>
  <c r="AN33" i="80"/>
  <c r="Y34" i="80"/>
  <c r="X34" i="80"/>
  <c r="AH34" i="80" s="1"/>
  <c r="AQ34" i="80" s="1"/>
  <c r="AH37" i="78"/>
  <c r="AQ37" i="78" s="1"/>
  <c r="AE36" i="89"/>
  <c r="AF36" i="89"/>
  <c r="AO36" i="89" s="1"/>
  <c r="AG36" i="89"/>
  <c r="AP36" i="89" s="1"/>
  <c r="W37" i="89"/>
  <c r="AH37" i="87"/>
  <c r="AQ37" i="87" s="1"/>
  <c r="AF37" i="43"/>
  <c r="AO37" i="43" s="1"/>
  <c r="AE37" i="43"/>
  <c r="W38" i="43"/>
  <c r="AG37" i="43"/>
  <c r="AP37" i="43" s="1"/>
  <c r="AH35" i="41"/>
  <c r="AQ35" i="41" s="1"/>
  <c r="AN39" i="31"/>
  <c r="AI39" i="31"/>
  <c r="AH36" i="28"/>
  <c r="AQ36" i="28" s="1"/>
  <c r="AN37" i="40"/>
  <c r="AI37" i="40"/>
  <c r="AR35" i="28"/>
  <c r="AH38" i="95"/>
  <c r="AQ38" i="95" s="1"/>
  <c r="X40" i="31"/>
  <c r="Y40" i="31"/>
  <c r="Y38" i="40"/>
  <c r="X38" i="40"/>
  <c r="AH37" i="91"/>
  <c r="AQ37" i="91" s="1"/>
  <c r="AR36" i="87"/>
  <c r="AH36" i="34"/>
  <c r="AQ36" i="34" s="1"/>
  <c r="W38" i="48"/>
  <c r="AG37" i="48"/>
  <c r="AP37" i="48" s="1"/>
  <c r="AF37" i="48"/>
  <c r="AO37" i="48" s="1"/>
  <c r="AE37" i="48"/>
  <c r="AH36" i="32"/>
  <c r="AQ36" i="32" s="1"/>
  <c r="Z36" i="28"/>
  <c r="AH37" i="76"/>
  <c r="AQ37" i="76" s="1"/>
  <c r="AR35" i="32"/>
  <c r="AH39" i="81"/>
  <c r="AQ39" i="81" s="1"/>
  <c r="AN37" i="37"/>
  <c r="Z37" i="91"/>
  <c r="X36" i="35"/>
  <c r="Y36" i="35"/>
  <c r="AH37" i="90"/>
  <c r="AQ37" i="90" s="1"/>
  <c r="Z36" i="32"/>
  <c r="AG37" i="96"/>
  <c r="AP37" i="96" s="1"/>
  <c r="AF37" i="96"/>
  <c r="AO37" i="96" s="1"/>
  <c r="W38" i="96"/>
  <c r="AE37" i="96"/>
  <c r="AI35" i="35"/>
  <c r="AN35" i="35"/>
  <c r="AR36" i="91"/>
  <c r="AE38" i="26"/>
  <c r="AF38" i="26"/>
  <c r="AO38" i="26" s="1"/>
  <c r="W39" i="26"/>
  <c r="AG38" i="26"/>
  <c r="AP38" i="26" s="1"/>
  <c r="AE36" i="25" l="1"/>
  <c r="Z35" i="44"/>
  <c r="AE35" i="44" s="1"/>
  <c r="AN35" i="44" s="1"/>
  <c r="AG34" i="83"/>
  <c r="AP34" i="83" s="1"/>
  <c r="AE37" i="33"/>
  <c r="AF37" i="33"/>
  <c r="AO37" i="33" s="1"/>
  <c r="AG37" i="33"/>
  <c r="AP37" i="33" s="1"/>
  <c r="W38" i="33"/>
  <c r="W35" i="83"/>
  <c r="Y35" i="83" s="1"/>
  <c r="AF34" i="83"/>
  <c r="AO34" i="83" s="1"/>
  <c r="AN34" i="27"/>
  <c r="AI34" i="27"/>
  <c r="AR34" i="27" s="1"/>
  <c r="X35" i="27"/>
  <c r="AH35" i="27" s="1"/>
  <c r="AQ35" i="27" s="1"/>
  <c r="Y35" i="27"/>
  <c r="AG36" i="25"/>
  <c r="AP36" i="25" s="1"/>
  <c r="AI35" i="34"/>
  <c r="AR35" i="34" s="1"/>
  <c r="Y37" i="25"/>
  <c r="X37" i="25"/>
  <c r="AH37" i="25" s="1"/>
  <c r="AQ37" i="25" s="1"/>
  <c r="AN36" i="25"/>
  <c r="X39" i="39"/>
  <c r="AH39" i="39" s="1"/>
  <c r="AQ39" i="39" s="1"/>
  <c r="AG36" i="45"/>
  <c r="AP36" i="45" s="1"/>
  <c r="AE36" i="45"/>
  <c r="W37" i="45"/>
  <c r="AF36" i="45"/>
  <c r="AO36" i="45" s="1"/>
  <c r="AI35" i="42"/>
  <c r="AR35" i="42" s="1"/>
  <c r="AN35" i="42"/>
  <c r="AF35" i="44"/>
  <c r="AO35" i="44" s="1"/>
  <c r="W36" i="44"/>
  <c r="Y36" i="44" s="1"/>
  <c r="AG35" i="44"/>
  <c r="AP35" i="44" s="1"/>
  <c r="Y36" i="42"/>
  <c r="X36" i="42"/>
  <c r="AG35" i="46"/>
  <c r="AP35" i="46" s="1"/>
  <c r="AE35" i="46"/>
  <c r="AN35" i="46" s="1"/>
  <c r="AF35" i="46"/>
  <c r="AO35" i="46" s="1"/>
  <c r="X39" i="79"/>
  <c r="AH39" i="79" s="1"/>
  <c r="AQ39" i="79" s="1"/>
  <c r="AI35" i="30"/>
  <c r="AR35" i="30" s="1"/>
  <c r="Y36" i="46"/>
  <c r="X36" i="46"/>
  <c r="W35" i="84"/>
  <c r="Y35" i="84" s="1"/>
  <c r="AE34" i="84"/>
  <c r="AN34" i="84" s="1"/>
  <c r="X35" i="83"/>
  <c r="Z35" i="83" s="1"/>
  <c r="AF34" i="84"/>
  <c r="AO34" i="84" s="1"/>
  <c r="AN34" i="88"/>
  <c r="AI34" i="88"/>
  <c r="AR34" i="88" s="1"/>
  <c r="AI34" i="74"/>
  <c r="AR34" i="74" s="1"/>
  <c r="X35" i="88"/>
  <c r="AH35" i="88" s="1"/>
  <c r="AQ35" i="88" s="1"/>
  <c r="Y35" i="88"/>
  <c r="AI36" i="82"/>
  <c r="AR36" i="82" s="1"/>
  <c r="AH35" i="74"/>
  <c r="AQ35" i="74" s="1"/>
  <c r="Z35" i="74"/>
  <c r="X37" i="82"/>
  <c r="AH37" i="82" s="1"/>
  <c r="AQ37" i="82" s="1"/>
  <c r="AI38" i="39"/>
  <c r="AR38" i="39" s="1"/>
  <c r="W36" i="93"/>
  <c r="X36" i="93" s="1"/>
  <c r="AH36" i="93" s="1"/>
  <c r="AQ36" i="93" s="1"/>
  <c r="AF35" i="93"/>
  <c r="AO35" i="93" s="1"/>
  <c r="AG35" i="93"/>
  <c r="AP35" i="93" s="1"/>
  <c r="AH34" i="38"/>
  <c r="AQ34" i="38" s="1"/>
  <c r="Z34" i="38"/>
  <c r="AH36" i="30"/>
  <c r="AQ36" i="30" s="1"/>
  <c r="Z36" i="30"/>
  <c r="AG36" i="86"/>
  <c r="AP36" i="86" s="1"/>
  <c r="AN35" i="93"/>
  <c r="Y37" i="73"/>
  <c r="X37" i="73"/>
  <c r="AH37" i="73" s="1"/>
  <c r="AQ37" i="73" s="1"/>
  <c r="AI36" i="73"/>
  <c r="AR36" i="73" s="1"/>
  <c r="AN36" i="73"/>
  <c r="AF33" i="29"/>
  <c r="AO33" i="29" s="1"/>
  <c r="AF36" i="86"/>
  <c r="AO36" i="86" s="1"/>
  <c r="AE36" i="86"/>
  <c r="AN36" i="86" s="1"/>
  <c r="AF35" i="92"/>
  <c r="AO35" i="92" s="1"/>
  <c r="W36" i="92"/>
  <c r="AG35" i="92"/>
  <c r="AP35" i="92" s="1"/>
  <c r="AG33" i="29"/>
  <c r="AP33" i="29" s="1"/>
  <c r="AE33" i="29"/>
  <c r="AN35" i="92"/>
  <c r="X34" i="29"/>
  <c r="AH34" i="29" s="1"/>
  <c r="AQ34" i="29" s="1"/>
  <c r="Y34" i="29"/>
  <c r="AG39" i="81"/>
  <c r="AP39" i="81" s="1"/>
  <c r="AE39" i="81"/>
  <c r="W40" i="81"/>
  <c r="X40" i="81" s="1"/>
  <c r="Z35" i="85"/>
  <c r="AE35" i="85" s="1"/>
  <c r="AF35" i="94"/>
  <c r="AO35" i="94" s="1"/>
  <c r="AG35" i="94"/>
  <c r="AP35" i="94" s="1"/>
  <c r="AE35" i="94"/>
  <c r="W36" i="94"/>
  <c r="AI38" i="79"/>
  <c r="AR38" i="79" s="1"/>
  <c r="X37" i="86"/>
  <c r="AH37" i="86" s="1"/>
  <c r="AQ37" i="86" s="1"/>
  <c r="Y37" i="86"/>
  <c r="W37" i="75"/>
  <c r="AF36" i="75"/>
  <c r="AO36" i="75" s="1"/>
  <c r="AE36" i="75"/>
  <c r="AG36" i="75"/>
  <c r="AP36" i="75" s="1"/>
  <c r="AH38" i="77"/>
  <c r="AQ38" i="77" s="1"/>
  <c r="Z36" i="47"/>
  <c r="AG38" i="95"/>
  <c r="AP38" i="95" s="1"/>
  <c r="AG37" i="90"/>
  <c r="AP37" i="90" s="1"/>
  <c r="AF38" i="95"/>
  <c r="AO38" i="95" s="1"/>
  <c r="AE38" i="77"/>
  <c r="AN38" i="77" s="1"/>
  <c r="Y38" i="37"/>
  <c r="Z38" i="37" s="1"/>
  <c r="W39" i="77"/>
  <c r="X39" i="77" s="1"/>
  <c r="W38" i="36"/>
  <c r="Y38" i="36" s="1"/>
  <c r="AG37" i="36"/>
  <c r="AP37" i="36" s="1"/>
  <c r="AF37" i="36"/>
  <c r="AO37" i="36" s="1"/>
  <c r="AE37" i="36"/>
  <c r="AN37" i="36" s="1"/>
  <c r="AH37" i="36"/>
  <c r="AQ37" i="36" s="1"/>
  <c r="W39" i="95"/>
  <c r="Y39" i="95" s="1"/>
  <c r="AF37" i="90"/>
  <c r="AO37" i="90" s="1"/>
  <c r="AF38" i="77"/>
  <c r="AO38" i="77" s="1"/>
  <c r="AE37" i="87"/>
  <c r="AN37" i="87" s="1"/>
  <c r="AG37" i="87"/>
  <c r="AP37" i="87" s="1"/>
  <c r="AG37" i="76"/>
  <c r="AP37" i="76" s="1"/>
  <c r="AF37" i="87"/>
  <c r="AO37" i="87" s="1"/>
  <c r="AI37" i="37"/>
  <c r="AR37" i="37" s="1"/>
  <c r="W38" i="90"/>
  <c r="X38" i="90" s="1"/>
  <c r="W38" i="76"/>
  <c r="X38" i="76" s="1"/>
  <c r="W38" i="78"/>
  <c r="Y38" i="78" s="1"/>
  <c r="Z36" i="35"/>
  <c r="AE36" i="35" s="1"/>
  <c r="Z38" i="40"/>
  <c r="W39" i="40" s="1"/>
  <c r="AG37" i="78"/>
  <c r="AP37" i="78" s="1"/>
  <c r="Z34" i="80"/>
  <c r="AF34" i="80" s="1"/>
  <c r="AO34" i="80" s="1"/>
  <c r="AE37" i="76"/>
  <c r="AN37" i="76" s="1"/>
  <c r="AF37" i="78"/>
  <c r="AO37" i="78" s="1"/>
  <c r="AG36" i="34"/>
  <c r="AP36" i="34" s="1"/>
  <c r="AF36" i="34"/>
  <c r="AO36" i="34" s="1"/>
  <c r="AE36" i="34"/>
  <c r="W37" i="34"/>
  <c r="AH38" i="40"/>
  <c r="AQ38" i="40" s="1"/>
  <c r="AR39" i="31"/>
  <c r="AN36" i="89"/>
  <c r="AI36" i="89"/>
  <c r="AE36" i="28"/>
  <c r="W37" i="28"/>
  <c r="AF36" i="28"/>
  <c r="AO36" i="28" s="1"/>
  <c r="AG36" i="28"/>
  <c r="AP36" i="28" s="1"/>
  <c r="AH40" i="31"/>
  <c r="AQ40" i="31" s="1"/>
  <c r="X38" i="43"/>
  <c r="Y38" i="43"/>
  <c r="Z40" i="31"/>
  <c r="AN37" i="43"/>
  <c r="AI37" i="43"/>
  <c r="AH38" i="37"/>
  <c r="AQ38" i="37" s="1"/>
  <c r="AN37" i="78"/>
  <c r="Y39" i="26"/>
  <c r="X39" i="26"/>
  <c r="AN37" i="96"/>
  <c r="AI37" i="96"/>
  <c r="AG37" i="91"/>
  <c r="AP37" i="91" s="1"/>
  <c r="AF37" i="91"/>
  <c r="AO37" i="91" s="1"/>
  <c r="W38" i="91"/>
  <c r="AE37" i="91"/>
  <c r="Y38" i="48"/>
  <c r="X38" i="48"/>
  <c r="AN38" i="95"/>
  <c r="AR37" i="40"/>
  <c r="X38" i="87"/>
  <c r="Y38" i="87"/>
  <c r="AN37" i="90"/>
  <c r="X37" i="89"/>
  <c r="Y37" i="89"/>
  <c r="AN38" i="26"/>
  <c r="AI38" i="26"/>
  <c r="AR35" i="35"/>
  <c r="Y38" i="96"/>
  <c r="X38" i="96"/>
  <c r="AF36" i="32"/>
  <c r="AO36" i="32" s="1"/>
  <c r="AE36" i="32"/>
  <c r="AG36" i="32"/>
  <c r="AP36" i="32" s="1"/>
  <c r="W37" i="32"/>
  <c r="AH36" i="35"/>
  <c r="AQ36" i="35" s="1"/>
  <c r="AI37" i="48"/>
  <c r="AN37" i="48"/>
  <c r="AF35" i="41"/>
  <c r="AO35" i="41" s="1"/>
  <c r="AE35" i="41"/>
  <c r="W36" i="41"/>
  <c r="AG35" i="41"/>
  <c r="AP35" i="41" s="1"/>
  <c r="AI34" i="83" l="1"/>
  <c r="AR34" i="83" s="1"/>
  <c r="AI36" i="25"/>
  <c r="AR36" i="25" s="1"/>
  <c r="X38" i="33"/>
  <c r="AH38" i="33" s="1"/>
  <c r="AQ38" i="33" s="1"/>
  <c r="Y38" i="33"/>
  <c r="Z38" i="33" s="1"/>
  <c r="AN37" i="33"/>
  <c r="AI37" i="33"/>
  <c r="AR37" i="33" s="1"/>
  <c r="Z35" i="27"/>
  <c r="AF35" i="27" s="1"/>
  <c r="AO35" i="27" s="1"/>
  <c r="Z37" i="25"/>
  <c r="W38" i="25" s="1"/>
  <c r="Z39" i="39"/>
  <c r="W40" i="39" s="1"/>
  <c r="AI35" i="46"/>
  <c r="AR35" i="46" s="1"/>
  <c r="Y37" i="45"/>
  <c r="X37" i="45"/>
  <c r="AN36" i="45"/>
  <c r="AI36" i="45"/>
  <c r="AR36" i="45" s="1"/>
  <c r="X36" i="44"/>
  <c r="AI35" i="44"/>
  <c r="AR35" i="44" s="1"/>
  <c r="Z36" i="42"/>
  <c r="AH36" i="42"/>
  <c r="AQ36" i="42" s="1"/>
  <c r="Y40" i="81"/>
  <c r="Z40" i="81" s="1"/>
  <c r="AH35" i="83"/>
  <c r="AQ35" i="83" s="1"/>
  <c r="Z39" i="79"/>
  <c r="AF39" i="79" s="1"/>
  <c r="AO39" i="79" s="1"/>
  <c r="AI39" i="81"/>
  <c r="AR39" i="81" s="1"/>
  <c r="AI34" i="84"/>
  <c r="AR34" i="84" s="1"/>
  <c r="AN39" i="81"/>
  <c r="X35" i="84"/>
  <c r="AH35" i="84" s="1"/>
  <c r="AQ35" i="84" s="1"/>
  <c r="Z36" i="46"/>
  <c r="AH36" i="46"/>
  <c r="AQ36" i="46" s="1"/>
  <c r="Z37" i="82"/>
  <c r="W38" i="82" s="1"/>
  <c r="Y38" i="82" s="1"/>
  <c r="Z35" i="88"/>
  <c r="W36" i="88" s="1"/>
  <c r="Y36" i="93"/>
  <c r="Z36" i="93" s="1"/>
  <c r="W37" i="93" s="1"/>
  <c r="AE35" i="74"/>
  <c r="W36" i="74"/>
  <c r="AF35" i="74"/>
  <c r="AO35" i="74" s="1"/>
  <c r="AG35" i="74"/>
  <c r="AP35" i="74" s="1"/>
  <c r="AI35" i="93"/>
  <c r="AR35" i="93" s="1"/>
  <c r="AE36" i="30"/>
  <c r="AG36" i="30"/>
  <c r="AP36" i="30" s="1"/>
  <c r="AF36" i="30"/>
  <c r="AO36" i="30" s="1"/>
  <c r="W37" i="30"/>
  <c r="AG34" i="38"/>
  <c r="AP34" i="38" s="1"/>
  <c r="AE34" i="38"/>
  <c r="AF34" i="38"/>
  <c r="AO34" i="38" s="1"/>
  <c r="W35" i="38"/>
  <c r="AF35" i="85"/>
  <c r="AO35" i="85" s="1"/>
  <c r="Z37" i="73"/>
  <c r="AI36" i="86"/>
  <c r="AR36" i="86" s="1"/>
  <c r="W36" i="83"/>
  <c r="AF35" i="83"/>
  <c r="AO35" i="83" s="1"/>
  <c r="AE35" i="83"/>
  <c r="AG35" i="83"/>
  <c r="AP35" i="83" s="1"/>
  <c r="X38" i="78"/>
  <c r="AH38" i="78" s="1"/>
  <c r="AQ38" i="78" s="1"/>
  <c r="Z34" i="29"/>
  <c r="W35" i="29" s="1"/>
  <c r="AI33" i="29"/>
  <c r="AR33" i="29" s="1"/>
  <c r="AI35" i="92"/>
  <c r="AR35" i="92" s="1"/>
  <c r="Y36" i="92"/>
  <c r="X36" i="92"/>
  <c r="AN33" i="29"/>
  <c r="AG35" i="85"/>
  <c r="AP35" i="85" s="1"/>
  <c r="W36" i="85"/>
  <c r="Y36" i="85" s="1"/>
  <c r="Z37" i="86"/>
  <c r="AG37" i="86" s="1"/>
  <c r="AP37" i="86" s="1"/>
  <c r="Y36" i="94"/>
  <c r="X36" i="94"/>
  <c r="AH36" i="94" s="1"/>
  <c r="AQ36" i="94" s="1"/>
  <c r="AI35" i="94"/>
  <c r="AR35" i="94" s="1"/>
  <c r="AN35" i="94"/>
  <c r="AN36" i="75"/>
  <c r="AI36" i="75"/>
  <c r="AR36" i="75" s="1"/>
  <c r="Y37" i="75"/>
  <c r="X37" i="75"/>
  <c r="AH37" i="75" s="1"/>
  <c r="AQ37" i="75" s="1"/>
  <c r="AN35" i="85"/>
  <c r="X39" i="95"/>
  <c r="Z39" i="95" s="1"/>
  <c r="AI37" i="90"/>
  <c r="AR37" i="90" s="1"/>
  <c r="W37" i="47"/>
  <c r="AG36" i="47"/>
  <c r="AP36" i="47" s="1"/>
  <c r="AF36" i="47"/>
  <c r="AO36" i="47" s="1"/>
  <c r="AE36" i="47"/>
  <c r="Y39" i="77"/>
  <c r="Z39" i="77" s="1"/>
  <c r="AF39" i="77" s="1"/>
  <c r="AO39" i="77" s="1"/>
  <c r="X38" i="36"/>
  <c r="AH38" i="36" s="1"/>
  <c r="AQ38" i="36" s="1"/>
  <c r="AI37" i="87"/>
  <c r="AR37" i="87" s="1"/>
  <c r="AI38" i="95"/>
  <c r="AR38" i="95" s="1"/>
  <c r="AI38" i="77"/>
  <c r="AR38" i="77" s="1"/>
  <c r="AI37" i="76"/>
  <c r="AR37" i="76" s="1"/>
  <c r="AF39" i="39"/>
  <c r="AO39" i="39" s="1"/>
  <c r="Y38" i="76"/>
  <c r="Z38" i="76" s="1"/>
  <c r="AF38" i="76" s="1"/>
  <c r="AO38" i="76" s="1"/>
  <c r="Y38" i="90"/>
  <c r="Z38" i="90" s="1"/>
  <c r="AF36" i="35"/>
  <c r="AO36" i="35" s="1"/>
  <c r="AG36" i="35"/>
  <c r="AP36" i="35" s="1"/>
  <c r="AI37" i="36"/>
  <c r="AR37" i="36" s="1"/>
  <c r="AI37" i="78"/>
  <c r="AR37" i="78" s="1"/>
  <c r="AG34" i="80"/>
  <c r="AP34" i="80" s="1"/>
  <c r="AG38" i="40"/>
  <c r="AP38" i="40" s="1"/>
  <c r="W37" i="35"/>
  <c r="Y37" i="35" s="1"/>
  <c r="AE38" i="40"/>
  <c r="Z37" i="89"/>
  <c r="AF37" i="89" s="1"/>
  <c r="AO37" i="89" s="1"/>
  <c r="AF38" i="40"/>
  <c r="AO38" i="40" s="1"/>
  <c r="Z38" i="48"/>
  <c r="AE38" i="48" s="1"/>
  <c r="AE39" i="39"/>
  <c r="AG39" i="39"/>
  <c r="AP39" i="39" s="1"/>
  <c r="AE34" i="80"/>
  <c r="AN34" i="80" s="1"/>
  <c r="Z38" i="43"/>
  <c r="W39" i="43" s="1"/>
  <c r="W35" i="80"/>
  <c r="X35" i="80" s="1"/>
  <c r="AH35" i="80" s="1"/>
  <c r="AQ35" i="80" s="1"/>
  <c r="AN36" i="32"/>
  <c r="AI36" i="32"/>
  <c r="AH37" i="89"/>
  <c r="AQ37" i="89" s="1"/>
  <c r="AH39" i="77"/>
  <c r="AQ39" i="77" s="1"/>
  <c r="W41" i="31"/>
  <c r="AE40" i="31"/>
  <c r="AG40" i="31"/>
  <c r="AP40" i="31" s="1"/>
  <c r="AF40" i="31"/>
  <c r="AO40" i="31" s="1"/>
  <c r="AH38" i="43"/>
  <c r="AQ38" i="43" s="1"/>
  <c r="Y37" i="28"/>
  <c r="X37" i="28"/>
  <c r="AR36" i="89"/>
  <c r="AR37" i="48"/>
  <c r="AH38" i="96"/>
  <c r="AQ38" i="96" s="1"/>
  <c r="AF38" i="37"/>
  <c r="AO38" i="37" s="1"/>
  <c r="AG38" i="37"/>
  <c r="AP38" i="37" s="1"/>
  <c r="W39" i="37"/>
  <c r="AE38" i="37"/>
  <c r="X37" i="34"/>
  <c r="Y37" i="34"/>
  <c r="Y39" i="40"/>
  <c r="X39" i="40"/>
  <c r="AR37" i="96"/>
  <c r="Y36" i="41"/>
  <c r="X36" i="41"/>
  <c r="AH39" i="26"/>
  <c r="AQ39" i="26" s="1"/>
  <c r="AH38" i="90"/>
  <c r="AQ38" i="90" s="1"/>
  <c r="AH40" i="81"/>
  <c r="AQ40" i="81" s="1"/>
  <c r="AN36" i="34"/>
  <c r="AI36" i="34"/>
  <c r="AR38" i="26"/>
  <c r="AI35" i="41"/>
  <c r="AN35" i="41"/>
  <c r="Y37" i="32"/>
  <c r="X37" i="32"/>
  <c r="Z38" i="96"/>
  <c r="AH38" i="87"/>
  <c r="AQ38" i="87" s="1"/>
  <c r="AR37" i="43"/>
  <c r="AN36" i="35"/>
  <c r="AH38" i="76"/>
  <c r="AQ38" i="76" s="1"/>
  <c r="AH38" i="48"/>
  <c r="AQ38" i="48" s="1"/>
  <c r="X38" i="91"/>
  <c r="Y38" i="91"/>
  <c r="AI36" i="28"/>
  <c r="AN36" i="28"/>
  <c r="Z38" i="87"/>
  <c r="AN37" i="91"/>
  <c r="AI37" i="91"/>
  <c r="Z39" i="26"/>
  <c r="X40" i="39"/>
  <c r="Y40" i="39"/>
  <c r="W36" i="27" l="1"/>
  <c r="AE35" i="27"/>
  <c r="AG35" i="27"/>
  <c r="AP35" i="27" s="1"/>
  <c r="AE38" i="33"/>
  <c r="AG38" i="33"/>
  <c r="AP38" i="33" s="1"/>
  <c r="AF38" i="33"/>
  <c r="AO38" i="33" s="1"/>
  <c r="W39" i="33"/>
  <c r="AN35" i="27"/>
  <c r="X36" i="27"/>
  <c r="AH36" i="27" s="1"/>
  <c r="AQ36" i="27" s="1"/>
  <c r="Y36" i="27"/>
  <c r="AE37" i="25"/>
  <c r="AN37" i="25" s="1"/>
  <c r="AG37" i="25"/>
  <c r="AP37" i="25" s="1"/>
  <c r="AF37" i="25"/>
  <c r="AO37" i="25" s="1"/>
  <c r="AG39" i="79"/>
  <c r="AP39" i="79" s="1"/>
  <c r="X38" i="25"/>
  <c r="AH38" i="25" s="1"/>
  <c r="AQ38" i="25" s="1"/>
  <c r="Y38" i="25"/>
  <c r="W40" i="79"/>
  <c r="AH39" i="95"/>
  <c r="AQ39" i="95" s="1"/>
  <c r="AE39" i="79"/>
  <c r="AN39" i="79" s="1"/>
  <c r="AH37" i="45"/>
  <c r="AQ37" i="45" s="1"/>
  <c r="Z37" i="45"/>
  <c r="AF36" i="42"/>
  <c r="AO36" i="42" s="1"/>
  <c r="AE36" i="42"/>
  <c r="AG36" i="42"/>
  <c r="AP36" i="42" s="1"/>
  <c r="W37" i="42"/>
  <c r="AH36" i="44"/>
  <c r="AQ36" i="44" s="1"/>
  <c r="Z36" i="44"/>
  <c r="AG37" i="82"/>
  <c r="AP37" i="82" s="1"/>
  <c r="Z35" i="84"/>
  <c r="AE35" i="84" s="1"/>
  <c r="AN35" i="84" s="1"/>
  <c r="X38" i="82"/>
  <c r="Z38" i="82" s="1"/>
  <c r="Z38" i="78"/>
  <c r="W39" i="78" s="1"/>
  <c r="AF37" i="82"/>
  <c r="AO37" i="82" s="1"/>
  <c r="AE37" i="82"/>
  <c r="AN37" i="82" s="1"/>
  <c r="AE35" i="88"/>
  <c r="AN35" i="88" s="1"/>
  <c r="AF35" i="88"/>
  <c r="AO35" i="88" s="1"/>
  <c r="AG35" i="88"/>
  <c r="AP35" i="88" s="1"/>
  <c r="W37" i="46"/>
  <c r="AG36" i="46"/>
  <c r="AP36" i="46" s="1"/>
  <c r="AE36" i="46"/>
  <c r="AF36" i="46"/>
  <c r="AO36" i="46" s="1"/>
  <c r="X36" i="88"/>
  <c r="AH36" i="88" s="1"/>
  <c r="AQ36" i="88" s="1"/>
  <c r="Y36" i="88"/>
  <c r="AE36" i="93"/>
  <c r="AN36" i="93" s="1"/>
  <c r="AF36" i="93"/>
  <c r="AO36" i="93" s="1"/>
  <c r="X36" i="74"/>
  <c r="AH36" i="74" s="1"/>
  <c r="AQ36" i="74" s="1"/>
  <c r="Y36" i="74"/>
  <c r="Z38" i="36"/>
  <c r="W39" i="36" s="1"/>
  <c r="AN35" i="74"/>
  <c r="AI35" i="74"/>
  <c r="AR35" i="74" s="1"/>
  <c r="AG36" i="93"/>
  <c r="AP36" i="93" s="1"/>
  <c r="Y35" i="38"/>
  <c r="X35" i="38"/>
  <c r="AH35" i="38" s="1"/>
  <c r="AQ35" i="38" s="1"/>
  <c r="AN36" i="30"/>
  <c r="AI36" i="30"/>
  <c r="AR36" i="30" s="1"/>
  <c r="AN34" i="38"/>
  <c r="AI34" i="38"/>
  <c r="AR34" i="38" s="1"/>
  <c r="X37" i="30"/>
  <c r="AH37" i="30" s="1"/>
  <c r="AQ37" i="30" s="1"/>
  <c r="Y37" i="30"/>
  <c r="AF34" i="29"/>
  <c r="AO34" i="29" s="1"/>
  <c r="X37" i="93"/>
  <c r="Y37" i="93"/>
  <c r="W38" i="73"/>
  <c r="AG37" i="73"/>
  <c r="AP37" i="73" s="1"/>
  <c r="AF37" i="73"/>
  <c r="AO37" i="73" s="1"/>
  <c r="AE37" i="73"/>
  <c r="AI35" i="83"/>
  <c r="AR35" i="83" s="1"/>
  <c r="AN35" i="83"/>
  <c r="AG37" i="89"/>
  <c r="AP37" i="89" s="1"/>
  <c r="Y36" i="83"/>
  <c r="X36" i="83"/>
  <c r="AH36" i="83" s="1"/>
  <c r="AQ36" i="83" s="1"/>
  <c r="AG34" i="29"/>
  <c r="AP34" i="29" s="1"/>
  <c r="AE34" i="29"/>
  <c r="AN34" i="29" s="1"/>
  <c r="AH36" i="92"/>
  <c r="AQ36" i="92" s="1"/>
  <c r="Z36" i="92"/>
  <c r="AI35" i="85"/>
  <c r="AR35" i="85" s="1"/>
  <c r="X35" i="29"/>
  <c r="AH35" i="29" s="1"/>
  <c r="AQ35" i="29" s="1"/>
  <c r="Y35" i="29"/>
  <c r="X36" i="85"/>
  <c r="AH36" i="85" s="1"/>
  <c r="AQ36" i="85" s="1"/>
  <c r="W38" i="86"/>
  <c r="Y38" i="86" s="1"/>
  <c r="AF37" i="86"/>
  <c r="AO37" i="86" s="1"/>
  <c r="AE37" i="86"/>
  <c r="AN37" i="86" s="1"/>
  <c r="Z36" i="94"/>
  <c r="Z37" i="75"/>
  <c r="AE37" i="89"/>
  <c r="AN37" i="89" s="1"/>
  <c r="AI36" i="35"/>
  <c r="AR36" i="35" s="1"/>
  <c r="W38" i="89"/>
  <c r="Y38" i="89" s="1"/>
  <c r="AN36" i="47"/>
  <c r="AI36" i="47"/>
  <c r="AR36" i="47" s="1"/>
  <c r="AG38" i="43"/>
  <c r="AP38" i="43" s="1"/>
  <c r="X37" i="47"/>
  <c r="AH37" i="47" s="1"/>
  <c r="AQ37" i="47" s="1"/>
  <c r="Y37" i="47"/>
  <c r="AF38" i="43"/>
  <c r="AO38" i="43" s="1"/>
  <c r="AE38" i="43"/>
  <c r="AN38" i="43" s="1"/>
  <c r="AG38" i="48"/>
  <c r="AP38" i="48" s="1"/>
  <c r="W39" i="48"/>
  <c r="X39" i="48" s="1"/>
  <c r="AF38" i="48"/>
  <c r="AO38" i="48" s="1"/>
  <c r="AI39" i="39"/>
  <c r="AR39" i="39" s="1"/>
  <c r="AI38" i="40"/>
  <c r="AR38" i="40" s="1"/>
  <c r="AI34" i="80"/>
  <c r="AR34" i="80" s="1"/>
  <c r="AG39" i="77"/>
  <c r="AP39" i="77" s="1"/>
  <c r="W40" i="77"/>
  <c r="Y40" i="77" s="1"/>
  <c r="X37" i="35"/>
  <c r="AH37" i="35" s="1"/>
  <c r="AQ37" i="35" s="1"/>
  <c r="AN39" i="39"/>
  <c r="AN38" i="40"/>
  <c r="AE39" i="77"/>
  <c r="AN39" i="77" s="1"/>
  <c r="Z40" i="39"/>
  <c r="AG40" i="39" s="1"/>
  <c r="AP40" i="39" s="1"/>
  <c r="Z38" i="91"/>
  <c r="AE38" i="91" s="1"/>
  <c r="Y35" i="80"/>
  <c r="Z35" i="80" s="1"/>
  <c r="W36" i="80" s="1"/>
  <c r="W39" i="76"/>
  <c r="Y39" i="76" s="1"/>
  <c r="AG38" i="76"/>
  <c r="AP38" i="76" s="1"/>
  <c r="AE38" i="76"/>
  <c r="AN38" i="76" s="1"/>
  <c r="Z37" i="34"/>
  <c r="AG37" i="34" s="1"/>
  <c r="AP37" i="34" s="1"/>
  <c r="AR37" i="91"/>
  <c r="AH37" i="32"/>
  <c r="AQ37" i="32" s="1"/>
  <c r="AH36" i="41"/>
  <c r="AQ36" i="41" s="1"/>
  <c r="Y41" i="31"/>
  <c r="X41" i="31"/>
  <c r="AH40" i="39"/>
  <c r="AQ40" i="39" s="1"/>
  <c r="W39" i="90"/>
  <c r="AF38" i="90"/>
  <c r="AO38" i="90" s="1"/>
  <c r="AG38" i="90"/>
  <c r="AP38" i="90" s="1"/>
  <c r="AE38" i="90"/>
  <c r="AH37" i="34"/>
  <c r="AQ37" i="34" s="1"/>
  <c r="AH37" i="28"/>
  <c r="AQ37" i="28" s="1"/>
  <c r="AN38" i="48"/>
  <c r="AG38" i="87"/>
  <c r="AP38" i="87" s="1"/>
  <c r="AF38" i="87"/>
  <c r="AO38" i="87" s="1"/>
  <c r="AE38" i="87"/>
  <c r="W39" i="87"/>
  <c r="Z37" i="32"/>
  <c r="Z36" i="41"/>
  <c r="AG39" i="26"/>
  <c r="AP39" i="26" s="1"/>
  <c r="W40" i="26"/>
  <c r="AF39" i="26"/>
  <c r="AO39" i="26" s="1"/>
  <c r="AE39" i="26"/>
  <c r="AR36" i="28"/>
  <c r="AF40" i="81"/>
  <c r="AO40" i="81" s="1"/>
  <c r="AE40" i="81"/>
  <c r="AG40" i="81"/>
  <c r="AP40" i="81" s="1"/>
  <c r="W41" i="81"/>
  <c r="AR35" i="41"/>
  <c r="W40" i="95"/>
  <c r="AG39" i="95"/>
  <c r="AP39" i="95" s="1"/>
  <c r="AF39" i="95"/>
  <c r="AO39" i="95" s="1"/>
  <c r="AE39" i="95"/>
  <c r="AH39" i="40"/>
  <c r="AQ39" i="40" s="1"/>
  <c r="Z37" i="28"/>
  <c r="AR36" i="32"/>
  <c r="AH38" i="91"/>
  <c r="AQ38" i="91" s="1"/>
  <c r="Y39" i="43"/>
  <c r="X39" i="43"/>
  <c r="AN38" i="37"/>
  <c r="AI38" i="37"/>
  <c r="AI40" i="31"/>
  <c r="AN40" i="31"/>
  <c r="W39" i="96"/>
  <c r="AF38" i="96"/>
  <c r="AO38" i="96" s="1"/>
  <c r="AG38" i="96"/>
  <c r="AP38" i="96" s="1"/>
  <c r="AE38" i="96"/>
  <c r="AR36" i="34"/>
  <c r="X40" i="79"/>
  <c r="Y40" i="79"/>
  <c r="Z39" i="40"/>
  <c r="Y39" i="37"/>
  <c r="X39" i="37"/>
  <c r="AN38" i="33" l="1"/>
  <c r="AI38" i="33"/>
  <c r="AR38" i="33" s="1"/>
  <c r="AI35" i="27"/>
  <c r="AR35" i="27" s="1"/>
  <c r="Y39" i="33"/>
  <c r="X39" i="33"/>
  <c r="Z36" i="27"/>
  <c r="AG36" i="27" s="1"/>
  <c r="AP36" i="27" s="1"/>
  <c r="AI37" i="25"/>
  <c r="AR37" i="25" s="1"/>
  <c r="AI39" i="79"/>
  <c r="Z38" i="25"/>
  <c r="AE38" i="25" s="1"/>
  <c r="AF37" i="45"/>
  <c r="AO37" i="45" s="1"/>
  <c r="AG37" i="45"/>
  <c r="AP37" i="45" s="1"/>
  <c r="W38" i="45"/>
  <c r="AE37" i="45"/>
  <c r="AF36" i="44"/>
  <c r="AO36" i="44" s="1"/>
  <c r="AE36" i="44"/>
  <c r="W37" i="44"/>
  <c r="AG36" i="44"/>
  <c r="AP36" i="44" s="1"/>
  <c r="Y37" i="42"/>
  <c r="X37" i="42"/>
  <c r="AH37" i="42" s="1"/>
  <c r="AQ37" i="42" s="1"/>
  <c r="AN36" i="42"/>
  <c r="AI36" i="42"/>
  <c r="AR36" i="42" s="1"/>
  <c r="AH38" i="82"/>
  <c r="AQ38" i="82" s="1"/>
  <c r="AE38" i="78"/>
  <c r="AG38" i="78"/>
  <c r="AP38" i="78" s="1"/>
  <c r="AF38" i="78"/>
  <c r="AO38" i="78" s="1"/>
  <c r="AF35" i="84"/>
  <c r="AO35" i="84" s="1"/>
  <c r="AG35" i="84"/>
  <c r="AP35" i="84" s="1"/>
  <c r="W36" i="84"/>
  <c r="AE40" i="39"/>
  <c r="AN40" i="39" s="1"/>
  <c r="AG38" i="36"/>
  <c r="AP38" i="36" s="1"/>
  <c r="AI37" i="82"/>
  <c r="AR37" i="82" s="1"/>
  <c r="X38" i="89"/>
  <c r="AH38" i="89" s="1"/>
  <c r="AQ38" i="89" s="1"/>
  <c r="AI35" i="88"/>
  <c r="AR35" i="88" s="1"/>
  <c r="AN36" i="46"/>
  <c r="AI36" i="46"/>
  <c r="AR36" i="46" s="1"/>
  <c r="Z36" i="88"/>
  <c r="AG36" i="88" s="1"/>
  <c r="AP36" i="88" s="1"/>
  <c r="X37" i="46"/>
  <c r="AH37" i="46" s="1"/>
  <c r="AQ37" i="46" s="1"/>
  <c r="Y37" i="46"/>
  <c r="AI36" i="93"/>
  <c r="AR36" i="93" s="1"/>
  <c r="Z37" i="30"/>
  <c r="W38" i="30" s="1"/>
  <c r="Y39" i="48"/>
  <c r="Z39" i="48" s="1"/>
  <c r="AG39" i="48" s="1"/>
  <c r="AP39" i="48" s="1"/>
  <c r="AE38" i="36"/>
  <c r="AN38" i="36" s="1"/>
  <c r="X39" i="76"/>
  <c r="AH39" i="76" s="1"/>
  <c r="AQ39" i="76" s="1"/>
  <c r="AF38" i="36"/>
  <c r="AO38" i="36" s="1"/>
  <c r="Z36" i="74"/>
  <c r="Z35" i="38"/>
  <c r="W36" i="38" s="1"/>
  <c r="AI34" i="29"/>
  <c r="AR34" i="29" s="1"/>
  <c r="AH37" i="93"/>
  <c r="AQ37" i="93" s="1"/>
  <c r="Z37" i="93"/>
  <c r="AN37" i="73"/>
  <c r="AI37" i="73"/>
  <c r="AR37" i="73" s="1"/>
  <c r="Y38" i="73"/>
  <c r="X38" i="73"/>
  <c r="AH38" i="73" s="1"/>
  <c r="AQ38" i="73" s="1"/>
  <c r="Z36" i="83"/>
  <c r="Z37" i="35"/>
  <c r="AF37" i="35" s="1"/>
  <c r="AO37" i="35" s="1"/>
  <c r="Z35" i="29"/>
  <c r="AE35" i="29" s="1"/>
  <c r="AF36" i="92"/>
  <c r="AO36" i="92" s="1"/>
  <c r="AE36" i="92"/>
  <c r="W37" i="92"/>
  <c r="AG36" i="92"/>
  <c r="AP36" i="92" s="1"/>
  <c r="X38" i="86"/>
  <c r="AH38" i="86" s="1"/>
  <c r="AQ38" i="86" s="1"/>
  <c r="Z36" i="85"/>
  <c r="AE36" i="85" s="1"/>
  <c r="AI37" i="86"/>
  <c r="AR37" i="86" s="1"/>
  <c r="AI39" i="77"/>
  <c r="AR39" i="77" s="1"/>
  <c r="AG36" i="94"/>
  <c r="AP36" i="94" s="1"/>
  <c r="W37" i="94"/>
  <c r="AF36" i="94"/>
  <c r="AO36" i="94" s="1"/>
  <c r="AE36" i="94"/>
  <c r="AI37" i="89"/>
  <c r="AR37" i="89" s="1"/>
  <c r="W39" i="91"/>
  <c r="X39" i="91" s="1"/>
  <c r="AI38" i="48"/>
  <c r="AR38" i="48" s="1"/>
  <c r="Z37" i="47"/>
  <c r="AG37" i="47" s="1"/>
  <c r="AP37" i="47" s="1"/>
  <c r="W38" i="75"/>
  <c r="AF37" i="75"/>
  <c r="AO37" i="75" s="1"/>
  <c r="AG37" i="75"/>
  <c r="AP37" i="75" s="1"/>
  <c r="AE37" i="75"/>
  <c r="AI38" i="43"/>
  <c r="AR38" i="43" s="1"/>
  <c r="X40" i="77"/>
  <c r="Z40" i="77" s="1"/>
  <c r="AF38" i="91"/>
  <c r="AO38" i="91" s="1"/>
  <c r="AI38" i="76"/>
  <c r="AR38" i="76" s="1"/>
  <c r="W41" i="39"/>
  <c r="X41" i="39" s="1"/>
  <c r="AF40" i="39"/>
  <c r="AO40" i="39" s="1"/>
  <c r="AG38" i="91"/>
  <c r="AP38" i="91" s="1"/>
  <c r="AG35" i="80"/>
  <c r="AP35" i="80" s="1"/>
  <c r="W38" i="34"/>
  <c r="X38" i="34" s="1"/>
  <c r="Z40" i="79"/>
  <c r="AE40" i="79" s="1"/>
  <c r="AE37" i="34"/>
  <c r="AN37" i="34" s="1"/>
  <c r="AE35" i="80"/>
  <c r="AN35" i="80" s="1"/>
  <c r="AF37" i="34"/>
  <c r="AO37" i="34" s="1"/>
  <c r="AF35" i="80"/>
  <c r="AO35" i="80" s="1"/>
  <c r="Y36" i="80"/>
  <c r="X36" i="80"/>
  <c r="AH36" i="80" s="1"/>
  <c r="AQ36" i="80" s="1"/>
  <c r="Y39" i="96"/>
  <c r="X39" i="96"/>
  <c r="AR40" i="31"/>
  <c r="Y39" i="36"/>
  <c r="X39" i="36"/>
  <c r="AG37" i="28"/>
  <c r="AP37" i="28" s="1"/>
  <c r="AF37" i="28"/>
  <c r="AO37" i="28" s="1"/>
  <c r="AE37" i="28"/>
  <c r="W38" i="28"/>
  <c r="X41" i="81"/>
  <c r="Y41" i="81"/>
  <c r="AF38" i="82"/>
  <c r="AO38" i="82" s="1"/>
  <c r="AE38" i="82"/>
  <c r="W39" i="82"/>
  <c r="AG38" i="82"/>
  <c r="AP38" i="82" s="1"/>
  <c r="AG36" i="41"/>
  <c r="AP36" i="41" s="1"/>
  <c r="AF36" i="41"/>
  <c r="AO36" i="41" s="1"/>
  <c r="AE36" i="41"/>
  <c r="W37" i="41"/>
  <c r="AE39" i="40"/>
  <c r="AF39" i="40"/>
  <c r="AO39" i="40" s="1"/>
  <c r="W40" i="40"/>
  <c r="AG39" i="40"/>
  <c r="AP39" i="40" s="1"/>
  <c r="AI38" i="96"/>
  <c r="AN38" i="96"/>
  <c r="Y39" i="78"/>
  <c r="X39" i="78"/>
  <c r="AN40" i="81"/>
  <c r="AI40" i="81"/>
  <c r="X40" i="26"/>
  <c r="Y40" i="26"/>
  <c r="AR39" i="79"/>
  <c r="AF37" i="32"/>
  <c r="AO37" i="32" s="1"/>
  <c r="AG37" i="32"/>
  <c r="AP37" i="32" s="1"/>
  <c r="W38" i="32"/>
  <c r="AE37" i="32"/>
  <c r="X39" i="90"/>
  <c r="Y39" i="90"/>
  <c r="AH39" i="43"/>
  <c r="AQ39" i="43" s="1"/>
  <c r="Z39" i="43"/>
  <c r="AH41" i="31"/>
  <c r="AQ41" i="31" s="1"/>
  <c r="AH39" i="37"/>
  <c r="AQ39" i="37" s="1"/>
  <c r="AR38" i="37"/>
  <c r="X40" i="95"/>
  <c r="Y40" i="95"/>
  <c r="AH39" i="48"/>
  <c r="AQ39" i="48" s="1"/>
  <c r="AH40" i="79"/>
  <c r="AQ40" i="79" s="1"/>
  <c r="Y39" i="87"/>
  <c r="X39" i="87"/>
  <c r="AI38" i="90"/>
  <c r="AN38" i="90"/>
  <c r="Z39" i="37"/>
  <c r="AN39" i="95"/>
  <c r="AI39" i="95"/>
  <c r="AN39" i="26"/>
  <c r="AI39" i="26"/>
  <c r="AN38" i="87"/>
  <c r="AI38" i="87"/>
  <c r="Z41" i="31"/>
  <c r="AN38" i="91"/>
  <c r="Z39" i="33" l="1"/>
  <c r="AH39" i="33"/>
  <c r="AQ39" i="33" s="1"/>
  <c r="AF36" i="27"/>
  <c r="AO36" i="27" s="1"/>
  <c r="AE36" i="27"/>
  <c r="W37" i="27"/>
  <c r="Y37" i="27" s="1"/>
  <c r="AG38" i="25"/>
  <c r="AP38" i="25" s="1"/>
  <c r="AF38" i="25"/>
  <c r="AO38" i="25" s="1"/>
  <c r="W39" i="25"/>
  <c r="Y39" i="25" s="1"/>
  <c r="AN38" i="25"/>
  <c r="AN37" i="45"/>
  <c r="AI37" i="45"/>
  <c r="AR37" i="45" s="1"/>
  <c r="Y38" i="45"/>
  <c r="X38" i="45"/>
  <c r="AH38" i="45" s="1"/>
  <c r="AQ38" i="45" s="1"/>
  <c r="AI38" i="78"/>
  <c r="AR38" i="78" s="1"/>
  <c r="X37" i="44"/>
  <c r="AH37" i="44" s="1"/>
  <c r="AQ37" i="44" s="1"/>
  <c r="Y37" i="44"/>
  <c r="AN36" i="44"/>
  <c r="AI36" i="44"/>
  <c r="AR36" i="44" s="1"/>
  <c r="AN38" i="78"/>
  <c r="Z37" i="42"/>
  <c r="Z38" i="89"/>
  <c r="W39" i="89" s="1"/>
  <c r="X39" i="89" s="1"/>
  <c r="AI35" i="84"/>
  <c r="AR35" i="84" s="1"/>
  <c r="Y36" i="84"/>
  <c r="X36" i="84"/>
  <c r="AH36" i="84" s="1"/>
  <c r="AQ36" i="84" s="1"/>
  <c r="AI38" i="36"/>
  <c r="AR38" i="36" s="1"/>
  <c r="Z39" i="76"/>
  <c r="AF39" i="76" s="1"/>
  <c r="AO39" i="76" s="1"/>
  <c r="AF36" i="88"/>
  <c r="AO36" i="88" s="1"/>
  <c r="Z37" i="46"/>
  <c r="AG37" i="46" s="1"/>
  <c r="AP37" i="46" s="1"/>
  <c r="W37" i="88"/>
  <c r="X37" i="88" s="1"/>
  <c r="AE36" i="88"/>
  <c r="AN36" i="88" s="1"/>
  <c r="Y36" i="38"/>
  <c r="X36" i="38"/>
  <c r="AH36" i="38" s="1"/>
  <c r="AQ36" i="38" s="1"/>
  <c r="AG37" i="35"/>
  <c r="AP37" i="35" s="1"/>
  <c r="AE37" i="30"/>
  <c r="AN37" i="30" s="1"/>
  <c r="AF37" i="30"/>
  <c r="AO37" i="30" s="1"/>
  <c r="AG37" i="30"/>
  <c r="AP37" i="30" s="1"/>
  <c r="Y39" i="91"/>
  <c r="Z39" i="91" s="1"/>
  <c r="AE36" i="74"/>
  <c r="W37" i="74"/>
  <c r="AG36" i="74"/>
  <c r="AP36" i="74" s="1"/>
  <c r="AF36" i="74"/>
  <c r="AO36" i="74" s="1"/>
  <c r="Y41" i="39"/>
  <c r="Z41" i="39" s="1"/>
  <c r="AF41" i="39" s="1"/>
  <c r="AO41" i="39" s="1"/>
  <c r="AE37" i="35"/>
  <c r="AN37" i="35" s="1"/>
  <c r="W38" i="35"/>
  <c r="Y38" i="35" s="1"/>
  <c r="AF35" i="38"/>
  <c r="AO35" i="38" s="1"/>
  <c r="AE35" i="38"/>
  <c r="AG35" i="38"/>
  <c r="AP35" i="38" s="1"/>
  <c r="X38" i="30"/>
  <c r="AH38" i="30" s="1"/>
  <c r="AQ38" i="30" s="1"/>
  <c r="Y38" i="30"/>
  <c r="Z38" i="73"/>
  <c r="AE38" i="73" s="1"/>
  <c r="AF37" i="93"/>
  <c r="AO37" i="93" s="1"/>
  <c r="W38" i="93"/>
  <c r="AE37" i="93"/>
  <c r="AG37" i="93"/>
  <c r="AP37" i="93" s="1"/>
  <c r="AF35" i="29"/>
  <c r="AO35" i="29" s="1"/>
  <c r="AG35" i="29"/>
  <c r="AP35" i="29" s="1"/>
  <c r="W37" i="83"/>
  <c r="AG36" i="83"/>
  <c r="AP36" i="83" s="1"/>
  <c r="AE36" i="83"/>
  <c r="AF36" i="83"/>
  <c r="AO36" i="83" s="1"/>
  <c r="AH40" i="77"/>
  <c r="AQ40" i="77" s="1"/>
  <c r="W36" i="29"/>
  <c r="Y36" i="29" s="1"/>
  <c r="W37" i="85"/>
  <c r="X37" i="85" s="1"/>
  <c r="AH37" i="85" s="1"/>
  <c r="AQ37" i="85" s="1"/>
  <c r="Y37" i="92"/>
  <c r="X37" i="92"/>
  <c r="AH37" i="92" s="1"/>
  <c r="AQ37" i="92" s="1"/>
  <c r="AN36" i="92"/>
  <c r="AI36" i="92"/>
  <c r="AR36" i="92" s="1"/>
  <c r="AG36" i="85"/>
  <c r="AP36" i="85" s="1"/>
  <c r="AF36" i="85"/>
  <c r="AO36" i="85" s="1"/>
  <c r="W38" i="47"/>
  <c r="Y38" i="47" s="1"/>
  <c r="AN35" i="29"/>
  <c r="Z38" i="86"/>
  <c r="AF38" i="86" s="1"/>
  <c r="AO38" i="86" s="1"/>
  <c r="AE37" i="47"/>
  <c r="AN37" i="47" s="1"/>
  <c r="AF37" i="47"/>
  <c r="AO37" i="47" s="1"/>
  <c r="Y37" i="94"/>
  <c r="X37" i="94"/>
  <c r="AH37" i="94" s="1"/>
  <c r="AQ37" i="94" s="1"/>
  <c r="AN36" i="94"/>
  <c r="AI36" i="94"/>
  <c r="AR36" i="94" s="1"/>
  <c r="AI37" i="75"/>
  <c r="AR37" i="75" s="1"/>
  <c r="AN37" i="75"/>
  <c r="Y38" i="75"/>
  <c r="X38" i="75"/>
  <c r="AH38" i="75" s="1"/>
  <c r="AQ38" i="75" s="1"/>
  <c r="AF40" i="77"/>
  <c r="AO40" i="77" s="1"/>
  <c r="AG40" i="77"/>
  <c r="AP40" i="77" s="1"/>
  <c r="AE40" i="77"/>
  <c r="AN40" i="77" s="1"/>
  <c r="AN36" i="85"/>
  <c r="AI38" i="91"/>
  <c r="AR38" i="91" s="1"/>
  <c r="AI40" i="39"/>
  <c r="AR40" i="39" s="1"/>
  <c r="AI37" i="34"/>
  <c r="AR37" i="34" s="1"/>
  <c r="Y38" i="34"/>
  <c r="Z38" i="34" s="1"/>
  <c r="W39" i="34" s="1"/>
  <c r="W41" i="77"/>
  <c r="X41" i="77" s="1"/>
  <c r="AG40" i="79"/>
  <c r="AP40" i="79" s="1"/>
  <c r="Z39" i="87"/>
  <c r="AG39" i="87" s="1"/>
  <c r="AP39" i="87" s="1"/>
  <c r="W41" i="79"/>
  <c r="X41" i="79" s="1"/>
  <c r="AF40" i="79"/>
  <c r="AO40" i="79" s="1"/>
  <c r="AI35" i="80"/>
  <c r="AR35" i="80" s="1"/>
  <c r="Z40" i="95"/>
  <c r="AE40" i="95" s="1"/>
  <c r="Z39" i="78"/>
  <c r="AE39" i="78" s="1"/>
  <c r="AE39" i="48"/>
  <c r="AN39" i="48" s="1"/>
  <c r="Z40" i="26"/>
  <c r="W41" i="26" s="1"/>
  <c r="W40" i="48"/>
  <c r="X40" i="48" s="1"/>
  <c r="AF39" i="48"/>
  <c r="AO39" i="48" s="1"/>
  <c r="Z41" i="81"/>
  <c r="AG41" i="81" s="1"/>
  <c r="AP41" i="81" s="1"/>
  <c r="Z39" i="36"/>
  <c r="AE39" i="36" s="1"/>
  <c r="Z39" i="96"/>
  <c r="W40" i="96" s="1"/>
  <c r="Z36" i="80"/>
  <c r="AH41" i="39"/>
  <c r="AQ41" i="39" s="1"/>
  <c r="AH40" i="95"/>
  <c r="AQ40" i="95" s="1"/>
  <c r="X38" i="32"/>
  <c r="Y38" i="32"/>
  <c r="AH40" i="26"/>
  <c r="AQ40" i="26" s="1"/>
  <c r="AH39" i="78"/>
  <c r="AQ39" i="78" s="1"/>
  <c r="Y39" i="82"/>
  <c r="X39" i="82"/>
  <c r="AR39" i="26"/>
  <c r="AH39" i="90"/>
  <c r="AQ39" i="90" s="1"/>
  <c r="AH39" i="91"/>
  <c r="AQ39" i="91" s="1"/>
  <c r="AI38" i="82"/>
  <c r="AN38" i="82"/>
  <c r="W40" i="37"/>
  <c r="AG39" i="37"/>
  <c r="AP39" i="37" s="1"/>
  <c r="AF39" i="37"/>
  <c r="AO39" i="37" s="1"/>
  <c r="AE39" i="37"/>
  <c r="W40" i="43"/>
  <c r="AE39" i="43"/>
  <c r="AF39" i="43"/>
  <c r="AO39" i="43" s="1"/>
  <c r="AG39" i="43"/>
  <c r="AP39" i="43" s="1"/>
  <c r="Z39" i="90"/>
  <c r="Y40" i="40"/>
  <c r="X40" i="40"/>
  <c r="Y37" i="41"/>
  <c r="X37" i="41"/>
  <c r="AE41" i="31"/>
  <c r="AF41" i="31"/>
  <c r="AO41" i="31" s="1"/>
  <c r="W42" i="31"/>
  <c r="AG41" i="31"/>
  <c r="AP41" i="31" s="1"/>
  <c r="AR38" i="90"/>
  <c r="AN36" i="41"/>
  <c r="AI36" i="41"/>
  <c r="X38" i="28"/>
  <c r="Y38" i="28"/>
  <c r="AH41" i="81"/>
  <c r="AQ41" i="81" s="1"/>
  <c r="AH38" i="34"/>
  <c r="AQ38" i="34" s="1"/>
  <c r="AN37" i="32"/>
  <c r="AI37" i="32"/>
  <c r="AR40" i="81"/>
  <c r="AN39" i="40"/>
  <c r="AI39" i="40"/>
  <c r="AH39" i="36"/>
  <c r="AQ39" i="36" s="1"/>
  <c r="AH39" i="96"/>
  <c r="AQ39" i="96" s="1"/>
  <c r="AR38" i="87"/>
  <c r="AR39" i="95"/>
  <c r="AH39" i="87"/>
  <c r="AQ39" i="87" s="1"/>
  <c r="AR38" i="96"/>
  <c r="AN37" i="28"/>
  <c r="AI37" i="28"/>
  <c r="AN40" i="79"/>
  <c r="AI36" i="27" l="1"/>
  <c r="AR36" i="27" s="1"/>
  <c r="AN36" i="27"/>
  <c r="X37" i="27"/>
  <c r="AH37" i="27" s="1"/>
  <c r="AQ37" i="27" s="1"/>
  <c r="AF39" i="33"/>
  <c r="AO39" i="33" s="1"/>
  <c r="W40" i="33"/>
  <c r="AE39" i="33"/>
  <c r="AG39" i="33"/>
  <c r="AP39" i="33" s="1"/>
  <c r="AI38" i="25"/>
  <c r="AR38" i="25" s="1"/>
  <c r="X39" i="25"/>
  <c r="AH39" i="25" s="1"/>
  <c r="AQ39" i="25" s="1"/>
  <c r="AE38" i="89"/>
  <c r="AN38" i="89" s="1"/>
  <c r="Y39" i="89"/>
  <c r="Z39" i="89" s="1"/>
  <c r="AE39" i="89" s="1"/>
  <c r="AG38" i="89"/>
  <c r="AP38" i="89" s="1"/>
  <c r="AF38" i="89"/>
  <c r="AO38" i="89" s="1"/>
  <c r="AE39" i="76"/>
  <c r="AN39" i="76" s="1"/>
  <c r="AG39" i="76"/>
  <c r="AP39" i="76" s="1"/>
  <c r="W40" i="76"/>
  <c r="X40" i="76" s="1"/>
  <c r="Z37" i="44"/>
  <c r="AE37" i="44" s="1"/>
  <c r="AN37" i="44" s="1"/>
  <c r="Z38" i="45"/>
  <c r="AG38" i="45" s="1"/>
  <c r="AP38" i="45" s="1"/>
  <c r="X38" i="35"/>
  <c r="Z38" i="35" s="1"/>
  <c r="Z36" i="84"/>
  <c r="W38" i="42"/>
  <c r="AG37" i="42"/>
  <c r="AP37" i="42" s="1"/>
  <c r="AF37" i="42"/>
  <c r="AO37" i="42" s="1"/>
  <c r="AE37" i="42"/>
  <c r="AI36" i="88"/>
  <c r="AR36" i="88" s="1"/>
  <c r="Y37" i="88"/>
  <c r="Z37" i="88" s="1"/>
  <c r="AF37" i="46"/>
  <c r="AO37" i="46" s="1"/>
  <c r="AE37" i="46"/>
  <c r="AN37" i="46" s="1"/>
  <c r="Z36" i="38"/>
  <c r="AG36" i="38" s="1"/>
  <c r="AP36" i="38" s="1"/>
  <c r="AI37" i="35"/>
  <c r="AR37" i="35" s="1"/>
  <c r="W38" i="46"/>
  <c r="Y38" i="46" s="1"/>
  <c r="Y40" i="48"/>
  <c r="Z40" i="48" s="1"/>
  <c r="AI37" i="30"/>
  <c r="AR37" i="30" s="1"/>
  <c r="AH37" i="88"/>
  <c r="AQ37" i="88" s="1"/>
  <c r="X37" i="74"/>
  <c r="AH37" i="74" s="1"/>
  <c r="AQ37" i="74" s="1"/>
  <c r="Y37" i="74"/>
  <c r="AN36" i="74"/>
  <c r="AI36" i="74"/>
  <c r="AR36" i="74" s="1"/>
  <c r="W40" i="87"/>
  <c r="Y40" i="87" s="1"/>
  <c r="AE39" i="87"/>
  <c r="AN39" i="87" s="1"/>
  <c r="AF39" i="87"/>
  <c r="AO39" i="87" s="1"/>
  <c r="W39" i="73"/>
  <c r="X39" i="73" s="1"/>
  <c r="AH39" i="73" s="1"/>
  <c r="AQ39" i="73" s="1"/>
  <c r="Z38" i="30"/>
  <c r="W39" i="30" s="1"/>
  <c r="AN35" i="38"/>
  <c r="AI35" i="38"/>
  <c r="AR35" i="38" s="1"/>
  <c r="X36" i="29"/>
  <c r="AH36" i="29" s="1"/>
  <c r="AQ36" i="29" s="1"/>
  <c r="AF38" i="73"/>
  <c r="AO38" i="73" s="1"/>
  <c r="AG38" i="73"/>
  <c r="AP38" i="73" s="1"/>
  <c r="AI36" i="85"/>
  <c r="AR36" i="85" s="1"/>
  <c r="AI35" i="29"/>
  <c r="AR35" i="29" s="1"/>
  <c r="AN37" i="93"/>
  <c r="AI37" i="93"/>
  <c r="AR37" i="93" s="1"/>
  <c r="X38" i="93"/>
  <c r="Y38" i="93"/>
  <c r="AN38" i="73"/>
  <c r="AI36" i="83"/>
  <c r="AR36" i="83" s="1"/>
  <c r="AN36" i="83"/>
  <c r="X37" i="83"/>
  <c r="AH37" i="83" s="1"/>
  <c r="AQ37" i="83" s="1"/>
  <c r="Y37" i="83"/>
  <c r="Y37" i="85"/>
  <c r="Z37" i="85" s="1"/>
  <c r="AF37" i="85" s="1"/>
  <c r="AO37" i="85" s="1"/>
  <c r="Z37" i="92"/>
  <c r="W38" i="92" s="1"/>
  <c r="X38" i="47"/>
  <c r="Z38" i="47" s="1"/>
  <c r="AG38" i="86"/>
  <c r="AP38" i="86" s="1"/>
  <c r="AE38" i="86"/>
  <c r="AN38" i="86" s="1"/>
  <c r="W39" i="86"/>
  <c r="W41" i="95"/>
  <c r="Y41" i="95" s="1"/>
  <c r="AG40" i="26"/>
  <c r="AP40" i="26" s="1"/>
  <c r="AG40" i="95"/>
  <c r="AP40" i="95" s="1"/>
  <c r="AI39" i="48"/>
  <c r="AR39" i="48" s="1"/>
  <c r="AI37" i="47"/>
  <c r="AR37" i="47" s="1"/>
  <c r="Y41" i="79"/>
  <c r="Z41" i="79" s="1"/>
  <c r="AF41" i="79" s="1"/>
  <c r="AO41" i="79" s="1"/>
  <c r="Z37" i="94"/>
  <c r="AI40" i="77"/>
  <c r="AR40" i="77" s="1"/>
  <c r="AE40" i="26"/>
  <c r="AN40" i="26" s="1"/>
  <c r="AF40" i="26"/>
  <c r="AO40" i="26" s="1"/>
  <c r="Z38" i="75"/>
  <c r="Y41" i="77"/>
  <c r="Z41" i="77" s="1"/>
  <c r="AF40" i="95"/>
  <c r="AO40" i="95" s="1"/>
  <c r="AE41" i="39"/>
  <c r="AN41" i="39" s="1"/>
  <c r="W42" i="39"/>
  <c r="X42" i="39" s="1"/>
  <c r="AG41" i="39"/>
  <c r="AP41" i="39" s="1"/>
  <c r="AG39" i="78"/>
  <c r="AP39" i="78" s="1"/>
  <c r="AI40" i="79"/>
  <c r="AR40" i="79" s="1"/>
  <c r="W40" i="78"/>
  <c r="X40" i="78" s="1"/>
  <c r="AF39" i="78"/>
  <c r="AO39" i="78" s="1"/>
  <c r="Z38" i="28"/>
  <c r="AF38" i="28" s="1"/>
  <c r="AO38" i="28" s="1"/>
  <c r="AG39" i="96"/>
  <c r="AP39" i="96" s="1"/>
  <c r="AE39" i="96"/>
  <c r="AN39" i="96" s="1"/>
  <c r="AF39" i="36"/>
  <c r="AO39" i="36" s="1"/>
  <c r="AG39" i="36"/>
  <c r="AP39" i="36" s="1"/>
  <c r="W40" i="36"/>
  <c r="Y40" i="36" s="1"/>
  <c r="AF38" i="34"/>
  <c r="AO38" i="34" s="1"/>
  <c r="AG38" i="34"/>
  <c r="AP38" i="34" s="1"/>
  <c r="AE41" i="81"/>
  <c r="AN41" i="81" s="1"/>
  <c r="AE38" i="34"/>
  <c r="AN38" i="34" s="1"/>
  <c r="Z37" i="41"/>
  <c r="AG37" i="41" s="1"/>
  <c r="AP37" i="41" s="1"/>
  <c r="W42" i="81"/>
  <c r="X42" i="81" s="1"/>
  <c r="AF41" i="81"/>
  <c r="AO41" i="81" s="1"/>
  <c r="AG36" i="80"/>
  <c r="AP36" i="80" s="1"/>
  <c r="AF36" i="80"/>
  <c r="AO36" i="80" s="1"/>
  <c r="W37" i="80"/>
  <c r="AE36" i="80"/>
  <c r="Z38" i="32"/>
  <c r="W39" i="32" s="1"/>
  <c r="AF39" i="96"/>
  <c r="AO39" i="96" s="1"/>
  <c r="AH41" i="77"/>
  <c r="AQ41" i="77" s="1"/>
  <c r="AR39" i="40"/>
  <c r="AH39" i="89"/>
  <c r="AQ39" i="89" s="1"/>
  <c r="AH37" i="41"/>
  <c r="AQ37" i="41" s="1"/>
  <c r="AR38" i="82"/>
  <c r="Y40" i="96"/>
  <c r="X40" i="96"/>
  <c r="X40" i="43"/>
  <c r="Y40" i="43"/>
  <c r="X40" i="37"/>
  <c r="Y40" i="37"/>
  <c r="AR37" i="28"/>
  <c r="AN41" i="31"/>
  <c r="AI41" i="31"/>
  <c r="AF39" i="90"/>
  <c r="AO39" i="90" s="1"/>
  <c r="AE39" i="90"/>
  <c r="AG39" i="90"/>
  <c r="AP39" i="90" s="1"/>
  <c r="W40" i="90"/>
  <c r="Y41" i="26"/>
  <c r="X41" i="26"/>
  <c r="AH40" i="48"/>
  <c r="AQ40" i="48" s="1"/>
  <c r="AH40" i="40"/>
  <c r="AQ40" i="40" s="1"/>
  <c r="AI39" i="37"/>
  <c r="AN39" i="37"/>
  <c r="AN40" i="95"/>
  <c r="AH39" i="82"/>
  <c r="AQ39" i="82" s="1"/>
  <c r="AN39" i="78"/>
  <c r="AH41" i="79"/>
  <c r="AQ41" i="79" s="1"/>
  <c r="AH38" i="32"/>
  <c r="AQ38" i="32" s="1"/>
  <c r="AN39" i="36"/>
  <c r="AR37" i="32"/>
  <c r="AE39" i="91"/>
  <c r="AG39" i="91"/>
  <c r="AP39" i="91" s="1"/>
  <c r="AF39" i="91"/>
  <c r="AO39" i="91" s="1"/>
  <c r="W40" i="91"/>
  <c r="Y39" i="34"/>
  <c r="X39" i="34"/>
  <c r="AH38" i="28"/>
  <c r="AQ38" i="28" s="1"/>
  <c r="AR36" i="41"/>
  <c r="X42" i="31"/>
  <c r="Y42" i="31"/>
  <c r="Z40" i="40"/>
  <c r="AI39" i="43"/>
  <c r="AN39" i="43"/>
  <c r="Z39" i="82"/>
  <c r="Z37" i="27" l="1"/>
  <c r="AF37" i="27" s="1"/>
  <c r="AO37" i="27" s="1"/>
  <c r="AN39" i="33"/>
  <c r="AI39" i="33"/>
  <c r="AR39" i="33" s="1"/>
  <c r="X40" i="33"/>
  <c r="AH40" i="33" s="1"/>
  <c r="AQ40" i="33" s="1"/>
  <c r="Y40" i="33"/>
  <c r="Z40" i="33" s="1"/>
  <c r="Z39" i="25"/>
  <c r="W40" i="25" s="1"/>
  <c r="AE37" i="27"/>
  <c r="AI38" i="89"/>
  <c r="AR38" i="89" s="1"/>
  <c r="AI39" i="76"/>
  <c r="AR39" i="76" s="1"/>
  <c r="AH38" i="35"/>
  <c r="AQ38" i="35" s="1"/>
  <c r="Y40" i="76"/>
  <c r="Z40" i="76" s="1"/>
  <c r="AE40" i="76" s="1"/>
  <c r="AF38" i="45"/>
  <c r="AO38" i="45" s="1"/>
  <c r="W38" i="44"/>
  <c r="Y38" i="44" s="1"/>
  <c r="W39" i="45"/>
  <c r="X39" i="45" s="1"/>
  <c r="AH39" i="45" s="1"/>
  <c r="AQ39" i="45" s="1"/>
  <c r="AG37" i="44"/>
  <c r="AP37" i="44" s="1"/>
  <c r="AF37" i="44"/>
  <c r="AO37" i="44" s="1"/>
  <c r="AE38" i="45"/>
  <c r="AE38" i="30"/>
  <c r="AN38" i="30" s="1"/>
  <c r="X38" i="42"/>
  <c r="Y38" i="42"/>
  <c r="AF36" i="84"/>
  <c r="AO36" i="84" s="1"/>
  <c r="AE36" i="84"/>
  <c r="W37" i="84"/>
  <c r="AG36" i="84"/>
  <c r="AP36" i="84" s="1"/>
  <c r="AN37" i="42"/>
  <c r="AI37" i="42"/>
  <c r="AR37" i="42" s="1"/>
  <c r="X40" i="87"/>
  <c r="AH40" i="87" s="1"/>
  <c r="AQ40" i="87" s="1"/>
  <c r="AI37" i="46"/>
  <c r="AR37" i="46" s="1"/>
  <c r="AH38" i="47"/>
  <c r="AQ38" i="47" s="1"/>
  <c r="AF36" i="38"/>
  <c r="AO36" i="38" s="1"/>
  <c r="X41" i="95"/>
  <c r="Z41" i="95" s="1"/>
  <c r="W37" i="38"/>
  <c r="AE36" i="38"/>
  <c r="AN36" i="38" s="1"/>
  <c r="X38" i="46"/>
  <c r="AH38" i="46" s="1"/>
  <c r="AQ38" i="46" s="1"/>
  <c r="AI39" i="87"/>
  <c r="AR39" i="87" s="1"/>
  <c r="AI39" i="78"/>
  <c r="AR39" i="78" s="1"/>
  <c r="AI38" i="73"/>
  <c r="AR38" i="73" s="1"/>
  <c r="AF37" i="88"/>
  <c r="AO37" i="88" s="1"/>
  <c r="W38" i="88"/>
  <c r="AE37" i="88"/>
  <c r="AG37" i="88"/>
  <c r="AP37" i="88" s="1"/>
  <c r="Z37" i="74"/>
  <c r="AF37" i="74" s="1"/>
  <c r="AO37" i="74" s="1"/>
  <c r="Y39" i="73"/>
  <c r="Z39" i="73" s="1"/>
  <c r="W40" i="73" s="1"/>
  <c r="Z36" i="29"/>
  <c r="AF36" i="29" s="1"/>
  <c r="AO36" i="29" s="1"/>
  <c r="AE37" i="92"/>
  <c r="AN37" i="92" s="1"/>
  <c r="AG38" i="30"/>
  <c r="AP38" i="30" s="1"/>
  <c r="AF38" i="30"/>
  <c r="AO38" i="30" s="1"/>
  <c r="Y39" i="30"/>
  <c r="X39" i="30"/>
  <c r="AH39" i="30" s="1"/>
  <c r="AQ39" i="30" s="1"/>
  <c r="AG39" i="89"/>
  <c r="AP39" i="89" s="1"/>
  <c r="W40" i="89"/>
  <c r="X40" i="89" s="1"/>
  <c r="Z37" i="83"/>
  <c r="AG37" i="83" s="1"/>
  <c r="AP37" i="83" s="1"/>
  <c r="AH38" i="93"/>
  <c r="AQ38" i="93" s="1"/>
  <c r="Z38" i="93"/>
  <c r="AG37" i="92"/>
  <c r="AP37" i="92" s="1"/>
  <c r="AF37" i="92"/>
  <c r="AO37" i="92" s="1"/>
  <c r="X38" i="92"/>
  <c r="Y38" i="92"/>
  <c r="AI38" i="86"/>
  <c r="AR38" i="86" s="1"/>
  <c r="Y39" i="86"/>
  <c r="X39" i="86"/>
  <c r="Y42" i="81"/>
  <c r="Z42" i="81" s="1"/>
  <c r="W43" i="81" s="1"/>
  <c r="AI40" i="26"/>
  <c r="AR40" i="26" s="1"/>
  <c r="AE37" i="94"/>
  <c r="AF37" i="94"/>
  <c r="AO37" i="94" s="1"/>
  <c r="AG37" i="94"/>
  <c r="AP37" i="94" s="1"/>
  <c r="W38" i="94"/>
  <c r="AE37" i="85"/>
  <c r="AN37" i="85" s="1"/>
  <c r="W39" i="28"/>
  <c r="X39" i="28" s="1"/>
  <c r="AF39" i="89"/>
  <c r="AO39" i="89" s="1"/>
  <c r="W38" i="85"/>
  <c r="Y38" i="85" s="1"/>
  <c r="AG37" i="85"/>
  <c r="AP37" i="85" s="1"/>
  <c r="Y42" i="39"/>
  <c r="Z42" i="39" s="1"/>
  <c r="AG42" i="39" s="1"/>
  <c r="AP42" i="39" s="1"/>
  <c r="AI40" i="95"/>
  <c r="AR40" i="95" s="1"/>
  <c r="AF38" i="75"/>
  <c r="AO38" i="75" s="1"/>
  <c r="AE38" i="75"/>
  <c r="W39" i="75"/>
  <c r="AG38" i="75"/>
  <c r="AP38" i="75" s="1"/>
  <c r="AG38" i="28"/>
  <c r="AP38" i="28" s="1"/>
  <c r="AE38" i="28"/>
  <c r="AN38" i="28" s="1"/>
  <c r="AI39" i="96"/>
  <c r="AR39" i="96" s="1"/>
  <c r="AI39" i="36"/>
  <c r="AR39" i="36" s="1"/>
  <c r="Y40" i="78"/>
  <c r="Z40" i="78" s="1"/>
  <c r="AF40" i="78" s="1"/>
  <c r="AO40" i="78" s="1"/>
  <c r="AF38" i="47"/>
  <c r="AO38" i="47" s="1"/>
  <c r="AE38" i="47"/>
  <c r="W39" i="47"/>
  <c r="AG38" i="47"/>
  <c r="AP38" i="47" s="1"/>
  <c r="AI41" i="39"/>
  <c r="AR41" i="39" s="1"/>
  <c r="X40" i="36"/>
  <c r="AH40" i="36" s="1"/>
  <c r="AQ40" i="36" s="1"/>
  <c r="AI41" i="81"/>
  <c r="AR41" i="81" s="1"/>
  <c r="AI38" i="34"/>
  <c r="AR38" i="34" s="1"/>
  <c r="AG41" i="79"/>
  <c r="AP41" i="79" s="1"/>
  <c r="Z40" i="43"/>
  <c r="AG40" i="43" s="1"/>
  <c r="AP40" i="43" s="1"/>
  <c r="W42" i="79"/>
  <c r="X42" i="79" s="1"/>
  <c r="Z40" i="37"/>
  <c r="AG40" i="37" s="1"/>
  <c r="AP40" i="37" s="1"/>
  <c r="AF37" i="41"/>
  <c r="AO37" i="41" s="1"/>
  <c r="AE41" i="79"/>
  <c r="AN41" i="79" s="1"/>
  <c r="AE38" i="32"/>
  <c r="AE37" i="41"/>
  <c r="W38" i="41"/>
  <c r="Y38" i="41" s="1"/>
  <c r="Z39" i="34"/>
  <c r="AG39" i="34" s="1"/>
  <c r="AP39" i="34" s="1"/>
  <c r="Z41" i="26"/>
  <c r="AE41" i="26" s="1"/>
  <c r="AG38" i="32"/>
  <c r="AP38" i="32" s="1"/>
  <c r="AF38" i="32"/>
  <c r="AO38" i="32" s="1"/>
  <c r="AN36" i="80"/>
  <c r="AI36" i="80"/>
  <c r="AR36" i="80" s="1"/>
  <c r="X37" i="80"/>
  <c r="AH37" i="80" s="1"/>
  <c r="AQ37" i="80" s="1"/>
  <c r="Y37" i="80"/>
  <c r="AR39" i="43"/>
  <c r="W41" i="48"/>
  <c r="AG40" i="48"/>
  <c r="AP40" i="48" s="1"/>
  <c r="AE40" i="48"/>
  <c r="AF40" i="48"/>
  <c r="AO40" i="48" s="1"/>
  <c r="W42" i="77"/>
  <c r="AG41" i="77"/>
  <c r="AP41" i="77" s="1"/>
  <c r="AF41" i="77"/>
  <c r="AO41" i="77" s="1"/>
  <c r="AE41" i="77"/>
  <c r="AR41" i="31"/>
  <c r="AH40" i="96"/>
  <c r="AQ40" i="96" s="1"/>
  <c r="AG39" i="82"/>
  <c r="AP39" i="82" s="1"/>
  <c r="AE39" i="82"/>
  <c r="W40" i="82"/>
  <c r="AF39" i="82"/>
  <c r="AO39" i="82" s="1"/>
  <c r="AF38" i="35"/>
  <c r="AO38" i="35" s="1"/>
  <c r="AE38" i="35"/>
  <c r="W39" i="35"/>
  <c r="AG38" i="35"/>
  <c r="AP38" i="35" s="1"/>
  <c r="AH42" i="81"/>
  <c r="AQ42" i="81" s="1"/>
  <c r="Z40" i="96"/>
  <c r="AG40" i="40"/>
  <c r="AP40" i="40" s="1"/>
  <c r="AE40" i="40"/>
  <c r="W41" i="40"/>
  <c r="AF40" i="40"/>
  <c r="AO40" i="40" s="1"/>
  <c r="Y40" i="91"/>
  <c r="X40" i="91"/>
  <c r="Y40" i="90"/>
  <c r="X40" i="90"/>
  <c r="AN39" i="89"/>
  <c r="AH40" i="37"/>
  <c r="AQ40" i="37" s="1"/>
  <c r="AH40" i="78"/>
  <c r="AQ40" i="78" s="1"/>
  <c r="Y39" i="32"/>
  <c r="X39" i="32"/>
  <c r="AH42" i="31"/>
  <c r="AQ42" i="31" s="1"/>
  <c r="AH39" i="34"/>
  <c r="AQ39" i="34" s="1"/>
  <c r="AR39" i="37"/>
  <c r="AI39" i="90"/>
  <c r="AN39" i="90"/>
  <c r="AH40" i="43"/>
  <c r="AQ40" i="43" s="1"/>
  <c r="Z42" i="31"/>
  <c r="AH42" i="39"/>
  <c r="AQ42" i="39" s="1"/>
  <c r="AN39" i="91"/>
  <c r="AI39" i="91"/>
  <c r="AH41" i="26"/>
  <c r="AQ41" i="26" s="1"/>
  <c r="AH40" i="76"/>
  <c r="AQ40" i="76" s="1"/>
  <c r="AG37" i="27" l="1"/>
  <c r="AP37" i="27" s="1"/>
  <c r="W38" i="27"/>
  <c r="AG39" i="25"/>
  <c r="AP39" i="25" s="1"/>
  <c r="W41" i="33"/>
  <c r="AG40" i="33"/>
  <c r="AP40" i="33" s="1"/>
  <c r="AE40" i="33"/>
  <c r="AF40" i="33"/>
  <c r="AO40" i="33" s="1"/>
  <c r="AF39" i="25"/>
  <c r="AO39" i="25" s="1"/>
  <c r="AE39" i="25"/>
  <c r="AN39" i="25" s="1"/>
  <c r="Y38" i="27"/>
  <c r="X38" i="27"/>
  <c r="AN37" i="27"/>
  <c r="AI37" i="27"/>
  <c r="AR37" i="27" s="1"/>
  <c r="Z40" i="87"/>
  <c r="AE40" i="87" s="1"/>
  <c r="AI38" i="45"/>
  <c r="AR38" i="45" s="1"/>
  <c r="Y40" i="25"/>
  <c r="X40" i="25"/>
  <c r="Y39" i="45"/>
  <c r="Z39" i="45" s="1"/>
  <c r="AE39" i="45" s="1"/>
  <c r="X38" i="44"/>
  <c r="AH38" i="44" s="1"/>
  <c r="AQ38" i="44" s="1"/>
  <c r="AI37" i="44"/>
  <c r="AR37" i="44" s="1"/>
  <c r="AN38" i="45"/>
  <c r="AH41" i="95"/>
  <c r="AQ41" i="95" s="1"/>
  <c r="X37" i="84"/>
  <c r="AH37" i="84" s="1"/>
  <c r="AQ37" i="84" s="1"/>
  <c r="Y37" i="84"/>
  <c r="Y39" i="28"/>
  <c r="Z39" i="28" s="1"/>
  <c r="AI36" i="84"/>
  <c r="AR36" i="84" s="1"/>
  <c r="AN36" i="84"/>
  <c r="AH38" i="42"/>
  <c r="AQ38" i="42" s="1"/>
  <c r="Z38" i="42"/>
  <c r="Y40" i="89"/>
  <c r="Z40" i="89" s="1"/>
  <c r="AG40" i="89" s="1"/>
  <c r="AP40" i="89" s="1"/>
  <c r="AI36" i="38"/>
  <c r="AR36" i="38" s="1"/>
  <c r="X38" i="41"/>
  <c r="Z38" i="41" s="1"/>
  <c r="AF38" i="41" s="1"/>
  <c r="AO38" i="41" s="1"/>
  <c r="X37" i="38"/>
  <c r="Y37" i="38"/>
  <c r="AI39" i="89"/>
  <c r="AR39" i="89" s="1"/>
  <c r="Z38" i="46"/>
  <c r="AE37" i="74"/>
  <c r="AN37" i="74" s="1"/>
  <c r="AG37" i="74"/>
  <c r="AP37" i="74" s="1"/>
  <c r="W38" i="74"/>
  <c r="Y38" i="74" s="1"/>
  <c r="AI37" i="88"/>
  <c r="AR37" i="88" s="1"/>
  <c r="AN37" i="88"/>
  <c r="Y38" i="88"/>
  <c r="X38" i="88"/>
  <c r="AG36" i="29"/>
  <c r="AP36" i="29" s="1"/>
  <c r="AE36" i="29"/>
  <c r="AN36" i="29" s="1"/>
  <c r="W37" i="29"/>
  <c r="Z39" i="30"/>
  <c r="AF39" i="30" s="1"/>
  <c r="AO39" i="30" s="1"/>
  <c r="AI38" i="30"/>
  <c r="AR38" i="30" s="1"/>
  <c r="AE39" i="73"/>
  <c r="AF39" i="73"/>
  <c r="AO39" i="73" s="1"/>
  <c r="AI37" i="92"/>
  <c r="AR37" i="92" s="1"/>
  <c r="AG39" i="73"/>
  <c r="AP39" i="73" s="1"/>
  <c r="W38" i="83"/>
  <c r="X38" i="83" s="1"/>
  <c r="AH38" i="83" s="1"/>
  <c r="AQ38" i="83" s="1"/>
  <c r="AF37" i="83"/>
  <c r="AO37" i="83" s="1"/>
  <c r="AE37" i="83"/>
  <c r="AN37" i="83" s="1"/>
  <c r="AE38" i="93"/>
  <c r="AG38" i="93"/>
  <c r="AP38" i="93" s="1"/>
  <c r="AF38" i="93"/>
  <c r="AO38" i="93" s="1"/>
  <c r="W39" i="93"/>
  <c r="Y40" i="73"/>
  <c r="X40" i="73"/>
  <c r="AH40" i="73" s="1"/>
  <c r="AQ40" i="73" s="1"/>
  <c r="AH38" i="92"/>
  <c r="AQ38" i="92" s="1"/>
  <c r="Z38" i="92"/>
  <c r="AH39" i="86"/>
  <c r="AQ39" i="86" s="1"/>
  <c r="Z39" i="86"/>
  <c r="AG40" i="76"/>
  <c r="AP40" i="76" s="1"/>
  <c r="AI37" i="85"/>
  <c r="AR37" i="85" s="1"/>
  <c r="X38" i="94"/>
  <c r="AH38" i="94" s="1"/>
  <c r="AQ38" i="94" s="1"/>
  <c r="Y38" i="94"/>
  <c r="AN37" i="94"/>
  <c r="AI37" i="94"/>
  <c r="AR37" i="94" s="1"/>
  <c r="Z40" i="36"/>
  <c r="AG40" i="36" s="1"/>
  <c r="AP40" i="36" s="1"/>
  <c r="X38" i="85"/>
  <c r="AH38" i="85" s="1"/>
  <c r="AQ38" i="85" s="1"/>
  <c r="Y39" i="75"/>
  <c r="X39" i="75"/>
  <c r="AH39" i="75" s="1"/>
  <c r="AQ39" i="75" s="1"/>
  <c r="AN38" i="75"/>
  <c r="AI38" i="75"/>
  <c r="AR38" i="75" s="1"/>
  <c r="W41" i="37"/>
  <c r="Y41" i="37" s="1"/>
  <c r="AI38" i="28"/>
  <c r="AR38" i="28" s="1"/>
  <c r="W41" i="76"/>
  <c r="Y41" i="76" s="1"/>
  <c r="AF40" i="76"/>
  <c r="AO40" i="76" s="1"/>
  <c r="AI38" i="47"/>
  <c r="AR38" i="47" s="1"/>
  <c r="AN38" i="47"/>
  <c r="Y39" i="47"/>
  <c r="X39" i="47"/>
  <c r="AG42" i="81"/>
  <c r="AP42" i="81" s="1"/>
  <c r="AI37" i="41"/>
  <c r="AR37" i="41" s="1"/>
  <c r="AI38" i="32"/>
  <c r="AR38" i="32" s="1"/>
  <c r="AN38" i="32"/>
  <c r="AG41" i="26"/>
  <c r="AP41" i="26" s="1"/>
  <c r="AN37" i="41"/>
  <c r="AE40" i="37"/>
  <c r="AN40" i="37" s="1"/>
  <c r="W42" i="26"/>
  <c r="Y42" i="26" s="1"/>
  <c r="AF41" i="26"/>
  <c r="AO41" i="26" s="1"/>
  <c r="AE42" i="39"/>
  <c r="AN42" i="39" s="1"/>
  <c r="Y42" i="79"/>
  <c r="Z42" i="79" s="1"/>
  <c r="W43" i="39"/>
  <c r="X43" i="39" s="1"/>
  <c r="AF42" i="81"/>
  <c r="AO42" i="81" s="1"/>
  <c r="AE42" i="81"/>
  <c r="AN42" i="81" s="1"/>
  <c r="AE40" i="43"/>
  <c r="AN40" i="43" s="1"/>
  <c r="AF40" i="37"/>
  <c r="AO40" i="37" s="1"/>
  <c r="AI41" i="79"/>
  <c r="AR41" i="79" s="1"/>
  <c r="W41" i="43"/>
  <c r="X41" i="43" s="1"/>
  <c r="W40" i="34"/>
  <c r="Y40" i="34" s="1"/>
  <c r="AF40" i="43"/>
  <c r="AO40" i="43" s="1"/>
  <c r="AE39" i="34"/>
  <c r="AF39" i="34"/>
  <c r="AO39" i="34" s="1"/>
  <c r="AF42" i="39"/>
  <c r="AO42" i="39" s="1"/>
  <c r="Z40" i="90"/>
  <c r="AF40" i="90" s="1"/>
  <c r="AO40" i="90" s="1"/>
  <c r="AG40" i="78"/>
  <c r="AP40" i="78" s="1"/>
  <c r="W41" i="78"/>
  <c r="Y41" i="78" s="1"/>
  <c r="AE40" i="78"/>
  <c r="AN40" i="78" s="1"/>
  <c r="Z37" i="80"/>
  <c r="AG42" i="31"/>
  <c r="AP42" i="31" s="1"/>
  <c r="W43" i="31"/>
  <c r="AE42" i="31"/>
  <c r="AF42" i="31"/>
  <c r="AO42" i="31" s="1"/>
  <c r="AR39" i="90"/>
  <c r="AH40" i="89"/>
  <c r="AQ40" i="89" s="1"/>
  <c r="AH40" i="91"/>
  <c r="AQ40" i="91" s="1"/>
  <c r="AN40" i="40"/>
  <c r="AI40" i="40"/>
  <c r="AI38" i="35"/>
  <c r="AN38" i="35"/>
  <c r="AI41" i="77"/>
  <c r="AN41" i="77"/>
  <c r="AH39" i="28"/>
  <c r="AQ39" i="28" s="1"/>
  <c r="AG41" i="95"/>
  <c r="AP41" i="95" s="1"/>
  <c r="AE41" i="95"/>
  <c r="W42" i="95"/>
  <c r="AF41" i="95"/>
  <c r="AO41" i="95" s="1"/>
  <c r="AN41" i="26"/>
  <c r="AI40" i="48"/>
  <c r="AN40" i="48"/>
  <c r="Z40" i="91"/>
  <c r="AH39" i="32"/>
  <c r="AQ39" i="32" s="1"/>
  <c r="AF40" i="96"/>
  <c r="AO40" i="96" s="1"/>
  <c r="W41" i="96"/>
  <c r="AG40" i="96"/>
  <c r="AP40" i="96" s="1"/>
  <c r="AE40" i="96"/>
  <c r="AH42" i="79"/>
  <c r="AQ42" i="79" s="1"/>
  <c r="X43" i="81"/>
  <c r="Y43" i="81"/>
  <c r="AH40" i="90"/>
  <c r="AQ40" i="90" s="1"/>
  <c r="Y40" i="82"/>
  <c r="X40" i="82"/>
  <c r="AN40" i="76"/>
  <c r="X42" i="77"/>
  <c r="Y42" i="77"/>
  <c r="Y41" i="48"/>
  <c r="X41" i="48"/>
  <c r="AR39" i="91"/>
  <c r="Z39" i="32"/>
  <c r="X41" i="40"/>
  <c r="Y41" i="40"/>
  <c r="X39" i="35"/>
  <c r="Y39" i="35"/>
  <c r="AN39" i="82"/>
  <c r="AI39" i="82"/>
  <c r="AG40" i="87" l="1"/>
  <c r="AP40" i="87" s="1"/>
  <c r="AI39" i="25"/>
  <c r="AR39" i="25" s="1"/>
  <c r="AF40" i="87"/>
  <c r="AO40" i="87" s="1"/>
  <c r="AN40" i="33"/>
  <c r="AI40" i="33"/>
  <c r="AR40" i="33" s="1"/>
  <c r="W41" i="87"/>
  <c r="X41" i="33"/>
  <c r="AH41" i="33" s="1"/>
  <c r="AQ41" i="33" s="1"/>
  <c r="Y41" i="33"/>
  <c r="AH38" i="27"/>
  <c r="AQ38" i="27" s="1"/>
  <c r="Z38" i="27"/>
  <c r="Z38" i="44"/>
  <c r="W39" i="44" s="1"/>
  <c r="Z40" i="25"/>
  <c r="AH40" i="25"/>
  <c r="AQ40" i="25" s="1"/>
  <c r="AG39" i="45"/>
  <c r="AP39" i="45" s="1"/>
  <c r="W40" i="45"/>
  <c r="X40" i="45" s="1"/>
  <c r="AH40" i="45" s="1"/>
  <c r="AQ40" i="45" s="1"/>
  <c r="AH38" i="41"/>
  <c r="AQ38" i="41" s="1"/>
  <c r="AF39" i="45"/>
  <c r="AO39" i="45" s="1"/>
  <c r="AN39" i="45"/>
  <c r="AG38" i="42"/>
  <c r="AP38" i="42" s="1"/>
  <c r="AE38" i="42"/>
  <c r="W39" i="42"/>
  <c r="AF38" i="42"/>
  <c r="AO38" i="42" s="1"/>
  <c r="Z37" i="84"/>
  <c r="X40" i="34"/>
  <c r="Z40" i="34" s="1"/>
  <c r="AF40" i="34" s="1"/>
  <c r="AO40" i="34" s="1"/>
  <c r="X41" i="78"/>
  <c r="AH41" i="78" s="1"/>
  <c r="AQ41" i="78" s="1"/>
  <c r="AH37" i="38"/>
  <c r="AQ37" i="38" s="1"/>
  <c r="Z37" i="38"/>
  <c r="AG38" i="46"/>
  <c r="AP38" i="46" s="1"/>
  <c r="AF38" i="46"/>
  <c r="AO38" i="46" s="1"/>
  <c r="AE38" i="46"/>
  <c r="W39" i="46"/>
  <c r="X38" i="74"/>
  <c r="AH38" i="74" s="1"/>
  <c r="AQ38" i="74" s="1"/>
  <c r="AI36" i="29"/>
  <c r="AR36" i="29" s="1"/>
  <c r="AE39" i="30"/>
  <c r="AN39" i="30" s="1"/>
  <c r="AI37" i="74"/>
  <c r="AR37" i="74" s="1"/>
  <c r="AI37" i="83"/>
  <c r="AR37" i="83" s="1"/>
  <c r="AI39" i="73"/>
  <c r="AR39" i="73" s="1"/>
  <c r="Z38" i="88"/>
  <c r="AH38" i="88"/>
  <c r="AQ38" i="88" s="1"/>
  <c r="Y38" i="83"/>
  <c r="Z38" i="83" s="1"/>
  <c r="W39" i="83" s="1"/>
  <c r="W40" i="30"/>
  <c r="X40" i="30" s="1"/>
  <c r="AH40" i="30" s="1"/>
  <c r="AQ40" i="30" s="1"/>
  <c r="Y37" i="29"/>
  <c r="X37" i="29"/>
  <c r="AN39" i="73"/>
  <c r="AG39" i="30"/>
  <c r="AP39" i="30" s="1"/>
  <c r="Z40" i="73"/>
  <c r="AE40" i="73" s="1"/>
  <c r="X39" i="93"/>
  <c r="Y39" i="93"/>
  <c r="AN38" i="93"/>
  <c r="AI38" i="93"/>
  <c r="AR38" i="93" s="1"/>
  <c r="AI42" i="39"/>
  <c r="AR42" i="39" s="1"/>
  <c r="W39" i="92"/>
  <c r="AE38" i="92"/>
  <c r="AG38" i="92"/>
  <c r="AP38" i="92" s="1"/>
  <c r="AF38" i="92"/>
  <c r="AO38" i="92" s="1"/>
  <c r="X41" i="76"/>
  <c r="AH41" i="76" s="1"/>
  <c r="AQ41" i="76" s="1"/>
  <c r="Z38" i="94"/>
  <c r="AG38" i="94" s="1"/>
  <c r="AP38" i="94" s="1"/>
  <c r="AG39" i="86"/>
  <c r="AP39" i="86" s="1"/>
  <c r="AE39" i="86"/>
  <c r="AF39" i="86"/>
  <c r="AO39" i="86" s="1"/>
  <c r="W40" i="86"/>
  <c r="Z38" i="85"/>
  <c r="AF38" i="85" s="1"/>
  <c r="AO38" i="85" s="1"/>
  <c r="AG38" i="41"/>
  <c r="AP38" i="41" s="1"/>
  <c r="Z39" i="75"/>
  <c r="AG39" i="75" s="1"/>
  <c r="AP39" i="75" s="1"/>
  <c r="W41" i="36"/>
  <c r="AE40" i="36"/>
  <c r="AN40" i="36" s="1"/>
  <c r="AF40" i="36"/>
  <c r="AO40" i="36" s="1"/>
  <c r="Y43" i="39"/>
  <c r="Z43" i="39" s="1"/>
  <c r="AE43" i="39" s="1"/>
  <c r="W39" i="41"/>
  <c r="Y39" i="41" s="1"/>
  <c r="AI40" i="37"/>
  <c r="AR40" i="37" s="1"/>
  <c r="X41" i="37"/>
  <c r="Z41" i="37" s="1"/>
  <c r="AG41" i="37" s="1"/>
  <c r="AP41" i="37" s="1"/>
  <c r="AI40" i="76"/>
  <c r="AR40" i="76" s="1"/>
  <c r="AI42" i="81"/>
  <c r="AR42" i="81" s="1"/>
  <c r="Y41" i="43"/>
  <c r="Z41" i="43" s="1"/>
  <c r="X42" i="26"/>
  <c r="AH42" i="26" s="1"/>
  <c r="AQ42" i="26" s="1"/>
  <c r="Z39" i="47"/>
  <c r="AH39" i="47"/>
  <c r="AQ39" i="47" s="1"/>
  <c r="AI40" i="78"/>
  <c r="AR40" i="78" s="1"/>
  <c r="AI41" i="26"/>
  <c r="AR41" i="26" s="1"/>
  <c r="AF42" i="79"/>
  <c r="AO42" i="79" s="1"/>
  <c r="AG42" i="79"/>
  <c r="AP42" i="79" s="1"/>
  <c r="AE42" i="79"/>
  <c r="AN42" i="79" s="1"/>
  <c r="W43" i="79"/>
  <c r="Y43" i="79" s="1"/>
  <c r="W41" i="89"/>
  <c r="X41" i="89" s="1"/>
  <c r="AI39" i="34"/>
  <c r="AR39" i="34" s="1"/>
  <c r="AN39" i="34"/>
  <c r="AE38" i="41"/>
  <c r="AI40" i="43"/>
  <c r="AR40" i="43" s="1"/>
  <c r="Z39" i="35"/>
  <c r="W40" i="35" s="1"/>
  <c r="Z43" i="81"/>
  <c r="AG43" i="81" s="1"/>
  <c r="AP43" i="81" s="1"/>
  <c r="W41" i="90"/>
  <c r="X41" i="90" s="1"/>
  <c r="AG40" i="90"/>
  <c r="AP40" i="90" s="1"/>
  <c r="AE40" i="90"/>
  <c r="AN40" i="90" s="1"/>
  <c r="Z41" i="48"/>
  <c r="AE41" i="48" s="1"/>
  <c r="AE40" i="89"/>
  <c r="AN40" i="89" s="1"/>
  <c r="AF40" i="89"/>
  <c r="AO40" i="89" s="1"/>
  <c r="Z40" i="82"/>
  <c r="AG40" i="82" s="1"/>
  <c r="AP40" i="82" s="1"/>
  <c r="AE37" i="80"/>
  <c r="AG37" i="80"/>
  <c r="AP37" i="80" s="1"/>
  <c r="AF37" i="80"/>
  <c r="AO37" i="80" s="1"/>
  <c r="W38" i="80"/>
  <c r="AR39" i="82"/>
  <c r="AH43" i="81"/>
  <c r="AQ43" i="81" s="1"/>
  <c r="AN42" i="31"/>
  <c r="AI42" i="31"/>
  <c r="AH41" i="40"/>
  <c r="AQ41" i="40" s="1"/>
  <c r="AH42" i="77"/>
  <c r="AQ42" i="77" s="1"/>
  <c r="AI40" i="87"/>
  <c r="AN40" i="87"/>
  <c r="X42" i="95"/>
  <c r="Y42" i="95"/>
  <c r="AF39" i="32"/>
  <c r="AO39" i="32" s="1"/>
  <c r="AE39" i="32"/>
  <c r="AG39" i="32"/>
  <c r="AP39" i="32" s="1"/>
  <c r="W40" i="32"/>
  <c r="X41" i="87"/>
  <c r="Y41" i="87"/>
  <c r="X41" i="96"/>
  <c r="Y41" i="96"/>
  <c r="AH39" i="35"/>
  <c r="AQ39" i="35" s="1"/>
  <c r="Z41" i="40"/>
  <c r="Z42" i="77"/>
  <c r="AG40" i="91"/>
  <c r="AP40" i="91" s="1"/>
  <c r="AF40" i="91"/>
  <c r="AO40" i="91" s="1"/>
  <c r="W41" i="91"/>
  <c r="AE40" i="91"/>
  <c r="AN41" i="95"/>
  <c r="AI41" i="95"/>
  <c r="AR41" i="77"/>
  <c r="AH43" i="39"/>
  <c r="AQ43" i="39" s="1"/>
  <c r="AR38" i="35"/>
  <c r="AR40" i="40"/>
  <c r="X43" i="31"/>
  <c r="Y43" i="31"/>
  <c r="AH41" i="43"/>
  <c r="AQ41" i="43" s="1"/>
  <c r="AH41" i="48"/>
  <c r="AQ41" i="48" s="1"/>
  <c r="AI40" i="96"/>
  <c r="AN40" i="96"/>
  <c r="AE39" i="28"/>
  <c r="W40" i="28"/>
  <c r="AF39" i="28"/>
  <c r="AO39" i="28" s="1"/>
  <c r="AG39" i="28"/>
  <c r="AP39" i="28" s="1"/>
  <c r="AR40" i="48"/>
  <c r="AH40" i="82"/>
  <c r="AQ40" i="82" s="1"/>
  <c r="Z41" i="33" l="1"/>
  <c r="AE38" i="44"/>
  <c r="AF41" i="33"/>
  <c r="AO41" i="33" s="1"/>
  <c r="W42" i="33"/>
  <c r="AG41" i="33"/>
  <c r="AP41" i="33" s="1"/>
  <c r="AE41" i="33"/>
  <c r="AG38" i="44"/>
  <c r="AP38" i="44" s="1"/>
  <c r="AF38" i="44"/>
  <c r="AO38" i="44" s="1"/>
  <c r="AF38" i="27"/>
  <c r="AO38" i="27" s="1"/>
  <c r="W39" i="27"/>
  <c r="AG38" i="27"/>
  <c r="AP38" i="27" s="1"/>
  <c r="AE38" i="27"/>
  <c r="Z41" i="78"/>
  <c r="W42" i="78" s="1"/>
  <c r="AH40" i="34"/>
  <c r="AQ40" i="34" s="1"/>
  <c r="AE40" i="25"/>
  <c r="W41" i="25"/>
  <c r="AG40" i="25"/>
  <c r="AP40" i="25" s="1"/>
  <c r="AF40" i="25"/>
  <c r="AO40" i="25" s="1"/>
  <c r="Y40" i="45"/>
  <c r="Z40" i="45" s="1"/>
  <c r="AG40" i="45" s="1"/>
  <c r="AP40" i="45" s="1"/>
  <c r="AN38" i="44"/>
  <c r="Y39" i="44"/>
  <c r="X39" i="44"/>
  <c r="AI39" i="45"/>
  <c r="AR39" i="45" s="1"/>
  <c r="AF37" i="84"/>
  <c r="AO37" i="84" s="1"/>
  <c r="AG37" i="84"/>
  <c r="AP37" i="84" s="1"/>
  <c r="AE37" i="84"/>
  <c r="W38" i="84"/>
  <c r="X39" i="42"/>
  <c r="AH39" i="42" s="1"/>
  <c r="AQ39" i="42" s="1"/>
  <c r="Y39" i="42"/>
  <c r="AN38" i="42"/>
  <c r="AI38" i="42"/>
  <c r="AR38" i="42" s="1"/>
  <c r="AF40" i="73"/>
  <c r="AO40" i="73" s="1"/>
  <c r="Y40" i="30"/>
  <c r="Z40" i="30" s="1"/>
  <c r="AE40" i="30" s="1"/>
  <c r="Z38" i="74"/>
  <c r="AF38" i="74" s="1"/>
  <c r="AO38" i="74" s="1"/>
  <c r="AG37" i="38"/>
  <c r="AP37" i="38" s="1"/>
  <c r="W38" i="38"/>
  <c r="AF37" i="38"/>
  <c r="AO37" i="38" s="1"/>
  <c r="AE37" i="38"/>
  <c r="X39" i="46"/>
  <c r="Y39" i="46"/>
  <c r="AI38" i="46"/>
  <c r="AR38" i="46" s="1"/>
  <c r="AN38" i="46"/>
  <c r="Y41" i="89"/>
  <c r="Z41" i="89" s="1"/>
  <c r="AE41" i="89" s="1"/>
  <c r="X39" i="41"/>
  <c r="Z39" i="41" s="1"/>
  <c r="AG38" i="88"/>
  <c r="AP38" i="88" s="1"/>
  <c r="AE38" i="88"/>
  <c r="AF38" i="88"/>
  <c r="AO38" i="88" s="1"/>
  <c r="W39" i="88"/>
  <c r="Z42" i="26"/>
  <c r="W43" i="26" s="1"/>
  <c r="Y43" i="26" s="1"/>
  <c r="AI39" i="30"/>
  <c r="AR39" i="30" s="1"/>
  <c r="AH37" i="29"/>
  <c r="AQ37" i="29" s="1"/>
  <c r="Z37" i="29"/>
  <c r="W41" i="73"/>
  <c r="Y41" i="73" s="1"/>
  <c r="Z41" i="76"/>
  <c r="AE41" i="76" s="1"/>
  <c r="AN41" i="76" s="1"/>
  <c r="AG40" i="73"/>
  <c r="AP40" i="73" s="1"/>
  <c r="AG38" i="83"/>
  <c r="AP38" i="83" s="1"/>
  <c r="AE38" i="83"/>
  <c r="AN38" i="83" s="1"/>
  <c r="AF38" i="83"/>
  <c r="AO38" i="83" s="1"/>
  <c r="AH39" i="93"/>
  <c r="AQ39" i="93" s="1"/>
  <c r="Z39" i="93"/>
  <c r="AN40" i="73"/>
  <c r="X39" i="83"/>
  <c r="Y39" i="83"/>
  <c r="AG38" i="85"/>
  <c r="AP38" i="85" s="1"/>
  <c r="AH41" i="37"/>
  <c r="AQ41" i="37" s="1"/>
  <c r="AE38" i="94"/>
  <c r="AN38" i="94" s="1"/>
  <c r="AF38" i="94"/>
  <c r="AO38" i="94" s="1"/>
  <c r="AN38" i="92"/>
  <c r="AI38" i="92"/>
  <c r="AR38" i="92" s="1"/>
  <c r="X39" i="92"/>
  <c r="AH39" i="92" s="1"/>
  <c r="AQ39" i="92" s="1"/>
  <c r="Y39" i="92"/>
  <c r="W39" i="85"/>
  <c r="Y39" i="85" s="1"/>
  <c r="AE38" i="85"/>
  <c r="AN38" i="85" s="1"/>
  <c r="W39" i="94"/>
  <c r="Y39" i="94" s="1"/>
  <c r="AF43" i="81"/>
  <c r="AO43" i="81" s="1"/>
  <c r="X40" i="86"/>
  <c r="AH40" i="86" s="1"/>
  <c r="AQ40" i="86" s="1"/>
  <c r="Y40" i="86"/>
  <c r="AN39" i="86"/>
  <c r="AI39" i="86"/>
  <c r="AR39" i="86" s="1"/>
  <c r="AI38" i="41"/>
  <c r="AR38" i="41" s="1"/>
  <c r="AN38" i="41"/>
  <c r="AI40" i="36"/>
  <c r="AR40" i="36" s="1"/>
  <c r="AF39" i="75"/>
  <c r="AO39" i="75" s="1"/>
  <c r="W40" i="75"/>
  <c r="X40" i="75" s="1"/>
  <c r="AH40" i="75" s="1"/>
  <c r="AQ40" i="75" s="1"/>
  <c r="AE39" i="75"/>
  <c r="AN39" i="75" s="1"/>
  <c r="X41" i="36"/>
  <c r="Y41" i="36"/>
  <c r="AF39" i="35"/>
  <c r="AO39" i="35" s="1"/>
  <c r="AE41" i="43"/>
  <c r="AN41" i="43" s="1"/>
  <c r="AG41" i="43"/>
  <c r="AP41" i="43" s="1"/>
  <c r="AF41" i="43"/>
  <c r="AO41" i="43" s="1"/>
  <c r="W42" i="43"/>
  <c r="X42" i="43" s="1"/>
  <c r="AE43" i="81"/>
  <c r="AI42" i="79"/>
  <c r="AR42" i="79" s="1"/>
  <c r="AF39" i="47"/>
  <c r="AO39" i="47" s="1"/>
  <c r="AE39" i="47"/>
  <c r="W40" i="47"/>
  <c r="AG39" i="47"/>
  <c r="AP39" i="47" s="1"/>
  <c r="AF41" i="37"/>
  <c r="AO41" i="37" s="1"/>
  <c r="Y41" i="90"/>
  <c r="Z41" i="90" s="1"/>
  <c r="AE41" i="90" s="1"/>
  <c r="X43" i="79"/>
  <c r="Z43" i="79" s="1"/>
  <c r="AE41" i="37"/>
  <c r="AN41" i="37" s="1"/>
  <c r="W41" i="34"/>
  <c r="Y41" i="34" s="1"/>
  <c r="W44" i="81"/>
  <c r="X44" i="81" s="1"/>
  <c r="W42" i="37"/>
  <c r="Y42" i="37" s="1"/>
  <c r="W42" i="48"/>
  <c r="Y42" i="48" s="1"/>
  <c r="AG39" i="35"/>
  <c r="AP39" i="35" s="1"/>
  <c r="AE39" i="35"/>
  <c r="AN39" i="35" s="1"/>
  <c r="AI40" i="90"/>
  <c r="AR40" i="90" s="1"/>
  <c r="AF41" i="48"/>
  <c r="AO41" i="48" s="1"/>
  <c r="AG41" i="48"/>
  <c r="AP41" i="48" s="1"/>
  <c r="AF43" i="39"/>
  <c r="AO43" i="39" s="1"/>
  <c r="AE40" i="82"/>
  <c r="AN40" i="82" s="1"/>
  <c r="W41" i="82"/>
  <c r="Y41" i="82" s="1"/>
  <c r="AI40" i="89"/>
  <c r="AR40" i="89" s="1"/>
  <c r="AG43" i="39"/>
  <c r="AP43" i="39" s="1"/>
  <c r="AG40" i="34"/>
  <c r="AP40" i="34" s="1"/>
  <c r="W44" i="39"/>
  <c r="Y44" i="39" s="1"/>
  <c r="Z41" i="87"/>
  <c r="AG41" i="87" s="1"/>
  <c r="AP41" i="87" s="1"/>
  <c r="AF40" i="82"/>
  <c r="AO40" i="82" s="1"/>
  <c r="Z43" i="31"/>
  <c r="W44" i="31" s="1"/>
  <c r="AE40" i="34"/>
  <c r="AN40" i="34" s="1"/>
  <c r="Z41" i="96"/>
  <c r="AG41" i="96" s="1"/>
  <c r="AP41" i="96" s="1"/>
  <c r="Y38" i="80"/>
  <c r="X38" i="80"/>
  <c r="AH38" i="80" s="1"/>
  <c r="AQ38" i="80" s="1"/>
  <c r="AI37" i="80"/>
  <c r="AR37" i="80" s="1"/>
  <c r="AN37" i="80"/>
  <c r="AH41" i="90"/>
  <c r="AQ41" i="90" s="1"/>
  <c r="AN39" i="32"/>
  <c r="AI39" i="32"/>
  <c r="AN40" i="91"/>
  <c r="AI40" i="91"/>
  <c r="AN43" i="39"/>
  <c r="AR41" i="95"/>
  <c r="AH42" i="95"/>
  <c r="AQ42" i="95" s="1"/>
  <c r="X40" i="28"/>
  <c r="Y40" i="28"/>
  <c r="AR40" i="96"/>
  <c r="Y41" i="91"/>
  <c r="X41" i="91"/>
  <c r="W42" i="40"/>
  <c r="AF41" i="40"/>
  <c r="AO41" i="40" s="1"/>
  <c r="AE41" i="40"/>
  <c r="AG41" i="40"/>
  <c r="AP41" i="40" s="1"/>
  <c r="Z42" i="95"/>
  <c r="AR40" i="87"/>
  <c r="AR42" i="31"/>
  <c r="AH41" i="89"/>
  <c r="AQ41" i="89" s="1"/>
  <c r="AI39" i="28"/>
  <c r="AN39" i="28"/>
  <c r="AF42" i="77"/>
  <c r="AO42" i="77" s="1"/>
  <c r="AE42" i="77"/>
  <c r="W43" i="77"/>
  <c r="AG42" i="77"/>
  <c r="AP42" i="77" s="1"/>
  <c r="AH41" i="96"/>
  <c r="AQ41" i="96" s="1"/>
  <c r="AH41" i="87"/>
  <c r="AQ41" i="87" s="1"/>
  <c r="Y40" i="32"/>
  <c r="X40" i="32"/>
  <c r="AN41" i="48"/>
  <c r="X40" i="35"/>
  <c r="Y40" i="35"/>
  <c r="AH43" i="31"/>
  <c r="AQ43" i="31" s="1"/>
  <c r="AE41" i="78" l="1"/>
  <c r="AN41" i="33"/>
  <c r="AI41" i="33"/>
  <c r="AR41" i="33" s="1"/>
  <c r="Y42" i="33"/>
  <c r="X42" i="33"/>
  <c r="AI38" i="44"/>
  <c r="AR38" i="44" s="1"/>
  <c r="AI38" i="27"/>
  <c r="AR38" i="27" s="1"/>
  <c r="AN38" i="27"/>
  <c r="Y39" i="27"/>
  <c r="X39" i="27"/>
  <c r="AG41" i="78"/>
  <c r="AP41" i="78" s="1"/>
  <c r="AF41" i="78"/>
  <c r="AO41" i="78" s="1"/>
  <c r="X41" i="25"/>
  <c r="AH41" i="25" s="1"/>
  <c r="AQ41" i="25" s="1"/>
  <c r="Y41" i="25"/>
  <c r="AI40" i="25"/>
  <c r="AR40" i="25" s="1"/>
  <c r="AN40" i="25"/>
  <c r="W39" i="74"/>
  <c r="X39" i="74" s="1"/>
  <c r="AH39" i="74" s="1"/>
  <c r="AQ39" i="74" s="1"/>
  <c r="AF40" i="45"/>
  <c r="AO40" i="45" s="1"/>
  <c r="AH39" i="44"/>
  <c r="AQ39" i="44" s="1"/>
  <c r="Z39" i="44"/>
  <c r="W41" i="45"/>
  <c r="Y41" i="45" s="1"/>
  <c r="AE40" i="45"/>
  <c r="AN40" i="45" s="1"/>
  <c r="Y38" i="84"/>
  <c r="X38" i="84"/>
  <c r="AN37" i="84"/>
  <c r="AI37" i="84"/>
  <c r="AR37" i="84" s="1"/>
  <c r="Z39" i="42"/>
  <c r="AH39" i="41"/>
  <c r="AQ39" i="41" s="1"/>
  <c r="AH43" i="79"/>
  <c r="AQ43" i="79" s="1"/>
  <c r="AG38" i="74"/>
  <c r="AP38" i="74" s="1"/>
  <c r="AE38" i="74"/>
  <c r="Y42" i="43"/>
  <c r="Z42" i="43" s="1"/>
  <c r="W43" i="43" s="1"/>
  <c r="AN37" i="38"/>
  <c r="AI37" i="38"/>
  <c r="AR37" i="38" s="1"/>
  <c r="Y38" i="38"/>
  <c r="X38" i="38"/>
  <c r="AF42" i="26"/>
  <c r="AO42" i="26" s="1"/>
  <c r="X43" i="26"/>
  <c r="Z43" i="26" s="1"/>
  <c r="AE42" i="26"/>
  <c r="AN42" i="26" s="1"/>
  <c r="AG42" i="26"/>
  <c r="AP42" i="26" s="1"/>
  <c r="AH39" i="46"/>
  <c r="AQ39" i="46" s="1"/>
  <c r="Z39" i="46"/>
  <c r="AG41" i="76"/>
  <c r="AP41" i="76" s="1"/>
  <c r="AF41" i="76"/>
  <c r="AO41" i="76" s="1"/>
  <c r="Y39" i="88"/>
  <c r="X39" i="88"/>
  <c r="AH39" i="88" s="1"/>
  <c r="AQ39" i="88" s="1"/>
  <c r="AF40" i="30"/>
  <c r="AO40" i="30" s="1"/>
  <c r="AN38" i="88"/>
  <c r="AI38" i="88"/>
  <c r="AR38" i="88" s="1"/>
  <c r="W42" i="76"/>
  <c r="W41" i="30"/>
  <c r="Y41" i="30" s="1"/>
  <c r="AI40" i="73"/>
  <c r="AR40" i="73" s="1"/>
  <c r="X41" i="73"/>
  <c r="AH41" i="73" s="1"/>
  <c r="AQ41" i="73" s="1"/>
  <c r="W38" i="29"/>
  <c r="AE37" i="29"/>
  <c r="AF37" i="29"/>
  <c r="AO37" i="29" s="1"/>
  <c r="AG37" i="29"/>
  <c r="AP37" i="29" s="1"/>
  <c r="AI38" i="94"/>
  <c r="AR38" i="94" s="1"/>
  <c r="AG40" i="30"/>
  <c r="AP40" i="30" s="1"/>
  <c r="AI43" i="81"/>
  <c r="AR43" i="81" s="1"/>
  <c r="X39" i="85"/>
  <c r="AH39" i="85" s="1"/>
  <c r="AQ39" i="85" s="1"/>
  <c r="AN40" i="30"/>
  <c r="AI38" i="83"/>
  <c r="AR38" i="83" s="1"/>
  <c r="X39" i="94"/>
  <c r="AH39" i="94" s="1"/>
  <c r="AQ39" i="94" s="1"/>
  <c r="AF39" i="93"/>
  <c r="AO39" i="93" s="1"/>
  <c r="AG39" i="93"/>
  <c r="AP39" i="93" s="1"/>
  <c r="AE39" i="93"/>
  <c r="W40" i="93"/>
  <c r="AH39" i="83"/>
  <c r="AQ39" i="83" s="1"/>
  <c r="Z39" i="83"/>
  <c r="Z39" i="92"/>
  <c r="AF39" i="92" s="1"/>
  <c r="AO39" i="92" s="1"/>
  <c r="AI38" i="85"/>
  <c r="AR38" i="85" s="1"/>
  <c r="Z40" i="86"/>
  <c r="W41" i="86" s="1"/>
  <c r="X41" i="34"/>
  <c r="AH41" i="34" s="1"/>
  <c r="AQ41" i="34" s="1"/>
  <c r="Y40" i="75"/>
  <c r="Z40" i="75" s="1"/>
  <c r="AG40" i="75" s="1"/>
  <c r="AP40" i="75" s="1"/>
  <c r="AN43" i="81"/>
  <c r="AI39" i="75"/>
  <c r="AR39" i="75" s="1"/>
  <c r="AI40" i="82"/>
  <c r="AR40" i="82" s="1"/>
  <c r="AH41" i="36"/>
  <c r="AQ41" i="36" s="1"/>
  <c r="Z41" i="36"/>
  <c r="X44" i="39"/>
  <c r="AH44" i="39" s="1"/>
  <c r="AQ44" i="39" s="1"/>
  <c r="X41" i="82"/>
  <c r="Z41" i="82" s="1"/>
  <c r="AF41" i="82" s="1"/>
  <c r="AO41" i="82" s="1"/>
  <c r="AE43" i="79"/>
  <c r="AN43" i="79" s="1"/>
  <c r="W44" i="79"/>
  <c r="X44" i="79" s="1"/>
  <c r="AI41" i="43"/>
  <c r="AR41" i="43" s="1"/>
  <c r="AI39" i="35"/>
  <c r="AR39" i="35" s="1"/>
  <c r="AI40" i="34"/>
  <c r="AR40" i="34" s="1"/>
  <c r="Y44" i="81"/>
  <c r="Z44" i="81" s="1"/>
  <c r="AE44" i="81" s="1"/>
  <c r="X40" i="47"/>
  <c r="AH40" i="47" s="1"/>
  <c r="AQ40" i="47" s="1"/>
  <c r="Y40" i="47"/>
  <c r="AI39" i="47"/>
  <c r="AR39" i="47" s="1"/>
  <c r="AN39" i="47"/>
  <c r="AF43" i="79"/>
  <c r="AO43" i="79" s="1"/>
  <c r="X42" i="48"/>
  <c r="AH42" i="48" s="1"/>
  <c r="AQ42" i="48" s="1"/>
  <c r="X42" i="37"/>
  <c r="AH42" i="37" s="1"/>
  <c r="AQ42" i="37" s="1"/>
  <c r="AI41" i="37"/>
  <c r="AR41" i="37" s="1"/>
  <c r="W42" i="87"/>
  <c r="Y42" i="87" s="1"/>
  <c r="AG43" i="79"/>
  <c r="AP43" i="79" s="1"/>
  <c r="AF43" i="31"/>
  <c r="AO43" i="31" s="1"/>
  <c r="AG43" i="31"/>
  <c r="AP43" i="31" s="1"/>
  <c r="AI43" i="39"/>
  <c r="AR43" i="39" s="1"/>
  <c r="AE41" i="87"/>
  <c r="AN41" i="87" s="1"/>
  <c r="AF41" i="87"/>
  <c r="AO41" i="87" s="1"/>
  <c r="AI41" i="48"/>
  <c r="AR41" i="48" s="1"/>
  <c r="Z40" i="32"/>
  <c r="AE40" i="32" s="1"/>
  <c r="AE43" i="31"/>
  <c r="AN43" i="31" s="1"/>
  <c r="Z41" i="91"/>
  <c r="W42" i="91" s="1"/>
  <c r="AE41" i="96"/>
  <c r="AF41" i="90"/>
  <c r="AO41" i="90" s="1"/>
  <c r="W42" i="90"/>
  <c r="Y42" i="90" s="1"/>
  <c r="AF41" i="89"/>
  <c r="AO41" i="89" s="1"/>
  <c r="AG41" i="89"/>
  <c r="AP41" i="89" s="1"/>
  <c r="Z38" i="80"/>
  <c r="AG38" i="80" s="1"/>
  <c r="AP38" i="80" s="1"/>
  <c r="W42" i="96"/>
  <c r="X42" i="96" s="1"/>
  <c r="AF41" i="96"/>
  <c r="AO41" i="96" s="1"/>
  <c r="W42" i="89"/>
  <c r="X42" i="89" s="1"/>
  <c r="AG41" i="90"/>
  <c r="AP41" i="90" s="1"/>
  <c r="X43" i="77"/>
  <c r="Y43" i="77"/>
  <c r="AN41" i="78"/>
  <c r="AR40" i="91"/>
  <c r="AH40" i="35"/>
  <c r="AQ40" i="35" s="1"/>
  <c r="AN41" i="89"/>
  <c r="AR39" i="28"/>
  <c r="Z40" i="35"/>
  <c r="AH42" i="43"/>
  <c r="AQ42" i="43" s="1"/>
  <c r="AI42" i="77"/>
  <c r="AN42" i="77"/>
  <c r="Y42" i="40"/>
  <c r="X42" i="40"/>
  <c r="AN41" i="90"/>
  <c r="AH40" i="28"/>
  <c r="AQ40" i="28" s="1"/>
  <c r="AR39" i="32"/>
  <c r="Y44" i="31"/>
  <c r="X44" i="31"/>
  <c r="AH40" i="32"/>
  <c r="AQ40" i="32" s="1"/>
  <c r="X42" i="78"/>
  <c r="Y42" i="78"/>
  <c r="W43" i="95"/>
  <c r="AG42" i="95"/>
  <c r="AP42" i="95" s="1"/>
  <c r="AF42" i="95"/>
  <c r="AO42" i="95" s="1"/>
  <c r="AE42" i="95"/>
  <c r="AH41" i="91"/>
  <c r="AQ41" i="91" s="1"/>
  <c r="Z40" i="28"/>
  <c r="AH44" i="81"/>
  <c r="AQ44" i="81" s="1"/>
  <c r="AG39" i="41"/>
  <c r="AP39" i="41" s="1"/>
  <c r="AF39" i="41"/>
  <c r="AO39" i="41" s="1"/>
  <c r="AE39" i="41"/>
  <c r="W40" i="41"/>
  <c r="AI41" i="40"/>
  <c r="AN41" i="40"/>
  <c r="Z42" i="33" l="1"/>
  <c r="AH42" i="33"/>
  <c r="AQ42" i="33" s="1"/>
  <c r="Z39" i="27"/>
  <c r="AH39" i="27"/>
  <c r="AQ39" i="27" s="1"/>
  <c r="AI41" i="78"/>
  <c r="AR41" i="78" s="1"/>
  <c r="Z41" i="34"/>
  <c r="Z41" i="25"/>
  <c r="AG41" i="25" s="1"/>
  <c r="AP41" i="25" s="1"/>
  <c r="Y39" i="74"/>
  <c r="Z39" i="74" s="1"/>
  <c r="AI38" i="74"/>
  <c r="AR38" i="74" s="1"/>
  <c r="X41" i="45"/>
  <c r="AH41" i="45" s="1"/>
  <c r="AQ41" i="45" s="1"/>
  <c r="AI40" i="45"/>
  <c r="AR40" i="45" s="1"/>
  <c r="AE39" i="44"/>
  <c r="W40" i="44"/>
  <c r="AF39" i="44"/>
  <c r="AO39" i="44" s="1"/>
  <c r="AG39" i="44"/>
  <c r="AP39" i="44" s="1"/>
  <c r="AI42" i="26"/>
  <c r="AR42" i="26" s="1"/>
  <c r="AH43" i="26"/>
  <c r="AQ43" i="26" s="1"/>
  <c r="AE39" i="42"/>
  <c r="AF39" i="42"/>
  <c r="AO39" i="42" s="1"/>
  <c r="AG39" i="42"/>
  <c r="AP39" i="42" s="1"/>
  <c r="W40" i="42"/>
  <c r="AI41" i="76"/>
  <c r="AR41" i="76" s="1"/>
  <c r="AH38" i="84"/>
  <c r="AQ38" i="84" s="1"/>
  <c r="Z38" i="84"/>
  <c r="AN38" i="74"/>
  <c r="AH38" i="38"/>
  <c r="AQ38" i="38" s="1"/>
  <c r="Z38" i="38"/>
  <c r="Z41" i="73"/>
  <c r="AE41" i="73" s="1"/>
  <c r="Z39" i="88"/>
  <c r="W40" i="88" s="1"/>
  <c r="Y40" i="88" s="1"/>
  <c r="AF39" i="46"/>
  <c r="AO39" i="46" s="1"/>
  <c r="AE39" i="46"/>
  <c r="AG39" i="46"/>
  <c r="AP39" i="46" s="1"/>
  <c r="W40" i="46"/>
  <c r="X41" i="30"/>
  <c r="AH41" i="30" s="1"/>
  <c r="AQ41" i="30" s="1"/>
  <c r="Y42" i="76"/>
  <c r="X42" i="76"/>
  <c r="AI37" i="29"/>
  <c r="AR37" i="29" s="1"/>
  <c r="AN37" i="29"/>
  <c r="X38" i="29"/>
  <c r="Y38" i="29"/>
  <c r="X42" i="87"/>
  <c r="Z42" i="87" s="1"/>
  <c r="AE42" i="87" s="1"/>
  <c r="Z39" i="85"/>
  <c r="AE39" i="85" s="1"/>
  <c r="AE39" i="92"/>
  <c r="AN39" i="92" s="1"/>
  <c r="AG39" i="92"/>
  <c r="AP39" i="92" s="1"/>
  <c r="AI40" i="30"/>
  <c r="AR40" i="30" s="1"/>
  <c r="AH41" i="82"/>
  <c r="AQ41" i="82" s="1"/>
  <c r="AI41" i="96"/>
  <c r="AR41" i="96" s="1"/>
  <c r="AN41" i="96"/>
  <c r="Z39" i="94"/>
  <c r="W40" i="94" s="1"/>
  <c r="Y40" i="94" s="1"/>
  <c r="Y40" i="93"/>
  <c r="X40" i="93"/>
  <c r="AN39" i="93"/>
  <c r="AI39" i="93"/>
  <c r="AR39" i="93" s="1"/>
  <c r="Y44" i="79"/>
  <c r="Z44" i="79" s="1"/>
  <c r="AE40" i="86"/>
  <c r="AN40" i="86" s="1"/>
  <c r="AF40" i="86"/>
  <c r="AO40" i="86" s="1"/>
  <c r="AE39" i="83"/>
  <c r="AG39" i="83"/>
  <c r="AP39" i="83" s="1"/>
  <c r="W40" i="83"/>
  <c r="AF39" i="83"/>
  <c r="AO39" i="83" s="1"/>
  <c r="AG40" i="86"/>
  <c r="AP40" i="86" s="1"/>
  <c r="W40" i="92"/>
  <c r="X40" i="92" s="1"/>
  <c r="Y42" i="89"/>
  <c r="Z42" i="89" s="1"/>
  <c r="AE42" i="89" s="1"/>
  <c r="W41" i="75"/>
  <c r="Y41" i="75" s="1"/>
  <c r="Y41" i="86"/>
  <c r="X41" i="86"/>
  <c r="AF40" i="75"/>
  <c r="AO40" i="75" s="1"/>
  <c r="AE40" i="75"/>
  <c r="AN40" i="75" s="1"/>
  <c r="AG40" i="32"/>
  <c r="AP40" i="32" s="1"/>
  <c r="AI41" i="90"/>
  <c r="AR41" i="90" s="1"/>
  <c r="AF40" i="32"/>
  <c r="AO40" i="32" s="1"/>
  <c r="Y42" i="96"/>
  <c r="Z42" i="96" s="1"/>
  <c r="Z42" i="37"/>
  <c r="W43" i="37" s="1"/>
  <c r="W42" i="36"/>
  <c r="AG41" i="36"/>
  <c r="AP41" i="36" s="1"/>
  <c r="AE41" i="36"/>
  <c r="AF41" i="36"/>
  <c r="AO41" i="36" s="1"/>
  <c r="Z42" i="48"/>
  <c r="Z44" i="39"/>
  <c r="W45" i="39" s="1"/>
  <c r="AI41" i="89"/>
  <c r="AR41" i="89" s="1"/>
  <c r="AI41" i="87"/>
  <c r="AR41" i="87" s="1"/>
  <c r="Z40" i="47"/>
  <c r="AG40" i="47" s="1"/>
  <c r="AP40" i="47" s="1"/>
  <c r="AE41" i="82"/>
  <c r="AN41" i="82" s="1"/>
  <c r="AI43" i="31"/>
  <c r="AR43" i="31" s="1"/>
  <c r="AE41" i="91"/>
  <c r="AN41" i="91" s="1"/>
  <c r="AF38" i="80"/>
  <c r="AO38" i="80" s="1"/>
  <c r="AI43" i="79"/>
  <c r="AR43" i="79" s="1"/>
  <c r="W39" i="80"/>
  <c r="X39" i="80" s="1"/>
  <c r="AH39" i="80" s="1"/>
  <c r="AQ39" i="80" s="1"/>
  <c r="W41" i="32"/>
  <c r="Y41" i="32" s="1"/>
  <c r="W42" i="82"/>
  <c r="X42" i="82" s="1"/>
  <c r="AF44" i="81"/>
  <c r="AO44" i="81" s="1"/>
  <c r="AG41" i="82"/>
  <c r="AP41" i="82" s="1"/>
  <c r="AG44" i="81"/>
  <c r="AP44" i="81" s="1"/>
  <c r="X42" i="90"/>
  <c r="AH42" i="90" s="1"/>
  <c r="AQ42" i="90" s="1"/>
  <c r="W45" i="81"/>
  <c r="X45" i="81" s="1"/>
  <c r="AE38" i="80"/>
  <c r="Z42" i="40"/>
  <c r="AE42" i="40" s="1"/>
  <c r="Z42" i="78"/>
  <c r="AG42" i="78" s="1"/>
  <c r="AP42" i="78" s="1"/>
  <c r="AF41" i="91"/>
  <c r="AO41" i="91" s="1"/>
  <c r="AG41" i="91"/>
  <c r="AP41" i="91" s="1"/>
  <c r="AG42" i="43"/>
  <c r="AP42" i="43" s="1"/>
  <c r="AF42" i="43"/>
  <c r="AO42" i="43" s="1"/>
  <c r="AE42" i="43"/>
  <c r="AN42" i="43" s="1"/>
  <c r="AH42" i="96"/>
  <c r="AQ42" i="96" s="1"/>
  <c r="AG40" i="28"/>
  <c r="AP40" i="28" s="1"/>
  <c r="AF40" i="28"/>
  <c r="AO40" i="28" s="1"/>
  <c r="AE40" i="28"/>
  <c r="W41" i="28"/>
  <c r="AI42" i="95"/>
  <c r="AN42" i="95"/>
  <c r="AH42" i="78"/>
  <c r="AQ42" i="78" s="1"/>
  <c r="AH44" i="31"/>
  <c r="AQ44" i="31" s="1"/>
  <c r="AR42" i="77"/>
  <c r="AN44" i="81"/>
  <c r="AH44" i="79"/>
  <c r="AQ44" i="79" s="1"/>
  <c r="AH43" i="77"/>
  <c r="AQ43" i="77" s="1"/>
  <c r="Y42" i="91"/>
  <c r="X42" i="91"/>
  <c r="X40" i="41"/>
  <c r="Y40" i="41"/>
  <c r="AE41" i="34"/>
  <c r="W42" i="34"/>
  <c r="AG41" i="34"/>
  <c r="AP41" i="34" s="1"/>
  <c r="AF41" i="34"/>
  <c r="AO41" i="34" s="1"/>
  <c r="AH42" i="40"/>
  <c r="AQ42" i="40" s="1"/>
  <c r="Z43" i="77"/>
  <c r="W41" i="35"/>
  <c r="AG40" i="35"/>
  <c r="AP40" i="35" s="1"/>
  <c r="AF40" i="35"/>
  <c r="AO40" i="35" s="1"/>
  <c r="AE40" i="35"/>
  <c r="AG44" i="39"/>
  <c r="AP44" i="39" s="1"/>
  <c r="X43" i="95"/>
  <c r="Y43" i="95"/>
  <c r="Z44" i="31"/>
  <c r="W44" i="26"/>
  <c r="AF43" i="26"/>
  <c r="AO43" i="26" s="1"/>
  <c r="AG43" i="26"/>
  <c r="AP43" i="26" s="1"/>
  <c r="AE43" i="26"/>
  <c r="AN40" i="32"/>
  <c r="AN39" i="41"/>
  <c r="AI39" i="41"/>
  <c r="AH42" i="89"/>
  <c r="AQ42" i="89" s="1"/>
  <c r="AR41" i="40"/>
  <c r="X43" i="43"/>
  <c r="Y43" i="43"/>
  <c r="AG42" i="33" l="1"/>
  <c r="AP42" i="33" s="1"/>
  <c r="AF42" i="33"/>
  <c r="AO42" i="33" s="1"/>
  <c r="W43" i="33"/>
  <c r="AE42" i="33"/>
  <c r="AE39" i="27"/>
  <c r="AG39" i="27"/>
  <c r="AP39" i="27" s="1"/>
  <c r="W40" i="27"/>
  <c r="AF39" i="27"/>
  <c r="AO39" i="27" s="1"/>
  <c r="Z41" i="45"/>
  <c r="AG41" i="45" s="1"/>
  <c r="AP41" i="45" s="1"/>
  <c r="AE41" i="25"/>
  <c r="AN41" i="25" s="1"/>
  <c r="AF41" i="25"/>
  <c r="AO41" i="25" s="1"/>
  <c r="W42" i="73"/>
  <c r="Y42" i="73" s="1"/>
  <c r="W42" i="25"/>
  <c r="Y42" i="25" s="1"/>
  <c r="AG41" i="73"/>
  <c r="AP41" i="73" s="1"/>
  <c r="AF41" i="73"/>
  <c r="AO41" i="73" s="1"/>
  <c r="Y40" i="44"/>
  <c r="X40" i="44"/>
  <c r="AH40" i="44" s="1"/>
  <c r="AQ40" i="44" s="1"/>
  <c r="AN39" i="44"/>
  <c r="AI39" i="44"/>
  <c r="AR39" i="44" s="1"/>
  <c r="AG39" i="85"/>
  <c r="AP39" i="85" s="1"/>
  <c r="AE39" i="88"/>
  <c r="AN39" i="88" s="1"/>
  <c r="AF39" i="85"/>
  <c r="AO39" i="85" s="1"/>
  <c r="Y40" i="42"/>
  <c r="X40" i="42"/>
  <c r="AH40" i="42" s="1"/>
  <c r="AQ40" i="42" s="1"/>
  <c r="AF39" i="88"/>
  <c r="AO39" i="88" s="1"/>
  <c r="AG38" i="84"/>
  <c r="AP38" i="84" s="1"/>
  <c r="AE38" i="84"/>
  <c r="AF38" i="84"/>
  <c r="AO38" i="84" s="1"/>
  <c r="W39" i="84"/>
  <c r="AN39" i="42"/>
  <c r="AI39" i="42"/>
  <c r="AR39" i="42" s="1"/>
  <c r="AG39" i="88"/>
  <c r="AP39" i="88" s="1"/>
  <c r="AH42" i="87"/>
  <c r="AQ42" i="87" s="1"/>
  <c r="W40" i="85"/>
  <c r="X40" i="85" s="1"/>
  <c r="AF44" i="39"/>
  <c r="AO44" i="39" s="1"/>
  <c r="X40" i="88"/>
  <c r="AH40" i="88" s="1"/>
  <c r="AQ40" i="88" s="1"/>
  <c r="W39" i="38"/>
  <c r="AF38" i="38"/>
  <c r="AO38" i="38" s="1"/>
  <c r="AG38" i="38"/>
  <c r="AP38" i="38" s="1"/>
  <c r="AE38" i="38"/>
  <c r="X40" i="46"/>
  <c r="Y40" i="46"/>
  <c r="AF39" i="94"/>
  <c r="AO39" i="94" s="1"/>
  <c r="Z41" i="30"/>
  <c r="W42" i="30" s="1"/>
  <c r="AN39" i="46"/>
  <c r="AI39" i="46"/>
  <c r="AR39" i="46" s="1"/>
  <c r="Y42" i="82"/>
  <c r="Z42" i="82" s="1"/>
  <c r="AF42" i="82" s="1"/>
  <c r="AO42" i="82" s="1"/>
  <c r="AE44" i="39"/>
  <c r="AN44" i="39" s="1"/>
  <c r="W43" i="40"/>
  <c r="Y43" i="40" s="1"/>
  <c r="AH42" i="76"/>
  <c r="AQ42" i="76" s="1"/>
  <c r="Z42" i="76"/>
  <c r="AH38" i="29"/>
  <c r="AQ38" i="29" s="1"/>
  <c r="Z38" i="29"/>
  <c r="AE42" i="37"/>
  <c r="AN42" i="37" s="1"/>
  <c r="AI39" i="92"/>
  <c r="AR39" i="92" s="1"/>
  <c r="AF42" i="37"/>
  <c r="AO42" i="37" s="1"/>
  <c r="AG42" i="37"/>
  <c r="AP42" i="37" s="1"/>
  <c r="AG39" i="74"/>
  <c r="AP39" i="74" s="1"/>
  <c r="AF39" i="74"/>
  <c r="AO39" i="74" s="1"/>
  <c r="AE39" i="74"/>
  <c r="W40" i="74"/>
  <c r="Y40" i="92"/>
  <c r="Z40" i="92" s="1"/>
  <c r="AE39" i="94"/>
  <c r="AN39" i="94" s="1"/>
  <c r="AG39" i="94"/>
  <c r="AP39" i="94" s="1"/>
  <c r="X41" i="75"/>
  <c r="AH41" i="75" s="1"/>
  <c r="AQ41" i="75" s="1"/>
  <c r="AI40" i="86"/>
  <c r="AR40" i="86" s="1"/>
  <c r="AH40" i="93"/>
  <c r="AQ40" i="93" s="1"/>
  <c r="Z40" i="93"/>
  <c r="AN41" i="73"/>
  <c r="X40" i="83"/>
  <c r="Y40" i="83"/>
  <c r="AN39" i="83"/>
  <c r="AI39" i="83"/>
  <c r="AR39" i="83" s="1"/>
  <c r="AI40" i="32"/>
  <c r="AR40" i="32" s="1"/>
  <c r="Z42" i="90"/>
  <c r="W43" i="90" s="1"/>
  <c r="AH40" i="92"/>
  <c r="AQ40" i="92" s="1"/>
  <c r="X40" i="94"/>
  <c r="AH40" i="94" s="1"/>
  <c r="AQ40" i="94" s="1"/>
  <c r="AI40" i="75"/>
  <c r="AR40" i="75" s="1"/>
  <c r="AH41" i="86"/>
  <c r="AQ41" i="86" s="1"/>
  <c r="Z41" i="86"/>
  <c r="AG42" i="96"/>
  <c r="AP42" i="96" s="1"/>
  <c r="AF42" i="96"/>
  <c r="AO42" i="96" s="1"/>
  <c r="AE42" i="96"/>
  <c r="AN42" i="96" s="1"/>
  <c r="AI44" i="81"/>
  <c r="AR44" i="81" s="1"/>
  <c r="W43" i="96"/>
  <c r="X43" i="96" s="1"/>
  <c r="AF40" i="47"/>
  <c r="AO40" i="47" s="1"/>
  <c r="AE40" i="47"/>
  <c r="W41" i="47"/>
  <c r="Y41" i="47" s="1"/>
  <c r="AN41" i="36"/>
  <c r="AI41" i="36"/>
  <c r="AR41" i="36" s="1"/>
  <c r="X42" i="36"/>
  <c r="AH42" i="36" s="1"/>
  <c r="AQ42" i="36" s="1"/>
  <c r="Y42" i="36"/>
  <c r="Y39" i="80"/>
  <c r="Z39" i="80" s="1"/>
  <c r="AG39" i="80" s="1"/>
  <c r="AP39" i="80" s="1"/>
  <c r="AN39" i="85"/>
  <c r="W43" i="78"/>
  <c r="X43" i="78" s="1"/>
  <c r="AI38" i="80"/>
  <c r="AR38" i="80" s="1"/>
  <c r="AE42" i="48"/>
  <c r="AF42" i="48"/>
  <c r="AO42" i="48" s="1"/>
  <c r="AG42" i="48"/>
  <c r="AP42" i="48" s="1"/>
  <c r="W43" i="48"/>
  <c r="AF42" i="78"/>
  <c r="AO42" i="78" s="1"/>
  <c r="X41" i="32"/>
  <c r="AH41" i="32" s="1"/>
  <c r="AQ41" i="32" s="1"/>
  <c r="AI41" i="82"/>
  <c r="AR41" i="82" s="1"/>
  <c r="AI41" i="91"/>
  <c r="AR41" i="91" s="1"/>
  <c r="AN38" i="80"/>
  <c r="AG42" i="87"/>
  <c r="AP42" i="87" s="1"/>
  <c r="AE42" i="78"/>
  <c r="AN42" i="78" s="1"/>
  <c r="AG42" i="40"/>
  <c r="AP42" i="40" s="1"/>
  <c r="Y45" i="81"/>
  <c r="Z45" i="81" s="1"/>
  <c r="W46" i="81" s="1"/>
  <c r="AF42" i="40"/>
  <c r="AO42" i="40" s="1"/>
  <c r="AI42" i="43"/>
  <c r="AR42" i="43" s="1"/>
  <c r="AF42" i="87"/>
  <c r="AO42" i="87" s="1"/>
  <c r="AG42" i="89"/>
  <c r="AP42" i="89" s="1"/>
  <c r="AF42" i="89"/>
  <c r="AO42" i="89" s="1"/>
  <c r="W43" i="89"/>
  <c r="X43" i="89" s="1"/>
  <c r="Z43" i="43"/>
  <c r="AG43" i="43" s="1"/>
  <c r="AP43" i="43" s="1"/>
  <c r="W43" i="87"/>
  <c r="X43" i="87" s="1"/>
  <c r="Z43" i="95"/>
  <c r="AF43" i="95" s="1"/>
  <c r="AO43" i="95" s="1"/>
  <c r="AE44" i="31"/>
  <c r="AF44" i="31"/>
  <c r="AO44" i="31" s="1"/>
  <c r="W45" i="31"/>
  <c r="AG44" i="31"/>
  <c r="AP44" i="31" s="1"/>
  <c r="W45" i="79"/>
  <c r="AG44" i="79"/>
  <c r="AP44" i="79" s="1"/>
  <c r="AE44" i="79"/>
  <c r="AF44" i="79"/>
  <c r="AO44" i="79" s="1"/>
  <c r="Y42" i="34"/>
  <c r="X42" i="34"/>
  <c r="AN40" i="28"/>
  <c r="AI40" i="28"/>
  <c r="AI43" i="26"/>
  <c r="AN43" i="26"/>
  <c r="AI41" i="34"/>
  <c r="AN41" i="34"/>
  <c r="AH42" i="91"/>
  <c r="AQ42" i="91" s="1"/>
  <c r="AN42" i="87"/>
  <c r="X41" i="35"/>
  <c r="Y41" i="35"/>
  <c r="AN42" i="40"/>
  <c r="AH43" i="95"/>
  <c r="AQ43" i="95" s="1"/>
  <c r="X45" i="39"/>
  <c r="Y45" i="39"/>
  <c r="AH40" i="41"/>
  <c r="AQ40" i="41" s="1"/>
  <c r="Z42" i="91"/>
  <c r="AR42" i="95"/>
  <c r="AR39" i="41"/>
  <c r="AN42" i="89"/>
  <c r="AH43" i="43"/>
  <c r="AQ43" i="43" s="1"/>
  <c r="AH42" i="82"/>
  <c r="AQ42" i="82" s="1"/>
  <c r="AI40" i="35"/>
  <c r="AN40" i="35"/>
  <c r="Z40" i="41"/>
  <c r="X41" i="28"/>
  <c r="Y41" i="28"/>
  <c r="AH45" i="81"/>
  <c r="AQ45" i="81" s="1"/>
  <c r="Y44" i="26"/>
  <c r="X44" i="26"/>
  <c r="AG43" i="77"/>
  <c r="AP43" i="77" s="1"/>
  <c r="AF43" i="77"/>
  <c r="AO43" i="77" s="1"/>
  <c r="AE43" i="77"/>
  <c r="W44" i="77"/>
  <c r="X43" i="37"/>
  <c r="Y43" i="37"/>
  <c r="AN42" i="33" l="1"/>
  <c r="AI42" i="33"/>
  <c r="AR42" i="33" s="1"/>
  <c r="X43" i="33"/>
  <c r="AH43" i="33" s="1"/>
  <c r="AQ43" i="33" s="1"/>
  <c r="Y43" i="33"/>
  <c r="Z43" i="33" s="1"/>
  <c r="AF41" i="45"/>
  <c r="AO41" i="45" s="1"/>
  <c r="X40" i="27"/>
  <c r="Y40" i="27"/>
  <c r="AE41" i="45"/>
  <c r="AN41" i="45" s="1"/>
  <c r="W42" i="45"/>
  <c r="X42" i="45" s="1"/>
  <c r="AH42" i="45" s="1"/>
  <c r="AQ42" i="45" s="1"/>
  <c r="AN39" i="27"/>
  <c r="AI39" i="27"/>
  <c r="AR39" i="27" s="1"/>
  <c r="X42" i="73"/>
  <c r="Z42" i="73" s="1"/>
  <c r="AI41" i="25"/>
  <c r="AR41" i="25" s="1"/>
  <c r="X42" i="25"/>
  <c r="Z42" i="25" s="1"/>
  <c r="Z40" i="88"/>
  <c r="W41" i="88" s="1"/>
  <c r="X41" i="88" s="1"/>
  <c r="AI41" i="73"/>
  <c r="AR41" i="73" s="1"/>
  <c r="Y40" i="85"/>
  <c r="Z40" i="85" s="1"/>
  <c r="AI39" i="85"/>
  <c r="AR39" i="85" s="1"/>
  <c r="Z40" i="44"/>
  <c r="AF40" i="44" s="1"/>
  <c r="AO40" i="44" s="1"/>
  <c r="AI44" i="39"/>
  <c r="AR44" i="39" s="1"/>
  <c r="Y43" i="96"/>
  <c r="Z43" i="96" s="1"/>
  <c r="AF43" i="96" s="1"/>
  <c r="AO43" i="96" s="1"/>
  <c r="AI39" i="88"/>
  <c r="AR39" i="88" s="1"/>
  <c r="AN38" i="84"/>
  <c r="AI38" i="84"/>
  <c r="AR38" i="84" s="1"/>
  <c r="X39" i="84"/>
  <c r="AH39" i="84" s="1"/>
  <c r="AQ39" i="84" s="1"/>
  <c r="Y39" i="84"/>
  <c r="Z40" i="42"/>
  <c r="AF42" i="90"/>
  <c r="AO42" i="90" s="1"/>
  <c r="Z41" i="75"/>
  <c r="W42" i="75" s="1"/>
  <c r="X42" i="75" s="1"/>
  <c r="AH42" i="75" s="1"/>
  <c r="AQ42" i="75" s="1"/>
  <c r="AF41" i="30"/>
  <c r="AO41" i="30" s="1"/>
  <c r="AE41" i="30"/>
  <c r="AN41" i="30" s="1"/>
  <c r="AE42" i="90"/>
  <c r="AG41" i="30"/>
  <c r="AP41" i="30" s="1"/>
  <c r="AN38" i="38"/>
  <c r="AI38" i="38"/>
  <c r="AR38" i="38" s="1"/>
  <c r="Y39" i="38"/>
  <c r="X39" i="38"/>
  <c r="AH39" i="38" s="1"/>
  <c r="AQ39" i="38" s="1"/>
  <c r="AH40" i="46"/>
  <c r="AQ40" i="46" s="1"/>
  <c r="Z40" i="46"/>
  <c r="X43" i="40"/>
  <c r="Z43" i="40" s="1"/>
  <c r="AF43" i="40" s="1"/>
  <c r="AO43" i="40" s="1"/>
  <c r="AI42" i="37"/>
  <c r="AR42" i="37" s="1"/>
  <c r="AG42" i="90"/>
  <c r="AP42" i="90" s="1"/>
  <c r="W43" i="76"/>
  <c r="AF42" i="76"/>
  <c r="AO42" i="76" s="1"/>
  <c r="AE42" i="76"/>
  <c r="AG42" i="76"/>
  <c r="AP42" i="76" s="1"/>
  <c r="AE38" i="29"/>
  <c r="W39" i="29"/>
  <c r="AG38" i="29"/>
  <c r="AP38" i="29" s="1"/>
  <c r="AF38" i="29"/>
  <c r="AO38" i="29" s="1"/>
  <c r="X40" i="74"/>
  <c r="AH40" i="74" s="1"/>
  <c r="AQ40" i="74" s="1"/>
  <c r="Y40" i="74"/>
  <c r="AI39" i="74"/>
  <c r="AR39" i="74" s="1"/>
  <c r="AN39" i="74"/>
  <c r="AI39" i="94"/>
  <c r="AR39" i="94" s="1"/>
  <c r="Y42" i="30"/>
  <c r="X42" i="30"/>
  <c r="AH42" i="30" s="1"/>
  <c r="AQ42" i="30" s="1"/>
  <c r="AE40" i="93"/>
  <c r="AF40" i="93"/>
  <c r="AO40" i="93" s="1"/>
  <c r="AG40" i="93"/>
  <c r="AP40" i="93" s="1"/>
  <c r="W41" i="93"/>
  <c r="Y43" i="87"/>
  <c r="Z43" i="87" s="1"/>
  <c r="AE43" i="87" s="1"/>
  <c r="Y43" i="78"/>
  <c r="Z43" i="78" s="1"/>
  <c r="AI42" i="78"/>
  <c r="AR42" i="78" s="1"/>
  <c r="AH40" i="83"/>
  <c r="AQ40" i="83" s="1"/>
  <c r="Z40" i="83"/>
  <c r="AI42" i="96"/>
  <c r="AR42" i="96" s="1"/>
  <c r="Z40" i="94"/>
  <c r="W41" i="94" s="1"/>
  <c r="Y41" i="94" s="1"/>
  <c r="AG40" i="92"/>
  <c r="AP40" i="92" s="1"/>
  <c r="W41" i="92"/>
  <c r="AF40" i="92"/>
  <c r="AO40" i="92" s="1"/>
  <c r="AE40" i="92"/>
  <c r="AI40" i="47"/>
  <c r="AR40" i="47" s="1"/>
  <c r="AG41" i="86"/>
  <c r="AP41" i="86" s="1"/>
  <c r="AF41" i="86"/>
  <c r="AO41" i="86" s="1"/>
  <c r="AE41" i="86"/>
  <c r="W42" i="86"/>
  <c r="X41" i="47"/>
  <c r="AH41" i="47" s="1"/>
  <c r="AQ41" i="47" s="1"/>
  <c r="Z42" i="36"/>
  <c r="AE42" i="36" s="1"/>
  <c r="AN40" i="47"/>
  <c r="Z41" i="32"/>
  <c r="AG41" i="32" s="1"/>
  <c r="AP41" i="32" s="1"/>
  <c r="AH40" i="85"/>
  <c r="AQ40" i="85" s="1"/>
  <c r="AN42" i="48"/>
  <c r="AI42" i="48"/>
  <c r="AR42" i="48" s="1"/>
  <c r="X43" i="48"/>
  <c r="Y43" i="48"/>
  <c r="AE43" i="43"/>
  <c r="AN43" i="43" s="1"/>
  <c r="AI42" i="87"/>
  <c r="AR42" i="87" s="1"/>
  <c r="W44" i="43"/>
  <c r="X44" i="43" s="1"/>
  <c r="AI42" i="89"/>
  <c r="AR42" i="89" s="1"/>
  <c r="AF43" i="43"/>
  <c r="AO43" i="43" s="1"/>
  <c r="AI42" i="40"/>
  <c r="AR42" i="40" s="1"/>
  <c r="Y43" i="89"/>
  <c r="Z43" i="89" s="1"/>
  <c r="AF43" i="89" s="1"/>
  <c r="AO43" i="89" s="1"/>
  <c r="AE39" i="80"/>
  <c r="AN39" i="80" s="1"/>
  <c r="W40" i="80"/>
  <c r="X40" i="80" s="1"/>
  <c r="AH40" i="80" s="1"/>
  <c r="AQ40" i="80" s="1"/>
  <c r="AE45" i="81"/>
  <c r="AN45" i="81" s="1"/>
  <c r="W43" i="82"/>
  <c r="Y43" i="82" s="1"/>
  <c r="Z45" i="39"/>
  <c r="AF45" i="39" s="1"/>
  <c r="AO45" i="39" s="1"/>
  <c r="AF45" i="81"/>
  <c r="AO45" i="81" s="1"/>
  <c r="AF39" i="80"/>
  <c r="AO39" i="80" s="1"/>
  <c r="AG45" i="81"/>
  <c r="AP45" i="81" s="1"/>
  <c r="AE42" i="82"/>
  <c r="AN42" i="82" s="1"/>
  <c r="Z41" i="35"/>
  <c r="AF41" i="35" s="1"/>
  <c r="AO41" i="35" s="1"/>
  <c r="AG42" i="82"/>
  <c r="AP42" i="82" s="1"/>
  <c r="W44" i="95"/>
  <c r="X44" i="95" s="1"/>
  <c r="AE43" i="95"/>
  <c r="AN43" i="95" s="1"/>
  <c r="AG43" i="95"/>
  <c r="AP43" i="95" s="1"/>
  <c r="AH44" i="26"/>
  <c r="AQ44" i="26" s="1"/>
  <c r="AH41" i="28"/>
  <c r="AQ41" i="28" s="1"/>
  <c r="W41" i="41"/>
  <c r="AG40" i="41"/>
  <c r="AP40" i="41" s="1"/>
  <c r="AE40" i="41"/>
  <c r="AF40" i="41"/>
  <c r="AO40" i="41" s="1"/>
  <c r="AR43" i="26"/>
  <c r="AR40" i="28"/>
  <c r="AH42" i="34"/>
  <c r="AQ42" i="34" s="1"/>
  <c r="AH43" i="37"/>
  <c r="AQ43" i="37" s="1"/>
  <c r="Z41" i="28"/>
  <c r="X45" i="79"/>
  <c r="Y45" i="79"/>
  <c r="X46" i="81"/>
  <c r="Y46" i="81"/>
  <c r="AH43" i="87"/>
  <c r="AQ43" i="87" s="1"/>
  <c r="Z43" i="37"/>
  <c r="Y44" i="77"/>
  <c r="X44" i="77"/>
  <c r="Z44" i="26"/>
  <c r="AR40" i="35"/>
  <c r="AH43" i="78"/>
  <c r="AQ43" i="78" s="1"/>
  <c r="Z42" i="34"/>
  <c r="Y45" i="31"/>
  <c r="X45" i="31"/>
  <c r="AN43" i="77"/>
  <c r="AI43" i="77"/>
  <c r="AH45" i="39"/>
  <c r="AQ45" i="39" s="1"/>
  <c r="AH43" i="89"/>
  <c r="AQ43" i="89" s="1"/>
  <c r="AI44" i="79"/>
  <c r="AN44" i="79"/>
  <c r="AN44" i="31"/>
  <c r="AI44" i="31"/>
  <c r="AE42" i="91"/>
  <c r="AG42" i="91"/>
  <c r="AP42" i="91" s="1"/>
  <c r="AF42" i="91"/>
  <c r="AO42" i="91" s="1"/>
  <c r="W43" i="91"/>
  <c r="AH43" i="96"/>
  <c r="AQ43" i="96" s="1"/>
  <c r="AH41" i="35"/>
  <c r="AQ41" i="35" s="1"/>
  <c r="AR41" i="34"/>
  <c r="X43" i="90"/>
  <c r="Y43" i="90"/>
  <c r="AH42" i="73" l="1"/>
  <c r="AQ42" i="73" s="1"/>
  <c r="AE43" i="33"/>
  <c r="AF43" i="33"/>
  <c r="AO43" i="33" s="1"/>
  <c r="AG43" i="33"/>
  <c r="AP43" i="33" s="1"/>
  <c r="W44" i="33"/>
  <c r="AH43" i="40"/>
  <c r="AQ43" i="40" s="1"/>
  <c r="AI41" i="45"/>
  <c r="AR41" i="45" s="1"/>
  <c r="AG40" i="88"/>
  <c r="AP40" i="88" s="1"/>
  <c r="AF40" i="88"/>
  <c r="AO40" i="88" s="1"/>
  <c r="AE40" i="88"/>
  <c r="AN40" i="88" s="1"/>
  <c r="Y42" i="45"/>
  <c r="Z42" i="45" s="1"/>
  <c r="AG42" i="45" s="1"/>
  <c r="AP42" i="45" s="1"/>
  <c r="AH40" i="27"/>
  <c r="AQ40" i="27" s="1"/>
  <c r="Z40" i="27"/>
  <c r="Y41" i="88"/>
  <c r="AH42" i="25"/>
  <c r="AQ42" i="25" s="1"/>
  <c r="AE42" i="25"/>
  <c r="W43" i="25"/>
  <c r="AG42" i="25"/>
  <c r="AP42" i="25" s="1"/>
  <c r="AF42" i="25"/>
  <c r="AO42" i="25" s="1"/>
  <c r="W41" i="44"/>
  <c r="X41" i="44" s="1"/>
  <c r="AE40" i="44"/>
  <c r="AN40" i="44" s="1"/>
  <c r="AG40" i="44"/>
  <c r="AP40" i="44" s="1"/>
  <c r="Y42" i="75"/>
  <c r="Z42" i="75" s="1"/>
  <c r="AG41" i="75"/>
  <c r="AP41" i="75" s="1"/>
  <c r="AI42" i="90"/>
  <c r="AR42" i="90" s="1"/>
  <c r="AE41" i="75"/>
  <c r="AN41" i="75" s="1"/>
  <c r="AF41" i="75"/>
  <c r="AO41" i="75" s="1"/>
  <c r="Z39" i="84"/>
  <c r="AG39" i="84" s="1"/>
  <c r="AP39" i="84" s="1"/>
  <c r="AN42" i="90"/>
  <c r="AE40" i="42"/>
  <c r="AG40" i="42"/>
  <c r="AP40" i="42" s="1"/>
  <c r="W41" i="42"/>
  <c r="AF40" i="42"/>
  <c r="AO40" i="42" s="1"/>
  <c r="AF41" i="32"/>
  <c r="AO41" i="32" s="1"/>
  <c r="AI41" i="30"/>
  <c r="AR41" i="30" s="1"/>
  <c r="AE41" i="32"/>
  <c r="AN41" i="32" s="1"/>
  <c r="W42" i="32"/>
  <c r="Y42" i="32" s="1"/>
  <c r="Z39" i="38"/>
  <c r="AF39" i="38" s="1"/>
  <c r="AO39" i="38" s="1"/>
  <c r="W41" i="46"/>
  <c r="AE40" i="46"/>
  <c r="AG40" i="46"/>
  <c r="AP40" i="46" s="1"/>
  <c r="AF40" i="46"/>
  <c r="AO40" i="46" s="1"/>
  <c r="AN42" i="76"/>
  <c r="AI42" i="76"/>
  <c r="AR42" i="76" s="1"/>
  <c r="X43" i="76"/>
  <c r="AH43" i="76" s="1"/>
  <c r="AQ43" i="76" s="1"/>
  <c r="Y43" i="76"/>
  <c r="X39" i="29"/>
  <c r="AH39" i="29" s="1"/>
  <c r="AQ39" i="29" s="1"/>
  <c r="Y39" i="29"/>
  <c r="AN38" i="29"/>
  <c r="AI38" i="29"/>
  <c r="AR38" i="29" s="1"/>
  <c r="AH41" i="88"/>
  <c r="AQ41" i="88" s="1"/>
  <c r="Z41" i="88"/>
  <c r="Z40" i="74"/>
  <c r="AI43" i="43"/>
  <c r="AR43" i="43" s="1"/>
  <c r="AF40" i="94"/>
  <c r="AO40" i="94" s="1"/>
  <c r="X43" i="82"/>
  <c r="Z43" i="82" s="1"/>
  <c r="W44" i="82" s="1"/>
  <c r="Z42" i="30"/>
  <c r="X41" i="94"/>
  <c r="AH41" i="94" s="1"/>
  <c r="AQ41" i="94" s="1"/>
  <c r="Y44" i="95"/>
  <c r="Z44" i="95" s="1"/>
  <c r="W45" i="95" s="1"/>
  <c r="AE40" i="94"/>
  <c r="AN40" i="94" s="1"/>
  <c r="Y41" i="93"/>
  <c r="X41" i="93"/>
  <c r="AH41" i="93" s="1"/>
  <c r="AQ41" i="93" s="1"/>
  <c r="AN40" i="93"/>
  <c r="AI40" i="93"/>
  <c r="AR40" i="93" s="1"/>
  <c r="AG40" i="94"/>
  <c r="AP40" i="94" s="1"/>
  <c r="W43" i="73"/>
  <c r="AE42" i="73"/>
  <c r="AF42" i="73"/>
  <c r="AO42" i="73" s="1"/>
  <c r="AG42" i="73"/>
  <c r="AP42" i="73" s="1"/>
  <c r="AF40" i="83"/>
  <c r="AO40" i="83" s="1"/>
  <c r="AG40" i="83"/>
  <c r="AP40" i="83" s="1"/>
  <c r="W41" i="83"/>
  <c r="AE40" i="83"/>
  <c r="Z41" i="47"/>
  <c r="W42" i="47" s="1"/>
  <c r="X41" i="92"/>
  <c r="AH41" i="92" s="1"/>
  <c r="AQ41" i="92" s="1"/>
  <c r="Y41" i="92"/>
  <c r="AN40" i="92"/>
  <c r="AI40" i="92"/>
  <c r="AR40" i="92" s="1"/>
  <c r="X42" i="86"/>
  <c r="AH42" i="86" s="1"/>
  <c r="AQ42" i="86" s="1"/>
  <c r="Y42" i="86"/>
  <c r="AN41" i="86"/>
  <c r="AI41" i="86"/>
  <c r="AR41" i="86" s="1"/>
  <c r="AF42" i="36"/>
  <c r="AO42" i="36" s="1"/>
  <c r="AG42" i="36"/>
  <c r="AP42" i="36" s="1"/>
  <c r="W43" i="36"/>
  <c r="Y43" i="36" s="1"/>
  <c r="W44" i="87"/>
  <c r="Y44" i="87" s="1"/>
  <c r="AN42" i="36"/>
  <c r="AF40" i="85"/>
  <c r="AO40" i="85" s="1"/>
  <c r="W41" i="85"/>
  <c r="AE40" i="85"/>
  <c r="AG40" i="85"/>
  <c r="AP40" i="85" s="1"/>
  <c r="AH43" i="48"/>
  <c r="AQ43" i="48" s="1"/>
  <c r="Z43" i="48"/>
  <c r="AI45" i="81"/>
  <c r="AR45" i="81" s="1"/>
  <c r="Y44" i="43"/>
  <c r="Z44" i="43" s="1"/>
  <c r="W45" i="43" s="1"/>
  <c r="W42" i="35"/>
  <c r="X42" i="35" s="1"/>
  <c r="AG41" i="35"/>
  <c r="AP41" i="35" s="1"/>
  <c r="AE43" i="40"/>
  <c r="AN43" i="40" s="1"/>
  <c r="AE41" i="35"/>
  <c r="AN41" i="35" s="1"/>
  <c r="Y40" i="80"/>
  <c r="Z40" i="80" s="1"/>
  <c r="AE40" i="80" s="1"/>
  <c r="AE43" i="96"/>
  <c r="AN43" i="96" s="1"/>
  <c r="W44" i="40"/>
  <c r="X44" i="40" s="1"/>
  <c r="AE45" i="39"/>
  <c r="AI39" i="80"/>
  <c r="AR39" i="80" s="1"/>
  <c r="AG45" i="39"/>
  <c r="AP45" i="39" s="1"/>
  <c r="AG43" i="96"/>
  <c r="AP43" i="96" s="1"/>
  <c r="W46" i="39"/>
  <c r="X46" i="39" s="1"/>
  <c r="W44" i="96"/>
  <c r="Y44" i="96" s="1"/>
  <c r="AI42" i="82"/>
  <c r="AR42" i="82" s="1"/>
  <c r="AG43" i="40"/>
  <c r="AP43" i="40" s="1"/>
  <c r="AG43" i="87"/>
  <c r="AP43" i="87" s="1"/>
  <c r="W44" i="89"/>
  <c r="Y44" i="89" s="1"/>
  <c r="AF43" i="87"/>
  <c r="AO43" i="87" s="1"/>
  <c r="AG43" i="89"/>
  <c r="AP43" i="89" s="1"/>
  <c r="AE43" i="89"/>
  <c r="AN43" i="89" s="1"/>
  <c r="Z46" i="81"/>
  <c r="AF46" i="81" s="1"/>
  <c r="AO46" i="81" s="1"/>
  <c r="Z44" i="77"/>
  <c r="AF44" i="77" s="1"/>
  <c r="AO44" i="77" s="1"/>
  <c r="Z43" i="90"/>
  <c r="AG43" i="90" s="1"/>
  <c r="AP43" i="90" s="1"/>
  <c r="Z45" i="79"/>
  <c r="AG45" i="79" s="1"/>
  <c r="AP45" i="79" s="1"/>
  <c r="AI43" i="95"/>
  <c r="AR43" i="95" s="1"/>
  <c r="Z45" i="31"/>
  <c r="AF45" i="31" s="1"/>
  <c r="AO45" i="31" s="1"/>
  <c r="AH46" i="81"/>
  <c r="AQ46" i="81" s="1"/>
  <c r="X41" i="41"/>
  <c r="Y41" i="41"/>
  <c r="AR44" i="31"/>
  <c r="AH44" i="43"/>
  <c r="AQ44" i="43" s="1"/>
  <c r="AR43" i="77"/>
  <c r="AN42" i="91"/>
  <c r="AI42" i="91"/>
  <c r="AG42" i="34"/>
  <c r="AP42" i="34" s="1"/>
  <c r="AF42" i="34"/>
  <c r="AO42" i="34" s="1"/>
  <c r="AE42" i="34"/>
  <c r="W43" i="34"/>
  <c r="AE43" i="37"/>
  <c r="W44" i="37"/>
  <c r="AG43" i="37"/>
  <c r="AP43" i="37" s="1"/>
  <c r="AF43" i="37"/>
  <c r="AO43" i="37" s="1"/>
  <c r="AH43" i="90"/>
  <c r="AQ43" i="90" s="1"/>
  <c r="AH44" i="95"/>
  <c r="AQ44" i="95" s="1"/>
  <c r="AH45" i="31"/>
  <c r="AQ45" i="31" s="1"/>
  <c r="AI40" i="41"/>
  <c r="AN40" i="41"/>
  <c r="X43" i="91"/>
  <c r="Y43" i="91"/>
  <c r="AR44" i="79"/>
  <c r="AE44" i="26"/>
  <c r="W45" i="26"/>
  <c r="AF44" i="26"/>
  <c r="AO44" i="26" s="1"/>
  <c r="AG44" i="26"/>
  <c r="AP44" i="26" s="1"/>
  <c r="W42" i="28"/>
  <c r="AG41" i="28"/>
  <c r="AP41" i="28" s="1"/>
  <c r="AF41" i="28"/>
  <c r="AO41" i="28" s="1"/>
  <c r="AE41" i="28"/>
  <c r="AN43" i="87"/>
  <c r="AG43" i="78"/>
  <c r="AP43" i="78" s="1"/>
  <c r="W44" i="78"/>
  <c r="AF43" i="78"/>
  <c r="AO43" i="78" s="1"/>
  <c r="AE43" i="78"/>
  <c r="AH44" i="77"/>
  <c r="AQ44" i="77" s="1"/>
  <c r="AH45" i="79"/>
  <c r="AQ45" i="79" s="1"/>
  <c r="AI40" i="88" l="1"/>
  <c r="AR40" i="88" s="1"/>
  <c r="X44" i="33"/>
  <c r="AH44" i="33" s="1"/>
  <c r="AQ44" i="33" s="1"/>
  <c r="Y44" i="33"/>
  <c r="AN43" i="33"/>
  <c r="AI43" i="33"/>
  <c r="AR43" i="33" s="1"/>
  <c r="AE42" i="45"/>
  <c r="AN42" i="45" s="1"/>
  <c r="AF42" i="45"/>
  <c r="AO42" i="45" s="1"/>
  <c r="W43" i="45"/>
  <c r="X43" i="45" s="1"/>
  <c r="AH43" i="45" s="1"/>
  <c r="AQ43" i="45" s="1"/>
  <c r="AG40" i="27"/>
  <c r="AP40" i="27" s="1"/>
  <c r="AF40" i="27"/>
  <c r="AO40" i="27" s="1"/>
  <c r="W41" i="27"/>
  <c r="AE40" i="27"/>
  <c r="Y41" i="44"/>
  <c r="Z41" i="44" s="1"/>
  <c r="Y43" i="25"/>
  <c r="X43" i="25"/>
  <c r="AN42" i="25"/>
  <c r="AI42" i="25"/>
  <c r="AR42" i="25" s="1"/>
  <c r="X42" i="32"/>
  <c r="AH42" i="32" s="1"/>
  <c r="AQ42" i="32" s="1"/>
  <c r="X44" i="87"/>
  <c r="AH44" i="87" s="1"/>
  <c r="AQ44" i="87" s="1"/>
  <c r="AI41" i="75"/>
  <c r="AR41" i="75" s="1"/>
  <c r="AI40" i="44"/>
  <c r="AR40" i="44" s="1"/>
  <c r="AE39" i="84"/>
  <c r="AN39" i="84" s="1"/>
  <c r="AH41" i="44"/>
  <c r="AQ41" i="44" s="1"/>
  <c r="AF39" i="84"/>
  <c r="AO39" i="84" s="1"/>
  <c r="W40" i="84"/>
  <c r="Y40" i="84" s="1"/>
  <c r="X41" i="42"/>
  <c r="AH41" i="42" s="1"/>
  <c r="AQ41" i="42" s="1"/>
  <c r="Y41" i="42"/>
  <c r="AN40" i="42"/>
  <c r="AI40" i="42"/>
  <c r="AR40" i="42" s="1"/>
  <c r="W40" i="38"/>
  <c r="X40" i="38" s="1"/>
  <c r="AH40" i="38" s="1"/>
  <c r="AQ40" i="38" s="1"/>
  <c r="AI41" i="32"/>
  <c r="AR41" i="32" s="1"/>
  <c r="AG39" i="38"/>
  <c r="AP39" i="38" s="1"/>
  <c r="AH43" i="82"/>
  <c r="AQ43" i="82" s="1"/>
  <c r="AE39" i="38"/>
  <c r="AN39" i="38" s="1"/>
  <c r="AI40" i="46"/>
  <c r="AR40" i="46" s="1"/>
  <c r="AN40" i="46"/>
  <c r="X41" i="46"/>
  <c r="Y41" i="46"/>
  <c r="Z43" i="76"/>
  <c r="AG43" i="76" s="1"/>
  <c r="AP43" i="76" s="1"/>
  <c r="AG41" i="47"/>
  <c r="AP41" i="47" s="1"/>
  <c r="AE41" i="47"/>
  <c r="AN41" i="47" s="1"/>
  <c r="Z39" i="29"/>
  <c r="AE39" i="29" s="1"/>
  <c r="Z41" i="94"/>
  <c r="AF41" i="94" s="1"/>
  <c r="AO41" i="94" s="1"/>
  <c r="AF41" i="47"/>
  <c r="AO41" i="47" s="1"/>
  <c r="AF40" i="74"/>
  <c r="AO40" i="74" s="1"/>
  <c r="AG40" i="74"/>
  <c r="AP40" i="74" s="1"/>
  <c r="W41" i="74"/>
  <c r="AE40" i="74"/>
  <c r="W42" i="88"/>
  <c r="AE41" i="88"/>
  <c r="AG41" i="88"/>
  <c r="AP41" i="88" s="1"/>
  <c r="AF41" i="88"/>
  <c r="AO41" i="88" s="1"/>
  <c r="W43" i="30"/>
  <c r="AG42" i="30"/>
  <c r="AP42" i="30" s="1"/>
  <c r="AF42" i="30"/>
  <c r="AO42" i="30" s="1"/>
  <c r="AE42" i="30"/>
  <c r="Z41" i="93"/>
  <c r="W42" i="93" s="1"/>
  <c r="AI42" i="73"/>
  <c r="AR42" i="73" s="1"/>
  <c r="AN42" i="73"/>
  <c r="X43" i="73"/>
  <c r="AH43" i="73" s="1"/>
  <c r="AQ43" i="73" s="1"/>
  <c r="Y43" i="73"/>
  <c r="AI40" i="94"/>
  <c r="AR40" i="94" s="1"/>
  <c r="AN40" i="83"/>
  <c r="AI40" i="83"/>
  <c r="AR40" i="83" s="1"/>
  <c r="X41" i="83"/>
  <c r="Y41" i="83"/>
  <c r="Z41" i="92"/>
  <c r="AE41" i="92" s="1"/>
  <c r="X44" i="89"/>
  <c r="AH44" i="89" s="1"/>
  <c r="AQ44" i="89" s="1"/>
  <c r="AI43" i="89"/>
  <c r="Z42" i="86"/>
  <c r="AG42" i="86" s="1"/>
  <c r="AP42" i="86" s="1"/>
  <c r="AI42" i="36"/>
  <c r="AR42" i="36" s="1"/>
  <c r="AI43" i="96"/>
  <c r="AR43" i="96" s="1"/>
  <c r="X43" i="36"/>
  <c r="AH43" i="36" s="1"/>
  <c r="AQ43" i="36" s="1"/>
  <c r="AG46" i="81"/>
  <c r="AP46" i="81" s="1"/>
  <c r="AF44" i="43"/>
  <c r="AO44" i="43" s="1"/>
  <c r="AE46" i="81"/>
  <c r="AN46" i="81" s="1"/>
  <c r="AI41" i="35"/>
  <c r="AR41" i="35" s="1"/>
  <c r="AI40" i="85"/>
  <c r="AR40" i="85" s="1"/>
  <c r="AN40" i="85"/>
  <c r="X41" i="85"/>
  <c r="Y41" i="85"/>
  <c r="AI45" i="39"/>
  <c r="AR45" i="39" s="1"/>
  <c r="AG42" i="75"/>
  <c r="AP42" i="75" s="1"/>
  <c r="W43" i="75"/>
  <c r="AF42" i="75"/>
  <c r="AO42" i="75" s="1"/>
  <c r="AE42" i="75"/>
  <c r="AE43" i="48"/>
  <c r="W44" i="48"/>
  <c r="AG43" i="48"/>
  <c r="AP43" i="48" s="1"/>
  <c r="AF43" i="48"/>
  <c r="AO43" i="48" s="1"/>
  <c r="Y44" i="40"/>
  <c r="Z44" i="40" s="1"/>
  <c r="AN45" i="39"/>
  <c r="Y42" i="35"/>
  <c r="Z42" i="35" s="1"/>
  <c r="X42" i="47"/>
  <c r="AH42" i="47" s="1"/>
  <c r="AQ42" i="47" s="1"/>
  <c r="Y42" i="47"/>
  <c r="AG44" i="43"/>
  <c r="AP44" i="43" s="1"/>
  <c r="AF44" i="95"/>
  <c r="AO44" i="95" s="1"/>
  <c r="AE44" i="43"/>
  <c r="AN44" i="43" s="1"/>
  <c r="W45" i="77"/>
  <c r="Y45" i="77" s="1"/>
  <c r="AE44" i="95"/>
  <c r="AN44" i="95" s="1"/>
  <c r="AG44" i="95"/>
  <c r="AP44" i="95" s="1"/>
  <c r="W46" i="79"/>
  <c r="X46" i="79" s="1"/>
  <c r="AI43" i="40"/>
  <c r="AR43" i="40" s="1"/>
  <c r="AE45" i="79"/>
  <c r="AN45" i="79" s="1"/>
  <c r="X44" i="96"/>
  <c r="AH44" i="96" s="1"/>
  <c r="AQ44" i="96" s="1"/>
  <c r="Y46" i="39"/>
  <c r="Z46" i="39" s="1"/>
  <c r="AI43" i="87"/>
  <c r="AR43" i="87" s="1"/>
  <c r="W47" i="81"/>
  <c r="X47" i="81" s="1"/>
  <c r="AG44" i="77"/>
  <c r="AP44" i="77" s="1"/>
  <c r="AE44" i="77"/>
  <c r="AN44" i="77" s="1"/>
  <c r="W41" i="80"/>
  <c r="X41" i="80" s="1"/>
  <c r="AH41" i="80" s="1"/>
  <c r="AQ41" i="80" s="1"/>
  <c r="AE45" i="31"/>
  <c r="AN45" i="31" s="1"/>
  <c r="AF40" i="80"/>
  <c r="AO40" i="80" s="1"/>
  <c r="AG45" i="31"/>
  <c r="AP45" i="31" s="1"/>
  <c r="AG40" i="80"/>
  <c r="AP40" i="80" s="1"/>
  <c r="AF45" i="79"/>
  <c r="AO45" i="79" s="1"/>
  <c r="W46" i="31"/>
  <c r="X46" i="31" s="1"/>
  <c r="Z41" i="41"/>
  <c r="AE41" i="41" s="1"/>
  <c r="AE43" i="82"/>
  <c r="AN43" i="82" s="1"/>
  <c r="AF43" i="82"/>
  <c r="AO43" i="82" s="1"/>
  <c r="AG43" i="82"/>
  <c r="AP43" i="82" s="1"/>
  <c r="W44" i="90"/>
  <c r="Y44" i="90" s="1"/>
  <c r="AN40" i="80"/>
  <c r="AF43" i="90"/>
  <c r="AO43" i="90" s="1"/>
  <c r="AE43" i="90"/>
  <c r="AR43" i="89"/>
  <c r="X45" i="95"/>
  <c r="Y45" i="95"/>
  <c r="AI44" i="26"/>
  <c r="AN44" i="26"/>
  <c r="AN43" i="37"/>
  <c r="AI43" i="37"/>
  <c r="X43" i="34"/>
  <c r="Y43" i="34"/>
  <c r="Y45" i="43"/>
  <c r="X45" i="43"/>
  <c r="AR42" i="91"/>
  <c r="Y44" i="78"/>
  <c r="X44" i="78"/>
  <c r="AH43" i="91"/>
  <c r="AQ43" i="91" s="1"/>
  <c r="Y44" i="82"/>
  <c r="X44" i="82"/>
  <c r="AI41" i="28"/>
  <c r="AN41" i="28"/>
  <c r="Z43" i="91"/>
  <c r="AH46" i="39"/>
  <c r="AQ46" i="39" s="1"/>
  <c r="AN43" i="78"/>
  <c r="AI43" i="78"/>
  <c r="Y44" i="37"/>
  <c r="X44" i="37"/>
  <c r="AH44" i="40"/>
  <c r="AQ44" i="40" s="1"/>
  <c r="AH42" i="35"/>
  <c r="AQ42" i="35" s="1"/>
  <c r="AN42" i="34"/>
  <c r="AI42" i="34"/>
  <c r="AR40" i="41"/>
  <c r="X42" i="28"/>
  <c r="Y42" i="28"/>
  <c r="Y45" i="26"/>
  <c r="X45" i="26"/>
  <c r="AH41" i="41"/>
  <c r="AQ41" i="41" s="1"/>
  <c r="Y43" i="45" l="1"/>
  <c r="Z43" i="45" s="1"/>
  <c r="AF43" i="45" s="1"/>
  <c r="AO43" i="45" s="1"/>
  <c r="Z44" i="33"/>
  <c r="AF44" i="33" s="1"/>
  <c r="AO44" i="33" s="1"/>
  <c r="AI42" i="45"/>
  <c r="AR42" i="45" s="1"/>
  <c r="AE44" i="33"/>
  <c r="W45" i="33"/>
  <c r="AG44" i="33"/>
  <c r="AP44" i="33" s="1"/>
  <c r="AN40" i="27"/>
  <c r="AI40" i="27"/>
  <c r="AR40" i="27" s="1"/>
  <c r="Y41" i="27"/>
  <c r="X41" i="27"/>
  <c r="Z42" i="32"/>
  <c r="AE42" i="32" s="1"/>
  <c r="AN42" i="32" s="1"/>
  <c r="Z44" i="87"/>
  <c r="AE44" i="87" s="1"/>
  <c r="AN44" i="87" s="1"/>
  <c r="Z43" i="25"/>
  <c r="AH43" i="25"/>
  <c r="AQ43" i="25" s="1"/>
  <c r="AG43" i="45"/>
  <c r="AP43" i="45" s="1"/>
  <c r="W44" i="45"/>
  <c r="X44" i="45" s="1"/>
  <c r="AE43" i="45"/>
  <c r="AN43" i="45" s="1"/>
  <c r="Z41" i="42"/>
  <c r="AE41" i="42" s="1"/>
  <c r="W42" i="44"/>
  <c r="AG41" i="44"/>
  <c r="AP41" i="44" s="1"/>
  <c r="AF41" i="44"/>
  <c r="AO41" i="44" s="1"/>
  <c r="AE41" i="44"/>
  <c r="AI39" i="84"/>
  <c r="AR39" i="84" s="1"/>
  <c r="X40" i="84"/>
  <c r="AH40" i="84" s="1"/>
  <c r="AQ40" i="84" s="1"/>
  <c r="Y40" i="38"/>
  <c r="Z40" i="38" s="1"/>
  <c r="AF40" i="38" s="1"/>
  <c r="AO40" i="38" s="1"/>
  <c r="AI39" i="38"/>
  <c r="AR39" i="38" s="1"/>
  <c r="W42" i="94"/>
  <c r="Y42" i="94" s="1"/>
  <c r="X45" i="77"/>
  <c r="Z45" i="77" s="1"/>
  <c r="AE45" i="77" s="1"/>
  <c r="AG41" i="94"/>
  <c r="AP41" i="94" s="1"/>
  <c r="AE43" i="76"/>
  <c r="AN43" i="76" s="1"/>
  <c r="W44" i="76"/>
  <c r="Y44" i="76" s="1"/>
  <c r="AE41" i="94"/>
  <c r="AN41" i="94" s="1"/>
  <c r="AH41" i="46"/>
  <c r="AQ41" i="46" s="1"/>
  <c r="Z41" i="46"/>
  <c r="AI41" i="47"/>
  <c r="AR41" i="47" s="1"/>
  <c r="Z44" i="89"/>
  <c r="W45" i="89" s="1"/>
  <c r="Y45" i="89" s="1"/>
  <c r="AF43" i="76"/>
  <c r="AO43" i="76" s="1"/>
  <c r="AG39" i="29"/>
  <c r="AP39" i="29" s="1"/>
  <c r="W40" i="29"/>
  <c r="Y40" i="29" s="1"/>
  <c r="AF39" i="29"/>
  <c r="AO39" i="29" s="1"/>
  <c r="AN39" i="29"/>
  <c r="AN41" i="88"/>
  <c r="AI41" i="88"/>
  <c r="AR41" i="88" s="1"/>
  <c r="X42" i="88"/>
  <c r="AH42" i="88" s="1"/>
  <c r="AQ42" i="88" s="1"/>
  <c r="Y42" i="88"/>
  <c r="AN40" i="74"/>
  <c r="AI40" i="74"/>
  <c r="AR40" i="74" s="1"/>
  <c r="Y41" i="74"/>
  <c r="X41" i="74"/>
  <c r="AH41" i="74" s="1"/>
  <c r="AQ41" i="74" s="1"/>
  <c r="AE41" i="93"/>
  <c r="AN41" i="93" s="1"/>
  <c r="AF41" i="93"/>
  <c r="AO41" i="93" s="1"/>
  <c r="W42" i="92"/>
  <c r="Y42" i="92" s="1"/>
  <c r="AG41" i="93"/>
  <c r="AP41" i="93" s="1"/>
  <c r="W45" i="87"/>
  <c r="X45" i="87" s="1"/>
  <c r="AI42" i="30"/>
  <c r="AR42" i="30" s="1"/>
  <c r="AN42" i="30"/>
  <c r="Y43" i="30"/>
  <c r="X43" i="30"/>
  <c r="AH43" i="30" s="1"/>
  <c r="AQ43" i="30" s="1"/>
  <c r="Z43" i="73"/>
  <c r="AF43" i="73" s="1"/>
  <c r="AO43" i="73" s="1"/>
  <c r="AG41" i="92"/>
  <c r="AP41" i="92" s="1"/>
  <c r="X42" i="93"/>
  <c r="Y42" i="93"/>
  <c r="Z44" i="96"/>
  <c r="AE44" i="96" s="1"/>
  <c r="AH41" i="83"/>
  <c r="AQ41" i="83" s="1"/>
  <c r="Z41" i="83"/>
  <c r="AF41" i="92"/>
  <c r="AO41" i="92" s="1"/>
  <c r="AI44" i="43"/>
  <c r="AR44" i="43" s="1"/>
  <c r="AI46" i="81"/>
  <c r="AR46" i="81" s="1"/>
  <c r="AN41" i="92"/>
  <c r="AE42" i="86"/>
  <c r="W43" i="86"/>
  <c r="X43" i="86" s="1"/>
  <c r="AF42" i="86"/>
  <c r="AO42" i="86" s="1"/>
  <c r="Z43" i="36"/>
  <c r="AF43" i="36" s="1"/>
  <c r="AO43" i="36" s="1"/>
  <c r="Y47" i="81"/>
  <c r="Z47" i="81" s="1"/>
  <c r="AG47" i="81" s="1"/>
  <c r="AP47" i="81" s="1"/>
  <c r="Y46" i="79"/>
  <c r="Z46" i="79" s="1"/>
  <c r="AI43" i="90"/>
  <c r="AR43" i="90" s="1"/>
  <c r="AI45" i="31"/>
  <c r="AR45" i="31" s="1"/>
  <c r="AN43" i="90"/>
  <c r="AI45" i="79"/>
  <c r="AR45" i="79" s="1"/>
  <c r="X44" i="90"/>
  <c r="AH44" i="90" s="1"/>
  <c r="AQ44" i="90" s="1"/>
  <c r="AH41" i="85"/>
  <c r="AQ41" i="85" s="1"/>
  <c r="Z41" i="85"/>
  <c r="X44" i="48"/>
  <c r="AH44" i="48" s="1"/>
  <c r="AQ44" i="48" s="1"/>
  <c r="Y44" i="48"/>
  <c r="AN42" i="75"/>
  <c r="AI42" i="75"/>
  <c r="AR42" i="75" s="1"/>
  <c r="AI43" i="48"/>
  <c r="AR43" i="48" s="1"/>
  <c r="AN43" i="48"/>
  <c r="X43" i="75"/>
  <c r="AH43" i="75" s="1"/>
  <c r="AQ43" i="75" s="1"/>
  <c r="Y43" i="75"/>
  <c r="AF41" i="41"/>
  <c r="AO41" i="41" s="1"/>
  <c r="Z42" i="47"/>
  <c r="AG42" i="47" s="1"/>
  <c r="AP42" i="47" s="1"/>
  <c r="AG41" i="41"/>
  <c r="AP41" i="41" s="1"/>
  <c r="AI44" i="95"/>
  <c r="AR44" i="95" s="1"/>
  <c r="W42" i="41"/>
  <c r="X42" i="41" s="1"/>
  <c r="AI44" i="77"/>
  <c r="AR44" i="77" s="1"/>
  <c r="AI43" i="82"/>
  <c r="AR43" i="82" s="1"/>
  <c r="Z44" i="82"/>
  <c r="AE44" i="82" s="1"/>
  <c r="AF44" i="87"/>
  <c r="AO44" i="87" s="1"/>
  <c r="Y46" i="31"/>
  <c r="Z46" i="31" s="1"/>
  <c r="AE46" i="31" s="1"/>
  <c r="Y41" i="80"/>
  <c r="Z41" i="80" s="1"/>
  <c r="AI40" i="80"/>
  <c r="AR40" i="80" s="1"/>
  <c r="Z45" i="43"/>
  <c r="AG45" i="43" s="1"/>
  <c r="AP45" i="43" s="1"/>
  <c r="Z45" i="26"/>
  <c r="AG45" i="26" s="1"/>
  <c r="AP45" i="26" s="1"/>
  <c r="Z44" i="37"/>
  <c r="AF44" i="37" s="1"/>
  <c r="AO44" i="37" s="1"/>
  <c r="Z42" i="28"/>
  <c r="AF42" i="28" s="1"/>
  <c r="AO42" i="28" s="1"/>
  <c r="Z44" i="78"/>
  <c r="AG44" i="78" s="1"/>
  <c r="AP44" i="78" s="1"/>
  <c r="AR43" i="78"/>
  <c r="AH44" i="82"/>
  <c r="AQ44" i="82" s="1"/>
  <c r="AH44" i="78"/>
  <c r="AQ44" i="78" s="1"/>
  <c r="AH47" i="81"/>
  <c r="AQ47" i="81" s="1"/>
  <c r="AR44" i="26"/>
  <c r="AH46" i="79"/>
  <c r="AQ46" i="79" s="1"/>
  <c r="AH43" i="34"/>
  <c r="AQ43" i="34" s="1"/>
  <c r="Z43" i="34"/>
  <c r="AN41" i="41"/>
  <c r="AH45" i="26"/>
  <c r="AQ45" i="26" s="1"/>
  <c r="AG42" i="35"/>
  <c r="AP42" i="35" s="1"/>
  <c r="AF42" i="35"/>
  <c r="AO42" i="35" s="1"/>
  <c r="AE42" i="35"/>
  <c r="W43" i="35"/>
  <c r="AG43" i="91"/>
  <c r="AP43" i="91" s="1"/>
  <c r="AF43" i="91"/>
  <c r="AO43" i="91" s="1"/>
  <c r="W44" i="91"/>
  <c r="AE43" i="91"/>
  <c r="AH45" i="43"/>
  <c r="AQ45" i="43" s="1"/>
  <c r="AR43" i="37"/>
  <c r="AH45" i="95"/>
  <c r="AQ45" i="95" s="1"/>
  <c r="AH42" i="28"/>
  <c r="AQ42" i="28" s="1"/>
  <c r="AR42" i="34"/>
  <c r="AE46" i="39"/>
  <c r="AG46" i="39"/>
  <c r="AP46" i="39" s="1"/>
  <c r="AF46" i="39"/>
  <c r="AO46" i="39" s="1"/>
  <c r="W47" i="39"/>
  <c r="W45" i="40"/>
  <c r="AF44" i="40"/>
  <c r="AO44" i="40" s="1"/>
  <c r="AE44" i="40"/>
  <c r="AG44" i="40"/>
  <c r="AP44" i="40" s="1"/>
  <c r="AH44" i="37"/>
  <c r="AQ44" i="37" s="1"/>
  <c r="AR41" i="28"/>
  <c r="AH46" i="31"/>
  <c r="AQ46" i="31" s="1"/>
  <c r="Z45" i="95"/>
  <c r="X45" i="33" l="1"/>
  <c r="AH45" i="33" s="1"/>
  <c r="AQ45" i="33" s="1"/>
  <c r="Y45" i="33"/>
  <c r="Z45" i="33"/>
  <c r="AI44" i="33"/>
  <c r="AR44" i="33" s="1"/>
  <c r="AN44" i="33"/>
  <c r="AH41" i="27"/>
  <c r="AQ41" i="27" s="1"/>
  <c r="Z41" i="27"/>
  <c r="AF42" i="32"/>
  <c r="AO42" i="32" s="1"/>
  <c r="AG42" i="32"/>
  <c r="AP42" i="32" s="1"/>
  <c r="W43" i="32"/>
  <c r="Y43" i="32" s="1"/>
  <c r="AG44" i="87"/>
  <c r="AP44" i="87" s="1"/>
  <c r="Y44" i="45"/>
  <c r="Z44" i="45" s="1"/>
  <c r="AE43" i="25"/>
  <c r="W44" i="25"/>
  <c r="AF43" i="25"/>
  <c r="AO43" i="25" s="1"/>
  <c r="AG43" i="25"/>
  <c r="AP43" i="25" s="1"/>
  <c r="Z40" i="84"/>
  <c r="AF40" i="84" s="1"/>
  <c r="AO40" i="84" s="1"/>
  <c r="AG41" i="42"/>
  <c r="AP41" i="42" s="1"/>
  <c r="X42" i="94"/>
  <c r="AH42" i="94" s="1"/>
  <c r="AQ42" i="94" s="1"/>
  <c r="AI43" i="45"/>
  <c r="AR43" i="45" s="1"/>
  <c r="W42" i="42"/>
  <c r="X42" i="42" s="1"/>
  <c r="AH42" i="42" s="1"/>
  <c r="AQ42" i="42" s="1"/>
  <c r="AF41" i="42"/>
  <c r="AO41" i="42" s="1"/>
  <c r="AN41" i="44"/>
  <c r="AI41" i="44"/>
  <c r="AR41" i="44" s="1"/>
  <c r="Y42" i="44"/>
  <c r="X42" i="44"/>
  <c r="AH44" i="45"/>
  <c r="AQ44" i="45" s="1"/>
  <c r="AE44" i="89"/>
  <c r="AN44" i="89" s="1"/>
  <c r="AH45" i="77"/>
  <c r="AQ45" i="77" s="1"/>
  <c r="AN41" i="42"/>
  <c r="X45" i="89"/>
  <c r="AH45" i="89" s="1"/>
  <c r="AQ45" i="89" s="1"/>
  <c r="AI41" i="94"/>
  <c r="AR41" i="94" s="1"/>
  <c r="AF44" i="89"/>
  <c r="AO44" i="89" s="1"/>
  <c r="AG44" i="89"/>
  <c r="AP44" i="89" s="1"/>
  <c r="X44" i="76"/>
  <c r="AH44" i="76" s="1"/>
  <c r="AQ44" i="76" s="1"/>
  <c r="W41" i="38"/>
  <c r="Y41" i="38" s="1"/>
  <c r="AE40" i="38"/>
  <c r="AG40" i="38"/>
  <c r="AP40" i="38" s="1"/>
  <c r="AI43" i="76"/>
  <c r="AR43" i="76" s="1"/>
  <c r="AG41" i="46"/>
  <c r="AP41" i="46" s="1"/>
  <c r="AF41" i="46"/>
  <c r="AO41" i="46" s="1"/>
  <c r="W42" i="46"/>
  <c r="AE41" i="46"/>
  <c r="Y45" i="87"/>
  <c r="Z45" i="87" s="1"/>
  <c r="AI39" i="29"/>
  <c r="AR39" i="29" s="1"/>
  <c r="X40" i="29"/>
  <c r="AH40" i="29" s="1"/>
  <c r="AQ40" i="29" s="1"/>
  <c r="AE43" i="73"/>
  <c r="AN43" i="73" s="1"/>
  <c r="Z42" i="88"/>
  <c r="W43" i="88" s="1"/>
  <c r="Z41" i="74"/>
  <c r="AE41" i="74" s="1"/>
  <c r="AG44" i="96"/>
  <c r="AP44" i="96" s="1"/>
  <c r="W45" i="96"/>
  <c r="X45" i="96" s="1"/>
  <c r="AF44" i="96"/>
  <c r="AO44" i="96" s="1"/>
  <c r="AI41" i="93"/>
  <c r="AR41" i="93" s="1"/>
  <c r="Z44" i="90"/>
  <c r="AE44" i="90" s="1"/>
  <c r="W44" i="73"/>
  <c r="X44" i="73" s="1"/>
  <c r="X42" i="92"/>
  <c r="AH42" i="92" s="1"/>
  <c r="AQ42" i="92" s="1"/>
  <c r="Z43" i="30"/>
  <c r="AE43" i="30" s="1"/>
  <c r="AG43" i="73"/>
  <c r="AP43" i="73" s="1"/>
  <c r="AI41" i="92"/>
  <c r="AR41" i="92" s="1"/>
  <c r="AH42" i="93"/>
  <c r="AQ42" i="93" s="1"/>
  <c r="Z42" i="93"/>
  <c r="AE41" i="83"/>
  <c r="AG41" i="83"/>
  <c r="AP41" i="83" s="1"/>
  <c r="AF41" i="83"/>
  <c r="AO41" i="83" s="1"/>
  <c r="W42" i="83"/>
  <c r="AE43" i="36"/>
  <c r="AG43" i="36"/>
  <c r="AP43" i="36" s="1"/>
  <c r="AI42" i="86"/>
  <c r="AR42" i="86" s="1"/>
  <c r="AH43" i="86"/>
  <c r="AQ43" i="86" s="1"/>
  <c r="Y43" i="86"/>
  <c r="Z43" i="86" s="1"/>
  <c r="AN42" i="86"/>
  <c r="W44" i="36"/>
  <c r="X44" i="36" s="1"/>
  <c r="AH44" i="36" s="1"/>
  <c r="AQ44" i="36" s="1"/>
  <c r="AI41" i="41"/>
  <c r="AR41" i="41" s="1"/>
  <c r="AF44" i="82"/>
  <c r="AO44" i="82" s="1"/>
  <c r="AG44" i="37"/>
  <c r="AP44" i="37" s="1"/>
  <c r="Z42" i="94"/>
  <c r="AG44" i="82"/>
  <c r="AP44" i="82" s="1"/>
  <c r="Y42" i="41"/>
  <c r="Z42" i="41" s="1"/>
  <c r="AE42" i="47"/>
  <c r="AN42" i="47" s="1"/>
  <c r="AE44" i="37"/>
  <c r="AN44" i="37" s="1"/>
  <c r="W45" i="37"/>
  <c r="X45" i="37" s="1"/>
  <c r="Z43" i="75"/>
  <c r="AF43" i="75" s="1"/>
  <c r="AO43" i="75" s="1"/>
  <c r="W45" i="82"/>
  <c r="X45" i="82" s="1"/>
  <c r="AF42" i="47"/>
  <c r="AO42" i="47" s="1"/>
  <c r="Z44" i="48"/>
  <c r="AF44" i="48" s="1"/>
  <c r="AO44" i="48" s="1"/>
  <c r="W42" i="85"/>
  <c r="AF41" i="85"/>
  <c r="AO41" i="85" s="1"/>
  <c r="AE41" i="85"/>
  <c r="AG41" i="85"/>
  <c r="AP41" i="85" s="1"/>
  <c r="W43" i="47"/>
  <c r="Y43" i="47" s="1"/>
  <c r="AF46" i="31"/>
  <c r="AO46" i="31" s="1"/>
  <c r="AG46" i="31"/>
  <c r="AP46" i="31" s="1"/>
  <c r="W47" i="31"/>
  <c r="Y47" i="31" s="1"/>
  <c r="AI42" i="32"/>
  <c r="AR42" i="32" s="1"/>
  <c r="AE42" i="28"/>
  <c r="AN42" i="28" s="1"/>
  <c r="W46" i="26"/>
  <c r="X46" i="26" s="1"/>
  <c r="AF44" i="78"/>
  <c r="AO44" i="78" s="1"/>
  <c r="AE45" i="43"/>
  <c r="AN45" i="43" s="1"/>
  <c r="AF45" i="43"/>
  <c r="AO45" i="43" s="1"/>
  <c r="W46" i="43"/>
  <c r="X46" i="43" s="1"/>
  <c r="W43" i="28"/>
  <c r="Y43" i="28" s="1"/>
  <c r="AF45" i="26"/>
  <c r="AO45" i="26" s="1"/>
  <c r="AE47" i="81"/>
  <c r="AN47" i="81" s="1"/>
  <c r="AE45" i="26"/>
  <c r="AN45" i="26" s="1"/>
  <c r="AG42" i="28"/>
  <c r="AP42" i="28" s="1"/>
  <c r="AG45" i="77"/>
  <c r="AP45" i="77" s="1"/>
  <c r="W48" i="81"/>
  <c r="Y48" i="81" s="1"/>
  <c r="AF45" i="77"/>
  <c r="AO45" i="77" s="1"/>
  <c r="AF47" i="81"/>
  <c r="AO47" i="81" s="1"/>
  <c r="W46" i="77"/>
  <c r="Y46" i="77" s="1"/>
  <c r="W45" i="78"/>
  <c r="Y45" i="78" s="1"/>
  <c r="AE44" i="78"/>
  <c r="AN44" i="78" s="1"/>
  <c r="AF41" i="80"/>
  <c r="AO41" i="80" s="1"/>
  <c r="AE41" i="80"/>
  <c r="AG41" i="80"/>
  <c r="AP41" i="80" s="1"/>
  <c r="W42" i="80"/>
  <c r="AH45" i="87"/>
  <c r="AQ45" i="87" s="1"/>
  <c r="AI44" i="40"/>
  <c r="AN44" i="40"/>
  <c r="AN43" i="91"/>
  <c r="AI43" i="91"/>
  <c r="AN42" i="35"/>
  <c r="AI42" i="35"/>
  <c r="AN44" i="96"/>
  <c r="AN46" i="39"/>
  <c r="AI46" i="39"/>
  <c r="Y44" i="91"/>
  <c r="X44" i="91"/>
  <c r="AG46" i="79"/>
  <c r="AP46" i="79" s="1"/>
  <c r="W47" i="79"/>
  <c r="AE46" i="79"/>
  <c r="AF46" i="79"/>
  <c r="AO46" i="79" s="1"/>
  <c r="AN44" i="82"/>
  <c r="Y45" i="40"/>
  <c r="X45" i="40"/>
  <c r="AH42" i="41"/>
  <c r="AQ42" i="41" s="1"/>
  <c r="W46" i="95"/>
  <c r="AG45" i="95"/>
  <c r="AP45" i="95" s="1"/>
  <c r="AF45" i="95"/>
  <c r="AO45" i="95" s="1"/>
  <c r="AE45" i="95"/>
  <c r="X47" i="39"/>
  <c r="Y47" i="39"/>
  <c r="W44" i="34"/>
  <c r="AG43" i="34"/>
  <c r="AP43" i="34" s="1"/>
  <c r="AF43" i="34"/>
  <c r="AO43" i="34" s="1"/>
  <c r="AE43" i="34"/>
  <c r="AN46" i="31"/>
  <c r="AN45" i="77"/>
  <c r="Y43" i="35"/>
  <c r="X43" i="35"/>
  <c r="AE45" i="33" l="1"/>
  <c r="W46" i="33"/>
  <c r="AG45" i="33"/>
  <c r="AP45" i="33" s="1"/>
  <c r="AF45" i="33"/>
  <c r="AO45" i="33" s="1"/>
  <c r="X43" i="32"/>
  <c r="AH43" i="32" s="1"/>
  <c r="AQ43" i="32" s="1"/>
  <c r="AG41" i="27"/>
  <c r="AP41" i="27" s="1"/>
  <c r="AF41" i="27"/>
  <c r="AO41" i="27" s="1"/>
  <c r="AE41" i="27"/>
  <c r="W42" i="27"/>
  <c r="AI44" i="87"/>
  <c r="AR44" i="87" s="1"/>
  <c r="AG44" i="90"/>
  <c r="AP44" i="90" s="1"/>
  <c r="AF44" i="90"/>
  <c r="AO44" i="90" s="1"/>
  <c r="W41" i="84"/>
  <c r="X41" i="84" s="1"/>
  <c r="AE40" i="84"/>
  <c r="AN40" i="84" s="1"/>
  <c r="AG40" i="84"/>
  <c r="AP40" i="84" s="1"/>
  <c r="Y44" i="25"/>
  <c r="X44" i="25"/>
  <c r="AH44" i="25" s="1"/>
  <c r="AQ44" i="25" s="1"/>
  <c r="AN43" i="25"/>
  <c r="AI43" i="25"/>
  <c r="AR43" i="25" s="1"/>
  <c r="AI41" i="42"/>
  <c r="AR41" i="42" s="1"/>
  <c r="Y42" i="42"/>
  <c r="Z42" i="42" s="1"/>
  <c r="W43" i="42" s="1"/>
  <c r="Y45" i="96"/>
  <c r="Z45" i="96" s="1"/>
  <c r="AG45" i="96" s="1"/>
  <c r="AP45" i="96" s="1"/>
  <c r="Z45" i="89"/>
  <c r="W46" i="89" s="1"/>
  <c r="Y46" i="89" s="1"/>
  <c r="Z42" i="44"/>
  <c r="AH42" i="44"/>
  <c r="AQ42" i="44" s="1"/>
  <c r="X41" i="38"/>
  <c r="AH41" i="38" s="1"/>
  <c r="AQ41" i="38" s="1"/>
  <c r="AG44" i="45"/>
  <c r="AP44" i="45" s="1"/>
  <c r="AF44" i="45"/>
  <c r="AO44" i="45" s="1"/>
  <c r="AE44" i="45"/>
  <c r="W45" i="45"/>
  <c r="Z44" i="76"/>
  <c r="AE44" i="76" s="1"/>
  <c r="AN44" i="76" s="1"/>
  <c r="AI44" i="89"/>
  <c r="AR44" i="89" s="1"/>
  <c r="AI40" i="38"/>
  <c r="AR40" i="38" s="1"/>
  <c r="AN40" i="38"/>
  <c r="AN41" i="46"/>
  <c r="AI41" i="46"/>
  <c r="AR41" i="46" s="1"/>
  <c r="X42" i="46"/>
  <c r="AH42" i="46" s="1"/>
  <c r="AQ42" i="46" s="1"/>
  <c r="Y42" i="46"/>
  <c r="AI44" i="37"/>
  <c r="AR44" i="37" s="1"/>
  <c r="Y45" i="37"/>
  <c r="Z45" i="37" s="1"/>
  <c r="AE45" i="37" s="1"/>
  <c r="AI44" i="96"/>
  <c r="AR44" i="96" s="1"/>
  <c r="AG41" i="74"/>
  <c r="AP41" i="74" s="1"/>
  <c r="Z40" i="29"/>
  <c r="AF40" i="29" s="1"/>
  <c r="AO40" i="29" s="1"/>
  <c r="AG42" i="88"/>
  <c r="AP42" i="88" s="1"/>
  <c r="AF41" i="74"/>
  <c r="AO41" i="74" s="1"/>
  <c r="AF42" i="88"/>
  <c r="AO42" i="88" s="1"/>
  <c r="AE42" i="88"/>
  <c r="AN42" i="88" s="1"/>
  <c r="Y44" i="73"/>
  <c r="Z44" i="73" s="1"/>
  <c r="Z42" i="92"/>
  <c r="AE42" i="92" s="1"/>
  <c r="W42" i="74"/>
  <c r="X42" i="74" s="1"/>
  <c r="AH42" i="74" s="1"/>
  <c r="AQ42" i="74" s="1"/>
  <c r="AG43" i="30"/>
  <c r="AP43" i="30" s="1"/>
  <c r="AI45" i="77"/>
  <c r="AR45" i="77" s="1"/>
  <c r="W45" i="90"/>
  <c r="Y45" i="90" s="1"/>
  <c r="W44" i="30"/>
  <c r="X44" i="30" s="1"/>
  <c r="AH44" i="30" s="1"/>
  <c r="AQ44" i="30" s="1"/>
  <c r="AN41" i="74"/>
  <c r="AF43" i="30"/>
  <c r="AO43" i="30" s="1"/>
  <c r="Y43" i="88"/>
  <c r="X43" i="88"/>
  <c r="AI43" i="73"/>
  <c r="AR43" i="73" s="1"/>
  <c r="AN43" i="30"/>
  <c r="AE42" i="93"/>
  <c r="AF42" i="93"/>
  <c r="AO42" i="93" s="1"/>
  <c r="W43" i="93"/>
  <c r="AG42" i="93"/>
  <c r="AP42" i="93" s="1"/>
  <c r="AH44" i="73"/>
  <c r="AQ44" i="73" s="1"/>
  <c r="X47" i="31"/>
  <c r="AH47" i="31" s="1"/>
  <c r="AQ47" i="31" s="1"/>
  <c r="X42" i="83"/>
  <c r="Y42" i="83"/>
  <c r="AI41" i="83"/>
  <c r="AR41" i="83" s="1"/>
  <c r="AN41" i="83"/>
  <c r="Y45" i="82"/>
  <c r="Z45" i="82" s="1"/>
  <c r="AI43" i="36"/>
  <c r="AR43" i="36" s="1"/>
  <c r="AI46" i="31"/>
  <c r="AR46" i="31" s="1"/>
  <c r="AN43" i="36"/>
  <c r="Y44" i="36"/>
  <c r="Z44" i="36" s="1"/>
  <c r="AF44" i="36" s="1"/>
  <c r="AO44" i="36" s="1"/>
  <c r="AE43" i="86"/>
  <c r="AN43" i="86" s="1"/>
  <c r="AG43" i="86"/>
  <c r="AP43" i="86" s="1"/>
  <c r="W44" i="86"/>
  <c r="Y44" i="86" s="1"/>
  <c r="AF43" i="86"/>
  <c r="AO43" i="86" s="1"/>
  <c r="AI44" i="82"/>
  <c r="AR44" i="82" s="1"/>
  <c r="AI45" i="43"/>
  <c r="AR45" i="43" s="1"/>
  <c r="Y46" i="26"/>
  <c r="Z46" i="26" s="1"/>
  <c r="AF46" i="26" s="1"/>
  <c r="AO46" i="26" s="1"/>
  <c r="AG43" i="75"/>
  <c r="AP43" i="75" s="1"/>
  <c r="X43" i="28"/>
  <c r="Z43" i="28" s="1"/>
  <c r="AI42" i="47"/>
  <c r="AR42" i="47" s="1"/>
  <c r="AG44" i="48"/>
  <c r="AP44" i="48" s="1"/>
  <c r="X46" i="77"/>
  <c r="Z46" i="77" s="1"/>
  <c r="AG46" i="77" s="1"/>
  <c r="AP46" i="77" s="1"/>
  <c r="X43" i="47"/>
  <c r="AH43" i="47" s="1"/>
  <c r="AQ43" i="47" s="1"/>
  <c r="AE43" i="75"/>
  <c r="AN43" i="75" s="1"/>
  <c r="W44" i="75"/>
  <c r="X44" i="75" s="1"/>
  <c r="AH44" i="75" s="1"/>
  <c r="AQ44" i="75" s="1"/>
  <c r="AF42" i="94"/>
  <c r="AO42" i="94" s="1"/>
  <c r="AE42" i="94"/>
  <c r="AG42" i="94"/>
  <c r="AP42" i="94" s="1"/>
  <c r="W43" i="94"/>
  <c r="AE44" i="48"/>
  <c r="AN44" i="48" s="1"/>
  <c r="W45" i="48"/>
  <c r="X45" i="48" s="1"/>
  <c r="AH45" i="48" s="1"/>
  <c r="AQ45" i="48" s="1"/>
  <c r="Y42" i="85"/>
  <c r="X42" i="85"/>
  <c r="AH42" i="85" s="1"/>
  <c r="AQ42" i="85" s="1"/>
  <c r="AN41" i="85"/>
  <c r="AI41" i="85"/>
  <c r="AR41" i="85" s="1"/>
  <c r="X48" i="81"/>
  <c r="Z48" i="81" s="1"/>
  <c r="Y46" i="43"/>
  <c r="Z46" i="43" s="1"/>
  <c r="AE46" i="43" s="1"/>
  <c r="AI45" i="26"/>
  <c r="AR45" i="26" s="1"/>
  <c r="X45" i="78"/>
  <c r="Z45" i="78" s="1"/>
  <c r="AE45" i="78" s="1"/>
  <c r="AI44" i="78"/>
  <c r="AR44" i="78" s="1"/>
  <c r="AI42" i="28"/>
  <c r="AR42" i="28" s="1"/>
  <c r="Z45" i="40"/>
  <c r="AE45" i="40" s="1"/>
  <c r="AI47" i="81"/>
  <c r="AR47" i="81" s="1"/>
  <c r="Y42" i="80"/>
  <c r="X42" i="80"/>
  <c r="AH42" i="80" s="1"/>
  <c r="AQ42" i="80" s="1"/>
  <c r="AI41" i="80"/>
  <c r="AR41" i="80" s="1"/>
  <c r="AN41" i="80"/>
  <c r="Y44" i="34"/>
  <c r="X44" i="34"/>
  <c r="Y47" i="79"/>
  <c r="X47" i="79"/>
  <c r="AH46" i="43"/>
  <c r="AQ46" i="43" s="1"/>
  <c r="AH45" i="37"/>
  <c r="AQ45" i="37" s="1"/>
  <c r="AI43" i="34"/>
  <c r="AN43" i="34"/>
  <c r="AH47" i="39"/>
  <c r="AQ47" i="39" s="1"/>
  <c r="AH44" i="91"/>
  <c r="AQ44" i="91" s="1"/>
  <c r="W46" i="87"/>
  <c r="AG45" i="87"/>
  <c r="AP45" i="87" s="1"/>
  <c r="AE45" i="87"/>
  <c r="AF45" i="87"/>
  <c r="AO45" i="87" s="1"/>
  <c r="AH43" i="35"/>
  <c r="AQ43" i="35" s="1"/>
  <c r="AR46" i="39"/>
  <c r="Z43" i="35"/>
  <c r="AN44" i="90"/>
  <c r="Z47" i="39"/>
  <c r="Y46" i="95"/>
  <c r="X46" i="95"/>
  <c r="AR42" i="35"/>
  <c r="AR44" i="40"/>
  <c r="AG42" i="41"/>
  <c r="AP42" i="41" s="1"/>
  <c r="AF42" i="41"/>
  <c r="AO42" i="41" s="1"/>
  <c r="AE42" i="41"/>
  <c r="W43" i="41"/>
  <c r="AH45" i="96"/>
  <c r="AQ45" i="96" s="1"/>
  <c r="AH46" i="26"/>
  <c r="AQ46" i="26" s="1"/>
  <c r="Z44" i="91"/>
  <c r="AH45" i="82"/>
  <c r="AQ45" i="82" s="1"/>
  <c r="AR43" i="91"/>
  <c r="AI45" i="95"/>
  <c r="AN45" i="95"/>
  <c r="AH45" i="40"/>
  <c r="AQ45" i="40" s="1"/>
  <c r="AN46" i="79"/>
  <c r="AI46" i="79"/>
  <c r="X46" i="89" l="1"/>
  <c r="AI44" i="90"/>
  <c r="Z43" i="32"/>
  <c r="AE43" i="32" s="1"/>
  <c r="X46" i="33"/>
  <c r="AH46" i="33" s="1"/>
  <c r="AQ46" i="33" s="1"/>
  <c r="Y46" i="33"/>
  <c r="Z46" i="33" s="1"/>
  <c r="AN45" i="33"/>
  <c r="AI45" i="33"/>
  <c r="AR45" i="33" s="1"/>
  <c r="X42" i="27"/>
  <c r="Y42" i="27"/>
  <c r="AN41" i="27"/>
  <c r="AI41" i="27"/>
  <c r="AR41" i="27" s="1"/>
  <c r="Y41" i="84"/>
  <c r="Z41" i="84" s="1"/>
  <c r="AI40" i="84"/>
  <c r="AR40" i="84" s="1"/>
  <c r="Z47" i="31"/>
  <c r="AE47" i="31" s="1"/>
  <c r="AE45" i="89"/>
  <c r="AN45" i="89" s="1"/>
  <c r="AF45" i="89"/>
  <c r="AO45" i="89" s="1"/>
  <c r="AG45" i="89"/>
  <c r="AP45" i="89" s="1"/>
  <c r="Z44" i="25"/>
  <c r="AG44" i="25" s="1"/>
  <c r="AP44" i="25" s="1"/>
  <c r="Z41" i="38"/>
  <c r="AG41" i="38" s="1"/>
  <c r="AP41" i="38" s="1"/>
  <c r="AG42" i="42"/>
  <c r="AP42" i="42" s="1"/>
  <c r="AG44" i="76"/>
  <c r="AP44" i="76" s="1"/>
  <c r="AE42" i="42"/>
  <c r="AF42" i="42"/>
  <c r="AO42" i="42" s="1"/>
  <c r="AE42" i="44"/>
  <c r="AF42" i="44"/>
  <c r="AO42" i="44" s="1"/>
  <c r="AG42" i="44"/>
  <c r="AP42" i="44" s="1"/>
  <c r="W43" i="44"/>
  <c r="X45" i="90"/>
  <c r="AH45" i="90" s="1"/>
  <c r="AQ45" i="90" s="1"/>
  <c r="W45" i="76"/>
  <c r="Y45" i="76" s="1"/>
  <c r="AF44" i="76"/>
  <c r="AO44" i="76" s="1"/>
  <c r="Y45" i="45"/>
  <c r="X45" i="45"/>
  <c r="AH45" i="45" s="1"/>
  <c r="AQ45" i="45" s="1"/>
  <c r="AN44" i="45"/>
  <c r="AI44" i="45"/>
  <c r="AR44" i="45" s="1"/>
  <c r="Y43" i="42"/>
  <c r="X43" i="42"/>
  <c r="AH43" i="42" s="1"/>
  <c r="AQ43" i="42" s="1"/>
  <c r="AH41" i="84"/>
  <c r="AQ41" i="84" s="1"/>
  <c r="AG43" i="32"/>
  <c r="AP43" i="32" s="1"/>
  <c r="Z42" i="46"/>
  <c r="AG45" i="82"/>
  <c r="AP45" i="82" s="1"/>
  <c r="AE45" i="82"/>
  <c r="AN45" i="82" s="1"/>
  <c r="W43" i="92"/>
  <c r="X43" i="92" s="1"/>
  <c r="AG42" i="92"/>
  <c r="AP42" i="92" s="1"/>
  <c r="AE40" i="29"/>
  <c r="AN40" i="29" s="1"/>
  <c r="AG40" i="29"/>
  <c r="AP40" i="29" s="1"/>
  <c r="AI41" i="74"/>
  <c r="AR41" i="74" s="1"/>
  <c r="Y42" i="74"/>
  <c r="Z42" i="74" s="1"/>
  <c r="W41" i="29"/>
  <c r="X41" i="29" s="1"/>
  <c r="AH41" i="29" s="1"/>
  <c r="AQ41" i="29" s="1"/>
  <c r="W44" i="32"/>
  <c r="X44" i="32" s="1"/>
  <c r="AF43" i="32"/>
  <c r="AO43" i="32" s="1"/>
  <c r="AI42" i="88"/>
  <c r="AR42" i="88" s="1"/>
  <c r="AI43" i="30"/>
  <c r="AR43" i="30" s="1"/>
  <c r="AF42" i="92"/>
  <c r="AO42" i="92" s="1"/>
  <c r="Y44" i="30"/>
  <c r="Z44" i="30" s="1"/>
  <c r="AE44" i="30" s="1"/>
  <c r="AN44" i="30" s="1"/>
  <c r="AH43" i="88"/>
  <c r="AQ43" i="88" s="1"/>
  <c r="Z43" i="88"/>
  <c r="X43" i="93"/>
  <c r="AH43" i="93" s="1"/>
  <c r="AQ43" i="93" s="1"/>
  <c r="Y43" i="93"/>
  <c r="AN42" i="93"/>
  <c r="AI42" i="93"/>
  <c r="AR42" i="93" s="1"/>
  <c r="AF44" i="73"/>
  <c r="AO44" i="73" s="1"/>
  <c r="AG44" i="73"/>
  <c r="AP44" i="73" s="1"/>
  <c r="W45" i="73"/>
  <c r="AE44" i="73"/>
  <c r="AH42" i="83"/>
  <c r="AQ42" i="83" s="1"/>
  <c r="Z42" i="83"/>
  <c r="X44" i="86"/>
  <c r="AH44" i="86" s="1"/>
  <c r="AQ44" i="86" s="1"/>
  <c r="AG43" i="28"/>
  <c r="AP43" i="28" s="1"/>
  <c r="AF43" i="28"/>
  <c r="AO43" i="28" s="1"/>
  <c r="AE43" i="28"/>
  <c r="AN43" i="28" s="1"/>
  <c r="W44" i="28"/>
  <c r="Y44" i="28" s="1"/>
  <c r="AH43" i="28"/>
  <c r="AQ43" i="28" s="1"/>
  <c r="AG47" i="31"/>
  <c r="AP47" i="31" s="1"/>
  <c r="AF47" i="31"/>
  <c r="AO47" i="31" s="1"/>
  <c r="AH46" i="77"/>
  <c r="AQ46" i="77" s="1"/>
  <c r="AN42" i="92"/>
  <c r="AI43" i="86"/>
  <c r="AR43" i="86" s="1"/>
  <c r="AG45" i="40"/>
  <c r="AP45" i="40" s="1"/>
  <c r="Z43" i="47"/>
  <c r="AF43" i="47" s="1"/>
  <c r="AO43" i="47" s="1"/>
  <c r="W45" i="36"/>
  <c r="Y45" i="36" s="1"/>
  <c r="AI43" i="75"/>
  <c r="AR43" i="75" s="1"/>
  <c r="Y44" i="75"/>
  <c r="Z44" i="75" s="1"/>
  <c r="AF46" i="77"/>
  <c r="AO46" i="77" s="1"/>
  <c r="AI44" i="48"/>
  <c r="AR44" i="48" s="1"/>
  <c r="AE44" i="36"/>
  <c r="W46" i="40"/>
  <c r="X46" i="40" s="1"/>
  <c r="AG44" i="36"/>
  <c r="AP44" i="36" s="1"/>
  <c r="W46" i="96"/>
  <c r="Y46" i="96" s="1"/>
  <c r="AN42" i="94"/>
  <c r="AI42" i="94"/>
  <c r="AR42" i="94" s="1"/>
  <c r="AF45" i="40"/>
  <c r="AO45" i="40" s="1"/>
  <c r="AE45" i="96"/>
  <c r="AF45" i="96"/>
  <c r="AO45" i="96" s="1"/>
  <c r="X43" i="94"/>
  <c r="AH43" i="94" s="1"/>
  <c r="AQ43" i="94" s="1"/>
  <c r="Y43" i="94"/>
  <c r="AH45" i="78"/>
  <c r="AQ45" i="78" s="1"/>
  <c r="Y45" i="48"/>
  <c r="Z45" i="48" s="1"/>
  <c r="AF45" i="48" s="1"/>
  <c r="AO45" i="48" s="1"/>
  <c r="AF45" i="82"/>
  <c r="AO45" i="82" s="1"/>
  <c r="W46" i="82"/>
  <c r="Y46" i="82" s="1"/>
  <c r="Z42" i="85"/>
  <c r="W47" i="77"/>
  <c r="Y47" i="77" s="1"/>
  <c r="AE46" i="77"/>
  <c r="AN46" i="77" s="1"/>
  <c r="AH48" i="81"/>
  <c r="AQ48" i="81" s="1"/>
  <c r="AE46" i="26"/>
  <c r="AN46" i="26" s="1"/>
  <c r="AG46" i="26"/>
  <c r="AP46" i="26" s="1"/>
  <c r="W47" i="26"/>
  <c r="X47" i="26" s="1"/>
  <c r="AF46" i="43"/>
  <c r="AO46" i="43" s="1"/>
  <c r="AG46" i="43"/>
  <c r="AP46" i="43" s="1"/>
  <c r="W47" i="43"/>
  <c r="X47" i="43" s="1"/>
  <c r="AG45" i="37"/>
  <c r="AP45" i="37" s="1"/>
  <c r="W46" i="37"/>
  <c r="Y46" i="37" s="1"/>
  <c r="AG45" i="78"/>
  <c r="AP45" i="78" s="1"/>
  <c r="W46" i="78"/>
  <c r="Y46" i="78" s="1"/>
  <c r="AF45" i="78"/>
  <c r="AO45" i="78" s="1"/>
  <c r="AF45" i="37"/>
  <c r="AO45" i="37" s="1"/>
  <c r="Z44" i="34"/>
  <c r="W45" i="34" s="1"/>
  <c r="Z46" i="89"/>
  <c r="AE46" i="89" s="1"/>
  <c r="Z42" i="80"/>
  <c r="AH46" i="89"/>
  <c r="AQ46" i="89" s="1"/>
  <c r="Y43" i="41"/>
  <c r="X43" i="41"/>
  <c r="AN43" i="32"/>
  <c r="W49" i="81"/>
  <c r="AE48" i="81"/>
  <c r="AG48" i="81"/>
  <c r="AP48" i="81" s="1"/>
  <c r="AF48" i="81"/>
  <c r="AO48" i="81" s="1"/>
  <c r="X46" i="87"/>
  <c r="Y46" i="87"/>
  <c r="AN45" i="37"/>
  <c r="AR46" i="79"/>
  <c r="AN47" i="31"/>
  <c r="AR45" i="95"/>
  <c r="W45" i="91"/>
  <c r="AE44" i="91"/>
  <c r="AG44" i="91"/>
  <c r="AP44" i="91" s="1"/>
  <c r="AF44" i="91"/>
  <c r="AO44" i="91" s="1"/>
  <c r="AH46" i="95"/>
  <c r="AQ46" i="95" s="1"/>
  <c r="AN45" i="40"/>
  <c r="AR43" i="34"/>
  <c r="AN45" i="78"/>
  <c r="AH47" i="79"/>
  <c r="AQ47" i="79" s="1"/>
  <c r="AR44" i="90"/>
  <c r="AH44" i="34"/>
  <c r="AQ44" i="34" s="1"/>
  <c r="AN42" i="41"/>
  <c r="AI42" i="41"/>
  <c r="Z46" i="95"/>
  <c r="W44" i="35"/>
  <c r="AG43" i="35"/>
  <c r="AP43" i="35" s="1"/>
  <c r="AF43" i="35"/>
  <c r="AO43" i="35" s="1"/>
  <c r="AE43" i="35"/>
  <c r="AN46" i="43"/>
  <c r="AI45" i="87"/>
  <c r="AN45" i="87"/>
  <c r="Z47" i="79"/>
  <c r="AF47" i="39"/>
  <c r="AO47" i="39" s="1"/>
  <c r="AG47" i="39"/>
  <c r="AP47" i="39" s="1"/>
  <c r="W48" i="39"/>
  <c r="AE47" i="39"/>
  <c r="AG46" i="33" l="1"/>
  <c r="AP46" i="33" s="1"/>
  <c r="AE46" i="33"/>
  <c r="W47" i="33"/>
  <c r="AF46" i="33"/>
  <c r="AO46" i="33" s="1"/>
  <c r="AH42" i="27"/>
  <c r="AQ42" i="27" s="1"/>
  <c r="Z42" i="27"/>
  <c r="W48" i="31"/>
  <c r="X48" i="31" s="1"/>
  <c r="AI45" i="89"/>
  <c r="AR45" i="89" s="1"/>
  <c r="AE44" i="25"/>
  <c r="AN44" i="25" s="1"/>
  <c r="AF44" i="25"/>
  <c r="AO44" i="25" s="1"/>
  <c r="W45" i="25"/>
  <c r="Y45" i="25" s="1"/>
  <c r="AF41" i="38"/>
  <c r="AO41" i="38" s="1"/>
  <c r="W42" i="38"/>
  <c r="Y42" i="38" s="1"/>
  <c r="AE41" i="38"/>
  <c r="AN41" i="38" s="1"/>
  <c r="Y43" i="92"/>
  <c r="AI43" i="32"/>
  <c r="AR43" i="32" s="1"/>
  <c r="Z45" i="90"/>
  <c r="AG45" i="90" s="1"/>
  <c r="AP45" i="90" s="1"/>
  <c r="AI42" i="42"/>
  <c r="AR42" i="42" s="1"/>
  <c r="AN42" i="42"/>
  <c r="X45" i="76"/>
  <c r="AH45" i="76" s="1"/>
  <c r="AQ45" i="76" s="1"/>
  <c r="X44" i="28"/>
  <c r="AH44" i="28" s="1"/>
  <c r="AQ44" i="28" s="1"/>
  <c r="X43" i="44"/>
  <c r="Y43" i="44"/>
  <c r="AI42" i="44"/>
  <c r="AR42" i="44" s="1"/>
  <c r="AN42" i="44"/>
  <c r="AI44" i="76"/>
  <c r="AR44" i="76" s="1"/>
  <c r="Z43" i="42"/>
  <c r="Z45" i="45"/>
  <c r="AE41" i="84"/>
  <c r="AF41" i="84"/>
  <c r="AO41" i="84" s="1"/>
  <c r="AG41" i="84"/>
  <c r="AP41" i="84" s="1"/>
  <c r="W42" i="84"/>
  <c r="Y48" i="31"/>
  <c r="Z48" i="31" s="1"/>
  <c r="AI47" i="31"/>
  <c r="AR47" i="31" s="1"/>
  <c r="AE42" i="46"/>
  <c r="W43" i="46"/>
  <c r="AG42" i="46"/>
  <c r="AP42" i="46" s="1"/>
  <c r="AF42" i="46"/>
  <c r="AO42" i="46" s="1"/>
  <c r="Y44" i="32"/>
  <c r="Z44" i="32" s="1"/>
  <c r="W45" i="32" s="1"/>
  <c r="AI45" i="82"/>
  <c r="AR45" i="82" s="1"/>
  <c r="AI42" i="92"/>
  <c r="AR42" i="92" s="1"/>
  <c r="AI40" i="29"/>
  <c r="AR40" i="29" s="1"/>
  <c r="Y41" i="29"/>
  <c r="Z41" i="29" s="1"/>
  <c r="AF41" i="29" s="1"/>
  <c r="AO41" i="29" s="1"/>
  <c r="Y47" i="26"/>
  <c r="AI45" i="40"/>
  <c r="AR45" i="40" s="1"/>
  <c r="X46" i="82"/>
  <c r="Z46" i="82" s="1"/>
  <c r="W47" i="82" s="1"/>
  <c r="AI43" i="28"/>
  <c r="AR43" i="28" s="1"/>
  <c r="AF44" i="30"/>
  <c r="AO44" i="30" s="1"/>
  <c r="AG44" i="30"/>
  <c r="AP44" i="30" s="1"/>
  <c r="W45" i="30"/>
  <c r="X45" i="30" s="1"/>
  <c r="AH45" i="30" s="1"/>
  <c r="AQ45" i="30" s="1"/>
  <c r="AF42" i="74"/>
  <c r="AO42" i="74" s="1"/>
  <c r="AE42" i="74"/>
  <c r="AG42" i="74"/>
  <c r="AP42" i="74" s="1"/>
  <c r="W43" i="74"/>
  <c r="AF43" i="88"/>
  <c r="AO43" i="88" s="1"/>
  <c r="AE43" i="88"/>
  <c r="W44" i="88"/>
  <c r="AG43" i="88"/>
  <c r="AP43" i="88" s="1"/>
  <c r="Z43" i="93"/>
  <c r="W44" i="93" s="1"/>
  <c r="Z44" i="86"/>
  <c r="W45" i="86" s="1"/>
  <c r="X45" i="86" s="1"/>
  <c r="AH45" i="86" s="1"/>
  <c r="AQ45" i="86" s="1"/>
  <c r="AI44" i="73"/>
  <c r="AR44" i="73" s="1"/>
  <c r="AN44" i="73"/>
  <c r="X45" i="73"/>
  <c r="Y45" i="73"/>
  <c r="X47" i="77"/>
  <c r="Z47" i="77" s="1"/>
  <c r="AG42" i="83"/>
  <c r="AP42" i="83" s="1"/>
  <c r="AE42" i="83"/>
  <c r="W43" i="83"/>
  <c r="AF42" i="83"/>
  <c r="AO42" i="83" s="1"/>
  <c r="X46" i="37"/>
  <c r="AH46" i="37" s="1"/>
  <c r="AQ46" i="37" s="1"/>
  <c r="X45" i="36"/>
  <c r="AH45" i="36" s="1"/>
  <c r="AQ45" i="36" s="1"/>
  <c r="Y46" i="40"/>
  <c r="Z46" i="40" s="1"/>
  <c r="AE43" i="47"/>
  <c r="AN43" i="47" s="1"/>
  <c r="AE44" i="34"/>
  <c r="AN44" i="34" s="1"/>
  <c r="Z43" i="92"/>
  <c r="AH43" i="92"/>
  <c r="AQ43" i="92" s="1"/>
  <c r="AI46" i="77"/>
  <c r="AR46" i="77" s="1"/>
  <c r="AI45" i="96"/>
  <c r="AR45" i="96" s="1"/>
  <c r="AG43" i="47"/>
  <c r="AP43" i="47" s="1"/>
  <c r="W44" i="47"/>
  <c r="AN45" i="96"/>
  <c r="AI46" i="43"/>
  <c r="AR46" i="43" s="1"/>
  <c r="X46" i="96"/>
  <c r="AH46" i="96" s="1"/>
  <c r="AQ46" i="96" s="1"/>
  <c r="Y47" i="43"/>
  <c r="Z47" i="43" s="1"/>
  <c r="W48" i="43" s="1"/>
  <c r="AF44" i="34"/>
  <c r="AO44" i="34" s="1"/>
  <c r="AG44" i="34"/>
  <c r="AP44" i="34" s="1"/>
  <c r="AI44" i="36"/>
  <c r="AR44" i="36" s="1"/>
  <c r="AN44" i="36"/>
  <c r="Z43" i="94"/>
  <c r="AE43" i="94" s="1"/>
  <c r="W46" i="48"/>
  <c r="X46" i="48" s="1"/>
  <c r="AH46" i="48" s="1"/>
  <c r="AQ46" i="48" s="1"/>
  <c r="AE45" i="48"/>
  <c r="AN45" i="48" s="1"/>
  <c r="AG45" i="48"/>
  <c r="AP45" i="48" s="1"/>
  <c r="AI46" i="26"/>
  <c r="AR46" i="26" s="1"/>
  <c r="AG46" i="89"/>
  <c r="AP46" i="89" s="1"/>
  <c r="AI45" i="78"/>
  <c r="AR45" i="78" s="1"/>
  <c r="AF42" i="85"/>
  <c r="AO42" i="85" s="1"/>
  <c r="W43" i="85"/>
  <c r="AE42" i="85"/>
  <c r="AG42" i="85"/>
  <c r="AP42" i="85" s="1"/>
  <c r="AG44" i="75"/>
  <c r="AP44" i="75" s="1"/>
  <c r="AF44" i="75"/>
  <c r="AO44" i="75" s="1"/>
  <c r="AE44" i="75"/>
  <c r="W45" i="75"/>
  <c r="AI45" i="37"/>
  <c r="AR45" i="37" s="1"/>
  <c r="X46" i="78"/>
  <c r="AH46" i="78" s="1"/>
  <c r="AQ46" i="78" s="1"/>
  <c r="AF46" i="89"/>
  <c r="AO46" i="89" s="1"/>
  <c r="W47" i="89"/>
  <c r="X47" i="89" s="1"/>
  <c r="AE42" i="80"/>
  <c r="AG42" i="80"/>
  <c r="AP42" i="80" s="1"/>
  <c r="AF42" i="80"/>
  <c r="AO42" i="80" s="1"/>
  <c r="W43" i="80"/>
  <c r="AH47" i="26"/>
  <c r="AQ47" i="26" s="1"/>
  <c r="AH46" i="40"/>
  <c r="AQ46" i="40" s="1"/>
  <c r="X49" i="81"/>
  <c r="Y49" i="81"/>
  <c r="X44" i="35"/>
  <c r="Y44" i="35"/>
  <c r="AH43" i="41"/>
  <c r="AQ43" i="41" s="1"/>
  <c r="AH48" i="31"/>
  <c r="AQ48" i="31" s="1"/>
  <c r="AN47" i="39"/>
  <c r="AI47" i="39"/>
  <c r="Z47" i="26"/>
  <c r="AE46" i="95"/>
  <c r="W47" i="95"/>
  <c r="AF46" i="95"/>
  <c r="AO46" i="95" s="1"/>
  <c r="AG46" i="95"/>
  <c r="AP46" i="95" s="1"/>
  <c r="AR42" i="41"/>
  <c r="X48" i="39"/>
  <c r="Y48" i="39"/>
  <c r="W48" i="79"/>
  <c r="AF47" i="79"/>
  <c r="AO47" i="79" s="1"/>
  <c r="AE47" i="79"/>
  <c r="AG47" i="79"/>
  <c r="AP47" i="79" s="1"/>
  <c r="AI43" i="35"/>
  <c r="AN43" i="35"/>
  <c r="AI44" i="91"/>
  <c r="AN44" i="91"/>
  <c r="AH46" i="87"/>
  <c r="AQ46" i="87" s="1"/>
  <c r="Z43" i="41"/>
  <c r="AR45" i="87"/>
  <c r="AH44" i="32"/>
  <c r="AQ44" i="32" s="1"/>
  <c r="Z46" i="87"/>
  <c r="AI48" i="81"/>
  <c r="AN48" i="81"/>
  <c r="Y45" i="34"/>
  <c r="X45" i="34"/>
  <c r="AH47" i="43"/>
  <c r="AQ47" i="43" s="1"/>
  <c r="AN46" i="89"/>
  <c r="Y45" i="91"/>
  <c r="X45" i="91"/>
  <c r="Y47" i="33" l="1"/>
  <c r="X47" i="33"/>
  <c r="AN46" i="33"/>
  <c r="AI46" i="33"/>
  <c r="AR46" i="33" s="1"/>
  <c r="W43" i="27"/>
  <c r="AF42" i="27"/>
  <c r="AO42" i="27" s="1"/>
  <c r="AE42" i="27"/>
  <c r="AG42" i="27"/>
  <c r="AP42" i="27" s="1"/>
  <c r="AH47" i="77"/>
  <c r="AQ47" i="77" s="1"/>
  <c r="X42" i="38"/>
  <c r="AH42" i="38" s="1"/>
  <c r="AQ42" i="38" s="1"/>
  <c r="AI44" i="25"/>
  <c r="AR44" i="25" s="1"/>
  <c r="X45" i="25"/>
  <c r="AH45" i="25" s="1"/>
  <c r="AQ45" i="25" s="1"/>
  <c r="Z46" i="37"/>
  <c r="AE46" i="37" s="1"/>
  <c r="AN46" i="37" s="1"/>
  <c r="AF45" i="90"/>
  <c r="AO45" i="90" s="1"/>
  <c r="AI41" i="38"/>
  <c r="AR41" i="38" s="1"/>
  <c r="AE45" i="90"/>
  <c r="AN45" i="90" s="1"/>
  <c r="W46" i="90"/>
  <c r="X46" i="90" s="1"/>
  <c r="AH46" i="90" s="1"/>
  <c r="AQ46" i="90" s="1"/>
  <c r="Z44" i="28"/>
  <c r="W45" i="28" s="1"/>
  <c r="Z45" i="76"/>
  <c r="W46" i="76" s="1"/>
  <c r="Y46" i="76" s="1"/>
  <c r="AH43" i="44"/>
  <c r="AQ43" i="44" s="1"/>
  <c r="Z43" i="44"/>
  <c r="AH46" i="82"/>
  <c r="AQ46" i="82" s="1"/>
  <c r="AF45" i="45"/>
  <c r="AO45" i="45" s="1"/>
  <c r="AE45" i="45"/>
  <c r="AG45" i="45"/>
  <c r="AP45" i="45" s="1"/>
  <c r="W46" i="45"/>
  <c r="AF43" i="42"/>
  <c r="AO43" i="42" s="1"/>
  <c r="AE43" i="42"/>
  <c r="W44" i="42"/>
  <c r="AG43" i="42"/>
  <c r="AP43" i="42" s="1"/>
  <c r="X42" i="84"/>
  <c r="AH42" i="84" s="1"/>
  <c r="AQ42" i="84" s="1"/>
  <c r="Y42" i="84"/>
  <c r="AN41" i="84"/>
  <c r="AI41" i="84"/>
  <c r="AR41" i="84" s="1"/>
  <c r="Y43" i="46"/>
  <c r="X43" i="46"/>
  <c r="AH43" i="46" s="1"/>
  <c r="AQ43" i="46" s="1"/>
  <c r="AI42" i="46"/>
  <c r="AR42" i="46" s="1"/>
  <c r="AN42" i="46"/>
  <c r="Y45" i="86"/>
  <c r="Z45" i="86" s="1"/>
  <c r="AG45" i="86" s="1"/>
  <c r="AP45" i="86" s="1"/>
  <c r="AI44" i="30"/>
  <c r="AR44" i="30" s="1"/>
  <c r="AF44" i="86"/>
  <c r="AO44" i="86" s="1"/>
  <c r="AG43" i="93"/>
  <c r="AP43" i="93" s="1"/>
  <c r="W42" i="29"/>
  <c r="X42" i="29" s="1"/>
  <c r="Y45" i="30"/>
  <c r="Z45" i="30" s="1"/>
  <c r="AG45" i="30" s="1"/>
  <c r="AP45" i="30" s="1"/>
  <c r="AE41" i="29"/>
  <c r="AN41" i="29" s="1"/>
  <c r="Z45" i="36"/>
  <c r="AF45" i="36" s="1"/>
  <c r="AO45" i="36" s="1"/>
  <c r="AG41" i="29"/>
  <c r="AP41" i="29" s="1"/>
  <c r="AE43" i="93"/>
  <c r="AN43" i="93" s="1"/>
  <c r="AF43" i="93"/>
  <c r="AO43" i="93" s="1"/>
  <c r="AE44" i="86"/>
  <c r="AN44" i="86" s="1"/>
  <c r="AN43" i="88"/>
  <c r="AI43" i="88"/>
  <c r="AR43" i="88" s="1"/>
  <c r="Y43" i="74"/>
  <c r="X43" i="74"/>
  <c r="AH43" i="74" s="1"/>
  <c r="AQ43" i="74" s="1"/>
  <c r="AN42" i="74"/>
  <c r="AI42" i="74"/>
  <c r="AR42" i="74" s="1"/>
  <c r="AG44" i="86"/>
  <c r="AP44" i="86" s="1"/>
  <c r="Y44" i="88"/>
  <c r="X44" i="88"/>
  <c r="AH44" i="88" s="1"/>
  <c r="AQ44" i="88" s="1"/>
  <c r="Y44" i="93"/>
  <c r="X44" i="93"/>
  <c r="AH45" i="73"/>
  <c r="AQ45" i="73" s="1"/>
  <c r="Z45" i="73"/>
  <c r="X43" i="83"/>
  <c r="AH43" i="83" s="1"/>
  <c r="AQ43" i="83" s="1"/>
  <c r="Y43" i="83"/>
  <c r="AN42" i="83"/>
  <c r="AI42" i="83"/>
  <c r="AR42" i="83" s="1"/>
  <c r="AI44" i="34"/>
  <c r="AR44" i="34" s="1"/>
  <c r="Y46" i="48"/>
  <c r="Z46" i="48" s="1"/>
  <c r="AE46" i="48" s="1"/>
  <c r="AI43" i="47"/>
  <c r="AR43" i="47" s="1"/>
  <c r="Z46" i="96"/>
  <c r="AE46" i="96" s="1"/>
  <c r="AN46" i="96" s="1"/>
  <c r="Z46" i="78"/>
  <c r="AF46" i="78" s="1"/>
  <c r="AO46" i="78" s="1"/>
  <c r="AE43" i="92"/>
  <c r="AG43" i="92"/>
  <c r="AP43" i="92" s="1"/>
  <c r="AF43" i="92"/>
  <c r="AO43" i="92" s="1"/>
  <c r="W44" i="92"/>
  <c r="Y44" i="47"/>
  <c r="X44" i="47"/>
  <c r="AI45" i="48"/>
  <c r="AR45" i="48" s="1"/>
  <c r="AF43" i="94"/>
  <c r="AO43" i="94" s="1"/>
  <c r="W44" i="94"/>
  <c r="Y44" i="94" s="1"/>
  <c r="AG43" i="94"/>
  <c r="AP43" i="94" s="1"/>
  <c r="AI46" i="89"/>
  <c r="AR46" i="89" s="1"/>
  <c r="AN43" i="94"/>
  <c r="AI42" i="85"/>
  <c r="AR42" i="85" s="1"/>
  <c r="AN42" i="85"/>
  <c r="Y43" i="85"/>
  <c r="X43" i="85"/>
  <c r="AH43" i="85" s="1"/>
  <c r="AQ43" i="85" s="1"/>
  <c r="Y45" i="75"/>
  <c r="X45" i="75"/>
  <c r="AH45" i="75" s="1"/>
  <c r="AQ45" i="75" s="1"/>
  <c r="AN44" i="75"/>
  <c r="AI44" i="75"/>
  <c r="AR44" i="75" s="1"/>
  <c r="Y47" i="89"/>
  <c r="Z47" i="89" s="1"/>
  <c r="AE46" i="82"/>
  <c r="AN46" i="82" s="1"/>
  <c r="AF46" i="82"/>
  <c r="AO46" i="82" s="1"/>
  <c r="AG46" i="82"/>
  <c r="AP46" i="82" s="1"/>
  <c r="AF47" i="43"/>
  <c r="AO47" i="43" s="1"/>
  <c r="AG44" i="32"/>
  <c r="AP44" i="32" s="1"/>
  <c r="AE44" i="32"/>
  <c r="AN44" i="32" s="1"/>
  <c r="Z44" i="35"/>
  <c r="AF44" i="35" s="1"/>
  <c r="AO44" i="35" s="1"/>
  <c r="AG47" i="43"/>
  <c r="AP47" i="43" s="1"/>
  <c r="AF44" i="32"/>
  <c r="AO44" i="32" s="1"/>
  <c r="AE47" i="43"/>
  <c r="AN47" i="43" s="1"/>
  <c r="Z48" i="39"/>
  <c r="AE48" i="39" s="1"/>
  <c r="X43" i="80"/>
  <c r="Y43" i="80"/>
  <c r="Z45" i="34"/>
  <c r="AF45" i="34" s="1"/>
  <c r="AO45" i="34" s="1"/>
  <c r="AN42" i="80"/>
  <c r="AI42" i="80"/>
  <c r="AR42" i="80" s="1"/>
  <c r="AH45" i="91"/>
  <c r="AQ45" i="91" s="1"/>
  <c r="AR47" i="39"/>
  <c r="AH44" i="35"/>
  <c r="AQ44" i="35" s="1"/>
  <c r="Y47" i="82"/>
  <c r="X47" i="82"/>
  <c r="W48" i="77"/>
  <c r="AG47" i="77"/>
  <c r="AP47" i="77" s="1"/>
  <c r="AF47" i="77"/>
  <c r="AO47" i="77" s="1"/>
  <c r="AE47" i="77"/>
  <c r="AH47" i="89"/>
  <c r="AQ47" i="89" s="1"/>
  <c r="X47" i="95"/>
  <c r="Y47" i="95"/>
  <c r="Z45" i="91"/>
  <c r="AH45" i="34"/>
  <c r="AQ45" i="34" s="1"/>
  <c r="AR48" i="81"/>
  <c r="AG48" i="31"/>
  <c r="AP48" i="31" s="1"/>
  <c r="AF48" i="31"/>
  <c r="AO48" i="31" s="1"/>
  <c r="W49" i="31"/>
  <c r="AE48" i="31"/>
  <c r="AR44" i="91"/>
  <c r="X48" i="79"/>
  <c r="Y48" i="79"/>
  <c r="AI46" i="95"/>
  <c r="AN46" i="95"/>
  <c r="AH49" i="81"/>
  <c r="AQ49" i="81" s="1"/>
  <c r="X45" i="32"/>
  <c r="Y45" i="32"/>
  <c r="AE46" i="87"/>
  <c r="W47" i="87"/>
  <c r="AF46" i="87"/>
  <c r="AO46" i="87" s="1"/>
  <c r="AG46" i="87"/>
  <c r="AP46" i="87" s="1"/>
  <c r="W44" i="41"/>
  <c r="AG43" i="41"/>
  <c r="AP43" i="41" s="1"/>
  <c r="AE43" i="41"/>
  <c r="AF43" i="41"/>
  <c r="AO43" i="41" s="1"/>
  <c r="AR43" i="35"/>
  <c r="AE47" i="26"/>
  <c r="W48" i="26"/>
  <c r="AF47" i="26"/>
  <c r="AO47" i="26" s="1"/>
  <c r="AG47" i="26"/>
  <c r="AP47" i="26" s="1"/>
  <c r="Z49" i="81"/>
  <c r="AH48" i="39"/>
  <c r="AQ48" i="39" s="1"/>
  <c r="X48" i="43"/>
  <c r="Y48" i="43"/>
  <c r="AI47" i="79"/>
  <c r="AN47" i="79"/>
  <c r="AG46" i="40"/>
  <c r="AP46" i="40" s="1"/>
  <c r="AE46" i="40"/>
  <c r="W47" i="40"/>
  <c r="AF46" i="40"/>
  <c r="AO46" i="40" s="1"/>
  <c r="Z47" i="33" l="1"/>
  <c r="AH47" i="33"/>
  <c r="AQ47" i="33" s="1"/>
  <c r="AI42" i="27"/>
  <c r="AR42" i="27" s="1"/>
  <c r="AN42" i="27"/>
  <c r="Z42" i="38"/>
  <c r="AG42" i="38" s="1"/>
  <c r="AP42" i="38" s="1"/>
  <c r="Y43" i="27"/>
  <c r="X43" i="27"/>
  <c r="W47" i="37"/>
  <c r="X47" i="37" s="1"/>
  <c r="AH47" i="37" s="1"/>
  <c r="AQ47" i="37" s="1"/>
  <c r="AG44" i="28"/>
  <c r="AP44" i="28" s="1"/>
  <c r="Z45" i="25"/>
  <c r="AG45" i="25" s="1"/>
  <c r="AP45" i="25" s="1"/>
  <c r="AE44" i="28"/>
  <c r="AN44" i="28" s="1"/>
  <c r="AF44" i="28"/>
  <c r="AO44" i="28" s="1"/>
  <c r="AG46" i="37"/>
  <c r="AP46" i="37" s="1"/>
  <c r="AF46" i="37"/>
  <c r="AO46" i="37" s="1"/>
  <c r="X46" i="76"/>
  <c r="Z46" i="76" s="1"/>
  <c r="AE45" i="76"/>
  <c r="AN45" i="76" s="1"/>
  <c r="Y46" i="90"/>
  <c r="Z46" i="90" s="1"/>
  <c r="AE46" i="90" s="1"/>
  <c r="AN46" i="90" s="1"/>
  <c r="AI45" i="90"/>
  <c r="AR45" i="90" s="1"/>
  <c r="AG45" i="76"/>
  <c r="AP45" i="76" s="1"/>
  <c r="AF45" i="76"/>
  <c r="W44" i="44"/>
  <c r="AF43" i="44"/>
  <c r="AO43" i="44" s="1"/>
  <c r="AE43" i="44"/>
  <c r="AG43" i="44"/>
  <c r="AP43" i="44" s="1"/>
  <c r="Z42" i="84"/>
  <c r="W43" i="84" s="1"/>
  <c r="AN43" i="42"/>
  <c r="AI43" i="42"/>
  <c r="AR43" i="42" s="1"/>
  <c r="Y46" i="45"/>
  <c r="X46" i="45"/>
  <c r="AH46" i="45" s="1"/>
  <c r="AQ46" i="45" s="1"/>
  <c r="AN45" i="45"/>
  <c r="AI45" i="45"/>
  <c r="AR45" i="45" s="1"/>
  <c r="X44" i="42"/>
  <c r="AH44" i="42" s="1"/>
  <c r="AQ44" i="42" s="1"/>
  <c r="Y44" i="42"/>
  <c r="AE46" i="78"/>
  <c r="AN46" i="78" s="1"/>
  <c r="W47" i="78"/>
  <c r="Y47" i="78" s="1"/>
  <c r="AG46" i="78"/>
  <c r="AP46" i="78" s="1"/>
  <c r="Y42" i="29"/>
  <c r="Z42" i="29" s="1"/>
  <c r="Z43" i="46"/>
  <c r="AF43" i="46" s="1"/>
  <c r="AO43" i="46" s="1"/>
  <c r="AE45" i="36"/>
  <c r="AN45" i="36" s="1"/>
  <c r="AG45" i="36"/>
  <c r="AP45" i="36" s="1"/>
  <c r="W46" i="36"/>
  <c r="X46" i="36" s="1"/>
  <c r="AH46" i="36" s="1"/>
  <c r="AQ46" i="36" s="1"/>
  <c r="Z44" i="88"/>
  <c r="AE44" i="88" s="1"/>
  <c r="AI43" i="93"/>
  <c r="AR43" i="93" s="1"/>
  <c r="AI41" i="29"/>
  <c r="AR41" i="29" s="1"/>
  <c r="W46" i="30"/>
  <c r="X46" i="30" s="1"/>
  <c r="AH46" i="30" s="1"/>
  <c r="AQ46" i="30" s="1"/>
  <c r="AI44" i="86"/>
  <c r="AR44" i="86" s="1"/>
  <c r="AF45" i="30"/>
  <c r="AO45" i="30" s="1"/>
  <c r="AE45" i="30"/>
  <c r="AH42" i="29"/>
  <c r="AQ42" i="29" s="1"/>
  <c r="AI44" i="32"/>
  <c r="AR44" i="32" s="1"/>
  <c r="Z43" i="74"/>
  <c r="W47" i="96"/>
  <c r="AG46" i="96"/>
  <c r="AP46" i="96" s="1"/>
  <c r="Z43" i="83"/>
  <c r="AF43" i="83" s="1"/>
  <c r="AO43" i="83" s="1"/>
  <c r="Z44" i="93"/>
  <c r="AH44" i="93"/>
  <c r="AQ44" i="93" s="1"/>
  <c r="W46" i="73"/>
  <c r="AF45" i="73"/>
  <c r="AO45" i="73" s="1"/>
  <c r="AG45" i="73"/>
  <c r="AP45" i="73" s="1"/>
  <c r="AE45" i="73"/>
  <c r="AE45" i="86"/>
  <c r="AN45" i="86" s="1"/>
  <c r="AF46" i="96"/>
  <c r="AF45" i="86"/>
  <c r="AO45" i="86" s="1"/>
  <c r="W46" i="86"/>
  <c r="Y46" i="86" s="1"/>
  <c r="X44" i="92"/>
  <c r="AH44" i="92" s="1"/>
  <c r="AQ44" i="92" s="1"/>
  <c r="Y44" i="92"/>
  <c r="AN43" i="92"/>
  <c r="AI43" i="92"/>
  <c r="AR43" i="92" s="1"/>
  <c r="AH44" i="47"/>
  <c r="AQ44" i="47" s="1"/>
  <c r="Z44" i="47"/>
  <c r="AI46" i="82"/>
  <c r="AR46" i="82" s="1"/>
  <c r="X44" i="94"/>
  <c r="Z44" i="94" s="1"/>
  <c r="AI47" i="43"/>
  <c r="AR47" i="43" s="1"/>
  <c r="Z43" i="85"/>
  <c r="AG43" i="85" s="1"/>
  <c r="AP43" i="85" s="1"/>
  <c r="AI43" i="94"/>
  <c r="AR43" i="94" s="1"/>
  <c r="AF46" i="48"/>
  <c r="AO46" i="48" s="1"/>
  <c r="AG46" i="48"/>
  <c r="AP46" i="48" s="1"/>
  <c r="W47" i="48"/>
  <c r="Y47" i="48" s="1"/>
  <c r="Z45" i="75"/>
  <c r="AN46" i="48"/>
  <c r="AG44" i="35"/>
  <c r="AP44" i="35" s="1"/>
  <c r="AF48" i="39"/>
  <c r="AO48" i="39" s="1"/>
  <c r="W45" i="35"/>
  <c r="Y45" i="35" s="1"/>
  <c r="AE44" i="35"/>
  <c r="AN44" i="35" s="1"/>
  <c r="W46" i="34"/>
  <c r="Y46" i="34" s="1"/>
  <c r="AG45" i="34"/>
  <c r="AP45" i="34" s="1"/>
  <c r="Z47" i="82"/>
  <c r="AF47" i="82" s="1"/>
  <c r="AO47" i="82" s="1"/>
  <c r="AG48" i="39"/>
  <c r="AP48" i="39" s="1"/>
  <c r="W49" i="39"/>
  <c r="Y49" i="39" s="1"/>
  <c r="Z45" i="32"/>
  <c r="AE45" i="32" s="1"/>
  <c r="Z47" i="95"/>
  <c r="W48" i="95" s="1"/>
  <c r="AE45" i="34"/>
  <c r="Z43" i="80"/>
  <c r="AH43" i="80"/>
  <c r="AQ43" i="80" s="1"/>
  <c r="X44" i="41"/>
  <c r="Y44" i="41"/>
  <c r="X49" i="31"/>
  <c r="Y49" i="31"/>
  <c r="AN46" i="40"/>
  <c r="AI46" i="40"/>
  <c r="Y48" i="26"/>
  <c r="X48" i="26"/>
  <c r="Y47" i="87"/>
  <c r="X47" i="87"/>
  <c r="AN48" i="31"/>
  <c r="AI48" i="31"/>
  <c r="AE45" i="91"/>
  <c r="AG45" i="91"/>
  <c r="AP45" i="91" s="1"/>
  <c r="AF45" i="91"/>
  <c r="AO45" i="91" s="1"/>
  <c r="W46" i="91"/>
  <c r="AH47" i="95"/>
  <c r="AQ47" i="95" s="1"/>
  <c r="AH48" i="43"/>
  <c r="AQ48" i="43" s="1"/>
  <c r="Z48" i="43"/>
  <c r="AF49" i="81"/>
  <c r="AO49" i="81" s="1"/>
  <c r="AE49" i="81"/>
  <c r="AG49" i="81"/>
  <c r="AP49" i="81" s="1"/>
  <c r="W50" i="81"/>
  <c r="W48" i="89"/>
  <c r="AG47" i="89"/>
  <c r="AP47" i="89" s="1"/>
  <c r="AF47" i="89"/>
  <c r="AO47" i="89" s="1"/>
  <c r="AE47" i="89"/>
  <c r="AR46" i="95"/>
  <c r="AH48" i="79"/>
  <c r="AQ48" i="79" s="1"/>
  <c r="X45" i="28"/>
  <c r="Y45" i="28"/>
  <c r="Y48" i="77"/>
  <c r="X48" i="77"/>
  <c r="AI46" i="87"/>
  <c r="AN46" i="87"/>
  <c r="AR47" i="79"/>
  <c r="Z48" i="79"/>
  <c r="AH45" i="32"/>
  <c r="AQ45" i="32" s="1"/>
  <c r="AI43" i="41"/>
  <c r="AN43" i="41"/>
  <c r="AI47" i="77"/>
  <c r="AN47" i="77"/>
  <c r="AN48" i="39"/>
  <c r="AI47" i="26"/>
  <c r="AN47" i="26"/>
  <c r="X47" i="40"/>
  <c r="Y47" i="40"/>
  <c r="AH47" i="82"/>
  <c r="AQ47" i="82" s="1"/>
  <c r="W43" i="38" l="1"/>
  <c r="AE42" i="38"/>
  <c r="AF42" i="38"/>
  <c r="AO42" i="38" s="1"/>
  <c r="AE45" i="25"/>
  <c r="AN45" i="25" s="1"/>
  <c r="AE47" i="33"/>
  <c r="AG47" i="33"/>
  <c r="AP47" i="33" s="1"/>
  <c r="W48" i="33"/>
  <c r="AF47" i="33"/>
  <c r="AO47" i="33" s="1"/>
  <c r="AH43" i="27"/>
  <c r="AQ43" i="27" s="1"/>
  <c r="Z43" i="27"/>
  <c r="Y47" i="37"/>
  <c r="Z47" i="37" s="1"/>
  <c r="AF47" i="37" s="1"/>
  <c r="AO47" i="37" s="1"/>
  <c r="AF45" i="25"/>
  <c r="AO45" i="25" s="1"/>
  <c r="W46" i="25"/>
  <c r="X46" i="25" s="1"/>
  <c r="AH46" i="25" s="1"/>
  <c r="AQ46" i="25" s="1"/>
  <c r="AI44" i="28"/>
  <c r="AI46" i="37"/>
  <c r="AR46" i="37" s="1"/>
  <c r="AH46" i="76"/>
  <c r="AQ46" i="76" s="1"/>
  <c r="W47" i="90"/>
  <c r="X47" i="90" s="1"/>
  <c r="AH47" i="90" s="1"/>
  <c r="AQ47" i="90" s="1"/>
  <c r="AG46" i="90"/>
  <c r="AP46" i="90" s="1"/>
  <c r="AF46" i="90"/>
  <c r="AO46" i="90" s="1"/>
  <c r="X47" i="78"/>
  <c r="AH47" i="78" s="1"/>
  <c r="AQ47" i="78" s="1"/>
  <c r="AO45" i="76"/>
  <c r="AI45" i="76"/>
  <c r="AR45" i="76" s="1"/>
  <c r="AF42" i="84"/>
  <c r="AO42" i="84" s="1"/>
  <c r="AG42" i="84"/>
  <c r="AP42" i="84" s="1"/>
  <c r="AE42" i="84"/>
  <c r="AN42" i="84" s="1"/>
  <c r="AN43" i="44"/>
  <c r="AI43" i="44"/>
  <c r="AR43" i="44" s="1"/>
  <c r="Z44" i="42"/>
  <c r="AF44" i="42" s="1"/>
  <c r="AO44" i="42" s="1"/>
  <c r="Y44" i="44"/>
  <c r="X44" i="44"/>
  <c r="AI46" i="78"/>
  <c r="AR46" i="78" s="1"/>
  <c r="Y46" i="36"/>
  <c r="Z46" i="36" s="1"/>
  <c r="Z46" i="45"/>
  <c r="AE46" i="45" s="1"/>
  <c r="Y43" i="84"/>
  <c r="X43" i="84"/>
  <c r="AH43" i="84" s="1"/>
  <c r="AQ43" i="84" s="1"/>
  <c r="AE43" i="46"/>
  <c r="W44" i="46"/>
  <c r="X44" i="46" s="1"/>
  <c r="AH44" i="46" s="1"/>
  <c r="AQ44" i="46" s="1"/>
  <c r="AG43" i="46"/>
  <c r="AP43" i="46" s="1"/>
  <c r="AN42" i="38"/>
  <c r="AI42" i="38"/>
  <c r="AR42" i="38" s="1"/>
  <c r="Y43" i="38"/>
  <c r="X43" i="38"/>
  <c r="AI45" i="36"/>
  <c r="AR45" i="36" s="1"/>
  <c r="X46" i="34"/>
  <c r="AH46" i="34" s="1"/>
  <c r="AQ46" i="34" s="1"/>
  <c r="W45" i="88"/>
  <c r="X45" i="88" s="1"/>
  <c r="AI45" i="30"/>
  <c r="AR45" i="30" s="1"/>
  <c r="AG44" i="88"/>
  <c r="AP44" i="88" s="1"/>
  <c r="AF44" i="88"/>
  <c r="AO44" i="88" s="1"/>
  <c r="AN45" i="30"/>
  <c r="Y46" i="30"/>
  <c r="Z46" i="30" s="1"/>
  <c r="AE46" i="76"/>
  <c r="AF46" i="76"/>
  <c r="AO46" i="76" s="1"/>
  <c r="W47" i="76"/>
  <c r="AG46" i="76"/>
  <c r="AP46" i="76" s="1"/>
  <c r="AG42" i="29"/>
  <c r="AP42" i="29" s="1"/>
  <c r="W43" i="29"/>
  <c r="AF42" i="29"/>
  <c r="AO42" i="29" s="1"/>
  <c r="AE42" i="29"/>
  <c r="AN44" i="88"/>
  <c r="W44" i="74"/>
  <c r="AE43" i="74"/>
  <c r="AG43" i="74"/>
  <c r="AP43" i="74" s="1"/>
  <c r="AF43" i="74"/>
  <c r="AO43" i="74" s="1"/>
  <c r="Y47" i="96"/>
  <c r="X47" i="96"/>
  <c r="AG43" i="83"/>
  <c r="AP43" i="83" s="1"/>
  <c r="AE43" i="83"/>
  <c r="AN43" i="83" s="1"/>
  <c r="W44" i="83"/>
  <c r="Y44" i="83" s="1"/>
  <c r="X46" i="86"/>
  <c r="AH46" i="86" s="1"/>
  <c r="AQ46" i="86" s="1"/>
  <c r="AG44" i="93"/>
  <c r="AP44" i="93" s="1"/>
  <c r="AF44" i="93"/>
  <c r="AO44" i="93" s="1"/>
  <c r="AE44" i="93"/>
  <c r="W45" i="93"/>
  <c r="AN45" i="73"/>
  <c r="AI45" i="73"/>
  <c r="AR45" i="73" s="1"/>
  <c r="AI45" i="86"/>
  <c r="AR45" i="86" s="1"/>
  <c r="X46" i="73"/>
  <c r="AH46" i="73" s="1"/>
  <c r="AQ46" i="73" s="1"/>
  <c r="Y46" i="73"/>
  <c r="AO46" i="96"/>
  <c r="AI46" i="96"/>
  <c r="AR46" i="96" s="1"/>
  <c r="AH44" i="94"/>
  <c r="AQ44" i="94" s="1"/>
  <c r="Z44" i="92"/>
  <c r="AG44" i="92" s="1"/>
  <c r="AP44" i="92" s="1"/>
  <c r="X49" i="39"/>
  <c r="Z49" i="39" s="1"/>
  <c r="AF44" i="47"/>
  <c r="AO44" i="47" s="1"/>
  <c r="W45" i="47"/>
  <c r="AE44" i="47"/>
  <c r="AG44" i="47"/>
  <c r="AP44" i="47" s="1"/>
  <c r="AG47" i="82"/>
  <c r="AP47" i="82" s="1"/>
  <c r="W48" i="82"/>
  <c r="Y48" i="82" s="1"/>
  <c r="AE47" i="82"/>
  <c r="AN47" i="82" s="1"/>
  <c r="X45" i="35"/>
  <c r="Z45" i="35" s="1"/>
  <c r="AG45" i="35" s="1"/>
  <c r="AP45" i="35" s="1"/>
  <c r="AI44" i="35"/>
  <c r="AR44" i="35" s="1"/>
  <c r="AF43" i="85"/>
  <c r="AO43" i="85" s="1"/>
  <c r="W44" i="85"/>
  <c r="Y44" i="85" s="1"/>
  <c r="AE43" i="85"/>
  <c r="AN43" i="85" s="1"/>
  <c r="X47" i="48"/>
  <c r="AH47" i="48" s="1"/>
  <c r="AQ47" i="48" s="1"/>
  <c r="AI46" i="48"/>
  <c r="AR46" i="48" s="1"/>
  <c r="AG44" i="94"/>
  <c r="AP44" i="94" s="1"/>
  <c r="AF44" i="94"/>
  <c r="AO44" i="94" s="1"/>
  <c r="W45" i="94"/>
  <c r="AE44" i="94"/>
  <c r="AE45" i="75"/>
  <c r="AF45" i="75"/>
  <c r="AO45" i="75" s="1"/>
  <c r="W46" i="75"/>
  <c r="AG45" i="75"/>
  <c r="AP45" i="75" s="1"/>
  <c r="AI48" i="39"/>
  <c r="AR48" i="39" s="1"/>
  <c r="AI45" i="34"/>
  <c r="AR45" i="34" s="1"/>
  <c r="AF47" i="95"/>
  <c r="AO47" i="95" s="1"/>
  <c r="AN45" i="34"/>
  <c r="AE47" i="95"/>
  <c r="AG47" i="95"/>
  <c r="AP47" i="95" s="1"/>
  <c r="AF45" i="32"/>
  <c r="AO45" i="32" s="1"/>
  <c r="Z45" i="28"/>
  <c r="AF45" i="28" s="1"/>
  <c r="AO45" i="28" s="1"/>
  <c r="W46" i="32"/>
  <c r="X46" i="32" s="1"/>
  <c r="Z47" i="40"/>
  <c r="W48" i="40" s="1"/>
  <c r="Z44" i="41"/>
  <c r="AG44" i="41" s="1"/>
  <c r="AP44" i="41" s="1"/>
  <c r="AG45" i="32"/>
  <c r="AP45" i="32" s="1"/>
  <c r="Z47" i="87"/>
  <c r="W48" i="87" s="1"/>
  <c r="AE43" i="80"/>
  <c r="AG43" i="80"/>
  <c r="AP43" i="80" s="1"/>
  <c r="AF43" i="80"/>
  <c r="AO43" i="80" s="1"/>
  <c r="W44" i="80"/>
  <c r="AR46" i="87"/>
  <c r="AR43" i="41"/>
  <c r="X46" i="91"/>
  <c r="Y46" i="91"/>
  <c r="AR46" i="40"/>
  <c r="AN45" i="32"/>
  <c r="AH48" i="26"/>
  <c r="AQ48" i="26" s="1"/>
  <c r="AH44" i="41"/>
  <c r="AQ44" i="41" s="1"/>
  <c r="X48" i="89"/>
  <c r="Y48" i="89"/>
  <c r="AH48" i="77"/>
  <c r="AQ48" i="77" s="1"/>
  <c r="Y50" i="81"/>
  <c r="X50" i="81"/>
  <c r="AH45" i="28"/>
  <c r="AQ45" i="28" s="1"/>
  <c r="W49" i="43"/>
  <c r="AE48" i="43"/>
  <c r="AF48" i="43"/>
  <c r="AO48" i="43" s="1"/>
  <c r="AG48" i="43"/>
  <c r="AP48" i="43" s="1"/>
  <c r="Y48" i="95"/>
  <c r="X48" i="95"/>
  <c r="AR47" i="26"/>
  <c r="AR44" i="28"/>
  <c r="AF48" i="79"/>
  <c r="AO48" i="79" s="1"/>
  <c r="AE48" i="79"/>
  <c r="AG48" i="79"/>
  <c r="AP48" i="79" s="1"/>
  <c r="W49" i="79"/>
  <c r="AI47" i="89"/>
  <c r="AN47" i="89"/>
  <c r="AN45" i="91"/>
  <c r="AI45" i="91"/>
  <c r="Z48" i="26"/>
  <c r="AH49" i="31"/>
  <c r="AQ49" i="31" s="1"/>
  <c r="AH47" i="40"/>
  <c r="AQ47" i="40" s="1"/>
  <c r="AR47" i="77"/>
  <c r="Z48" i="77"/>
  <c r="AN49" i="81"/>
  <c r="AI49" i="81"/>
  <c r="AR48" i="31"/>
  <c r="AH47" i="87"/>
  <c r="AQ47" i="87" s="1"/>
  <c r="Z49" i="31"/>
  <c r="AE47" i="37" l="1"/>
  <c r="Y47" i="90"/>
  <c r="Z47" i="90" s="1"/>
  <c r="W48" i="37"/>
  <c r="AG47" i="37"/>
  <c r="AP47" i="37" s="1"/>
  <c r="Y48" i="33"/>
  <c r="X48" i="33"/>
  <c r="AN47" i="33"/>
  <c r="AI47" i="33"/>
  <c r="AR47" i="33" s="1"/>
  <c r="Y46" i="25"/>
  <c r="Z46" i="25" s="1"/>
  <c r="AF46" i="25" s="1"/>
  <c r="AO46" i="25" s="1"/>
  <c r="AI45" i="25"/>
  <c r="AR45" i="25" s="1"/>
  <c r="AG43" i="27"/>
  <c r="AP43" i="27" s="1"/>
  <c r="AF43" i="27"/>
  <c r="AO43" i="27" s="1"/>
  <c r="AE43" i="27"/>
  <c r="W44" i="27"/>
  <c r="AI46" i="90"/>
  <c r="AR46" i="90" s="1"/>
  <c r="AE44" i="42"/>
  <c r="AN44" i="42" s="1"/>
  <c r="Z47" i="78"/>
  <c r="AG47" i="78" s="1"/>
  <c r="AP47" i="78" s="1"/>
  <c r="AI42" i="84"/>
  <c r="AR42" i="84" s="1"/>
  <c r="AG44" i="42"/>
  <c r="AP44" i="42" s="1"/>
  <c r="W45" i="42"/>
  <c r="Y45" i="42" s="1"/>
  <c r="AH44" i="44"/>
  <c r="AQ44" i="44" s="1"/>
  <c r="Z44" i="44"/>
  <c r="AF46" i="45"/>
  <c r="AO46" i="45" s="1"/>
  <c r="W47" i="45"/>
  <c r="Y47" i="45" s="1"/>
  <c r="AG46" i="45"/>
  <c r="AP46" i="45" s="1"/>
  <c r="AN46" i="45"/>
  <c r="Z43" i="84"/>
  <c r="AE43" i="84" s="1"/>
  <c r="X48" i="82"/>
  <c r="Z48" i="82" s="1"/>
  <c r="AG48" i="82" s="1"/>
  <c r="AP48" i="82" s="1"/>
  <c r="Z46" i="34"/>
  <c r="AG46" i="34" s="1"/>
  <c r="AP46" i="34" s="1"/>
  <c r="AI43" i="46"/>
  <c r="AR43" i="46" s="1"/>
  <c r="Y44" i="46"/>
  <c r="Z44" i="46" s="1"/>
  <c r="Y45" i="88"/>
  <c r="Z45" i="88" s="1"/>
  <c r="AN43" i="46"/>
  <c r="AH45" i="35"/>
  <c r="AQ45" i="35" s="1"/>
  <c r="Z46" i="86"/>
  <c r="AG46" i="86" s="1"/>
  <c r="AP46" i="86" s="1"/>
  <c r="AH43" i="38"/>
  <c r="AQ43" i="38" s="1"/>
  <c r="Z43" i="38"/>
  <c r="AH49" i="39"/>
  <c r="AQ49" i="39" s="1"/>
  <c r="Y46" i="32"/>
  <c r="Z46" i="32" s="1"/>
  <c r="AI44" i="88"/>
  <c r="AR44" i="88" s="1"/>
  <c r="AI47" i="82"/>
  <c r="AR47" i="82" s="1"/>
  <c r="Y47" i="76"/>
  <c r="X47" i="76"/>
  <c r="AH47" i="76" s="1"/>
  <c r="AQ47" i="76" s="1"/>
  <c r="AI46" i="76"/>
  <c r="AR46" i="76" s="1"/>
  <c r="AN46" i="76"/>
  <c r="AN42" i="29"/>
  <c r="AI42" i="29"/>
  <c r="AR42" i="29" s="1"/>
  <c r="Y43" i="29"/>
  <c r="X43" i="29"/>
  <c r="AH43" i="29" s="1"/>
  <c r="AQ43" i="29" s="1"/>
  <c r="AN43" i="74"/>
  <c r="AI43" i="74"/>
  <c r="AR43" i="74" s="1"/>
  <c r="Y44" i="74"/>
  <c r="X44" i="74"/>
  <c r="AH44" i="74" s="1"/>
  <c r="AQ44" i="74" s="1"/>
  <c r="AH45" i="88"/>
  <c r="AQ45" i="88" s="1"/>
  <c r="AI43" i="83"/>
  <c r="AR43" i="83" s="1"/>
  <c r="X44" i="83"/>
  <c r="AH44" i="83" s="1"/>
  <c r="AQ44" i="83" s="1"/>
  <c r="AH47" i="96"/>
  <c r="AQ47" i="96" s="1"/>
  <c r="Z47" i="96"/>
  <c r="Z46" i="73"/>
  <c r="W47" i="73" s="1"/>
  <c r="Z47" i="48"/>
  <c r="W48" i="48" s="1"/>
  <c r="Y48" i="48" s="1"/>
  <c r="W47" i="30"/>
  <c r="AG46" i="30"/>
  <c r="AP46" i="30" s="1"/>
  <c r="AF46" i="30"/>
  <c r="AO46" i="30" s="1"/>
  <c r="AE46" i="30"/>
  <c r="X45" i="93"/>
  <c r="Y45" i="93"/>
  <c r="AN44" i="93"/>
  <c r="AI44" i="93"/>
  <c r="AR44" i="93" s="1"/>
  <c r="W45" i="92"/>
  <c r="Y45" i="92" s="1"/>
  <c r="AF44" i="92"/>
  <c r="AO44" i="92" s="1"/>
  <c r="AE44" i="92"/>
  <c r="AN44" i="92" s="1"/>
  <c r="AN44" i="47"/>
  <c r="AI44" i="47"/>
  <c r="AR44" i="47" s="1"/>
  <c r="X45" i="47"/>
  <c r="AH45" i="47" s="1"/>
  <c r="AQ45" i="47" s="1"/>
  <c r="Y45" i="47"/>
  <c r="AI43" i="85"/>
  <c r="AR43" i="85" s="1"/>
  <c r="X44" i="85"/>
  <c r="AH44" i="85" s="1"/>
  <c r="AQ44" i="85" s="1"/>
  <c r="AI45" i="32"/>
  <c r="AR45" i="32" s="1"/>
  <c r="AN44" i="94"/>
  <c r="AI44" i="94"/>
  <c r="AR44" i="94" s="1"/>
  <c r="Y45" i="94"/>
  <c r="X45" i="94"/>
  <c r="AH45" i="94" s="1"/>
  <c r="AQ45" i="94" s="1"/>
  <c r="AE46" i="36"/>
  <c r="W47" i="36"/>
  <c r="AG46" i="36"/>
  <c r="AP46" i="36" s="1"/>
  <c r="AF46" i="36"/>
  <c r="AO46" i="36" s="1"/>
  <c r="AG47" i="90"/>
  <c r="AP47" i="90" s="1"/>
  <c r="AE47" i="90"/>
  <c r="AN47" i="90" s="1"/>
  <c r="W48" i="90"/>
  <c r="Y48" i="90" s="1"/>
  <c r="AF47" i="90"/>
  <c r="AO47" i="90" s="1"/>
  <c r="Y46" i="75"/>
  <c r="X46" i="75"/>
  <c r="AH46" i="75" s="1"/>
  <c r="AQ46" i="75" s="1"/>
  <c r="AN45" i="75"/>
  <c r="AI45" i="75"/>
  <c r="AR45" i="75" s="1"/>
  <c r="AF47" i="87"/>
  <c r="AO47" i="87" s="1"/>
  <c r="AE45" i="35"/>
  <c r="AN45" i="35" s="1"/>
  <c r="AF45" i="35"/>
  <c r="AO45" i="35" s="1"/>
  <c r="AE45" i="28"/>
  <c r="AN45" i="28" s="1"/>
  <c r="W46" i="28"/>
  <c r="Y46" i="28" s="1"/>
  <c r="AG45" i="28"/>
  <c r="AP45" i="28" s="1"/>
  <c r="AE47" i="87"/>
  <c r="AN47" i="87" s="1"/>
  <c r="W45" i="41"/>
  <c r="X45" i="41" s="1"/>
  <c r="AI47" i="95"/>
  <c r="AR47" i="95" s="1"/>
  <c r="AF47" i="40"/>
  <c r="AO47" i="40" s="1"/>
  <c r="AE44" i="41"/>
  <c r="AN44" i="41" s="1"/>
  <c r="AF44" i="41"/>
  <c r="AO44" i="41" s="1"/>
  <c r="AN47" i="95"/>
  <c r="AG47" i="40"/>
  <c r="AP47" i="40" s="1"/>
  <c r="AG47" i="87"/>
  <c r="AP47" i="87" s="1"/>
  <c r="AE47" i="40"/>
  <c r="AN47" i="40" s="1"/>
  <c r="W46" i="35"/>
  <c r="X46" i="35" s="1"/>
  <c r="Z48" i="89"/>
  <c r="AG48" i="89" s="1"/>
  <c r="AP48" i="89" s="1"/>
  <c r="X44" i="80"/>
  <c r="AH44" i="80" s="1"/>
  <c r="AQ44" i="80" s="1"/>
  <c r="Y44" i="80"/>
  <c r="Z46" i="91"/>
  <c r="W47" i="91" s="1"/>
  <c r="AI43" i="80"/>
  <c r="AR43" i="80" s="1"/>
  <c r="AN43" i="80"/>
  <c r="AE49" i="39"/>
  <c r="W50" i="39"/>
  <c r="AG49" i="39"/>
  <c r="AP49" i="39" s="1"/>
  <c r="AF49" i="39"/>
  <c r="AO49" i="39" s="1"/>
  <c r="AG48" i="26"/>
  <c r="AP48" i="26" s="1"/>
  <c r="AE48" i="26"/>
  <c r="AF48" i="26"/>
  <c r="AO48" i="26" s="1"/>
  <c r="W49" i="26"/>
  <c r="AN47" i="37"/>
  <c r="AI47" i="37"/>
  <c r="AH48" i="89"/>
  <c r="AQ48" i="89" s="1"/>
  <c r="Y48" i="40"/>
  <c r="X48" i="40"/>
  <c r="W48" i="78"/>
  <c r="AE48" i="77"/>
  <c r="W49" i="77"/>
  <c r="AG48" i="77"/>
  <c r="AP48" i="77" s="1"/>
  <c r="AF48" i="77"/>
  <c r="AO48" i="77" s="1"/>
  <c r="X49" i="79"/>
  <c r="Y49" i="79"/>
  <c r="AI48" i="43"/>
  <c r="AN48" i="43"/>
  <c r="AH50" i="81"/>
  <c r="AQ50" i="81" s="1"/>
  <c r="AH46" i="91"/>
  <c r="AQ46" i="91" s="1"/>
  <c r="AH46" i="32"/>
  <c r="AQ46" i="32" s="1"/>
  <c r="AH48" i="95"/>
  <c r="AQ48" i="95" s="1"/>
  <c r="AR47" i="89"/>
  <c r="AR45" i="91"/>
  <c r="W50" i="31"/>
  <c r="AE49" i="31"/>
  <c r="AG49" i="31"/>
  <c r="AP49" i="31" s="1"/>
  <c r="AF49" i="31"/>
  <c r="AO49" i="31" s="1"/>
  <c r="AR49" i="81"/>
  <c r="X48" i="87"/>
  <c r="Y48" i="87"/>
  <c r="X49" i="43"/>
  <c r="Y49" i="43"/>
  <c r="Z50" i="81"/>
  <c r="X48" i="37"/>
  <c r="Y48" i="37"/>
  <c r="AN48" i="79"/>
  <c r="AI48" i="79"/>
  <c r="Z48" i="95"/>
  <c r="AF47" i="78" l="1"/>
  <c r="AO47" i="78" s="1"/>
  <c r="Z48" i="33"/>
  <c r="AH48" i="33"/>
  <c r="AQ48" i="33" s="1"/>
  <c r="Y44" i="27"/>
  <c r="X44" i="27"/>
  <c r="AH44" i="27" s="1"/>
  <c r="AQ44" i="27" s="1"/>
  <c r="AI43" i="27"/>
  <c r="AR43" i="27" s="1"/>
  <c r="AN43" i="27"/>
  <c r="AE47" i="78"/>
  <c r="AE46" i="25"/>
  <c r="AG46" i="25"/>
  <c r="AP46" i="25" s="1"/>
  <c r="W47" i="25"/>
  <c r="Y47" i="25" s="1"/>
  <c r="W47" i="34"/>
  <c r="X47" i="34" s="1"/>
  <c r="AE46" i="34"/>
  <c r="AN46" i="34" s="1"/>
  <c r="AF46" i="34"/>
  <c r="AO46" i="34" s="1"/>
  <c r="AN46" i="25"/>
  <c r="AI44" i="42"/>
  <c r="AR44" i="42" s="1"/>
  <c r="X45" i="42"/>
  <c r="AH45" i="42" s="1"/>
  <c r="AQ45" i="42" s="1"/>
  <c r="X47" i="45"/>
  <c r="AH47" i="45" s="1"/>
  <c r="AQ47" i="45" s="1"/>
  <c r="AG44" i="44"/>
  <c r="AP44" i="44" s="1"/>
  <c r="AE44" i="44"/>
  <c r="AF44" i="44"/>
  <c r="AO44" i="44" s="1"/>
  <c r="W45" i="44"/>
  <c r="AI46" i="45"/>
  <c r="AR46" i="45" s="1"/>
  <c r="AE46" i="86"/>
  <c r="AN46" i="86" s="1"/>
  <c r="AF46" i="86"/>
  <c r="AO46" i="86" s="1"/>
  <c r="W47" i="86"/>
  <c r="X47" i="86" s="1"/>
  <c r="AH48" i="82"/>
  <c r="AQ48" i="82" s="1"/>
  <c r="AF44" i="46"/>
  <c r="AO44" i="46" s="1"/>
  <c r="W45" i="46"/>
  <c r="X45" i="46" s="1"/>
  <c r="AH45" i="46" s="1"/>
  <c r="AQ45" i="46" s="1"/>
  <c r="AG43" i="84"/>
  <c r="AP43" i="84" s="1"/>
  <c r="W44" i="84"/>
  <c r="X44" i="84" s="1"/>
  <c r="AF43" i="84"/>
  <c r="AO43" i="84" s="1"/>
  <c r="AN43" i="84"/>
  <c r="AG44" i="46"/>
  <c r="AP44" i="46" s="1"/>
  <c r="AE44" i="46"/>
  <c r="AN44" i="46" s="1"/>
  <c r="W44" i="38"/>
  <c r="AG43" i="38"/>
  <c r="AP43" i="38" s="1"/>
  <c r="AE43" i="38"/>
  <c r="AF43" i="38"/>
  <c r="AO43" i="38" s="1"/>
  <c r="AF46" i="73"/>
  <c r="AO46" i="73" s="1"/>
  <c r="Z43" i="29"/>
  <c r="AE43" i="29" s="1"/>
  <c r="Z47" i="76"/>
  <c r="AE47" i="76" s="1"/>
  <c r="AE46" i="73"/>
  <c r="AN46" i="73" s="1"/>
  <c r="X48" i="90"/>
  <c r="Z48" i="90" s="1"/>
  <c r="AE48" i="90" s="1"/>
  <c r="AG46" i="73"/>
  <c r="AP46" i="73" s="1"/>
  <c r="X45" i="92"/>
  <c r="AH45" i="92" s="1"/>
  <c r="AQ45" i="92" s="1"/>
  <c r="Z44" i="83"/>
  <c r="AF44" i="83" s="1"/>
  <c r="AO44" i="83" s="1"/>
  <c r="X48" i="48"/>
  <c r="AH48" i="48" s="1"/>
  <c r="AQ48" i="48" s="1"/>
  <c r="AG47" i="48"/>
  <c r="AP47" i="48" s="1"/>
  <c r="AE47" i="48"/>
  <c r="AN47" i="48" s="1"/>
  <c r="AF47" i="48"/>
  <c r="AO47" i="48" s="1"/>
  <c r="AE45" i="88"/>
  <c r="AG45" i="88"/>
  <c r="AP45" i="88" s="1"/>
  <c r="AF45" i="88"/>
  <c r="AO45" i="88" s="1"/>
  <c r="W46" i="88"/>
  <c r="Z44" i="74"/>
  <c r="AG47" i="96"/>
  <c r="AP47" i="96" s="1"/>
  <c r="AF47" i="96"/>
  <c r="AO47" i="96" s="1"/>
  <c r="W48" i="96"/>
  <c r="AE47" i="96"/>
  <c r="Z44" i="85"/>
  <c r="AG44" i="85" s="1"/>
  <c r="AP44" i="85" s="1"/>
  <c r="X47" i="30"/>
  <c r="AH47" i="30" s="1"/>
  <c r="AQ47" i="30" s="1"/>
  <c r="Y47" i="30"/>
  <c r="AN46" i="30"/>
  <c r="AI46" i="30"/>
  <c r="AR46" i="30" s="1"/>
  <c r="Z45" i="93"/>
  <c r="AH45" i="93"/>
  <c r="AQ45" i="93" s="1"/>
  <c r="X47" i="73"/>
  <c r="AH47" i="73" s="1"/>
  <c r="AQ47" i="73" s="1"/>
  <c r="Y47" i="73"/>
  <c r="Z45" i="47"/>
  <c r="AG45" i="47" s="1"/>
  <c r="AP45" i="47" s="1"/>
  <c r="AI44" i="92"/>
  <c r="AR44" i="92" s="1"/>
  <c r="Y45" i="41"/>
  <c r="Z45" i="41" s="1"/>
  <c r="AG45" i="41" s="1"/>
  <c r="AP45" i="41" s="1"/>
  <c r="AI47" i="87"/>
  <c r="AR47" i="87" s="1"/>
  <c r="AI45" i="35"/>
  <c r="AR45" i="35" s="1"/>
  <c r="Z45" i="94"/>
  <c r="Y47" i="36"/>
  <c r="X47" i="36"/>
  <c r="AH47" i="36" s="1"/>
  <c r="AQ47" i="36" s="1"/>
  <c r="AN46" i="36"/>
  <c r="AI46" i="36"/>
  <c r="AR46" i="36" s="1"/>
  <c r="AI44" i="41"/>
  <c r="AR44" i="41" s="1"/>
  <c r="AI47" i="90"/>
  <c r="AR47" i="90" s="1"/>
  <c r="Z46" i="75"/>
  <c r="AG46" i="75" s="1"/>
  <c r="AP46" i="75" s="1"/>
  <c r="X46" i="28"/>
  <c r="AH46" i="28" s="1"/>
  <c r="AQ46" i="28" s="1"/>
  <c r="W49" i="89"/>
  <c r="Y49" i="89" s="1"/>
  <c r="AE48" i="89"/>
  <c r="AN48" i="89" s="1"/>
  <c r="AI45" i="28"/>
  <c r="AR45" i="28" s="1"/>
  <c r="AE48" i="82"/>
  <c r="AN48" i="82" s="1"/>
  <c r="AI47" i="40"/>
  <c r="AR47" i="40" s="1"/>
  <c r="AF48" i="89"/>
  <c r="AO48" i="89" s="1"/>
  <c r="Y46" i="35"/>
  <c r="Z46" i="35" s="1"/>
  <c r="W47" i="35" s="1"/>
  <c r="AF48" i="82"/>
  <c r="AO48" i="82" s="1"/>
  <c r="W49" i="82"/>
  <c r="Y49" i="82" s="1"/>
  <c r="Z44" i="80"/>
  <c r="AE44" i="80" s="1"/>
  <c r="AF46" i="91"/>
  <c r="AO46" i="91" s="1"/>
  <c r="AG46" i="91"/>
  <c r="AP46" i="91" s="1"/>
  <c r="Z49" i="79"/>
  <c r="AG49" i="79" s="1"/>
  <c r="AP49" i="79" s="1"/>
  <c r="AE46" i="91"/>
  <c r="AN46" i="91" s="1"/>
  <c r="Y48" i="78"/>
  <c r="X48" i="78"/>
  <c r="AH48" i="40"/>
  <c r="AQ48" i="40" s="1"/>
  <c r="AN48" i="26"/>
  <c r="AI48" i="26"/>
  <c r="AH49" i="43"/>
  <c r="AQ49" i="43" s="1"/>
  <c r="AR48" i="43"/>
  <c r="AG50" i="81"/>
  <c r="AP50" i="81" s="1"/>
  <c r="AF50" i="81"/>
  <c r="AO50" i="81" s="1"/>
  <c r="W51" i="81"/>
  <c r="AE50" i="81"/>
  <c r="Z49" i="43"/>
  <c r="AI47" i="78"/>
  <c r="AN47" i="78"/>
  <c r="Z48" i="40"/>
  <c r="AR48" i="79"/>
  <c r="AI49" i="31"/>
  <c r="AN49" i="31"/>
  <c r="Y50" i="39"/>
  <c r="X50" i="39"/>
  <c r="W49" i="95"/>
  <c r="AG48" i="95"/>
  <c r="AP48" i="95" s="1"/>
  <c r="AF48" i="95"/>
  <c r="AO48" i="95" s="1"/>
  <c r="AE48" i="95"/>
  <c r="AH45" i="41"/>
  <c r="AQ45" i="41" s="1"/>
  <c r="AH48" i="37"/>
  <c r="AQ48" i="37" s="1"/>
  <c r="AH48" i="87"/>
  <c r="AQ48" i="87" s="1"/>
  <c r="AH46" i="35"/>
  <c r="AQ46" i="35" s="1"/>
  <c r="X49" i="77"/>
  <c r="Y49" i="77"/>
  <c r="Y49" i="26"/>
  <c r="X49" i="26"/>
  <c r="AI49" i="39"/>
  <c r="AN49" i="39"/>
  <c r="AF46" i="32"/>
  <c r="AO46" i="32" s="1"/>
  <c r="AG46" i="32"/>
  <c r="AP46" i="32" s="1"/>
  <c r="W47" i="32"/>
  <c r="AE46" i="32"/>
  <c r="Z48" i="37"/>
  <c r="Z48" i="87"/>
  <c r="Y50" i="31"/>
  <c r="X50" i="31"/>
  <c r="AH49" i="79"/>
  <c r="AQ49" i="79" s="1"/>
  <c r="AN48" i="77"/>
  <c r="AI48" i="77"/>
  <c r="AR47" i="37"/>
  <c r="Y47" i="91"/>
  <c r="X47" i="91"/>
  <c r="X47" i="25" l="1"/>
  <c r="AH47" i="25" s="1"/>
  <c r="AQ47" i="25" s="1"/>
  <c r="AI46" i="25"/>
  <c r="AR46" i="25" s="1"/>
  <c r="Z44" i="27"/>
  <c r="AG44" i="27" s="1"/>
  <c r="AP44" i="27" s="1"/>
  <c r="AG48" i="33"/>
  <c r="AP48" i="33" s="1"/>
  <c r="AF48" i="33"/>
  <c r="AO48" i="33" s="1"/>
  <c r="AE48" i="33"/>
  <c r="W49" i="33"/>
  <c r="Y47" i="34"/>
  <c r="AI46" i="34"/>
  <c r="AR46" i="34" s="1"/>
  <c r="Z45" i="42"/>
  <c r="W46" i="42" s="1"/>
  <c r="Z47" i="45"/>
  <c r="W48" i="45" s="1"/>
  <c r="X48" i="45" s="1"/>
  <c r="AI46" i="86"/>
  <c r="AR46" i="86" s="1"/>
  <c r="Y45" i="46"/>
  <c r="Z45" i="46" s="1"/>
  <c r="AG45" i="46" s="1"/>
  <c r="AP45" i="46" s="1"/>
  <c r="Z47" i="25"/>
  <c r="AG47" i="25" s="1"/>
  <c r="AP47" i="25" s="1"/>
  <c r="X45" i="44"/>
  <c r="AH45" i="44" s="1"/>
  <c r="AQ45" i="44" s="1"/>
  <c r="Y45" i="44"/>
  <c r="AN44" i="44"/>
  <c r="AI44" i="44"/>
  <c r="AR44" i="44" s="1"/>
  <c r="Y47" i="86"/>
  <c r="Z47" i="86" s="1"/>
  <c r="Z48" i="48"/>
  <c r="AG48" i="48" s="1"/>
  <c r="AP48" i="48" s="1"/>
  <c r="AI44" i="46"/>
  <c r="AR44" i="46" s="1"/>
  <c r="Y44" i="84"/>
  <c r="Z44" i="84" s="1"/>
  <c r="AH44" i="84"/>
  <c r="AQ44" i="84" s="1"/>
  <c r="AI43" i="84"/>
  <c r="AR43" i="84" s="1"/>
  <c r="Z45" i="92"/>
  <c r="AG45" i="92" s="1"/>
  <c r="AP45" i="92" s="1"/>
  <c r="AI46" i="73"/>
  <c r="AR46" i="73" s="1"/>
  <c r="AH48" i="90"/>
  <c r="AQ48" i="90" s="1"/>
  <c r="AG43" i="29"/>
  <c r="AP43" i="29" s="1"/>
  <c r="AF43" i="29"/>
  <c r="AO43" i="29" s="1"/>
  <c r="W44" i="29"/>
  <c r="Y44" i="29" s="1"/>
  <c r="AN43" i="38"/>
  <c r="AI43" i="38"/>
  <c r="AR43" i="38" s="1"/>
  <c r="Y44" i="38"/>
  <c r="X44" i="38"/>
  <c r="W48" i="76"/>
  <c r="X48" i="76" s="1"/>
  <c r="AH48" i="76" s="1"/>
  <c r="AQ48" i="76" s="1"/>
  <c r="AG47" i="76"/>
  <c r="AP47" i="76" s="1"/>
  <c r="W45" i="83"/>
  <c r="Y45" i="83" s="1"/>
  <c r="AF47" i="76"/>
  <c r="AO47" i="76" s="1"/>
  <c r="AI47" i="48"/>
  <c r="AR47" i="48" s="1"/>
  <c r="W45" i="85"/>
  <c r="Y45" i="85" s="1"/>
  <c r="AG44" i="83"/>
  <c r="AP44" i="83" s="1"/>
  <c r="AF44" i="85"/>
  <c r="AO44" i="85" s="1"/>
  <c r="AE44" i="83"/>
  <c r="AN44" i="83" s="1"/>
  <c r="AN47" i="76"/>
  <c r="AE44" i="85"/>
  <c r="AN44" i="85" s="1"/>
  <c r="AN43" i="29"/>
  <c r="X46" i="88"/>
  <c r="Y46" i="88"/>
  <c r="AG44" i="74"/>
  <c r="AP44" i="74" s="1"/>
  <c r="W45" i="74"/>
  <c r="AE44" i="74"/>
  <c r="AF44" i="74"/>
  <c r="AO44" i="74" s="1"/>
  <c r="AN45" i="88"/>
  <c r="AI45" i="88"/>
  <c r="AR45" i="88" s="1"/>
  <c r="AE45" i="47"/>
  <c r="AN45" i="47" s="1"/>
  <c r="AN47" i="96"/>
  <c r="AI47" i="96"/>
  <c r="AR47" i="96" s="1"/>
  <c r="Y48" i="96"/>
  <c r="X48" i="96"/>
  <c r="Z47" i="30"/>
  <c r="W46" i="47"/>
  <c r="Y46" i="47" s="1"/>
  <c r="AF45" i="47"/>
  <c r="AO45" i="47" s="1"/>
  <c r="AG45" i="93"/>
  <c r="AP45" i="93" s="1"/>
  <c r="W46" i="93"/>
  <c r="AF45" i="93"/>
  <c r="AO45" i="93" s="1"/>
  <c r="AE45" i="93"/>
  <c r="Z47" i="73"/>
  <c r="AH47" i="86"/>
  <c r="AQ47" i="86" s="1"/>
  <c r="AI48" i="89"/>
  <c r="AR48" i="89" s="1"/>
  <c r="X49" i="82"/>
  <c r="Z49" i="82" s="1"/>
  <c r="AF49" i="82" s="1"/>
  <c r="AO49" i="82" s="1"/>
  <c r="Z47" i="36"/>
  <c r="AE47" i="36" s="1"/>
  <c r="AF46" i="75"/>
  <c r="AO46" i="75" s="1"/>
  <c r="AE46" i="75"/>
  <c r="AF45" i="94"/>
  <c r="AO45" i="94" s="1"/>
  <c r="AE45" i="94"/>
  <c r="AG45" i="94"/>
  <c r="AP45" i="94" s="1"/>
  <c r="W46" i="94"/>
  <c r="X49" i="89"/>
  <c r="Z49" i="89" s="1"/>
  <c r="W50" i="89" s="1"/>
  <c r="W47" i="75"/>
  <c r="Y47" i="75" s="1"/>
  <c r="Z46" i="28"/>
  <c r="AF46" i="28" s="1"/>
  <c r="AO46" i="28" s="1"/>
  <c r="AI46" i="91"/>
  <c r="AR46" i="91" s="1"/>
  <c r="AG44" i="80"/>
  <c r="AP44" i="80" s="1"/>
  <c r="AG48" i="90"/>
  <c r="AP48" i="90" s="1"/>
  <c r="AI48" i="82"/>
  <c r="AR48" i="82" s="1"/>
  <c r="AF48" i="90"/>
  <c r="AO48" i="90" s="1"/>
  <c r="AF44" i="80"/>
  <c r="AO44" i="80" s="1"/>
  <c r="Z50" i="31"/>
  <c r="AE50" i="31" s="1"/>
  <c r="W45" i="80"/>
  <c r="Y45" i="80" s="1"/>
  <c r="W46" i="41"/>
  <c r="Y46" i="41" s="1"/>
  <c r="AE49" i="79"/>
  <c r="AN49" i="79" s="1"/>
  <c r="W50" i="79"/>
  <c r="X50" i="79" s="1"/>
  <c r="AE46" i="35"/>
  <c r="AF46" i="35"/>
  <c r="AO46" i="35" s="1"/>
  <c r="AG46" i="35"/>
  <c r="AP46" i="35" s="1"/>
  <c r="W49" i="90"/>
  <c r="Y49" i="90" s="1"/>
  <c r="Z50" i="39"/>
  <c r="AF50" i="39" s="1"/>
  <c r="AO50" i="39" s="1"/>
  <c r="AE45" i="41"/>
  <c r="AN45" i="41" s="1"/>
  <c r="AF45" i="41"/>
  <c r="AO45" i="41" s="1"/>
  <c r="Z47" i="91"/>
  <c r="W48" i="91" s="1"/>
  <c r="Z47" i="34"/>
  <c r="AE47" i="34" s="1"/>
  <c r="AN44" i="80"/>
  <c r="AF49" i="79"/>
  <c r="AO49" i="79" s="1"/>
  <c r="AH49" i="26"/>
  <c r="AQ49" i="26" s="1"/>
  <c r="AN50" i="81"/>
  <c r="AI50" i="81"/>
  <c r="AN48" i="90"/>
  <c r="X47" i="35"/>
  <c r="Y47" i="35"/>
  <c r="W49" i="37"/>
  <c r="AE48" i="37"/>
  <c r="AG48" i="37"/>
  <c r="AP48" i="37" s="1"/>
  <c r="AF48" i="37"/>
  <c r="AO48" i="37" s="1"/>
  <c r="X49" i="95"/>
  <c r="Y49" i="95"/>
  <c r="AE48" i="40"/>
  <c r="AF48" i="40"/>
  <c r="AO48" i="40" s="1"/>
  <c r="W49" i="40"/>
  <c r="AG48" i="40"/>
  <c r="AP48" i="40" s="1"/>
  <c r="AH48" i="78"/>
  <c r="AQ48" i="78" s="1"/>
  <c r="AH50" i="31"/>
  <c r="AQ50" i="31" s="1"/>
  <c r="AN46" i="32"/>
  <c r="AI46" i="32"/>
  <c r="Z49" i="26"/>
  <c r="AH50" i="39"/>
  <c r="AQ50" i="39" s="1"/>
  <c r="X51" i="81"/>
  <c r="Y51" i="81"/>
  <c r="AI48" i="95"/>
  <c r="AN48" i="95"/>
  <c r="AR47" i="78"/>
  <c r="Z48" i="78"/>
  <c r="X47" i="32"/>
  <c r="Y47" i="32"/>
  <c r="AH49" i="77"/>
  <c r="AQ49" i="77" s="1"/>
  <c r="AR48" i="26"/>
  <c r="AH47" i="34"/>
  <c r="AQ47" i="34" s="1"/>
  <c r="AH47" i="91"/>
  <c r="AQ47" i="91" s="1"/>
  <c r="AR48" i="77"/>
  <c r="W49" i="87"/>
  <c r="AG48" i="87"/>
  <c r="AP48" i="87" s="1"/>
  <c r="AF48" i="87"/>
  <c r="AO48" i="87" s="1"/>
  <c r="AE48" i="87"/>
  <c r="AR49" i="39"/>
  <c r="Z49" i="77"/>
  <c r="AR49" i="31"/>
  <c r="AF49" i="43"/>
  <c r="AO49" i="43" s="1"/>
  <c r="AE49" i="43"/>
  <c r="W50" i="43"/>
  <c r="AG49" i="43"/>
  <c r="AP49" i="43" s="1"/>
  <c r="AE44" i="27" l="1"/>
  <c r="AN44" i="27" s="1"/>
  <c r="AF45" i="42"/>
  <c r="AO45" i="42" s="1"/>
  <c r="W45" i="27"/>
  <c r="X49" i="33"/>
  <c r="AH49" i="33" s="1"/>
  <c r="AQ49" i="33" s="1"/>
  <c r="Y49" i="33"/>
  <c r="AI48" i="33"/>
  <c r="AR48" i="33" s="1"/>
  <c r="AN48" i="33"/>
  <c r="AF44" i="27"/>
  <c r="AE45" i="42"/>
  <c r="AN45" i="42" s="1"/>
  <c r="Y48" i="45"/>
  <c r="Z48" i="45" s="1"/>
  <c r="AG45" i="42"/>
  <c r="AP45" i="42" s="1"/>
  <c r="AG47" i="45"/>
  <c r="AP47" i="45" s="1"/>
  <c r="AF47" i="45"/>
  <c r="AO47" i="45" s="1"/>
  <c r="AE47" i="45"/>
  <c r="AN47" i="45" s="1"/>
  <c r="W48" i="25"/>
  <c r="Y48" i="25" s="1"/>
  <c r="AF47" i="25"/>
  <c r="AO47" i="25" s="1"/>
  <c r="AE47" i="25"/>
  <c r="AF48" i="48"/>
  <c r="AO48" i="48" s="1"/>
  <c r="AE48" i="48"/>
  <c r="AN48" i="48" s="1"/>
  <c r="W49" i="48"/>
  <c r="X49" i="48" s="1"/>
  <c r="AH49" i="48" s="1"/>
  <c r="AQ49" i="48" s="1"/>
  <c r="Z45" i="44"/>
  <c r="AF45" i="44" s="1"/>
  <c r="AO45" i="44" s="1"/>
  <c r="W46" i="92"/>
  <c r="X46" i="92" s="1"/>
  <c r="AE45" i="92"/>
  <c r="W45" i="84"/>
  <c r="Y45" i="84" s="1"/>
  <c r="AG44" i="84"/>
  <c r="AP44" i="84" s="1"/>
  <c r="AE44" i="84"/>
  <c r="AN44" i="84" s="1"/>
  <c r="AF44" i="84"/>
  <c r="AO44" i="84" s="1"/>
  <c r="AF45" i="92"/>
  <c r="AO45" i="92" s="1"/>
  <c r="Y46" i="42"/>
  <c r="X46" i="42"/>
  <c r="AH46" i="42" s="1"/>
  <c r="AQ46" i="42" s="1"/>
  <c r="AH48" i="45"/>
  <c r="AQ48" i="45" s="1"/>
  <c r="X45" i="83"/>
  <c r="Z45" i="83" s="1"/>
  <c r="X45" i="85"/>
  <c r="Z45" i="85" s="1"/>
  <c r="AF45" i="85" s="1"/>
  <c r="AO45" i="85" s="1"/>
  <c r="X44" i="29"/>
  <c r="AH44" i="29" s="1"/>
  <c r="AQ44" i="29" s="1"/>
  <c r="AI43" i="29"/>
  <c r="AR43" i="29" s="1"/>
  <c r="AF45" i="46"/>
  <c r="AO45" i="46" s="1"/>
  <c r="AE45" i="46"/>
  <c r="AH44" i="38"/>
  <c r="AQ44" i="38" s="1"/>
  <c r="Z44" i="38"/>
  <c r="W46" i="46"/>
  <c r="X46" i="46" s="1"/>
  <c r="AH46" i="46" s="1"/>
  <c r="AQ46" i="46" s="1"/>
  <c r="Y48" i="76"/>
  <c r="Z48" i="76" s="1"/>
  <c r="W49" i="76" s="1"/>
  <c r="AH49" i="82"/>
  <c r="AQ49" i="82" s="1"/>
  <c r="AI47" i="76"/>
  <c r="AR47" i="76" s="1"/>
  <c r="AI44" i="83"/>
  <c r="AR44" i="83" s="1"/>
  <c r="AI44" i="85"/>
  <c r="AR44" i="85" s="1"/>
  <c r="AI45" i="47"/>
  <c r="AR45" i="47" s="1"/>
  <c r="X46" i="47"/>
  <c r="AH46" i="47" s="1"/>
  <c r="AQ46" i="47" s="1"/>
  <c r="Y45" i="74"/>
  <c r="X45" i="74"/>
  <c r="AH45" i="74" s="1"/>
  <c r="AQ45" i="74" s="1"/>
  <c r="Z46" i="88"/>
  <c r="AH46" i="88"/>
  <c r="AQ46" i="88" s="1"/>
  <c r="AN44" i="74"/>
  <c r="AI44" i="74"/>
  <c r="AR44" i="74" s="1"/>
  <c r="AF50" i="31"/>
  <c r="AO50" i="31" s="1"/>
  <c r="Z48" i="96"/>
  <c r="AH48" i="96"/>
  <c r="AQ48" i="96" s="1"/>
  <c r="AG47" i="30"/>
  <c r="AP47" i="30" s="1"/>
  <c r="AE47" i="30"/>
  <c r="AF47" i="30"/>
  <c r="AO47" i="30" s="1"/>
  <c r="W48" i="30"/>
  <c r="AI45" i="93"/>
  <c r="AR45" i="93" s="1"/>
  <c r="AN45" i="93"/>
  <c r="X46" i="93"/>
  <c r="Y46" i="93"/>
  <c r="W48" i="73"/>
  <c r="AF47" i="73"/>
  <c r="AO47" i="73" s="1"/>
  <c r="AG47" i="73"/>
  <c r="AP47" i="73" s="1"/>
  <c r="AE47" i="73"/>
  <c r="W51" i="31"/>
  <c r="Y51" i="31" s="1"/>
  <c r="AH49" i="89"/>
  <c r="AQ49" i="89" s="1"/>
  <c r="AN45" i="92"/>
  <c r="W48" i="86"/>
  <c r="AG47" i="86"/>
  <c r="AP47" i="86" s="1"/>
  <c r="AE47" i="86"/>
  <c r="AF47" i="86"/>
  <c r="AO47" i="86" s="1"/>
  <c r="AG47" i="36"/>
  <c r="AP47" i="36" s="1"/>
  <c r="W48" i="36"/>
  <c r="X48" i="36" s="1"/>
  <c r="AH48" i="36" s="1"/>
  <c r="AQ48" i="36" s="1"/>
  <c r="AI46" i="75"/>
  <c r="AR46" i="75" s="1"/>
  <c r="AF47" i="36"/>
  <c r="AO47" i="36" s="1"/>
  <c r="AG46" i="28"/>
  <c r="AP46" i="28" s="1"/>
  <c r="X47" i="75"/>
  <c r="AH47" i="75" s="1"/>
  <c r="AQ47" i="75" s="1"/>
  <c r="AN46" i="75"/>
  <c r="Y46" i="94"/>
  <c r="X46" i="94"/>
  <c r="AH46" i="94" s="1"/>
  <c r="AQ46" i="94" s="1"/>
  <c r="AI45" i="94"/>
  <c r="AR45" i="94" s="1"/>
  <c r="AN45" i="94"/>
  <c r="AN47" i="36"/>
  <c r="W47" i="28"/>
  <c r="AE50" i="39"/>
  <c r="AN50" i="39" s="1"/>
  <c r="X46" i="41"/>
  <c r="Z46" i="41" s="1"/>
  <c r="AI44" i="80"/>
  <c r="AR44" i="80" s="1"/>
  <c r="AE46" i="28"/>
  <c r="AN46" i="28" s="1"/>
  <c r="X49" i="90"/>
  <c r="AH49" i="90" s="1"/>
  <c r="AQ49" i="90" s="1"/>
  <c r="Y50" i="79"/>
  <c r="Z50" i="79" s="1"/>
  <c r="AG50" i="31"/>
  <c r="AP50" i="31" s="1"/>
  <c r="W51" i="39"/>
  <c r="X51" i="39" s="1"/>
  <c r="AG50" i="39"/>
  <c r="AP50" i="39" s="1"/>
  <c r="AI45" i="41"/>
  <c r="AR45" i="41" s="1"/>
  <c r="AI46" i="35"/>
  <c r="AR46" i="35" s="1"/>
  <c r="AN46" i="35"/>
  <c r="AI48" i="90"/>
  <c r="AR48" i="90" s="1"/>
  <c r="X45" i="80"/>
  <c r="AH45" i="80" s="1"/>
  <c r="AQ45" i="80" s="1"/>
  <c r="AI49" i="79"/>
  <c r="AR49" i="79" s="1"/>
  <c r="AE49" i="89"/>
  <c r="AN49" i="89" s="1"/>
  <c r="AF49" i="89"/>
  <c r="AO49" i="89" s="1"/>
  <c r="AG49" i="89"/>
  <c r="AP49" i="89" s="1"/>
  <c r="AF47" i="34"/>
  <c r="AO47" i="34" s="1"/>
  <c r="AG47" i="34"/>
  <c r="AP47" i="34" s="1"/>
  <c r="AG49" i="82"/>
  <c r="AP49" i="82" s="1"/>
  <c r="AF47" i="91"/>
  <c r="AO47" i="91" s="1"/>
  <c r="Z47" i="35"/>
  <c r="AG47" i="35" s="1"/>
  <c r="AP47" i="35" s="1"/>
  <c r="AE49" i="82"/>
  <c r="AN49" i="82" s="1"/>
  <c r="W50" i="82"/>
  <c r="Y50" i="82" s="1"/>
  <c r="Z51" i="81"/>
  <c r="AE51" i="81" s="1"/>
  <c r="AG47" i="91"/>
  <c r="AP47" i="91" s="1"/>
  <c r="Z49" i="95"/>
  <c r="AE49" i="95" s="1"/>
  <c r="W48" i="34"/>
  <c r="Y48" i="34" s="1"/>
  <c r="AE47" i="91"/>
  <c r="AN47" i="91" s="1"/>
  <c r="AN49" i="43"/>
  <c r="AI49" i="43"/>
  <c r="AE48" i="78"/>
  <c r="AF48" i="78"/>
  <c r="AO48" i="78" s="1"/>
  <c r="W49" i="78"/>
  <c r="AG48" i="78"/>
  <c r="AP48" i="78" s="1"/>
  <c r="AN48" i="40"/>
  <c r="AI48" i="40"/>
  <c r="X49" i="37"/>
  <c r="Y49" i="37"/>
  <c r="AH47" i="32"/>
  <c r="AQ47" i="32" s="1"/>
  <c r="AN50" i="31"/>
  <c r="W50" i="26"/>
  <c r="AG49" i="26"/>
  <c r="AP49" i="26" s="1"/>
  <c r="AF49" i="26"/>
  <c r="AO49" i="26" s="1"/>
  <c r="AE49" i="26"/>
  <c r="AH50" i="79"/>
  <c r="AQ50" i="79" s="1"/>
  <c r="AN47" i="34"/>
  <c r="AI48" i="87"/>
  <c r="AN48" i="87"/>
  <c r="Z47" i="32"/>
  <c r="AR46" i="32"/>
  <c r="AR50" i="81"/>
  <c r="AR48" i="95"/>
  <c r="AH51" i="81"/>
  <c r="AQ51" i="81" s="1"/>
  <c r="Y49" i="40"/>
  <c r="X49" i="40"/>
  <c r="AH49" i="95"/>
  <c r="AQ49" i="95" s="1"/>
  <c r="AI48" i="37"/>
  <c r="AN48" i="37"/>
  <c r="AG49" i="77"/>
  <c r="AP49" i="77" s="1"/>
  <c r="AF49" i="77"/>
  <c r="AO49" i="77" s="1"/>
  <c r="AE49" i="77"/>
  <c r="W50" i="77"/>
  <c r="X49" i="87"/>
  <c r="Y49" i="87"/>
  <c r="Y50" i="43"/>
  <c r="X50" i="43"/>
  <c r="AH47" i="35"/>
  <c r="AQ47" i="35" s="1"/>
  <c r="X50" i="89"/>
  <c r="Y50" i="89"/>
  <c r="X48" i="91"/>
  <c r="Y48" i="91"/>
  <c r="Z49" i="33" l="1"/>
  <c r="AE49" i="33" s="1"/>
  <c r="AI45" i="42"/>
  <c r="AR45" i="42" s="1"/>
  <c r="X45" i="27"/>
  <c r="AH45" i="27" s="1"/>
  <c r="AQ45" i="27" s="1"/>
  <c r="Y45" i="27"/>
  <c r="Z45" i="27" s="1"/>
  <c r="AO44" i="27"/>
  <c r="AI44" i="27"/>
  <c r="AR44" i="27" s="1"/>
  <c r="AF49" i="33"/>
  <c r="AO49" i="33" s="1"/>
  <c r="AI47" i="45"/>
  <c r="AR47" i="45" s="1"/>
  <c r="AI47" i="25"/>
  <c r="AR47" i="25" s="1"/>
  <c r="X48" i="25"/>
  <c r="AH48" i="25" s="1"/>
  <c r="AQ48" i="25" s="1"/>
  <c r="Y46" i="92"/>
  <c r="Z46" i="92" s="1"/>
  <c r="AN47" i="25"/>
  <c r="AI48" i="48"/>
  <c r="AR48" i="48" s="1"/>
  <c r="X45" i="84"/>
  <c r="Z45" i="84" s="1"/>
  <c r="W46" i="44"/>
  <c r="X46" i="44" s="1"/>
  <c r="AH46" i="44" s="1"/>
  <c r="AQ46" i="44" s="1"/>
  <c r="AI45" i="92"/>
  <c r="AR45" i="92" s="1"/>
  <c r="AE45" i="44"/>
  <c r="AG45" i="44"/>
  <c r="AP45" i="44" s="1"/>
  <c r="Y49" i="48"/>
  <c r="Z49" i="48" s="1"/>
  <c r="AG49" i="48" s="1"/>
  <c r="AP49" i="48" s="1"/>
  <c r="AI44" i="84"/>
  <c r="AR44" i="84" s="1"/>
  <c r="AH45" i="83"/>
  <c r="AQ45" i="83" s="1"/>
  <c r="Z46" i="42"/>
  <c r="Z44" i="29"/>
  <c r="AG44" i="29" s="1"/>
  <c r="AP44" i="29" s="1"/>
  <c r="W49" i="45"/>
  <c r="AG48" i="45"/>
  <c r="AP48" i="45" s="1"/>
  <c r="AE48" i="45"/>
  <c r="AF48" i="45"/>
  <c r="AO48" i="45" s="1"/>
  <c r="AG45" i="85"/>
  <c r="AP45" i="85" s="1"/>
  <c r="W46" i="85"/>
  <c r="AE45" i="85"/>
  <c r="AN45" i="85" s="1"/>
  <c r="AH45" i="85"/>
  <c r="AQ45" i="85" s="1"/>
  <c r="Y46" i="46"/>
  <c r="Z46" i="46" s="1"/>
  <c r="AI45" i="46"/>
  <c r="AR45" i="46" s="1"/>
  <c r="AN45" i="46"/>
  <c r="AE44" i="38"/>
  <c r="W45" i="38"/>
  <c r="AG44" i="38"/>
  <c r="AP44" i="38" s="1"/>
  <c r="AF44" i="38"/>
  <c r="AO44" i="38" s="1"/>
  <c r="Z46" i="47"/>
  <c r="AF46" i="47" s="1"/>
  <c r="AO46" i="47" s="1"/>
  <c r="AE48" i="76"/>
  <c r="AN48" i="76" s="1"/>
  <c r="AF48" i="76"/>
  <c r="AO48" i="76" s="1"/>
  <c r="Z45" i="74"/>
  <c r="AF45" i="74" s="1"/>
  <c r="AO45" i="74" s="1"/>
  <c r="AG48" i="76"/>
  <c r="AP48" i="76" s="1"/>
  <c r="Y49" i="76"/>
  <c r="X49" i="76"/>
  <c r="W47" i="88"/>
  <c r="AF46" i="88"/>
  <c r="AO46" i="88" s="1"/>
  <c r="AG46" i="88"/>
  <c r="AP46" i="88" s="1"/>
  <c r="AE46" i="88"/>
  <c r="AE48" i="96"/>
  <c r="AG48" i="96"/>
  <c r="AP48" i="96" s="1"/>
  <c r="W49" i="96"/>
  <c r="AF48" i="96"/>
  <c r="AO48" i="96" s="1"/>
  <c r="AI50" i="31"/>
  <c r="AR50" i="31" s="1"/>
  <c r="X48" i="30"/>
  <c r="AH48" i="30" s="1"/>
  <c r="AQ48" i="30" s="1"/>
  <c r="Y48" i="30"/>
  <c r="X51" i="31"/>
  <c r="Z51" i="31" s="1"/>
  <c r="AN47" i="30"/>
  <c r="AI47" i="30"/>
  <c r="AR47" i="30" s="1"/>
  <c r="AH46" i="93"/>
  <c r="AQ46" i="93" s="1"/>
  <c r="Z46" i="93"/>
  <c r="Y48" i="73"/>
  <c r="X48" i="73"/>
  <c r="AN47" i="73"/>
  <c r="AI47" i="73"/>
  <c r="AR47" i="73" s="1"/>
  <c r="AF45" i="83"/>
  <c r="AO45" i="83" s="1"/>
  <c r="AG45" i="83"/>
  <c r="AP45" i="83" s="1"/>
  <c r="W46" i="83"/>
  <c r="AE45" i="83"/>
  <c r="AH46" i="92"/>
  <c r="AQ46" i="92" s="1"/>
  <c r="Y48" i="36"/>
  <c r="Z48" i="36" s="1"/>
  <c r="AG48" i="36" s="1"/>
  <c r="AP48" i="36" s="1"/>
  <c r="Z47" i="75"/>
  <c r="W48" i="75" s="1"/>
  <c r="AH46" i="41"/>
  <c r="AQ46" i="41" s="1"/>
  <c r="AI47" i="86"/>
  <c r="AR47" i="86" s="1"/>
  <c r="AN47" i="86"/>
  <c r="Y48" i="86"/>
  <c r="X48" i="86"/>
  <c r="AH48" i="86" s="1"/>
  <c r="AQ48" i="86" s="1"/>
  <c r="Y51" i="39"/>
  <c r="Z51" i="39" s="1"/>
  <c r="AI47" i="36"/>
  <c r="AR47" i="36" s="1"/>
  <c r="Z46" i="94"/>
  <c r="W47" i="94" s="1"/>
  <c r="AI46" i="28"/>
  <c r="AR46" i="28" s="1"/>
  <c r="AF47" i="35"/>
  <c r="AO47" i="35" s="1"/>
  <c r="AE46" i="41"/>
  <c r="AN46" i="41" s="1"/>
  <c r="W47" i="41"/>
  <c r="X47" i="41" s="1"/>
  <c r="X47" i="28"/>
  <c r="Y47" i="28"/>
  <c r="X46" i="85"/>
  <c r="Y46" i="85"/>
  <c r="Z49" i="90"/>
  <c r="AE49" i="90" s="1"/>
  <c r="AI50" i="39"/>
  <c r="AR50" i="39" s="1"/>
  <c r="AG51" i="81"/>
  <c r="AP51" i="81" s="1"/>
  <c r="X48" i="34"/>
  <c r="Z48" i="34" s="1"/>
  <c r="W49" i="34" s="1"/>
  <c r="Z45" i="80"/>
  <c r="AE45" i="80" s="1"/>
  <c r="AG49" i="95"/>
  <c r="AP49" i="95" s="1"/>
  <c r="AI47" i="34"/>
  <c r="AR47" i="34" s="1"/>
  <c r="AE47" i="35"/>
  <c r="AN47" i="35" s="1"/>
  <c r="AF49" i="95"/>
  <c r="AO49" i="95" s="1"/>
  <c r="W50" i="95"/>
  <c r="X50" i="95" s="1"/>
  <c r="W48" i="35"/>
  <c r="X48" i="35" s="1"/>
  <c r="AG46" i="41"/>
  <c r="AP46" i="41" s="1"/>
  <c r="AI47" i="91"/>
  <c r="AR47" i="91" s="1"/>
  <c r="AF46" i="41"/>
  <c r="AO46" i="41" s="1"/>
  <c r="AI49" i="89"/>
  <c r="AR49" i="89" s="1"/>
  <c r="W52" i="81"/>
  <c r="X52" i="81" s="1"/>
  <c r="AI49" i="82"/>
  <c r="AR49" i="82" s="1"/>
  <c r="X50" i="82"/>
  <c r="Z50" i="82" s="1"/>
  <c r="AE50" i="82" s="1"/>
  <c r="AF51" i="81"/>
  <c r="AO51" i="81" s="1"/>
  <c r="Z49" i="37"/>
  <c r="AE49" i="37" s="1"/>
  <c r="Z50" i="43"/>
  <c r="AG50" i="43" s="1"/>
  <c r="AP50" i="43" s="1"/>
  <c r="Z49" i="87"/>
  <c r="AG49" i="87" s="1"/>
  <c r="AP49" i="87" s="1"/>
  <c r="Z49" i="40"/>
  <c r="AG49" i="40" s="1"/>
  <c r="AP49" i="40" s="1"/>
  <c r="Y50" i="26"/>
  <c r="X50" i="26"/>
  <c r="AN49" i="95"/>
  <c r="AH51" i="39"/>
  <c r="AQ51" i="39" s="1"/>
  <c r="AH50" i="89"/>
  <c r="AQ50" i="89" s="1"/>
  <c r="AN51" i="81"/>
  <c r="Y50" i="77"/>
  <c r="X50" i="77"/>
  <c r="W48" i="32"/>
  <c r="AF47" i="32"/>
  <c r="AO47" i="32" s="1"/>
  <c r="AE47" i="32"/>
  <c r="AG47" i="32"/>
  <c r="AP47" i="32" s="1"/>
  <c r="AI49" i="26"/>
  <c r="AN49" i="26"/>
  <c r="AR48" i="40"/>
  <c r="X49" i="78"/>
  <c r="Y49" i="78"/>
  <c r="AH49" i="37"/>
  <c r="AQ49" i="37" s="1"/>
  <c r="Z50" i="89"/>
  <c r="AH48" i="91"/>
  <c r="AQ48" i="91" s="1"/>
  <c r="AN49" i="77"/>
  <c r="AI49" i="77"/>
  <c r="AR48" i="87"/>
  <c r="AR49" i="43"/>
  <c r="AH49" i="87"/>
  <c r="AQ49" i="87" s="1"/>
  <c r="Z48" i="91"/>
  <c r="AH50" i="43"/>
  <c r="AQ50" i="43" s="1"/>
  <c r="AR48" i="37"/>
  <c r="AH49" i="40"/>
  <c r="AQ49" i="40" s="1"/>
  <c r="W51" i="79"/>
  <c r="AG50" i="79"/>
  <c r="AP50" i="79" s="1"/>
  <c r="AF50" i="79"/>
  <c r="AO50" i="79" s="1"/>
  <c r="AE50" i="79"/>
  <c r="AI48" i="78"/>
  <c r="AN48" i="78"/>
  <c r="AG49" i="33" l="1"/>
  <c r="AP49" i="33" s="1"/>
  <c r="W50" i="33"/>
  <c r="AF45" i="27"/>
  <c r="AO45" i="27" s="1"/>
  <c r="AE45" i="27"/>
  <c r="W46" i="27"/>
  <c r="AG45" i="27"/>
  <c r="AP45" i="27" s="1"/>
  <c r="Z48" i="25"/>
  <c r="AF48" i="25" s="1"/>
  <c r="AO48" i="25" s="1"/>
  <c r="AI49" i="33"/>
  <c r="AR49" i="33" s="1"/>
  <c r="AN49" i="33"/>
  <c r="Y50" i="33"/>
  <c r="X50" i="33"/>
  <c r="AH50" i="33" s="1"/>
  <c r="AQ50" i="33" s="1"/>
  <c r="AH45" i="84"/>
  <c r="AQ45" i="84" s="1"/>
  <c r="AE44" i="29"/>
  <c r="AN44" i="29" s="1"/>
  <c r="W50" i="48"/>
  <c r="AE49" i="48"/>
  <c r="AN49" i="48" s="1"/>
  <c r="Y46" i="44"/>
  <c r="Z46" i="44" s="1"/>
  <c r="AF49" i="48"/>
  <c r="AO49" i="48" s="1"/>
  <c r="AI45" i="44"/>
  <c r="AR45" i="44" s="1"/>
  <c r="AE46" i="47"/>
  <c r="AN46" i="47" s="1"/>
  <c r="AN45" i="44"/>
  <c r="AG46" i="47"/>
  <c r="AP46" i="47" s="1"/>
  <c r="AF44" i="29"/>
  <c r="AO44" i="29" s="1"/>
  <c r="W47" i="47"/>
  <c r="X47" i="47" s="1"/>
  <c r="AH47" i="47" s="1"/>
  <c r="AQ47" i="47" s="1"/>
  <c r="W45" i="29"/>
  <c r="Y45" i="29" s="1"/>
  <c r="AI48" i="45"/>
  <c r="AR48" i="45" s="1"/>
  <c r="AN48" i="45"/>
  <c r="X49" i="45"/>
  <c r="AH49" i="45" s="1"/>
  <c r="AQ49" i="45" s="1"/>
  <c r="Y49" i="45"/>
  <c r="AG46" i="42"/>
  <c r="AP46" i="42" s="1"/>
  <c r="W47" i="42"/>
  <c r="AF46" i="42"/>
  <c r="AO46" i="42" s="1"/>
  <c r="AE46" i="42"/>
  <c r="AI45" i="85"/>
  <c r="AR45" i="85" s="1"/>
  <c r="W46" i="84"/>
  <c r="AG45" i="84"/>
  <c r="AP45" i="84" s="1"/>
  <c r="AE45" i="84"/>
  <c r="AF45" i="84"/>
  <c r="AO45" i="84" s="1"/>
  <c r="AE46" i="46"/>
  <c r="AN46" i="46" s="1"/>
  <c r="W47" i="46"/>
  <c r="Y47" i="46" s="1"/>
  <c r="AF46" i="46"/>
  <c r="AO46" i="46" s="1"/>
  <c r="AG46" i="46"/>
  <c r="AP46" i="46" s="1"/>
  <c r="AG49" i="90"/>
  <c r="AP49" i="90" s="1"/>
  <c r="W50" i="90"/>
  <c r="Y50" i="90" s="1"/>
  <c r="X45" i="38"/>
  <c r="Y45" i="38"/>
  <c r="AN44" i="38"/>
  <c r="AI44" i="38"/>
  <c r="AR44" i="38" s="1"/>
  <c r="AH51" i="31"/>
  <c r="AQ51" i="31" s="1"/>
  <c r="AF49" i="90"/>
  <c r="AO49" i="90" s="1"/>
  <c r="AE45" i="74"/>
  <c r="AN45" i="74" s="1"/>
  <c r="AG45" i="74"/>
  <c r="AP45" i="74" s="1"/>
  <c r="W46" i="74"/>
  <c r="Y46" i="74" s="1"/>
  <c r="AI48" i="76"/>
  <c r="AR48" i="76" s="1"/>
  <c r="AH49" i="76"/>
  <c r="AQ49" i="76" s="1"/>
  <c r="Z49" i="76"/>
  <c r="Y48" i="35"/>
  <c r="Z48" i="35" s="1"/>
  <c r="AG48" i="35" s="1"/>
  <c r="AP48" i="35" s="1"/>
  <c r="Z48" i="30"/>
  <c r="W49" i="30" s="1"/>
  <c r="AN46" i="88"/>
  <c r="AI46" i="88"/>
  <c r="AR46" i="88" s="1"/>
  <c r="X47" i="88"/>
  <c r="Y47" i="88"/>
  <c r="AI47" i="35"/>
  <c r="AR47" i="35" s="1"/>
  <c r="Y49" i="96"/>
  <c r="X49" i="96"/>
  <c r="AH49" i="96" s="1"/>
  <c r="AQ49" i="96" s="1"/>
  <c r="AF47" i="75"/>
  <c r="AO47" i="75" s="1"/>
  <c r="AN48" i="96"/>
  <c r="AI48" i="96"/>
  <c r="AR48" i="96" s="1"/>
  <c r="AG47" i="75"/>
  <c r="AP47" i="75" s="1"/>
  <c r="Y52" i="81"/>
  <c r="Z52" i="81" s="1"/>
  <c r="AG52" i="81" s="1"/>
  <c r="AP52" i="81" s="1"/>
  <c r="AE47" i="75"/>
  <c r="AN47" i="75" s="1"/>
  <c r="AE46" i="93"/>
  <c r="AG46" i="93"/>
  <c r="AP46" i="93" s="1"/>
  <c r="AF46" i="93"/>
  <c r="AO46" i="93" s="1"/>
  <c r="W47" i="93"/>
  <c r="AH48" i="34"/>
  <c r="AQ48" i="34" s="1"/>
  <c r="AH48" i="73"/>
  <c r="AQ48" i="73" s="1"/>
  <c r="Z48" i="73"/>
  <c r="AI45" i="83"/>
  <c r="AR45" i="83" s="1"/>
  <c r="AN45" i="83"/>
  <c r="X46" i="83"/>
  <c r="Y46" i="83"/>
  <c r="Y47" i="41"/>
  <c r="Z47" i="41" s="1"/>
  <c r="Z48" i="86"/>
  <c r="AF48" i="86" s="1"/>
  <c r="AO48" i="86" s="1"/>
  <c r="AG46" i="94"/>
  <c r="AP46" i="94" s="1"/>
  <c r="AE46" i="92"/>
  <c r="W47" i="92"/>
  <c r="AF46" i="92"/>
  <c r="AO46" i="92" s="1"/>
  <c r="AG46" i="92"/>
  <c r="AP46" i="92" s="1"/>
  <c r="Y50" i="95"/>
  <c r="Z50" i="95" s="1"/>
  <c r="AG50" i="95" s="1"/>
  <c r="AP50" i="95" s="1"/>
  <c r="AF46" i="94"/>
  <c r="AO46" i="94" s="1"/>
  <c r="AE46" i="94"/>
  <c r="AN46" i="94" s="1"/>
  <c r="W49" i="36"/>
  <c r="X49" i="36" s="1"/>
  <c r="AH49" i="36" s="1"/>
  <c r="AQ49" i="36" s="1"/>
  <c r="AE48" i="36"/>
  <c r="AF48" i="36"/>
  <c r="AO48" i="36" s="1"/>
  <c r="Y47" i="94"/>
  <c r="X47" i="94"/>
  <c r="AH47" i="94" s="1"/>
  <c r="AQ47" i="94" s="1"/>
  <c r="AE50" i="43"/>
  <c r="AN50" i="43" s="1"/>
  <c r="Z47" i="28"/>
  <c r="AH47" i="28"/>
  <c r="AQ47" i="28" s="1"/>
  <c r="AH46" i="85"/>
  <c r="AQ46" i="85" s="1"/>
  <c r="Z46" i="85"/>
  <c r="Y50" i="48"/>
  <c r="X50" i="48"/>
  <c r="AH50" i="48" s="1"/>
  <c r="AQ50" i="48" s="1"/>
  <c r="Y48" i="75"/>
  <c r="X48" i="75"/>
  <c r="AH48" i="75" s="1"/>
  <c r="AQ48" i="75" s="1"/>
  <c r="W50" i="40"/>
  <c r="X50" i="40" s="1"/>
  <c r="W46" i="80"/>
  <c r="X46" i="80" s="1"/>
  <c r="AH46" i="80" s="1"/>
  <c r="AQ46" i="80" s="1"/>
  <c r="AI49" i="95"/>
  <c r="AR49" i="95" s="1"/>
  <c r="AH50" i="82"/>
  <c r="AQ50" i="82" s="1"/>
  <c r="AI46" i="41"/>
  <c r="AR46" i="41" s="1"/>
  <c r="AF45" i="80"/>
  <c r="AO45" i="80" s="1"/>
  <c r="AG45" i="80"/>
  <c r="AP45" i="80" s="1"/>
  <c r="W50" i="37"/>
  <c r="X50" i="37" s="1"/>
  <c r="AF49" i="37"/>
  <c r="AO49" i="37" s="1"/>
  <c r="W51" i="43"/>
  <c r="Y51" i="43" s="1"/>
  <c r="Z49" i="78"/>
  <c r="AF49" i="78" s="1"/>
  <c r="AO49" i="78" s="1"/>
  <c r="AF50" i="43"/>
  <c r="AO50" i="43" s="1"/>
  <c r="AG49" i="37"/>
  <c r="AP49" i="37" s="1"/>
  <c r="AF49" i="40"/>
  <c r="AO49" i="40" s="1"/>
  <c r="AE49" i="40"/>
  <c r="AF49" i="87"/>
  <c r="AO49" i="87" s="1"/>
  <c r="AI51" i="81"/>
  <c r="AR51" i="81" s="1"/>
  <c r="Z50" i="77"/>
  <c r="AG50" i="77" s="1"/>
  <c r="AP50" i="77" s="1"/>
  <c r="AE48" i="34"/>
  <c r="W50" i="87"/>
  <c r="X50" i="87" s="1"/>
  <c r="AF48" i="34"/>
  <c r="AO48" i="34" s="1"/>
  <c r="AG48" i="34"/>
  <c r="AP48" i="34" s="1"/>
  <c r="AE49" i="87"/>
  <c r="AN49" i="87" s="1"/>
  <c r="AF50" i="82"/>
  <c r="AO50" i="82" s="1"/>
  <c r="Z50" i="26"/>
  <c r="AF50" i="26" s="1"/>
  <c r="AO50" i="26" s="1"/>
  <c r="W51" i="82"/>
  <c r="X51" i="82" s="1"/>
  <c r="AG50" i="82"/>
  <c r="AP50" i="82" s="1"/>
  <c r="AN45" i="80"/>
  <c r="X51" i="79"/>
  <c r="Y51" i="79"/>
  <c r="AN50" i="82"/>
  <c r="AF48" i="91"/>
  <c r="AO48" i="91" s="1"/>
  <c r="AE48" i="91"/>
  <c r="AG48" i="91"/>
  <c r="AP48" i="91" s="1"/>
  <c r="W49" i="91"/>
  <c r="AI50" i="79"/>
  <c r="AN50" i="79"/>
  <c r="AI47" i="32"/>
  <c r="AN47" i="32"/>
  <c r="X49" i="34"/>
  <c r="Y49" i="34"/>
  <c r="AH50" i="26"/>
  <c r="AQ50" i="26" s="1"/>
  <c r="AH48" i="35"/>
  <c r="AQ48" i="35" s="1"/>
  <c r="AR49" i="77"/>
  <c r="AH49" i="78"/>
  <c r="AQ49" i="78" s="1"/>
  <c r="AR49" i="26"/>
  <c r="AG51" i="31"/>
  <c r="AP51" i="31" s="1"/>
  <c r="W52" i="31"/>
  <c r="AE51" i="31"/>
  <c r="AF51" i="31"/>
  <c r="AO51" i="31" s="1"/>
  <c r="AH47" i="41"/>
  <c r="AQ47" i="41" s="1"/>
  <c r="AN49" i="37"/>
  <c r="AR48" i="78"/>
  <c r="AN49" i="90"/>
  <c r="W51" i="89"/>
  <c r="AG50" i="89"/>
  <c r="AP50" i="89" s="1"/>
  <c r="AF50" i="89"/>
  <c r="AO50" i="89" s="1"/>
  <c r="AE50" i="89"/>
  <c r="W52" i="39"/>
  <c r="AG51" i="39"/>
  <c r="AP51" i="39" s="1"/>
  <c r="AF51" i="39"/>
  <c r="AO51" i="39" s="1"/>
  <c r="AE51" i="39"/>
  <c r="AH52" i="81"/>
  <c r="AQ52" i="81" s="1"/>
  <c r="AH50" i="95"/>
  <c r="AQ50" i="95" s="1"/>
  <c r="Y48" i="32"/>
  <c r="X48" i="32"/>
  <c r="AH50" i="77"/>
  <c r="AQ50" i="77" s="1"/>
  <c r="AG48" i="25" l="1"/>
  <c r="AP48" i="25" s="1"/>
  <c r="W49" i="25"/>
  <c r="Y49" i="25" s="1"/>
  <c r="Z50" i="33"/>
  <c r="Y46" i="27"/>
  <c r="X46" i="27"/>
  <c r="AE48" i="25"/>
  <c r="AI48" i="25" s="1"/>
  <c r="AR48" i="25" s="1"/>
  <c r="AN45" i="27"/>
  <c r="AI45" i="27"/>
  <c r="AR45" i="27" s="1"/>
  <c r="W51" i="33"/>
  <c r="AE50" i="33"/>
  <c r="AF50" i="33"/>
  <c r="AO50" i="33" s="1"/>
  <c r="AG50" i="33"/>
  <c r="AP50" i="33" s="1"/>
  <c r="Y47" i="47"/>
  <c r="AI46" i="47"/>
  <c r="AR46" i="47" s="1"/>
  <c r="AI49" i="48"/>
  <c r="AR49" i="48" s="1"/>
  <c r="X45" i="29"/>
  <c r="AH45" i="29" s="1"/>
  <c r="AQ45" i="29" s="1"/>
  <c r="AI44" i="29"/>
  <c r="AR44" i="29" s="1"/>
  <c r="AN48" i="25"/>
  <c r="AE46" i="44"/>
  <c r="AF46" i="44"/>
  <c r="AO46" i="44" s="1"/>
  <c r="AG46" i="44"/>
  <c r="AP46" i="44" s="1"/>
  <c r="W47" i="44"/>
  <c r="X50" i="90"/>
  <c r="Z50" i="90" s="1"/>
  <c r="AG50" i="90" s="1"/>
  <c r="AP50" i="90" s="1"/>
  <c r="X47" i="46"/>
  <c r="AH47" i="46" s="1"/>
  <c r="AQ47" i="46" s="1"/>
  <c r="Z49" i="45"/>
  <c r="AF49" i="45" s="1"/>
  <c r="AO49" i="45" s="1"/>
  <c r="AN46" i="42"/>
  <c r="AI46" i="42"/>
  <c r="AR46" i="42" s="1"/>
  <c r="X47" i="42"/>
  <c r="AH47" i="42" s="1"/>
  <c r="AQ47" i="42" s="1"/>
  <c r="Y47" i="42"/>
  <c r="AN45" i="84"/>
  <c r="AI45" i="84"/>
  <c r="AR45" i="84" s="1"/>
  <c r="Y46" i="84"/>
  <c r="X46" i="84"/>
  <c r="AH46" i="84" s="1"/>
  <c r="AQ46" i="84" s="1"/>
  <c r="AI46" i="46"/>
  <c r="AR46" i="46" s="1"/>
  <c r="AI49" i="90"/>
  <c r="AR49" i="90" s="1"/>
  <c r="AI45" i="74"/>
  <c r="AR45" i="74" s="1"/>
  <c r="AH45" i="38"/>
  <c r="AQ45" i="38" s="1"/>
  <c r="Z45" i="38"/>
  <c r="X46" i="74"/>
  <c r="AH46" i="74" s="1"/>
  <c r="AQ46" i="74" s="1"/>
  <c r="AG48" i="30"/>
  <c r="AP48" i="30" s="1"/>
  <c r="AF48" i="30"/>
  <c r="AO48" i="30" s="1"/>
  <c r="W50" i="76"/>
  <c r="AE49" i="76"/>
  <c r="AF49" i="76"/>
  <c r="AO49" i="76" s="1"/>
  <c r="AG49" i="76"/>
  <c r="AP49" i="76" s="1"/>
  <c r="AE48" i="30"/>
  <c r="AN48" i="30" s="1"/>
  <c r="AG49" i="78"/>
  <c r="AP49" i="78" s="1"/>
  <c r="X51" i="43"/>
  <c r="AH51" i="43" s="1"/>
  <c r="AQ51" i="43" s="1"/>
  <c r="Y50" i="40"/>
  <c r="Z50" i="40" s="1"/>
  <c r="AG50" i="40" s="1"/>
  <c r="AP50" i="40" s="1"/>
  <c r="AH47" i="88"/>
  <c r="AQ47" i="88" s="1"/>
  <c r="Z47" i="88"/>
  <c r="Z49" i="96"/>
  <c r="AG49" i="96" s="1"/>
  <c r="AP49" i="96" s="1"/>
  <c r="X49" i="30"/>
  <c r="AH49" i="30" s="1"/>
  <c r="AQ49" i="30" s="1"/>
  <c r="Y49" i="30"/>
  <c r="AI47" i="75"/>
  <c r="AR47" i="75" s="1"/>
  <c r="Y47" i="93"/>
  <c r="X47" i="93"/>
  <c r="AH47" i="93" s="1"/>
  <c r="AQ47" i="93" s="1"/>
  <c r="AN46" i="93"/>
  <c r="AI46" i="93"/>
  <c r="AR46" i="93" s="1"/>
  <c r="AE48" i="86"/>
  <c r="AN48" i="86" s="1"/>
  <c r="W49" i="86"/>
  <c r="Y49" i="86" s="1"/>
  <c r="W49" i="73"/>
  <c r="AG48" i="73"/>
  <c r="AP48" i="73" s="1"/>
  <c r="AF48" i="73"/>
  <c r="AO48" i="73" s="1"/>
  <c r="AE48" i="73"/>
  <c r="AG48" i="86"/>
  <c r="AP48" i="86" s="1"/>
  <c r="AH46" i="83"/>
  <c r="AQ46" i="83" s="1"/>
  <c r="Z46" i="83"/>
  <c r="Z47" i="47"/>
  <c r="W48" i="47" s="1"/>
  <c r="Y47" i="92"/>
  <c r="X47" i="92"/>
  <c r="AH47" i="92" s="1"/>
  <c r="AQ47" i="92" s="1"/>
  <c r="AN46" i="92"/>
  <c r="AI46" i="92"/>
  <c r="AR46" i="92" s="1"/>
  <c r="Y49" i="36"/>
  <c r="Z49" i="36" s="1"/>
  <c r="W50" i="36" s="1"/>
  <c r="AI46" i="94"/>
  <c r="AR46" i="94" s="1"/>
  <c r="AI48" i="36"/>
  <c r="AR48" i="36" s="1"/>
  <c r="AE50" i="77"/>
  <c r="AN50" i="77" s="1"/>
  <c r="AN48" i="36"/>
  <c r="Z50" i="48"/>
  <c r="AG50" i="48" s="1"/>
  <c r="AP50" i="48" s="1"/>
  <c r="Z47" i="94"/>
  <c r="Y50" i="37"/>
  <c r="Z50" i="37" s="1"/>
  <c r="AF47" i="28"/>
  <c r="AO47" i="28" s="1"/>
  <c r="W48" i="28"/>
  <c r="AG47" i="28"/>
  <c r="AP47" i="28" s="1"/>
  <c r="AE47" i="28"/>
  <c r="AI49" i="40"/>
  <c r="AR49" i="40" s="1"/>
  <c r="AG46" i="85"/>
  <c r="AP46" i="85" s="1"/>
  <c r="W47" i="85"/>
  <c r="AE46" i="85"/>
  <c r="AF46" i="85"/>
  <c r="AO46" i="85" s="1"/>
  <c r="AF50" i="77"/>
  <c r="AO50" i="77" s="1"/>
  <c r="Z48" i="75"/>
  <c r="AG48" i="75" s="1"/>
  <c r="AP48" i="75" s="1"/>
  <c r="W51" i="77"/>
  <c r="X51" i="77" s="1"/>
  <c r="W49" i="35"/>
  <c r="X49" i="35" s="1"/>
  <c r="AI49" i="37"/>
  <c r="AR49" i="37" s="1"/>
  <c r="Y46" i="80"/>
  <c r="Z46" i="80" s="1"/>
  <c r="AE48" i="35"/>
  <c r="AN48" i="35" s="1"/>
  <c r="Y51" i="82"/>
  <c r="Z51" i="82" s="1"/>
  <c r="W52" i="82" s="1"/>
  <c r="AN49" i="40"/>
  <c r="AI45" i="80"/>
  <c r="AR45" i="80" s="1"/>
  <c r="AI50" i="43"/>
  <c r="AR50" i="43" s="1"/>
  <c r="Y50" i="87"/>
  <c r="Z50" i="87" s="1"/>
  <c r="W50" i="78"/>
  <c r="Y50" i="78" s="1"/>
  <c r="AF48" i="35"/>
  <c r="AO48" i="35" s="1"/>
  <c r="AE49" i="78"/>
  <c r="AI48" i="34"/>
  <c r="AR48" i="34" s="1"/>
  <c r="AN48" i="34"/>
  <c r="AI49" i="87"/>
  <c r="AR49" i="87" s="1"/>
  <c r="AE50" i="26"/>
  <c r="AN50" i="26" s="1"/>
  <c r="AI50" i="82"/>
  <c r="AR50" i="82" s="1"/>
  <c r="W51" i="95"/>
  <c r="X51" i="95" s="1"/>
  <c r="AG50" i="26"/>
  <c r="AP50" i="26" s="1"/>
  <c r="AF50" i="95"/>
  <c r="AO50" i="95" s="1"/>
  <c r="W51" i="26"/>
  <c r="Y51" i="26" s="1"/>
  <c r="AE50" i="95"/>
  <c r="AN50" i="95" s="1"/>
  <c r="AE52" i="81"/>
  <c r="AN52" i="81" s="1"/>
  <c r="AF52" i="81"/>
  <c r="AO52" i="81" s="1"/>
  <c r="W53" i="81"/>
  <c r="X53" i="81" s="1"/>
  <c r="Z48" i="32"/>
  <c r="AF48" i="32" s="1"/>
  <c r="AO48" i="32" s="1"/>
  <c r="AI51" i="39"/>
  <c r="AN51" i="39"/>
  <c r="AN48" i="91"/>
  <c r="AI48" i="91"/>
  <c r="X52" i="39"/>
  <c r="Y52" i="39"/>
  <c r="AH50" i="37"/>
  <c r="AQ50" i="37" s="1"/>
  <c r="Y51" i="89"/>
  <c r="X51" i="89"/>
  <c r="AH49" i="34"/>
  <c r="AQ49" i="34" s="1"/>
  <c r="AH48" i="32"/>
  <c r="AQ48" i="32" s="1"/>
  <c r="AN51" i="31"/>
  <c r="AI51" i="31"/>
  <c r="AH50" i="40"/>
  <c r="AQ50" i="40" s="1"/>
  <c r="Z49" i="34"/>
  <c r="AF47" i="41"/>
  <c r="AO47" i="41" s="1"/>
  <c r="AE47" i="41"/>
  <c r="W48" i="41"/>
  <c r="AG47" i="41"/>
  <c r="AP47" i="41" s="1"/>
  <c r="AI50" i="89"/>
  <c r="AN50" i="89"/>
  <c r="X52" i="31"/>
  <c r="Y52" i="31"/>
  <c r="AR50" i="79"/>
  <c r="AH50" i="87"/>
  <c r="AQ50" i="87" s="1"/>
  <c r="AR47" i="32"/>
  <c r="Y49" i="91"/>
  <c r="X49" i="91"/>
  <c r="AH51" i="79"/>
  <c r="AQ51" i="79" s="1"/>
  <c r="AH51" i="82"/>
  <c r="AQ51" i="82" s="1"/>
  <c r="Z51" i="79"/>
  <c r="X49" i="25" l="1"/>
  <c r="AH46" i="27"/>
  <c r="AQ46" i="27" s="1"/>
  <c r="Z46" i="27"/>
  <c r="AN50" i="33"/>
  <c r="AI50" i="33"/>
  <c r="AR50" i="33" s="1"/>
  <c r="X51" i="33"/>
  <c r="AH51" i="33" s="1"/>
  <c r="AQ51" i="33" s="1"/>
  <c r="Y51" i="33"/>
  <c r="Z45" i="29"/>
  <c r="AG45" i="29" s="1"/>
  <c r="AP45" i="29" s="1"/>
  <c r="AH50" i="90"/>
  <c r="AQ50" i="90" s="1"/>
  <c r="Z49" i="25"/>
  <c r="AH49" i="25"/>
  <c r="AQ49" i="25" s="1"/>
  <c r="Z47" i="46"/>
  <c r="W48" i="46" s="1"/>
  <c r="AG49" i="45"/>
  <c r="AP49" i="45" s="1"/>
  <c r="X47" i="44"/>
  <c r="AH47" i="44" s="1"/>
  <c r="AQ47" i="44" s="1"/>
  <c r="Y47" i="44"/>
  <c r="AN46" i="44"/>
  <c r="AI46" i="44"/>
  <c r="AR46" i="44" s="1"/>
  <c r="AE49" i="45"/>
  <c r="Z47" i="42"/>
  <c r="AF47" i="42" s="1"/>
  <c r="AO47" i="42" s="1"/>
  <c r="W50" i="45"/>
  <c r="X50" i="45" s="1"/>
  <c r="Z46" i="84"/>
  <c r="AE46" i="84" s="1"/>
  <c r="Z51" i="43"/>
  <c r="W52" i="43" s="1"/>
  <c r="Y52" i="43" s="1"/>
  <c r="AE45" i="38"/>
  <c r="AF45" i="38"/>
  <c r="AO45" i="38" s="1"/>
  <c r="W46" i="38"/>
  <c r="AG45" i="38"/>
  <c r="AP45" i="38" s="1"/>
  <c r="Z46" i="74"/>
  <c r="AE46" i="74" s="1"/>
  <c r="AI48" i="30"/>
  <c r="AR48" i="30" s="1"/>
  <c r="X49" i="86"/>
  <c r="AH49" i="86" s="1"/>
  <c r="AQ49" i="86" s="1"/>
  <c r="AI49" i="78"/>
  <c r="AR49" i="78" s="1"/>
  <c r="AF45" i="29"/>
  <c r="AO45" i="29" s="1"/>
  <c r="AE45" i="29"/>
  <c r="W46" i="29"/>
  <c r="AN49" i="76"/>
  <c r="AI49" i="76"/>
  <c r="AR49" i="76" s="1"/>
  <c r="Y50" i="76"/>
  <c r="X50" i="76"/>
  <c r="AH50" i="76" s="1"/>
  <c r="AQ50" i="76" s="1"/>
  <c r="Z49" i="30"/>
  <c r="AF49" i="30" s="1"/>
  <c r="AO49" i="30" s="1"/>
  <c r="Y49" i="35"/>
  <c r="Z49" i="35" s="1"/>
  <c r="AF49" i="96"/>
  <c r="AO49" i="96" s="1"/>
  <c r="AE49" i="96"/>
  <c r="W50" i="96"/>
  <c r="X50" i="96" s="1"/>
  <c r="AH50" i="96" s="1"/>
  <c r="AQ50" i="96" s="1"/>
  <c r="AE47" i="88"/>
  <c r="AG47" i="88"/>
  <c r="AP47" i="88" s="1"/>
  <c r="W48" i="88"/>
  <c r="AF47" i="88"/>
  <c r="AO47" i="88" s="1"/>
  <c r="Y51" i="77"/>
  <c r="Z51" i="77" s="1"/>
  <c r="AI48" i="86"/>
  <c r="AR48" i="86" s="1"/>
  <c r="Z47" i="93"/>
  <c r="W48" i="93" s="1"/>
  <c r="AG47" i="47"/>
  <c r="AP47" i="47" s="1"/>
  <c r="AE47" i="47"/>
  <c r="AN47" i="47" s="1"/>
  <c r="AI48" i="73"/>
  <c r="AR48" i="73" s="1"/>
  <c r="AN48" i="73"/>
  <c r="Y49" i="73"/>
  <c r="X49" i="73"/>
  <c r="AH49" i="73" s="1"/>
  <c r="AQ49" i="73" s="1"/>
  <c r="Z47" i="92"/>
  <c r="AG47" i="92" s="1"/>
  <c r="AP47" i="92" s="1"/>
  <c r="AG46" i="83"/>
  <c r="AP46" i="83" s="1"/>
  <c r="AE46" i="83"/>
  <c r="W47" i="83"/>
  <c r="AF46" i="83"/>
  <c r="AO46" i="83" s="1"/>
  <c r="AF47" i="47"/>
  <c r="AO47" i="47" s="1"/>
  <c r="AI50" i="77"/>
  <c r="AR50" i="77" s="1"/>
  <c r="AN49" i="78"/>
  <c r="Y48" i="47"/>
  <c r="X48" i="47"/>
  <c r="AH48" i="47" s="1"/>
  <c r="AQ48" i="47" s="1"/>
  <c r="Y53" i="81"/>
  <c r="Z53" i="81" s="1"/>
  <c r="AE53" i="81" s="1"/>
  <c r="W51" i="48"/>
  <c r="Y51" i="48" s="1"/>
  <c r="AE50" i="48"/>
  <c r="AN50" i="48" s="1"/>
  <c r="AF50" i="48"/>
  <c r="AO50" i="48" s="1"/>
  <c r="AG49" i="36"/>
  <c r="AP49" i="36" s="1"/>
  <c r="AE49" i="36"/>
  <c r="AN49" i="36" s="1"/>
  <c r="AF49" i="36"/>
  <c r="AO49" i="36" s="1"/>
  <c r="AF48" i="75"/>
  <c r="AO48" i="75" s="1"/>
  <c r="W48" i="94"/>
  <c r="AF47" i="94"/>
  <c r="AO47" i="94" s="1"/>
  <c r="AG47" i="94"/>
  <c r="AP47" i="94" s="1"/>
  <c r="AE47" i="94"/>
  <c r="Y50" i="36"/>
  <c r="X50" i="36"/>
  <c r="AN47" i="28"/>
  <c r="AI47" i="28"/>
  <c r="AR47" i="28" s="1"/>
  <c r="Y48" i="28"/>
  <c r="X48" i="28"/>
  <c r="AH48" i="28" s="1"/>
  <c r="AQ48" i="28" s="1"/>
  <c r="AE48" i="75"/>
  <c r="AN48" i="75" s="1"/>
  <c r="W49" i="75"/>
  <c r="Y49" i="75" s="1"/>
  <c r="AI46" i="85"/>
  <c r="AR46" i="85" s="1"/>
  <c r="AN46" i="85"/>
  <c r="Y47" i="85"/>
  <c r="X47" i="85"/>
  <c r="AH47" i="85" s="1"/>
  <c r="AQ47" i="85" s="1"/>
  <c r="X50" i="78"/>
  <c r="Z50" i="78" s="1"/>
  <c r="AF50" i="78" s="1"/>
  <c r="AO50" i="78" s="1"/>
  <c r="X51" i="26"/>
  <c r="Z51" i="26" s="1"/>
  <c r="AG51" i="26" s="1"/>
  <c r="AP51" i="26" s="1"/>
  <c r="AE50" i="87"/>
  <c r="AN50" i="87" s="1"/>
  <c r="W51" i="87"/>
  <c r="X51" i="87" s="1"/>
  <c r="AG50" i="87"/>
  <c r="AP50" i="87" s="1"/>
  <c r="AF50" i="87"/>
  <c r="AO50" i="87" s="1"/>
  <c r="AI52" i="81"/>
  <c r="AR52" i="81" s="1"/>
  <c r="Y51" i="95"/>
  <c r="Z51" i="95" s="1"/>
  <c r="W49" i="32"/>
  <c r="X49" i="32" s="1"/>
  <c r="AI48" i="35"/>
  <c r="AR48" i="35" s="1"/>
  <c r="AF50" i="40"/>
  <c r="AO50" i="40" s="1"/>
  <c r="W51" i="40"/>
  <c r="Y51" i="40" s="1"/>
  <c r="AI50" i="26"/>
  <c r="AR50" i="26" s="1"/>
  <c r="AE50" i="40"/>
  <c r="AN50" i="40" s="1"/>
  <c r="AI50" i="95"/>
  <c r="AR50" i="95" s="1"/>
  <c r="AE48" i="32"/>
  <c r="AN48" i="32" s="1"/>
  <c r="AG48" i="32"/>
  <c r="AP48" i="32" s="1"/>
  <c r="Z51" i="89"/>
  <c r="W52" i="89" s="1"/>
  <c r="Z49" i="91"/>
  <c r="AF49" i="91" s="1"/>
  <c r="AO49" i="91" s="1"/>
  <c r="AF50" i="90"/>
  <c r="AO50" i="90" s="1"/>
  <c r="W51" i="90"/>
  <c r="X51" i="90" s="1"/>
  <c r="AE50" i="90"/>
  <c r="AN50" i="90" s="1"/>
  <c r="AG51" i="82"/>
  <c r="AP51" i="82" s="1"/>
  <c r="AF51" i="82"/>
  <c r="AO51" i="82" s="1"/>
  <c r="AE51" i="82"/>
  <c r="Z52" i="39"/>
  <c r="AF52" i="39" s="1"/>
  <c r="AO52" i="39" s="1"/>
  <c r="AF46" i="80"/>
  <c r="AO46" i="80" s="1"/>
  <c r="W47" i="80"/>
  <c r="AE46" i="80"/>
  <c r="AG46" i="80"/>
  <c r="AP46" i="80" s="1"/>
  <c r="AR50" i="89"/>
  <c r="AR51" i="39"/>
  <c r="AH51" i="95"/>
  <c r="AQ51" i="95" s="1"/>
  <c r="AH49" i="35"/>
  <c r="AQ49" i="35" s="1"/>
  <c r="AR48" i="91"/>
  <c r="Y48" i="41"/>
  <c r="X48" i="41"/>
  <c r="AF51" i="79"/>
  <c r="AO51" i="79" s="1"/>
  <c r="AE51" i="79"/>
  <c r="W52" i="79"/>
  <c r="AG51" i="79"/>
  <c r="AP51" i="79" s="1"/>
  <c r="AH52" i="39"/>
  <c r="AQ52" i="39" s="1"/>
  <c r="AH49" i="91"/>
  <c r="AQ49" i="91" s="1"/>
  <c r="AH52" i="31"/>
  <c r="AQ52" i="31" s="1"/>
  <c r="AI47" i="41"/>
  <c r="AN47" i="41"/>
  <c r="AF50" i="37"/>
  <c r="AO50" i="37" s="1"/>
  <c r="AG50" i="37"/>
  <c r="AP50" i="37" s="1"/>
  <c r="W51" i="37"/>
  <c r="AE50" i="37"/>
  <c r="W50" i="34"/>
  <c r="AG49" i="34"/>
  <c r="AP49" i="34" s="1"/>
  <c r="AF49" i="34"/>
  <c r="AO49" i="34" s="1"/>
  <c r="AE49" i="34"/>
  <c r="AH51" i="77"/>
  <c r="AQ51" i="77" s="1"/>
  <c r="X52" i="82"/>
  <c r="Y52" i="82"/>
  <c r="Z52" i="31"/>
  <c r="AH53" i="81"/>
  <c r="AQ53" i="81" s="1"/>
  <c r="AR51" i="31"/>
  <c r="AH51" i="89"/>
  <c r="AQ51" i="89" s="1"/>
  <c r="AE46" i="27" l="1"/>
  <c r="AG46" i="27"/>
  <c r="AP46" i="27" s="1"/>
  <c r="W47" i="27"/>
  <c r="AF46" i="27"/>
  <c r="AO46" i="27" s="1"/>
  <c r="Z51" i="33"/>
  <c r="AG51" i="33" s="1"/>
  <c r="AP51" i="33" s="1"/>
  <c r="AG47" i="46"/>
  <c r="AP47" i="46" s="1"/>
  <c r="AF47" i="46"/>
  <c r="AO47" i="46" s="1"/>
  <c r="AE47" i="46"/>
  <c r="AN47" i="46" s="1"/>
  <c r="AG47" i="42"/>
  <c r="AP47" i="42" s="1"/>
  <c r="Z47" i="44"/>
  <c r="W48" i="44" s="1"/>
  <c r="AG49" i="25"/>
  <c r="AP49" i="25" s="1"/>
  <c r="AF49" i="25"/>
  <c r="AO49" i="25" s="1"/>
  <c r="AE49" i="25"/>
  <c r="W50" i="25"/>
  <c r="AI49" i="45"/>
  <c r="AR49" i="45" s="1"/>
  <c r="X52" i="43"/>
  <c r="AH52" i="43" s="1"/>
  <c r="AQ52" i="43" s="1"/>
  <c r="AN49" i="45"/>
  <c r="Y50" i="45"/>
  <c r="Z50" i="45" s="1"/>
  <c r="W48" i="42"/>
  <c r="Y48" i="42" s="1"/>
  <c r="AE47" i="42"/>
  <c r="AN47" i="42" s="1"/>
  <c r="W47" i="84"/>
  <c r="Y47" i="84" s="1"/>
  <c r="AF46" i="84"/>
  <c r="AO46" i="84" s="1"/>
  <c r="AG46" i="84"/>
  <c r="AP46" i="84" s="1"/>
  <c r="AH50" i="45"/>
  <c r="AQ50" i="45" s="1"/>
  <c r="AG51" i="43"/>
  <c r="AP51" i="43" s="1"/>
  <c r="AN46" i="84"/>
  <c r="AE51" i="43"/>
  <c r="AN51" i="43" s="1"/>
  <c r="AF51" i="43"/>
  <c r="AO51" i="43" s="1"/>
  <c r="AG46" i="74"/>
  <c r="AP46" i="74" s="1"/>
  <c r="Z49" i="86"/>
  <c r="W50" i="86" s="1"/>
  <c r="AH50" i="78"/>
  <c r="AQ50" i="78" s="1"/>
  <c r="W47" i="74"/>
  <c r="X47" i="74" s="1"/>
  <c r="AH47" i="74" s="1"/>
  <c r="AQ47" i="74" s="1"/>
  <c r="AF46" i="74"/>
  <c r="AO46" i="74" s="1"/>
  <c r="X46" i="38"/>
  <c r="Y46" i="38"/>
  <c r="AN45" i="38"/>
  <c r="AI45" i="38"/>
  <c r="AR45" i="38" s="1"/>
  <c r="Y48" i="46"/>
  <c r="X48" i="46"/>
  <c r="AH48" i="46" s="1"/>
  <c r="AQ48" i="46" s="1"/>
  <c r="AE49" i="30"/>
  <c r="AN49" i="30" s="1"/>
  <c r="Y50" i="96"/>
  <c r="Z50" i="96" s="1"/>
  <c r="AG50" i="96" s="1"/>
  <c r="AP50" i="96" s="1"/>
  <c r="AI49" i="96"/>
  <c r="AR49" i="96" s="1"/>
  <c r="Z50" i="76"/>
  <c r="AF50" i="76" s="1"/>
  <c r="AO50" i="76" s="1"/>
  <c r="Y46" i="29"/>
  <c r="X46" i="29"/>
  <c r="AN45" i="29"/>
  <c r="AI45" i="29"/>
  <c r="AR45" i="29" s="1"/>
  <c r="W50" i="30"/>
  <c r="Y50" i="30" s="1"/>
  <c r="AG49" i="30"/>
  <c r="AP49" i="30" s="1"/>
  <c r="AN49" i="96"/>
  <c r="X48" i="88"/>
  <c r="Y48" i="88"/>
  <c r="AI47" i="88"/>
  <c r="AR47" i="88" s="1"/>
  <c r="AN47" i="88"/>
  <c r="AN46" i="74"/>
  <c r="Z49" i="73"/>
  <c r="W50" i="73" s="1"/>
  <c r="AE47" i="93"/>
  <c r="AN47" i="93" s="1"/>
  <c r="AF47" i="92"/>
  <c r="AO47" i="92" s="1"/>
  <c r="AG47" i="93"/>
  <c r="AP47" i="93" s="1"/>
  <c r="AI47" i="47"/>
  <c r="AR47" i="47" s="1"/>
  <c r="AE47" i="92"/>
  <c r="AN47" i="92" s="1"/>
  <c r="AF47" i="93"/>
  <c r="AO47" i="93" s="1"/>
  <c r="X48" i="93"/>
  <c r="AH48" i="93" s="1"/>
  <c r="AQ48" i="93" s="1"/>
  <c r="Y48" i="93"/>
  <c r="AN46" i="83"/>
  <c r="AI46" i="83"/>
  <c r="AR46" i="83" s="1"/>
  <c r="W48" i="92"/>
  <c r="Y48" i="92" s="1"/>
  <c r="X47" i="83"/>
  <c r="AH47" i="83" s="1"/>
  <c r="AQ47" i="83" s="1"/>
  <c r="Y47" i="83"/>
  <c r="Z48" i="47"/>
  <c r="Y51" i="90"/>
  <c r="Z51" i="90" s="1"/>
  <c r="Y51" i="87"/>
  <c r="Z51" i="87" s="1"/>
  <c r="W52" i="87" s="1"/>
  <c r="AI50" i="48"/>
  <c r="AR50" i="48" s="1"/>
  <c r="AI49" i="36"/>
  <c r="AR49" i="36" s="1"/>
  <c r="X51" i="48"/>
  <c r="Z51" i="48" s="1"/>
  <c r="AF51" i="89"/>
  <c r="AO51" i="89" s="1"/>
  <c r="AE51" i="89"/>
  <c r="AN51" i="89" s="1"/>
  <c r="X49" i="75"/>
  <c r="AH49" i="75" s="1"/>
  <c r="AQ49" i="75" s="1"/>
  <c r="AI48" i="75"/>
  <c r="AR48" i="75" s="1"/>
  <c r="X48" i="94"/>
  <c r="AH48" i="94" s="1"/>
  <c r="AQ48" i="94" s="1"/>
  <c r="Y48" i="94"/>
  <c r="AI47" i="94"/>
  <c r="AR47" i="94" s="1"/>
  <c r="AN47" i="94"/>
  <c r="Z48" i="28"/>
  <c r="W49" i="28" s="1"/>
  <c r="Z50" i="36"/>
  <c r="AH50" i="36"/>
  <c r="AQ50" i="36" s="1"/>
  <c r="Y49" i="32"/>
  <c r="Z49" i="32" s="1"/>
  <c r="AF49" i="32" s="1"/>
  <c r="AO49" i="32" s="1"/>
  <c r="Z47" i="85"/>
  <c r="AG47" i="85" s="1"/>
  <c r="AP47" i="85" s="1"/>
  <c r="AG51" i="89"/>
  <c r="AP51" i="89" s="1"/>
  <c r="AI50" i="87"/>
  <c r="AR50" i="87" s="1"/>
  <c r="AH51" i="26"/>
  <c r="AQ51" i="26" s="1"/>
  <c r="W51" i="78"/>
  <c r="X51" i="78" s="1"/>
  <c r="X51" i="40"/>
  <c r="AH51" i="40" s="1"/>
  <c r="AQ51" i="40" s="1"/>
  <c r="AE49" i="91"/>
  <c r="AN49" i="91" s="1"/>
  <c r="AG49" i="91"/>
  <c r="AP49" i="91" s="1"/>
  <c r="AI50" i="40"/>
  <c r="AR50" i="40" s="1"/>
  <c r="AI50" i="90"/>
  <c r="AR50" i="90" s="1"/>
  <c r="W50" i="91"/>
  <c r="X50" i="91" s="1"/>
  <c r="AI51" i="82"/>
  <c r="AR51" i="82" s="1"/>
  <c r="AN51" i="82"/>
  <c r="AE51" i="26"/>
  <c r="AE50" i="78"/>
  <c r="AN50" i="78" s="1"/>
  <c r="AG50" i="78"/>
  <c r="AP50" i="78" s="1"/>
  <c r="AI48" i="32"/>
  <c r="AR48" i="32" s="1"/>
  <c r="AF51" i="26"/>
  <c r="AO51" i="26" s="1"/>
  <c r="W52" i="26"/>
  <c r="Y52" i="26" s="1"/>
  <c r="AF53" i="81"/>
  <c r="AO53" i="81" s="1"/>
  <c r="AG53" i="81"/>
  <c r="AP53" i="81" s="1"/>
  <c r="W54" i="81"/>
  <c r="X54" i="81" s="1"/>
  <c r="W53" i="39"/>
  <c r="X53" i="39" s="1"/>
  <c r="AE52" i="39"/>
  <c r="AN52" i="39" s="1"/>
  <c r="Z48" i="41"/>
  <c r="AG48" i="41" s="1"/>
  <c r="AP48" i="41" s="1"/>
  <c r="Z52" i="82"/>
  <c r="W53" i="82" s="1"/>
  <c r="AG52" i="39"/>
  <c r="AP52" i="39" s="1"/>
  <c r="AN46" i="80"/>
  <c r="AI46" i="80"/>
  <c r="AR46" i="80" s="1"/>
  <c r="Y47" i="80"/>
  <c r="X47" i="80"/>
  <c r="AH47" i="80" s="1"/>
  <c r="AQ47" i="80" s="1"/>
  <c r="W53" i="31"/>
  <c r="AG52" i="31"/>
  <c r="AP52" i="31" s="1"/>
  <c r="AF52" i="31"/>
  <c r="AO52" i="31" s="1"/>
  <c r="AE52" i="31"/>
  <c r="AI49" i="34"/>
  <c r="AN49" i="34"/>
  <c r="W52" i="95"/>
  <c r="AG51" i="95"/>
  <c r="AP51" i="95" s="1"/>
  <c r="AF51" i="95"/>
  <c r="AO51" i="95" s="1"/>
  <c r="AE51" i="95"/>
  <c r="AI51" i="79"/>
  <c r="AN51" i="79"/>
  <c r="Y52" i="79"/>
  <c r="X52" i="79"/>
  <c r="AH51" i="90"/>
  <c r="AQ51" i="90" s="1"/>
  <c r="AN50" i="37"/>
  <c r="AI50" i="37"/>
  <c r="AR47" i="41"/>
  <c r="X52" i="89"/>
  <c r="Y52" i="89"/>
  <c r="AH49" i="32"/>
  <c r="AQ49" i="32" s="1"/>
  <c r="AH51" i="87"/>
  <c r="AQ51" i="87" s="1"/>
  <c r="Y50" i="34"/>
  <c r="X50" i="34"/>
  <c r="Y51" i="37"/>
  <c r="X51" i="37"/>
  <c r="W50" i="35"/>
  <c r="AG49" i="35"/>
  <c r="AP49" i="35" s="1"/>
  <c r="AF49" i="35"/>
  <c r="AO49" i="35" s="1"/>
  <c r="AE49" i="35"/>
  <c r="AH48" i="41"/>
  <c r="AQ48" i="41" s="1"/>
  <c r="AN53" i="81"/>
  <c r="AE51" i="77"/>
  <c r="W52" i="77"/>
  <c r="AG51" i="77"/>
  <c r="AP51" i="77" s="1"/>
  <c r="AF51" i="77"/>
  <c r="AO51" i="77" s="1"/>
  <c r="AH52" i="82"/>
  <c r="AQ52" i="82" s="1"/>
  <c r="Z52" i="43" l="1"/>
  <c r="W53" i="43" s="1"/>
  <c r="W52" i="33"/>
  <c r="X52" i="33" s="1"/>
  <c r="AH52" i="33" s="1"/>
  <c r="AQ52" i="33" s="1"/>
  <c r="AE51" i="33"/>
  <c r="X47" i="27"/>
  <c r="AH47" i="27" s="1"/>
  <c r="AQ47" i="27" s="1"/>
  <c r="Y47" i="27"/>
  <c r="Z47" i="27" s="1"/>
  <c r="AF51" i="33"/>
  <c r="AO51" i="33" s="1"/>
  <c r="AN46" i="27"/>
  <c r="AI46" i="27"/>
  <c r="AR46" i="27" s="1"/>
  <c r="AN51" i="33"/>
  <c r="Y52" i="33"/>
  <c r="AF47" i="44"/>
  <c r="AO47" i="44" s="1"/>
  <c r="AI47" i="46"/>
  <c r="AR47" i="46" s="1"/>
  <c r="AG47" i="44"/>
  <c r="AP47" i="44" s="1"/>
  <c r="AE47" i="44"/>
  <c r="AN47" i="44" s="1"/>
  <c r="Y50" i="25"/>
  <c r="X50" i="25"/>
  <c r="AI49" i="25"/>
  <c r="AR49" i="25" s="1"/>
  <c r="AN49" i="25"/>
  <c r="AI51" i="43"/>
  <c r="AR51" i="43" s="1"/>
  <c r="AE49" i="86"/>
  <c r="AN49" i="86" s="1"/>
  <c r="X48" i="42"/>
  <c r="AH48" i="42" s="1"/>
  <c r="AQ48" i="42" s="1"/>
  <c r="Y48" i="44"/>
  <c r="X48" i="44"/>
  <c r="X47" i="84"/>
  <c r="AH47" i="84" s="1"/>
  <c r="AQ47" i="84" s="1"/>
  <c r="AI47" i="42"/>
  <c r="AR47" i="42" s="1"/>
  <c r="AI46" i="84"/>
  <c r="AR46" i="84" s="1"/>
  <c r="Y47" i="74"/>
  <c r="Z47" i="74" s="1"/>
  <c r="AE47" i="74" s="1"/>
  <c r="AG50" i="45"/>
  <c r="AP50" i="45" s="1"/>
  <c r="AE50" i="45"/>
  <c r="W51" i="45"/>
  <c r="AF50" i="45"/>
  <c r="AO50" i="45" s="1"/>
  <c r="AF49" i="86"/>
  <c r="AO49" i="86" s="1"/>
  <c r="AG49" i="86"/>
  <c r="AP49" i="86" s="1"/>
  <c r="AI46" i="74"/>
  <c r="AR46" i="74" s="1"/>
  <c r="AH46" i="38"/>
  <c r="AQ46" i="38" s="1"/>
  <c r="Z46" i="38"/>
  <c r="Z48" i="46"/>
  <c r="AG50" i="76"/>
  <c r="AP50" i="76" s="1"/>
  <c r="X50" i="30"/>
  <c r="AH50" i="30" s="1"/>
  <c r="AQ50" i="30" s="1"/>
  <c r="W51" i="76"/>
  <c r="X51" i="76" s="1"/>
  <c r="AH51" i="76" s="1"/>
  <c r="AQ51" i="76" s="1"/>
  <c r="AE50" i="76"/>
  <c r="AN50" i="76" s="1"/>
  <c r="AI49" i="30"/>
  <c r="AR49" i="30" s="1"/>
  <c r="AH46" i="29"/>
  <c r="AQ46" i="29" s="1"/>
  <c r="Z46" i="29"/>
  <c r="AF49" i="73"/>
  <c r="AO49" i="73" s="1"/>
  <c r="AE49" i="73"/>
  <c r="AI47" i="92"/>
  <c r="AR47" i="92" s="1"/>
  <c r="W51" i="96"/>
  <c r="Y51" i="96" s="1"/>
  <c r="AH48" i="88"/>
  <c r="AQ48" i="88" s="1"/>
  <c r="Z48" i="88"/>
  <c r="AE50" i="96"/>
  <c r="AN50" i="96" s="1"/>
  <c r="AF50" i="96"/>
  <c r="AO50" i="96" s="1"/>
  <c r="AG49" i="73"/>
  <c r="AP49" i="73" s="1"/>
  <c r="AI47" i="93"/>
  <c r="AR47" i="93" s="1"/>
  <c r="X48" i="92"/>
  <c r="AH48" i="92" s="1"/>
  <c r="AQ48" i="92" s="1"/>
  <c r="Z48" i="93"/>
  <c r="AG48" i="93" s="1"/>
  <c r="AP48" i="93" s="1"/>
  <c r="Z47" i="83"/>
  <c r="AG47" i="83" s="1"/>
  <c r="AP47" i="83" s="1"/>
  <c r="X50" i="73"/>
  <c r="AH50" i="73" s="1"/>
  <c r="AQ50" i="73" s="1"/>
  <c r="Y50" i="73"/>
  <c r="Z51" i="40"/>
  <c r="AF51" i="40" s="1"/>
  <c r="AO51" i="40" s="1"/>
  <c r="W49" i="47"/>
  <c r="AG48" i="47"/>
  <c r="AP48" i="47" s="1"/>
  <c r="AF48" i="47"/>
  <c r="AO48" i="47" s="1"/>
  <c r="AE48" i="47"/>
  <c r="X50" i="86"/>
  <c r="AH50" i="86" s="1"/>
  <c r="AQ50" i="86" s="1"/>
  <c r="Y50" i="86"/>
  <c r="AH51" i="48"/>
  <c r="AQ51" i="48" s="1"/>
  <c r="Y51" i="78"/>
  <c r="Z51" i="78" s="1"/>
  <c r="AF51" i="78" s="1"/>
  <c r="AO51" i="78" s="1"/>
  <c r="AI51" i="89"/>
  <c r="AR51" i="89" s="1"/>
  <c r="Z49" i="75"/>
  <c r="AE49" i="75" s="1"/>
  <c r="AN49" i="75" s="1"/>
  <c r="Z48" i="94"/>
  <c r="AG48" i="94" s="1"/>
  <c r="AP48" i="94" s="1"/>
  <c r="AG48" i="28"/>
  <c r="AP48" i="28" s="1"/>
  <c r="AE48" i="28"/>
  <c r="AN48" i="28" s="1"/>
  <c r="AE47" i="85"/>
  <c r="AN47" i="85" s="1"/>
  <c r="W48" i="85"/>
  <c r="Y48" i="85" s="1"/>
  <c r="AF48" i="28"/>
  <c r="AO48" i="28" s="1"/>
  <c r="AF47" i="85"/>
  <c r="AO47" i="85" s="1"/>
  <c r="Y49" i="28"/>
  <c r="X49" i="28"/>
  <c r="AH49" i="28" s="1"/>
  <c r="AQ49" i="28" s="1"/>
  <c r="AG50" i="36"/>
  <c r="AP50" i="36" s="1"/>
  <c r="W51" i="36"/>
  <c r="AF50" i="36"/>
  <c r="AO50" i="36" s="1"/>
  <c r="AE50" i="36"/>
  <c r="AF51" i="48"/>
  <c r="AO51" i="48" s="1"/>
  <c r="AG51" i="48"/>
  <c r="AP51" i="48" s="1"/>
  <c r="AE51" i="48"/>
  <c r="W52" i="48"/>
  <c r="AE51" i="87"/>
  <c r="AN51" i="87" s="1"/>
  <c r="AG51" i="87"/>
  <c r="AP51" i="87" s="1"/>
  <c r="Y53" i="39"/>
  <c r="Z53" i="39" s="1"/>
  <c r="AF53" i="39" s="1"/>
  <c r="AO53" i="39" s="1"/>
  <c r="Y50" i="91"/>
  <c r="Z50" i="91" s="1"/>
  <c r="AF51" i="87"/>
  <c r="AO51" i="87" s="1"/>
  <c r="AI49" i="91"/>
  <c r="AR49" i="91" s="1"/>
  <c r="AI51" i="26"/>
  <c r="AR51" i="26" s="1"/>
  <c r="AE49" i="32"/>
  <c r="AN49" i="32" s="1"/>
  <c r="AN51" i="26"/>
  <c r="AI50" i="78"/>
  <c r="AR50" i="78" s="1"/>
  <c r="W50" i="32"/>
  <c r="X50" i="32" s="1"/>
  <c r="AG49" i="32"/>
  <c r="AP49" i="32" s="1"/>
  <c r="AI52" i="39"/>
  <c r="AR52" i="39" s="1"/>
  <c r="AF52" i="82"/>
  <c r="AO52" i="82" s="1"/>
  <c r="X52" i="26"/>
  <c r="AH52" i="26" s="1"/>
  <c r="AQ52" i="26" s="1"/>
  <c r="Y54" i="81"/>
  <c r="Z54" i="81" s="1"/>
  <c r="AI53" i="81"/>
  <c r="AR53" i="81" s="1"/>
  <c r="AF52" i="43"/>
  <c r="AO52" i="43" s="1"/>
  <c r="AE52" i="43"/>
  <c r="AN52" i="43" s="1"/>
  <c r="Z50" i="34"/>
  <c r="AE50" i="34" s="1"/>
  <c r="W49" i="41"/>
  <c r="Y49" i="41" s="1"/>
  <c r="AE48" i="41"/>
  <c r="AN48" i="41" s="1"/>
  <c r="AE52" i="82"/>
  <c r="AN52" i="82" s="1"/>
  <c r="Z47" i="80"/>
  <c r="AF47" i="80" s="1"/>
  <c r="AO47" i="80" s="1"/>
  <c r="AF48" i="41"/>
  <c r="AO48" i="41" s="1"/>
  <c r="AG52" i="43"/>
  <c r="AP52" i="43" s="1"/>
  <c r="AG52" i="82"/>
  <c r="AP52" i="82" s="1"/>
  <c r="Z52" i="79"/>
  <c r="W53" i="79" s="1"/>
  <c r="Y50" i="35"/>
  <c r="X50" i="35"/>
  <c r="Y53" i="82"/>
  <c r="X53" i="82"/>
  <c r="AH52" i="89"/>
  <c r="AQ52" i="89" s="1"/>
  <c r="X52" i="77"/>
  <c r="Y52" i="77"/>
  <c r="AI49" i="35"/>
  <c r="AN49" i="35"/>
  <c r="Z52" i="89"/>
  <c r="AH51" i="78"/>
  <c r="AQ51" i="78" s="1"/>
  <c r="AH52" i="79"/>
  <c r="AQ52" i="79" s="1"/>
  <c r="AH51" i="37"/>
  <c r="AQ51" i="37" s="1"/>
  <c r="Y53" i="31"/>
  <c r="X53" i="31"/>
  <c r="Z51" i="37"/>
  <c r="AH54" i="81"/>
  <c r="AQ54" i="81" s="1"/>
  <c r="AI51" i="95"/>
  <c r="AN51" i="95"/>
  <c r="AI52" i="31"/>
  <c r="AN52" i="31"/>
  <c r="X53" i="43"/>
  <c r="Y53" i="43"/>
  <c r="AG51" i="90"/>
  <c r="AP51" i="90" s="1"/>
  <c r="AF51" i="90"/>
  <c r="AO51" i="90" s="1"/>
  <c r="AE51" i="90"/>
  <c r="W52" i="90"/>
  <c r="AR51" i="79"/>
  <c r="X52" i="95"/>
  <c r="Y52" i="95"/>
  <c r="AI51" i="77"/>
  <c r="AN51" i="77"/>
  <c r="AH50" i="34"/>
  <c r="AQ50" i="34" s="1"/>
  <c r="AR50" i="37"/>
  <c r="AH50" i="91"/>
  <c r="AQ50" i="91" s="1"/>
  <c r="AR49" i="34"/>
  <c r="X52" i="87"/>
  <c r="Y52" i="87"/>
  <c r="AH53" i="39"/>
  <c r="AQ53" i="39" s="1"/>
  <c r="Z52" i="33" l="1"/>
  <c r="AF52" i="33" s="1"/>
  <c r="AO52" i="33" s="1"/>
  <c r="W48" i="27"/>
  <c r="AF47" i="27"/>
  <c r="AO47" i="27" s="1"/>
  <c r="AG47" i="27"/>
  <c r="AP47" i="27" s="1"/>
  <c r="AE47" i="27"/>
  <c r="AI51" i="33"/>
  <c r="AR51" i="33" s="1"/>
  <c r="W53" i="33"/>
  <c r="Z48" i="42"/>
  <c r="AF48" i="42" s="1"/>
  <c r="AO48" i="42" s="1"/>
  <c r="AI47" i="44"/>
  <c r="AR47" i="44" s="1"/>
  <c r="AH50" i="25"/>
  <c r="AQ50" i="25" s="1"/>
  <c r="Z50" i="25"/>
  <c r="AH48" i="44"/>
  <c r="AQ48" i="44" s="1"/>
  <c r="Z48" i="44"/>
  <c r="Z47" i="84"/>
  <c r="AG47" i="84" s="1"/>
  <c r="AP47" i="84" s="1"/>
  <c r="AI49" i="86"/>
  <c r="AR49" i="86" s="1"/>
  <c r="AN50" i="45"/>
  <c r="AI50" i="45"/>
  <c r="AR50" i="45" s="1"/>
  <c r="X51" i="45"/>
  <c r="AH51" i="45" s="1"/>
  <c r="AQ51" i="45" s="1"/>
  <c r="Y51" i="45"/>
  <c r="AF46" i="38"/>
  <c r="AO46" i="38" s="1"/>
  <c r="AE46" i="38"/>
  <c r="W47" i="38"/>
  <c r="AG46" i="38"/>
  <c r="AP46" i="38" s="1"/>
  <c r="Z50" i="30"/>
  <c r="AE50" i="30" s="1"/>
  <c r="AN50" i="30" s="1"/>
  <c r="AG48" i="46"/>
  <c r="AP48" i="46" s="1"/>
  <c r="AF48" i="46"/>
  <c r="AO48" i="46" s="1"/>
  <c r="AE48" i="46"/>
  <c r="W49" i="46"/>
  <c r="AI50" i="76"/>
  <c r="AR50" i="76" s="1"/>
  <c r="Y51" i="76"/>
  <c r="Z51" i="76" s="1"/>
  <c r="AE51" i="76" s="1"/>
  <c r="W48" i="83"/>
  <c r="X48" i="83" s="1"/>
  <c r="AH48" i="83" s="1"/>
  <c r="AQ48" i="83" s="1"/>
  <c r="AI49" i="73"/>
  <c r="AR49" i="73" s="1"/>
  <c r="AF47" i="74"/>
  <c r="AO47" i="74" s="1"/>
  <c r="AG47" i="74"/>
  <c r="AP47" i="74" s="1"/>
  <c r="AN49" i="73"/>
  <c r="AE46" i="29"/>
  <c r="AG46" i="29"/>
  <c r="AP46" i="29" s="1"/>
  <c r="W47" i="29"/>
  <c r="AF46" i="29"/>
  <c r="AO46" i="29" s="1"/>
  <c r="X51" i="96"/>
  <c r="AH51" i="96" s="1"/>
  <c r="AQ51" i="96" s="1"/>
  <c r="W48" i="74"/>
  <c r="Y48" i="74" s="1"/>
  <c r="AE51" i="40"/>
  <c r="AN51" i="40" s="1"/>
  <c r="W52" i="40"/>
  <c r="Y52" i="40" s="1"/>
  <c r="AI50" i="96"/>
  <c r="AR50" i="96" s="1"/>
  <c r="AG51" i="40"/>
  <c r="AP51" i="40" s="1"/>
  <c r="AE48" i="88"/>
  <c r="W49" i="88"/>
  <c r="AG48" i="88"/>
  <c r="AP48" i="88" s="1"/>
  <c r="AF48" i="88"/>
  <c r="AO48" i="88" s="1"/>
  <c r="AN47" i="74"/>
  <c r="Z48" i="92"/>
  <c r="AG48" i="92" s="1"/>
  <c r="AP48" i="92" s="1"/>
  <c r="AE47" i="83"/>
  <c r="AN47" i="83" s="1"/>
  <c r="AF47" i="83"/>
  <c r="AO47" i="83" s="1"/>
  <c r="AE48" i="93"/>
  <c r="AN48" i="93" s="1"/>
  <c r="AF48" i="93"/>
  <c r="AO48" i="93" s="1"/>
  <c r="W49" i="93"/>
  <c r="X49" i="93" s="1"/>
  <c r="AH49" i="93" s="1"/>
  <c r="AQ49" i="93" s="1"/>
  <c r="Z50" i="73"/>
  <c r="W51" i="73" s="1"/>
  <c r="AN48" i="47"/>
  <c r="AI48" i="47"/>
  <c r="AR48" i="47" s="1"/>
  <c r="X49" i="47"/>
  <c r="AH49" i="47" s="1"/>
  <c r="AQ49" i="47" s="1"/>
  <c r="Y49" i="47"/>
  <c r="AI51" i="87"/>
  <c r="AR51" i="87" s="1"/>
  <c r="Z50" i="86"/>
  <c r="AI47" i="85"/>
  <c r="AR47" i="85" s="1"/>
  <c r="X48" i="85"/>
  <c r="AH48" i="85" s="1"/>
  <c r="AQ48" i="85" s="1"/>
  <c r="AE48" i="94"/>
  <c r="AN48" i="94" s="1"/>
  <c r="W49" i="94"/>
  <c r="X49" i="94" s="1"/>
  <c r="AH49" i="94" s="1"/>
  <c r="AQ49" i="94" s="1"/>
  <c r="AF48" i="94"/>
  <c r="AO48" i="94" s="1"/>
  <c r="AG49" i="75"/>
  <c r="AP49" i="75" s="1"/>
  <c r="W50" i="75"/>
  <c r="AF49" i="75"/>
  <c r="AO49" i="75" s="1"/>
  <c r="Z49" i="28"/>
  <c r="W50" i="28" s="1"/>
  <c r="AI48" i="28"/>
  <c r="AR48" i="28" s="1"/>
  <c r="AF52" i="79"/>
  <c r="AO52" i="79" s="1"/>
  <c r="X51" i="36"/>
  <c r="AH51" i="36" s="1"/>
  <c r="AQ51" i="36" s="1"/>
  <c r="Y51" i="36"/>
  <c r="AG52" i="79"/>
  <c r="AP52" i="79" s="1"/>
  <c r="AI50" i="36"/>
  <c r="AR50" i="36" s="1"/>
  <c r="AN50" i="36"/>
  <c r="X52" i="48"/>
  <c r="Y52" i="48"/>
  <c r="AN51" i="48"/>
  <c r="AI51" i="48"/>
  <c r="AR51" i="48" s="1"/>
  <c r="AE50" i="91"/>
  <c r="W51" i="91"/>
  <c r="Y51" i="91" s="1"/>
  <c r="AG50" i="91"/>
  <c r="AP50" i="91" s="1"/>
  <c r="AF50" i="91"/>
  <c r="AO50" i="91" s="1"/>
  <c r="AI49" i="32"/>
  <c r="AR49" i="32" s="1"/>
  <c r="AI52" i="43"/>
  <c r="AR52" i="43" s="1"/>
  <c r="AE52" i="79"/>
  <c r="AN52" i="79" s="1"/>
  <c r="Y50" i="32"/>
  <c r="Z50" i="32" s="1"/>
  <c r="W51" i="32" s="1"/>
  <c r="Z52" i="26"/>
  <c r="AG52" i="26" s="1"/>
  <c r="AP52" i="26" s="1"/>
  <c r="AI48" i="41"/>
  <c r="AR48" i="41" s="1"/>
  <c r="W48" i="80"/>
  <c r="X48" i="80" s="1"/>
  <c r="AH48" i="80" s="1"/>
  <c r="AQ48" i="80" s="1"/>
  <c r="AE51" i="78"/>
  <c r="AN51" i="78" s="1"/>
  <c r="AG47" i="80"/>
  <c r="AP47" i="80" s="1"/>
  <c r="X49" i="41"/>
  <c r="Z49" i="41" s="1"/>
  <c r="W50" i="41" s="1"/>
  <c r="AF50" i="34"/>
  <c r="AO50" i="34" s="1"/>
  <c r="AI52" i="82"/>
  <c r="AR52" i="82" s="1"/>
  <c r="AG50" i="34"/>
  <c r="AP50" i="34" s="1"/>
  <c r="W51" i="34"/>
  <c r="X51" i="34" s="1"/>
  <c r="Z52" i="77"/>
  <c r="AE52" i="77" s="1"/>
  <c r="AE53" i="39"/>
  <c r="AN53" i="39" s="1"/>
  <c r="W54" i="39"/>
  <c r="X54" i="39" s="1"/>
  <c r="AE47" i="80"/>
  <c r="AG53" i="39"/>
  <c r="AP53" i="39" s="1"/>
  <c r="AG51" i="78"/>
  <c r="AP51" i="78" s="1"/>
  <c r="W52" i="78"/>
  <c r="X52" i="78" s="1"/>
  <c r="Z52" i="87"/>
  <c r="AF52" i="87" s="1"/>
  <c r="AO52" i="87" s="1"/>
  <c r="Z53" i="82"/>
  <c r="AF53" i="82" s="1"/>
  <c r="AO53" i="82" s="1"/>
  <c r="Z50" i="35"/>
  <c r="AF50" i="35" s="1"/>
  <c r="AO50" i="35" s="1"/>
  <c r="Z52" i="95"/>
  <c r="AG52" i="95" s="1"/>
  <c r="AP52" i="95" s="1"/>
  <c r="AN51" i="90"/>
  <c r="AI51" i="90"/>
  <c r="AH53" i="31"/>
  <c r="AQ53" i="31" s="1"/>
  <c r="AR49" i="35"/>
  <c r="X53" i="79"/>
  <c r="Y53" i="79"/>
  <c r="AR51" i="95"/>
  <c r="AH52" i="77"/>
  <c r="AQ52" i="77" s="1"/>
  <c r="AH53" i="82"/>
  <c r="AQ53" i="82" s="1"/>
  <c r="Z53" i="31"/>
  <c r="W55" i="81"/>
  <c r="AE54" i="81"/>
  <c r="AG54" i="81"/>
  <c r="AP54" i="81" s="1"/>
  <c r="AF54" i="81"/>
  <c r="AO54" i="81" s="1"/>
  <c r="AH52" i="95"/>
  <c r="AQ52" i="95" s="1"/>
  <c r="AR52" i="31"/>
  <c r="X52" i="90"/>
  <c r="Y52" i="90"/>
  <c r="AH53" i="43"/>
  <c r="AQ53" i="43" s="1"/>
  <c r="W52" i="37"/>
  <c r="AF51" i="37"/>
  <c r="AO51" i="37" s="1"/>
  <c r="AE51" i="37"/>
  <c r="AG51" i="37"/>
  <c r="AP51" i="37" s="1"/>
  <c r="AG52" i="89"/>
  <c r="AP52" i="89" s="1"/>
  <c r="AF52" i="89"/>
  <c r="AO52" i="89" s="1"/>
  <c r="AE52" i="89"/>
  <c r="W53" i="89"/>
  <c r="AH52" i="87"/>
  <c r="AQ52" i="87" s="1"/>
  <c r="AR51" i="77"/>
  <c r="Z53" i="43"/>
  <c r="AH50" i="32"/>
  <c r="AQ50" i="32" s="1"/>
  <c r="AH50" i="35"/>
  <c r="AQ50" i="35" s="1"/>
  <c r="AN50" i="34"/>
  <c r="AG52" i="33" l="1"/>
  <c r="AP52" i="33" s="1"/>
  <c r="AE52" i="33"/>
  <c r="AN52" i="33" s="1"/>
  <c r="AN47" i="27"/>
  <c r="AI47" i="27"/>
  <c r="AR47" i="27" s="1"/>
  <c r="Y48" i="27"/>
  <c r="X48" i="27"/>
  <c r="AH48" i="27" s="1"/>
  <c r="AQ48" i="27" s="1"/>
  <c r="Y53" i="33"/>
  <c r="X53" i="33"/>
  <c r="AH53" i="33" s="1"/>
  <c r="AQ53" i="33" s="1"/>
  <c r="Z53" i="33"/>
  <c r="AG48" i="42"/>
  <c r="AP48" i="42" s="1"/>
  <c r="AE48" i="42"/>
  <c r="AN48" i="42" s="1"/>
  <c r="W49" i="42"/>
  <c r="X49" i="42" s="1"/>
  <c r="AH49" i="42" s="1"/>
  <c r="AQ49" i="42" s="1"/>
  <c r="X52" i="40"/>
  <c r="AH52" i="40" s="1"/>
  <c r="AQ52" i="40" s="1"/>
  <c r="W51" i="25"/>
  <c r="AE50" i="25"/>
  <c r="AG50" i="25"/>
  <c r="AP50" i="25" s="1"/>
  <c r="AF50" i="25"/>
  <c r="AO50" i="25" s="1"/>
  <c r="W48" i="84"/>
  <c r="Y48" i="84" s="1"/>
  <c r="AF47" i="84"/>
  <c r="AO47" i="84" s="1"/>
  <c r="AE47" i="84"/>
  <c r="AN47" i="84" s="1"/>
  <c r="AF48" i="44"/>
  <c r="AO48" i="44" s="1"/>
  <c r="AG48" i="44"/>
  <c r="AP48" i="44" s="1"/>
  <c r="AE48" i="44"/>
  <c r="W49" i="44"/>
  <c r="W51" i="30"/>
  <c r="Y51" i="30" s="1"/>
  <c r="Z51" i="45"/>
  <c r="AG50" i="30"/>
  <c r="AP50" i="30" s="1"/>
  <c r="AF50" i="30"/>
  <c r="AO50" i="30" s="1"/>
  <c r="AI51" i="40"/>
  <c r="AR51" i="40" s="1"/>
  <c r="Y48" i="83"/>
  <c r="Z48" i="83" s="1"/>
  <c r="W49" i="83" s="1"/>
  <c r="X47" i="38"/>
  <c r="AH47" i="38" s="1"/>
  <c r="AQ47" i="38" s="1"/>
  <c r="Y47" i="38"/>
  <c r="X48" i="74"/>
  <c r="AH48" i="74" s="1"/>
  <c r="AQ48" i="74" s="1"/>
  <c r="AN46" i="38"/>
  <c r="AI46" i="38"/>
  <c r="AR46" i="38" s="1"/>
  <c r="X49" i="46"/>
  <c r="AH49" i="46" s="1"/>
  <c r="AQ49" i="46" s="1"/>
  <c r="Y49" i="46"/>
  <c r="AN48" i="46"/>
  <c r="AI48" i="46"/>
  <c r="AR48" i="46" s="1"/>
  <c r="W52" i="76"/>
  <c r="X52" i="76" s="1"/>
  <c r="AH52" i="76" s="1"/>
  <c r="AQ52" i="76" s="1"/>
  <c r="AG51" i="76"/>
  <c r="AP51" i="76" s="1"/>
  <c r="AF51" i="76"/>
  <c r="AO51" i="76" s="1"/>
  <c r="AE48" i="92"/>
  <c r="AN48" i="92" s="1"/>
  <c r="AI47" i="74"/>
  <c r="AR47" i="74" s="1"/>
  <c r="Y47" i="29"/>
  <c r="X47" i="29"/>
  <c r="AH47" i="29" s="1"/>
  <c r="AQ47" i="29" s="1"/>
  <c r="AN51" i="76"/>
  <c r="Z51" i="96"/>
  <c r="W52" i="96" s="1"/>
  <c r="AI46" i="29"/>
  <c r="AR46" i="29" s="1"/>
  <c r="AN46" i="29"/>
  <c r="W49" i="92"/>
  <c r="Y49" i="92" s="1"/>
  <c r="AF48" i="92"/>
  <c r="AO48" i="92" s="1"/>
  <c r="X49" i="88"/>
  <c r="Y49" i="88"/>
  <c r="AI48" i="88"/>
  <c r="AR48" i="88" s="1"/>
  <c r="AN48" i="88"/>
  <c r="AI47" i="83"/>
  <c r="AR47" i="83" s="1"/>
  <c r="Y49" i="93"/>
  <c r="Z49" i="93" s="1"/>
  <c r="AE49" i="93" s="1"/>
  <c r="AE50" i="73"/>
  <c r="AN50" i="73" s="1"/>
  <c r="AG50" i="73"/>
  <c r="AP50" i="73" s="1"/>
  <c r="AF50" i="73"/>
  <c r="AO50" i="73" s="1"/>
  <c r="AI48" i="93"/>
  <c r="AR48" i="93" s="1"/>
  <c r="Y51" i="73"/>
  <c r="X51" i="73"/>
  <c r="AH51" i="73" s="1"/>
  <c r="AQ51" i="73" s="1"/>
  <c r="X51" i="91"/>
  <c r="AH51" i="91" s="1"/>
  <c r="AQ51" i="91" s="1"/>
  <c r="Z49" i="47"/>
  <c r="AI52" i="79"/>
  <c r="AR52" i="79" s="1"/>
  <c r="AF50" i="86"/>
  <c r="AO50" i="86" s="1"/>
  <c r="W51" i="86"/>
  <c r="AG50" i="86"/>
  <c r="AP50" i="86" s="1"/>
  <c r="AE50" i="86"/>
  <c r="AG49" i="28"/>
  <c r="AP49" i="28" s="1"/>
  <c r="Y49" i="94"/>
  <c r="Z49" i="94" s="1"/>
  <c r="W50" i="94" s="1"/>
  <c r="AE49" i="28"/>
  <c r="AN49" i="28" s="1"/>
  <c r="AF49" i="28"/>
  <c r="AO49" i="28" s="1"/>
  <c r="AI48" i="94"/>
  <c r="AR48" i="94" s="1"/>
  <c r="AI50" i="91"/>
  <c r="AR50" i="91" s="1"/>
  <c r="Z48" i="85"/>
  <c r="AN50" i="91"/>
  <c r="Y50" i="75"/>
  <c r="X50" i="75"/>
  <c r="AI49" i="75"/>
  <c r="AR49" i="75" s="1"/>
  <c r="Y54" i="39"/>
  <c r="Z54" i="39" s="1"/>
  <c r="Y48" i="80"/>
  <c r="Z48" i="80" s="1"/>
  <c r="Y50" i="28"/>
  <c r="X50" i="28"/>
  <c r="Z51" i="36"/>
  <c r="AI47" i="80"/>
  <c r="AR47" i="80" s="1"/>
  <c r="AH52" i="48"/>
  <c r="AQ52" i="48" s="1"/>
  <c r="Z52" i="48"/>
  <c r="W54" i="82"/>
  <c r="Y54" i="82" s="1"/>
  <c r="AI51" i="78"/>
  <c r="AR51" i="78" s="1"/>
  <c r="W53" i="26"/>
  <c r="Y53" i="26" s="1"/>
  <c r="AE52" i="26"/>
  <c r="AN52" i="26" s="1"/>
  <c r="AF52" i="26"/>
  <c r="AO52" i="26" s="1"/>
  <c r="AG50" i="35"/>
  <c r="AP50" i="35" s="1"/>
  <c r="W51" i="35"/>
  <c r="X51" i="35" s="1"/>
  <c r="Y52" i="78"/>
  <c r="Z52" i="78" s="1"/>
  <c r="AN47" i="80"/>
  <c r="AE52" i="95"/>
  <c r="AN52" i="95" s="1"/>
  <c r="AG53" i="82"/>
  <c r="AP53" i="82" s="1"/>
  <c r="AE53" i="82"/>
  <c r="AF52" i="77"/>
  <c r="AO52" i="77" s="1"/>
  <c r="W53" i="77"/>
  <c r="Y53" i="77" s="1"/>
  <c r="AG52" i="77"/>
  <c r="AP52" i="77" s="1"/>
  <c r="Y51" i="34"/>
  <c r="Z51" i="34" s="1"/>
  <c r="AE52" i="87"/>
  <c r="AN52" i="87" s="1"/>
  <c r="AI53" i="39"/>
  <c r="AR53" i="39" s="1"/>
  <c r="AE50" i="35"/>
  <c r="AN50" i="35" s="1"/>
  <c r="AH49" i="41"/>
  <c r="AQ49" i="41" s="1"/>
  <c r="AI50" i="34"/>
  <c r="AR50" i="34" s="1"/>
  <c r="W53" i="87"/>
  <c r="X53" i="87" s="1"/>
  <c r="AG52" i="87"/>
  <c r="AP52" i="87" s="1"/>
  <c r="AE49" i="41"/>
  <c r="AN49" i="41" s="1"/>
  <c r="W53" i="95"/>
  <c r="Y53" i="95" s="1"/>
  <c r="AF49" i="41"/>
  <c r="AO49" i="41" s="1"/>
  <c r="AG49" i="41"/>
  <c r="AP49" i="41" s="1"/>
  <c r="Z53" i="79"/>
  <c r="AF53" i="79" s="1"/>
  <c r="AO53" i="79" s="1"/>
  <c r="AE50" i="32"/>
  <c r="AN50" i="32" s="1"/>
  <c r="AF50" i="32"/>
  <c r="AO50" i="32" s="1"/>
  <c r="AG50" i="32"/>
  <c r="AP50" i="32" s="1"/>
  <c r="AF52" i="95"/>
  <c r="AO52" i="95" s="1"/>
  <c r="Z52" i="90"/>
  <c r="AG52" i="90" s="1"/>
  <c r="AP52" i="90" s="1"/>
  <c r="AG53" i="43"/>
  <c r="AP53" i="43" s="1"/>
  <c r="AF53" i="43"/>
  <c r="AO53" i="43" s="1"/>
  <c r="W54" i="43"/>
  <c r="AE53" i="43"/>
  <c r="X52" i="37"/>
  <c r="Y52" i="37"/>
  <c r="AI54" i="81"/>
  <c r="AN54" i="81"/>
  <c r="Y51" i="32"/>
  <c r="X51" i="32"/>
  <c r="X50" i="41"/>
  <c r="Y50" i="41"/>
  <c r="AH51" i="34"/>
  <c r="AQ51" i="34" s="1"/>
  <c r="X53" i="89"/>
  <c r="Y53" i="89"/>
  <c r="X55" i="81"/>
  <c r="Y55" i="81"/>
  <c r="Z52" i="40"/>
  <c r="AR51" i="90"/>
  <c r="AN52" i="77"/>
  <c r="AN52" i="89"/>
  <c r="AI52" i="89"/>
  <c r="AI51" i="37"/>
  <c r="AN51" i="37"/>
  <c r="AH53" i="79"/>
  <c r="AQ53" i="79" s="1"/>
  <c r="AH52" i="78"/>
  <c r="AQ52" i="78" s="1"/>
  <c r="AH52" i="90"/>
  <c r="AQ52" i="90" s="1"/>
  <c r="AE53" i="31"/>
  <c r="AF53" i="31"/>
  <c r="AO53" i="31" s="1"/>
  <c r="W54" i="31"/>
  <c r="AG53" i="31"/>
  <c r="AP53" i="31" s="1"/>
  <c r="AH54" i="39"/>
  <c r="AQ54" i="39" s="1"/>
  <c r="AI52" i="33" l="1"/>
  <c r="AR52" i="33" s="1"/>
  <c r="Z51" i="91"/>
  <c r="AF51" i="91" s="1"/>
  <c r="AO51" i="91" s="1"/>
  <c r="Z48" i="27"/>
  <c r="AF48" i="27" s="1"/>
  <c r="AO48" i="27" s="1"/>
  <c r="AE48" i="27"/>
  <c r="AG53" i="33"/>
  <c r="AP53" i="33" s="1"/>
  <c r="AF53" i="33"/>
  <c r="AO53" i="33" s="1"/>
  <c r="AE53" i="33"/>
  <c r="W54" i="33"/>
  <c r="AI48" i="42"/>
  <c r="AR48" i="42" s="1"/>
  <c r="Y49" i="42"/>
  <c r="Z49" i="42" s="1"/>
  <c r="AF49" i="42" s="1"/>
  <c r="AO49" i="42" s="1"/>
  <c r="X48" i="84"/>
  <c r="AH48" i="84" s="1"/>
  <c r="AQ48" i="84" s="1"/>
  <c r="X51" i="30"/>
  <c r="AH51" i="30" s="1"/>
  <c r="AQ51" i="30" s="1"/>
  <c r="AN50" i="25"/>
  <c r="AI50" i="25"/>
  <c r="AR50" i="25" s="1"/>
  <c r="AI47" i="84"/>
  <c r="AR47" i="84" s="1"/>
  <c r="Y51" i="25"/>
  <c r="X51" i="25"/>
  <c r="AH51" i="25" s="1"/>
  <c r="AQ51" i="25" s="1"/>
  <c r="AI50" i="30"/>
  <c r="AR50" i="30" s="1"/>
  <c r="Y49" i="44"/>
  <c r="X49" i="44"/>
  <c r="AN48" i="44"/>
  <c r="AI48" i="44"/>
  <c r="AR48" i="44" s="1"/>
  <c r="W52" i="45"/>
  <c r="AG51" i="45"/>
  <c r="AP51" i="45" s="1"/>
  <c r="AE51" i="45"/>
  <c r="AF51" i="45"/>
  <c r="AO51" i="45" s="1"/>
  <c r="Z48" i="74"/>
  <c r="W49" i="74" s="1"/>
  <c r="X49" i="74" s="1"/>
  <c r="AH49" i="74" s="1"/>
  <c r="AQ49" i="74" s="1"/>
  <c r="Z47" i="38"/>
  <c r="AF47" i="38" s="1"/>
  <c r="AO47" i="38" s="1"/>
  <c r="Z49" i="46"/>
  <c r="AF49" i="46" s="1"/>
  <c r="AO49" i="46" s="1"/>
  <c r="AI48" i="92"/>
  <c r="AR48" i="92" s="1"/>
  <c r="AI51" i="76"/>
  <c r="AR51" i="76" s="1"/>
  <c r="X49" i="92"/>
  <c r="AH49" i="92" s="1"/>
  <c r="AQ49" i="92" s="1"/>
  <c r="Y52" i="76"/>
  <c r="Z52" i="76" s="1"/>
  <c r="W53" i="76" s="1"/>
  <c r="AF48" i="83"/>
  <c r="AO48" i="83" s="1"/>
  <c r="AE48" i="83"/>
  <c r="AN48" i="83" s="1"/>
  <c r="AF51" i="96"/>
  <c r="AO51" i="96" s="1"/>
  <c r="AE51" i="96"/>
  <c r="AN51" i="96" s="1"/>
  <c r="AG51" i="96"/>
  <c r="AP51" i="96" s="1"/>
  <c r="Z47" i="29"/>
  <c r="W48" i="29" s="1"/>
  <c r="Y48" i="29" s="1"/>
  <c r="X53" i="77"/>
  <c r="AH53" i="77" s="1"/>
  <c r="AQ53" i="77" s="1"/>
  <c r="AH49" i="88"/>
  <c r="AQ49" i="88" s="1"/>
  <c r="Z49" i="88"/>
  <c r="AG49" i="93"/>
  <c r="AP49" i="93" s="1"/>
  <c r="AF49" i="93"/>
  <c r="AO49" i="93" s="1"/>
  <c r="AI50" i="73"/>
  <c r="AR50" i="73" s="1"/>
  <c r="AG48" i="83"/>
  <c r="AP48" i="83" s="1"/>
  <c r="X54" i="82"/>
  <c r="AH54" i="82" s="1"/>
  <c r="AQ54" i="82" s="1"/>
  <c r="W50" i="93"/>
  <c r="Y50" i="93" s="1"/>
  <c r="X52" i="96"/>
  <c r="AH52" i="96" s="1"/>
  <c r="AQ52" i="96" s="1"/>
  <c r="Y52" i="96"/>
  <c r="Z51" i="73"/>
  <c r="AF51" i="73" s="1"/>
  <c r="AO51" i="73" s="1"/>
  <c r="AN49" i="93"/>
  <c r="Y51" i="35"/>
  <c r="Z51" i="35" s="1"/>
  <c r="AG51" i="35" s="1"/>
  <c r="AP51" i="35" s="1"/>
  <c r="X49" i="83"/>
  <c r="AH49" i="83" s="1"/>
  <c r="AQ49" i="83" s="1"/>
  <c r="Y49" i="83"/>
  <c r="AF49" i="47"/>
  <c r="AO49" i="47" s="1"/>
  <c r="AE49" i="47"/>
  <c r="W50" i="47"/>
  <c r="AG49" i="47"/>
  <c r="AP49" i="47" s="1"/>
  <c r="AI49" i="28"/>
  <c r="AR49" i="28" s="1"/>
  <c r="AI50" i="86"/>
  <c r="AR50" i="86" s="1"/>
  <c r="AN50" i="86"/>
  <c r="Y51" i="86"/>
  <c r="X51" i="86"/>
  <c r="AI52" i="77"/>
  <c r="AR52" i="77" s="1"/>
  <c r="W49" i="85"/>
  <c r="AG48" i="85"/>
  <c r="AP48" i="85" s="1"/>
  <c r="AE48" i="85"/>
  <c r="AN48" i="85" s="1"/>
  <c r="AF48" i="85"/>
  <c r="AO48" i="85" s="1"/>
  <c r="Y53" i="87"/>
  <c r="Z53" i="87" s="1"/>
  <c r="AG53" i="87" s="1"/>
  <c r="AP53" i="87" s="1"/>
  <c r="AH50" i="75"/>
  <c r="AQ50" i="75" s="1"/>
  <c r="Z50" i="75"/>
  <c r="AF49" i="94"/>
  <c r="AO49" i="94" s="1"/>
  <c r="AG49" i="94"/>
  <c r="AP49" i="94" s="1"/>
  <c r="AE49" i="94"/>
  <c r="W52" i="91"/>
  <c r="Y52" i="91" s="1"/>
  <c r="AG51" i="91"/>
  <c r="AP51" i="91" s="1"/>
  <c r="Y50" i="94"/>
  <c r="X50" i="94"/>
  <c r="AH50" i="94" s="1"/>
  <c r="AQ50" i="94" s="1"/>
  <c r="AI50" i="35"/>
  <c r="AR50" i="35" s="1"/>
  <c r="AE51" i="36"/>
  <c r="AG51" i="36"/>
  <c r="AP51" i="36" s="1"/>
  <c r="W52" i="36"/>
  <c r="AF51" i="36"/>
  <c r="AO51" i="36" s="1"/>
  <c r="AH50" i="28"/>
  <c r="AQ50" i="28" s="1"/>
  <c r="Z50" i="28"/>
  <c r="W53" i="48"/>
  <c r="AE52" i="48"/>
  <c r="AF52" i="48"/>
  <c r="AO52" i="48" s="1"/>
  <c r="AG52" i="48"/>
  <c r="AP52" i="48" s="1"/>
  <c r="X53" i="95"/>
  <c r="Z53" i="95" s="1"/>
  <c r="AG53" i="95" s="1"/>
  <c r="AP53" i="95" s="1"/>
  <c r="X53" i="26"/>
  <c r="AH53" i="26" s="1"/>
  <c r="AQ53" i="26" s="1"/>
  <c r="AI52" i="26"/>
  <c r="AR52" i="26" s="1"/>
  <c r="AI53" i="82"/>
  <c r="AR53" i="82" s="1"/>
  <c r="AE51" i="91"/>
  <c r="AN51" i="91" s="1"/>
  <c r="AI52" i="87"/>
  <c r="AR52" i="87" s="1"/>
  <c r="AN53" i="82"/>
  <c r="AI49" i="41"/>
  <c r="AR49" i="41" s="1"/>
  <c r="W54" i="79"/>
  <c r="Y54" i="79" s="1"/>
  <c r="AI52" i="95"/>
  <c r="AR52" i="95" s="1"/>
  <c r="Z51" i="32"/>
  <c r="AF51" i="32" s="1"/>
  <c r="AO51" i="32" s="1"/>
  <c r="AE53" i="79"/>
  <c r="AN53" i="79" s="1"/>
  <c r="AG53" i="79"/>
  <c r="AP53" i="79" s="1"/>
  <c r="Z55" i="81"/>
  <c r="AF55" i="81" s="1"/>
  <c r="AO55" i="81" s="1"/>
  <c r="AI50" i="32"/>
  <c r="AR50" i="32" s="1"/>
  <c r="Z53" i="89"/>
  <c r="AF53" i="89" s="1"/>
  <c r="AO53" i="89" s="1"/>
  <c r="Z52" i="37"/>
  <c r="AF52" i="37" s="1"/>
  <c r="AO52" i="37" s="1"/>
  <c r="AF52" i="90"/>
  <c r="AO52" i="90" s="1"/>
  <c r="W53" i="90"/>
  <c r="Y53" i="90" s="1"/>
  <c r="W49" i="80"/>
  <c r="AE48" i="80"/>
  <c r="AG48" i="80"/>
  <c r="AP48" i="80" s="1"/>
  <c r="AF48" i="80"/>
  <c r="AO48" i="80" s="1"/>
  <c r="AE52" i="90"/>
  <c r="AN52" i="90" s="1"/>
  <c r="Y54" i="31"/>
  <c r="X54" i="31"/>
  <c r="AH53" i="89"/>
  <c r="AQ53" i="89" s="1"/>
  <c r="X54" i="43"/>
  <c r="Y54" i="43"/>
  <c r="AG52" i="78"/>
  <c r="AP52" i="78" s="1"/>
  <c r="W53" i="78"/>
  <c r="AF52" i="78"/>
  <c r="AO52" i="78" s="1"/>
  <c r="AE52" i="78"/>
  <c r="W55" i="39"/>
  <c r="AE54" i="39"/>
  <c r="AG54" i="39"/>
  <c r="AP54" i="39" s="1"/>
  <c r="AF54" i="39"/>
  <c r="AO54" i="39" s="1"/>
  <c r="AH55" i="81"/>
  <c r="AQ55" i="81" s="1"/>
  <c r="AR54" i="81"/>
  <c r="AG51" i="34"/>
  <c r="AP51" i="34" s="1"/>
  <c r="AF51" i="34"/>
  <c r="AO51" i="34" s="1"/>
  <c r="AE51" i="34"/>
  <c r="W52" i="34"/>
  <c r="AH53" i="87"/>
  <c r="AQ53" i="87" s="1"/>
  <c r="AH51" i="35"/>
  <c r="AQ51" i="35" s="1"/>
  <c r="AR51" i="37"/>
  <c r="AH50" i="41"/>
  <c r="AQ50" i="41" s="1"/>
  <c r="AH51" i="32"/>
  <c r="AQ51" i="32" s="1"/>
  <c r="AN53" i="43"/>
  <c r="AI53" i="43"/>
  <c r="AN53" i="31"/>
  <c r="AI53" i="31"/>
  <c r="AG52" i="40"/>
  <c r="AP52" i="40" s="1"/>
  <c r="AF52" i="40"/>
  <c r="AO52" i="40" s="1"/>
  <c r="AE52" i="40"/>
  <c r="W53" i="40"/>
  <c r="AR52" i="89"/>
  <c r="Z50" i="41"/>
  <c r="AH52" i="37"/>
  <c r="AQ52" i="37" s="1"/>
  <c r="AG48" i="27" l="1"/>
  <c r="AP48" i="27" s="1"/>
  <c r="W49" i="27"/>
  <c r="Z48" i="84"/>
  <c r="W49" i="84" s="1"/>
  <c r="AI48" i="27"/>
  <c r="AR48" i="27" s="1"/>
  <c r="AN48" i="27"/>
  <c r="X49" i="27"/>
  <c r="Y49" i="27"/>
  <c r="X54" i="33"/>
  <c r="AH54" i="33" s="1"/>
  <c r="AQ54" i="33" s="1"/>
  <c r="Y54" i="33"/>
  <c r="W50" i="42"/>
  <c r="Y50" i="42" s="1"/>
  <c r="AN53" i="33"/>
  <c r="AI53" i="33"/>
  <c r="AR53" i="33" s="1"/>
  <c r="AG49" i="42"/>
  <c r="AP49" i="42" s="1"/>
  <c r="AE49" i="42"/>
  <c r="AN49" i="42" s="1"/>
  <c r="Z51" i="30"/>
  <c r="AE51" i="30" s="1"/>
  <c r="AN51" i="30" s="1"/>
  <c r="X50" i="42"/>
  <c r="AH50" i="42" s="1"/>
  <c r="AQ50" i="42" s="1"/>
  <c r="AG48" i="84"/>
  <c r="AP48" i="84" s="1"/>
  <c r="Z50" i="42"/>
  <c r="AE50" i="42" s="1"/>
  <c r="Z51" i="25"/>
  <c r="AG51" i="25" s="1"/>
  <c r="AP51" i="25" s="1"/>
  <c r="Y49" i="74"/>
  <c r="Z49" i="74" s="1"/>
  <c r="AE48" i="84"/>
  <c r="AN48" i="84" s="1"/>
  <c r="AF48" i="84"/>
  <c r="AO48" i="84" s="1"/>
  <c r="AH49" i="44"/>
  <c r="AQ49" i="44" s="1"/>
  <c r="Z49" i="44"/>
  <c r="AG48" i="74"/>
  <c r="AP48" i="74" s="1"/>
  <c r="AF48" i="74"/>
  <c r="AO48" i="74" s="1"/>
  <c r="AE48" i="74"/>
  <c r="AN48" i="74" s="1"/>
  <c r="Y52" i="45"/>
  <c r="X52" i="45"/>
  <c r="AH52" i="45" s="1"/>
  <c r="AQ52" i="45" s="1"/>
  <c r="W48" i="38"/>
  <c r="X48" i="38" s="1"/>
  <c r="AH48" i="38" s="1"/>
  <c r="AQ48" i="38" s="1"/>
  <c r="AN51" i="45"/>
  <c r="AI51" i="45"/>
  <c r="AR51" i="45" s="1"/>
  <c r="Y49" i="84"/>
  <c r="X49" i="84"/>
  <c r="AH49" i="84" s="1"/>
  <c r="AQ49" i="84" s="1"/>
  <c r="AG47" i="38"/>
  <c r="AP47" i="38" s="1"/>
  <c r="AE47" i="38"/>
  <c r="AN47" i="38" s="1"/>
  <c r="AG49" i="46"/>
  <c r="AP49" i="46" s="1"/>
  <c r="W50" i="46"/>
  <c r="X50" i="46" s="1"/>
  <c r="AH50" i="46" s="1"/>
  <c r="AQ50" i="46" s="1"/>
  <c r="Z49" i="92"/>
  <c r="AG49" i="92" s="1"/>
  <c r="AP49" i="92" s="1"/>
  <c r="AE49" i="46"/>
  <c r="AN49" i="46" s="1"/>
  <c r="AI51" i="96"/>
  <c r="AR51" i="96" s="1"/>
  <c r="W52" i="30"/>
  <c r="AG51" i="30"/>
  <c r="AP51" i="30" s="1"/>
  <c r="AE52" i="76"/>
  <c r="AN52" i="76" s="1"/>
  <c r="AG52" i="76"/>
  <c r="AP52" i="76" s="1"/>
  <c r="AF52" i="76"/>
  <c r="AO52" i="76" s="1"/>
  <c r="Z53" i="77"/>
  <c r="AG53" i="77" s="1"/>
  <c r="AP53" i="77" s="1"/>
  <c r="Z54" i="82"/>
  <c r="AG54" i="82" s="1"/>
  <c r="AP54" i="82" s="1"/>
  <c r="AG47" i="29"/>
  <c r="AP47" i="29" s="1"/>
  <c r="AE47" i="29"/>
  <c r="AF47" i="29"/>
  <c r="AO47" i="29" s="1"/>
  <c r="X48" i="29"/>
  <c r="AH48" i="29" s="1"/>
  <c r="AQ48" i="29" s="1"/>
  <c r="Y53" i="76"/>
  <c r="X53" i="76"/>
  <c r="AI48" i="83"/>
  <c r="AR48" i="83" s="1"/>
  <c r="AI49" i="93"/>
  <c r="AR49" i="93" s="1"/>
  <c r="AE51" i="73"/>
  <c r="AN51" i="73" s="1"/>
  <c r="W50" i="88"/>
  <c r="AE49" i="88"/>
  <c r="AF49" i="88"/>
  <c r="AO49" i="88" s="1"/>
  <c r="AG49" i="88"/>
  <c r="AP49" i="88" s="1"/>
  <c r="AH53" i="95"/>
  <c r="AQ53" i="95" s="1"/>
  <c r="X50" i="93"/>
  <c r="Z50" i="93" s="1"/>
  <c r="Z52" i="96"/>
  <c r="AE52" i="96" s="1"/>
  <c r="AG51" i="73"/>
  <c r="AP51" i="73" s="1"/>
  <c r="W52" i="73"/>
  <c r="Z49" i="83"/>
  <c r="X52" i="91"/>
  <c r="AH52" i="91" s="1"/>
  <c r="AQ52" i="91" s="1"/>
  <c r="Z53" i="26"/>
  <c r="AG53" i="26" s="1"/>
  <c r="AP53" i="26" s="1"/>
  <c r="X50" i="47"/>
  <c r="AH50" i="47" s="1"/>
  <c r="AQ50" i="47" s="1"/>
  <c r="Y50" i="47"/>
  <c r="AN49" i="47"/>
  <c r="AI49" i="47"/>
  <c r="AR49" i="47" s="1"/>
  <c r="AI51" i="91"/>
  <c r="AR51" i="91" s="1"/>
  <c r="Z51" i="86"/>
  <c r="AH51" i="86"/>
  <c r="AQ51" i="86" s="1"/>
  <c r="AI48" i="85"/>
  <c r="AR48" i="85" s="1"/>
  <c r="X54" i="79"/>
  <c r="AH54" i="79" s="1"/>
  <c r="AQ54" i="79" s="1"/>
  <c r="X49" i="85"/>
  <c r="Y49" i="85"/>
  <c r="AG50" i="75"/>
  <c r="AP50" i="75" s="1"/>
  <c r="AF50" i="75"/>
  <c r="AO50" i="75" s="1"/>
  <c r="W51" i="75"/>
  <c r="AE50" i="75"/>
  <c r="AI49" i="94"/>
  <c r="AR49" i="94" s="1"/>
  <c r="AN49" i="94"/>
  <c r="Z50" i="94"/>
  <c r="AE50" i="94" s="1"/>
  <c r="AN51" i="36"/>
  <c r="AI51" i="36"/>
  <c r="AR51" i="36" s="1"/>
  <c r="AF50" i="28"/>
  <c r="AO50" i="28" s="1"/>
  <c r="AE50" i="28"/>
  <c r="W51" i="28"/>
  <c r="AG50" i="28"/>
  <c r="AP50" i="28" s="1"/>
  <c r="X52" i="36"/>
  <c r="AH52" i="36" s="1"/>
  <c r="AQ52" i="36" s="1"/>
  <c r="Y52" i="36"/>
  <c r="AN52" i="48"/>
  <c r="AI52" i="48"/>
  <c r="AR52" i="48" s="1"/>
  <c r="Y53" i="48"/>
  <c r="X53" i="48"/>
  <c r="AH53" i="48" s="1"/>
  <c r="AQ53" i="48" s="1"/>
  <c r="AF53" i="95"/>
  <c r="AO53" i="95" s="1"/>
  <c r="W52" i="35"/>
  <c r="X52" i="35" s="1"/>
  <c r="AG51" i="32"/>
  <c r="AP51" i="32" s="1"/>
  <c r="W54" i="89"/>
  <c r="X54" i="89" s="1"/>
  <c r="W52" i="32"/>
  <c r="X52" i="32" s="1"/>
  <c r="AE51" i="32"/>
  <c r="W54" i="95"/>
  <c r="Y54" i="95" s="1"/>
  <c r="AE53" i="95"/>
  <c r="AN53" i="95" s="1"/>
  <c r="AI52" i="90"/>
  <c r="AR52" i="90" s="1"/>
  <c r="AE51" i="35"/>
  <c r="AN51" i="35" s="1"/>
  <c r="W53" i="37"/>
  <c r="X53" i="37" s="1"/>
  <c r="AI53" i="79"/>
  <c r="AR53" i="79" s="1"/>
  <c r="AF51" i="35"/>
  <c r="AO51" i="35" s="1"/>
  <c r="W54" i="87"/>
  <c r="X54" i="87" s="1"/>
  <c r="AE53" i="89"/>
  <c r="AN53" i="89" s="1"/>
  <c r="AE52" i="37"/>
  <c r="AN52" i="37" s="1"/>
  <c r="AG53" i="89"/>
  <c r="AP53" i="89" s="1"/>
  <c r="AG55" i="81"/>
  <c r="AP55" i="81" s="1"/>
  <c r="AE55" i="81"/>
  <c r="AN55" i="81" s="1"/>
  <c r="W56" i="81"/>
  <c r="X56" i="81" s="1"/>
  <c r="AG52" i="37"/>
  <c r="AP52" i="37" s="1"/>
  <c r="AE53" i="87"/>
  <c r="AN53" i="87" s="1"/>
  <c r="X53" i="90"/>
  <c r="Z53" i="90" s="1"/>
  <c r="AF53" i="87"/>
  <c r="AO53" i="87" s="1"/>
  <c r="AN48" i="80"/>
  <c r="AI48" i="80"/>
  <c r="AR48" i="80" s="1"/>
  <c r="X49" i="80"/>
  <c r="AH49" i="80" s="1"/>
  <c r="AQ49" i="80" s="1"/>
  <c r="Y49" i="80"/>
  <c r="Y53" i="40"/>
  <c r="X53" i="40"/>
  <c r="AR53" i="31"/>
  <c r="AN51" i="34"/>
  <c r="AI51" i="34"/>
  <c r="AN52" i="78"/>
  <c r="AI52" i="78"/>
  <c r="AH54" i="31"/>
  <c r="AQ54" i="31" s="1"/>
  <c r="AR53" i="43"/>
  <c r="AN52" i="40"/>
  <c r="AI52" i="40"/>
  <c r="AI54" i="39"/>
  <c r="AN54" i="39"/>
  <c r="Y53" i="78"/>
  <c r="X53" i="78"/>
  <c r="AH54" i="43"/>
  <c r="AQ54" i="43" s="1"/>
  <c r="Z54" i="31"/>
  <c r="AF50" i="41"/>
  <c r="AO50" i="41" s="1"/>
  <c r="AE50" i="41"/>
  <c r="W51" i="41"/>
  <c r="AG50" i="41"/>
  <c r="AP50" i="41" s="1"/>
  <c r="Z54" i="43"/>
  <c r="X52" i="34"/>
  <c r="Y52" i="34"/>
  <c r="Y55" i="39"/>
  <c r="X55" i="39"/>
  <c r="Z54" i="33" l="1"/>
  <c r="AF54" i="33" s="1"/>
  <c r="AO54" i="33" s="1"/>
  <c r="AF51" i="30"/>
  <c r="AO51" i="30" s="1"/>
  <c r="AI49" i="42"/>
  <c r="AR49" i="42" s="1"/>
  <c r="AH49" i="27"/>
  <c r="AQ49" i="27" s="1"/>
  <c r="Z49" i="27"/>
  <c r="AE54" i="33"/>
  <c r="AG54" i="33"/>
  <c r="AP54" i="33" s="1"/>
  <c r="W55" i="33"/>
  <c r="AF50" i="42"/>
  <c r="AO50" i="42" s="1"/>
  <c r="W51" i="42"/>
  <c r="Y51" i="42" s="1"/>
  <c r="AG50" i="42"/>
  <c r="AP50" i="42" s="1"/>
  <c r="AF53" i="77"/>
  <c r="AO53" i="77" s="1"/>
  <c r="W54" i="77"/>
  <c r="Y54" i="77" s="1"/>
  <c r="AF51" i="25"/>
  <c r="AO51" i="25" s="1"/>
  <c r="AE51" i="25"/>
  <c r="AE54" i="82"/>
  <c r="AN54" i="82" s="1"/>
  <c r="AE53" i="77"/>
  <c r="W52" i="25"/>
  <c r="Y52" i="25" s="1"/>
  <c r="AF49" i="92"/>
  <c r="AO49" i="92" s="1"/>
  <c r="AI48" i="74"/>
  <c r="AR48" i="74" s="1"/>
  <c r="AI48" i="84"/>
  <c r="AR48" i="84" s="1"/>
  <c r="AF49" i="44"/>
  <c r="AO49" i="44" s="1"/>
  <c r="AE49" i="44"/>
  <c r="AG49" i="44"/>
  <c r="AP49" i="44" s="1"/>
  <c r="W50" i="44"/>
  <c r="Y48" i="38"/>
  <c r="Z48" i="38" s="1"/>
  <c r="AF48" i="38" s="1"/>
  <c r="AO48" i="38" s="1"/>
  <c r="Z52" i="45"/>
  <c r="AF52" i="45" s="1"/>
  <c r="AO52" i="45" s="1"/>
  <c r="W50" i="92"/>
  <c r="X50" i="92" s="1"/>
  <c r="Z49" i="84"/>
  <c r="W50" i="84" s="1"/>
  <c r="AE49" i="92"/>
  <c r="AN49" i="92" s="1"/>
  <c r="Y50" i="46"/>
  <c r="Z50" i="46" s="1"/>
  <c r="AN50" i="42"/>
  <c r="AI49" i="46"/>
  <c r="AR49" i="46" s="1"/>
  <c r="W54" i="26"/>
  <c r="X54" i="26" s="1"/>
  <c r="AF54" i="82"/>
  <c r="AO54" i="82" s="1"/>
  <c r="W55" i="82"/>
  <c r="Y55" i="82" s="1"/>
  <c r="AI47" i="38"/>
  <c r="AR47" i="38" s="1"/>
  <c r="AI51" i="30"/>
  <c r="AR51" i="30" s="1"/>
  <c r="Y52" i="30"/>
  <c r="X52" i="30"/>
  <c r="AI52" i="76"/>
  <c r="AR52" i="76" s="1"/>
  <c r="W53" i="96"/>
  <c r="X53" i="96" s="1"/>
  <c r="AH53" i="96" s="1"/>
  <c r="AQ53" i="96" s="1"/>
  <c r="Z48" i="29"/>
  <c r="AE48" i="29" s="1"/>
  <c r="AF52" i="96"/>
  <c r="AO52" i="96" s="1"/>
  <c r="AN47" i="29"/>
  <c r="AI47" i="29"/>
  <c r="AR47" i="29" s="1"/>
  <c r="Z53" i="76"/>
  <c r="AH53" i="76"/>
  <c r="AQ53" i="76" s="1"/>
  <c r="AH50" i="93"/>
  <c r="AQ50" i="93" s="1"/>
  <c r="AG52" i="96"/>
  <c r="AP52" i="96" s="1"/>
  <c r="AG49" i="74"/>
  <c r="AP49" i="74" s="1"/>
  <c r="W50" i="74"/>
  <c r="AE49" i="74"/>
  <c r="AF49" i="74"/>
  <c r="AO49" i="74" s="1"/>
  <c r="AN49" i="88"/>
  <c r="AI49" i="88"/>
  <c r="AR49" i="88" s="1"/>
  <c r="X50" i="88"/>
  <c r="Y50" i="88"/>
  <c r="AI51" i="32"/>
  <c r="AR51" i="32" s="1"/>
  <c r="AN52" i="96"/>
  <c r="AI51" i="73"/>
  <c r="AR51" i="73" s="1"/>
  <c r="AN51" i="32"/>
  <c r="Z52" i="91"/>
  <c r="AE52" i="91" s="1"/>
  <c r="AN52" i="91" s="1"/>
  <c r="Y52" i="73"/>
  <c r="X52" i="73"/>
  <c r="AF53" i="26"/>
  <c r="AO53" i="26" s="1"/>
  <c r="AE53" i="26"/>
  <c r="AN53" i="26" s="1"/>
  <c r="AE50" i="93"/>
  <c r="W51" i="93"/>
  <c r="AG50" i="93"/>
  <c r="AP50" i="93" s="1"/>
  <c r="AF50" i="93"/>
  <c r="AO50" i="93" s="1"/>
  <c r="AE49" i="83"/>
  <c r="AF49" i="83"/>
  <c r="AO49" i="83" s="1"/>
  <c r="AG49" i="83"/>
  <c r="AP49" i="83" s="1"/>
  <c r="W50" i="83"/>
  <c r="Z54" i="79"/>
  <c r="AE54" i="79" s="1"/>
  <c r="AN54" i="79" s="1"/>
  <c r="Z50" i="47"/>
  <c r="W51" i="47" s="1"/>
  <c r="AG51" i="86"/>
  <c r="AP51" i="86" s="1"/>
  <c r="W52" i="86"/>
  <c r="AF51" i="86"/>
  <c r="AO51" i="86" s="1"/>
  <c r="AE51" i="86"/>
  <c r="Y56" i="81"/>
  <c r="Z56" i="81" s="1"/>
  <c r="AH49" i="85"/>
  <c r="AQ49" i="85" s="1"/>
  <c r="Z49" i="85"/>
  <c r="AN50" i="75"/>
  <c r="AI50" i="75"/>
  <c r="AR50" i="75" s="1"/>
  <c r="X51" i="75"/>
  <c r="AH51" i="75" s="1"/>
  <c r="AQ51" i="75" s="1"/>
  <c r="Y51" i="75"/>
  <c r="AG50" i="94"/>
  <c r="AP50" i="94" s="1"/>
  <c r="X54" i="95"/>
  <c r="Z54" i="95" s="1"/>
  <c r="W51" i="94"/>
  <c r="X51" i="94" s="1"/>
  <c r="AH51" i="94" s="1"/>
  <c r="AQ51" i="94" s="1"/>
  <c r="AF50" i="94"/>
  <c r="AO50" i="94" s="1"/>
  <c r="AN50" i="94"/>
  <c r="Z52" i="36"/>
  <c r="AE52" i="36" s="1"/>
  <c r="Y51" i="28"/>
  <c r="X51" i="28"/>
  <c r="AI50" i="28"/>
  <c r="AR50" i="28" s="1"/>
  <c r="AN50" i="28"/>
  <c r="Y54" i="89"/>
  <c r="Z54" i="89" s="1"/>
  <c r="AE54" i="89" s="1"/>
  <c r="Z53" i="48"/>
  <c r="AF53" i="48" s="1"/>
  <c r="AO53" i="48" s="1"/>
  <c r="Y53" i="37"/>
  <c r="Z53" i="37" s="1"/>
  <c r="Y52" i="35"/>
  <c r="Z52" i="35" s="1"/>
  <c r="W53" i="35" s="1"/>
  <c r="AI53" i="89"/>
  <c r="AR53" i="89" s="1"/>
  <c r="Y52" i="32"/>
  <c r="Z52" i="32" s="1"/>
  <c r="AE52" i="32" s="1"/>
  <c r="AH53" i="90"/>
  <c r="AQ53" i="90" s="1"/>
  <c r="AI55" i="81"/>
  <c r="AR55" i="81" s="1"/>
  <c r="AI53" i="95"/>
  <c r="AR53" i="95" s="1"/>
  <c r="AI53" i="87"/>
  <c r="AR53" i="87" s="1"/>
  <c r="AI52" i="37"/>
  <c r="AR52" i="37" s="1"/>
  <c r="AI51" i="35"/>
  <c r="AR51" i="35" s="1"/>
  <c r="Y54" i="87"/>
  <c r="Z54" i="87" s="1"/>
  <c r="W55" i="87" s="1"/>
  <c r="Z53" i="40"/>
  <c r="W54" i="40" s="1"/>
  <c r="Z53" i="78"/>
  <c r="W54" i="78" s="1"/>
  <c r="Z49" i="80"/>
  <c r="AG49" i="80" s="1"/>
  <c r="AP49" i="80" s="1"/>
  <c r="AH55" i="39"/>
  <c r="AQ55" i="39" s="1"/>
  <c r="AH52" i="35"/>
  <c r="AQ52" i="35" s="1"/>
  <c r="AR52" i="78"/>
  <c r="W55" i="43"/>
  <c r="AE54" i="43"/>
  <c r="AF54" i="43"/>
  <c r="AO54" i="43" s="1"/>
  <c r="AG54" i="43"/>
  <c r="AP54" i="43" s="1"/>
  <c r="AH53" i="37"/>
  <c r="AQ53" i="37" s="1"/>
  <c r="AR51" i="34"/>
  <c r="AH56" i="81"/>
  <c r="AQ56" i="81" s="1"/>
  <c r="Z55" i="39"/>
  <c r="AH52" i="34"/>
  <c r="AQ52" i="34" s="1"/>
  <c r="Y51" i="41"/>
  <c r="X51" i="41"/>
  <c r="AR54" i="39"/>
  <c r="AR52" i="40"/>
  <c r="AH52" i="32"/>
  <c r="AQ52" i="32" s="1"/>
  <c r="Z52" i="34"/>
  <c r="AI50" i="41"/>
  <c r="AN50" i="41"/>
  <c r="AH54" i="87"/>
  <c r="AQ54" i="87" s="1"/>
  <c r="AG54" i="31"/>
  <c r="AP54" i="31" s="1"/>
  <c r="AF54" i="31"/>
  <c r="AO54" i="31" s="1"/>
  <c r="W55" i="31"/>
  <c r="AE54" i="31"/>
  <c r="AH53" i="78"/>
  <c r="AQ53" i="78" s="1"/>
  <c r="AH53" i="40"/>
  <c r="AQ53" i="40" s="1"/>
  <c r="AE53" i="90"/>
  <c r="W54" i="90"/>
  <c r="AF53" i="90"/>
  <c r="AO53" i="90" s="1"/>
  <c r="AG53" i="90"/>
  <c r="AP53" i="90" s="1"/>
  <c r="AH54" i="89"/>
  <c r="AQ54" i="89" s="1"/>
  <c r="X51" i="42" l="1"/>
  <c r="W50" i="27"/>
  <c r="AG49" i="27"/>
  <c r="AP49" i="27" s="1"/>
  <c r="AF49" i="27"/>
  <c r="AO49" i="27" s="1"/>
  <c r="AE49" i="27"/>
  <c r="Y55" i="33"/>
  <c r="X55" i="33"/>
  <c r="AI50" i="42"/>
  <c r="AR50" i="42" s="1"/>
  <c r="AN54" i="33"/>
  <c r="AI54" i="33"/>
  <c r="AR54" i="33" s="1"/>
  <c r="X54" i="77"/>
  <c r="Z54" i="77" s="1"/>
  <c r="AF54" i="77" s="1"/>
  <c r="AO54" i="77" s="1"/>
  <c r="Y54" i="26"/>
  <c r="Z54" i="26" s="1"/>
  <c r="AI51" i="25"/>
  <c r="AR51" i="25" s="1"/>
  <c r="AI53" i="77"/>
  <c r="AN53" i="77"/>
  <c r="AN51" i="25"/>
  <c r="X52" i="25"/>
  <c r="AH52" i="25" s="1"/>
  <c r="AQ52" i="25" s="1"/>
  <c r="AE52" i="45"/>
  <c r="AN52" i="45" s="1"/>
  <c r="Y50" i="92"/>
  <c r="Z50" i="92" s="1"/>
  <c r="AH54" i="95"/>
  <c r="AQ54" i="95" s="1"/>
  <c r="AF49" i="84"/>
  <c r="AO49" i="84" s="1"/>
  <c r="AI54" i="82"/>
  <c r="AR54" i="82" s="1"/>
  <c r="AI49" i="92"/>
  <c r="AR49" i="92" s="1"/>
  <c r="Y50" i="44"/>
  <c r="X50" i="44"/>
  <c r="AG52" i="45"/>
  <c r="AP52" i="45" s="1"/>
  <c r="W53" i="45"/>
  <c r="Y53" i="45" s="1"/>
  <c r="AN49" i="44"/>
  <c r="AI49" i="44"/>
  <c r="AR49" i="44" s="1"/>
  <c r="AG49" i="84"/>
  <c r="AP49" i="84" s="1"/>
  <c r="AE49" i="84"/>
  <c r="AG52" i="91"/>
  <c r="AP52" i="91" s="1"/>
  <c r="X55" i="82"/>
  <c r="Z55" i="82" s="1"/>
  <c r="AE55" i="82" s="1"/>
  <c r="AN55" i="82" s="1"/>
  <c r="Z51" i="42"/>
  <c r="AH51" i="42"/>
  <c r="AQ51" i="42" s="1"/>
  <c r="X50" i="84"/>
  <c r="AH50" i="84" s="1"/>
  <c r="AQ50" i="84" s="1"/>
  <c r="Y50" i="84"/>
  <c r="AF52" i="91"/>
  <c r="AO52" i="91" s="1"/>
  <c r="AE48" i="38"/>
  <c r="AN48" i="38" s="1"/>
  <c r="AG48" i="38"/>
  <c r="AP48" i="38" s="1"/>
  <c r="W49" i="38"/>
  <c r="X49" i="38" s="1"/>
  <c r="AH49" i="38" s="1"/>
  <c r="AQ49" i="38" s="1"/>
  <c r="W53" i="91"/>
  <c r="X53" i="91" s="1"/>
  <c r="AH53" i="91" s="1"/>
  <c r="AQ53" i="91" s="1"/>
  <c r="AI53" i="26"/>
  <c r="AR53" i="26" s="1"/>
  <c r="Y53" i="96"/>
  <c r="Z53" i="96" s="1"/>
  <c r="W54" i="96" s="1"/>
  <c r="AG50" i="46"/>
  <c r="AP50" i="46" s="1"/>
  <c r="AF50" i="46"/>
  <c r="AO50" i="46" s="1"/>
  <c r="W51" i="46"/>
  <c r="AE50" i="46"/>
  <c r="W55" i="79"/>
  <c r="Y55" i="79" s="1"/>
  <c r="AG54" i="79"/>
  <c r="AP54" i="79" s="1"/>
  <c r="AF54" i="79"/>
  <c r="AO54" i="79" s="1"/>
  <c r="AH52" i="30"/>
  <c r="AQ52" i="30" s="1"/>
  <c r="Z52" i="30"/>
  <c r="W49" i="29"/>
  <c r="Y49" i="29" s="1"/>
  <c r="AG48" i="29"/>
  <c r="AP48" i="29" s="1"/>
  <c r="AF48" i="29"/>
  <c r="AO48" i="29" s="1"/>
  <c r="AG53" i="76"/>
  <c r="AP53" i="76" s="1"/>
  <c r="AF53" i="76"/>
  <c r="AO53" i="76" s="1"/>
  <c r="W54" i="76"/>
  <c r="AE53" i="76"/>
  <c r="AI52" i="96"/>
  <c r="AR52" i="96" s="1"/>
  <c r="AN48" i="29"/>
  <c r="AI49" i="74"/>
  <c r="AR49" i="74" s="1"/>
  <c r="AN49" i="74"/>
  <c r="X50" i="74"/>
  <c r="AH50" i="74" s="1"/>
  <c r="AQ50" i="74" s="1"/>
  <c r="Y50" i="74"/>
  <c r="AH50" i="88"/>
  <c r="AQ50" i="88" s="1"/>
  <c r="Z50" i="88"/>
  <c r="AG50" i="47"/>
  <c r="AP50" i="47" s="1"/>
  <c r="AH52" i="73"/>
  <c r="AQ52" i="73" s="1"/>
  <c r="Z52" i="73"/>
  <c r="Y51" i="93"/>
  <c r="X51" i="93"/>
  <c r="AI50" i="93"/>
  <c r="AR50" i="93" s="1"/>
  <c r="AN50" i="93"/>
  <c r="AF50" i="47"/>
  <c r="AO50" i="47" s="1"/>
  <c r="Y50" i="83"/>
  <c r="X50" i="83"/>
  <c r="AH50" i="83" s="1"/>
  <c r="AQ50" i="83" s="1"/>
  <c r="AE50" i="47"/>
  <c r="AN50" i="47" s="1"/>
  <c r="AI49" i="83"/>
  <c r="AR49" i="83" s="1"/>
  <c r="AN49" i="83"/>
  <c r="AH50" i="92"/>
  <c r="AQ50" i="92" s="1"/>
  <c r="X51" i="47"/>
  <c r="AH51" i="47" s="1"/>
  <c r="AQ51" i="47" s="1"/>
  <c r="Y51" i="47"/>
  <c r="Z51" i="75"/>
  <c r="AG51" i="75" s="1"/>
  <c r="AP51" i="75" s="1"/>
  <c r="Y51" i="94"/>
  <c r="Z51" i="94" s="1"/>
  <c r="AN51" i="86"/>
  <c r="AI51" i="86"/>
  <c r="AR51" i="86" s="1"/>
  <c r="X52" i="86"/>
  <c r="AH52" i="86" s="1"/>
  <c r="AQ52" i="86" s="1"/>
  <c r="Y52" i="86"/>
  <c r="W50" i="85"/>
  <c r="AF49" i="85"/>
  <c r="AO49" i="85" s="1"/>
  <c r="AG49" i="85"/>
  <c r="AP49" i="85" s="1"/>
  <c r="AE49" i="85"/>
  <c r="AF52" i="36"/>
  <c r="AO52" i="36" s="1"/>
  <c r="AI50" i="94"/>
  <c r="AR50" i="94" s="1"/>
  <c r="W53" i="36"/>
  <c r="X53" i="36" s="1"/>
  <c r="AH53" i="36" s="1"/>
  <c r="AQ53" i="36" s="1"/>
  <c r="AG53" i="48"/>
  <c r="AP53" i="48" s="1"/>
  <c r="AG52" i="36"/>
  <c r="AP52" i="36" s="1"/>
  <c r="AN52" i="36"/>
  <c r="Z51" i="28"/>
  <c r="AH51" i="28"/>
  <c r="AQ51" i="28" s="1"/>
  <c r="AE53" i="48"/>
  <c r="AN53" i="48" s="1"/>
  <c r="W54" i="48"/>
  <c r="X54" i="48" s="1"/>
  <c r="AH54" i="48" s="1"/>
  <c r="AQ54" i="48" s="1"/>
  <c r="AG53" i="78"/>
  <c r="AP53" i="78" s="1"/>
  <c r="AF52" i="32"/>
  <c r="AO52" i="32" s="1"/>
  <c r="AE53" i="78"/>
  <c r="AN53" i="78" s="1"/>
  <c r="AF52" i="35"/>
  <c r="AO52" i="35" s="1"/>
  <c r="AG53" i="40"/>
  <c r="AP53" i="40" s="1"/>
  <c r="AE52" i="35"/>
  <c r="AN52" i="35" s="1"/>
  <c r="AE53" i="40"/>
  <c r="AN53" i="40" s="1"/>
  <c r="AG52" i="35"/>
  <c r="AP52" i="35" s="1"/>
  <c r="AF53" i="40"/>
  <c r="AO53" i="40" s="1"/>
  <c r="AG54" i="89"/>
  <c r="AP54" i="89" s="1"/>
  <c r="AF53" i="78"/>
  <c r="AO53" i="78" s="1"/>
  <c r="AF54" i="89"/>
  <c r="AO54" i="89" s="1"/>
  <c r="AF54" i="87"/>
  <c r="AO54" i="87" s="1"/>
  <c r="W53" i="32"/>
  <c r="Y53" i="32" s="1"/>
  <c r="AE54" i="87"/>
  <c r="AN54" i="87" s="1"/>
  <c r="AG52" i="32"/>
  <c r="AP52" i="32" s="1"/>
  <c r="W55" i="89"/>
  <c r="Y55" i="89" s="1"/>
  <c r="Z51" i="41"/>
  <c r="AG51" i="41" s="1"/>
  <c r="AP51" i="41" s="1"/>
  <c r="AE49" i="80"/>
  <c r="W50" i="80"/>
  <c r="Y50" i="80" s="1"/>
  <c r="AF49" i="80"/>
  <c r="AO49" i="80" s="1"/>
  <c r="AG54" i="87"/>
  <c r="AP54" i="87" s="1"/>
  <c r="AH51" i="41"/>
  <c r="AQ51" i="41" s="1"/>
  <c r="X54" i="78"/>
  <c r="Y54" i="78"/>
  <c r="AR53" i="77"/>
  <c r="X55" i="87"/>
  <c r="Y55" i="87"/>
  <c r="Y54" i="90"/>
  <c r="X54" i="90"/>
  <c r="X55" i="31"/>
  <c r="Y55" i="31"/>
  <c r="AR50" i="41"/>
  <c r="AI53" i="90"/>
  <c r="AN53" i="90"/>
  <c r="AI54" i="43"/>
  <c r="AN54" i="43"/>
  <c r="AH54" i="26"/>
  <c r="AQ54" i="26" s="1"/>
  <c r="AF53" i="37"/>
  <c r="AO53" i="37" s="1"/>
  <c r="AG53" i="37"/>
  <c r="AP53" i="37" s="1"/>
  <c r="W54" i="37"/>
  <c r="AE53" i="37"/>
  <c r="W53" i="34"/>
  <c r="AG52" i="34"/>
  <c r="AP52" i="34" s="1"/>
  <c r="AF52" i="34"/>
  <c r="AO52" i="34" s="1"/>
  <c r="AE52" i="34"/>
  <c r="AE55" i="39"/>
  <c r="AG55" i="39"/>
  <c r="AP55" i="39" s="1"/>
  <c r="AF55" i="39"/>
  <c r="AO55" i="39" s="1"/>
  <c r="W56" i="39"/>
  <c r="AN54" i="89"/>
  <c r="AN54" i="31"/>
  <c r="AI54" i="31"/>
  <c r="X53" i="35"/>
  <c r="Y53" i="35"/>
  <c r="AN52" i="32"/>
  <c r="AG56" i="81"/>
  <c r="AP56" i="81" s="1"/>
  <c r="AF56" i="81"/>
  <c r="AO56" i="81" s="1"/>
  <c r="W57" i="81"/>
  <c r="AE56" i="81"/>
  <c r="W55" i="95"/>
  <c r="AG54" i="95"/>
  <c r="AP54" i="95" s="1"/>
  <c r="AE54" i="95"/>
  <c r="AF54" i="95"/>
  <c r="AO54" i="95" s="1"/>
  <c r="X55" i="43"/>
  <c r="Y55" i="43"/>
  <c r="Y54" i="40"/>
  <c r="X54" i="40"/>
  <c r="AN49" i="27" l="1"/>
  <c r="AI49" i="27"/>
  <c r="AR49" i="27" s="1"/>
  <c r="Y50" i="27"/>
  <c r="X50" i="27"/>
  <c r="AH50" i="27" s="1"/>
  <c r="AQ50" i="27" s="1"/>
  <c r="AH54" i="77"/>
  <c r="AQ54" i="77" s="1"/>
  <c r="AH55" i="33"/>
  <c r="AQ55" i="33" s="1"/>
  <c r="Z55" i="33"/>
  <c r="Z52" i="25"/>
  <c r="AE52" i="25" s="1"/>
  <c r="X55" i="79"/>
  <c r="AH55" i="79" s="1"/>
  <c r="AQ55" i="79" s="1"/>
  <c r="W56" i="82"/>
  <c r="X56" i="82" s="1"/>
  <c r="X53" i="45"/>
  <c r="AH53" i="45" s="1"/>
  <c r="AQ53" i="45" s="1"/>
  <c r="AI49" i="84"/>
  <c r="AR49" i="84" s="1"/>
  <c r="AI52" i="91"/>
  <c r="AR52" i="91" s="1"/>
  <c r="AN49" i="84"/>
  <c r="Y53" i="91"/>
  <c r="Z53" i="91" s="1"/>
  <c r="AE53" i="91" s="1"/>
  <c r="AF55" i="82"/>
  <c r="AO55" i="82" s="1"/>
  <c r="AH55" i="82"/>
  <c r="AQ55" i="82" s="1"/>
  <c r="AG55" i="82"/>
  <c r="AP55" i="82" s="1"/>
  <c r="AI52" i="45"/>
  <c r="AR52" i="45" s="1"/>
  <c r="AH50" i="44"/>
  <c r="AQ50" i="44" s="1"/>
  <c r="Z50" i="44"/>
  <c r="X49" i="29"/>
  <c r="Z49" i="29" s="1"/>
  <c r="Y49" i="38"/>
  <c r="Z49" i="38" s="1"/>
  <c r="AG49" i="38" s="1"/>
  <c r="AP49" i="38" s="1"/>
  <c r="Z50" i="84"/>
  <c r="AE50" i="84" s="1"/>
  <c r="AG51" i="42"/>
  <c r="AP51" i="42" s="1"/>
  <c r="AF51" i="42"/>
  <c r="AO51" i="42" s="1"/>
  <c r="W52" i="42"/>
  <c r="AE51" i="42"/>
  <c r="AI48" i="38"/>
  <c r="AR48" i="38" s="1"/>
  <c r="AI54" i="79"/>
  <c r="AR54" i="79" s="1"/>
  <c r="AI50" i="46"/>
  <c r="AR50" i="46" s="1"/>
  <c r="AN50" i="46"/>
  <c r="Y51" i="46"/>
  <c r="X51" i="46"/>
  <c r="AH51" i="46" s="1"/>
  <c r="AQ51" i="46" s="1"/>
  <c r="AG52" i="30"/>
  <c r="AP52" i="30" s="1"/>
  <c r="AF52" i="30"/>
  <c r="AO52" i="30" s="1"/>
  <c r="AE52" i="30"/>
  <c r="W53" i="30"/>
  <c r="AI48" i="29"/>
  <c r="AR48" i="29" s="1"/>
  <c r="AN53" i="76"/>
  <c r="AI53" i="76"/>
  <c r="AR53" i="76" s="1"/>
  <c r="X54" i="76"/>
  <c r="AH54" i="76" s="1"/>
  <c r="AQ54" i="76" s="1"/>
  <c r="Y54" i="76"/>
  <c r="AE51" i="75"/>
  <c r="AN51" i="75" s="1"/>
  <c r="Z50" i="74"/>
  <c r="AE50" i="74" s="1"/>
  <c r="AG53" i="96"/>
  <c r="AP53" i="96" s="1"/>
  <c r="AE53" i="96"/>
  <c r="AF50" i="88"/>
  <c r="AO50" i="88" s="1"/>
  <c r="W51" i="88"/>
  <c r="AG50" i="88"/>
  <c r="AP50" i="88" s="1"/>
  <c r="AE50" i="88"/>
  <c r="W52" i="75"/>
  <c r="Y52" i="75" s="1"/>
  <c r="AF53" i="96"/>
  <c r="AO53" i="96" s="1"/>
  <c r="Y54" i="96"/>
  <c r="X54" i="96"/>
  <c r="AH54" i="96" s="1"/>
  <c r="AQ54" i="96" s="1"/>
  <c r="AF52" i="73"/>
  <c r="AO52" i="73" s="1"/>
  <c r="W53" i="73"/>
  <c r="AG52" i="73"/>
  <c r="AP52" i="73" s="1"/>
  <c r="AE52" i="73"/>
  <c r="AF51" i="75"/>
  <c r="AO51" i="75" s="1"/>
  <c r="AH51" i="93"/>
  <c r="AQ51" i="93" s="1"/>
  <c r="Z51" i="93"/>
  <c r="Z50" i="83"/>
  <c r="W51" i="83" s="1"/>
  <c r="AI50" i="47"/>
  <c r="AR50" i="47" s="1"/>
  <c r="AF50" i="92"/>
  <c r="AO50" i="92" s="1"/>
  <c r="AG50" i="92"/>
  <c r="AP50" i="92" s="1"/>
  <c r="W51" i="92"/>
  <c r="AE50" i="92"/>
  <c r="Z51" i="47"/>
  <c r="W52" i="47" s="1"/>
  <c r="Z52" i="86"/>
  <c r="AF52" i="86" s="1"/>
  <c r="AO52" i="86" s="1"/>
  <c r="AG51" i="94"/>
  <c r="AP51" i="94" s="1"/>
  <c r="AE51" i="94"/>
  <c r="AN51" i="94" s="1"/>
  <c r="W52" i="94"/>
  <c r="X52" i="94" s="1"/>
  <c r="AH52" i="94" s="1"/>
  <c r="AQ52" i="94" s="1"/>
  <c r="AF51" i="94"/>
  <c r="AO51" i="94" s="1"/>
  <c r="AN49" i="85"/>
  <c r="AI49" i="85"/>
  <c r="AR49" i="85" s="1"/>
  <c r="Y50" i="85"/>
  <c r="X50" i="85"/>
  <c r="AH50" i="85" s="1"/>
  <c r="AQ50" i="85" s="1"/>
  <c r="Y53" i="36"/>
  <c r="Z53" i="36" s="1"/>
  <c r="AF53" i="36" s="1"/>
  <c r="AO53" i="36" s="1"/>
  <c r="AI53" i="48"/>
  <c r="AR53" i="48" s="1"/>
  <c r="AI52" i="36"/>
  <c r="AR52" i="36" s="1"/>
  <c r="Y54" i="48"/>
  <c r="Z54" i="48" s="1"/>
  <c r="AI53" i="78"/>
  <c r="AR53" i="78" s="1"/>
  <c r="AE51" i="28"/>
  <c r="AF51" i="28"/>
  <c r="AO51" i="28" s="1"/>
  <c r="W52" i="28"/>
  <c r="AG51" i="28"/>
  <c r="AP51" i="28" s="1"/>
  <c r="X53" i="32"/>
  <c r="AH53" i="32" s="1"/>
  <c r="AQ53" i="32" s="1"/>
  <c r="AI52" i="32"/>
  <c r="AR52" i="32" s="1"/>
  <c r="W55" i="77"/>
  <c r="Y55" i="77" s="1"/>
  <c r="X55" i="89"/>
  <c r="Z55" i="89" s="1"/>
  <c r="AE55" i="89" s="1"/>
  <c r="AG54" i="77"/>
  <c r="AP54" i="77" s="1"/>
  <c r="AE54" i="77"/>
  <c r="AN54" i="77" s="1"/>
  <c r="AI54" i="87"/>
  <c r="AR54" i="87" s="1"/>
  <c r="W52" i="41"/>
  <c r="X52" i="41" s="1"/>
  <c r="AI52" i="35"/>
  <c r="AR52" i="35" s="1"/>
  <c r="AI54" i="89"/>
  <c r="AR54" i="89" s="1"/>
  <c r="AI53" i="40"/>
  <c r="AR53" i="40" s="1"/>
  <c r="AE51" i="41"/>
  <c r="AN51" i="41" s="1"/>
  <c r="AF51" i="41"/>
  <c r="AO51" i="41" s="1"/>
  <c r="AI49" i="80"/>
  <c r="AR49" i="80" s="1"/>
  <c r="X50" i="80"/>
  <c r="AH50" i="80" s="1"/>
  <c r="AQ50" i="80" s="1"/>
  <c r="AN49" i="80"/>
  <c r="Z54" i="40"/>
  <c r="AE54" i="40" s="1"/>
  <c r="Z55" i="31"/>
  <c r="W56" i="31" s="1"/>
  <c r="Z54" i="90"/>
  <c r="AF54" i="90" s="1"/>
  <c r="AO54" i="90" s="1"/>
  <c r="Z53" i="35"/>
  <c r="AF53" i="35" s="1"/>
  <c r="AO53" i="35" s="1"/>
  <c r="Z55" i="43"/>
  <c r="AF55" i="43" s="1"/>
  <c r="AO55" i="43" s="1"/>
  <c r="X57" i="81"/>
  <c r="Y57" i="81"/>
  <c r="AH55" i="87"/>
  <c r="AQ55" i="87" s="1"/>
  <c r="AI54" i="95"/>
  <c r="AN54" i="95"/>
  <c r="X54" i="37"/>
  <c r="Y54" i="37"/>
  <c r="AR53" i="90"/>
  <c r="AG54" i="26"/>
  <c r="AP54" i="26" s="1"/>
  <c r="AE54" i="26"/>
  <c r="AF54" i="26"/>
  <c r="AO54" i="26" s="1"/>
  <c r="W55" i="26"/>
  <c r="AR54" i="31"/>
  <c r="AN55" i="39"/>
  <c r="AI55" i="39"/>
  <c r="Y53" i="34"/>
  <c r="X53" i="34"/>
  <c r="AR54" i="43"/>
  <c r="AH55" i="31"/>
  <c r="AQ55" i="31" s="1"/>
  <c r="Z55" i="87"/>
  <c r="AH54" i="78"/>
  <c r="AQ54" i="78" s="1"/>
  <c r="AH56" i="82"/>
  <c r="AQ56" i="82" s="1"/>
  <c r="AH55" i="43"/>
  <c r="AQ55" i="43" s="1"/>
  <c r="AH53" i="35"/>
  <c r="AQ53" i="35" s="1"/>
  <c r="AH54" i="40"/>
  <c r="AQ54" i="40" s="1"/>
  <c r="Y55" i="95"/>
  <c r="X55" i="95"/>
  <c r="AN56" i="81"/>
  <c r="AI56" i="81"/>
  <c r="Z54" i="78"/>
  <c r="X56" i="39"/>
  <c r="Y56" i="39"/>
  <c r="AI52" i="34"/>
  <c r="AN52" i="34"/>
  <c r="AN53" i="37"/>
  <c r="AI53" i="37"/>
  <c r="AH54" i="90"/>
  <c r="AQ54" i="90" s="1"/>
  <c r="Z50" i="27" l="1"/>
  <c r="AF52" i="25"/>
  <c r="AO52" i="25" s="1"/>
  <c r="W53" i="25"/>
  <c r="X53" i="25" s="1"/>
  <c r="AH53" i="25" s="1"/>
  <c r="AQ53" i="25" s="1"/>
  <c r="AF50" i="27"/>
  <c r="AO50" i="27" s="1"/>
  <c r="AE50" i="27"/>
  <c r="W51" i="27"/>
  <c r="AG50" i="27"/>
  <c r="AP50" i="27" s="1"/>
  <c r="AG52" i="25"/>
  <c r="AP52" i="25" s="1"/>
  <c r="Z55" i="79"/>
  <c r="AE55" i="79" s="1"/>
  <c r="W56" i="33"/>
  <c r="AG55" i="33"/>
  <c r="AP55" i="33" s="1"/>
  <c r="AE55" i="33"/>
  <c r="AF55" i="33"/>
  <c r="AO55" i="33" s="1"/>
  <c r="Y56" i="82"/>
  <c r="Z56" i="82" s="1"/>
  <c r="Z53" i="45"/>
  <c r="W54" i="45" s="1"/>
  <c r="Y54" i="45" s="1"/>
  <c r="AG53" i="91"/>
  <c r="AP53" i="91" s="1"/>
  <c r="W54" i="91"/>
  <c r="Y54" i="91" s="1"/>
  <c r="AF53" i="91"/>
  <c r="AO53" i="91" s="1"/>
  <c r="AN52" i="25"/>
  <c r="AH49" i="29"/>
  <c r="AQ49" i="29" s="1"/>
  <c r="AI55" i="82"/>
  <c r="AR55" i="82" s="1"/>
  <c r="W51" i="44"/>
  <c r="AF50" i="44"/>
  <c r="AO50" i="44" s="1"/>
  <c r="AG50" i="44"/>
  <c r="AP50" i="44" s="1"/>
  <c r="AE50" i="44"/>
  <c r="W51" i="84"/>
  <c r="Y51" i="84" s="1"/>
  <c r="AF49" i="38"/>
  <c r="AO49" i="38" s="1"/>
  <c r="AE49" i="38"/>
  <c r="AN49" i="38" s="1"/>
  <c r="W50" i="38"/>
  <c r="X50" i="38" s="1"/>
  <c r="AF50" i="84"/>
  <c r="AO50" i="84" s="1"/>
  <c r="AG50" i="84"/>
  <c r="AP50" i="84" s="1"/>
  <c r="AI51" i="42"/>
  <c r="AR51" i="42" s="1"/>
  <c r="AN51" i="42"/>
  <c r="Y52" i="42"/>
  <c r="X52" i="42"/>
  <c r="AH52" i="42" s="1"/>
  <c r="AQ52" i="42" s="1"/>
  <c r="X52" i="75"/>
  <c r="AH52" i="75" s="1"/>
  <c r="AQ52" i="75" s="1"/>
  <c r="AN50" i="84"/>
  <c r="Z51" i="46"/>
  <c r="AF51" i="46" s="1"/>
  <c r="AO51" i="46" s="1"/>
  <c r="W56" i="79"/>
  <c r="X56" i="79" s="1"/>
  <c r="Y53" i="30"/>
  <c r="X53" i="30"/>
  <c r="AN52" i="30"/>
  <c r="AI52" i="30"/>
  <c r="AR52" i="30" s="1"/>
  <c r="Z54" i="76"/>
  <c r="W55" i="76" s="1"/>
  <c r="AI53" i="96"/>
  <c r="AR53" i="96" s="1"/>
  <c r="AI51" i="75"/>
  <c r="AR51" i="75" s="1"/>
  <c r="AF50" i="74"/>
  <c r="AO50" i="74" s="1"/>
  <c r="AG49" i="29"/>
  <c r="AP49" i="29" s="1"/>
  <c r="AF49" i="29"/>
  <c r="AO49" i="29" s="1"/>
  <c r="AE49" i="29"/>
  <c r="W50" i="29"/>
  <c r="AN53" i="96"/>
  <c r="AG50" i="74"/>
  <c r="AP50" i="74" s="1"/>
  <c r="W51" i="74"/>
  <c r="X51" i="74" s="1"/>
  <c r="AN50" i="88"/>
  <c r="AI50" i="88"/>
  <c r="AR50" i="88" s="1"/>
  <c r="AN50" i="74"/>
  <c r="Y51" i="88"/>
  <c r="X51" i="88"/>
  <c r="AE52" i="86"/>
  <c r="AN52" i="86" s="1"/>
  <c r="Z54" i="96"/>
  <c r="AE54" i="96" s="1"/>
  <c r="AF50" i="83"/>
  <c r="AO50" i="83" s="1"/>
  <c r="AN52" i="73"/>
  <c r="AI52" i="73"/>
  <c r="AR52" i="73" s="1"/>
  <c r="AG50" i="83"/>
  <c r="AP50" i="83" s="1"/>
  <c r="Y53" i="73"/>
  <c r="X53" i="73"/>
  <c r="AH53" i="73" s="1"/>
  <c r="AQ53" i="73" s="1"/>
  <c r="AE50" i="83"/>
  <c r="AN50" i="83" s="1"/>
  <c r="AE51" i="93"/>
  <c r="AG51" i="93"/>
  <c r="AP51" i="93" s="1"/>
  <c r="AF51" i="93"/>
  <c r="AO51" i="93" s="1"/>
  <c r="W52" i="93"/>
  <c r="AI51" i="94"/>
  <c r="AR51" i="94" s="1"/>
  <c r="W53" i="86"/>
  <c r="X53" i="86" s="1"/>
  <c r="AH53" i="86" s="1"/>
  <c r="AQ53" i="86" s="1"/>
  <c r="X51" i="83"/>
  <c r="Y51" i="83"/>
  <c r="AF51" i="47"/>
  <c r="AO51" i="47" s="1"/>
  <c r="AE51" i="47"/>
  <c r="AN51" i="47" s="1"/>
  <c r="AI50" i="92"/>
  <c r="AR50" i="92" s="1"/>
  <c r="AN50" i="92"/>
  <c r="X51" i="92"/>
  <c r="Y51" i="92"/>
  <c r="Y52" i="94"/>
  <c r="Z52" i="94" s="1"/>
  <c r="W53" i="94" s="1"/>
  <c r="AG51" i="47"/>
  <c r="AP51" i="47" s="1"/>
  <c r="Z53" i="32"/>
  <c r="AG53" i="32" s="1"/>
  <c r="AP53" i="32" s="1"/>
  <c r="AG52" i="86"/>
  <c r="AP52" i="86" s="1"/>
  <c r="Y52" i="47"/>
  <c r="X52" i="47"/>
  <c r="AH52" i="47" s="1"/>
  <c r="AQ52" i="47" s="1"/>
  <c r="Z50" i="85"/>
  <c r="AI54" i="77"/>
  <c r="AR54" i="77" s="1"/>
  <c r="AH55" i="89"/>
  <c r="AQ55" i="89" s="1"/>
  <c r="W54" i="36"/>
  <c r="Y54" i="36" s="1"/>
  <c r="AG53" i="36"/>
  <c r="AP53" i="36" s="1"/>
  <c r="AE53" i="36"/>
  <c r="AN53" i="36" s="1"/>
  <c r="Y52" i="28"/>
  <c r="X52" i="28"/>
  <c r="AH52" i="28" s="1"/>
  <c r="AQ52" i="28" s="1"/>
  <c r="AN51" i="28"/>
  <c r="AI51" i="28"/>
  <c r="AR51" i="28" s="1"/>
  <c r="AG55" i="89"/>
  <c r="AP55" i="89" s="1"/>
  <c r="X55" i="77"/>
  <c r="AH55" i="77" s="1"/>
  <c r="AQ55" i="77" s="1"/>
  <c r="W55" i="48"/>
  <c r="AG54" i="48"/>
  <c r="AP54" i="48" s="1"/>
  <c r="AE54" i="48"/>
  <c r="AF54" i="48"/>
  <c r="AO54" i="48" s="1"/>
  <c r="AF55" i="89"/>
  <c r="AO55" i="89" s="1"/>
  <c r="AI51" i="41"/>
  <c r="AR51" i="41" s="1"/>
  <c r="AF54" i="40"/>
  <c r="AO54" i="40" s="1"/>
  <c r="AG54" i="90"/>
  <c r="AP54" i="90" s="1"/>
  <c r="W55" i="90"/>
  <c r="Y55" i="90" s="1"/>
  <c r="W56" i="89"/>
  <c r="Y56" i="89" s="1"/>
  <c r="AE54" i="90"/>
  <c r="AN54" i="90" s="1"/>
  <c r="Y52" i="41"/>
  <c r="Z52" i="41" s="1"/>
  <c r="W55" i="40"/>
  <c r="X55" i="40" s="1"/>
  <c r="W54" i="35"/>
  <c r="X54" i="35" s="1"/>
  <c r="AG54" i="40"/>
  <c r="AP54" i="40" s="1"/>
  <c r="AE55" i="31"/>
  <c r="AN55" i="31" s="1"/>
  <c r="AE53" i="35"/>
  <c r="AN53" i="35" s="1"/>
  <c r="Z50" i="80"/>
  <c r="AG50" i="80" s="1"/>
  <c r="AP50" i="80" s="1"/>
  <c r="AF55" i="31"/>
  <c r="AO55" i="31" s="1"/>
  <c r="AG55" i="31"/>
  <c r="AP55" i="31" s="1"/>
  <c r="W56" i="43"/>
  <c r="Y56" i="43" s="1"/>
  <c r="Z54" i="37"/>
  <c r="AE54" i="37" s="1"/>
  <c r="AG53" i="35"/>
  <c r="AP53" i="35" s="1"/>
  <c r="AG55" i="43"/>
  <c r="AP55" i="43" s="1"/>
  <c r="Z57" i="81"/>
  <c r="AE57" i="81" s="1"/>
  <c r="AE55" i="43"/>
  <c r="AN55" i="43" s="1"/>
  <c r="Z53" i="34"/>
  <c r="AE53" i="34" s="1"/>
  <c r="AR53" i="37"/>
  <c r="AR56" i="81"/>
  <c r="AN54" i="26"/>
  <c r="AI54" i="26"/>
  <c r="AN54" i="40"/>
  <c r="AE54" i="78"/>
  <c r="AF54" i="78"/>
  <c r="AO54" i="78" s="1"/>
  <c r="W55" i="78"/>
  <c r="AG54" i="78"/>
  <c r="AP54" i="78" s="1"/>
  <c r="AR55" i="39"/>
  <c r="AR54" i="95"/>
  <c r="AH56" i="39"/>
  <c r="AQ56" i="39" s="1"/>
  <c r="AH55" i="95"/>
  <c r="AQ55" i="95" s="1"/>
  <c r="AN55" i="89"/>
  <c r="AN53" i="91"/>
  <c r="AH52" i="41"/>
  <c r="AQ52" i="41" s="1"/>
  <c r="AH57" i="81"/>
  <c r="AQ57" i="81" s="1"/>
  <c r="Z56" i="39"/>
  <c r="AE55" i="87"/>
  <c r="W56" i="87"/>
  <c r="AF55" i="87"/>
  <c r="AO55" i="87" s="1"/>
  <c r="AG55" i="87"/>
  <c r="AP55" i="87" s="1"/>
  <c r="Y56" i="31"/>
  <c r="X56" i="31"/>
  <c r="AR52" i="34"/>
  <c r="Z55" i="95"/>
  <c r="AH53" i="34"/>
  <c r="AQ53" i="34" s="1"/>
  <c r="X55" i="26"/>
  <c r="Y55" i="26"/>
  <c r="AH54" i="37"/>
  <c r="AQ54" i="37" s="1"/>
  <c r="AF56" i="82"/>
  <c r="AO56" i="82" s="1"/>
  <c r="AE56" i="82"/>
  <c r="W57" i="82"/>
  <c r="AG56" i="82"/>
  <c r="AP56" i="82" s="1"/>
  <c r="AN55" i="79"/>
  <c r="AI53" i="91" l="1"/>
  <c r="AF55" i="79"/>
  <c r="AO55" i="79" s="1"/>
  <c r="AG55" i="79"/>
  <c r="AP55" i="79" s="1"/>
  <c r="X54" i="45"/>
  <c r="AH54" i="45" s="1"/>
  <c r="AQ54" i="45" s="1"/>
  <c r="X54" i="91"/>
  <c r="Z54" i="91" s="1"/>
  <c r="Y53" i="25"/>
  <c r="Z53" i="25" s="1"/>
  <c r="AF53" i="25" s="1"/>
  <c r="AO53" i="25" s="1"/>
  <c r="AE53" i="45"/>
  <c r="AN53" i="45" s="1"/>
  <c r="Y51" i="27"/>
  <c r="X51" i="27"/>
  <c r="AN50" i="27"/>
  <c r="AI50" i="27"/>
  <c r="AR50" i="27" s="1"/>
  <c r="AI52" i="25"/>
  <c r="AR52" i="25" s="1"/>
  <c r="AN55" i="33"/>
  <c r="AI55" i="33"/>
  <c r="AR55" i="33" s="1"/>
  <c r="Y56" i="33"/>
  <c r="X56" i="33"/>
  <c r="AH56" i="33" s="1"/>
  <c r="AQ56" i="33" s="1"/>
  <c r="AF53" i="45"/>
  <c r="AO53" i="45" s="1"/>
  <c r="AG53" i="45"/>
  <c r="AP53" i="45" s="1"/>
  <c r="X51" i="84"/>
  <c r="AH51" i="84" s="1"/>
  <c r="AQ51" i="84" s="1"/>
  <c r="AI49" i="38"/>
  <c r="AR49" i="38" s="1"/>
  <c r="AI50" i="84"/>
  <c r="AR50" i="84" s="1"/>
  <c r="AN50" i="44"/>
  <c r="AI50" i="44"/>
  <c r="AR50" i="44" s="1"/>
  <c r="Y51" i="44"/>
  <c r="X51" i="44"/>
  <c r="Y50" i="38"/>
  <c r="Z50" i="38" s="1"/>
  <c r="Z54" i="45"/>
  <c r="AE54" i="45" s="1"/>
  <c r="Z52" i="42"/>
  <c r="W53" i="42" s="1"/>
  <c r="Z52" i="75"/>
  <c r="AE52" i="75" s="1"/>
  <c r="AN52" i="75" s="1"/>
  <c r="AG51" i="46"/>
  <c r="AP51" i="46" s="1"/>
  <c r="Y56" i="79"/>
  <c r="Z56" i="79" s="1"/>
  <c r="AE51" i="46"/>
  <c r="W52" i="46"/>
  <c r="X52" i="46" s="1"/>
  <c r="AH52" i="46" s="1"/>
  <c r="AQ52" i="46" s="1"/>
  <c r="AI55" i="79"/>
  <c r="AH50" i="38"/>
  <c r="AQ50" i="38" s="1"/>
  <c r="AF54" i="76"/>
  <c r="AO54" i="76" s="1"/>
  <c r="AG54" i="76"/>
  <c r="AP54" i="76" s="1"/>
  <c r="AH53" i="30"/>
  <c r="AQ53" i="30" s="1"/>
  <c r="Z53" i="30"/>
  <c r="AE54" i="76"/>
  <c r="Y51" i="74"/>
  <c r="Z51" i="74" s="1"/>
  <c r="AE53" i="32"/>
  <c r="AN53" i="32" s="1"/>
  <c r="W54" i="32"/>
  <c r="X54" i="32" s="1"/>
  <c r="AH54" i="32" s="1"/>
  <c r="AQ54" i="32" s="1"/>
  <c r="X55" i="76"/>
  <c r="AH55" i="76" s="1"/>
  <c r="AQ55" i="76" s="1"/>
  <c r="Y55" i="76"/>
  <c r="AI50" i="74"/>
  <c r="AR50" i="74" s="1"/>
  <c r="Y50" i="29"/>
  <c r="X50" i="29"/>
  <c r="AH50" i="29" s="1"/>
  <c r="AQ50" i="29" s="1"/>
  <c r="AF54" i="96"/>
  <c r="AO54" i="96" s="1"/>
  <c r="AN49" i="29"/>
  <c r="AI49" i="29"/>
  <c r="AR49" i="29" s="1"/>
  <c r="W55" i="96"/>
  <c r="X55" i="96" s="1"/>
  <c r="AH55" i="96" s="1"/>
  <c r="AQ55" i="96" s="1"/>
  <c r="AH51" i="74"/>
  <c r="AQ51" i="74" s="1"/>
  <c r="Z51" i="88"/>
  <c r="AH51" i="88"/>
  <c r="AQ51" i="88" s="1"/>
  <c r="AG54" i="96"/>
  <c r="AP54" i="96" s="1"/>
  <c r="AI50" i="83"/>
  <c r="AR50" i="83" s="1"/>
  <c r="Z53" i="73"/>
  <c r="AG53" i="73" s="1"/>
  <c r="AP53" i="73" s="1"/>
  <c r="AN54" i="96"/>
  <c r="Y53" i="86"/>
  <c r="Z53" i="86" s="1"/>
  <c r="AE53" i="86" s="1"/>
  <c r="AI51" i="47"/>
  <c r="AR51" i="47" s="1"/>
  <c r="AN51" i="93"/>
  <c r="AI51" i="93"/>
  <c r="AR51" i="93" s="1"/>
  <c r="Y52" i="93"/>
  <c r="X52" i="93"/>
  <c r="AH51" i="83"/>
  <c r="AQ51" i="83" s="1"/>
  <c r="Z51" i="83"/>
  <c r="Z55" i="77"/>
  <c r="AF55" i="77" s="1"/>
  <c r="AO55" i="77" s="1"/>
  <c r="AH51" i="92"/>
  <c r="AQ51" i="92" s="1"/>
  <c r="Z51" i="92"/>
  <c r="AF53" i="32"/>
  <c r="AI52" i="86"/>
  <c r="AR52" i="86" s="1"/>
  <c r="Z52" i="47"/>
  <c r="X56" i="43"/>
  <c r="Z56" i="43" s="1"/>
  <c r="AG56" i="43" s="1"/>
  <c r="AP56" i="43" s="1"/>
  <c r="AI55" i="89"/>
  <c r="AR55" i="89" s="1"/>
  <c r="Y54" i="35"/>
  <c r="Z54" i="35" s="1"/>
  <c r="AG54" i="35" s="1"/>
  <c r="AP54" i="35" s="1"/>
  <c r="W53" i="75"/>
  <c r="Y53" i="75" s="1"/>
  <c r="W51" i="85"/>
  <c r="AG50" i="85"/>
  <c r="AP50" i="85" s="1"/>
  <c r="AF50" i="85"/>
  <c r="AO50" i="85" s="1"/>
  <c r="AE50" i="85"/>
  <c r="X54" i="36"/>
  <c r="Z54" i="36" s="1"/>
  <c r="X56" i="89"/>
  <c r="AH56" i="89" s="1"/>
  <c r="AQ56" i="89" s="1"/>
  <c r="AG52" i="94"/>
  <c r="AP52" i="94" s="1"/>
  <c r="AE52" i="94"/>
  <c r="AN52" i="94" s="1"/>
  <c r="Y55" i="40"/>
  <c r="Z55" i="40" s="1"/>
  <c r="AF52" i="94"/>
  <c r="AO52" i="94" s="1"/>
  <c r="Z52" i="28"/>
  <c r="AG52" i="28" s="1"/>
  <c r="AP52" i="28" s="1"/>
  <c r="AI53" i="36"/>
  <c r="AR53" i="36" s="1"/>
  <c r="X53" i="94"/>
  <c r="AH53" i="94" s="1"/>
  <c r="AQ53" i="94" s="1"/>
  <c r="Y53" i="94"/>
  <c r="AN54" i="48"/>
  <c r="AI54" i="48"/>
  <c r="AR54" i="48" s="1"/>
  <c r="X55" i="48"/>
  <c r="AH55" i="48" s="1"/>
  <c r="AQ55" i="48" s="1"/>
  <c r="Y55" i="48"/>
  <c r="X55" i="90"/>
  <c r="AH55" i="90" s="1"/>
  <c r="AQ55" i="90" s="1"/>
  <c r="W55" i="37"/>
  <c r="Y55" i="37" s="1"/>
  <c r="AI53" i="35"/>
  <c r="AR53" i="35" s="1"/>
  <c r="AI54" i="40"/>
  <c r="AR54" i="40" s="1"/>
  <c r="AI54" i="90"/>
  <c r="AR54" i="90" s="1"/>
  <c r="AI55" i="31"/>
  <c r="AR55" i="31" s="1"/>
  <c r="AG57" i="81"/>
  <c r="AP57" i="81" s="1"/>
  <c r="AE50" i="80"/>
  <c r="AN50" i="80" s="1"/>
  <c r="AF54" i="37"/>
  <c r="AO54" i="37" s="1"/>
  <c r="AF50" i="80"/>
  <c r="AO50" i="80" s="1"/>
  <c r="AG54" i="37"/>
  <c r="AP54" i="37" s="1"/>
  <c r="W51" i="80"/>
  <c r="X51" i="80" s="1"/>
  <c r="AH51" i="80" s="1"/>
  <c r="AQ51" i="80" s="1"/>
  <c r="AF57" i="81"/>
  <c r="AO57" i="81" s="1"/>
  <c r="AF53" i="34"/>
  <c r="AO53" i="34" s="1"/>
  <c r="Z56" i="31"/>
  <c r="AG56" i="31" s="1"/>
  <c r="AP56" i="31" s="1"/>
  <c r="W58" i="81"/>
  <c r="X58" i="81" s="1"/>
  <c r="AG53" i="34"/>
  <c r="AP53" i="34" s="1"/>
  <c r="AI55" i="43"/>
  <c r="AR55" i="43" s="1"/>
  <c r="Z55" i="26"/>
  <c r="W56" i="26" s="1"/>
  <c r="W54" i="34"/>
  <c r="X54" i="34" s="1"/>
  <c r="AH56" i="79"/>
  <c r="AQ56" i="79" s="1"/>
  <c r="AF56" i="39"/>
  <c r="AO56" i="39" s="1"/>
  <c r="AG56" i="39"/>
  <c r="AP56" i="39" s="1"/>
  <c r="W57" i="39"/>
  <c r="AE56" i="39"/>
  <c r="AN54" i="37"/>
  <c r="AH55" i="40"/>
  <c r="AQ55" i="40" s="1"/>
  <c r="AE55" i="95"/>
  <c r="AG55" i="95"/>
  <c r="AP55" i="95" s="1"/>
  <c r="AF55" i="95"/>
  <c r="AO55" i="95" s="1"/>
  <c r="W56" i="95"/>
  <c r="Y56" i="87"/>
  <c r="X56" i="87"/>
  <c r="AR54" i="26"/>
  <c r="W53" i="41"/>
  <c r="AG52" i="41"/>
  <c r="AP52" i="41" s="1"/>
  <c r="AE52" i="41"/>
  <c r="AF52" i="41"/>
  <c r="AO52" i="41" s="1"/>
  <c r="AH55" i="26"/>
  <c r="AQ55" i="26" s="1"/>
  <c r="AI55" i="87"/>
  <c r="AN55" i="87"/>
  <c r="AR53" i="91"/>
  <c r="X55" i="78"/>
  <c r="Y55" i="78"/>
  <c r="AN53" i="34"/>
  <c r="Y57" i="82"/>
  <c r="X57" i="82"/>
  <c r="AI56" i="82"/>
  <c r="AN56" i="82"/>
  <c r="AH54" i="35"/>
  <c r="AQ54" i="35" s="1"/>
  <c r="AR55" i="79"/>
  <c r="AH56" i="31"/>
  <c r="AQ56" i="31" s="1"/>
  <c r="AI54" i="78"/>
  <c r="AN54" i="78"/>
  <c r="AN57" i="81"/>
  <c r="AG52" i="75" l="1"/>
  <c r="AP52" i="75" s="1"/>
  <c r="AH54" i="91"/>
  <c r="AQ54" i="91" s="1"/>
  <c r="Z56" i="33"/>
  <c r="AF56" i="33" s="1"/>
  <c r="AO56" i="33" s="1"/>
  <c r="AI53" i="45"/>
  <c r="AR53" i="45" s="1"/>
  <c r="AH56" i="43"/>
  <c r="AQ56" i="43" s="1"/>
  <c r="AH51" i="27"/>
  <c r="AQ51" i="27" s="1"/>
  <c r="Z51" i="27"/>
  <c r="W54" i="25"/>
  <c r="X54" i="25" s="1"/>
  <c r="AH54" i="25" s="1"/>
  <c r="AQ54" i="25" s="1"/>
  <c r="AG53" i="25"/>
  <c r="AP53" i="25" s="1"/>
  <c r="AE53" i="25"/>
  <c r="Z51" i="84"/>
  <c r="AF51" i="84" s="1"/>
  <c r="AO51" i="84" s="1"/>
  <c r="W55" i="45"/>
  <c r="Y55" i="45" s="1"/>
  <c r="AF52" i="75"/>
  <c r="AO52" i="75" s="1"/>
  <c r="AH51" i="44"/>
  <c r="AQ51" i="44" s="1"/>
  <c r="Z51" i="44"/>
  <c r="Y52" i="46"/>
  <c r="Z52" i="46" s="1"/>
  <c r="AG52" i="46" s="1"/>
  <c r="AP52" i="46" s="1"/>
  <c r="AG54" i="45"/>
  <c r="AP54" i="45" s="1"/>
  <c r="AG52" i="42"/>
  <c r="AP52" i="42" s="1"/>
  <c r="AI51" i="46"/>
  <c r="AR51" i="46" s="1"/>
  <c r="AF52" i="42"/>
  <c r="AO52" i="42" s="1"/>
  <c r="AE52" i="42"/>
  <c r="AN52" i="42" s="1"/>
  <c r="AF54" i="45"/>
  <c r="AO54" i="45" s="1"/>
  <c r="AN54" i="45"/>
  <c r="AN51" i="46"/>
  <c r="Y53" i="42"/>
  <c r="X53" i="42"/>
  <c r="AH53" i="42" s="1"/>
  <c r="AQ53" i="42" s="1"/>
  <c r="AE55" i="77"/>
  <c r="AN55" i="77" s="1"/>
  <c r="Y54" i="32"/>
  <c r="Z54" i="32" s="1"/>
  <c r="W56" i="77"/>
  <c r="Y56" i="77" s="1"/>
  <c r="AG55" i="77"/>
  <c r="AP55" i="77" s="1"/>
  <c r="W51" i="38"/>
  <c r="AG50" i="38"/>
  <c r="AP50" i="38" s="1"/>
  <c r="AE50" i="38"/>
  <c r="AF50" i="38"/>
  <c r="AO50" i="38" s="1"/>
  <c r="AI54" i="76"/>
  <c r="AR54" i="76" s="1"/>
  <c r="Z56" i="89"/>
  <c r="AF56" i="89" s="1"/>
  <c r="AO56" i="89" s="1"/>
  <c r="AN54" i="76"/>
  <c r="AE53" i="30"/>
  <c r="AF53" i="30"/>
  <c r="AO53" i="30" s="1"/>
  <c r="W54" i="30"/>
  <c r="AG53" i="30"/>
  <c r="AP53" i="30" s="1"/>
  <c r="Y55" i="96"/>
  <c r="Z55" i="96" s="1"/>
  <c r="W56" i="96" s="1"/>
  <c r="Z50" i="29"/>
  <c r="AE50" i="29" s="1"/>
  <c r="Z55" i="76"/>
  <c r="AG55" i="76" s="1"/>
  <c r="AP55" i="76" s="1"/>
  <c r="AI54" i="96"/>
  <c r="AR54" i="96" s="1"/>
  <c r="AE51" i="88"/>
  <c r="AG51" i="88"/>
  <c r="AP51" i="88" s="1"/>
  <c r="W52" i="88"/>
  <c r="AF51" i="88"/>
  <c r="AO51" i="88" s="1"/>
  <c r="AE51" i="74"/>
  <c r="AF51" i="74"/>
  <c r="AO51" i="74" s="1"/>
  <c r="W52" i="74"/>
  <c r="AG51" i="74"/>
  <c r="AP51" i="74" s="1"/>
  <c r="AF53" i="73"/>
  <c r="AO53" i="73" s="1"/>
  <c r="W54" i="73"/>
  <c r="Y54" i="73" s="1"/>
  <c r="AE53" i="73"/>
  <c r="AN53" i="73" s="1"/>
  <c r="AH52" i="93"/>
  <c r="AQ52" i="93" s="1"/>
  <c r="Z52" i="93"/>
  <c r="AG51" i="83"/>
  <c r="AP51" i="83" s="1"/>
  <c r="W52" i="83"/>
  <c r="AF51" i="83"/>
  <c r="AO51" i="83" s="1"/>
  <c r="AE51" i="83"/>
  <c r="AG51" i="92"/>
  <c r="AP51" i="92" s="1"/>
  <c r="W52" i="92"/>
  <c r="AF51" i="92"/>
  <c r="AO51" i="92" s="1"/>
  <c r="AE51" i="92"/>
  <c r="AO53" i="32"/>
  <c r="AI53" i="32"/>
  <c r="AR53" i="32" s="1"/>
  <c r="AH54" i="36"/>
  <c r="AQ54" i="36" s="1"/>
  <c r="AG53" i="86"/>
  <c r="AP53" i="86" s="1"/>
  <c r="AF53" i="86"/>
  <c r="AO53" i="86" s="1"/>
  <c r="AF52" i="47"/>
  <c r="AO52" i="47" s="1"/>
  <c r="AE52" i="47"/>
  <c r="W53" i="47"/>
  <c r="AG52" i="47"/>
  <c r="AP52" i="47" s="1"/>
  <c r="W54" i="86"/>
  <c r="X54" i="86" s="1"/>
  <c r="AH54" i="86" s="1"/>
  <c r="AQ54" i="86" s="1"/>
  <c r="AN53" i="86"/>
  <c r="X53" i="75"/>
  <c r="AH53" i="75" s="1"/>
  <c r="AQ53" i="75" s="1"/>
  <c r="X55" i="37"/>
  <c r="Z55" i="37" s="1"/>
  <c r="AF55" i="37" s="1"/>
  <c r="AO55" i="37" s="1"/>
  <c r="AN50" i="85"/>
  <c r="AI50" i="85"/>
  <c r="AR50" i="85" s="1"/>
  <c r="X51" i="85"/>
  <c r="AH51" i="85" s="1"/>
  <c r="AQ51" i="85" s="1"/>
  <c r="Y51" i="85"/>
  <c r="AF52" i="28"/>
  <c r="AO52" i="28" s="1"/>
  <c r="W53" i="28"/>
  <c r="Y53" i="28" s="1"/>
  <c r="AI52" i="94"/>
  <c r="AR52" i="94" s="1"/>
  <c r="AE52" i="28"/>
  <c r="AN52" i="28" s="1"/>
  <c r="Z53" i="94"/>
  <c r="AF53" i="94" s="1"/>
  <c r="AO53" i="94" s="1"/>
  <c r="Y51" i="80"/>
  <c r="Z51" i="80" s="1"/>
  <c r="AF51" i="80" s="1"/>
  <c r="AO51" i="80" s="1"/>
  <c r="AE55" i="26"/>
  <c r="AN55" i="26" s="1"/>
  <c r="AE54" i="36"/>
  <c r="W55" i="36"/>
  <c r="AF54" i="36"/>
  <c r="AO54" i="36" s="1"/>
  <c r="AG54" i="36"/>
  <c r="AP54" i="36" s="1"/>
  <c r="AF55" i="26"/>
  <c r="AO55" i="26" s="1"/>
  <c r="Z55" i="90"/>
  <c r="AE55" i="90" s="1"/>
  <c r="AN55" i="90" s="1"/>
  <c r="AG55" i="26"/>
  <c r="AP55" i="26" s="1"/>
  <c r="Z55" i="48"/>
  <c r="AI57" i="81"/>
  <c r="AR57" i="81" s="1"/>
  <c r="W57" i="31"/>
  <c r="X57" i="31" s="1"/>
  <c r="AI54" i="37"/>
  <c r="AR54" i="37" s="1"/>
  <c r="AI53" i="34"/>
  <c r="AR53" i="34" s="1"/>
  <c r="W55" i="35"/>
  <c r="Y55" i="35" s="1"/>
  <c r="AE54" i="35"/>
  <c r="AN54" i="35" s="1"/>
  <c r="AF54" i="35"/>
  <c r="AO54" i="35" s="1"/>
  <c r="Y54" i="34"/>
  <c r="Z54" i="34" s="1"/>
  <c r="AG54" i="34" s="1"/>
  <c r="AP54" i="34" s="1"/>
  <c r="AI50" i="80"/>
  <c r="AR50" i="80" s="1"/>
  <c r="Y58" i="81"/>
  <c r="Z58" i="81" s="1"/>
  <c r="AF56" i="31"/>
  <c r="AO56" i="31" s="1"/>
  <c r="AE56" i="31"/>
  <c r="AE56" i="43"/>
  <c r="AN56" i="43" s="1"/>
  <c r="W57" i="43"/>
  <c r="X57" i="43" s="1"/>
  <c r="AF56" i="43"/>
  <c r="AO56" i="43" s="1"/>
  <c r="Z57" i="82"/>
  <c r="W58" i="82" s="1"/>
  <c r="Z56" i="87"/>
  <c r="AF56" i="87" s="1"/>
  <c r="AO56" i="87" s="1"/>
  <c r="AH55" i="78"/>
  <c r="AQ55" i="78" s="1"/>
  <c r="AH54" i="34"/>
  <c r="AQ54" i="34" s="1"/>
  <c r="AG55" i="40"/>
  <c r="AP55" i="40" s="1"/>
  <c r="AF55" i="40"/>
  <c r="AO55" i="40" s="1"/>
  <c r="W56" i="40"/>
  <c r="AE55" i="40"/>
  <c r="Y53" i="41"/>
  <c r="X53" i="41"/>
  <c r="AH58" i="81"/>
  <c r="AQ58" i="81" s="1"/>
  <c r="AH56" i="87"/>
  <c r="AQ56" i="87" s="1"/>
  <c r="Y56" i="26"/>
  <c r="X56" i="26"/>
  <c r="W57" i="79"/>
  <c r="AF56" i="79"/>
  <c r="AO56" i="79" s="1"/>
  <c r="AE56" i="79"/>
  <c r="AG56" i="79"/>
  <c r="AP56" i="79" s="1"/>
  <c r="X56" i="95"/>
  <c r="Y56" i="95"/>
  <c r="AF54" i="91"/>
  <c r="AO54" i="91" s="1"/>
  <c r="AE54" i="91"/>
  <c r="AG54" i="91"/>
  <c r="AP54" i="91" s="1"/>
  <c r="W55" i="91"/>
  <c r="AH57" i="82"/>
  <c r="AQ57" i="82" s="1"/>
  <c r="Z55" i="78"/>
  <c r="AN56" i="39"/>
  <c r="AI56" i="39"/>
  <c r="AR54" i="78"/>
  <c r="AI52" i="41"/>
  <c r="AN52" i="41"/>
  <c r="X57" i="39"/>
  <c r="Y57" i="39"/>
  <c r="AR55" i="87"/>
  <c r="AR56" i="82"/>
  <c r="AN55" i="95"/>
  <c r="AI55" i="95"/>
  <c r="W57" i="33" l="1"/>
  <c r="AG56" i="33"/>
  <c r="AP56" i="33" s="1"/>
  <c r="AE56" i="33"/>
  <c r="AF51" i="27"/>
  <c r="AO51" i="27" s="1"/>
  <c r="AG51" i="27"/>
  <c r="AP51" i="27" s="1"/>
  <c r="W52" i="27"/>
  <c r="AE51" i="27"/>
  <c r="X57" i="33"/>
  <c r="AH57" i="33" s="1"/>
  <c r="AQ57" i="33" s="1"/>
  <c r="Y57" i="33"/>
  <c r="AN56" i="33"/>
  <c r="AI56" i="33"/>
  <c r="AR56" i="33" s="1"/>
  <c r="AI52" i="75"/>
  <c r="AR52" i="75" s="1"/>
  <c r="Y54" i="25"/>
  <c r="Z54" i="25" s="1"/>
  <c r="AG54" i="25" s="1"/>
  <c r="AP54" i="25" s="1"/>
  <c r="AI53" i="25"/>
  <c r="AR53" i="25" s="1"/>
  <c r="W57" i="89"/>
  <c r="X57" i="89" s="1"/>
  <c r="AH57" i="89" s="1"/>
  <c r="AQ57" i="89" s="1"/>
  <c r="AN53" i="25"/>
  <c r="W52" i="84"/>
  <c r="Y52" i="84" s="1"/>
  <c r="AE51" i="84"/>
  <c r="AN51" i="84" s="1"/>
  <c r="AG56" i="89"/>
  <c r="AP56" i="89" s="1"/>
  <c r="X55" i="45"/>
  <c r="AH55" i="45" s="1"/>
  <c r="AQ55" i="45" s="1"/>
  <c r="AG51" i="84"/>
  <c r="AP51" i="84" s="1"/>
  <c r="AE56" i="89"/>
  <c r="AN56" i="89" s="1"/>
  <c r="AI55" i="77"/>
  <c r="AR55" i="77" s="1"/>
  <c r="AI52" i="42"/>
  <c r="AR52" i="42" s="1"/>
  <c r="W52" i="44"/>
  <c r="AF51" i="44"/>
  <c r="AO51" i="44" s="1"/>
  <c r="AE51" i="44"/>
  <c r="AG51" i="44"/>
  <c r="AP51" i="44" s="1"/>
  <c r="AI54" i="45"/>
  <c r="AR54" i="45" s="1"/>
  <c r="Z53" i="42"/>
  <c r="AF53" i="42" s="1"/>
  <c r="AO53" i="42" s="1"/>
  <c r="X56" i="77"/>
  <c r="AH56" i="77" s="1"/>
  <c r="AQ56" i="77" s="1"/>
  <c r="AF54" i="32"/>
  <c r="AO54" i="32" s="1"/>
  <c r="AE54" i="32"/>
  <c r="AN54" i="32" s="1"/>
  <c r="W53" i="46"/>
  <c r="Y53" i="46" s="1"/>
  <c r="AF52" i="46"/>
  <c r="AO52" i="46" s="1"/>
  <c r="AE52" i="46"/>
  <c r="AN52" i="46" s="1"/>
  <c r="W55" i="32"/>
  <c r="X55" i="32" s="1"/>
  <c r="AG54" i="32"/>
  <c r="AP54" i="32" s="1"/>
  <c r="AN50" i="38"/>
  <c r="AI50" i="38"/>
  <c r="AR50" i="38" s="1"/>
  <c r="X51" i="38"/>
  <c r="AH51" i="38" s="1"/>
  <c r="AQ51" i="38" s="1"/>
  <c r="Y51" i="38"/>
  <c r="W51" i="29"/>
  <c r="X51" i="29" s="1"/>
  <c r="Y54" i="30"/>
  <c r="X54" i="30"/>
  <c r="AH54" i="30" s="1"/>
  <c r="AQ54" i="30" s="1"/>
  <c r="AF50" i="29"/>
  <c r="AO50" i="29" s="1"/>
  <c r="AN53" i="30"/>
  <c r="AI53" i="30"/>
  <c r="AR53" i="30" s="1"/>
  <c r="AF55" i="76"/>
  <c r="AO55" i="76" s="1"/>
  <c r="AG50" i="29"/>
  <c r="AP50" i="29" s="1"/>
  <c r="AE55" i="76"/>
  <c r="W56" i="76"/>
  <c r="Y56" i="76" s="1"/>
  <c r="AN50" i="29"/>
  <c r="AE55" i="96"/>
  <c r="AF55" i="96"/>
  <c r="AO55" i="96" s="1"/>
  <c r="AN51" i="74"/>
  <c r="AI51" i="74"/>
  <c r="AR51" i="74" s="1"/>
  <c r="X52" i="88"/>
  <c r="AH52" i="88" s="1"/>
  <c r="AQ52" i="88" s="1"/>
  <c r="Y52" i="88"/>
  <c r="AG55" i="96"/>
  <c r="AP55" i="96" s="1"/>
  <c r="Y52" i="74"/>
  <c r="X52" i="74"/>
  <c r="AN51" i="88"/>
  <c r="AI51" i="88"/>
  <c r="AR51" i="88" s="1"/>
  <c r="X54" i="73"/>
  <c r="AH54" i="73" s="1"/>
  <c r="AQ54" i="73" s="1"/>
  <c r="AI53" i="73"/>
  <c r="AR53" i="73" s="1"/>
  <c r="AH55" i="37"/>
  <c r="AQ55" i="37" s="1"/>
  <c r="Y56" i="96"/>
  <c r="X56" i="96"/>
  <c r="AH56" i="96" s="1"/>
  <c r="AQ56" i="96" s="1"/>
  <c r="W53" i="93"/>
  <c r="AE52" i="93"/>
  <c r="AG52" i="93"/>
  <c r="AP52" i="93" s="1"/>
  <c r="AF52" i="93"/>
  <c r="AO52" i="93" s="1"/>
  <c r="X52" i="83"/>
  <c r="AH52" i="83" s="1"/>
  <c r="AQ52" i="83" s="1"/>
  <c r="Y52" i="83"/>
  <c r="AN51" i="83"/>
  <c r="AI51" i="83"/>
  <c r="AR51" i="83" s="1"/>
  <c r="AN51" i="92"/>
  <c r="AI51" i="92"/>
  <c r="AR51" i="92" s="1"/>
  <c r="Y52" i="92"/>
  <c r="X52" i="92"/>
  <c r="AH52" i="92" s="1"/>
  <c r="AQ52" i="92" s="1"/>
  <c r="Z51" i="85"/>
  <c r="W52" i="85" s="1"/>
  <c r="AI53" i="86"/>
  <c r="AR53" i="86" s="1"/>
  <c r="X53" i="47"/>
  <c r="AH53" i="47" s="1"/>
  <c r="AQ53" i="47" s="1"/>
  <c r="Y53" i="47"/>
  <c r="AN52" i="47"/>
  <c r="AI52" i="47"/>
  <c r="AR52" i="47" s="1"/>
  <c r="X53" i="28"/>
  <c r="AH53" i="28" s="1"/>
  <c r="AQ53" i="28" s="1"/>
  <c r="Y54" i="86"/>
  <c r="Z54" i="86" s="1"/>
  <c r="AG53" i="94"/>
  <c r="AP53" i="94" s="1"/>
  <c r="Z53" i="75"/>
  <c r="AE53" i="75" s="1"/>
  <c r="AN53" i="75" s="1"/>
  <c r="Y57" i="31"/>
  <c r="Z57" i="31" s="1"/>
  <c r="AG55" i="90"/>
  <c r="AP55" i="90" s="1"/>
  <c r="AI52" i="28"/>
  <c r="AR52" i="28" s="1"/>
  <c r="W54" i="94"/>
  <c r="Y54" i="94" s="1"/>
  <c r="AI55" i="26"/>
  <c r="AR55" i="26" s="1"/>
  <c r="AE53" i="94"/>
  <c r="AI56" i="43"/>
  <c r="AR56" i="43" s="1"/>
  <c r="AN54" i="36"/>
  <c r="AI54" i="36"/>
  <c r="AR54" i="36" s="1"/>
  <c r="Y55" i="36"/>
  <c r="X55" i="36"/>
  <c r="X55" i="35"/>
  <c r="Z55" i="35" s="1"/>
  <c r="AF55" i="90"/>
  <c r="W56" i="90"/>
  <c r="W56" i="48"/>
  <c r="AG55" i="48"/>
  <c r="AP55" i="48" s="1"/>
  <c r="AF55" i="48"/>
  <c r="AO55" i="48" s="1"/>
  <c r="AE55" i="48"/>
  <c r="Y57" i="89"/>
  <c r="Z57" i="89" s="1"/>
  <c r="W58" i="89" s="1"/>
  <c r="AG55" i="37"/>
  <c r="AP55" i="37" s="1"/>
  <c r="AI56" i="31"/>
  <c r="AR56" i="31" s="1"/>
  <c r="AI54" i="35"/>
  <c r="AR54" i="35" s="1"/>
  <c r="AN56" i="31"/>
  <c r="AF58" i="81"/>
  <c r="AO58" i="81" s="1"/>
  <c r="AE58" i="81"/>
  <c r="AN58" i="81" s="1"/>
  <c r="AG58" i="81"/>
  <c r="AP58" i="81" s="1"/>
  <c r="W59" i="81"/>
  <c r="Y59" i="81" s="1"/>
  <c r="W56" i="37"/>
  <c r="Y56" i="37" s="1"/>
  <c r="AE55" i="37"/>
  <c r="AN55" i="37" s="1"/>
  <c r="AG51" i="80"/>
  <c r="AP51" i="80" s="1"/>
  <c r="Z56" i="26"/>
  <c r="AE56" i="26" s="1"/>
  <c r="AE57" i="82"/>
  <c r="AN57" i="82" s="1"/>
  <c r="AG57" i="82"/>
  <c r="AP57" i="82" s="1"/>
  <c r="AE51" i="80"/>
  <c r="W55" i="34"/>
  <c r="X55" i="34" s="1"/>
  <c r="AE54" i="34"/>
  <c r="AN54" i="34" s="1"/>
  <c r="AG56" i="87"/>
  <c r="AP56" i="87" s="1"/>
  <c r="AF57" i="82"/>
  <c r="AO57" i="82" s="1"/>
  <c r="W52" i="80"/>
  <c r="X52" i="80" s="1"/>
  <c r="AH52" i="80" s="1"/>
  <c r="AQ52" i="80" s="1"/>
  <c r="AF54" i="34"/>
  <c r="AO54" i="34" s="1"/>
  <c r="Y57" i="43"/>
  <c r="Z57" i="43" s="1"/>
  <c r="Z53" i="41"/>
  <c r="AF53" i="41" s="1"/>
  <c r="AO53" i="41" s="1"/>
  <c r="W57" i="87"/>
  <c r="Y57" i="87" s="1"/>
  <c r="AE56" i="87"/>
  <c r="AN56" i="87" s="1"/>
  <c r="AR55" i="95"/>
  <c r="Y55" i="91"/>
  <c r="X55" i="91"/>
  <c r="AH57" i="43"/>
  <c r="AQ57" i="43" s="1"/>
  <c r="AI56" i="79"/>
  <c r="AN56" i="79"/>
  <c r="AR52" i="41"/>
  <c r="AG55" i="78"/>
  <c r="AP55" i="78" s="1"/>
  <c r="W56" i="78"/>
  <c r="AF55" i="78"/>
  <c r="AO55" i="78" s="1"/>
  <c r="AE55" i="78"/>
  <c r="AN54" i="91"/>
  <c r="AI54" i="91"/>
  <c r="AN55" i="40"/>
  <c r="AI55" i="40"/>
  <c r="AR56" i="39"/>
  <c r="AH57" i="31"/>
  <c r="AQ57" i="31" s="1"/>
  <c r="X56" i="40"/>
  <c r="Y56" i="40"/>
  <c r="X58" i="82"/>
  <c r="Y58" i="82"/>
  <c r="AH57" i="39"/>
  <c r="AQ57" i="39" s="1"/>
  <c r="AH56" i="95"/>
  <c r="AQ56" i="95" s="1"/>
  <c r="X57" i="79"/>
  <c r="Y57" i="79"/>
  <c r="AH56" i="26"/>
  <c r="AQ56" i="26" s="1"/>
  <c r="Z57" i="39"/>
  <c r="Z56" i="95"/>
  <c r="AH53" i="41"/>
  <c r="AQ53" i="41" s="1"/>
  <c r="Z56" i="77" l="1"/>
  <c r="W57" i="77" s="1"/>
  <c r="X57" i="77" s="1"/>
  <c r="Y55" i="32"/>
  <c r="Z57" i="33"/>
  <c r="AF57" i="33" s="1"/>
  <c r="AO57" i="33" s="1"/>
  <c r="AN51" i="27"/>
  <c r="AI51" i="27"/>
  <c r="AR51" i="27" s="1"/>
  <c r="Y52" i="27"/>
  <c r="X52" i="27"/>
  <c r="X52" i="84"/>
  <c r="AH52" i="84" s="1"/>
  <c r="AQ52" i="84" s="1"/>
  <c r="AI54" i="32"/>
  <c r="AR54" i="32" s="1"/>
  <c r="AI56" i="89"/>
  <c r="AR56" i="89" s="1"/>
  <c r="AE54" i="25"/>
  <c r="AF54" i="25"/>
  <c r="AO54" i="25" s="1"/>
  <c r="W55" i="25"/>
  <c r="Y55" i="25" s="1"/>
  <c r="Z55" i="45"/>
  <c r="AE55" i="45" s="1"/>
  <c r="AN55" i="45" s="1"/>
  <c r="AI51" i="84"/>
  <c r="AR51" i="84" s="1"/>
  <c r="AG53" i="42"/>
  <c r="AP53" i="42" s="1"/>
  <c r="W54" i="42"/>
  <c r="Y54" i="42" s="1"/>
  <c r="AE53" i="42"/>
  <c r="AI51" i="44"/>
  <c r="AR51" i="44" s="1"/>
  <c r="AN51" i="44"/>
  <c r="X52" i="44"/>
  <c r="Y52" i="44"/>
  <c r="X53" i="46"/>
  <c r="AH53" i="46" s="1"/>
  <c r="AQ53" i="46" s="1"/>
  <c r="AI52" i="46"/>
  <c r="AR52" i="46" s="1"/>
  <c r="Z51" i="38"/>
  <c r="AE51" i="38" s="1"/>
  <c r="Y51" i="29"/>
  <c r="Z51" i="29" s="1"/>
  <c r="Z54" i="30"/>
  <c r="W55" i="30" s="1"/>
  <c r="AI55" i="76"/>
  <c r="AR55" i="76" s="1"/>
  <c r="X56" i="76"/>
  <c r="Z56" i="76" s="1"/>
  <c r="AN55" i="76"/>
  <c r="AI50" i="29"/>
  <c r="AR50" i="29" s="1"/>
  <c r="AI55" i="96"/>
  <c r="AR55" i="96" s="1"/>
  <c r="AN55" i="96"/>
  <c r="AH51" i="29"/>
  <c r="AQ51" i="29" s="1"/>
  <c r="Z52" i="88"/>
  <c r="AF52" i="88" s="1"/>
  <c r="AO52" i="88" s="1"/>
  <c r="Z52" i="74"/>
  <c r="AH52" i="74"/>
  <c r="AQ52" i="74" s="1"/>
  <c r="Z56" i="96"/>
  <c r="AE56" i="96" s="1"/>
  <c r="Z54" i="73"/>
  <c r="X59" i="81"/>
  <c r="AH59" i="81" s="1"/>
  <c r="AQ59" i="81" s="1"/>
  <c r="Z52" i="83"/>
  <c r="AG52" i="83" s="1"/>
  <c r="AP52" i="83" s="1"/>
  <c r="AH55" i="35"/>
  <c r="AQ55" i="35" s="1"/>
  <c r="AI52" i="93"/>
  <c r="AR52" i="93" s="1"/>
  <c r="AN52" i="93"/>
  <c r="Y53" i="93"/>
  <c r="X53" i="93"/>
  <c r="Z53" i="47"/>
  <c r="AF53" i="47" s="1"/>
  <c r="AO53" i="47" s="1"/>
  <c r="AE51" i="85"/>
  <c r="AN51" i="85" s="1"/>
  <c r="AF51" i="85"/>
  <c r="AO51" i="85" s="1"/>
  <c r="AG51" i="85"/>
  <c r="AP51" i="85" s="1"/>
  <c r="Z52" i="92"/>
  <c r="AI53" i="94"/>
  <c r="AR53" i="94" s="1"/>
  <c r="W54" i="75"/>
  <c r="Y54" i="75" s="1"/>
  <c r="AE54" i="86"/>
  <c r="AN54" i="86" s="1"/>
  <c r="W55" i="86"/>
  <c r="Y55" i="86" s="1"/>
  <c r="AG54" i="86"/>
  <c r="AP54" i="86" s="1"/>
  <c r="AF54" i="86"/>
  <c r="AO54" i="86" s="1"/>
  <c r="Z53" i="28"/>
  <c r="W54" i="28" s="1"/>
  <c r="AG53" i="75"/>
  <c r="AP53" i="75" s="1"/>
  <c r="AF53" i="75"/>
  <c r="AO53" i="75" s="1"/>
  <c r="X54" i="94"/>
  <c r="AH54" i="94" s="1"/>
  <c r="AQ54" i="94" s="1"/>
  <c r="X52" i="85"/>
  <c r="AH52" i="85" s="1"/>
  <c r="AQ52" i="85" s="1"/>
  <c r="Y52" i="85"/>
  <c r="AN53" i="94"/>
  <c r="Y55" i="34"/>
  <c r="Z55" i="34" s="1"/>
  <c r="W56" i="34" s="1"/>
  <c r="Y57" i="77"/>
  <c r="Z57" i="77" s="1"/>
  <c r="Z55" i="36"/>
  <c r="AH55" i="36"/>
  <c r="AQ55" i="36" s="1"/>
  <c r="AI55" i="37"/>
  <c r="AR55" i="37" s="1"/>
  <c r="AF56" i="77"/>
  <c r="AO56" i="77" s="1"/>
  <c r="AE56" i="77"/>
  <c r="AN56" i="77" s="1"/>
  <c r="AG56" i="77"/>
  <c r="AP56" i="77" s="1"/>
  <c r="AI54" i="34"/>
  <c r="AR54" i="34" s="1"/>
  <c r="AO55" i="90"/>
  <c r="AI55" i="90"/>
  <c r="AR55" i="90" s="1"/>
  <c r="X56" i="90"/>
  <c r="Y56" i="90"/>
  <c r="Y56" i="48"/>
  <c r="X56" i="48"/>
  <c r="AH56" i="48" s="1"/>
  <c r="AQ56" i="48" s="1"/>
  <c r="AI55" i="48"/>
  <c r="AR55" i="48" s="1"/>
  <c r="AN55" i="48"/>
  <c r="AE57" i="89"/>
  <c r="AN57" i="89" s="1"/>
  <c r="AI51" i="80"/>
  <c r="AR51" i="80" s="1"/>
  <c r="Y52" i="80"/>
  <c r="Z52" i="80" s="1"/>
  <c r="AG52" i="80" s="1"/>
  <c r="AP52" i="80" s="1"/>
  <c r="X57" i="87"/>
  <c r="Z57" i="87" s="1"/>
  <c r="W58" i="87" s="1"/>
  <c r="AI58" i="81"/>
  <c r="AR58" i="81" s="1"/>
  <c r="AI57" i="82"/>
  <c r="AR57" i="82" s="1"/>
  <c r="AF56" i="26"/>
  <c r="AO56" i="26" s="1"/>
  <c r="W57" i="26"/>
  <c r="X57" i="26" s="1"/>
  <c r="AG53" i="41"/>
  <c r="AP53" i="41" s="1"/>
  <c r="W54" i="41"/>
  <c r="Y54" i="41" s="1"/>
  <c r="AE53" i="41"/>
  <c r="AN53" i="41" s="1"/>
  <c r="AG56" i="26"/>
  <c r="AP56" i="26" s="1"/>
  <c r="AN51" i="80"/>
  <c r="AG57" i="89"/>
  <c r="AP57" i="89" s="1"/>
  <c r="AI56" i="87"/>
  <c r="AR56" i="87" s="1"/>
  <c r="X56" i="37"/>
  <c r="AH56" i="37" s="1"/>
  <c r="AQ56" i="37" s="1"/>
  <c r="AF57" i="89"/>
  <c r="AO57" i="89" s="1"/>
  <c r="Z56" i="40"/>
  <c r="AG56" i="40" s="1"/>
  <c r="AP56" i="40" s="1"/>
  <c r="AF57" i="43"/>
  <c r="AO57" i="43" s="1"/>
  <c r="W58" i="43"/>
  <c r="Y58" i="43" s="1"/>
  <c r="AG57" i="43"/>
  <c r="AP57" i="43" s="1"/>
  <c r="AE57" i="43"/>
  <c r="AN57" i="43" s="1"/>
  <c r="Z55" i="32"/>
  <c r="AG55" i="32" s="1"/>
  <c r="AP55" i="32" s="1"/>
  <c r="AH56" i="40"/>
  <c r="AQ56" i="40" s="1"/>
  <c r="Y56" i="78"/>
  <c r="X56" i="78"/>
  <c r="AN56" i="26"/>
  <c r="X58" i="89"/>
  <c r="Y58" i="89"/>
  <c r="AR54" i="91"/>
  <c r="AH55" i="91"/>
  <c r="AQ55" i="91" s="1"/>
  <c r="AH57" i="79"/>
  <c r="AQ57" i="79" s="1"/>
  <c r="Z57" i="79"/>
  <c r="AR55" i="40"/>
  <c r="AG56" i="95"/>
  <c r="AP56" i="95" s="1"/>
  <c r="AF56" i="95"/>
  <c r="AO56" i="95" s="1"/>
  <c r="W57" i="95"/>
  <c r="AE56" i="95"/>
  <c r="AN55" i="78"/>
  <c r="AI55" i="78"/>
  <c r="AR56" i="79"/>
  <c r="Z55" i="91"/>
  <c r="AH57" i="77"/>
  <c r="AQ57" i="77" s="1"/>
  <c r="W56" i="35"/>
  <c r="AG55" i="35"/>
  <c r="AP55" i="35" s="1"/>
  <c r="AF55" i="35"/>
  <c r="AO55" i="35" s="1"/>
  <c r="AE55" i="35"/>
  <c r="W58" i="39"/>
  <c r="AG57" i="39"/>
  <c r="AP57" i="39" s="1"/>
  <c r="AF57" i="39"/>
  <c r="AO57" i="39" s="1"/>
  <c r="AE57" i="39"/>
  <c r="AH58" i="82"/>
  <c r="AQ58" i="82" s="1"/>
  <c r="AH55" i="32"/>
  <c r="AQ55" i="32" s="1"/>
  <c r="AG57" i="31"/>
  <c r="AP57" i="31" s="1"/>
  <c r="AF57" i="31"/>
  <c r="AO57" i="31" s="1"/>
  <c r="W58" i="31"/>
  <c r="AE57" i="31"/>
  <c r="AH55" i="34"/>
  <c r="AQ55" i="34" s="1"/>
  <c r="Z58" i="82"/>
  <c r="W58" i="33" l="1"/>
  <c r="AG57" i="33"/>
  <c r="AP57" i="33" s="1"/>
  <c r="AE57" i="33"/>
  <c r="AN57" i="33" s="1"/>
  <c r="AH52" i="27"/>
  <c r="AQ52" i="27" s="1"/>
  <c r="Z52" i="27"/>
  <c r="Y58" i="33"/>
  <c r="X58" i="33"/>
  <c r="AH58" i="33" s="1"/>
  <c r="AQ58" i="33" s="1"/>
  <c r="Z52" i="84"/>
  <c r="AG52" i="84" s="1"/>
  <c r="AP52" i="84" s="1"/>
  <c r="AI54" i="25"/>
  <c r="AR54" i="25" s="1"/>
  <c r="AN54" i="25"/>
  <c r="AF55" i="45"/>
  <c r="AO55" i="45" s="1"/>
  <c r="X55" i="25"/>
  <c r="AH55" i="25" s="1"/>
  <c r="AQ55" i="25" s="1"/>
  <c r="AG55" i="45"/>
  <c r="AP55" i="45" s="1"/>
  <c r="AI53" i="42"/>
  <c r="AR53" i="42" s="1"/>
  <c r="W56" i="45"/>
  <c r="X56" i="45" s="1"/>
  <c r="AH56" i="45" s="1"/>
  <c r="AQ56" i="45" s="1"/>
  <c r="X54" i="42"/>
  <c r="AH54" i="42" s="1"/>
  <c r="AQ54" i="42" s="1"/>
  <c r="Z53" i="46"/>
  <c r="AG53" i="46" s="1"/>
  <c r="AP53" i="46" s="1"/>
  <c r="AN53" i="42"/>
  <c r="Z59" i="81"/>
  <c r="W60" i="81" s="1"/>
  <c r="X60" i="81" s="1"/>
  <c r="AH52" i="44"/>
  <c r="AQ52" i="44" s="1"/>
  <c r="Z52" i="44"/>
  <c r="AH56" i="76"/>
  <c r="AQ56" i="76" s="1"/>
  <c r="AF51" i="38"/>
  <c r="AO51" i="38" s="1"/>
  <c r="AG51" i="38"/>
  <c r="AP51" i="38" s="1"/>
  <c r="W52" i="38"/>
  <c r="Y52" i="38" s="1"/>
  <c r="AF54" i="30"/>
  <c r="AO54" i="30" s="1"/>
  <c r="AN51" i="38"/>
  <c r="AE54" i="30"/>
  <c r="AG54" i="30"/>
  <c r="AP54" i="30" s="1"/>
  <c r="Y55" i="30"/>
  <c r="X55" i="30"/>
  <c r="W57" i="76"/>
  <c r="AF56" i="76"/>
  <c r="AO56" i="76" s="1"/>
  <c r="AG56" i="76"/>
  <c r="AP56" i="76" s="1"/>
  <c r="AE56" i="76"/>
  <c r="W52" i="29"/>
  <c r="AE51" i="29"/>
  <c r="AG51" i="29"/>
  <c r="AP51" i="29" s="1"/>
  <c r="AF51" i="29"/>
  <c r="AO51" i="29" s="1"/>
  <c r="W53" i="88"/>
  <c r="AG52" i="88"/>
  <c r="AP52" i="88" s="1"/>
  <c r="AE52" i="88"/>
  <c r="AF52" i="83"/>
  <c r="AO52" i="83" s="1"/>
  <c r="AG56" i="96"/>
  <c r="AP56" i="96" s="1"/>
  <c r="AF56" i="96"/>
  <c r="AO56" i="96" s="1"/>
  <c r="W57" i="96"/>
  <c r="X57" i="96" s="1"/>
  <c r="AE52" i="74"/>
  <c r="W53" i="74"/>
  <c r="AF52" i="74"/>
  <c r="AO52" i="74" s="1"/>
  <c r="AG52" i="74"/>
  <c r="AP52" i="74" s="1"/>
  <c r="W55" i="73"/>
  <c r="AE54" i="73"/>
  <c r="AF54" i="73"/>
  <c r="AO54" i="73" s="1"/>
  <c r="AG54" i="73"/>
  <c r="AP54" i="73" s="1"/>
  <c r="W53" i="83"/>
  <c r="Y53" i="83" s="1"/>
  <c r="AN56" i="96"/>
  <c r="AE52" i="83"/>
  <c r="AN52" i="83" s="1"/>
  <c r="W54" i="47"/>
  <c r="X54" i="47" s="1"/>
  <c r="AH54" i="47" s="1"/>
  <c r="AQ54" i="47" s="1"/>
  <c r="AG53" i="47"/>
  <c r="AP53" i="47" s="1"/>
  <c r="AI51" i="85"/>
  <c r="AR51" i="85" s="1"/>
  <c r="AH53" i="93"/>
  <c r="AQ53" i="93" s="1"/>
  <c r="Z53" i="93"/>
  <c r="X54" i="41"/>
  <c r="Z54" i="41" s="1"/>
  <c r="W55" i="41" s="1"/>
  <c r="AE53" i="47"/>
  <c r="AN53" i="47" s="1"/>
  <c r="X55" i="86"/>
  <c r="AH55" i="86" s="1"/>
  <c r="AQ55" i="86" s="1"/>
  <c r="X54" i="75"/>
  <c r="W53" i="92"/>
  <c r="AF52" i="92"/>
  <c r="AO52" i="92" s="1"/>
  <c r="AG52" i="92"/>
  <c r="AP52" i="92" s="1"/>
  <c r="AE52" i="92"/>
  <c r="AI54" i="86"/>
  <c r="AR54" i="86" s="1"/>
  <c r="X54" i="28"/>
  <c r="AH54" i="28" s="1"/>
  <c r="AQ54" i="28" s="1"/>
  <c r="Y54" i="28"/>
  <c r="AF53" i="28"/>
  <c r="AO53" i="28" s="1"/>
  <c r="AG53" i="28"/>
  <c r="AP53" i="28" s="1"/>
  <c r="AE53" i="28"/>
  <c r="AI56" i="77"/>
  <c r="AR56" i="77" s="1"/>
  <c r="AI53" i="75"/>
  <c r="AR53" i="75" s="1"/>
  <c r="Z54" i="94"/>
  <c r="W55" i="94" s="1"/>
  <c r="AH57" i="87"/>
  <c r="AQ57" i="87" s="1"/>
  <c r="Z52" i="85"/>
  <c r="AG52" i="85" s="1"/>
  <c r="AP52" i="85" s="1"/>
  <c r="X58" i="43"/>
  <c r="Z58" i="43" s="1"/>
  <c r="AG58" i="43" s="1"/>
  <c r="AP58" i="43" s="1"/>
  <c r="AI56" i="26"/>
  <c r="AR56" i="26" s="1"/>
  <c r="Z56" i="37"/>
  <c r="AF56" i="37" s="1"/>
  <c r="AO56" i="37" s="1"/>
  <c r="AI53" i="41"/>
  <c r="AR53" i="41" s="1"/>
  <c r="AG55" i="36"/>
  <c r="AP55" i="36" s="1"/>
  <c r="AE55" i="36"/>
  <c r="W56" i="36"/>
  <c r="AF55" i="36"/>
  <c r="AO55" i="36" s="1"/>
  <c r="Z56" i="90"/>
  <c r="AH56" i="90"/>
  <c r="AQ56" i="90" s="1"/>
  <c r="Z56" i="48"/>
  <c r="Y57" i="26"/>
  <c r="Z57" i="26" s="1"/>
  <c r="AE57" i="26" s="1"/>
  <c r="AF56" i="40"/>
  <c r="AO56" i="40" s="1"/>
  <c r="W57" i="40"/>
  <c r="X57" i="40" s="1"/>
  <c r="AI57" i="89"/>
  <c r="AR57" i="89" s="1"/>
  <c r="AE56" i="40"/>
  <c r="AN56" i="40" s="1"/>
  <c r="AI57" i="43"/>
  <c r="AR57" i="43" s="1"/>
  <c r="AG55" i="34"/>
  <c r="AP55" i="34" s="1"/>
  <c r="Z58" i="89"/>
  <c r="AE58" i="89" s="1"/>
  <c r="AE55" i="34"/>
  <c r="AN55" i="34" s="1"/>
  <c r="AF55" i="34"/>
  <c r="AO55" i="34" s="1"/>
  <c r="AE57" i="87"/>
  <c r="AN57" i="87" s="1"/>
  <c r="AG57" i="87"/>
  <c r="AP57" i="87" s="1"/>
  <c r="AF57" i="87"/>
  <c r="AO57" i="87" s="1"/>
  <c r="W56" i="32"/>
  <c r="Y56" i="32" s="1"/>
  <c r="AF55" i="32"/>
  <c r="AO55" i="32" s="1"/>
  <c r="AE52" i="80"/>
  <c r="AN52" i="80" s="1"/>
  <c r="W53" i="80"/>
  <c r="X53" i="80" s="1"/>
  <c r="AE55" i="32"/>
  <c r="AF52" i="80"/>
  <c r="AO52" i="80" s="1"/>
  <c r="Z56" i="78"/>
  <c r="W57" i="78" s="1"/>
  <c r="AN56" i="95"/>
  <c r="AI56" i="95"/>
  <c r="AE57" i="77"/>
  <c r="AF57" i="77"/>
  <c r="AO57" i="77" s="1"/>
  <c r="W58" i="77"/>
  <c r="AG57" i="77"/>
  <c r="AP57" i="77" s="1"/>
  <c r="AH57" i="26"/>
  <c r="AQ57" i="26" s="1"/>
  <c r="W59" i="82"/>
  <c r="AE58" i="82"/>
  <c r="AF58" i="82"/>
  <c r="AO58" i="82" s="1"/>
  <c r="AG58" i="82"/>
  <c r="AP58" i="82" s="1"/>
  <c r="X58" i="31"/>
  <c r="Y58" i="31"/>
  <c r="X58" i="39"/>
  <c r="Y58" i="39"/>
  <c r="AR55" i="78"/>
  <c r="AH56" i="78"/>
  <c r="AQ56" i="78" s="1"/>
  <c r="X58" i="87"/>
  <c r="Y58" i="87"/>
  <c r="AI55" i="35"/>
  <c r="AN55" i="35"/>
  <c r="AI57" i="39"/>
  <c r="AN57" i="39"/>
  <c r="X57" i="95"/>
  <c r="Y57" i="95"/>
  <c r="AG55" i="91"/>
  <c r="AP55" i="91" s="1"/>
  <c r="AF55" i="91"/>
  <c r="AO55" i="91" s="1"/>
  <c r="W56" i="91"/>
  <c r="AE55" i="91"/>
  <c r="AF57" i="79"/>
  <c r="AO57" i="79" s="1"/>
  <c r="AE57" i="79"/>
  <c r="AG57" i="79"/>
  <c r="AP57" i="79" s="1"/>
  <c r="W58" i="79"/>
  <c r="Y60" i="81"/>
  <c r="Y56" i="34"/>
  <c r="X56" i="34"/>
  <c r="AN57" i="31"/>
  <c r="AI57" i="31"/>
  <c r="Y56" i="35"/>
  <c r="X56" i="35"/>
  <c r="AH58" i="89"/>
  <c r="AQ58" i="89" s="1"/>
  <c r="AI57" i="33" l="1"/>
  <c r="AR57" i="33" s="1"/>
  <c r="W53" i="84"/>
  <c r="X53" i="84" s="1"/>
  <c r="AH53" i="84" s="1"/>
  <c r="AQ53" i="84" s="1"/>
  <c r="Z58" i="33"/>
  <c r="AE58" i="33" s="1"/>
  <c r="AE52" i="84"/>
  <c r="AN52" i="84" s="1"/>
  <c r="AF52" i="84"/>
  <c r="AO52" i="84" s="1"/>
  <c r="AG52" i="27"/>
  <c r="AP52" i="27" s="1"/>
  <c r="W53" i="27"/>
  <c r="AF52" i="27"/>
  <c r="AO52" i="27" s="1"/>
  <c r="AE52" i="27"/>
  <c r="AG58" i="33"/>
  <c r="AP58" i="33" s="1"/>
  <c r="AF58" i="33"/>
  <c r="AO58" i="33" s="1"/>
  <c r="W59" i="33"/>
  <c r="Z54" i="42"/>
  <c r="AF54" i="42" s="1"/>
  <c r="AO54" i="42" s="1"/>
  <c r="AI55" i="45"/>
  <c r="AR55" i="45" s="1"/>
  <c r="Z55" i="25"/>
  <c r="AG55" i="25" s="1"/>
  <c r="AP55" i="25" s="1"/>
  <c r="AE59" i="81"/>
  <c r="AN59" i="81" s="1"/>
  <c r="Y56" i="45"/>
  <c r="Z56" i="45" s="1"/>
  <c r="AE56" i="45" s="1"/>
  <c r="AN56" i="45" s="1"/>
  <c r="AG59" i="81"/>
  <c r="AP59" i="81" s="1"/>
  <c r="AF59" i="81"/>
  <c r="AO59" i="81" s="1"/>
  <c r="Y53" i="84"/>
  <c r="Z53" i="84" s="1"/>
  <c r="AE53" i="46"/>
  <c r="AN53" i="46" s="1"/>
  <c r="W54" i="46"/>
  <c r="X54" i="46" s="1"/>
  <c r="AH54" i="46" s="1"/>
  <c r="AQ54" i="46" s="1"/>
  <c r="AF53" i="46"/>
  <c r="AO53" i="46" s="1"/>
  <c r="AH54" i="41"/>
  <c r="AQ54" i="41" s="1"/>
  <c r="AE52" i="44"/>
  <c r="AG52" i="44"/>
  <c r="AP52" i="44" s="1"/>
  <c r="W53" i="44"/>
  <c r="AF52" i="44"/>
  <c r="AO52" i="44" s="1"/>
  <c r="AI51" i="38"/>
  <c r="AR51" i="38" s="1"/>
  <c r="X52" i="38"/>
  <c r="AH52" i="38" s="1"/>
  <c r="AQ52" i="38" s="1"/>
  <c r="AN54" i="30"/>
  <c r="AI54" i="30"/>
  <c r="AR54" i="30" s="1"/>
  <c r="Y57" i="40"/>
  <c r="Z57" i="40" s="1"/>
  <c r="AH55" i="30"/>
  <c r="AQ55" i="30" s="1"/>
  <c r="Z55" i="30"/>
  <c r="AH58" i="43"/>
  <c r="AQ58" i="43" s="1"/>
  <c r="Y54" i="47"/>
  <c r="Z54" i="47" s="1"/>
  <c r="AG54" i="47" s="1"/>
  <c r="AP54" i="47" s="1"/>
  <c r="AN56" i="76"/>
  <c r="AI56" i="76"/>
  <c r="AR56" i="76" s="1"/>
  <c r="X53" i="83"/>
  <c r="AH53" i="83" s="1"/>
  <c r="AQ53" i="83" s="1"/>
  <c r="Y57" i="96"/>
  <c r="Z57" i="96" s="1"/>
  <c r="X57" i="76"/>
  <c r="AH57" i="76" s="1"/>
  <c r="AQ57" i="76" s="1"/>
  <c r="Y57" i="76"/>
  <c r="AN51" i="29"/>
  <c r="AI51" i="29"/>
  <c r="AR51" i="29" s="1"/>
  <c r="AI56" i="96"/>
  <c r="AR56" i="96" s="1"/>
  <c r="Y52" i="29"/>
  <c r="X52" i="29"/>
  <c r="AH52" i="29" s="1"/>
  <c r="AQ52" i="29" s="1"/>
  <c r="AN52" i="88"/>
  <c r="AI52" i="88"/>
  <c r="AR52" i="88" s="1"/>
  <c r="X53" i="88"/>
  <c r="AH53" i="88" s="1"/>
  <c r="AQ53" i="88" s="1"/>
  <c r="Y53" i="88"/>
  <c r="Y53" i="74"/>
  <c r="X53" i="74"/>
  <c r="AI52" i="74"/>
  <c r="AR52" i="74" s="1"/>
  <c r="AN52" i="74"/>
  <c r="AN54" i="73"/>
  <c r="AI54" i="73"/>
  <c r="AR54" i="73" s="1"/>
  <c r="AI52" i="83"/>
  <c r="AR52" i="83" s="1"/>
  <c r="Y55" i="73"/>
  <c r="X55" i="73"/>
  <c r="AH55" i="73" s="1"/>
  <c r="AQ55" i="73" s="1"/>
  <c r="AI53" i="47"/>
  <c r="AR53" i="47" s="1"/>
  <c r="AH57" i="96"/>
  <c r="AQ57" i="96" s="1"/>
  <c r="Z55" i="86"/>
  <c r="W56" i="86" s="1"/>
  <c r="X56" i="86" s="1"/>
  <c r="AH56" i="86" s="1"/>
  <c r="AQ56" i="86" s="1"/>
  <c r="AG53" i="93"/>
  <c r="AP53" i="93" s="1"/>
  <c r="AE53" i="93"/>
  <c r="AF53" i="93"/>
  <c r="AO53" i="93" s="1"/>
  <c r="W54" i="93"/>
  <c r="Z54" i="28"/>
  <c r="AG54" i="28" s="1"/>
  <c r="AP54" i="28" s="1"/>
  <c r="Z54" i="75"/>
  <c r="AH54" i="75"/>
  <c r="AQ54" i="75" s="1"/>
  <c r="AN52" i="92"/>
  <c r="AI52" i="92"/>
  <c r="AR52" i="92" s="1"/>
  <c r="Y53" i="92"/>
  <c r="X53" i="92"/>
  <c r="AH53" i="92" s="1"/>
  <c r="AQ53" i="92" s="1"/>
  <c r="AN53" i="28"/>
  <c r="AI53" i="28"/>
  <c r="AR53" i="28" s="1"/>
  <c r="AG54" i="94"/>
  <c r="AP54" i="94" s="1"/>
  <c r="W53" i="85"/>
  <c r="Y53" i="85" s="1"/>
  <c r="AF54" i="94"/>
  <c r="AO54" i="94" s="1"/>
  <c r="AE54" i="94"/>
  <c r="AN54" i="94" s="1"/>
  <c r="AF52" i="85"/>
  <c r="AO52" i="85" s="1"/>
  <c r="AE52" i="85"/>
  <c r="Y53" i="80"/>
  <c r="Z53" i="80" s="1"/>
  <c r="AI55" i="32"/>
  <c r="AR55" i="32" s="1"/>
  <c r="AE56" i="37"/>
  <c r="W57" i="37"/>
  <c r="AG56" i="37"/>
  <c r="AP56" i="37" s="1"/>
  <c r="X55" i="94"/>
  <c r="AH55" i="94" s="1"/>
  <c r="AQ55" i="94" s="1"/>
  <c r="Y55" i="94"/>
  <c r="AN55" i="32"/>
  <c r="X56" i="36"/>
  <c r="AH56" i="36" s="1"/>
  <c r="AQ56" i="36" s="1"/>
  <c r="Y56" i="36"/>
  <c r="AE58" i="43"/>
  <c r="AN58" i="43" s="1"/>
  <c r="AN55" i="36"/>
  <c r="AI55" i="36"/>
  <c r="AR55" i="36" s="1"/>
  <c r="AF58" i="43"/>
  <c r="AO58" i="43" s="1"/>
  <c r="AF56" i="90"/>
  <c r="AO56" i="90" s="1"/>
  <c r="AG56" i="90"/>
  <c r="AP56" i="90" s="1"/>
  <c r="AE56" i="90"/>
  <c r="W57" i="90"/>
  <c r="AE56" i="48"/>
  <c r="AG56" i="48"/>
  <c r="AP56" i="48" s="1"/>
  <c r="W57" i="48"/>
  <c r="AF56" i="48"/>
  <c r="AO56" i="48" s="1"/>
  <c r="AG58" i="89"/>
  <c r="AP58" i="89" s="1"/>
  <c r="X56" i="32"/>
  <c r="AH56" i="32" s="1"/>
  <c r="AQ56" i="32" s="1"/>
  <c r="AI56" i="40"/>
  <c r="AR56" i="40" s="1"/>
  <c r="AF58" i="89"/>
  <c r="AO58" i="89" s="1"/>
  <c r="W59" i="89"/>
  <c r="X59" i="89" s="1"/>
  <c r="W59" i="43"/>
  <c r="X59" i="43" s="1"/>
  <c r="AI57" i="87"/>
  <c r="AR57" i="87" s="1"/>
  <c r="AI55" i="34"/>
  <c r="AR55" i="34" s="1"/>
  <c r="Z56" i="35"/>
  <c r="AF56" i="35" s="1"/>
  <c r="AO56" i="35" s="1"/>
  <c r="AE54" i="41"/>
  <c r="AN54" i="41" s="1"/>
  <c r="AF54" i="41"/>
  <c r="AO54" i="41" s="1"/>
  <c r="AG54" i="41"/>
  <c r="AP54" i="41" s="1"/>
  <c r="Z56" i="34"/>
  <c r="AF56" i="34" s="1"/>
  <c r="AO56" i="34" s="1"/>
  <c r="AG56" i="78"/>
  <c r="AP56" i="78" s="1"/>
  <c r="AG57" i="26"/>
  <c r="AP57" i="26" s="1"/>
  <c r="Z57" i="95"/>
  <c r="W58" i="95" s="1"/>
  <c r="AI52" i="80"/>
  <c r="AR52" i="80" s="1"/>
  <c r="Z60" i="81"/>
  <c r="AE60" i="81" s="1"/>
  <c r="W58" i="26"/>
  <c r="Y58" i="26" s="1"/>
  <c r="AF57" i="26"/>
  <c r="AO57" i="26" s="1"/>
  <c r="Z58" i="87"/>
  <c r="AE58" i="87" s="1"/>
  <c r="AE56" i="78"/>
  <c r="AN56" i="78" s="1"/>
  <c r="AH53" i="80"/>
  <c r="AQ53" i="80" s="1"/>
  <c r="Z58" i="39"/>
  <c r="AG58" i="39" s="1"/>
  <c r="AP58" i="39" s="1"/>
  <c r="AF56" i="78"/>
  <c r="AO56" i="78" s="1"/>
  <c r="AH56" i="35"/>
  <c r="AQ56" i="35" s="1"/>
  <c r="AN55" i="91"/>
  <c r="AI55" i="91"/>
  <c r="AH58" i="31"/>
  <c r="AQ58" i="31" s="1"/>
  <c r="Y59" i="82"/>
  <c r="X59" i="82"/>
  <c r="AN57" i="77"/>
  <c r="AI57" i="77"/>
  <c r="AH57" i="40"/>
  <c r="AQ57" i="40" s="1"/>
  <c r="AR57" i="31"/>
  <c r="AH56" i="34"/>
  <c r="AQ56" i="34" s="1"/>
  <c r="X56" i="91"/>
  <c r="Y56" i="91"/>
  <c r="AR57" i="39"/>
  <c r="AR55" i="35"/>
  <c r="Z58" i="31"/>
  <c r="AN57" i="26"/>
  <c r="AH60" i="81"/>
  <c r="AQ60" i="81" s="1"/>
  <c r="Y58" i="79"/>
  <c r="X58" i="79"/>
  <c r="AH58" i="39"/>
  <c r="AQ58" i="39" s="1"/>
  <c r="AR56" i="95"/>
  <c r="X55" i="41"/>
  <c r="Y55" i="41"/>
  <c r="X57" i="78"/>
  <c r="Y57" i="78"/>
  <c r="AN57" i="79"/>
  <c r="AI57" i="79"/>
  <c r="AH57" i="95"/>
  <c r="AQ57" i="95" s="1"/>
  <c r="AH58" i="87"/>
  <c r="AQ58" i="87" s="1"/>
  <c r="X58" i="77"/>
  <c r="Y58" i="77"/>
  <c r="AN58" i="89"/>
  <c r="AI58" i="82"/>
  <c r="AN58" i="82"/>
  <c r="AI52" i="84" l="1"/>
  <c r="AR52" i="84" s="1"/>
  <c r="W55" i="42"/>
  <c r="X55" i="42" s="1"/>
  <c r="AN52" i="27"/>
  <c r="AI52" i="27"/>
  <c r="AR52" i="27" s="1"/>
  <c r="Y53" i="27"/>
  <c r="X53" i="27"/>
  <c r="AN58" i="33"/>
  <c r="AI58" i="33"/>
  <c r="AR58" i="33" s="1"/>
  <c r="X59" i="33"/>
  <c r="AH59" i="33" s="1"/>
  <c r="AQ59" i="33" s="1"/>
  <c r="Y59" i="33"/>
  <c r="Z59" i="33" s="1"/>
  <c r="AE54" i="42"/>
  <c r="AN54" i="42" s="1"/>
  <c r="AG54" i="42"/>
  <c r="AP54" i="42" s="1"/>
  <c r="W57" i="45"/>
  <c r="Y57" i="45" s="1"/>
  <c r="AF56" i="45"/>
  <c r="AO56" i="45" s="1"/>
  <c r="AF55" i="25"/>
  <c r="AO55" i="25" s="1"/>
  <c r="Y54" i="46"/>
  <c r="Z54" i="46" s="1"/>
  <c r="AF54" i="46" s="1"/>
  <c r="AO54" i="46" s="1"/>
  <c r="AI59" i="81"/>
  <c r="AR59" i="81" s="1"/>
  <c r="AG56" i="45"/>
  <c r="AP56" i="45" s="1"/>
  <c r="W56" i="25"/>
  <c r="AE55" i="25"/>
  <c r="AN55" i="25" s="1"/>
  <c r="AE53" i="84"/>
  <c r="AN53" i="84" s="1"/>
  <c r="AG53" i="84"/>
  <c r="AP53" i="84" s="1"/>
  <c r="AF53" i="84"/>
  <c r="AO53" i="84" s="1"/>
  <c r="W54" i="84"/>
  <c r="Y54" i="84" s="1"/>
  <c r="AI53" i="46"/>
  <c r="AR53" i="46" s="1"/>
  <c r="Y55" i="42"/>
  <c r="Z55" i="42" s="1"/>
  <c r="Y53" i="44"/>
  <c r="X53" i="44"/>
  <c r="AH53" i="44" s="1"/>
  <c r="AQ53" i="44" s="1"/>
  <c r="AN52" i="44"/>
  <c r="AI52" i="44"/>
  <c r="AR52" i="44" s="1"/>
  <c r="X57" i="45"/>
  <c r="AH57" i="45" s="1"/>
  <c r="AQ57" i="45" s="1"/>
  <c r="Z52" i="38"/>
  <c r="AG52" i="38" s="1"/>
  <c r="AP52" i="38" s="1"/>
  <c r="AH55" i="42"/>
  <c r="AQ55" i="42" s="1"/>
  <c r="Z53" i="83"/>
  <c r="AG53" i="83" s="1"/>
  <c r="AP53" i="83" s="1"/>
  <c r="Z53" i="88"/>
  <c r="AF53" i="88" s="1"/>
  <c r="AO53" i="88" s="1"/>
  <c r="Z52" i="29"/>
  <c r="AG52" i="29" s="1"/>
  <c r="AP52" i="29" s="1"/>
  <c r="AE55" i="30"/>
  <c r="AG55" i="30"/>
  <c r="AP55" i="30" s="1"/>
  <c r="AF55" i="30"/>
  <c r="AO55" i="30" s="1"/>
  <c r="W56" i="30"/>
  <c r="AI58" i="43"/>
  <c r="AR58" i="43" s="1"/>
  <c r="Z57" i="76"/>
  <c r="W55" i="28"/>
  <c r="Y55" i="28" s="1"/>
  <c r="AH53" i="74"/>
  <c r="AQ53" i="74" s="1"/>
  <c r="Z53" i="74"/>
  <c r="Z55" i="73"/>
  <c r="AF58" i="87"/>
  <c r="AO58" i="87" s="1"/>
  <c r="AG57" i="96"/>
  <c r="AP57" i="96" s="1"/>
  <c r="AE57" i="96"/>
  <c r="AF57" i="96"/>
  <c r="AO57" i="96" s="1"/>
  <c r="W58" i="96"/>
  <c r="Y56" i="86"/>
  <c r="Z56" i="86" s="1"/>
  <c r="AG55" i="86"/>
  <c r="AP55" i="86" s="1"/>
  <c r="AE55" i="86"/>
  <c r="AN55" i="86" s="1"/>
  <c r="AF55" i="86"/>
  <c r="AO55" i="86" s="1"/>
  <c r="AE54" i="28"/>
  <c r="AF54" i="28"/>
  <c r="AO54" i="28" s="1"/>
  <c r="X54" i="93"/>
  <c r="Y54" i="93"/>
  <c r="AI53" i="93"/>
  <c r="AR53" i="93" s="1"/>
  <c r="AN53" i="93"/>
  <c r="X53" i="85"/>
  <c r="Z53" i="85" s="1"/>
  <c r="AF54" i="47"/>
  <c r="AO54" i="47" s="1"/>
  <c r="Z53" i="92"/>
  <c r="AF53" i="92" s="1"/>
  <c r="AO53" i="92" s="1"/>
  <c r="W55" i="75"/>
  <c r="AF54" i="75"/>
  <c r="AO54" i="75" s="1"/>
  <c r="AG54" i="75"/>
  <c r="AP54" i="75" s="1"/>
  <c r="AE54" i="75"/>
  <c r="W55" i="47"/>
  <c r="Y55" i="47" s="1"/>
  <c r="AE54" i="47"/>
  <c r="AN54" i="47" s="1"/>
  <c r="W57" i="34"/>
  <c r="X57" i="34" s="1"/>
  <c r="AI52" i="85"/>
  <c r="AR52" i="85" s="1"/>
  <c r="Y59" i="89"/>
  <c r="Z59" i="89" s="1"/>
  <c r="AF59" i="89" s="1"/>
  <c r="AO59" i="89" s="1"/>
  <c r="AI54" i="94"/>
  <c r="AR54" i="94" s="1"/>
  <c r="AN52" i="85"/>
  <c r="AG58" i="87"/>
  <c r="AP58" i="87" s="1"/>
  <c r="W59" i="87"/>
  <c r="X59" i="87" s="1"/>
  <c r="AG60" i="81"/>
  <c r="AP60" i="81" s="1"/>
  <c r="W61" i="81"/>
  <c r="X61" i="81" s="1"/>
  <c r="AN56" i="37"/>
  <c r="AI56" i="37"/>
  <c r="AR56" i="37" s="1"/>
  <c r="AF60" i="81"/>
  <c r="AO60" i="81" s="1"/>
  <c r="Y57" i="37"/>
  <c r="X57" i="37"/>
  <c r="Z56" i="32"/>
  <c r="AE56" i="32" s="1"/>
  <c r="AN56" i="32" s="1"/>
  <c r="Z56" i="36"/>
  <c r="AF56" i="36" s="1"/>
  <c r="AO56" i="36" s="1"/>
  <c r="Z55" i="94"/>
  <c r="W57" i="35"/>
  <c r="Y57" i="35" s="1"/>
  <c r="Y57" i="90"/>
  <c r="X57" i="90"/>
  <c r="AN56" i="90"/>
  <c r="AI56" i="90"/>
  <c r="AR56" i="90" s="1"/>
  <c r="Y57" i="48"/>
  <c r="X57" i="48"/>
  <c r="AH57" i="48" s="1"/>
  <c r="AQ57" i="48" s="1"/>
  <c r="AN56" i="48"/>
  <c r="AI56" i="48"/>
  <c r="AR56" i="48" s="1"/>
  <c r="AI58" i="89"/>
  <c r="AR58" i="89" s="1"/>
  <c r="AG57" i="95"/>
  <c r="AP57" i="95" s="1"/>
  <c r="Y59" i="43"/>
  <c r="Z59" i="43" s="1"/>
  <c r="AG59" i="43" s="1"/>
  <c r="AP59" i="43" s="1"/>
  <c r="AG56" i="34"/>
  <c r="AP56" i="34" s="1"/>
  <c r="AE56" i="34"/>
  <c r="AN56" i="34" s="1"/>
  <c r="AE57" i="95"/>
  <c r="AN57" i="95" s="1"/>
  <c r="AF57" i="95"/>
  <c r="AO57" i="95" s="1"/>
  <c r="AG56" i="35"/>
  <c r="AP56" i="35" s="1"/>
  <c r="AE56" i="35"/>
  <c r="AN56" i="35" s="1"/>
  <c r="AI57" i="26"/>
  <c r="AR57" i="26" s="1"/>
  <c r="AI54" i="41"/>
  <c r="AR54" i="41" s="1"/>
  <c r="X58" i="26"/>
  <c r="Z58" i="26" s="1"/>
  <c r="AG58" i="26" s="1"/>
  <c r="AP58" i="26" s="1"/>
  <c r="Z59" i="82"/>
  <c r="AG59" i="82" s="1"/>
  <c r="AP59" i="82" s="1"/>
  <c r="Z57" i="78"/>
  <c r="W58" i="78" s="1"/>
  <c r="AF58" i="39"/>
  <c r="AO58" i="39" s="1"/>
  <c r="W59" i="39"/>
  <c r="Y59" i="39" s="1"/>
  <c r="AI56" i="78"/>
  <c r="AR56" i="78" s="1"/>
  <c r="Z56" i="91"/>
  <c r="W57" i="91" s="1"/>
  <c r="AE58" i="39"/>
  <c r="AF53" i="80"/>
  <c r="AO53" i="80" s="1"/>
  <c r="AE53" i="80"/>
  <c r="AG53" i="80"/>
  <c r="AP53" i="80" s="1"/>
  <c r="W54" i="80"/>
  <c r="AR58" i="82"/>
  <c r="X58" i="95"/>
  <c r="Y58" i="95"/>
  <c r="AR57" i="79"/>
  <c r="AH58" i="79"/>
  <c r="AQ58" i="79" s="1"/>
  <c r="AN58" i="87"/>
  <c r="AH55" i="41"/>
  <c r="AQ55" i="41" s="1"/>
  <c r="W59" i="31"/>
  <c r="AE58" i="31"/>
  <c r="AG58" i="31"/>
  <c r="AP58" i="31" s="1"/>
  <c r="AF58" i="31"/>
  <c r="AO58" i="31" s="1"/>
  <c r="AR55" i="91"/>
  <c r="AH58" i="77"/>
  <c r="AQ58" i="77" s="1"/>
  <c r="Z55" i="41"/>
  <c r="Z58" i="79"/>
  <c r="AE57" i="40"/>
  <c r="W58" i="40"/>
  <c r="AF57" i="40"/>
  <c r="AO57" i="40" s="1"/>
  <c r="AG57" i="40"/>
  <c r="AP57" i="40" s="1"/>
  <c r="AH56" i="91"/>
  <c r="AQ56" i="91" s="1"/>
  <c r="AR57" i="77"/>
  <c r="AN60" i="81"/>
  <c r="Z58" i="77"/>
  <c r="AH57" i="78"/>
  <c r="AQ57" i="78" s="1"/>
  <c r="AH59" i="43"/>
  <c r="AQ59" i="43" s="1"/>
  <c r="AH59" i="89"/>
  <c r="AQ59" i="89" s="1"/>
  <c r="AH59" i="82"/>
  <c r="AQ59" i="82" s="1"/>
  <c r="AH53" i="27" l="1"/>
  <c r="AQ53" i="27" s="1"/>
  <c r="Z53" i="27"/>
  <c r="AI54" i="42"/>
  <c r="AR54" i="42" s="1"/>
  <c r="AG59" i="33"/>
  <c r="AP59" i="33" s="1"/>
  <c r="W60" i="33"/>
  <c r="AF59" i="33"/>
  <c r="AO59" i="33" s="1"/>
  <c r="AE59" i="33"/>
  <c r="W55" i="46"/>
  <c r="Y55" i="46" s="1"/>
  <c r="AI56" i="45"/>
  <c r="AR56" i="45" s="1"/>
  <c r="AE54" i="46"/>
  <c r="AN54" i="46" s="1"/>
  <c r="AG54" i="46"/>
  <c r="AP54" i="46" s="1"/>
  <c r="AI55" i="25"/>
  <c r="AR55" i="25" s="1"/>
  <c r="Y56" i="25"/>
  <c r="X56" i="25"/>
  <c r="X54" i="84"/>
  <c r="AH54" i="84" s="1"/>
  <c r="AQ54" i="84" s="1"/>
  <c r="AI53" i="84"/>
  <c r="AR53" i="84" s="1"/>
  <c r="X57" i="35"/>
  <c r="Z57" i="35" s="1"/>
  <c r="AG57" i="35" s="1"/>
  <c r="AP57" i="35" s="1"/>
  <c r="Z53" i="44"/>
  <c r="W54" i="44" s="1"/>
  <c r="AE52" i="38"/>
  <c r="AN52" i="38" s="1"/>
  <c r="W53" i="29"/>
  <c r="X53" i="29" s="1"/>
  <c r="AH53" i="29" s="1"/>
  <c r="AQ53" i="29" s="1"/>
  <c r="AF52" i="38"/>
  <c r="AO52" i="38" s="1"/>
  <c r="W53" i="38"/>
  <c r="X53" i="38" s="1"/>
  <c r="AG53" i="88"/>
  <c r="AP53" i="88" s="1"/>
  <c r="AE53" i="83"/>
  <c r="AN53" i="83" s="1"/>
  <c r="Y61" i="81"/>
  <c r="Z61" i="81" s="1"/>
  <c r="AF61" i="81" s="1"/>
  <c r="AO61" i="81" s="1"/>
  <c r="AE52" i="29"/>
  <c r="AN52" i="29" s="1"/>
  <c r="X55" i="46"/>
  <c r="Z55" i="46" s="1"/>
  <c r="Z57" i="45"/>
  <c r="W54" i="83"/>
  <c r="Y54" i="83" s="1"/>
  <c r="AF53" i="83"/>
  <c r="AO53" i="83" s="1"/>
  <c r="W56" i="42"/>
  <c r="AE55" i="42"/>
  <c r="AF55" i="42"/>
  <c r="AO55" i="42" s="1"/>
  <c r="AG55" i="42"/>
  <c r="AP55" i="42" s="1"/>
  <c r="Y59" i="87"/>
  <c r="Z59" i="87" s="1"/>
  <c r="Y57" i="34"/>
  <c r="Z57" i="34" s="1"/>
  <c r="AG57" i="34" s="1"/>
  <c r="AP57" i="34" s="1"/>
  <c r="W54" i="88"/>
  <c r="Y54" i="88" s="1"/>
  <c r="AI60" i="81"/>
  <c r="AR60" i="81" s="1"/>
  <c r="AI58" i="87"/>
  <c r="AR58" i="87" s="1"/>
  <c r="X55" i="28"/>
  <c r="AH55" i="28" s="1"/>
  <c r="AQ55" i="28" s="1"/>
  <c r="AI54" i="28"/>
  <c r="AR54" i="28" s="1"/>
  <c r="AE53" i="88"/>
  <c r="AN53" i="88" s="1"/>
  <c r="AF52" i="29"/>
  <c r="AO52" i="29" s="1"/>
  <c r="AN55" i="30"/>
  <c r="AI55" i="30"/>
  <c r="AR55" i="30" s="1"/>
  <c r="Y56" i="30"/>
  <c r="X56" i="30"/>
  <c r="W58" i="76"/>
  <c r="AE57" i="76"/>
  <c r="AG57" i="76"/>
  <c r="AP57" i="76" s="1"/>
  <c r="AF57" i="76"/>
  <c r="AO57" i="76" s="1"/>
  <c r="AN54" i="28"/>
  <c r="AH53" i="85"/>
  <c r="AQ53" i="85" s="1"/>
  <c r="AI55" i="86"/>
  <c r="AR55" i="86" s="1"/>
  <c r="AE53" i="74"/>
  <c r="W54" i="74"/>
  <c r="AG53" i="74"/>
  <c r="AP53" i="74" s="1"/>
  <c r="AF53" i="74"/>
  <c r="AO53" i="74" s="1"/>
  <c r="AG55" i="73"/>
  <c r="AP55" i="73" s="1"/>
  <c r="AF55" i="73"/>
  <c r="AO55" i="73" s="1"/>
  <c r="W56" i="73"/>
  <c r="AE55" i="73"/>
  <c r="X55" i="47"/>
  <c r="AH55" i="47" s="1"/>
  <c r="AQ55" i="47" s="1"/>
  <c r="Y58" i="96"/>
  <c r="X58" i="96"/>
  <c r="AN57" i="96"/>
  <c r="AI57" i="96"/>
  <c r="AR57" i="96" s="1"/>
  <c r="AH54" i="93"/>
  <c r="AQ54" i="93" s="1"/>
  <c r="Z54" i="93"/>
  <c r="AE53" i="92"/>
  <c r="AN53" i="92" s="1"/>
  <c r="AI54" i="47"/>
  <c r="AR54" i="47" s="1"/>
  <c r="AG53" i="92"/>
  <c r="AP53" i="92" s="1"/>
  <c r="W54" i="92"/>
  <c r="X54" i="92" s="1"/>
  <c r="AH54" i="92" s="1"/>
  <c r="AQ54" i="92" s="1"/>
  <c r="AI54" i="75"/>
  <c r="AR54" i="75" s="1"/>
  <c r="AN54" i="75"/>
  <c r="X55" i="75"/>
  <c r="Y55" i="75"/>
  <c r="AI57" i="95"/>
  <c r="AR57" i="95" s="1"/>
  <c r="W57" i="36"/>
  <c r="Y57" i="36" s="1"/>
  <c r="AF56" i="86"/>
  <c r="AO56" i="86" s="1"/>
  <c r="AE56" i="86"/>
  <c r="AG56" i="86"/>
  <c r="AP56" i="86" s="1"/>
  <c r="W57" i="86"/>
  <c r="AG53" i="85"/>
  <c r="AP53" i="85" s="1"/>
  <c r="AE53" i="85"/>
  <c r="W54" i="85"/>
  <c r="AF53" i="85"/>
  <c r="AO53" i="85" s="1"/>
  <c r="AF56" i="32"/>
  <c r="AO56" i="32" s="1"/>
  <c r="AG56" i="32"/>
  <c r="AP56" i="32" s="1"/>
  <c r="W57" i="32"/>
  <c r="X57" i="32" s="1"/>
  <c r="AH57" i="32" s="1"/>
  <c r="AQ57" i="32" s="1"/>
  <c r="AE56" i="36"/>
  <c r="AN56" i="36" s="1"/>
  <c r="AH57" i="37"/>
  <c r="AQ57" i="37" s="1"/>
  <c r="Z57" i="37"/>
  <c r="AG56" i="36"/>
  <c r="AP56" i="36" s="1"/>
  <c r="AI56" i="35"/>
  <c r="AR56" i="35" s="1"/>
  <c r="W56" i="94"/>
  <c r="AE55" i="94"/>
  <c r="AF55" i="94"/>
  <c r="AO55" i="94" s="1"/>
  <c r="AG55" i="94"/>
  <c r="AP55" i="94" s="1"/>
  <c r="Z57" i="90"/>
  <c r="AH57" i="90"/>
  <c r="AQ57" i="90" s="1"/>
  <c r="Z57" i="48"/>
  <c r="X59" i="39"/>
  <c r="AH59" i="39" s="1"/>
  <c r="AQ59" i="39" s="1"/>
  <c r="AF59" i="82"/>
  <c r="AO59" i="82" s="1"/>
  <c r="W60" i="82"/>
  <c r="X60" i="82" s="1"/>
  <c r="AE59" i="82"/>
  <c r="AI56" i="34"/>
  <c r="AR56" i="34" s="1"/>
  <c r="AI58" i="39"/>
  <c r="AR58" i="39" s="1"/>
  <c r="AG59" i="89"/>
  <c r="AP59" i="89" s="1"/>
  <c r="AN58" i="39"/>
  <c r="W60" i="89"/>
  <c r="X60" i="89" s="1"/>
  <c r="AG56" i="91"/>
  <c r="AP56" i="91" s="1"/>
  <c r="AH58" i="26"/>
  <c r="AQ58" i="26" s="1"/>
  <c r="AE56" i="91"/>
  <c r="AN56" i="91" s="1"/>
  <c r="AE59" i="89"/>
  <c r="AN59" i="89" s="1"/>
  <c r="AG57" i="78"/>
  <c r="AP57" i="78" s="1"/>
  <c r="AE58" i="26"/>
  <c r="AN58" i="26" s="1"/>
  <c r="W59" i="26"/>
  <c r="Y59" i="26" s="1"/>
  <c r="AF57" i="78"/>
  <c r="AO57" i="78" s="1"/>
  <c r="AF56" i="91"/>
  <c r="AO56" i="91" s="1"/>
  <c r="AE57" i="78"/>
  <c r="AN57" i="78" s="1"/>
  <c r="AE59" i="43"/>
  <c r="AN59" i="43" s="1"/>
  <c r="W60" i="43"/>
  <c r="X60" i="43" s="1"/>
  <c r="AF59" i="43"/>
  <c r="AO59" i="43" s="1"/>
  <c r="AI53" i="80"/>
  <c r="AR53" i="80" s="1"/>
  <c r="AN53" i="80"/>
  <c r="AF58" i="26"/>
  <c r="AO58" i="26" s="1"/>
  <c r="Y54" i="80"/>
  <c r="X54" i="80"/>
  <c r="AH54" i="80" s="1"/>
  <c r="AQ54" i="80" s="1"/>
  <c r="X59" i="31"/>
  <c r="Y59" i="31"/>
  <c r="AG58" i="79"/>
  <c r="AP58" i="79" s="1"/>
  <c r="AF58" i="79"/>
  <c r="AO58" i="79" s="1"/>
  <c r="W59" i="79"/>
  <c r="AE58" i="79"/>
  <c r="X57" i="91"/>
  <c r="Y57" i="91"/>
  <c r="AG58" i="77"/>
  <c r="AP58" i="77" s="1"/>
  <c r="AE58" i="77"/>
  <c r="W59" i="77"/>
  <c r="AF58" i="77"/>
  <c r="AO58" i="77" s="1"/>
  <c r="AH59" i="87"/>
  <c r="AQ59" i="87" s="1"/>
  <c r="W56" i="41"/>
  <c r="AG55" i="41"/>
  <c r="AP55" i="41" s="1"/>
  <c r="AE55" i="41"/>
  <c r="AF55" i="41"/>
  <c r="AO55" i="41" s="1"/>
  <c r="AH58" i="95"/>
  <c r="AQ58" i="95" s="1"/>
  <c r="X58" i="78"/>
  <c r="Y58" i="78"/>
  <c r="AH57" i="34"/>
  <c r="AQ57" i="34" s="1"/>
  <c r="Y58" i="40"/>
  <c r="X58" i="40"/>
  <c r="AI58" i="31"/>
  <c r="AN58" i="31"/>
  <c r="Z58" i="95"/>
  <c r="AI57" i="40"/>
  <c r="AN57" i="40"/>
  <c r="AH61" i="81"/>
  <c r="AQ61" i="81" s="1"/>
  <c r="AI54" i="46" l="1"/>
  <c r="AR54" i="46" s="1"/>
  <c r="W54" i="27"/>
  <c r="AE53" i="27"/>
  <c r="AG53" i="27"/>
  <c r="AP53" i="27" s="1"/>
  <c r="AF53" i="27"/>
  <c r="AO53" i="27" s="1"/>
  <c r="AI59" i="33"/>
  <c r="AR59" i="33" s="1"/>
  <c r="AN59" i="33"/>
  <c r="Y60" i="33"/>
  <c r="X60" i="33"/>
  <c r="Y53" i="29"/>
  <c r="Z53" i="29" s="1"/>
  <c r="AG53" i="29" s="1"/>
  <c r="AP53" i="29" s="1"/>
  <c r="AH57" i="35"/>
  <c r="AQ57" i="35" s="1"/>
  <c r="Z54" i="84"/>
  <c r="AF54" i="84" s="1"/>
  <c r="AO54" i="84" s="1"/>
  <c r="Z56" i="25"/>
  <c r="AH56" i="25"/>
  <c r="AQ56" i="25" s="1"/>
  <c r="X54" i="83"/>
  <c r="AH54" i="83" s="1"/>
  <c r="AQ54" i="83" s="1"/>
  <c r="AG53" i="44"/>
  <c r="AP53" i="44" s="1"/>
  <c r="AF53" i="44"/>
  <c r="AO53" i="44" s="1"/>
  <c r="AE53" i="44"/>
  <c r="AN53" i="44" s="1"/>
  <c r="AH55" i="46"/>
  <c r="AQ55" i="46" s="1"/>
  <c r="X54" i="88"/>
  <c r="AH54" i="88" s="1"/>
  <c r="AQ54" i="88" s="1"/>
  <c r="AI53" i="83"/>
  <c r="AR53" i="83" s="1"/>
  <c r="Y53" i="38"/>
  <c r="Z53" i="38" s="1"/>
  <c r="AI52" i="38"/>
  <c r="AR52" i="38" s="1"/>
  <c r="Y54" i="44"/>
  <c r="X54" i="44"/>
  <c r="AH54" i="44" s="1"/>
  <c r="AQ54" i="44" s="1"/>
  <c r="AG57" i="45"/>
  <c r="AP57" i="45" s="1"/>
  <c r="AF57" i="45"/>
  <c r="AO57" i="45" s="1"/>
  <c r="W58" i="45"/>
  <c r="AE57" i="45"/>
  <c r="Z55" i="28"/>
  <c r="AG55" i="28" s="1"/>
  <c r="AP55" i="28" s="1"/>
  <c r="Y56" i="42"/>
  <c r="X56" i="42"/>
  <c r="AH56" i="42" s="1"/>
  <c r="AQ56" i="42" s="1"/>
  <c r="AN55" i="42"/>
  <c r="AI55" i="42"/>
  <c r="AR55" i="42" s="1"/>
  <c r="Z55" i="47"/>
  <c r="W56" i="47" s="1"/>
  <c r="X56" i="47" s="1"/>
  <c r="AH56" i="47" s="1"/>
  <c r="AQ56" i="47" s="1"/>
  <c r="Y60" i="82"/>
  <c r="Z60" i="82" s="1"/>
  <c r="W61" i="82" s="1"/>
  <c r="AI53" i="88"/>
  <c r="AR53" i="88" s="1"/>
  <c r="AH53" i="38"/>
  <c r="AQ53" i="38" s="1"/>
  <c r="AG55" i="46"/>
  <c r="AP55" i="46" s="1"/>
  <c r="AF55" i="46"/>
  <c r="AO55" i="46" s="1"/>
  <c r="AE55" i="46"/>
  <c r="W56" i="46"/>
  <c r="AI52" i="29"/>
  <c r="AR52" i="29" s="1"/>
  <c r="AH56" i="30"/>
  <c r="AQ56" i="30" s="1"/>
  <c r="Z56" i="30"/>
  <c r="AN57" i="76"/>
  <c r="AI57" i="76"/>
  <c r="AR57" i="76" s="1"/>
  <c r="X58" i="76"/>
  <c r="AH58" i="76" s="1"/>
  <c r="AQ58" i="76" s="1"/>
  <c r="Y58" i="76"/>
  <c r="X57" i="36"/>
  <c r="AH57" i="36" s="1"/>
  <c r="AQ57" i="36" s="1"/>
  <c r="Y54" i="74"/>
  <c r="X54" i="74"/>
  <c r="AN53" i="74"/>
  <c r="AI53" i="74"/>
  <c r="AR53" i="74" s="1"/>
  <c r="AI55" i="73"/>
  <c r="AR55" i="73" s="1"/>
  <c r="AN55" i="73"/>
  <c r="X56" i="73"/>
  <c r="AH56" i="73" s="1"/>
  <c r="AQ56" i="73" s="1"/>
  <c r="Y56" i="73"/>
  <c r="Z58" i="96"/>
  <c r="AH58" i="96"/>
  <c r="AQ58" i="96" s="1"/>
  <c r="AI53" i="92"/>
  <c r="AR53" i="92" s="1"/>
  <c r="AG54" i="93"/>
  <c r="AP54" i="93" s="1"/>
  <c r="W55" i="93"/>
  <c r="AF54" i="93"/>
  <c r="AO54" i="93" s="1"/>
  <c r="AE54" i="93"/>
  <c r="Y54" i="92"/>
  <c r="Z54" i="92" s="1"/>
  <c r="AE54" i="92" s="1"/>
  <c r="Z59" i="39"/>
  <c r="AF59" i="39" s="1"/>
  <c r="AO59" i="39" s="1"/>
  <c r="Z55" i="75"/>
  <c r="AH55" i="75"/>
  <c r="AQ55" i="75" s="1"/>
  <c r="X57" i="86"/>
  <c r="AH57" i="86" s="1"/>
  <c r="AQ57" i="86" s="1"/>
  <c r="Y57" i="86"/>
  <c r="AN56" i="86"/>
  <c r="AI56" i="86"/>
  <c r="AR56" i="86" s="1"/>
  <c r="X59" i="26"/>
  <c r="Z59" i="26" s="1"/>
  <c r="AF59" i="26" s="1"/>
  <c r="AO59" i="26" s="1"/>
  <c r="AN53" i="85"/>
  <c r="AI53" i="85"/>
  <c r="AR53" i="85" s="1"/>
  <c r="X54" i="85"/>
  <c r="Y54" i="85"/>
  <c r="AI59" i="82"/>
  <c r="AR59" i="82" s="1"/>
  <c r="AN59" i="82"/>
  <c r="Y57" i="32"/>
  <c r="Z57" i="32" s="1"/>
  <c r="AI56" i="32"/>
  <c r="AR56" i="32" s="1"/>
  <c r="AE57" i="37"/>
  <c r="AF57" i="37"/>
  <c r="AO57" i="37" s="1"/>
  <c r="AG57" i="37"/>
  <c r="AP57" i="37" s="1"/>
  <c r="W58" i="37"/>
  <c r="AI56" i="36"/>
  <c r="AR56" i="36" s="1"/>
  <c r="AI59" i="89"/>
  <c r="AR59" i="89" s="1"/>
  <c r="AI55" i="94"/>
  <c r="AR55" i="94" s="1"/>
  <c r="AN55" i="94"/>
  <c r="X56" i="94"/>
  <c r="AH56" i="94" s="1"/>
  <c r="AQ56" i="94" s="1"/>
  <c r="Y56" i="94"/>
  <c r="Y60" i="89"/>
  <c r="Z60" i="89" s="1"/>
  <c r="AF57" i="90"/>
  <c r="AO57" i="90" s="1"/>
  <c r="AE57" i="90"/>
  <c r="W58" i="90"/>
  <c r="AG57" i="90"/>
  <c r="AP57" i="90" s="1"/>
  <c r="AG57" i="48"/>
  <c r="AP57" i="48" s="1"/>
  <c r="AE57" i="48"/>
  <c r="AF57" i="48"/>
  <c r="AO57" i="48" s="1"/>
  <c r="W58" i="48"/>
  <c r="AE57" i="34"/>
  <c r="AN57" i="34" s="1"/>
  <c r="W58" i="34"/>
  <c r="Y58" i="34" s="1"/>
  <c r="AI56" i="91"/>
  <c r="AR56" i="91" s="1"/>
  <c r="AE57" i="35"/>
  <c r="AN57" i="35" s="1"/>
  <c r="AI59" i="43"/>
  <c r="AR59" i="43" s="1"/>
  <c r="AF57" i="34"/>
  <c r="AO57" i="34" s="1"/>
  <c r="Z58" i="40"/>
  <c r="AF58" i="40" s="1"/>
  <c r="AO58" i="40" s="1"/>
  <c r="AE61" i="81"/>
  <c r="AN61" i="81" s="1"/>
  <c r="AG61" i="81"/>
  <c r="AP61" i="81" s="1"/>
  <c r="Z58" i="78"/>
  <c r="AG58" i="78" s="1"/>
  <c r="AP58" i="78" s="1"/>
  <c r="W58" i="35"/>
  <c r="Y58" i="35" s="1"/>
  <c r="W62" i="81"/>
  <c r="Y62" i="81" s="1"/>
  <c r="AI57" i="78"/>
  <c r="AR57" i="78" s="1"/>
  <c r="AI58" i="26"/>
  <c r="AR58" i="26" s="1"/>
  <c r="AF57" i="35"/>
  <c r="AO57" i="35" s="1"/>
  <c r="Z57" i="91"/>
  <c r="AG57" i="91" s="1"/>
  <c r="AP57" i="91" s="1"/>
  <c r="Y60" i="43"/>
  <c r="Z60" i="43" s="1"/>
  <c r="Z54" i="80"/>
  <c r="Y59" i="77"/>
  <c r="X59" i="77"/>
  <c r="X56" i="41"/>
  <c r="Y56" i="41"/>
  <c r="AH57" i="91"/>
  <c r="AQ57" i="91" s="1"/>
  <c r="AN58" i="79"/>
  <c r="AI58" i="79"/>
  <c r="AE58" i="95"/>
  <c r="AF58" i="95"/>
  <c r="AO58" i="95" s="1"/>
  <c r="W59" i="95"/>
  <c r="AG58" i="95"/>
  <c r="AP58" i="95" s="1"/>
  <c r="AI55" i="41"/>
  <c r="AN55" i="41"/>
  <c r="AN58" i="77"/>
  <c r="AI58" i="77"/>
  <c r="Y59" i="79"/>
  <c r="X59" i="79"/>
  <c r="AH59" i="31"/>
  <c r="AQ59" i="31" s="1"/>
  <c r="AH60" i="89"/>
  <c r="AQ60" i="89" s="1"/>
  <c r="AR58" i="31"/>
  <c r="AH58" i="78"/>
  <c r="AQ58" i="78" s="1"/>
  <c r="Z59" i="31"/>
  <c r="AH60" i="82"/>
  <c r="AQ60" i="82" s="1"/>
  <c r="AR57" i="40"/>
  <c r="AG59" i="87"/>
  <c r="AP59" i="87" s="1"/>
  <c r="AF59" i="87"/>
  <c r="AO59" i="87" s="1"/>
  <c r="AE59" i="87"/>
  <c r="W60" i="87"/>
  <c r="AH58" i="40"/>
  <c r="AQ58" i="40" s="1"/>
  <c r="AH60" i="43"/>
  <c r="AQ60" i="43" s="1"/>
  <c r="AF55" i="47" l="1"/>
  <c r="AO55" i="47" s="1"/>
  <c r="AN53" i="27"/>
  <c r="AI53" i="27"/>
  <c r="AR53" i="27" s="1"/>
  <c r="X54" i="27"/>
  <c r="AH54" i="27" s="1"/>
  <c r="AQ54" i="27" s="1"/>
  <c r="Y54" i="27"/>
  <c r="Z54" i="27" s="1"/>
  <c r="AH60" i="33"/>
  <c r="AQ60" i="33" s="1"/>
  <c r="Z60" i="33"/>
  <c r="W55" i="84"/>
  <c r="Y55" i="84" s="1"/>
  <c r="AE54" i="84"/>
  <c r="AN54" i="84" s="1"/>
  <c r="AG54" i="84"/>
  <c r="AP54" i="84" s="1"/>
  <c r="Z54" i="83"/>
  <c r="AE54" i="83" s="1"/>
  <c r="AN54" i="83" s="1"/>
  <c r="AG56" i="25"/>
  <c r="AP56" i="25" s="1"/>
  <c r="AE56" i="25"/>
  <c r="W57" i="25"/>
  <c r="AF56" i="25"/>
  <c r="AO56" i="25" s="1"/>
  <c r="Z54" i="88"/>
  <c r="W55" i="88" s="1"/>
  <c r="X55" i="84"/>
  <c r="AH55" i="84" s="1"/>
  <c r="AQ55" i="84" s="1"/>
  <c r="AE59" i="39"/>
  <c r="AN59" i="39" s="1"/>
  <c r="AI53" i="44"/>
  <c r="AR53" i="44" s="1"/>
  <c r="Z54" i="44"/>
  <c r="AF54" i="44" s="1"/>
  <c r="AO54" i="44" s="1"/>
  <c r="Z56" i="42"/>
  <c r="AE56" i="42" s="1"/>
  <c r="AF55" i="28"/>
  <c r="AO55" i="28" s="1"/>
  <c r="W56" i="28"/>
  <c r="Y56" i="28" s="1"/>
  <c r="AE55" i="28"/>
  <c r="AN55" i="28" s="1"/>
  <c r="AN57" i="45"/>
  <c r="AI57" i="45"/>
  <c r="AR57" i="45" s="1"/>
  <c r="Y58" i="45"/>
  <c r="X58" i="45"/>
  <c r="W60" i="39"/>
  <c r="X60" i="39" s="1"/>
  <c r="AG59" i="39"/>
  <c r="AP59" i="39" s="1"/>
  <c r="Y56" i="47"/>
  <c r="Z56" i="47" s="1"/>
  <c r="AF56" i="47" s="1"/>
  <c r="AO56" i="47" s="1"/>
  <c r="AE55" i="47"/>
  <c r="AN55" i="47" s="1"/>
  <c r="AG55" i="47"/>
  <c r="AP55" i="47" s="1"/>
  <c r="AH59" i="26"/>
  <c r="AQ59" i="26" s="1"/>
  <c r="Z57" i="36"/>
  <c r="AE57" i="36" s="1"/>
  <c r="AN57" i="36" s="1"/>
  <c r="W54" i="38"/>
  <c r="AG53" i="38"/>
  <c r="AP53" i="38" s="1"/>
  <c r="AE53" i="38"/>
  <c r="AF53" i="38"/>
  <c r="AO53" i="38" s="1"/>
  <c r="Y56" i="46"/>
  <c r="X56" i="46"/>
  <c r="AH56" i="46" s="1"/>
  <c r="AQ56" i="46" s="1"/>
  <c r="AI55" i="46"/>
  <c r="AR55" i="46" s="1"/>
  <c r="AN55" i="46"/>
  <c r="AE53" i="29"/>
  <c r="AF53" i="29"/>
  <c r="AO53" i="29" s="1"/>
  <c r="W54" i="29"/>
  <c r="X54" i="29" s="1"/>
  <c r="AH54" i="29" s="1"/>
  <c r="AQ54" i="29" s="1"/>
  <c r="AE56" i="30"/>
  <c r="W57" i="30"/>
  <c r="AF56" i="30"/>
  <c r="AO56" i="30" s="1"/>
  <c r="AG56" i="30"/>
  <c r="AP56" i="30" s="1"/>
  <c r="Z58" i="76"/>
  <c r="AF58" i="76" s="1"/>
  <c r="AO58" i="76" s="1"/>
  <c r="AN53" i="29"/>
  <c r="AH54" i="74"/>
  <c r="AQ54" i="74" s="1"/>
  <c r="Z54" i="74"/>
  <c r="X58" i="35"/>
  <c r="Z58" i="35" s="1"/>
  <c r="AE58" i="35" s="1"/>
  <c r="Z56" i="73"/>
  <c r="AF54" i="92"/>
  <c r="AO54" i="92" s="1"/>
  <c r="AE58" i="96"/>
  <c r="AF58" i="96"/>
  <c r="AO58" i="96" s="1"/>
  <c r="W59" i="96"/>
  <c r="AG58" i="96"/>
  <c r="AP58" i="96" s="1"/>
  <c r="W55" i="92"/>
  <c r="Y55" i="92" s="1"/>
  <c r="AN54" i="93"/>
  <c r="AI54" i="93"/>
  <c r="AR54" i="93" s="1"/>
  <c r="AG54" i="92"/>
  <c r="AP54" i="92" s="1"/>
  <c r="Y55" i="93"/>
  <c r="X55" i="93"/>
  <c r="AH55" i="93" s="1"/>
  <c r="AQ55" i="93" s="1"/>
  <c r="AE55" i="75"/>
  <c r="AF55" i="75"/>
  <c r="AO55" i="75" s="1"/>
  <c r="W56" i="75"/>
  <c r="AG55" i="75"/>
  <c r="AP55" i="75" s="1"/>
  <c r="X58" i="34"/>
  <c r="Z58" i="34" s="1"/>
  <c r="W59" i="34" s="1"/>
  <c r="AN54" i="92"/>
  <c r="Z57" i="86"/>
  <c r="AG57" i="86" s="1"/>
  <c r="AP57" i="86" s="1"/>
  <c r="AH54" i="85"/>
  <c r="AQ54" i="85" s="1"/>
  <c r="Z54" i="85"/>
  <c r="AF60" i="89"/>
  <c r="AO60" i="89" s="1"/>
  <c r="AG60" i="89"/>
  <c r="AP60" i="89" s="1"/>
  <c r="W61" i="89"/>
  <c r="X61" i="89" s="1"/>
  <c r="AE60" i="89"/>
  <c r="AN60" i="89" s="1"/>
  <c r="AE57" i="32"/>
  <c r="AN57" i="32" s="1"/>
  <c r="AG57" i="32"/>
  <c r="AP57" i="32" s="1"/>
  <c r="AF57" i="32"/>
  <c r="AO57" i="32" s="1"/>
  <c r="W58" i="32"/>
  <c r="Y58" i="32" s="1"/>
  <c r="Y58" i="37"/>
  <c r="X58" i="37"/>
  <c r="AH58" i="37" s="1"/>
  <c r="AQ58" i="37" s="1"/>
  <c r="AG58" i="40"/>
  <c r="AP58" i="40" s="1"/>
  <c r="AN57" i="37"/>
  <c r="AI57" i="37"/>
  <c r="AR57" i="37" s="1"/>
  <c r="AG60" i="82"/>
  <c r="AP60" i="82" s="1"/>
  <c r="AF58" i="78"/>
  <c r="AO58" i="78" s="1"/>
  <c r="AF60" i="82"/>
  <c r="AO60" i="82" s="1"/>
  <c r="AE58" i="78"/>
  <c r="AN58" i="78" s="1"/>
  <c r="Z56" i="94"/>
  <c r="W59" i="78"/>
  <c r="X59" i="78" s="1"/>
  <c r="AE60" i="82"/>
  <c r="AN60" i="82" s="1"/>
  <c r="W59" i="40"/>
  <c r="Y59" i="40" s="1"/>
  <c r="AI57" i="34"/>
  <c r="AR57" i="34" s="1"/>
  <c r="AE58" i="40"/>
  <c r="AN58" i="40" s="1"/>
  <c r="Y58" i="90"/>
  <c r="X58" i="90"/>
  <c r="AH58" i="90" s="1"/>
  <c r="AQ58" i="90" s="1"/>
  <c r="AN57" i="90"/>
  <c r="AI57" i="90"/>
  <c r="AR57" i="90" s="1"/>
  <c r="X58" i="48"/>
  <c r="AH58" i="48" s="1"/>
  <c r="AQ58" i="48" s="1"/>
  <c r="Y58" i="48"/>
  <c r="AI57" i="48"/>
  <c r="AR57" i="48" s="1"/>
  <c r="AN57" i="48"/>
  <c r="X62" i="81"/>
  <c r="Z62" i="81" s="1"/>
  <c r="AI61" i="81"/>
  <c r="AR61" i="81" s="1"/>
  <c r="AI57" i="35"/>
  <c r="AR57" i="35" s="1"/>
  <c r="AE57" i="91"/>
  <c r="AN57" i="91" s="1"/>
  <c r="AF57" i="91"/>
  <c r="AO57" i="91" s="1"/>
  <c r="W61" i="43"/>
  <c r="X61" i="43" s="1"/>
  <c r="AE60" i="43"/>
  <c r="AG60" i="43"/>
  <c r="AP60" i="43" s="1"/>
  <c r="AF60" i="43"/>
  <c r="AO60" i="43" s="1"/>
  <c r="W60" i="26"/>
  <c r="Y60" i="26" s="1"/>
  <c r="AE59" i="26"/>
  <c r="AN59" i="26" s="1"/>
  <c r="AG59" i="26"/>
  <c r="AP59" i="26" s="1"/>
  <c r="Z59" i="77"/>
  <c r="AG59" i="77" s="1"/>
  <c r="AP59" i="77" s="1"/>
  <c r="W58" i="91"/>
  <c r="Y58" i="91" s="1"/>
  <c r="Z56" i="41"/>
  <c r="AE56" i="41" s="1"/>
  <c r="AE54" i="80"/>
  <c r="AG54" i="80"/>
  <c r="AP54" i="80" s="1"/>
  <c r="AF54" i="80"/>
  <c r="AO54" i="80" s="1"/>
  <c r="W55" i="80"/>
  <c r="X60" i="87"/>
  <c r="Y60" i="87"/>
  <c r="AI58" i="95"/>
  <c r="AN58" i="95"/>
  <c r="AE59" i="31"/>
  <c r="AF59" i="31"/>
  <c r="AO59" i="31" s="1"/>
  <c r="W60" i="31"/>
  <c r="AG59" i="31"/>
  <c r="AP59" i="31" s="1"/>
  <c r="AH59" i="79"/>
  <c r="AQ59" i="79" s="1"/>
  <c r="AN59" i="87"/>
  <c r="AI59" i="87"/>
  <c r="Y61" i="82"/>
  <c r="X61" i="82"/>
  <c r="AR55" i="41"/>
  <c r="AR58" i="79"/>
  <c r="Z59" i="79"/>
  <c r="AR58" i="77"/>
  <c r="Y59" i="95"/>
  <c r="X59" i="95"/>
  <c r="AH56" i="41"/>
  <c r="AQ56" i="41" s="1"/>
  <c r="AH59" i="77"/>
  <c r="AQ59" i="77" s="1"/>
  <c r="AF54" i="27" l="1"/>
  <c r="AO54" i="27" s="1"/>
  <c r="AG54" i="27"/>
  <c r="AP54" i="27" s="1"/>
  <c r="AE54" i="27"/>
  <c r="W55" i="27"/>
  <c r="AG60" i="33"/>
  <c r="AP60" i="33" s="1"/>
  <c r="AF60" i="33"/>
  <c r="AO60" i="33" s="1"/>
  <c r="W61" i="33"/>
  <c r="AE60" i="33"/>
  <c r="W55" i="83"/>
  <c r="Y55" i="83" s="1"/>
  <c r="AF54" i="83"/>
  <c r="AO54" i="83" s="1"/>
  <c r="AG54" i="83"/>
  <c r="AP54" i="83" s="1"/>
  <c r="AF54" i="88"/>
  <c r="AO54" i="88" s="1"/>
  <c r="Z55" i="84"/>
  <c r="W56" i="84" s="1"/>
  <c r="X56" i="84" s="1"/>
  <c r="AI54" i="84"/>
  <c r="AR54" i="84" s="1"/>
  <c r="Y60" i="39"/>
  <c r="AG54" i="88"/>
  <c r="AP54" i="88" s="1"/>
  <c r="X57" i="25"/>
  <c r="AH57" i="25" s="1"/>
  <c r="AQ57" i="25" s="1"/>
  <c r="Y57" i="25"/>
  <c r="AE54" i="88"/>
  <c r="AN54" i="88" s="1"/>
  <c r="AI56" i="25"/>
  <c r="AR56" i="25" s="1"/>
  <c r="AN56" i="25"/>
  <c r="X55" i="83"/>
  <c r="AH55" i="83" s="1"/>
  <c r="AQ55" i="83" s="1"/>
  <c r="X56" i="28"/>
  <c r="AH56" i="28" s="1"/>
  <c r="AQ56" i="28" s="1"/>
  <c r="AE54" i="44"/>
  <c r="AN54" i="44" s="1"/>
  <c r="AI55" i="28"/>
  <c r="AR55" i="28" s="1"/>
  <c r="AG54" i="44"/>
  <c r="AP54" i="44" s="1"/>
  <c r="W58" i="36"/>
  <c r="AF57" i="36"/>
  <c r="AO57" i="36" s="1"/>
  <c r="W55" i="44"/>
  <c r="Y55" i="44" s="1"/>
  <c r="AG57" i="36"/>
  <c r="AP57" i="36" s="1"/>
  <c r="AF56" i="42"/>
  <c r="AO56" i="42" s="1"/>
  <c r="AG56" i="42"/>
  <c r="AP56" i="42" s="1"/>
  <c r="W57" i="42"/>
  <c r="X57" i="42" s="1"/>
  <c r="AH57" i="42" s="1"/>
  <c r="AQ57" i="42" s="1"/>
  <c r="AI59" i="39"/>
  <c r="AR59" i="39" s="1"/>
  <c r="AH58" i="45"/>
  <c r="AQ58" i="45" s="1"/>
  <c r="Z58" i="45"/>
  <c r="AI55" i="47"/>
  <c r="AR55" i="47" s="1"/>
  <c r="AN56" i="42"/>
  <c r="AH58" i="34"/>
  <c r="AQ58" i="34" s="1"/>
  <c r="Y54" i="29"/>
  <c r="Z54" i="29" s="1"/>
  <c r="AE54" i="29" s="1"/>
  <c r="AH58" i="35"/>
  <c r="AQ58" i="35" s="1"/>
  <c r="X55" i="92"/>
  <c r="AH55" i="92" s="1"/>
  <c r="AQ55" i="92" s="1"/>
  <c r="AI53" i="29"/>
  <c r="AR53" i="29" s="1"/>
  <c r="AN53" i="38"/>
  <c r="AI53" i="38"/>
  <c r="AR53" i="38" s="1"/>
  <c r="Y54" i="38"/>
  <c r="X54" i="38"/>
  <c r="Z56" i="46"/>
  <c r="W59" i="76"/>
  <c r="X59" i="76" s="1"/>
  <c r="AH59" i="76" s="1"/>
  <c r="AQ59" i="76" s="1"/>
  <c r="AG58" i="76"/>
  <c r="AP58" i="76" s="1"/>
  <c r="AE58" i="76"/>
  <c r="AN58" i="76" s="1"/>
  <c r="Y57" i="30"/>
  <c r="X57" i="30"/>
  <c r="AH57" i="30" s="1"/>
  <c r="AQ57" i="30" s="1"/>
  <c r="AN56" i="30"/>
  <c r="AI56" i="30"/>
  <c r="AR56" i="30" s="1"/>
  <c r="Y61" i="89"/>
  <c r="Z61" i="89" s="1"/>
  <c r="AF61" i="89" s="1"/>
  <c r="AO61" i="89" s="1"/>
  <c r="AI58" i="40"/>
  <c r="AR58" i="40" s="1"/>
  <c r="X59" i="40"/>
  <c r="AH59" i="40" s="1"/>
  <c r="AQ59" i="40" s="1"/>
  <c r="Y55" i="88"/>
  <c r="X55" i="88"/>
  <c r="AE54" i="74"/>
  <c r="AF54" i="74"/>
  <c r="AO54" i="74" s="1"/>
  <c r="W55" i="74"/>
  <c r="AG54" i="74"/>
  <c r="AP54" i="74" s="1"/>
  <c r="W57" i="73"/>
  <c r="AF56" i="73"/>
  <c r="AO56" i="73" s="1"/>
  <c r="AG56" i="73"/>
  <c r="AP56" i="73" s="1"/>
  <c r="AE56" i="73"/>
  <c r="AI60" i="89"/>
  <c r="AR60" i="89" s="1"/>
  <c r="AE56" i="47"/>
  <c r="AN56" i="47" s="1"/>
  <c r="AI58" i="96"/>
  <c r="AR58" i="96" s="1"/>
  <c r="AN58" i="96"/>
  <c r="Z55" i="93"/>
  <c r="AF55" i="93" s="1"/>
  <c r="AO55" i="93" s="1"/>
  <c r="X59" i="96"/>
  <c r="AH59" i="96" s="1"/>
  <c r="AQ59" i="96" s="1"/>
  <c r="Y59" i="96"/>
  <c r="AI60" i="82"/>
  <c r="AR60" i="82" s="1"/>
  <c r="AI54" i="92"/>
  <c r="AR54" i="92" s="1"/>
  <c r="W57" i="47"/>
  <c r="Y57" i="47" s="1"/>
  <c r="AG56" i="47"/>
  <c r="AP56" i="47" s="1"/>
  <c r="AN55" i="75"/>
  <c r="AI55" i="75"/>
  <c r="AR55" i="75" s="1"/>
  <c r="AE57" i="86"/>
  <c r="AN57" i="86" s="1"/>
  <c r="AH62" i="81"/>
  <c r="AQ62" i="81" s="1"/>
  <c r="AI57" i="32"/>
  <c r="AR57" i="32" s="1"/>
  <c r="X56" i="75"/>
  <c r="Y56" i="75"/>
  <c r="AF57" i="86"/>
  <c r="AO57" i="86" s="1"/>
  <c r="X58" i="32"/>
  <c r="AH58" i="32" s="1"/>
  <c r="AQ58" i="32" s="1"/>
  <c r="W58" i="86"/>
  <c r="Y58" i="86" s="1"/>
  <c r="AE54" i="85"/>
  <c r="AF54" i="85"/>
  <c r="AO54" i="85" s="1"/>
  <c r="W55" i="85"/>
  <c r="AG54" i="85"/>
  <c r="AP54" i="85" s="1"/>
  <c r="Z58" i="37"/>
  <c r="AG58" i="37" s="1"/>
  <c r="AP58" i="37" s="1"/>
  <c r="Y59" i="78"/>
  <c r="Z59" i="78" s="1"/>
  <c r="AF59" i="78" s="1"/>
  <c r="AO59" i="78" s="1"/>
  <c r="W59" i="35"/>
  <c r="Y59" i="35" s="1"/>
  <c r="AE56" i="94"/>
  <c r="AF56" i="94"/>
  <c r="AO56" i="94" s="1"/>
  <c r="W57" i="94"/>
  <c r="AG56" i="94"/>
  <c r="AP56" i="94" s="1"/>
  <c r="AI58" i="78"/>
  <c r="AR58" i="78" s="1"/>
  <c r="Z58" i="48"/>
  <c r="AE58" i="48" s="1"/>
  <c r="Z58" i="90"/>
  <c r="W59" i="90" s="1"/>
  <c r="X60" i="26"/>
  <c r="Z60" i="26" s="1"/>
  <c r="AF58" i="35"/>
  <c r="AO58" i="35" s="1"/>
  <c r="AG58" i="35"/>
  <c r="AP58" i="35" s="1"/>
  <c r="AG58" i="34"/>
  <c r="AP58" i="34" s="1"/>
  <c r="X58" i="91"/>
  <c r="AH58" i="91" s="1"/>
  <c r="AQ58" i="91" s="1"/>
  <c r="AI60" i="43"/>
  <c r="AR60" i="43" s="1"/>
  <c r="AI57" i="91"/>
  <c r="AR57" i="91" s="1"/>
  <c r="AF58" i="34"/>
  <c r="AO58" i="34" s="1"/>
  <c r="AE58" i="34"/>
  <c r="AN58" i="34" s="1"/>
  <c r="Y61" i="43"/>
  <c r="Z61" i="43" s="1"/>
  <c r="AI59" i="26"/>
  <c r="AR59" i="26" s="1"/>
  <c r="AN60" i="43"/>
  <c r="AE59" i="77"/>
  <c r="AN59" i="77" s="1"/>
  <c r="AF59" i="77"/>
  <c r="AO59" i="77" s="1"/>
  <c r="W60" i="77"/>
  <c r="X60" i="77" s="1"/>
  <c r="Z59" i="95"/>
  <c r="AG59" i="95" s="1"/>
  <c r="AP59" i="95" s="1"/>
  <c r="AG56" i="41"/>
  <c r="AP56" i="41" s="1"/>
  <c r="AF56" i="41"/>
  <c r="AO56" i="41" s="1"/>
  <c r="W57" i="41"/>
  <c r="Y57" i="41" s="1"/>
  <c r="X55" i="80"/>
  <c r="AH55" i="80" s="1"/>
  <c r="AQ55" i="80" s="1"/>
  <c r="Y55" i="80"/>
  <c r="AN54" i="80"/>
  <c r="AI54" i="80"/>
  <c r="AR54" i="80" s="1"/>
  <c r="AH61" i="82"/>
  <c r="AQ61" i="82" s="1"/>
  <c r="X60" i="31"/>
  <c r="Y60" i="31"/>
  <c r="AH60" i="39"/>
  <c r="AQ60" i="39" s="1"/>
  <c r="AG62" i="81"/>
  <c r="AP62" i="81" s="1"/>
  <c r="AF62" i="81"/>
  <c r="AO62" i="81" s="1"/>
  <c r="W63" i="81"/>
  <c r="AE62" i="81"/>
  <c r="Y59" i="34"/>
  <c r="X59" i="34"/>
  <c r="Z60" i="39"/>
  <c r="AH61" i="89"/>
  <c r="AQ61" i="89" s="1"/>
  <c r="Z61" i="82"/>
  <c r="AR58" i="95"/>
  <c r="AN56" i="41"/>
  <c r="AH61" i="43"/>
  <c r="AQ61" i="43" s="1"/>
  <c r="AN59" i="31"/>
  <c r="AI59" i="31"/>
  <c r="AH60" i="87"/>
  <c r="AQ60" i="87" s="1"/>
  <c r="AH59" i="95"/>
  <c r="AQ59" i="95" s="1"/>
  <c r="W60" i="79"/>
  <c r="AG59" i="79"/>
  <c r="AP59" i="79" s="1"/>
  <c r="AF59" i="79"/>
  <c r="AO59" i="79" s="1"/>
  <c r="AE59" i="79"/>
  <c r="AH59" i="78"/>
  <c r="AQ59" i="78" s="1"/>
  <c r="AR59" i="87"/>
  <c r="Z60" i="87"/>
  <c r="AN58" i="35"/>
  <c r="Z55" i="83" l="1"/>
  <c r="Z56" i="28"/>
  <c r="AE56" i="28" s="1"/>
  <c r="AN56" i="28" s="1"/>
  <c r="Y55" i="27"/>
  <c r="X55" i="27"/>
  <c r="AH55" i="27" s="1"/>
  <c r="AQ55" i="27" s="1"/>
  <c r="AN54" i="27"/>
  <c r="AI54" i="27"/>
  <c r="AR54" i="27" s="1"/>
  <c r="AI54" i="83"/>
  <c r="AR54" i="83" s="1"/>
  <c r="AN60" i="33"/>
  <c r="AI60" i="33"/>
  <c r="AR60" i="33" s="1"/>
  <c r="Y61" i="33"/>
  <c r="X61" i="33"/>
  <c r="AH61" i="33" s="1"/>
  <c r="AQ61" i="33" s="1"/>
  <c r="Y56" i="84"/>
  <c r="Z56" i="84" s="1"/>
  <c r="AF55" i="84"/>
  <c r="AO55" i="84" s="1"/>
  <c r="AE55" i="84"/>
  <c r="AN55" i="84" s="1"/>
  <c r="AG55" i="84"/>
  <c r="AP55" i="84" s="1"/>
  <c r="Z57" i="25"/>
  <c r="AF57" i="25" s="1"/>
  <c r="AO57" i="25" s="1"/>
  <c r="AI54" i="88"/>
  <c r="AR54" i="88" s="1"/>
  <c r="AI54" i="44"/>
  <c r="AR54" i="44" s="1"/>
  <c r="X55" i="44"/>
  <c r="AH55" i="44" s="1"/>
  <c r="AQ55" i="44" s="1"/>
  <c r="Z59" i="40"/>
  <c r="AG59" i="40" s="1"/>
  <c r="AP59" i="40" s="1"/>
  <c r="AI57" i="36"/>
  <c r="AR57" i="36" s="1"/>
  <c r="AI56" i="42"/>
  <c r="AR56" i="42" s="1"/>
  <c r="Y58" i="36"/>
  <c r="X58" i="36"/>
  <c r="Y57" i="42"/>
  <c r="Z57" i="42" s="1"/>
  <c r="AF57" i="42" s="1"/>
  <c r="AO57" i="42" s="1"/>
  <c r="Y59" i="76"/>
  <c r="Z59" i="76" s="1"/>
  <c r="W60" i="76" s="1"/>
  <c r="AE58" i="45"/>
  <c r="AG58" i="45"/>
  <c r="AP58" i="45" s="1"/>
  <c r="W59" i="45"/>
  <c r="AF58" i="45"/>
  <c r="AO58" i="45" s="1"/>
  <c r="AG54" i="29"/>
  <c r="AP54" i="29" s="1"/>
  <c r="AH56" i="84"/>
  <c r="AQ56" i="84" s="1"/>
  <c r="Z55" i="92"/>
  <c r="AF55" i="92" s="1"/>
  <c r="AO55" i="92" s="1"/>
  <c r="AH54" i="38"/>
  <c r="AQ54" i="38" s="1"/>
  <c r="Z54" i="38"/>
  <c r="W55" i="29"/>
  <c r="Y55" i="29" s="1"/>
  <c r="AF56" i="46"/>
  <c r="AO56" i="46" s="1"/>
  <c r="AE56" i="46"/>
  <c r="AG56" i="46"/>
  <c r="AP56" i="46" s="1"/>
  <c r="W57" i="46"/>
  <c r="AF54" i="29"/>
  <c r="AO54" i="29" s="1"/>
  <c r="Z57" i="30"/>
  <c r="AF57" i="30" s="1"/>
  <c r="AO57" i="30" s="1"/>
  <c r="AI58" i="76"/>
  <c r="AR58" i="76" s="1"/>
  <c r="AE55" i="93"/>
  <c r="AN55" i="93" s="1"/>
  <c r="X59" i="35"/>
  <c r="AH59" i="35" s="1"/>
  <c r="AQ59" i="35" s="1"/>
  <c r="X57" i="47"/>
  <c r="AH57" i="47" s="1"/>
  <c r="AQ57" i="47" s="1"/>
  <c r="AN54" i="29"/>
  <c r="AG55" i="93"/>
  <c r="AP55" i="93" s="1"/>
  <c r="AH55" i="88"/>
  <c r="AQ55" i="88" s="1"/>
  <c r="Z55" i="88"/>
  <c r="Y55" i="74"/>
  <c r="X55" i="74"/>
  <c r="AH55" i="74" s="1"/>
  <c r="AQ55" i="74" s="1"/>
  <c r="AN54" i="74"/>
  <c r="AI54" i="74"/>
  <c r="AR54" i="74" s="1"/>
  <c r="AN56" i="73"/>
  <c r="AI56" i="73"/>
  <c r="AR56" i="73" s="1"/>
  <c r="Y57" i="73"/>
  <c r="X57" i="73"/>
  <c r="AH57" i="73" s="1"/>
  <c r="AQ57" i="73" s="1"/>
  <c r="W56" i="93"/>
  <c r="X56" i="93" s="1"/>
  <c r="Z59" i="96"/>
  <c r="AE59" i="96" s="1"/>
  <c r="X58" i="86"/>
  <c r="AH58" i="86" s="1"/>
  <c r="AQ58" i="86" s="1"/>
  <c r="AI56" i="47"/>
  <c r="AR56" i="47" s="1"/>
  <c r="W56" i="83"/>
  <c r="AE55" i="83"/>
  <c r="AG55" i="83"/>
  <c r="AP55" i="83" s="1"/>
  <c r="AF55" i="83"/>
  <c r="AO55" i="83" s="1"/>
  <c r="AI57" i="86"/>
  <c r="AR57" i="86" s="1"/>
  <c r="AH56" i="75"/>
  <c r="AQ56" i="75" s="1"/>
  <c r="Z56" i="75"/>
  <c r="Z58" i="32"/>
  <c r="AF58" i="32" s="1"/>
  <c r="AO58" i="32" s="1"/>
  <c r="AG56" i="28"/>
  <c r="AP56" i="28" s="1"/>
  <c r="AE58" i="37"/>
  <c r="AF56" i="28"/>
  <c r="AO56" i="28" s="1"/>
  <c r="AF58" i="37"/>
  <c r="AO58" i="37" s="1"/>
  <c r="W57" i="28"/>
  <c r="Y55" i="85"/>
  <c r="X55" i="85"/>
  <c r="AH55" i="85" s="1"/>
  <c r="AQ55" i="85" s="1"/>
  <c r="Y60" i="77"/>
  <c r="Z60" i="77" s="1"/>
  <c r="W61" i="77" s="1"/>
  <c r="W59" i="37"/>
  <c r="Y59" i="37" s="1"/>
  <c r="AN54" i="85"/>
  <c r="AI54" i="85"/>
  <c r="AR54" i="85" s="1"/>
  <c r="AI58" i="35"/>
  <c r="AR58" i="35" s="1"/>
  <c r="AG58" i="48"/>
  <c r="AP58" i="48" s="1"/>
  <c r="Z58" i="91"/>
  <c r="W59" i="91" s="1"/>
  <c r="W59" i="48"/>
  <c r="X59" i="48" s="1"/>
  <c r="AH59" i="48" s="1"/>
  <c r="AQ59" i="48" s="1"/>
  <c r="AF58" i="48"/>
  <c r="AO58" i="48" s="1"/>
  <c r="AH60" i="26"/>
  <c r="AQ60" i="26" s="1"/>
  <c r="Y57" i="94"/>
  <c r="X57" i="94"/>
  <c r="AH57" i="94" s="1"/>
  <c r="AQ57" i="94" s="1"/>
  <c r="AE58" i="90"/>
  <c r="AG58" i="90"/>
  <c r="AP58" i="90" s="1"/>
  <c r="AN56" i="94"/>
  <c r="AI56" i="94"/>
  <c r="AR56" i="94" s="1"/>
  <c r="AF58" i="90"/>
  <c r="AO58" i="90" s="1"/>
  <c r="Y59" i="90"/>
  <c r="X59" i="90"/>
  <c r="AN58" i="48"/>
  <c r="AF59" i="95"/>
  <c r="AO59" i="95" s="1"/>
  <c r="AE59" i="95"/>
  <c r="AN59" i="95" s="1"/>
  <c r="W60" i="95"/>
  <c r="Y60" i="95" s="1"/>
  <c r="AI58" i="34"/>
  <c r="AR58" i="34" s="1"/>
  <c r="AE59" i="78"/>
  <c r="AN59" i="78" s="1"/>
  <c r="AG59" i="78"/>
  <c r="AP59" i="78" s="1"/>
  <c r="W60" i="78"/>
  <c r="X60" i="78" s="1"/>
  <c r="AI56" i="41"/>
  <c r="AR56" i="41" s="1"/>
  <c r="X57" i="41"/>
  <c r="Z57" i="41" s="1"/>
  <c r="AI59" i="77"/>
  <c r="AR59" i="77" s="1"/>
  <c r="W62" i="89"/>
  <c r="Y62" i="89" s="1"/>
  <c r="AE61" i="89"/>
  <c r="AN61" i="89" s="1"/>
  <c r="AG61" i="89"/>
  <c r="AP61" i="89" s="1"/>
  <c r="Z55" i="80"/>
  <c r="AF55" i="80" s="1"/>
  <c r="AO55" i="80" s="1"/>
  <c r="Z59" i="34"/>
  <c r="AF59" i="34" s="1"/>
  <c r="AO59" i="34" s="1"/>
  <c r="AH59" i="34"/>
  <c r="AQ59" i="34" s="1"/>
  <c r="AN62" i="81"/>
  <c r="AI62" i="81"/>
  <c r="W61" i="39"/>
  <c r="AG60" i="39"/>
  <c r="AP60" i="39" s="1"/>
  <c r="AF60" i="39"/>
  <c r="AO60" i="39" s="1"/>
  <c r="AE60" i="39"/>
  <c r="AH60" i="31"/>
  <c r="AQ60" i="31" s="1"/>
  <c r="Z60" i="31"/>
  <c r="AI59" i="79"/>
  <c r="AN59" i="79"/>
  <c r="AH60" i="77"/>
  <c r="AQ60" i="77" s="1"/>
  <c r="W61" i="87"/>
  <c r="AG60" i="87"/>
  <c r="AP60" i="87" s="1"/>
  <c r="AF60" i="87"/>
  <c r="AO60" i="87" s="1"/>
  <c r="AE60" i="87"/>
  <c r="AR59" i="31"/>
  <c r="W62" i="82"/>
  <c r="AG61" i="82"/>
  <c r="AP61" i="82" s="1"/>
  <c r="AF61" i="82"/>
  <c r="AO61" i="82" s="1"/>
  <c r="AE61" i="82"/>
  <c r="AG60" i="26"/>
  <c r="AP60" i="26" s="1"/>
  <c r="AF60" i="26"/>
  <c r="AO60" i="26" s="1"/>
  <c r="AE60" i="26"/>
  <c r="W61" i="26"/>
  <c r="Y63" i="81"/>
  <c r="X63" i="81"/>
  <c r="X60" i="79"/>
  <c r="Y60" i="79"/>
  <c r="AF61" i="43"/>
  <c r="AO61" i="43" s="1"/>
  <c r="AE61" i="43"/>
  <c r="W62" i="43"/>
  <c r="AG61" i="43"/>
  <c r="AP61" i="43" s="1"/>
  <c r="Z61" i="33" l="1"/>
  <c r="AI55" i="84"/>
  <c r="AR55" i="84" s="1"/>
  <c r="Z55" i="27"/>
  <c r="AF61" i="33"/>
  <c r="AO61" i="33" s="1"/>
  <c r="AE61" i="33"/>
  <c r="AG61" i="33"/>
  <c r="AP61" i="33" s="1"/>
  <c r="W62" i="33"/>
  <c r="Z55" i="44"/>
  <c r="AG55" i="44" s="1"/>
  <c r="AP55" i="44" s="1"/>
  <c r="W58" i="25"/>
  <c r="X58" i="25" s="1"/>
  <c r="AE57" i="25"/>
  <c r="AN57" i="25" s="1"/>
  <c r="W60" i="40"/>
  <c r="X60" i="40" s="1"/>
  <c r="AG57" i="25"/>
  <c r="AP57" i="25" s="1"/>
  <c r="AE59" i="40"/>
  <c r="AN59" i="40" s="1"/>
  <c r="AF59" i="40"/>
  <c r="AO59" i="40" s="1"/>
  <c r="Z58" i="36"/>
  <c r="AH58" i="36"/>
  <c r="AQ58" i="36" s="1"/>
  <c r="Z57" i="47"/>
  <c r="W58" i="47" s="1"/>
  <c r="Y58" i="47" s="1"/>
  <c r="W58" i="42"/>
  <c r="Y58" i="42" s="1"/>
  <c r="AE57" i="42"/>
  <c r="AN57" i="42" s="1"/>
  <c r="X59" i="45"/>
  <c r="AH59" i="45" s="1"/>
  <c r="AQ59" i="45" s="1"/>
  <c r="Y59" i="45"/>
  <c r="AG57" i="42"/>
  <c r="AP57" i="42" s="1"/>
  <c r="W56" i="92"/>
  <c r="Y56" i="92" s="1"/>
  <c r="AN58" i="45"/>
  <c r="AI58" i="45"/>
  <c r="AR58" i="45" s="1"/>
  <c r="AE55" i="92"/>
  <c r="AN55" i="92" s="1"/>
  <c r="W57" i="84"/>
  <c r="AF56" i="84"/>
  <c r="AO56" i="84" s="1"/>
  <c r="AE56" i="84"/>
  <c r="AG56" i="84"/>
  <c r="AP56" i="84" s="1"/>
  <c r="AG55" i="92"/>
  <c r="AP55" i="92" s="1"/>
  <c r="AF58" i="91"/>
  <c r="AO58" i="91" s="1"/>
  <c r="Z59" i="35"/>
  <c r="AF59" i="35" s="1"/>
  <c r="AO59" i="35" s="1"/>
  <c r="X55" i="29"/>
  <c r="AH55" i="29" s="1"/>
  <c r="AQ55" i="29" s="1"/>
  <c r="AI54" i="29"/>
  <c r="AR54" i="29" s="1"/>
  <c r="W55" i="38"/>
  <c r="AG54" i="38"/>
  <c r="AP54" i="38" s="1"/>
  <c r="AF54" i="38"/>
  <c r="AO54" i="38" s="1"/>
  <c r="AE54" i="38"/>
  <c r="W58" i="30"/>
  <c r="Y58" i="30" s="1"/>
  <c r="AE57" i="30"/>
  <c r="AN57" i="30" s="1"/>
  <c r="Y57" i="46"/>
  <c r="X57" i="46"/>
  <c r="AH57" i="46" s="1"/>
  <c r="AQ57" i="46" s="1"/>
  <c r="AG57" i="30"/>
  <c r="AP57" i="30" s="1"/>
  <c r="AE59" i="76"/>
  <c r="AN59" i="76" s="1"/>
  <c r="AI56" i="46"/>
  <c r="AR56" i="46" s="1"/>
  <c r="AN56" i="46"/>
  <c r="AF59" i="76"/>
  <c r="AO59" i="76" s="1"/>
  <c r="AG59" i="76"/>
  <c r="AP59" i="76" s="1"/>
  <c r="X60" i="95"/>
  <c r="AH60" i="95" s="1"/>
  <c r="AQ60" i="95" s="1"/>
  <c r="AI55" i="93"/>
  <c r="AR55" i="93" s="1"/>
  <c r="Y60" i="76"/>
  <c r="X60" i="76"/>
  <c r="AH60" i="76" s="1"/>
  <c r="AQ60" i="76" s="1"/>
  <c r="Z55" i="74"/>
  <c r="W56" i="74" s="1"/>
  <c r="Y56" i="93"/>
  <c r="Z56" i="93" s="1"/>
  <c r="AF55" i="88"/>
  <c r="AO55" i="88" s="1"/>
  <c r="AE55" i="88"/>
  <c r="AG55" i="88"/>
  <c r="AP55" i="88" s="1"/>
  <c r="W56" i="88"/>
  <c r="Z57" i="73"/>
  <c r="AE57" i="73" s="1"/>
  <c r="AF59" i="96"/>
  <c r="AO59" i="96" s="1"/>
  <c r="AG59" i="96"/>
  <c r="AP59" i="96" s="1"/>
  <c r="AE58" i="32"/>
  <c r="AN58" i="32" s="1"/>
  <c r="Y59" i="48"/>
  <c r="Z59" i="48" s="1"/>
  <c r="W60" i="48" s="1"/>
  <c r="W60" i="96"/>
  <c r="Y60" i="96" s="1"/>
  <c r="AE58" i="91"/>
  <c r="AN58" i="91" s="1"/>
  <c r="Z58" i="86"/>
  <c r="AE58" i="86" s="1"/>
  <c r="AN58" i="86" s="1"/>
  <c r="AN59" i="96"/>
  <c r="W59" i="32"/>
  <c r="AH57" i="41"/>
  <c r="AQ57" i="41" s="1"/>
  <c r="AH56" i="93"/>
  <c r="AQ56" i="93" s="1"/>
  <c r="AN55" i="83"/>
  <c r="AI55" i="83"/>
  <c r="AR55" i="83" s="1"/>
  <c r="X56" i="83"/>
  <c r="Y56" i="83"/>
  <c r="AG56" i="75"/>
  <c r="AP56" i="75" s="1"/>
  <c r="AF56" i="75"/>
  <c r="AO56" i="75" s="1"/>
  <c r="W57" i="75"/>
  <c r="AE56" i="75"/>
  <c r="AG58" i="32"/>
  <c r="AP58" i="32" s="1"/>
  <c r="AI56" i="28"/>
  <c r="AR56" i="28" s="1"/>
  <c r="AI58" i="37"/>
  <c r="AR58" i="37" s="1"/>
  <c r="AN58" i="37"/>
  <c r="X59" i="37"/>
  <c r="AH59" i="37" s="1"/>
  <c r="AQ59" i="37" s="1"/>
  <c r="X57" i="28"/>
  <c r="Y57" i="28"/>
  <c r="AI58" i="48"/>
  <c r="AR58" i="48" s="1"/>
  <c r="Z55" i="85"/>
  <c r="AI58" i="90"/>
  <c r="AR58" i="90" s="1"/>
  <c r="AG58" i="91"/>
  <c r="AP58" i="91" s="1"/>
  <c r="AI59" i="95"/>
  <c r="AR59" i="95" s="1"/>
  <c r="Z57" i="94"/>
  <c r="AE57" i="94" s="1"/>
  <c r="AN58" i="90"/>
  <c r="X62" i="89"/>
  <c r="Z62" i="89" s="1"/>
  <c r="W63" i="89" s="1"/>
  <c r="AH59" i="90"/>
  <c r="AQ59" i="90" s="1"/>
  <c r="Z59" i="90"/>
  <c r="Y60" i="78"/>
  <c r="Z60" i="78" s="1"/>
  <c r="AI61" i="89"/>
  <c r="AR61" i="89" s="1"/>
  <c r="AI59" i="78"/>
  <c r="AR59" i="78" s="1"/>
  <c r="AF57" i="41"/>
  <c r="AO57" i="41" s="1"/>
  <c r="AG57" i="41"/>
  <c r="AP57" i="41" s="1"/>
  <c r="AE57" i="41"/>
  <c r="AN57" i="41" s="1"/>
  <c r="W58" i="41"/>
  <c r="Y58" i="41" s="1"/>
  <c r="AF60" i="77"/>
  <c r="AO60" i="77" s="1"/>
  <c r="AG60" i="77"/>
  <c r="AP60" i="77" s="1"/>
  <c r="AE60" i="77"/>
  <c r="AN60" i="77" s="1"/>
  <c r="W60" i="34"/>
  <c r="Y60" i="34" s="1"/>
  <c r="AE59" i="34"/>
  <c r="AN59" i="34" s="1"/>
  <c r="AG55" i="80"/>
  <c r="AP55" i="80" s="1"/>
  <c r="AG59" i="34"/>
  <c r="AP59" i="34" s="1"/>
  <c r="AE55" i="80"/>
  <c r="Z63" i="81"/>
  <c r="AF63" i="81" s="1"/>
  <c r="AO63" i="81" s="1"/>
  <c r="W56" i="80"/>
  <c r="X56" i="80" s="1"/>
  <c r="AH56" i="80" s="1"/>
  <c r="AQ56" i="80" s="1"/>
  <c r="AN61" i="43"/>
  <c r="AI61" i="43"/>
  <c r="AH63" i="81"/>
  <c r="AQ63" i="81" s="1"/>
  <c r="AR62" i="81"/>
  <c r="X59" i="91"/>
  <c r="Y59" i="91"/>
  <c r="Y62" i="82"/>
  <c r="X62" i="82"/>
  <c r="AH60" i="79"/>
  <c r="AQ60" i="79" s="1"/>
  <c r="AH60" i="78"/>
  <c r="AQ60" i="78" s="1"/>
  <c r="X61" i="87"/>
  <c r="Y61" i="87"/>
  <c r="Y61" i="39"/>
  <c r="X61" i="39"/>
  <c r="X61" i="77"/>
  <c r="Y61" i="77"/>
  <c r="AG60" i="31"/>
  <c r="AP60" i="31" s="1"/>
  <c r="W61" i="31"/>
  <c r="AE60" i="31"/>
  <c r="AF60" i="31"/>
  <c r="AO60" i="31" s="1"/>
  <c r="Z60" i="79"/>
  <c r="X61" i="26"/>
  <c r="Y61" i="26"/>
  <c r="AI61" i="82"/>
  <c r="AN61" i="82"/>
  <c r="AR59" i="79"/>
  <c r="Y62" i="43"/>
  <c r="X62" i="43"/>
  <c r="AN60" i="26"/>
  <c r="AI60" i="26"/>
  <c r="AI60" i="87"/>
  <c r="AN60" i="87"/>
  <c r="AI60" i="39"/>
  <c r="AN60" i="39"/>
  <c r="AF55" i="27" l="1"/>
  <c r="AO55" i="27" s="1"/>
  <c r="W56" i="27"/>
  <c r="AG55" i="27"/>
  <c r="AP55" i="27" s="1"/>
  <c r="AE55" i="27"/>
  <c r="X62" i="33"/>
  <c r="Y62" i="33"/>
  <c r="W56" i="44"/>
  <c r="X56" i="44" s="1"/>
  <c r="AH56" i="44" s="1"/>
  <c r="AQ56" i="44" s="1"/>
  <c r="AF55" i="44"/>
  <c r="AO55" i="44" s="1"/>
  <c r="AI61" i="33"/>
  <c r="AR61" i="33" s="1"/>
  <c r="AN61" i="33"/>
  <c r="Y60" i="40"/>
  <c r="Z60" i="40" s="1"/>
  <c r="AF60" i="40" s="1"/>
  <c r="AO60" i="40" s="1"/>
  <c r="AE55" i="44"/>
  <c r="AN55" i="44" s="1"/>
  <c r="Y58" i="25"/>
  <c r="Z58" i="25" s="1"/>
  <c r="AI57" i="25"/>
  <c r="AR57" i="25" s="1"/>
  <c r="AG59" i="35"/>
  <c r="AP59" i="35" s="1"/>
  <c r="AI59" i="40"/>
  <c r="AR59" i="40" s="1"/>
  <c r="W60" i="35"/>
  <c r="X60" i="35" s="1"/>
  <c r="AE59" i="35"/>
  <c r="AH58" i="25"/>
  <c r="AQ58" i="25" s="1"/>
  <c r="X58" i="47"/>
  <c r="AH58" i="47" s="1"/>
  <c r="AQ58" i="47" s="1"/>
  <c r="AG57" i="47"/>
  <c r="AP57" i="47" s="1"/>
  <c r="AF57" i="47"/>
  <c r="AO57" i="47" s="1"/>
  <c r="AE57" i="47"/>
  <c r="X56" i="92"/>
  <c r="AH56" i="92" s="1"/>
  <c r="AQ56" i="92" s="1"/>
  <c r="X58" i="42"/>
  <c r="AH58" i="42" s="1"/>
  <c r="AQ58" i="42" s="1"/>
  <c r="Y56" i="44"/>
  <c r="Z56" i="44" s="1"/>
  <c r="AG56" i="44" s="1"/>
  <c r="AP56" i="44" s="1"/>
  <c r="W59" i="36"/>
  <c r="AG58" i="36"/>
  <c r="AP58" i="36" s="1"/>
  <c r="AF58" i="36"/>
  <c r="AO58" i="36" s="1"/>
  <c r="AE58" i="36"/>
  <c r="Z59" i="45"/>
  <c r="AG59" i="45" s="1"/>
  <c r="AP59" i="45" s="1"/>
  <c r="AI57" i="42"/>
  <c r="AR57" i="42" s="1"/>
  <c r="AN56" i="84"/>
  <c r="AI56" i="84"/>
  <c r="AR56" i="84" s="1"/>
  <c r="AI55" i="92"/>
  <c r="AR55" i="92" s="1"/>
  <c r="X57" i="84"/>
  <c r="AH57" i="84" s="1"/>
  <c r="AQ57" i="84" s="1"/>
  <c r="Y57" i="84"/>
  <c r="Z55" i="29"/>
  <c r="W56" i="29" s="1"/>
  <c r="Z60" i="95"/>
  <c r="W61" i="95" s="1"/>
  <c r="AI58" i="91"/>
  <c r="AR58" i="91" s="1"/>
  <c r="AI57" i="30"/>
  <c r="AR57" i="30" s="1"/>
  <c r="Z57" i="46"/>
  <c r="AE57" i="46" s="1"/>
  <c r="X58" i="30"/>
  <c r="AH58" i="30" s="1"/>
  <c r="AQ58" i="30" s="1"/>
  <c r="AN54" i="38"/>
  <c r="AI54" i="38"/>
  <c r="AR54" i="38" s="1"/>
  <c r="AF58" i="86"/>
  <c r="AO58" i="86" s="1"/>
  <c r="Y55" i="38"/>
  <c r="X55" i="38"/>
  <c r="AH55" i="38" s="1"/>
  <c r="AQ55" i="38" s="1"/>
  <c r="AI59" i="76"/>
  <c r="AR59" i="76" s="1"/>
  <c r="AE55" i="74"/>
  <c r="AN55" i="74" s="1"/>
  <c r="AG55" i="74"/>
  <c r="AP55" i="74" s="1"/>
  <c r="AG58" i="86"/>
  <c r="AP58" i="86" s="1"/>
  <c r="AF55" i="74"/>
  <c r="AO55" i="74" s="1"/>
  <c r="Z60" i="76"/>
  <c r="AG57" i="73"/>
  <c r="AP57" i="73" s="1"/>
  <c r="W58" i="73"/>
  <c r="X58" i="73" s="1"/>
  <c r="AH58" i="73" s="1"/>
  <c r="AQ58" i="73" s="1"/>
  <c r="AF57" i="73"/>
  <c r="AO57" i="73" s="1"/>
  <c r="X56" i="88"/>
  <c r="Y56" i="88"/>
  <c r="AI55" i="88"/>
  <c r="AR55" i="88" s="1"/>
  <c r="AN55" i="88"/>
  <c r="X56" i="74"/>
  <c r="AH56" i="74" s="1"/>
  <c r="AQ56" i="74" s="1"/>
  <c r="Y56" i="74"/>
  <c r="AI59" i="96"/>
  <c r="AR59" i="96" s="1"/>
  <c r="X60" i="96"/>
  <c r="AH60" i="96" s="1"/>
  <c r="AQ60" i="96" s="1"/>
  <c r="AN57" i="73"/>
  <c r="W59" i="86"/>
  <c r="Y59" i="32"/>
  <c r="X59" i="32"/>
  <c r="W57" i="93"/>
  <c r="AF56" i="93"/>
  <c r="AO56" i="93" s="1"/>
  <c r="AG56" i="93"/>
  <c r="AP56" i="93" s="1"/>
  <c r="AE56" i="93"/>
  <c r="AH56" i="83"/>
  <c r="AQ56" i="83" s="1"/>
  <c r="Z56" i="83"/>
  <c r="X57" i="75"/>
  <c r="Y57" i="75"/>
  <c r="AN56" i="75"/>
  <c r="AI56" i="75"/>
  <c r="AR56" i="75" s="1"/>
  <c r="AI58" i="32"/>
  <c r="AR58" i="32" s="1"/>
  <c r="AH62" i="89"/>
  <c r="AQ62" i="89" s="1"/>
  <c r="Z59" i="37"/>
  <c r="AF59" i="37" s="1"/>
  <c r="AO59" i="37" s="1"/>
  <c r="W58" i="94"/>
  <c r="X58" i="94" s="1"/>
  <c r="AH58" i="94" s="1"/>
  <c r="AQ58" i="94" s="1"/>
  <c r="AH57" i="28"/>
  <c r="AQ57" i="28" s="1"/>
  <c r="Z57" i="28"/>
  <c r="AF55" i="85"/>
  <c r="AO55" i="85" s="1"/>
  <c r="AG55" i="85"/>
  <c r="AP55" i="85" s="1"/>
  <c r="AE55" i="85"/>
  <c r="W56" i="85"/>
  <c r="AF57" i="94"/>
  <c r="AO57" i="94" s="1"/>
  <c r="AG57" i="94"/>
  <c r="AP57" i="94" s="1"/>
  <c r="AI57" i="41"/>
  <c r="AR57" i="41" s="1"/>
  <c r="X58" i="41"/>
  <c r="AH58" i="41" s="1"/>
  <c r="AQ58" i="41" s="1"/>
  <c r="AF59" i="48"/>
  <c r="AO59" i="48" s="1"/>
  <c r="AG59" i="48"/>
  <c r="AP59" i="48" s="1"/>
  <c r="AN57" i="94"/>
  <c r="AF60" i="78"/>
  <c r="AO60" i="78" s="1"/>
  <c r="AE60" i="78"/>
  <c r="AN60" i="78" s="1"/>
  <c r="AG60" i="78"/>
  <c r="AP60" i="78" s="1"/>
  <c r="W61" i="78"/>
  <c r="X61" i="78" s="1"/>
  <c r="AE59" i="48"/>
  <c r="AN59" i="48" s="1"/>
  <c r="W60" i="90"/>
  <c r="AF59" i="90"/>
  <c r="AO59" i="90" s="1"/>
  <c r="AE59" i="90"/>
  <c r="AG59" i="90"/>
  <c r="AP59" i="90" s="1"/>
  <c r="Y60" i="48"/>
  <c r="X60" i="48"/>
  <c r="AH60" i="48" s="1"/>
  <c r="AQ60" i="48" s="1"/>
  <c r="AI60" i="77"/>
  <c r="AR60" i="77" s="1"/>
  <c r="AI59" i="34"/>
  <c r="AR59" i="34" s="1"/>
  <c r="Y56" i="80"/>
  <c r="Z56" i="80" s="1"/>
  <c r="AF62" i="89"/>
  <c r="AO62" i="89" s="1"/>
  <c r="AG62" i="89"/>
  <c r="AP62" i="89" s="1"/>
  <c r="AG63" i="81"/>
  <c r="AP63" i="81" s="1"/>
  <c r="AE63" i="81"/>
  <c r="AN63" i="81" s="1"/>
  <c r="W64" i="81"/>
  <c r="X64" i="81" s="1"/>
  <c r="Z62" i="82"/>
  <c r="AG62" i="82" s="1"/>
  <c r="AP62" i="82" s="1"/>
  <c r="AE62" i="89"/>
  <c r="AN62" i="89" s="1"/>
  <c r="X60" i="34"/>
  <c r="Z60" i="34" s="1"/>
  <c r="AF60" i="34" s="1"/>
  <c r="AO60" i="34" s="1"/>
  <c r="AI55" i="80"/>
  <c r="AR55" i="80" s="1"/>
  <c r="AN55" i="80"/>
  <c r="Z62" i="43"/>
  <c r="W63" i="43" s="1"/>
  <c r="Z61" i="39"/>
  <c r="AE61" i="39" s="1"/>
  <c r="Z61" i="77"/>
  <c r="AG61" i="77" s="1"/>
  <c r="AP61" i="77" s="1"/>
  <c r="X61" i="31"/>
  <c r="Y61" i="31"/>
  <c r="AH61" i="26"/>
  <c r="AQ61" i="26" s="1"/>
  <c r="AH61" i="87"/>
  <c r="AQ61" i="87" s="1"/>
  <c r="Z61" i="26"/>
  <c r="AH61" i="77"/>
  <c r="AQ61" i="77" s="1"/>
  <c r="Z61" i="87"/>
  <c r="AH62" i="82"/>
  <c r="AQ62" i="82" s="1"/>
  <c r="AH60" i="40"/>
  <c r="AQ60" i="40" s="1"/>
  <c r="AR61" i="43"/>
  <c r="AR60" i="26"/>
  <c r="AF60" i="79"/>
  <c r="AO60" i="79" s="1"/>
  <c r="AE60" i="79"/>
  <c r="W61" i="79"/>
  <c r="AG60" i="79"/>
  <c r="AP60" i="79" s="1"/>
  <c r="AH61" i="39"/>
  <c r="AQ61" i="39" s="1"/>
  <c r="AH59" i="91"/>
  <c r="AQ59" i="91" s="1"/>
  <c r="AR60" i="39"/>
  <c r="AR60" i="87"/>
  <c r="Z59" i="91"/>
  <c r="AH62" i="43"/>
  <c r="AQ62" i="43" s="1"/>
  <c r="AR61" i="82"/>
  <c r="AN60" i="31"/>
  <c r="AI60" i="31"/>
  <c r="X63" i="89"/>
  <c r="Y63" i="89"/>
  <c r="AN55" i="27" l="1"/>
  <c r="AI55" i="27"/>
  <c r="AR55" i="27" s="1"/>
  <c r="X56" i="27"/>
  <c r="AH56" i="27" s="1"/>
  <c r="AQ56" i="27" s="1"/>
  <c r="Y56" i="27"/>
  <c r="Z56" i="27"/>
  <c r="Z62" i="33"/>
  <c r="AH62" i="33"/>
  <c r="AQ62" i="33" s="1"/>
  <c r="AI55" i="44"/>
  <c r="AR55" i="44" s="1"/>
  <c r="AI59" i="35"/>
  <c r="Y60" i="35"/>
  <c r="Z60" i="35" s="1"/>
  <c r="Z58" i="47"/>
  <c r="AF58" i="47" s="1"/>
  <c r="AO58" i="47" s="1"/>
  <c r="AG60" i="95"/>
  <c r="AP60" i="95" s="1"/>
  <c r="AN59" i="35"/>
  <c r="Z56" i="92"/>
  <c r="AG56" i="92" s="1"/>
  <c r="AP56" i="92" s="1"/>
  <c r="AE58" i="25"/>
  <c r="AF58" i="25"/>
  <c r="AO58" i="25" s="1"/>
  <c r="W59" i="25"/>
  <c r="AG58" i="25"/>
  <c r="AP58" i="25" s="1"/>
  <c r="AI57" i="47"/>
  <c r="AR57" i="47" s="1"/>
  <c r="AN57" i="47"/>
  <c r="AF56" i="44"/>
  <c r="AO56" i="44" s="1"/>
  <c r="Z58" i="42"/>
  <c r="AG58" i="42" s="1"/>
  <c r="AP58" i="42" s="1"/>
  <c r="AE56" i="44"/>
  <c r="W57" i="44"/>
  <c r="X57" i="44" s="1"/>
  <c r="AE60" i="95"/>
  <c r="AN60" i="95" s="1"/>
  <c r="AI58" i="36"/>
  <c r="AR58" i="36" s="1"/>
  <c r="AN58" i="36"/>
  <c r="Y59" i="36"/>
  <c r="X59" i="36"/>
  <c r="AE59" i="45"/>
  <c r="AN59" i="45" s="1"/>
  <c r="W60" i="45"/>
  <c r="X60" i="45" s="1"/>
  <c r="AH60" i="45" s="1"/>
  <c r="AQ60" i="45" s="1"/>
  <c r="AF59" i="45"/>
  <c r="AO59" i="45" s="1"/>
  <c r="AF60" i="95"/>
  <c r="AO60" i="95" s="1"/>
  <c r="AE55" i="29"/>
  <c r="AN55" i="29" s="1"/>
  <c r="AG55" i="29"/>
  <c r="AP55" i="29" s="1"/>
  <c r="AF55" i="29"/>
  <c r="AO55" i="29" s="1"/>
  <c r="Z57" i="84"/>
  <c r="Z58" i="30"/>
  <c r="AF58" i="30" s="1"/>
  <c r="AO58" i="30" s="1"/>
  <c r="AG57" i="46"/>
  <c r="AP57" i="46" s="1"/>
  <c r="W58" i="46"/>
  <c r="Y58" i="46" s="1"/>
  <c r="AF57" i="46"/>
  <c r="AO57" i="46" s="1"/>
  <c r="Z55" i="38"/>
  <c r="AG55" i="38" s="1"/>
  <c r="AP55" i="38" s="1"/>
  <c r="AN57" i="46"/>
  <c r="AI58" i="86"/>
  <c r="AR58" i="86" s="1"/>
  <c r="AI57" i="73"/>
  <c r="AR57" i="73" s="1"/>
  <c r="AI55" i="74"/>
  <c r="AR55" i="74" s="1"/>
  <c r="Y58" i="73"/>
  <c r="Z58" i="73" s="1"/>
  <c r="AE58" i="73" s="1"/>
  <c r="Z56" i="74"/>
  <c r="W57" i="74" s="1"/>
  <c r="AE60" i="76"/>
  <c r="AF60" i="76"/>
  <c r="AO60" i="76" s="1"/>
  <c r="W61" i="76"/>
  <c r="AG60" i="76"/>
  <c r="AP60" i="76" s="1"/>
  <c r="X56" i="29"/>
  <c r="AH56" i="29" s="1"/>
  <c r="AQ56" i="29" s="1"/>
  <c r="Y56" i="29"/>
  <c r="Z56" i="88"/>
  <c r="AH56" i="88"/>
  <c r="AQ56" i="88" s="1"/>
  <c r="Y61" i="78"/>
  <c r="Z61" i="78" s="1"/>
  <c r="Z60" i="96"/>
  <c r="Y59" i="86"/>
  <c r="X59" i="86"/>
  <c r="Z59" i="32"/>
  <c r="AH59" i="32"/>
  <c r="AQ59" i="32" s="1"/>
  <c r="Y58" i="94"/>
  <c r="Z58" i="94" s="1"/>
  <c r="AG58" i="94" s="1"/>
  <c r="AP58" i="94" s="1"/>
  <c r="AN56" i="93"/>
  <c r="AI56" i="93"/>
  <c r="AR56" i="93" s="1"/>
  <c r="Y57" i="93"/>
  <c r="X57" i="93"/>
  <c r="AH57" i="93" s="1"/>
  <c r="AQ57" i="93" s="1"/>
  <c r="AE56" i="83"/>
  <c r="W57" i="83"/>
  <c r="AG56" i="83"/>
  <c r="AP56" i="83" s="1"/>
  <c r="AF56" i="83"/>
  <c r="AO56" i="83" s="1"/>
  <c r="AE59" i="37"/>
  <c r="AG59" i="37"/>
  <c r="AP59" i="37" s="1"/>
  <c r="W60" i="37"/>
  <c r="Y60" i="37" s="1"/>
  <c r="AH57" i="75"/>
  <c r="AQ57" i="75" s="1"/>
  <c r="Z57" i="75"/>
  <c r="AG61" i="39"/>
  <c r="AP61" i="39" s="1"/>
  <c r="AF61" i="39"/>
  <c r="AO61" i="39" s="1"/>
  <c r="AI57" i="94"/>
  <c r="AR57" i="94" s="1"/>
  <c r="W62" i="39"/>
  <c r="Y62" i="39" s="1"/>
  <c r="AE57" i="28"/>
  <c r="AG57" i="28"/>
  <c r="AP57" i="28" s="1"/>
  <c r="AF57" i="28"/>
  <c r="AO57" i="28" s="1"/>
  <c r="W58" i="28"/>
  <c r="X56" i="85"/>
  <c r="AH56" i="85" s="1"/>
  <c r="AQ56" i="85" s="1"/>
  <c r="Y56" i="85"/>
  <c r="AN55" i="85"/>
  <c r="AI55" i="85"/>
  <c r="AR55" i="85" s="1"/>
  <c r="AI59" i="48"/>
  <c r="AR59" i="48" s="1"/>
  <c r="Z58" i="41"/>
  <c r="AF58" i="41" s="1"/>
  <c r="AO58" i="41" s="1"/>
  <c r="AE62" i="82"/>
  <c r="AN62" i="82" s="1"/>
  <c r="Y64" i="81"/>
  <c r="Z64" i="81" s="1"/>
  <c r="AF64" i="81" s="1"/>
  <c r="AO64" i="81" s="1"/>
  <c r="AI60" i="78"/>
  <c r="AR60" i="78" s="1"/>
  <c r="AN59" i="90"/>
  <c r="AI59" i="90"/>
  <c r="AR59" i="90" s="1"/>
  <c r="Y60" i="90"/>
  <c r="X60" i="90"/>
  <c r="AH60" i="90" s="1"/>
  <c r="AQ60" i="90" s="1"/>
  <c r="Z60" i="48"/>
  <c r="AG62" i="43"/>
  <c r="AP62" i="43" s="1"/>
  <c r="AH60" i="34"/>
  <c r="AQ60" i="34" s="1"/>
  <c r="W63" i="82"/>
  <c r="Y63" i="82" s="1"/>
  <c r="AF62" i="82"/>
  <c r="AO62" i="82" s="1"/>
  <c r="W61" i="34"/>
  <c r="Y61" i="34" s="1"/>
  <c r="AF62" i="43"/>
  <c r="AO62" i="43" s="1"/>
  <c r="AE62" i="43"/>
  <c r="AN62" i="43" s="1"/>
  <c r="AI62" i="89"/>
  <c r="AR62" i="89" s="1"/>
  <c r="AG60" i="34"/>
  <c r="AP60" i="34" s="1"/>
  <c r="AI63" i="81"/>
  <c r="AR63" i="81" s="1"/>
  <c r="AE60" i="34"/>
  <c r="AN60" i="34" s="1"/>
  <c r="W62" i="77"/>
  <c r="Y62" i="77" s="1"/>
  <c r="AE61" i="77"/>
  <c r="AN61" i="77" s="1"/>
  <c r="AF61" i="77"/>
  <c r="AO61" i="77" s="1"/>
  <c r="AE60" i="40"/>
  <c r="W61" i="40"/>
  <c r="Y61" i="40" s="1"/>
  <c r="Z63" i="89"/>
  <c r="AE63" i="89" s="1"/>
  <c r="AG60" i="40"/>
  <c r="AP60" i="40" s="1"/>
  <c r="AG56" i="80"/>
  <c r="AP56" i="80" s="1"/>
  <c r="W57" i="80"/>
  <c r="AF56" i="80"/>
  <c r="AO56" i="80" s="1"/>
  <c r="AE56" i="80"/>
  <c r="W62" i="26"/>
  <c r="AG61" i="26"/>
  <c r="AP61" i="26" s="1"/>
  <c r="AF61" i="26"/>
  <c r="AO61" i="26" s="1"/>
  <c r="AE61" i="26"/>
  <c r="AR60" i="31"/>
  <c r="AH61" i="78"/>
  <c r="AQ61" i="78" s="1"/>
  <c r="AH60" i="35"/>
  <c r="AQ60" i="35" s="1"/>
  <c r="W60" i="91"/>
  <c r="AE59" i="91"/>
  <c r="AG59" i="91"/>
  <c r="AP59" i="91" s="1"/>
  <c r="AF59" i="91"/>
  <c r="AO59" i="91" s="1"/>
  <c r="Y63" i="43"/>
  <c r="X63" i="43"/>
  <c r="AI60" i="79"/>
  <c r="AN60" i="79"/>
  <c r="X61" i="95"/>
  <c r="Y61" i="95"/>
  <c r="AH61" i="31"/>
  <c r="AQ61" i="31" s="1"/>
  <c r="X61" i="79"/>
  <c r="Y61" i="79"/>
  <c r="AN61" i="39"/>
  <c r="Z61" i="31"/>
  <c r="AR59" i="35"/>
  <c r="AH63" i="89"/>
  <c r="AQ63" i="89" s="1"/>
  <c r="AE61" i="87"/>
  <c r="W62" i="87"/>
  <c r="AF61" i="87"/>
  <c r="AO61" i="87" s="1"/>
  <c r="AG61" i="87"/>
  <c r="AP61" i="87" s="1"/>
  <c r="AH64" i="81"/>
  <c r="AQ64" i="81" s="1"/>
  <c r="AF56" i="27" l="1"/>
  <c r="AO56" i="27" s="1"/>
  <c r="AG56" i="27"/>
  <c r="AP56" i="27" s="1"/>
  <c r="AE56" i="27"/>
  <c r="W57" i="27"/>
  <c r="AG62" i="33"/>
  <c r="AP62" i="33" s="1"/>
  <c r="AF62" i="33"/>
  <c r="AO62" i="33" s="1"/>
  <c r="AE62" i="33"/>
  <c r="W63" i="33"/>
  <c r="AI56" i="44"/>
  <c r="AR56" i="44" s="1"/>
  <c r="AE58" i="47"/>
  <c r="AN58" i="47" s="1"/>
  <c r="AG58" i="47"/>
  <c r="AP58" i="47" s="1"/>
  <c r="W59" i="47"/>
  <c r="Y59" i="47" s="1"/>
  <c r="AF58" i="42"/>
  <c r="AO58" i="42" s="1"/>
  <c r="W59" i="42"/>
  <c r="Y59" i="42" s="1"/>
  <c r="AF56" i="92"/>
  <c r="AO56" i="92" s="1"/>
  <c r="AE56" i="92"/>
  <c r="W57" i="92"/>
  <c r="AE58" i="42"/>
  <c r="AN58" i="42" s="1"/>
  <c r="X59" i="25"/>
  <c r="AH59" i="25" s="1"/>
  <c r="AQ59" i="25" s="1"/>
  <c r="Y59" i="25"/>
  <c r="AN56" i="44"/>
  <c r="AI58" i="25"/>
  <c r="AR58" i="25" s="1"/>
  <c r="AN58" i="25"/>
  <c r="Y57" i="44"/>
  <c r="Z57" i="44" s="1"/>
  <c r="AI60" i="95"/>
  <c r="AR60" i="95" s="1"/>
  <c r="Y60" i="45"/>
  <c r="Z60" i="45" s="1"/>
  <c r="AF60" i="45" s="1"/>
  <c r="AO60" i="45" s="1"/>
  <c r="AH59" i="36"/>
  <c r="AQ59" i="36" s="1"/>
  <c r="Z59" i="36"/>
  <c r="AI59" i="45"/>
  <c r="AR59" i="45" s="1"/>
  <c r="AE58" i="30"/>
  <c r="AN58" i="30" s="1"/>
  <c r="AH57" i="44"/>
  <c r="AQ57" i="44" s="1"/>
  <c r="AI55" i="29"/>
  <c r="AR55" i="29" s="1"/>
  <c r="X58" i="46"/>
  <c r="AH58" i="46" s="1"/>
  <c r="AQ58" i="46" s="1"/>
  <c r="W59" i="30"/>
  <c r="X59" i="30" s="1"/>
  <c r="AH59" i="30" s="1"/>
  <c r="AQ59" i="30" s="1"/>
  <c r="AG58" i="30"/>
  <c r="AP58" i="30" s="1"/>
  <c r="AI57" i="46"/>
  <c r="AR57" i="46" s="1"/>
  <c r="AG57" i="84"/>
  <c r="AP57" i="84" s="1"/>
  <c r="AE57" i="84"/>
  <c r="AF57" i="84"/>
  <c r="AO57" i="84" s="1"/>
  <c r="W58" i="84"/>
  <c r="AE58" i="41"/>
  <c r="AG58" i="41"/>
  <c r="AP58" i="41" s="1"/>
  <c r="AF55" i="38"/>
  <c r="AO55" i="38" s="1"/>
  <c r="AE55" i="38"/>
  <c r="X62" i="39"/>
  <c r="Z62" i="39" s="1"/>
  <c r="W63" i="39" s="1"/>
  <c r="W56" i="38"/>
  <c r="X56" i="38" s="1"/>
  <c r="W59" i="41"/>
  <c r="Y59" i="41" s="1"/>
  <c r="AE56" i="74"/>
  <c r="AN56" i="74" s="1"/>
  <c r="Z56" i="29"/>
  <c r="AG56" i="29" s="1"/>
  <c r="AP56" i="29" s="1"/>
  <c r="AF56" i="74"/>
  <c r="AO56" i="74" s="1"/>
  <c r="AI60" i="76"/>
  <c r="AR60" i="76" s="1"/>
  <c r="AN60" i="76"/>
  <c r="AG56" i="74"/>
  <c r="AP56" i="74" s="1"/>
  <c r="X61" i="76"/>
  <c r="AH61" i="76" s="1"/>
  <c r="AQ61" i="76" s="1"/>
  <c r="Y61" i="76"/>
  <c r="X60" i="37"/>
  <c r="AH60" i="37" s="1"/>
  <c r="AQ60" i="37" s="1"/>
  <c r="AG56" i="88"/>
  <c r="AP56" i="88" s="1"/>
  <c r="AF56" i="88"/>
  <c r="AO56" i="88" s="1"/>
  <c r="AE56" i="88"/>
  <c r="W57" i="88"/>
  <c r="W59" i="73"/>
  <c r="Y59" i="73" s="1"/>
  <c r="AG58" i="73"/>
  <c r="AP58" i="73" s="1"/>
  <c r="X59" i="47"/>
  <c r="Z59" i="47" s="1"/>
  <c r="AF58" i="73"/>
  <c r="AO58" i="73" s="1"/>
  <c r="Y57" i="74"/>
  <c r="X57" i="74"/>
  <c r="AH57" i="74" s="1"/>
  <c r="AQ57" i="74" s="1"/>
  <c r="AF60" i="96"/>
  <c r="AO60" i="96" s="1"/>
  <c r="W61" i="96"/>
  <c r="AG60" i="96"/>
  <c r="AP60" i="96" s="1"/>
  <c r="AE60" i="96"/>
  <c r="AN58" i="73"/>
  <c r="AH59" i="86"/>
  <c r="AQ59" i="86" s="1"/>
  <c r="Z59" i="86"/>
  <c r="AI59" i="37"/>
  <c r="AR59" i="37" s="1"/>
  <c r="AN59" i="37"/>
  <c r="AE59" i="32"/>
  <c r="W60" i="32"/>
  <c r="AG59" i="32"/>
  <c r="AP59" i="32" s="1"/>
  <c r="AF59" i="32"/>
  <c r="AO59" i="32" s="1"/>
  <c r="Z57" i="93"/>
  <c r="X57" i="83"/>
  <c r="Y57" i="83"/>
  <c r="AI56" i="83"/>
  <c r="AR56" i="83" s="1"/>
  <c r="AN56" i="83"/>
  <c r="X63" i="82"/>
  <c r="AH63" i="82" s="1"/>
  <c r="AQ63" i="82" s="1"/>
  <c r="AF57" i="75"/>
  <c r="AO57" i="75" s="1"/>
  <c r="W58" i="75"/>
  <c r="AG57" i="75"/>
  <c r="AP57" i="75" s="1"/>
  <c r="AE57" i="75"/>
  <c r="AI61" i="39"/>
  <c r="AR61" i="39" s="1"/>
  <c r="X58" i="28"/>
  <c r="AH58" i="28" s="1"/>
  <c r="AQ58" i="28" s="1"/>
  <c r="Y58" i="28"/>
  <c r="AI57" i="28"/>
  <c r="AR57" i="28" s="1"/>
  <c r="AN57" i="28"/>
  <c r="Z56" i="85"/>
  <c r="AI62" i="82"/>
  <c r="AR62" i="82" s="1"/>
  <c r="AE58" i="94"/>
  <c r="AN58" i="94" s="1"/>
  <c r="AF58" i="94"/>
  <c r="AO58" i="94" s="1"/>
  <c r="W59" i="94"/>
  <c r="Y59" i="94" s="1"/>
  <c r="Z60" i="90"/>
  <c r="AE60" i="90" s="1"/>
  <c r="AF60" i="48"/>
  <c r="AO60" i="48" s="1"/>
  <c r="AE60" i="48"/>
  <c r="W61" i="48"/>
  <c r="AG60" i="48"/>
  <c r="AP60" i="48" s="1"/>
  <c r="AI62" i="43"/>
  <c r="AR62" i="43" s="1"/>
  <c r="X61" i="34"/>
  <c r="Z61" i="34" s="1"/>
  <c r="X61" i="40"/>
  <c r="Z61" i="40" s="1"/>
  <c r="AG61" i="40" s="1"/>
  <c r="AP61" i="40" s="1"/>
  <c r="AI60" i="34"/>
  <c r="AR60" i="34" s="1"/>
  <c r="Z63" i="43"/>
  <c r="W64" i="43" s="1"/>
  <c r="AI61" i="77"/>
  <c r="AR61" i="77" s="1"/>
  <c r="AI60" i="40"/>
  <c r="AR60" i="40" s="1"/>
  <c r="X62" i="77"/>
  <c r="Z62" i="77" s="1"/>
  <c r="AN60" i="40"/>
  <c r="W65" i="81"/>
  <c r="X65" i="81" s="1"/>
  <c r="AG63" i="89"/>
  <c r="AP63" i="89" s="1"/>
  <c r="AF63" i="89"/>
  <c r="AO63" i="89" s="1"/>
  <c r="W64" i="89"/>
  <c r="X64" i="89" s="1"/>
  <c r="AG64" i="81"/>
  <c r="AP64" i="81" s="1"/>
  <c r="AE64" i="81"/>
  <c r="AN56" i="80"/>
  <c r="AI56" i="80"/>
  <c r="AR56" i="80" s="1"/>
  <c r="Y57" i="80"/>
  <c r="X57" i="80"/>
  <c r="AH57" i="80" s="1"/>
  <c r="AQ57" i="80" s="1"/>
  <c r="AI61" i="87"/>
  <c r="AN61" i="87"/>
  <c r="X62" i="87"/>
  <c r="Y62" i="87"/>
  <c r="AI59" i="91"/>
  <c r="AN59" i="91"/>
  <c r="Y62" i="26"/>
  <c r="X62" i="26"/>
  <c r="AN63" i="89"/>
  <c r="AG60" i="35"/>
  <c r="AP60" i="35" s="1"/>
  <c r="AF60" i="35"/>
  <c r="AO60" i="35" s="1"/>
  <c r="AE60" i="35"/>
  <c r="W61" i="35"/>
  <c r="X60" i="91"/>
  <c r="Y60" i="91"/>
  <c r="AI61" i="26"/>
  <c r="AN61" i="26"/>
  <c r="AH61" i="95"/>
  <c r="AQ61" i="95" s="1"/>
  <c r="W62" i="31"/>
  <c r="AG61" i="31"/>
  <c r="AP61" i="31" s="1"/>
  <c r="AF61" i="31"/>
  <c r="AO61" i="31" s="1"/>
  <c r="AE61" i="31"/>
  <c r="AH61" i="79"/>
  <c r="AQ61" i="79" s="1"/>
  <c r="Z61" i="95"/>
  <c r="Z61" i="79"/>
  <c r="AG61" i="78"/>
  <c r="AP61" i="78" s="1"/>
  <c r="W62" i="78"/>
  <c r="AF61" i="78"/>
  <c r="AO61" i="78" s="1"/>
  <c r="AE61" i="78"/>
  <c r="AR60" i="79"/>
  <c r="AH63" i="43"/>
  <c r="AQ63" i="43" s="1"/>
  <c r="AI58" i="47" l="1"/>
  <c r="AR58" i="47" s="1"/>
  <c r="Y57" i="27"/>
  <c r="X57" i="27"/>
  <c r="AH57" i="27" s="1"/>
  <c r="AQ57" i="27" s="1"/>
  <c r="AN56" i="27"/>
  <c r="AI56" i="27"/>
  <c r="AR56" i="27" s="1"/>
  <c r="Y63" i="33"/>
  <c r="X63" i="33"/>
  <c r="AI62" i="33"/>
  <c r="AR62" i="33" s="1"/>
  <c r="AN62" i="33"/>
  <c r="X59" i="42"/>
  <c r="AH59" i="42" s="1"/>
  <c r="AQ59" i="42" s="1"/>
  <c r="AI58" i="42"/>
  <c r="AR58" i="42" s="1"/>
  <c r="X57" i="92"/>
  <c r="AH57" i="92" s="1"/>
  <c r="AQ57" i="92" s="1"/>
  <c r="Y57" i="92"/>
  <c r="AN56" i="92"/>
  <c r="AI56" i="92"/>
  <c r="AR56" i="92" s="1"/>
  <c r="Z59" i="25"/>
  <c r="AG60" i="45"/>
  <c r="AP60" i="45" s="1"/>
  <c r="W60" i="36"/>
  <c r="AF59" i="36"/>
  <c r="AO59" i="36" s="1"/>
  <c r="AE59" i="36"/>
  <c r="AG59" i="36"/>
  <c r="AP59" i="36" s="1"/>
  <c r="Z58" i="46"/>
  <c r="AE58" i="46" s="1"/>
  <c r="AN58" i="46" s="1"/>
  <c r="AE60" i="45"/>
  <c r="AN60" i="45" s="1"/>
  <c r="Y59" i="30"/>
  <c r="Z59" i="30" s="1"/>
  <c r="AF59" i="30" s="1"/>
  <c r="AO59" i="30" s="1"/>
  <c r="AI58" i="41"/>
  <c r="AR58" i="41" s="1"/>
  <c r="W58" i="44"/>
  <c r="AF57" i="44"/>
  <c r="AO57" i="44" s="1"/>
  <c r="AG57" i="44"/>
  <c r="AP57" i="44" s="1"/>
  <c r="AE57" i="44"/>
  <c r="Z60" i="37"/>
  <c r="AG60" i="37" s="1"/>
  <c r="AP60" i="37" s="1"/>
  <c r="AI58" i="30"/>
  <c r="AR58" i="30" s="1"/>
  <c r="AH62" i="39"/>
  <c r="AQ62" i="39" s="1"/>
  <c r="AN58" i="41"/>
  <c r="W61" i="45"/>
  <c r="X61" i="45" s="1"/>
  <c r="AH61" i="45" s="1"/>
  <c r="AQ61" i="45" s="1"/>
  <c r="Y58" i="84"/>
  <c r="X58" i="84"/>
  <c r="AH58" i="84" s="1"/>
  <c r="AQ58" i="84" s="1"/>
  <c r="AI57" i="84"/>
  <c r="AR57" i="84" s="1"/>
  <c r="AN57" i="84"/>
  <c r="X59" i="41"/>
  <c r="Z59" i="41" s="1"/>
  <c r="AG59" i="41" s="1"/>
  <c r="AP59" i="41" s="1"/>
  <c r="AI55" i="38"/>
  <c r="AR55" i="38" s="1"/>
  <c r="Y56" i="38"/>
  <c r="Z56" i="38" s="1"/>
  <c r="AN55" i="38"/>
  <c r="AH56" i="38"/>
  <c r="AQ56" i="38" s="1"/>
  <c r="AF62" i="39"/>
  <c r="AO62" i="39" s="1"/>
  <c r="AE56" i="29"/>
  <c r="AN56" i="29" s="1"/>
  <c r="AF56" i="29"/>
  <c r="AO56" i="29" s="1"/>
  <c r="Z63" i="82"/>
  <c r="AG63" i="82" s="1"/>
  <c r="AP63" i="82" s="1"/>
  <c r="AI56" i="74"/>
  <c r="AR56" i="74" s="1"/>
  <c r="W57" i="29"/>
  <c r="X57" i="29" s="1"/>
  <c r="Z61" i="76"/>
  <c r="AG61" i="76" s="1"/>
  <c r="AP61" i="76" s="1"/>
  <c r="X59" i="73"/>
  <c r="AH59" i="73" s="1"/>
  <c r="AQ59" i="73" s="1"/>
  <c r="AH59" i="47"/>
  <c r="AQ59" i="47" s="1"/>
  <c r="AG62" i="39"/>
  <c r="AP62" i="39" s="1"/>
  <c r="X57" i="88"/>
  <c r="Y57" i="88"/>
  <c r="AN56" i="88"/>
  <c r="AI56" i="88"/>
  <c r="AR56" i="88" s="1"/>
  <c r="AI58" i="73"/>
  <c r="AR58" i="73" s="1"/>
  <c r="Z57" i="74"/>
  <c r="AN60" i="96"/>
  <c r="AI60" i="96"/>
  <c r="AR60" i="96" s="1"/>
  <c r="Y61" i="96"/>
  <c r="X61" i="96"/>
  <c r="AE59" i="86"/>
  <c r="AG59" i="86"/>
  <c r="AP59" i="86" s="1"/>
  <c r="W60" i="86"/>
  <c r="AF59" i="86"/>
  <c r="AO59" i="86" s="1"/>
  <c r="AG63" i="43"/>
  <c r="AP63" i="43" s="1"/>
  <c r="X60" i="32"/>
  <c r="Y60" i="32"/>
  <c r="AE63" i="43"/>
  <c r="AN63" i="43" s="1"/>
  <c r="AI59" i="32"/>
  <c r="AR59" i="32" s="1"/>
  <c r="AN59" i="32"/>
  <c r="AF57" i="93"/>
  <c r="AO57" i="93" s="1"/>
  <c r="W58" i="93"/>
  <c r="AE57" i="93"/>
  <c r="AG57" i="93"/>
  <c r="AP57" i="93" s="1"/>
  <c r="AH57" i="83"/>
  <c r="AQ57" i="83" s="1"/>
  <c r="Z57" i="83"/>
  <c r="AI57" i="75"/>
  <c r="AR57" i="75" s="1"/>
  <c r="AN57" i="75"/>
  <c r="X58" i="75"/>
  <c r="Y58" i="75"/>
  <c r="AF59" i="47"/>
  <c r="AO59" i="47" s="1"/>
  <c r="AE59" i="47"/>
  <c r="W60" i="47"/>
  <c r="AG59" i="47"/>
  <c r="AP59" i="47" s="1"/>
  <c r="AH61" i="34"/>
  <c r="AQ61" i="34" s="1"/>
  <c r="Z58" i="28"/>
  <c r="AE58" i="28" s="1"/>
  <c r="X59" i="94"/>
  <c r="AH59" i="94" s="1"/>
  <c r="AQ59" i="94" s="1"/>
  <c r="AE56" i="85"/>
  <c r="AG56" i="85"/>
  <c r="AP56" i="85" s="1"/>
  <c r="AF56" i="85"/>
  <c r="AO56" i="85" s="1"/>
  <c r="W57" i="85"/>
  <c r="AI58" i="94"/>
  <c r="AR58" i="94" s="1"/>
  <c r="W62" i="34"/>
  <c r="Y62" i="34" s="1"/>
  <c r="AE61" i="34"/>
  <c r="AN61" i="34" s="1"/>
  <c r="AF61" i="34"/>
  <c r="AO61" i="34" s="1"/>
  <c r="AF60" i="90"/>
  <c r="AO60" i="90" s="1"/>
  <c r="AE62" i="39"/>
  <c r="AG60" i="90"/>
  <c r="AP60" i="90" s="1"/>
  <c r="W61" i="90"/>
  <c r="Y61" i="90" s="1"/>
  <c r="AN60" i="90"/>
  <c r="Y61" i="48"/>
  <c r="X61" i="48"/>
  <c r="AH61" i="48" s="1"/>
  <c r="AQ61" i="48" s="1"/>
  <c r="AN60" i="48"/>
  <c r="AI60" i="48"/>
  <c r="AR60" i="48" s="1"/>
  <c r="AF63" i="43"/>
  <c r="AO63" i="43" s="1"/>
  <c r="AI63" i="89"/>
  <c r="AR63" i="89" s="1"/>
  <c r="AH61" i="40"/>
  <c r="AQ61" i="40" s="1"/>
  <c r="AH62" i="77"/>
  <c r="AQ62" i="77" s="1"/>
  <c r="AG61" i="34"/>
  <c r="AP61" i="34" s="1"/>
  <c r="Y64" i="89"/>
  <c r="Z64" i="89" s="1"/>
  <c r="AG64" i="89" s="1"/>
  <c r="AP64" i="89" s="1"/>
  <c r="AI64" i="81"/>
  <c r="AR64" i="81" s="1"/>
  <c r="W63" i="77"/>
  <c r="Y63" i="77" s="1"/>
  <c r="AG62" i="77"/>
  <c r="AP62" i="77" s="1"/>
  <c r="AN64" i="81"/>
  <c r="Y65" i="81"/>
  <c r="Z65" i="81" s="1"/>
  <c r="AG65" i="81" s="1"/>
  <c r="AP65" i="81" s="1"/>
  <c r="Z62" i="87"/>
  <c r="AE62" i="87" s="1"/>
  <c r="AF62" i="77"/>
  <c r="AO62" i="77" s="1"/>
  <c r="AE62" i="77"/>
  <c r="AN62" i="77" s="1"/>
  <c r="W62" i="40"/>
  <c r="X62" i="40" s="1"/>
  <c r="AE61" i="40"/>
  <c r="AN61" i="40" s="1"/>
  <c r="AF61" i="40"/>
  <c r="AO61" i="40" s="1"/>
  <c r="Z60" i="91"/>
  <c r="AG60" i="91" s="1"/>
  <c r="AP60" i="91" s="1"/>
  <c r="Z57" i="80"/>
  <c r="AE57" i="80" s="1"/>
  <c r="Z62" i="26"/>
  <c r="AE62" i="26" s="1"/>
  <c r="X64" i="43"/>
  <c r="Y64" i="43"/>
  <c r="AG61" i="79"/>
  <c r="AP61" i="79" s="1"/>
  <c r="AF61" i="79"/>
  <c r="AO61" i="79" s="1"/>
  <c r="W62" i="79"/>
  <c r="AE61" i="79"/>
  <c r="AR59" i="91"/>
  <c r="AH62" i="87"/>
  <c r="AQ62" i="87" s="1"/>
  <c r="X63" i="39"/>
  <c r="Y63" i="39"/>
  <c r="AR61" i="87"/>
  <c r="AE61" i="95"/>
  <c r="AG61" i="95"/>
  <c r="AP61" i="95" s="1"/>
  <c r="AF61" i="95"/>
  <c r="AO61" i="95" s="1"/>
  <c r="W62" i="95"/>
  <c r="Y62" i="31"/>
  <c r="X62" i="31"/>
  <c r="AH60" i="91"/>
  <c r="AQ60" i="91" s="1"/>
  <c r="AH62" i="26"/>
  <c r="AQ62" i="26" s="1"/>
  <c r="AN61" i="78"/>
  <c r="AI61" i="78"/>
  <c r="AR61" i="26"/>
  <c r="X61" i="35"/>
  <c r="Y61" i="35"/>
  <c r="AH65" i="81"/>
  <c r="AQ65" i="81" s="1"/>
  <c r="X62" i="78"/>
  <c r="Y62" i="78"/>
  <c r="AI61" i="31"/>
  <c r="AN61" i="31"/>
  <c r="AN60" i="35"/>
  <c r="AI60" i="35"/>
  <c r="AH64" i="89"/>
  <c r="AQ64" i="89" s="1"/>
  <c r="Z57" i="27" l="1"/>
  <c r="W58" i="27"/>
  <c r="AE57" i="27"/>
  <c r="AF57" i="27"/>
  <c r="AO57" i="27" s="1"/>
  <c r="AG57" i="27"/>
  <c r="AP57" i="27" s="1"/>
  <c r="Z59" i="42"/>
  <c r="AE59" i="42" s="1"/>
  <c r="AN59" i="42" s="1"/>
  <c r="Z63" i="33"/>
  <c r="AH63" i="33"/>
  <c r="AQ63" i="33" s="1"/>
  <c r="Z57" i="92"/>
  <c r="W58" i="92" s="1"/>
  <c r="AG59" i="25"/>
  <c r="AP59" i="25" s="1"/>
  <c r="AE59" i="25"/>
  <c r="AF59" i="25"/>
  <c r="AO59" i="25" s="1"/>
  <c r="W60" i="25"/>
  <c r="AI60" i="45"/>
  <c r="AR60" i="45" s="1"/>
  <c r="W61" i="37"/>
  <c r="X61" i="37" s="1"/>
  <c r="AH61" i="37" s="1"/>
  <c r="AQ61" i="37" s="1"/>
  <c r="AE60" i="37"/>
  <c r="AN60" i="37" s="1"/>
  <c r="AF60" i="37"/>
  <c r="AO60" i="37" s="1"/>
  <c r="W59" i="46"/>
  <c r="X59" i="46" s="1"/>
  <c r="AH59" i="46" s="1"/>
  <c r="AQ59" i="46" s="1"/>
  <c r="AG58" i="46"/>
  <c r="AP58" i="46" s="1"/>
  <c r="AF58" i="46"/>
  <c r="AO58" i="46" s="1"/>
  <c r="W60" i="30"/>
  <c r="Y60" i="30" s="1"/>
  <c r="AN59" i="36"/>
  <c r="AI59" i="36"/>
  <c r="AR59" i="36" s="1"/>
  <c r="X60" i="36"/>
  <c r="Y60" i="36"/>
  <c r="AG59" i="30"/>
  <c r="AP59" i="30" s="1"/>
  <c r="AE59" i="30"/>
  <c r="AN59" i="30" s="1"/>
  <c r="Z58" i="84"/>
  <c r="AG58" i="84" s="1"/>
  <c r="AP58" i="84" s="1"/>
  <c r="AN57" i="44"/>
  <c r="AI57" i="44"/>
  <c r="AR57" i="44" s="1"/>
  <c r="X58" i="44"/>
  <c r="Y58" i="44"/>
  <c r="Y61" i="45"/>
  <c r="Z61" i="45" s="1"/>
  <c r="AE61" i="45" s="1"/>
  <c r="AN61" i="45" s="1"/>
  <c r="AI62" i="39"/>
  <c r="AR62" i="39" s="1"/>
  <c r="X62" i="34"/>
  <c r="AH62" i="34" s="1"/>
  <c r="AQ62" i="34" s="1"/>
  <c r="AH59" i="41"/>
  <c r="AQ59" i="41" s="1"/>
  <c r="AE63" i="82"/>
  <c r="AN63" i="82" s="1"/>
  <c r="W64" i="82"/>
  <c r="X64" i="82" s="1"/>
  <c r="AF63" i="82"/>
  <c r="AO63" i="82" s="1"/>
  <c r="AF56" i="38"/>
  <c r="AO56" i="38" s="1"/>
  <c r="W57" i="38"/>
  <c r="AE56" i="38"/>
  <c r="AG56" i="38"/>
  <c r="AP56" i="38" s="1"/>
  <c r="AI56" i="29"/>
  <c r="AR56" i="29" s="1"/>
  <c r="AI63" i="43"/>
  <c r="AR63" i="43" s="1"/>
  <c r="Z59" i="73"/>
  <c r="AE59" i="73" s="1"/>
  <c r="AN59" i="73" s="1"/>
  <c r="Y57" i="29"/>
  <c r="Z57" i="29" s="1"/>
  <c r="AE61" i="76"/>
  <c r="AN61" i="76" s="1"/>
  <c r="W62" i="76"/>
  <c r="Y62" i="76" s="1"/>
  <c r="AF61" i="76"/>
  <c r="AO61" i="76" s="1"/>
  <c r="AF59" i="41"/>
  <c r="AO59" i="41" s="1"/>
  <c r="X63" i="77"/>
  <c r="Z63" i="77" s="1"/>
  <c r="AE63" i="77" s="1"/>
  <c r="AE59" i="41"/>
  <c r="AH57" i="29"/>
  <c r="AQ57" i="29" s="1"/>
  <c r="AN62" i="39"/>
  <c r="AH57" i="88"/>
  <c r="AQ57" i="88" s="1"/>
  <c r="Z57" i="88"/>
  <c r="W58" i="74"/>
  <c r="AF57" i="74"/>
  <c r="AO57" i="74" s="1"/>
  <c r="AG57" i="74"/>
  <c r="AP57" i="74" s="1"/>
  <c r="AE57" i="74"/>
  <c r="Z61" i="96"/>
  <c r="AH61" i="96"/>
  <c r="AQ61" i="96" s="1"/>
  <c r="W60" i="41"/>
  <c r="Y60" i="41" s="1"/>
  <c r="X60" i="86"/>
  <c r="Y60" i="86"/>
  <c r="AN59" i="86"/>
  <c r="AI59" i="86"/>
  <c r="AR59" i="86" s="1"/>
  <c r="AH60" i="32"/>
  <c r="AQ60" i="32" s="1"/>
  <c r="Z60" i="32"/>
  <c r="AN57" i="93"/>
  <c r="AI57" i="93"/>
  <c r="AR57" i="93" s="1"/>
  <c r="X58" i="93"/>
  <c r="AH58" i="93" s="1"/>
  <c r="AQ58" i="93" s="1"/>
  <c r="Y58" i="93"/>
  <c r="Z59" i="94"/>
  <c r="AG59" i="94" s="1"/>
  <c r="AP59" i="94" s="1"/>
  <c r="AF57" i="83"/>
  <c r="AO57" i="83" s="1"/>
  <c r="AG57" i="83"/>
  <c r="AP57" i="83" s="1"/>
  <c r="AE57" i="83"/>
  <c r="W58" i="83"/>
  <c r="AH58" i="75"/>
  <c r="AQ58" i="75" s="1"/>
  <c r="Z58" i="75"/>
  <c r="X60" i="47"/>
  <c r="Y60" i="47"/>
  <c r="AN59" i="47"/>
  <c r="AI59" i="47"/>
  <c r="AR59" i="47" s="1"/>
  <c r="AF58" i="28"/>
  <c r="AO58" i="28" s="1"/>
  <c r="AG58" i="28"/>
  <c r="AP58" i="28" s="1"/>
  <c r="W59" i="28"/>
  <c r="X59" i="28" s="1"/>
  <c r="AN58" i="28"/>
  <c r="AI56" i="85"/>
  <c r="AR56" i="85" s="1"/>
  <c r="AN56" i="85"/>
  <c r="Y57" i="85"/>
  <c r="X57" i="85"/>
  <c r="AH57" i="85" s="1"/>
  <c r="AQ57" i="85" s="1"/>
  <c r="Z61" i="48"/>
  <c r="W62" i="48" s="1"/>
  <c r="AI60" i="90"/>
  <c r="AR60" i="90" s="1"/>
  <c r="X61" i="90"/>
  <c r="AH61" i="90" s="1"/>
  <c r="AQ61" i="90" s="1"/>
  <c r="AI61" i="34"/>
  <c r="AR61" i="34" s="1"/>
  <c r="W65" i="89"/>
  <c r="X65" i="89" s="1"/>
  <c r="AE64" i="89"/>
  <c r="AN64" i="89" s="1"/>
  <c r="AF64" i="89"/>
  <c r="AO64" i="89" s="1"/>
  <c r="AG62" i="87"/>
  <c r="AP62" i="87" s="1"/>
  <c r="AF62" i="87"/>
  <c r="AO62" i="87" s="1"/>
  <c r="AI62" i="77"/>
  <c r="AR62" i="77" s="1"/>
  <c r="Y62" i="40"/>
  <c r="Z62" i="40" s="1"/>
  <c r="W63" i="87"/>
  <c r="X63" i="87" s="1"/>
  <c r="Z63" i="39"/>
  <c r="AE63" i="39" s="1"/>
  <c r="W58" i="80"/>
  <c r="Y58" i="80" s="1"/>
  <c r="AF65" i="81"/>
  <c r="AO65" i="81" s="1"/>
  <c r="AF60" i="91"/>
  <c r="AO60" i="91" s="1"/>
  <c r="AG62" i="26"/>
  <c r="AP62" i="26" s="1"/>
  <c r="AF57" i="80"/>
  <c r="AO57" i="80" s="1"/>
  <c r="AE65" i="81"/>
  <c r="AN65" i="81" s="1"/>
  <c r="W66" i="81"/>
  <c r="X66" i="81" s="1"/>
  <c r="AE60" i="91"/>
  <c r="AN60" i="91" s="1"/>
  <c r="AF62" i="26"/>
  <c r="AO62" i="26" s="1"/>
  <c r="W61" i="91"/>
  <c r="X61" i="91" s="1"/>
  <c r="W63" i="26"/>
  <c r="Y63" i="26" s="1"/>
  <c r="AG57" i="80"/>
  <c r="AP57" i="80" s="1"/>
  <c r="AI61" i="40"/>
  <c r="AR61" i="40" s="1"/>
  <c r="Z62" i="31"/>
  <c r="W63" i="31" s="1"/>
  <c r="AN57" i="80"/>
  <c r="Z61" i="35"/>
  <c r="AG61" i="35" s="1"/>
  <c r="AP61" i="35" s="1"/>
  <c r="Z62" i="78"/>
  <c r="W63" i="78" s="1"/>
  <c r="AN62" i="26"/>
  <c r="AN61" i="95"/>
  <c r="AI61" i="95"/>
  <c r="AR60" i="35"/>
  <c r="AN61" i="79"/>
  <c r="AI61" i="79"/>
  <c r="AR61" i="78"/>
  <c r="AH62" i="40"/>
  <c r="AQ62" i="40" s="1"/>
  <c r="Y62" i="95"/>
  <c r="X62" i="95"/>
  <c r="AH63" i="39"/>
  <c r="AQ63" i="39" s="1"/>
  <c r="X62" i="79"/>
  <c r="Y62" i="79"/>
  <c r="AH64" i="43"/>
  <c r="AQ64" i="43" s="1"/>
  <c r="AH62" i="78"/>
  <c r="AQ62" i="78" s="1"/>
  <c r="AH61" i="35"/>
  <c r="AQ61" i="35" s="1"/>
  <c r="Z64" i="43"/>
  <c r="AN62" i="87"/>
  <c r="AR61" i="31"/>
  <c r="AH62" i="31"/>
  <c r="AQ62" i="31" s="1"/>
  <c r="AG59" i="42" l="1"/>
  <c r="AP59" i="42" s="1"/>
  <c r="W60" i="42"/>
  <c r="AF59" i="42"/>
  <c r="AO59" i="42" s="1"/>
  <c r="AN57" i="27"/>
  <c r="AI57" i="27"/>
  <c r="AR57" i="27" s="1"/>
  <c r="X58" i="27"/>
  <c r="AH58" i="27" s="1"/>
  <c r="AQ58" i="27" s="1"/>
  <c r="Y58" i="27"/>
  <c r="AF63" i="33"/>
  <c r="AO63" i="33" s="1"/>
  <c r="AE63" i="33"/>
  <c r="W64" i="33"/>
  <c r="AG63" i="33"/>
  <c r="AP63" i="33" s="1"/>
  <c r="AG57" i="92"/>
  <c r="AP57" i="92" s="1"/>
  <c r="AF57" i="92"/>
  <c r="AO57" i="92" s="1"/>
  <c r="AE57" i="92"/>
  <c r="AN57" i="92" s="1"/>
  <c r="Y61" i="37"/>
  <c r="Z61" i="37" s="1"/>
  <c r="AF61" i="37" s="1"/>
  <c r="AO61" i="37" s="1"/>
  <c r="Y58" i="92"/>
  <c r="X58" i="92"/>
  <c r="X60" i="25"/>
  <c r="AH60" i="25" s="1"/>
  <c r="AQ60" i="25" s="1"/>
  <c r="Y60" i="25"/>
  <c r="Z62" i="34"/>
  <c r="W63" i="34" s="1"/>
  <c r="AN59" i="25"/>
  <c r="AI59" i="25"/>
  <c r="AR59" i="25" s="1"/>
  <c r="Y59" i="46"/>
  <c r="Z59" i="46" s="1"/>
  <c r="W60" i="46" s="1"/>
  <c r="X60" i="46" s="1"/>
  <c r="AI60" i="37"/>
  <c r="AR60" i="37" s="1"/>
  <c r="AI58" i="46"/>
  <c r="AR58" i="46" s="1"/>
  <c r="X60" i="30"/>
  <c r="AH60" i="30" s="1"/>
  <c r="AQ60" i="30" s="1"/>
  <c r="AI59" i="30"/>
  <c r="AR59" i="30" s="1"/>
  <c r="AH60" i="36"/>
  <c r="AQ60" i="36" s="1"/>
  <c r="Z60" i="36"/>
  <c r="W59" i="84"/>
  <c r="X59" i="84" s="1"/>
  <c r="Y64" i="82"/>
  <c r="Z64" i="82" s="1"/>
  <c r="W65" i="82" s="1"/>
  <c r="AF58" i="84"/>
  <c r="AO58" i="84" s="1"/>
  <c r="AI59" i="42"/>
  <c r="AR59" i="42" s="1"/>
  <c r="AE58" i="84"/>
  <c r="AN58" i="84" s="1"/>
  <c r="AH63" i="77"/>
  <c r="AQ63" i="77" s="1"/>
  <c r="AH58" i="44"/>
  <c r="AQ58" i="44" s="1"/>
  <c r="Z58" i="44"/>
  <c r="AG61" i="45"/>
  <c r="AP61" i="45" s="1"/>
  <c r="W62" i="45"/>
  <c r="X62" i="45" s="1"/>
  <c r="AH62" i="45" s="1"/>
  <c r="AQ62" i="45" s="1"/>
  <c r="AF61" i="45"/>
  <c r="AI63" i="82"/>
  <c r="AR63" i="82" s="1"/>
  <c r="AI59" i="41"/>
  <c r="AN59" i="41"/>
  <c r="AF59" i="73"/>
  <c r="AO59" i="73" s="1"/>
  <c r="AG59" i="73"/>
  <c r="AP59" i="73" s="1"/>
  <c r="W60" i="73"/>
  <c r="X60" i="73" s="1"/>
  <c r="AH60" i="73" s="1"/>
  <c r="AQ60" i="73" s="1"/>
  <c r="AN56" i="38"/>
  <c r="AI56" i="38"/>
  <c r="AR56" i="38" s="1"/>
  <c r="X57" i="38"/>
  <c r="Y57" i="38"/>
  <c r="X60" i="41"/>
  <c r="Z60" i="41" s="1"/>
  <c r="AE60" i="41" s="1"/>
  <c r="AI61" i="76"/>
  <c r="AR61" i="76" s="1"/>
  <c r="X62" i="76"/>
  <c r="AH62" i="76" s="1"/>
  <c r="AQ62" i="76" s="1"/>
  <c r="W60" i="94"/>
  <c r="Y60" i="94" s="1"/>
  <c r="AE59" i="94"/>
  <c r="AN59" i="94" s="1"/>
  <c r="W58" i="29"/>
  <c r="AE57" i="29"/>
  <c r="AF57" i="29"/>
  <c r="AO57" i="29" s="1"/>
  <c r="AG57" i="29"/>
  <c r="AP57" i="29" s="1"/>
  <c r="AG57" i="88"/>
  <c r="AP57" i="88" s="1"/>
  <c r="AF57" i="88"/>
  <c r="AO57" i="88" s="1"/>
  <c r="AE57" i="88"/>
  <c r="W58" i="88"/>
  <c r="AI57" i="74"/>
  <c r="AR57" i="74" s="1"/>
  <c r="AN57" i="74"/>
  <c r="X58" i="74"/>
  <c r="AH58" i="74" s="1"/>
  <c r="AQ58" i="74" s="1"/>
  <c r="Y58" i="74"/>
  <c r="AF59" i="94"/>
  <c r="AO59" i="94" s="1"/>
  <c r="AE61" i="96"/>
  <c r="AG61" i="96"/>
  <c r="AP61" i="96" s="1"/>
  <c r="W62" i="96"/>
  <c r="AF61" i="96"/>
  <c r="AO61" i="96" s="1"/>
  <c r="AH60" i="86"/>
  <c r="AQ60" i="86" s="1"/>
  <c r="Z60" i="86"/>
  <c r="AI62" i="87"/>
  <c r="AR62" i="87" s="1"/>
  <c r="AE60" i="32"/>
  <c r="AG60" i="32"/>
  <c r="AP60" i="32" s="1"/>
  <c r="W61" i="32"/>
  <c r="AF60" i="32"/>
  <c r="AO60" i="32" s="1"/>
  <c r="Z58" i="93"/>
  <c r="AE58" i="93" s="1"/>
  <c r="Y58" i="83"/>
  <c r="X58" i="83"/>
  <c r="AI57" i="83"/>
  <c r="AR57" i="83" s="1"/>
  <c r="AN57" i="83"/>
  <c r="AG58" i="75"/>
  <c r="AP58" i="75" s="1"/>
  <c r="W59" i="75"/>
  <c r="AE58" i="75"/>
  <c r="AF58" i="75"/>
  <c r="AO58" i="75" s="1"/>
  <c r="AF61" i="48"/>
  <c r="AO61" i="48" s="1"/>
  <c r="AH60" i="47"/>
  <c r="AQ60" i="47" s="1"/>
  <c r="Z60" i="47"/>
  <c r="AI58" i="28"/>
  <c r="AR58" i="28" s="1"/>
  <c r="Y59" i="28"/>
  <c r="Z59" i="28" s="1"/>
  <c r="AG61" i="48"/>
  <c r="AP61" i="48" s="1"/>
  <c r="AH59" i="28"/>
  <c r="AQ59" i="28" s="1"/>
  <c r="Y63" i="87"/>
  <c r="Z63" i="87" s="1"/>
  <c r="AE61" i="48"/>
  <c r="AN61" i="48" s="1"/>
  <c r="Z57" i="85"/>
  <c r="AI64" i="89"/>
  <c r="AR64" i="89" s="1"/>
  <c r="Y65" i="89"/>
  <c r="Z65" i="89" s="1"/>
  <c r="W66" i="89" s="1"/>
  <c r="Z61" i="90"/>
  <c r="Y62" i="48"/>
  <c r="X62" i="48"/>
  <c r="AH62" i="48" s="1"/>
  <c r="AQ62" i="48" s="1"/>
  <c r="AF63" i="39"/>
  <c r="AO63" i="39" s="1"/>
  <c r="AG63" i="39"/>
  <c r="AP63" i="39" s="1"/>
  <c r="W64" i="39"/>
  <c r="X64" i="39" s="1"/>
  <c r="AI62" i="26"/>
  <c r="AR62" i="26" s="1"/>
  <c r="X58" i="80"/>
  <c r="AH58" i="80" s="1"/>
  <c r="AQ58" i="80" s="1"/>
  <c r="X63" i="26"/>
  <c r="Z63" i="26" s="1"/>
  <c r="AI65" i="81"/>
  <c r="AR65" i="81" s="1"/>
  <c r="AE62" i="31"/>
  <c r="AN62" i="31" s="1"/>
  <c r="Y66" i="81"/>
  <c r="Z66" i="81" s="1"/>
  <c r="AF66" i="81" s="1"/>
  <c r="AO66" i="81" s="1"/>
  <c r="AF63" i="77"/>
  <c r="AO63" i="77" s="1"/>
  <c r="AG63" i="77"/>
  <c r="AP63" i="77" s="1"/>
  <c r="W64" i="77"/>
  <c r="X64" i="77" s="1"/>
  <c r="Y61" i="91"/>
  <c r="Z61" i="91" s="1"/>
  <c r="AI60" i="91"/>
  <c r="AR60" i="91" s="1"/>
  <c r="AI57" i="80"/>
  <c r="AR57" i="80" s="1"/>
  <c r="AE61" i="35"/>
  <c r="AN61" i="35" s="1"/>
  <c r="Z62" i="79"/>
  <c r="W63" i="79" s="1"/>
  <c r="W62" i="35"/>
  <c r="X62" i="35" s="1"/>
  <c r="AG62" i="78"/>
  <c r="AP62" i="78" s="1"/>
  <c r="AE62" i="78"/>
  <c r="AN62" i="78" s="1"/>
  <c r="AF62" i="78"/>
  <c r="AO62" i="78" s="1"/>
  <c r="AF61" i="35"/>
  <c r="AO61" i="35" s="1"/>
  <c r="AF62" i="31"/>
  <c r="AO62" i="31" s="1"/>
  <c r="AG62" i="31"/>
  <c r="AP62" i="31" s="1"/>
  <c r="X63" i="78"/>
  <c r="Y63" i="78"/>
  <c r="AH62" i="95"/>
  <c r="AQ62" i="95" s="1"/>
  <c r="AH61" i="91"/>
  <c r="AQ61" i="91" s="1"/>
  <c r="AH63" i="87"/>
  <c r="AQ63" i="87" s="1"/>
  <c r="AH64" i="82"/>
  <c r="AQ64" i="82" s="1"/>
  <c r="AH66" i="81"/>
  <c r="AQ66" i="81" s="1"/>
  <c r="W63" i="40"/>
  <c r="AG62" i="40"/>
  <c r="AP62" i="40" s="1"/>
  <c r="AF62" i="40"/>
  <c r="AO62" i="40" s="1"/>
  <c r="AE62" i="40"/>
  <c r="AH62" i="79"/>
  <c r="AQ62" i="79" s="1"/>
  <c r="Z62" i="95"/>
  <c r="AN63" i="39"/>
  <c r="AN63" i="77"/>
  <c r="AR59" i="41"/>
  <c r="AR61" i="79"/>
  <c r="AR61" i="95"/>
  <c r="Y63" i="31"/>
  <c r="X63" i="31"/>
  <c r="AF64" i="43"/>
  <c r="AO64" i="43" s="1"/>
  <c r="AE64" i="43"/>
  <c r="W65" i="43"/>
  <c r="AG64" i="43"/>
  <c r="AP64" i="43" s="1"/>
  <c r="AH65" i="89"/>
  <c r="AQ65" i="89" s="1"/>
  <c r="Z58" i="27" l="1"/>
  <c r="Y60" i="42"/>
  <c r="X60" i="42"/>
  <c r="Y64" i="33"/>
  <c r="X64" i="33"/>
  <c r="AG59" i="46"/>
  <c r="AP59" i="46" s="1"/>
  <c r="AN63" i="33"/>
  <c r="AI63" i="33"/>
  <c r="AR63" i="33" s="1"/>
  <c r="AI57" i="92"/>
  <c r="AR57" i="92" s="1"/>
  <c r="AE62" i="34"/>
  <c r="AN62" i="34" s="1"/>
  <c r="AE61" i="37"/>
  <c r="AN61" i="37" s="1"/>
  <c r="W62" i="37"/>
  <c r="Z60" i="30"/>
  <c r="AG60" i="30" s="1"/>
  <c r="AP60" i="30" s="1"/>
  <c r="AG62" i="34"/>
  <c r="AP62" i="34" s="1"/>
  <c r="AG61" i="37"/>
  <c r="AP61" i="37" s="1"/>
  <c r="AF62" i="34"/>
  <c r="AO62" i="34" s="1"/>
  <c r="AF59" i="46"/>
  <c r="AO59" i="46" s="1"/>
  <c r="AE59" i="46"/>
  <c r="AN59" i="46" s="1"/>
  <c r="AH60" i="41"/>
  <c r="AQ60" i="41" s="1"/>
  <c r="Z60" i="25"/>
  <c r="AF60" i="25" s="1"/>
  <c r="AO60" i="25" s="1"/>
  <c r="AH58" i="92"/>
  <c r="AQ58" i="92" s="1"/>
  <c r="Z58" i="92"/>
  <c r="X60" i="94"/>
  <c r="AH60" i="94" s="1"/>
  <c r="AQ60" i="94" s="1"/>
  <c r="Y59" i="84"/>
  <c r="Z59" i="84" s="1"/>
  <c r="AF60" i="36"/>
  <c r="AO60" i="36" s="1"/>
  <c r="AG60" i="36"/>
  <c r="AP60" i="36" s="1"/>
  <c r="AE60" i="36"/>
  <c r="W61" i="36"/>
  <c r="AI58" i="84"/>
  <c r="AR58" i="84" s="1"/>
  <c r="Y62" i="45"/>
  <c r="Z62" i="45" s="1"/>
  <c r="AE62" i="45" s="1"/>
  <c r="AG58" i="44"/>
  <c r="AP58" i="44" s="1"/>
  <c r="AE58" i="44"/>
  <c r="AF58" i="44"/>
  <c r="AO58" i="44" s="1"/>
  <c r="W59" i="44"/>
  <c r="AO61" i="45"/>
  <c r="AI61" i="45"/>
  <c r="AR61" i="45" s="1"/>
  <c r="AH59" i="84"/>
  <c r="AQ59" i="84" s="1"/>
  <c r="AE60" i="30"/>
  <c r="AF60" i="30"/>
  <c r="AO60" i="30" s="1"/>
  <c r="Y60" i="46"/>
  <c r="Z60" i="46" s="1"/>
  <c r="AI59" i="73"/>
  <c r="AR59" i="73" s="1"/>
  <c r="Y60" i="73"/>
  <c r="Z60" i="73" s="1"/>
  <c r="AF60" i="73" s="1"/>
  <c r="AO60" i="73" s="1"/>
  <c r="Z57" i="38"/>
  <c r="AH57" i="38"/>
  <c r="AQ57" i="38" s="1"/>
  <c r="Y64" i="39"/>
  <c r="Z64" i="39" s="1"/>
  <c r="AG64" i="39" s="1"/>
  <c r="AP64" i="39" s="1"/>
  <c r="AH60" i="46"/>
  <c r="AQ60" i="46" s="1"/>
  <c r="AI59" i="94"/>
  <c r="AR59" i="94" s="1"/>
  <c r="Z62" i="76"/>
  <c r="AH63" i="26"/>
  <c r="AQ63" i="26" s="1"/>
  <c r="Z58" i="74"/>
  <c r="AF58" i="74" s="1"/>
  <c r="AO58" i="74" s="1"/>
  <c r="AN57" i="29"/>
  <c r="AI57" i="29"/>
  <c r="AR57" i="29" s="1"/>
  <c r="Y58" i="29"/>
  <c r="X58" i="29"/>
  <c r="AH58" i="29" s="1"/>
  <c r="AQ58" i="29" s="1"/>
  <c r="X58" i="88"/>
  <c r="Y58" i="88"/>
  <c r="AN57" i="88"/>
  <c r="AI57" i="88"/>
  <c r="AR57" i="88" s="1"/>
  <c r="AG58" i="93"/>
  <c r="AP58" i="93" s="1"/>
  <c r="AI61" i="96"/>
  <c r="AR61" i="96" s="1"/>
  <c r="AN61" i="96"/>
  <c r="AF58" i="93"/>
  <c r="AO58" i="93" s="1"/>
  <c r="X62" i="96"/>
  <c r="Y62" i="96"/>
  <c r="AE60" i="86"/>
  <c r="W61" i="86"/>
  <c r="AF60" i="86"/>
  <c r="AO60" i="86" s="1"/>
  <c r="AG60" i="86"/>
  <c r="AP60" i="86" s="1"/>
  <c r="W59" i="93"/>
  <c r="X59" i="93" s="1"/>
  <c r="AH59" i="93" s="1"/>
  <c r="AQ59" i="93" s="1"/>
  <c r="Y61" i="32"/>
  <c r="X61" i="32"/>
  <c r="AN60" i="32"/>
  <c r="AI60" i="32"/>
  <c r="AR60" i="32" s="1"/>
  <c r="AN58" i="93"/>
  <c r="AH58" i="83"/>
  <c r="AQ58" i="83" s="1"/>
  <c r="Z58" i="83"/>
  <c r="X59" i="75"/>
  <c r="Y59" i="75"/>
  <c r="AN58" i="75"/>
  <c r="AI58" i="75"/>
  <c r="AR58" i="75" s="1"/>
  <c r="W61" i="47"/>
  <c r="AE60" i="47"/>
  <c r="AG60" i="47"/>
  <c r="AP60" i="47" s="1"/>
  <c r="AF60" i="47"/>
  <c r="AO60" i="47" s="1"/>
  <c r="Y64" i="77"/>
  <c r="Z64" i="77" s="1"/>
  <c r="AG64" i="77" s="1"/>
  <c r="AP64" i="77" s="1"/>
  <c r="AE62" i="79"/>
  <c r="AN62" i="79" s="1"/>
  <c r="AI61" i="48"/>
  <c r="AR61" i="48" s="1"/>
  <c r="W60" i="28"/>
  <c r="AE59" i="28"/>
  <c r="AF59" i="28"/>
  <c r="AO59" i="28" s="1"/>
  <c r="AG59" i="28"/>
  <c r="AP59" i="28" s="1"/>
  <c r="AG63" i="26"/>
  <c r="AP63" i="26" s="1"/>
  <c r="W64" i="26"/>
  <c r="Y64" i="26" s="1"/>
  <c r="AF57" i="85"/>
  <c r="AO57" i="85" s="1"/>
  <c r="W58" i="85"/>
  <c r="AG57" i="85"/>
  <c r="AP57" i="85" s="1"/>
  <c r="AE57" i="85"/>
  <c r="X62" i="37"/>
  <c r="Y62" i="37"/>
  <c r="AF62" i="79"/>
  <c r="AO62" i="79" s="1"/>
  <c r="AG61" i="90"/>
  <c r="AP61" i="90" s="1"/>
  <c r="AE61" i="90"/>
  <c r="AF61" i="90"/>
  <c r="AO61" i="90" s="1"/>
  <c r="W62" i="90"/>
  <c r="Z62" i="48"/>
  <c r="W63" i="48" s="1"/>
  <c r="AI63" i="39"/>
  <c r="AR63" i="39" s="1"/>
  <c r="W67" i="81"/>
  <c r="X67" i="81" s="1"/>
  <c r="Z58" i="80"/>
  <c r="AF58" i="80" s="1"/>
  <c r="AO58" i="80" s="1"/>
  <c r="AG62" i="79"/>
  <c r="AP62" i="79" s="1"/>
  <c r="AE63" i="26"/>
  <c r="AN63" i="26" s="1"/>
  <c r="AF63" i="26"/>
  <c r="AO63" i="26" s="1"/>
  <c r="AI63" i="77"/>
  <c r="AR63" i="77" s="1"/>
  <c r="AI62" i="31"/>
  <c r="AR62" i="31" s="1"/>
  <c r="AI62" i="78"/>
  <c r="AR62" i="78" s="1"/>
  <c r="AF65" i="89"/>
  <c r="AO65" i="89" s="1"/>
  <c r="Y62" i="35"/>
  <c r="Z62" i="35" s="1"/>
  <c r="AE62" i="35" s="1"/>
  <c r="AE65" i="89"/>
  <c r="AG65" i="89"/>
  <c r="AP65" i="89" s="1"/>
  <c r="AI61" i="35"/>
  <c r="AR61" i="35" s="1"/>
  <c r="AG60" i="41"/>
  <c r="AP60" i="41" s="1"/>
  <c r="AF60" i="41"/>
  <c r="AO60" i="41" s="1"/>
  <c r="W61" i="41"/>
  <c r="X61" i="41" s="1"/>
  <c r="AE66" i="81"/>
  <c r="AN66" i="81" s="1"/>
  <c r="Z63" i="78"/>
  <c r="AG63" i="78" s="1"/>
  <c r="AP63" i="78" s="1"/>
  <c r="AG66" i="81"/>
  <c r="AP66" i="81" s="1"/>
  <c r="AE64" i="82"/>
  <c r="AF64" i="82"/>
  <c r="AO64" i="82" s="1"/>
  <c r="AG64" i="82"/>
  <c r="AP64" i="82" s="1"/>
  <c r="Z63" i="31"/>
  <c r="AG63" i="31" s="1"/>
  <c r="AP63" i="31" s="1"/>
  <c r="X65" i="43"/>
  <c r="Y65" i="43"/>
  <c r="AH62" i="35"/>
  <c r="AQ62" i="35" s="1"/>
  <c r="AH63" i="78"/>
  <c r="AQ63" i="78" s="1"/>
  <c r="AH64" i="39"/>
  <c r="AQ64" i="39" s="1"/>
  <c r="AN64" i="43"/>
  <c r="AI64" i="43"/>
  <c r="X63" i="79"/>
  <c r="Y63" i="79"/>
  <c r="AN60" i="41"/>
  <c r="AH63" i="31"/>
  <c r="AQ63" i="31" s="1"/>
  <c r="Y63" i="34"/>
  <c r="X63" i="34"/>
  <c r="AG62" i="95"/>
  <c r="AP62" i="95" s="1"/>
  <c r="AF62" i="95"/>
  <c r="AO62" i="95" s="1"/>
  <c r="W63" i="95"/>
  <c r="AE62" i="95"/>
  <c r="Y63" i="40"/>
  <c r="X63" i="40"/>
  <c r="W64" i="87"/>
  <c r="AG63" i="87"/>
  <c r="AP63" i="87" s="1"/>
  <c r="AE63" i="87"/>
  <c r="AF63" i="87"/>
  <c r="AO63" i="87" s="1"/>
  <c r="AG61" i="91"/>
  <c r="AP61" i="91" s="1"/>
  <c r="AF61" i="91"/>
  <c r="AO61" i="91" s="1"/>
  <c r="W62" i="91"/>
  <c r="AE61" i="91"/>
  <c r="AH64" i="77"/>
  <c r="AQ64" i="77" s="1"/>
  <c r="X66" i="89"/>
  <c r="Y66" i="89"/>
  <c r="AI62" i="40"/>
  <c r="AN62" i="40"/>
  <c r="Y65" i="82"/>
  <c r="X65" i="82"/>
  <c r="AH60" i="42" l="1"/>
  <c r="AQ60" i="42" s="1"/>
  <c r="Z60" i="42"/>
  <c r="AF58" i="27"/>
  <c r="AO58" i="27" s="1"/>
  <c r="W59" i="27"/>
  <c r="AE58" i="27"/>
  <c r="AG58" i="27"/>
  <c r="AP58" i="27" s="1"/>
  <c r="Z64" i="33"/>
  <c r="AH64" i="33"/>
  <c r="AQ64" i="33" s="1"/>
  <c r="W61" i="30"/>
  <c r="X61" i="30" s="1"/>
  <c r="AH61" i="30" s="1"/>
  <c r="AQ61" i="30" s="1"/>
  <c r="AI61" i="37"/>
  <c r="AR61" i="37" s="1"/>
  <c r="AI62" i="34"/>
  <c r="AR62" i="34" s="1"/>
  <c r="AI59" i="46"/>
  <c r="AR59" i="46" s="1"/>
  <c r="AE60" i="25"/>
  <c r="AN60" i="25" s="1"/>
  <c r="AG60" i="25"/>
  <c r="AP60" i="25" s="1"/>
  <c r="W61" i="25"/>
  <c r="X61" i="25" s="1"/>
  <c r="AH61" i="25" s="1"/>
  <c r="AQ61" i="25" s="1"/>
  <c r="AG58" i="92"/>
  <c r="AP58" i="92" s="1"/>
  <c r="AF58" i="92"/>
  <c r="AO58" i="92" s="1"/>
  <c r="AE58" i="92"/>
  <c r="W59" i="92"/>
  <c r="AG60" i="73"/>
  <c r="AP60" i="73" s="1"/>
  <c r="Z60" i="94"/>
  <c r="AG60" i="94" s="1"/>
  <c r="AP60" i="94" s="1"/>
  <c r="AF62" i="45"/>
  <c r="AO62" i="45" s="1"/>
  <c r="AG62" i="45"/>
  <c r="AP62" i="45" s="1"/>
  <c r="X64" i="26"/>
  <c r="AH64" i="26" s="1"/>
  <c r="AQ64" i="26" s="1"/>
  <c r="Y61" i="36"/>
  <c r="X61" i="36"/>
  <c r="W63" i="45"/>
  <c r="X63" i="45" s="1"/>
  <c r="AN60" i="36"/>
  <c r="AI60" i="36"/>
  <c r="AR60" i="36" s="1"/>
  <c r="W61" i="73"/>
  <c r="Y61" i="73" s="1"/>
  <c r="X59" i="44"/>
  <c r="AH59" i="44" s="1"/>
  <c r="AQ59" i="44" s="1"/>
  <c r="Y59" i="44"/>
  <c r="AN58" i="44"/>
  <c r="AI58" i="44"/>
  <c r="AR58" i="44" s="1"/>
  <c r="AN62" i="45"/>
  <c r="AE60" i="73"/>
  <c r="AI60" i="73" s="1"/>
  <c r="AR60" i="73" s="1"/>
  <c r="AI60" i="30"/>
  <c r="AR60" i="30" s="1"/>
  <c r="W60" i="84"/>
  <c r="AE59" i="84"/>
  <c r="AG59" i="84"/>
  <c r="AP59" i="84" s="1"/>
  <c r="AF59" i="84"/>
  <c r="AO59" i="84" s="1"/>
  <c r="AN60" i="30"/>
  <c r="Y61" i="30"/>
  <c r="Z61" i="30" s="1"/>
  <c r="AG61" i="30" s="1"/>
  <c r="AP61" i="30" s="1"/>
  <c r="AE57" i="38"/>
  <c r="AF57" i="38"/>
  <c r="AO57" i="38" s="1"/>
  <c r="W58" i="38"/>
  <c r="AG57" i="38"/>
  <c r="AP57" i="38" s="1"/>
  <c r="W61" i="46"/>
  <c r="AE60" i="46"/>
  <c r="AG60" i="46"/>
  <c r="AP60" i="46" s="1"/>
  <c r="AF60" i="46"/>
  <c r="AO60" i="46" s="1"/>
  <c r="AE62" i="76"/>
  <c r="AF62" i="76"/>
  <c r="AO62" i="76" s="1"/>
  <c r="W63" i="76"/>
  <c r="AG62" i="76"/>
  <c r="AP62" i="76" s="1"/>
  <c r="W59" i="74"/>
  <c r="Y59" i="74" s="1"/>
  <c r="AG58" i="74"/>
  <c r="AP58" i="74" s="1"/>
  <c r="AE58" i="74"/>
  <c r="AN58" i="74" s="1"/>
  <c r="Z58" i="29"/>
  <c r="AG58" i="29" s="1"/>
  <c r="AP58" i="29" s="1"/>
  <c r="AI58" i="93"/>
  <c r="AR58" i="93" s="1"/>
  <c r="AH58" i="88"/>
  <c r="AQ58" i="88" s="1"/>
  <c r="Z58" i="88"/>
  <c r="AH62" i="96"/>
  <c r="AQ62" i="96" s="1"/>
  <c r="Z62" i="96"/>
  <c r="X61" i="86"/>
  <c r="AH61" i="86" s="1"/>
  <c r="AQ61" i="86" s="1"/>
  <c r="Y61" i="86"/>
  <c r="Y59" i="93"/>
  <c r="Z59" i="93" s="1"/>
  <c r="W60" i="93" s="1"/>
  <c r="AN60" i="86"/>
  <c r="AI60" i="86"/>
  <c r="AR60" i="86" s="1"/>
  <c r="Z61" i="32"/>
  <c r="AH61" i="32"/>
  <c r="AQ61" i="32" s="1"/>
  <c r="W59" i="83"/>
  <c r="AF58" i="83"/>
  <c r="AO58" i="83" s="1"/>
  <c r="AG58" i="83"/>
  <c r="AP58" i="83" s="1"/>
  <c r="AE58" i="83"/>
  <c r="AH59" i="75"/>
  <c r="AQ59" i="75" s="1"/>
  <c r="Z59" i="75"/>
  <c r="Y67" i="81"/>
  <c r="Z67" i="81" s="1"/>
  <c r="AN60" i="47"/>
  <c r="AI60" i="47"/>
  <c r="AR60" i="47" s="1"/>
  <c r="Y61" i="47"/>
  <c r="X61" i="47"/>
  <c r="AN59" i="28"/>
  <c r="AI59" i="28"/>
  <c r="AR59" i="28" s="1"/>
  <c r="Y60" i="28"/>
  <c r="X60" i="28"/>
  <c r="AI57" i="85"/>
  <c r="AR57" i="85" s="1"/>
  <c r="AN57" i="85"/>
  <c r="X58" i="85"/>
  <c r="AH58" i="85" s="1"/>
  <c r="AQ58" i="85" s="1"/>
  <c r="Y58" i="85"/>
  <c r="AH62" i="37"/>
  <c r="AQ62" i="37" s="1"/>
  <c r="Z62" i="37"/>
  <c r="AI61" i="90"/>
  <c r="AR61" i="90" s="1"/>
  <c r="AN61" i="90"/>
  <c r="AG62" i="48"/>
  <c r="AP62" i="48" s="1"/>
  <c r="Y62" i="90"/>
  <c r="X62" i="90"/>
  <c r="AH62" i="90" s="1"/>
  <c r="AQ62" i="90" s="1"/>
  <c r="AE62" i="48"/>
  <c r="AN62" i="48" s="1"/>
  <c r="AF62" i="48"/>
  <c r="AO62" i="48" s="1"/>
  <c r="Y63" i="48"/>
  <c r="X63" i="48"/>
  <c r="AH63" i="48" s="1"/>
  <c r="AQ63" i="48" s="1"/>
  <c r="Y61" i="41"/>
  <c r="Z61" i="41" s="1"/>
  <c r="W64" i="78"/>
  <c r="X64" i="78" s="1"/>
  <c r="AI66" i="81"/>
  <c r="AR66" i="81" s="1"/>
  <c r="AI65" i="89"/>
  <c r="AR65" i="89" s="1"/>
  <c r="AG58" i="80"/>
  <c r="AP58" i="80" s="1"/>
  <c r="AE58" i="80"/>
  <c r="AN65" i="89"/>
  <c r="W59" i="80"/>
  <c r="X59" i="80" s="1"/>
  <c r="AH59" i="80" s="1"/>
  <c r="AQ59" i="80" s="1"/>
  <c r="AI63" i="26"/>
  <c r="AR63" i="26" s="1"/>
  <c r="AI62" i="79"/>
  <c r="AR62" i="79" s="1"/>
  <c r="AI60" i="41"/>
  <c r="AR60" i="41" s="1"/>
  <c r="AE63" i="31"/>
  <c r="AN63" i="31" s="1"/>
  <c r="AI64" i="82"/>
  <c r="AR64" i="82" s="1"/>
  <c r="AF63" i="78"/>
  <c r="AO63" i="78" s="1"/>
  <c r="AE63" i="78"/>
  <c r="AN63" i="78" s="1"/>
  <c r="AN64" i="82"/>
  <c r="W64" i="31"/>
  <c r="X64" i="31" s="1"/>
  <c r="Z63" i="40"/>
  <c r="AG63" i="40" s="1"/>
  <c r="AP63" i="40" s="1"/>
  <c r="AF63" i="31"/>
  <c r="AO63" i="31" s="1"/>
  <c r="Z63" i="34"/>
  <c r="AG63" i="34" s="1"/>
  <c r="AP63" i="34" s="1"/>
  <c r="AE64" i="77"/>
  <c r="AN64" i="77" s="1"/>
  <c r="AE64" i="39"/>
  <c r="AN64" i="39" s="1"/>
  <c r="AF62" i="35"/>
  <c r="AO62" i="35" s="1"/>
  <c r="AF64" i="77"/>
  <c r="AO64" i="77" s="1"/>
  <c r="W65" i="39"/>
  <c r="X65" i="39" s="1"/>
  <c r="AG62" i="35"/>
  <c r="AP62" i="35" s="1"/>
  <c r="W65" i="77"/>
  <c r="X65" i="77" s="1"/>
  <c r="AF64" i="39"/>
  <c r="AO64" i="39" s="1"/>
  <c r="W63" i="35"/>
  <c r="Y63" i="35" s="1"/>
  <c r="Z65" i="82"/>
  <c r="AF65" i="82" s="1"/>
  <c r="AO65" i="82" s="1"/>
  <c r="Z66" i="89"/>
  <c r="AF66" i="89" s="1"/>
  <c r="AO66" i="89" s="1"/>
  <c r="X63" i="95"/>
  <c r="Y63" i="95"/>
  <c r="X64" i="87"/>
  <c r="Y64" i="87"/>
  <c r="AH67" i="81"/>
  <c r="AQ67" i="81" s="1"/>
  <c r="AH63" i="40"/>
  <c r="AQ63" i="40" s="1"/>
  <c r="AH63" i="79"/>
  <c r="AQ63" i="79" s="1"/>
  <c r="AH65" i="43"/>
  <c r="AQ65" i="43" s="1"/>
  <c r="AH66" i="89"/>
  <c r="AQ66" i="89" s="1"/>
  <c r="AH65" i="82"/>
  <c r="AQ65" i="82" s="1"/>
  <c r="AR62" i="40"/>
  <c r="AN61" i="91"/>
  <c r="AI61" i="91"/>
  <c r="Z63" i="79"/>
  <c r="Z65" i="43"/>
  <c r="AH63" i="34"/>
  <c r="AQ63" i="34" s="1"/>
  <c r="AR64" i="43"/>
  <c r="AH61" i="41"/>
  <c r="AQ61" i="41" s="1"/>
  <c r="AN62" i="35"/>
  <c r="X62" i="91"/>
  <c r="Y62" i="91"/>
  <c r="AI63" i="87"/>
  <c r="AN63" i="87"/>
  <c r="AN62" i="95"/>
  <c r="AI62" i="95"/>
  <c r="AI58" i="27" l="1"/>
  <c r="AR58" i="27" s="1"/>
  <c r="AN58" i="27"/>
  <c r="X59" i="27"/>
  <c r="AH59" i="27" s="1"/>
  <c r="AQ59" i="27" s="1"/>
  <c r="Y59" i="27"/>
  <c r="Z59" i="27" s="1"/>
  <c r="W61" i="42"/>
  <c r="AF60" i="42"/>
  <c r="AO60" i="42" s="1"/>
  <c r="AE60" i="42"/>
  <c r="AG60" i="42"/>
  <c r="AP60" i="42" s="1"/>
  <c r="W65" i="33"/>
  <c r="AG64" i="33"/>
  <c r="AP64" i="33" s="1"/>
  <c r="AF64" i="33"/>
  <c r="AO64" i="33" s="1"/>
  <c r="AE64" i="33"/>
  <c r="AI60" i="25"/>
  <c r="AR60" i="25" s="1"/>
  <c r="Y63" i="45"/>
  <c r="Z63" i="45" s="1"/>
  <c r="Y61" i="25"/>
  <c r="Z61" i="25" s="1"/>
  <c r="AE61" i="25" s="1"/>
  <c r="X59" i="92"/>
  <c r="AH59" i="92" s="1"/>
  <c r="AQ59" i="92" s="1"/>
  <c r="Y59" i="92"/>
  <c r="AN58" i="92"/>
  <c r="AI58" i="92"/>
  <c r="AR58" i="92" s="1"/>
  <c r="Z64" i="26"/>
  <c r="W65" i="26" s="1"/>
  <c r="X65" i="26" s="1"/>
  <c r="W61" i="94"/>
  <c r="X61" i="94" s="1"/>
  <c r="AH61" i="94" s="1"/>
  <c r="AQ61" i="94" s="1"/>
  <c r="AE60" i="94"/>
  <c r="AN60" i="94" s="1"/>
  <c r="AF60" i="94"/>
  <c r="AO60" i="94" s="1"/>
  <c r="Z59" i="44"/>
  <c r="AG59" i="44" s="1"/>
  <c r="AP59" i="44" s="1"/>
  <c r="AI62" i="45"/>
  <c r="AR62" i="45" s="1"/>
  <c r="X61" i="73"/>
  <c r="AH61" i="73" s="1"/>
  <c r="AQ61" i="73" s="1"/>
  <c r="AH61" i="36"/>
  <c r="AQ61" i="36" s="1"/>
  <c r="Z61" i="36"/>
  <c r="AN60" i="73"/>
  <c r="W62" i="30"/>
  <c r="X62" i="30" s="1"/>
  <c r="AH62" i="30" s="1"/>
  <c r="AQ62" i="30" s="1"/>
  <c r="AH63" i="45"/>
  <c r="AQ63" i="45" s="1"/>
  <c r="AN59" i="84"/>
  <c r="AI59" i="84"/>
  <c r="AR59" i="84" s="1"/>
  <c r="X60" i="84"/>
  <c r="AH60" i="84" s="1"/>
  <c r="AQ60" i="84" s="1"/>
  <c r="Y60" i="84"/>
  <c r="AE61" i="30"/>
  <c r="AN61" i="30" s="1"/>
  <c r="AF61" i="30"/>
  <c r="AO61" i="30" s="1"/>
  <c r="X58" i="38"/>
  <c r="Y58" i="38"/>
  <c r="AI57" i="38"/>
  <c r="AR57" i="38" s="1"/>
  <c r="AN57" i="38"/>
  <c r="AN60" i="46"/>
  <c r="AI60" i="46"/>
  <c r="AR60" i="46" s="1"/>
  <c r="X61" i="46"/>
  <c r="Y61" i="46"/>
  <c r="X59" i="74"/>
  <c r="AH59" i="74" s="1"/>
  <c r="AQ59" i="74" s="1"/>
  <c r="W59" i="29"/>
  <c r="Y59" i="29" s="1"/>
  <c r="AE58" i="29"/>
  <c r="AN58" i="29" s="1"/>
  <c r="Y63" i="76"/>
  <c r="X63" i="76"/>
  <c r="AH63" i="76" s="1"/>
  <c r="AQ63" i="76" s="1"/>
  <c r="AI58" i="74"/>
  <c r="AR58" i="74" s="1"/>
  <c r="AN62" i="76"/>
  <c r="AI62" i="76"/>
  <c r="AR62" i="76" s="1"/>
  <c r="AF58" i="29"/>
  <c r="AO58" i="29" s="1"/>
  <c r="Z61" i="86"/>
  <c r="AF61" i="86" s="1"/>
  <c r="AO61" i="86" s="1"/>
  <c r="AE58" i="88"/>
  <c r="AG58" i="88"/>
  <c r="AP58" i="88" s="1"/>
  <c r="W59" i="88"/>
  <c r="AF58" i="88"/>
  <c r="AO58" i="88" s="1"/>
  <c r="W63" i="96"/>
  <c r="AE62" i="96"/>
  <c r="AF62" i="96"/>
  <c r="AO62" i="96" s="1"/>
  <c r="AG62" i="96"/>
  <c r="AP62" i="96" s="1"/>
  <c r="AF59" i="93"/>
  <c r="AO59" i="93" s="1"/>
  <c r="AE59" i="93"/>
  <c r="AN59" i="93" s="1"/>
  <c r="AG59" i="93"/>
  <c r="AP59" i="93" s="1"/>
  <c r="W62" i="32"/>
  <c r="AF61" i="32"/>
  <c r="AO61" i="32" s="1"/>
  <c r="AE61" i="32"/>
  <c r="AG61" i="32"/>
  <c r="AP61" i="32" s="1"/>
  <c r="Y60" i="93"/>
  <c r="X60" i="93"/>
  <c r="AH60" i="93" s="1"/>
  <c r="AQ60" i="93" s="1"/>
  <c r="Y64" i="78"/>
  <c r="Z64" i="78" s="1"/>
  <c r="AG64" i="78" s="1"/>
  <c r="AP64" i="78" s="1"/>
  <c r="AN58" i="83"/>
  <c r="AI58" i="83"/>
  <c r="AR58" i="83" s="1"/>
  <c r="X59" i="83"/>
  <c r="Y59" i="83"/>
  <c r="AF59" i="75"/>
  <c r="AO59" i="75" s="1"/>
  <c r="AG59" i="75"/>
  <c r="AP59" i="75" s="1"/>
  <c r="AE59" i="75"/>
  <c r="W60" i="75"/>
  <c r="AH61" i="47"/>
  <c r="AQ61" i="47" s="1"/>
  <c r="Z61" i="47"/>
  <c r="W64" i="40"/>
  <c r="Y64" i="40" s="1"/>
  <c r="AH60" i="28"/>
  <c r="AQ60" i="28" s="1"/>
  <c r="Z60" i="28"/>
  <c r="X63" i="35"/>
  <c r="Z63" i="35" s="1"/>
  <c r="AE63" i="35" s="1"/>
  <c r="Z58" i="85"/>
  <c r="AI58" i="80"/>
  <c r="AR58" i="80" s="1"/>
  <c r="Y65" i="39"/>
  <c r="Z65" i="39" s="1"/>
  <c r="AE65" i="39" s="1"/>
  <c r="AN58" i="80"/>
  <c r="AG62" i="37"/>
  <c r="AP62" i="37" s="1"/>
  <c r="AF62" i="37"/>
  <c r="AO62" i="37" s="1"/>
  <c r="AE62" i="37"/>
  <c r="W63" i="37"/>
  <c r="Z63" i="48"/>
  <c r="AF63" i="48" s="1"/>
  <c r="AO63" i="48" s="1"/>
  <c r="AI62" i="35"/>
  <c r="AR62" i="35" s="1"/>
  <c r="Z62" i="90"/>
  <c r="AI62" i="48"/>
  <c r="AR62" i="48" s="1"/>
  <c r="Y59" i="80"/>
  <c r="Z59" i="80" s="1"/>
  <c r="AI64" i="77"/>
  <c r="AR64" i="77" s="1"/>
  <c r="Y65" i="77"/>
  <c r="Z65" i="77" s="1"/>
  <c r="AF65" i="77" s="1"/>
  <c r="AO65" i="77" s="1"/>
  <c r="Y64" i="31"/>
  <c r="Z64" i="31" s="1"/>
  <c r="W65" i="31" s="1"/>
  <c r="AI63" i="31"/>
  <c r="AR63" i="31" s="1"/>
  <c r="W64" i="34"/>
  <c r="Y64" i="34" s="1"/>
  <c r="AE63" i="34"/>
  <c r="AN63" i="34" s="1"/>
  <c r="AF63" i="40"/>
  <c r="AO63" i="40" s="1"/>
  <c r="AI63" i="78"/>
  <c r="AR63" i="78" s="1"/>
  <c r="AE63" i="40"/>
  <c r="AN63" i="40" s="1"/>
  <c r="AI64" i="39"/>
  <c r="AR64" i="39" s="1"/>
  <c r="Z63" i="95"/>
  <c r="AG63" i="95" s="1"/>
  <c r="AP63" i="95" s="1"/>
  <c r="AF63" i="34"/>
  <c r="AO63" i="34" s="1"/>
  <c r="AG65" i="82"/>
  <c r="AP65" i="82" s="1"/>
  <c r="W66" i="82"/>
  <c r="Y66" i="82" s="1"/>
  <c r="W67" i="89"/>
  <c r="Y67" i="89" s="1"/>
  <c r="AE66" i="89"/>
  <c r="AN66" i="89" s="1"/>
  <c r="AE65" i="82"/>
  <c r="AG66" i="89"/>
  <c r="AP66" i="89" s="1"/>
  <c r="AR63" i="87"/>
  <c r="AH65" i="77"/>
  <c r="AQ65" i="77" s="1"/>
  <c r="AF63" i="79"/>
  <c r="AO63" i="79" s="1"/>
  <c r="AE63" i="79"/>
  <c r="W64" i="79"/>
  <c r="AG63" i="79"/>
  <c r="AP63" i="79" s="1"/>
  <c r="AF67" i="81"/>
  <c r="AO67" i="81" s="1"/>
  <c r="AE67" i="81"/>
  <c r="AG67" i="81"/>
  <c r="AP67" i="81" s="1"/>
  <c r="W68" i="81"/>
  <c r="AR62" i="95"/>
  <c r="AR61" i="91"/>
  <c r="AH64" i="78"/>
  <c r="AQ64" i="78" s="1"/>
  <c r="AH63" i="95"/>
  <c r="AQ63" i="95" s="1"/>
  <c r="AH62" i="91"/>
  <c r="AQ62" i="91" s="1"/>
  <c r="W62" i="41"/>
  <c r="AG61" i="41"/>
  <c r="AP61" i="41" s="1"/>
  <c r="AE61" i="41"/>
  <c r="AF61" i="41"/>
  <c r="AO61" i="41" s="1"/>
  <c r="Z62" i="91"/>
  <c r="AH64" i="87"/>
  <c r="AQ64" i="87" s="1"/>
  <c r="AH64" i="31"/>
  <c r="AQ64" i="31" s="1"/>
  <c r="AH65" i="39"/>
  <c r="AQ65" i="39" s="1"/>
  <c r="AG65" i="43"/>
  <c r="AP65" i="43" s="1"/>
  <c r="AF65" i="43"/>
  <c r="AO65" i="43" s="1"/>
  <c r="W66" i="43"/>
  <c r="AE65" i="43"/>
  <c r="Z64" i="87"/>
  <c r="X61" i="42" l="1"/>
  <c r="AH61" i="42" s="1"/>
  <c r="AQ61" i="42" s="1"/>
  <c r="Y61" i="42"/>
  <c r="Z61" i="42"/>
  <c r="AG59" i="27"/>
  <c r="AP59" i="27" s="1"/>
  <c r="AE59" i="27"/>
  <c r="AF59" i="27"/>
  <c r="AO59" i="27" s="1"/>
  <c r="W60" i="27"/>
  <c r="AN60" i="42"/>
  <c r="AI60" i="42"/>
  <c r="AR60" i="42" s="1"/>
  <c r="AN64" i="33"/>
  <c r="AI64" i="33"/>
  <c r="AR64" i="33" s="1"/>
  <c r="Y65" i="33"/>
  <c r="X65" i="33"/>
  <c r="AH65" i="33" s="1"/>
  <c r="AQ65" i="33" s="1"/>
  <c r="Y65" i="26"/>
  <c r="Z59" i="92"/>
  <c r="W60" i="92" s="1"/>
  <c r="AF61" i="25"/>
  <c r="AO61" i="25" s="1"/>
  <c r="W62" i="25"/>
  <c r="X62" i="25" s="1"/>
  <c r="AH62" i="25" s="1"/>
  <c r="AQ62" i="25" s="1"/>
  <c r="AI60" i="94"/>
  <c r="AR60" i="94" s="1"/>
  <c r="AG61" i="25"/>
  <c r="AP61" i="25" s="1"/>
  <c r="Y61" i="94"/>
  <c r="Z61" i="94" s="1"/>
  <c r="AF64" i="26"/>
  <c r="AO64" i="26" s="1"/>
  <c r="AE64" i="26"/>
  <c r="AN64" i="26" s="1"/>
  <c r="Z61" i="73"/>
  <c r="AG61" i="73" s="1"/>
  <c r="AP61" i="73" s="1"/>
  <c r="AG64" i="26"/>
  <c r="AP64" i="26" s="1"/>
  <c r="AN61" i="25"/>
  <c r="AF59" i="44"/>
  <c r="AO59" i="44" s="1"/>
  <c r="W60" i="44"/>
  <c r="Y60" i="44" s="1"/>
  <c r="AE59" i="44"/>
  <c r="Y62" i="30"/>
  <c r="Z62" i="30" s="1"/>
  <c r="AE62" i="30" s="1"/>
  <c r="AE61" i="36"/>
  <c r="AG61" i="36"/>
  <c r="AP61" i="36" s="1"/>
  <c r="AF61" i="36"/>
  <c r="AO61" i="36" s="1"/>
  <c r="W62" i="36"/>
  <c r="X64" i="40"/>
  <c r="AH64" i="40" s="1"/>
  <c r="AQ64" i="40" s="1"/>
  <c r="X59" i="29"/>
  <c r="AH59" i="29" s="1"/>
  <c r="AQ59" i="29" s="1"/>
  <c r="AF63" i="45"/>
  <c r="AO63" i="45" s="1"/>
  <c r="AG63" i="45"/>
  <c r="AP63" i="45" s="1"/>
  <c r="W64" i="45"/>
  <c r="AE63" i="45"/>
  <c r="AI61" i="30"/>
  <c r="AR61" i="30" s="1"/>
  <c r="Z60" i="84"/>
  <c r="AG61" i="86"/>
  <c r="AP61" i="86" s="1"/>
  <c r="AE61" i="86"/>
  <c r="AN61" i="86" s="1"/>
  <c r="AH58" i="38"/>
  <c r="AQ58" i="38" s="1"/>
  <c r="Z58" i="38"/>
  <c r="Z61" i="46"/>
  <c r="AH61" i="46"/>
  <c r="AQ61" i="46" s="1"/>
  <c r="Z59" i="74"/>
  <c r="AF59" i="74" s="1"/>
  <c r="AO59" i="74" s="1"/>
  <c r="W62" i="86"/>
  <c r="X62" i="86" s="1"/>
  <c r="AH63" i="35"/>
  <c r="AQ63" i="35" s="1"/>
  <c r="Z63" i="76"/>
  <c r="AF63" i="76" s="1"/>
  <c r="AO63" i="76" s="1"/>
  <c r="AI58" i="29"/>
  <c r="AR58" i="29" s="1"/>
  <c r="X59" i="88"/>
  <c r="AH59" i="88" s="1"/>
  <c r="AQ59" i="88" s="1"/>
  <c r="Y59" i="88"/>
  <c r="AN58" i="88"/>
  <c r="AI58" i="88"/>
  <c r="AR58" i="88" s="1"/>
  <c r="AI62" i="96"/>
  <c r="AR62" i="96" s="1"/>
  <c r="AN62" i="96"/>
  <c r="Y63" i="96"/>
  <c r="X63" i="96"/>
  <c r="AI59" i="93"/>
  <c r="AR59" i="93" s="1"/>
  <c r="AN61" i="32"/>
  <c r="AI61" i="32"/>
  <c r="AR61" i="32" s="1"/>
  <c r="X62" i="32"/>
  <c r="AH62" i="32" s="1"/>
  <c r="AQ62" i="32" s="1"/>
  <c r="Y62" i="32"/>
  <c r="Z60" i="93"/>
  <c r="AH59" i="83"/>
  <c r="AQ59" i="83" s="1"/>
  <c r="Z59" i="83"/>
  <c r="Y60" i="75"/>
  <c r="X60" i="75"/>
  <c r="AH60" i="75" s="1"/>
  <c r="AQ60" i="75" s="1"/>
  <c r="AN59" i="75"/>
  <c r="AI59" i="75"/>
  <c r="AR59" i="75" s="1"/>
  <c r="AG61" i="47"/>
  <c r="AP61" i="47" s="1"/>
  <c r="AE61" i="47"/>
  <c r="AF61" i="47"/>
  <c r="AO61" i="47" s="1"/>
  <c r="W62" i="47"/>
  <c r="W61" i="28"/>
  <c r="AG60" i="28"/>
  <c r="AP60" i="28" s="1"/>
  <c r="AE60" i="28"/>
  <c r="AF60" i="28"/>
  <c r="AO60" i="28" s="1"/>
  <c r="AG58" i="85"/>
  <c r="AP58" i="85" s="1"/>
  <c r="AF58" i="85"/>
  <c r="AO58" i="85" s="1"/>
  <c r="W59" i="85"/>
  <c r="AE58" i="85"/>
  <c r="AE63" i="48"/>
  <c r="AN63" i="48" s="1"/>
  <c r="W64" i="48"/>
  <c r="Y64" i="48" s="1"/>
  <c r="Y63" i="37"/>
  <c r="X63" i="37"/>
  <c r="AN62" i="37"/>
  <c r="AI62" i="37"/>
  <c r="AR62" i="37" s="1"/>
  <c r="AE61" i="94"/>
  <c r="W62" i="94"/>
  <c r="AF61" i="94"/>
  <c r="AO61" i="94" s="1"/>
  <c r="AG61" i="94"/>
  <c r="AP61" i="94" s="1"/>
  <c r="AG63" i="48"/>
  <c r="AP63" i="48" s="1"/>
  <c r="AG62" i="90"/>
  <c r="AP62" i="90" s="1"/>
  <c r="AE62" i="90"/>
  <c r="W63" i="90"/>
  <c r="AF62" i="90"/>
  <c r="AO62" i="90" s="1"/>
  <c r="X67" i="89"/>
  <c r="Z67" i="89" s="1"/>
  <c r="AF67" i="89" s="1"/>
  <c r="AO67" i="89" s="1"/>
  <c r="AI63" i="40"/>
  <c r="AR63" i="40" s="1"/>
  <c r="AF63" i="35"/>
  <c r="AO63" i="35" s="1"/>
  <c r="X64" i="34"/>
  <c r="Z64" i="34" s="1"/>
  <c r="W65" i="34" s="1"/>
  <c r="W64" i="95"/>
  <c r="X64" i="95" s="1"/>
  <c r="AE63" i="95"/>
  <c r="AN63" i="95" s="1"/>
  <c r="AG63" i="35"/>
  <c r="AP63" i="35" s="1"/>
  <c r="AF63" i="95"/>
  <c r="AO63" i="95" s="1"/>
  <c r="W66" i="77"/>
  <c r="X66" i="77" s="1"/>
  <c r="AF64" i="31"/>
  <c r="AO64" i="31" s="1"/>
  <c r="AE64" i="31"/>
  <c r="X66" i="82"/>
  <c r="Z66" i="82" s="1"/>
  <c r="AF66" i="82" s="1"/>
  <c r="AO66" i="82" s="1"/>
  <c r="AG64" i="31"/>
  <c r="AP64" i="31" s="1"/>
  <c r="W64" i="35"/>
  <c r="Y64" i="35" s="1"/>
  <c r="AI65" i="82"/>
  <c r="AR65" i="82" s="1"/>
  <c r="AI63" i="34"/>
  <c r="AR63" i="34" s="1"/>
  <c r="W66" i="39"/>
  <c r="Y66" i="39" s="1"/>
  <c r="AG65" i="39"/>
  <c r="AP65" i="39" s="1"/>
  <c r="AF65" i="39"/>
  <c r="AO65" i="39" s="1"/>
  <c r="AE65" i="77"/>
  <c r="AN65" i="77" s="1"/>
  <c r="AN65" i="82"/>
  <c r="AI66" i="89"/>
  <c r="AR66" i="89" s="1"/>
  <c r="AG65" i="77"/>
  <c r="AP65" i="77" s="1"/>
  <c r="AE64" i="78"/>
  <c r="AN64" i="78" s="1"/>
  <c r="AF64" i="78"/>
  <c r="AO64" i="78" s="1"/>
  <c r="W65" i="78"/>
  <c r="Y65" i="78" s="1"/>
  <c r="AE59" i="80"/>
  <c r="AG59" i="80"/>
  <c r="AP59" i="80" s="1"/>
  <c r="W60" i="80"/>
  <c r="AF59" i="80"/>
  <c r="AO59" i="80" s="1"/>
  <c r="AN63" i="35"/>
  <c r="AH65" i="26"/>
  <c r="AQ65" i="26" s="1"/>
  <c r="Y64" i="79"/>
  <c r="X64" i="79"/>
  <c r="AN65" i="43"/>
  <c r="AI65" i="43"/>
  <c r="AI61" i="41"/>
  <c r="AN61" i="41"/>
  <c r="X68" i="81"/>
  <c r="Y68" i="81"/>
  <c r="AN65" i="39"/>
  <c r="Z65" i="26"/>
  <c r="AN63" i="79"/>
  <c r="AI63" i="79"/>
  <c r="Y65" i="31"/>
  <c r="X65" i="31"/>
  <c r="X66" i="43"/>
  <c r="Y66" i="43"/>
  <c r="AN67" i="81"/>
  <c r="AI67" i="81"/>
  <c r="AE64" i="87"/>
  <c r="W65" i="87"/>
  <c r="AF64" i="87"/>
  <c r="AO64" i="87" s="1"/>
  <c r="AG64" i="87"/>
  <c r="AP64" i="87" s="1"/>
  <c r="W63" i="91"/>
  <c r="AE62" i="91"/>
  <c r="AF62" i="91"/>
  <c r="AO62" i="91" s="1"/>
  <c r="AG62" i="91"/>
  <c r="AP62" i="91" s="1"/>
  <c r="X62" i="41"/>
  <c r="Y62" i="41"/>
  <c r="AI59" i="27" l="1"/>
  <c r="AR59" i="27" s="1"/>
  <c r="AN59" i="27"/>
  <c r="AG61" i="42"/>
  <c r="AP61" i="42" s="1"/>
  <c r="AF61" i="42"/>
  <c r="AO61" i="42" s="1"/>
  <c r="W62" i="42"/>
  <c r="AE61" i="42"/>
  <c r="Z65" i="33"/>
  <c r="AF65" i="33" s="1"/>
  <c r="AO65" i="33" s="1"/>
  <c r="Y60" i="27"/>
  <c r="X60" i="27"/>
  <c r="AH60" i="27" s="1"/>
  <c r="AQ60" i="27" s="1"/>
  <c r="AE65" i="33"/>
  <c r="W66" i="33"/>
  <c r="AG65" i="33"/>
  <c r="AP65" i="33" s="1"/>
  <c r="Z64" i="40"/>
  <c r="AG64" i="40" s="1"/>
  <c r="AP64" i="40" s="1"/>
  <c r="Y62" i="25"/>
  <c r="Z62" i="25" s="1"/>
  <c r="AG62" i="25" s="1"/>
  <c r="AP62" i="25" s="1"/>
  <c r="AE59" i="92"/>
  <c r="AN59" i="92" s="1"/>
  <c r="AF59" i="92"/>
  <c r="AO59" i="92" s="1"/>
  <c r="AF61" i="73"/>
  <c r="AO61" i="73" s="1"/>
  <c r="W62" i="73"/>
  <c r="Y62" i="73" s="1"/>
  <c r="AG59" i="92"/>
  <c r="AP59" i="92" s="1"/>
  <c r="AE61" i="73"/>
  <c r="AN61" i="73" s="1"/>
  <c r="AI64" i="26"/>
  <c r="AR64" i="26" s="1"/>
  <c r="AI61" i="25"/>
  <c r="AR61" i="25" s="1"/>
  <c r="X60" i="44"/>
  <c r="AH60" i="44" s="1"/>
  <c r="AQ60" i="44" s="1"/>
  <c r="Y60" i="92"/>
  <c r="X60" i="92"/>
  <c r="AI59" i="44"/>
  <c r="AR59" i="44" s="1"/>
  <c r="AN59" i="44"/>
  <c r="Z59" i="29"/>
  <c r="AE59" i="29" s="1"/>
  <c r="AN61" i="36"/>
  <c r="AI61" i="36"/>
  <c r="AR61" i="36" s="1"/>
  <c r="Y62" i="36"/>
  <c r="X62" i="36"/>
  <c r="AI61" i="86"/>
  <c r="AR61" i="86" s="1"/>
  <c r="AI63" i="45"/>
  <c r="AR63" i="45" s="1"/>
  <c r="AN63" i="45"/>
  <c r="X64" i="45"/>
  <c r="AH64" i="45" s="1"/>
  <c r="AQ64" i="45" s="1"/>
  <c r="Y64" i="45"/>
  <c r="AF60" i="84"/>
  <c r="AO60" i="84" s="1"/>
  <c r="AE60" i="84"/>
  <c r="AG60" i="84"/>
  <c r="AP60" i="84" s="1"/>
  <c r="W61" i="84"/>
  <c r="Y62" i="86"/>
  <c r="Z62" i="86" s="1"/>
  <c r="W60" i="74"/>
  <c r="AF62" i="30"/>
  <c r="AO62" i="30" s="1"/>
  <c r="AE59" i="74"/>
  <c r="AN59" i="74" s="1"/>
  <c r="W63" i="30"/>
  <c r="Y63" i="30" s="1"/>
  <c r="AE58" i="38"/>
  <c r="W59" i="38"/>
  <c r="AF58" i="38"/>
  <c r="AO58" i="38" s="1"/>
  <c r="AG58" i="38"/>
  <c r="AP58" i="38" s="1"/>
  <c r="AG59" i="74"/>
  <c r="AP59" i="74" s="1"/>
  <c r="AG62" i="30"/>
  <c r="AP62" i="30" s="1"/>
  <c r="AF61" i="46"/>
  <c r="AO61" i="46" s="1"/>
  <c r="AE61" i="46"/>
  <c r="AG61" i="46"/>
  <c r="AP61" i="46" s="1"/>
  <c r="W62" i="46"/>
  <c r="Z59" i="88"/>
  <c r="AG59" i="88" s="1"/>
  <c r="AP59" i="88" s="1"/>
  <c r="W64" i="76"/>
  <c r="X64" i="76" s="1"/>
  <c r="AH64" i="76" s="1"/>
  <c r="AQ64" i="76" s="1"/>
  <c r="AE63" i="76"/>
  <c r="AN63" i="76" s="1"/>
  <c r="AG63" i="76"/>
  <c r="AP63" i="76" s="1"/>
  <c r="AN62" i="30"/>
  <c r="AH63" i="96"/>
  <c r="AQ63" i="96" s="1"/>
  <c r="Z63" i="96"/>
  <c r="Z62" i="32"/>
  <c r="AE62" i="32" s="1"/>
  <c r="AH62" i="86"/>
  <c r="AQ62" i="86" s="1"/>
  <c r="X64" i="35"/>
  <c r="AH64" i="35" s="1"/>
  <c r="AQ64" i="35" s="1"/>
  <c r="AF60" i="93"/>
  <c r="AO60" i="93" s="1"/>
  <c r="W61" i="93"/>
  <c r="AE60" i="93"/>
  <c r="AG60" i="93"/>
  <c r="AP60" i="93" s="1"/>
  <c r="AH67" i="89"/>
  <c r="AQ67" i="89" s="1"/>
  <c r="W60" i="83"/>
  <c r="AE59" i="83"/>
  <c r="AF59" i="83"/>
  <c r="AO59" i="83" s="1"/>
  <c r="AG59" i="83"/>
  <c r="AP59" i="83" s="1"/>
  <c r="Z60" i="75"/>
  <c r="Y62" i="47"/>
  <c r="X62" i="47"/>
  <c r="AN61" i="47"/>
  <c r="AI61" i="47"/>
  <c r="AR61" i="47" s="1"/>
  <c r="AI63" i="35"/>
  <c r="AR63" i="35" s="1"/>
  <c r="X64" i="48"/>
  <c r="AH64" i="48" s="1"/>
  <c r="AQ64" i="48" s="1"/>
  <c r="AN60" i="28"/>
  <c r="AI60" i="28"/>
  <c r="AR60" i="28" s="1"/>
  <c r="X61" i="28"/>
  <c r="AH61" i="28" s="1"/>
  <c r="AQ61" i="28" s="1"/>
  <c r="Y61" i="28"/>
  <c r="AI65" i="39"/>
  <c r="AR65" i="39" s="1"/>
  <c r="X59" i="85"/>
  <c r="AH59" i="85" s="1"/>
  <c r="AQ59" i="85" s="1"/>
  <c r="Y59" i="85"/>
  <c r="Y64" i="95"/>
  <c r="Z64" i="95" s="1"/>
  <c r="AG64" i="95" s="1"/>
  <c r="AP64" i="95" s="1"/>
  <c r="AN58" i="85"/>
  <c r="AI58" i="85"/>
  <c r="AR58" i="85" s="1"/>
  <c r="AI63" i="48"/>
  <c r="AR63" i="48" s="1"/>
  <c r="Z63" i="37"/>
  <c r="AH63" i="37"/>
  <c r="AQ63" i="37" s="1"/>
  <c r="AN61" i="94"/>
  <c r="AI61" i="94"/>
  <c r="AR61" i="94" s="1"/>
  <c r="AI63" i="95"/>
  <c r="AR63" i="95" s="1"/>
  <c r="X62" i="94"/>
  <c r="AH62" i="94" s="1"/>
  <c r="AQ62" i="94" s="1"/>
  <c r="Y62" i="94"/>
  <c r="X66" i="39"/>
  <c r="Z66" i="39" s="1"/>
  <c r="AG66" i="39" s="1"/>
  <c r="AP66" i="39" s="1"/>
  <c r="Y66" i="77"/>
  <c r="Z66" i="77" s="1"/>
  <c r="AE66" i="77" s="1"/>
  <c r="AN62" i="90"/>
  <c r="AI62" i="90"/>
  <c r="AR62" i="90" s="1"/>
  <c r="X63" i="90"/>
  <c r="AH63" i="90" s="1"/>
  <c r="AQ63" i="90" s="1"/>
  <c r="Y63" i="90"/>
  <c r="AH64" i="34"/>
  <c r="AQ64" i="34" s="1"/>
  <c r="AG67" i="89"/>
  <c r="AP67" i="89" s="1"/>
  <c r="AI64" i="31"/>
  <c r="AR64" i="31" s="1"/>
  <c r="W68" i="89"/>
  <c r="X68" i="89" s="1"/>
  <c r="AE67" i="89"/>
  <c r="AN67" i="89" s="1"/>
  <c r="AH66" i="82"/>
  <c r="AQ66" i="82" s="1"/>
  <c r="AI65" i="77"/>
  <c r="AR65" i="77" s="1"/>
  <c r="AN64" i="31"/>
  <c r="X65" i="78"/>
  <c r="Z65" i="78" s="1"/>
  <c r="AG66" i="82"/>
  <c r="AP66" i="82" s="1"/>
  <c r="AI64" i="78"/>
  <c r="AR64" i="78" s="1"/>
  <c r="Z68" i="81"/>
  <c r="AG68" i="81" s="1"/>
  <c r="AP68" i="81" s="1"/>
  <c r="AE64" i="34"/>
  <c r="AN64" i="34" s="1"/>
  <c r="AF64" i="34"/>
  <c r="AO64" i="34" s="1"/>
  <c r="AG64" i="34"/>
  <c r="AP64" i="34" s="1"/>
  <c r="AE66" i="82"/>
  <c r="AN66" i="82" s="1"/>
  <c r="W67" i="82"/>
  <c r="X67" i="82" s="1"/>
  <c r="Z66" i="43"/>
  <c r="W67" i="43" s="1"/>
  <c r="X60" i="80"/>
  <c r="Y60" i="80"/>
  <c r="AN59" i="80"/>
  <c r="AI59" i="80"/>
  <c r="AR59" i="80" s="1"/>
  <c r="AH64" i="79"/>
  <c r="AQ64" i="79" s="1"/>
  <c r="AH64" i="95"/>
  <c r="AQ64" i="95" s="1"/>
  <c r="AH62" i="41"/>
  <c r="AQ62" i="41" s="1"/>
  <c r="Y63" i="91"/>
  <c r="X63" i="91"/>
  <c r="AR61" i="41"/>
  <c r="AR65" i="43"/>
  <c r="Z62" i="41"/>
  <c r="AH65" i="31"/>
  <c r="AQ65" i="31" s="1"/>
  <c r="Z64" i="79"/>
  <c r="AH66" i="77"/>
  <c r="AQ66" i="77" s="1"/>
  <c r="Y65" i="87"/>
  <c r="X65" i="87"/>
  <c r="Y65" i="34"/>
  <c r="X65" i="34"/>
  <c r="AI64" i="87"/>
  <c r="AN64" i="87"/>
  <c r="AR67" i="81"/>
  <c r="AH66" i="43"/>
  <c r="AQ66" i="43" s="1"/>
  <c r="Z65" i="31"/>
  <c r="AR63" i="79"/>
  <c r="AE65" i="26"/>
  <c r="W66" i="26"/>
  <c r="AF65" i="26"/>
  <c r="AO65" i="26" s="1"/>
  <c r="AG65" i="26"/>
  <c r="AP65" i="26" s="1"/>
  <c r="AI62" i="91"/>
  <c r="AN62" i="91"/>
  <c r="AH68" i="81"/>
  <c r="AQ68" i="81" s="1"/>
  <c r="X62" i="73" l="1"/>
  <c r="AH62" i="73" s="1"/>
  <c r="AQ62" i="73" s="1"/>
  <c r="AF59" i="29"/>
  <c r="AO59" i="29" s="1"/>
  <c r="Z60" i="27"/>
  <c r="AF60" i="27" s="1"/>
  <c r="AO60" i="27" s="1"/>
  <c r="AN61" i="42"/>
  <c r="AI61" i="42"/>
  <c r="AR61" i="42" s="1"/>
  <c r="Y62" i="42"/>
  <c r="X62" i="42"/>
  <c r="W65" i="40"/>
  <c r="Y65" i="40" s="1"/>
  <c r="AE64" i="40"/>
  <c r="AF64" i="40"/>
  <c r="AO64" i="40" s="1"/>
  <c r="Y66" i="33"/>
  <c r="X66" i="33"/>
  <c r="AH66" i="33" s="1"/>
  <c r="AQ66" i="33" s="1"/>
  <c r="AI65" i="33"/>
  <c r="AR65" i="33" s="1"/>
  <c r="AN65" i="33"/>
  <c r="W60" i="29"/>
  <c r="AG59" i="29"/>
  <c r="AP59" i="29" s="1"/>
  <c r="Z60" i="44"/>
  <c r="AG60" i="44" s="1"/>
  <c r="AP60" i="44" s="1"/>
  <c r="W63" i="25"/>
  <c r="Y63" i="25" s="1"/>
  <c r="AF62" i="25"/>
  <c r="AO62" i="25" s="1"/>
  <c r="AE62" i="25"/>
  <c r="AI59" i="92"/>
  <c r="AR59" i="92" s="1"/>
  <c r="AI61" i="73"/>
  <c r="AR61" i="73" s="1"/>
  <c r="AH60" i="92"/>
  <c r="AQ60" i="92" s="1"/>
  <c r="Z60" i="92"/>
  <c r="AH62" i="36"/>
  <c r="AQ62" i="36" s="1"/>
  <c r="Z62" i="36"/>
  <c r="Z64" i="45"/>
  <c r="Y61" i="84"/>
  <c r="X61" i="84"/>
  <c r="AH61" i="84" s="1"/>
  <c r="AQ61" i="84" s="1"/>
  <c r="AN60" i="84"/>
  <c r="AI60" i="84"/>
  <c r="AR60" i="84" s="1"/>
  <c r="AF59" i="88"/>
  <c r="AO59" i="88" s="1"/>
  <c r="X63" i="30"/>
  <c r="AH63" i="30" s="1"/>
  <c r="AQ63" i="30" s="1"/>
  <c r="W60" i="88"/>
  <c r="Y60" i="88" s="1"/>
  <c r="AE59" i="88"/>
  <c r="AN59" i="88" s="1"/>
  <c r="Y64" i="76"/>
  <c r="Z64" i="76" s="1"/>
  <c r="AF64" i="76" s="1"/>
  <c r="AO64" i="76" s="1"/>
  <c r="AI62" i="30"/>
  <c r="AR62" i="30" s="1"/>
  <c r="Y60" i="74"/>
  <c r="X60" i="74"/>
  <c r="AI59" i="74"/>
  <c r="AR59" i="74" s="1"/>
  <c r="Y59" i="38"/>
  <c r="X59" i="38"/>
  <c r="AI58" i="38"/>
  <c r="AR58" i="38" s="1"/>
  <c r="AN58" i="38"/>
  <c r="Y62" i="46"/>
  <c r="X62" i="46"/>
  <c r="AN61" i="46"/>
  <c r="AI61" i="46"/>
  <c r="AR61" i="46" s="1"/>
  <c r="AI63" i="76"/>
  <c r="AR63" i="76" s="1"/>
  <c r="Z64" i="35"/>
  <c r="W65" i="35" s="1"/>
  <c r="Y65" i="35" s="1"/>
  <c r="AG62" i="32"/>
  <c r="AP62" i="32" s="1"/>
  <c r="AF62" i="32"/>
  <c r="AO62" i="32" s="1"/>
  <c r="Z62" i="73"/>
  <c r="AG62" i="73" s="1"/>
  <c r="AP62" i="73" s="1"/>
  <c r="Y60" i="29"/>
  <c r="X60" i="29"/>
  <c r="AN59" i="29"/>
  <c r="W63" i="32"/>
  <c r="Y63" i="32" s="1"/>
  <c r="W64" i="96"/>
  <c r="AE63" i="96"/>
  <c r="AF63" i="96"/>
  <c r="AO63" i="96" s="1"/>
  <c r="AG63" i="96"/>
  <c r="AP63" i="96" s="1"/>
  <c r="AG62" i="86"/>
  <c r="AP62" i="86" s="1"/>
  <c r="W63" i="86"/>
  <c r="AF62" i="86"/>
  <c r="AO62" i="86" s="1"/>
  <c r="AE62" i="86"/>
  <c r="Z64" i="48"/>
  <c r="AG64" i="48" s="1"/>
  <c r="AP64" i="48" s="1"/>
  <c r="AN62" i="32"/>
  <c r="AN60" i="93"/>
  <c r="AI60" i="93"/>
  <c r="AR60" i="93" s="1"/>
  <c r="X61" i="93"/>
  <c r="AH61" i="93" s="1"/>
  <c r="AQ61" i="93" s="1"/>
  <c r="Y61" i="93"/>
  <c r="AN59" i="83"/>
  <c r="AI59" i="83"/>
  <c r="AR59" i="83" s="1"/>
  <c r="X60" i="83"/>
  <c r="AH60" i="83" s="1"/>
  <c r="AQ60" i="83" s="1"/>
  <c r="Y60" i="83"/>
  <c r="AI67" i="89"/>
  <c r="AR67" i="89" s="1"/>
  <c r="AE60" i="75"/>
  <c r="W61" i="75"/>
  <c r="AF60" i="75"/>
  <c r="AO60" i="75" s="1"/>
  <c r="AG60" i="75"/>
  <c r="AP60" i="75" s="1"/>
  <c r="AH66" i="39"/>
  <c r="AQ66" i="39" s="1"/>
  <c r="AH62" i="47"/>
  <c r="AQ62" i="47" s="1"/>
  <c r="Z62" i="47"/>
  <c r="Z59" i="85"/>
  <c r="AF59" i="85" s="1"/>
  <c r="AO59" i="85" s="1"/>
  <c r="Z61" i="28"/>
  <c r="AF61" i="28" s="1"/>
  <c r="AO61" i="28" s="1"/>
  <c r="Y68" i="89"/>
  <c r="Z68" i="89" s="1"/>
  <c r="AG68" i="89" s="1"/>
  <c r="AP68" i="89" s="1"/>
  <c r="Z62" i="94"/>
  <c r="W63" i="94" s="1"/>
  <c r="W64" i="37"/>
  <c r="AG63" i="37"/>
  <c r="AP63" i="37" s="1"/>
  <c r="AF63" i="37"/>
  <c r="AO63" i="37" s="1"/>
  <c r="AE63" i="37"/>
  <c r="AI64" i="34"/>
  <c r="AR64" i="34" s="1"/>
  <c r="Z63" i="90"/>
  <c r="AG63" i="90" s="1"/>
  <c r="AP63" i="90" s="1"/>
  <c r="W67" i="39"/>
  <c r="Y67" i="39" s="1"/>
  <c r="W69" i="81"/>
  <c r="Y69" i="81" s="1"/>
  <c r="AH65" i="78"/>
  <c r="AQ65" i="78" s="1"/>
  <c r="AE68" i="81"/>
  <c r="AF68" i="81"/>
  <c r="AO68" i="81" s="1"/>
  <c r="AE66" i="39"/>
  <c r="W65" i="95"/>
  <c r="X65" i="95" s="1"/>
  <c r="AE64" i="95"/>
  <c r="AN64" i="95" s="1"/>
  <c r="Y67" i="82"/>
  <c r="Z67" i="82" s="1"/>
  <c r="AF67" i="82" s="1"/>
  <c r="AO67" i="82" s="1"/>
  <c r="AI66" i="82"/>
  <c r="AR66" i="82" s="1"/>
  <c r="AF64" i="95"/>
  <c r="AO64" i="95" s="1"/>
  <c r="AE66" i="43"/>
  <c r="AN66" i="43" s="1"/>
  <c r="W67" i="77"/>
  <c r="X67" i="77" s="1"/>
  <c r="AF66" i="39"/>
  <c r="AO66" i="39" s="1"/>
  <c r="Z63" i="91"/>
  <c r="AE63" i="91" s="1"/>
  <c r="AF66" i="43"/>
  <c r="AO66" i="43" s="1"/>
  <c r="AG66" i="43"/>
  <c r="AP66" i="43" s="1"/>
  <c r="AF66" i="77"/>
  <c r="AO66" i="77" s="1"/>
  <c r="AG66" i="77"/>
  <c r="AP66" i="77" s="1"/>
  <c r="Z65" i="34"/>
  <c r="AE65" i="34" s="1"/>
  <c r="Z65" i="87"/>
  <c r="AG65" i="87" s="1"/>
  <c r="AP65" i="87" s="1"/>
  <c r="Z60" i="80"/>
  <c r="AH60" i="80"/>
  <c r="AQ60" i="80" s="1"/>
  <c r="AR64" i="87"/>
  <c r="AN64" i="40"/>
  <c r="AI64" i="40"/>
  <c r="X67" i="43"/>
  <c r="Y67" i="43"/>
  <c r="AF62" i="41"/>
  <c r="AO62" i="41" s="1"/>
  <c r="AE62" i="41"/>
  <c r="W63" i="41"/>
  <c r="AG62" i="41"/>
  <c r="AP62" i="41" s="1"/>
  <c r="AE65" i="31"/>
  <c r="AF65" i="31"/>
  <c r="AO65" i="31" s="1"/>
  <c r="W66" i="31"/>
  <c r="AG65" i="31"/>
  <c r="AP65" i="31" s="1"/>
  <c r="W66" i="78"/>
  <c r="AF65" i="78"/>
  <c r="AO65" i="78" s="1"/>
  <c r="AG65" i="78"/>
  <c r="AP65" i="78" s="1"/>
  <c r="AE65" i="78"/>
  <c r="AH65" i="34"/>
  <c r="AQ65" i="34" s="1"/>
  <c r="AH68" i="89"/>
  <c r="AQ68" i="89" s="1"/>
  <c r="AR62" i="91"/>
  <c r="Y66" i="26"/>
  <c r="X66" i="26"/>
  <c r="AH67" i="82"/>
  <c r="AQ67" i="82" s="1"/>
  <c r="AH65" i="87"/>
  <c r="AQ65" i="87" s="1"/>
  <c r="AI65" i="26"/>
  <c r="AN65" i="26"/>
  <c r="AG64" i="79"/>
  <c r="AP64" i="79" s="1"/>
  <c r="W65" i="79"/>
  <c r="AE64" i="79"/>
  <c r="AF64" i="79"/>
  <c r="AO64" i="79" s="1"/>
  <c r="AH63" i="91"/>
  <c r="AQ63" i="91" s="1"/>
  <c r="AN66" i="77"/>
  <c r="AG60" i="27" l="1"/>
  <c r="AP60" i="27" s="1"/>
  <c r="W61" i="27"/>
  <c r="AE60" i="27"/>
  <c r="X65" i="40"/>
  <c r="Z65" i="40" s="1"/>
  <c r="AN60" i="27"/>
  <c r="AI60" i="27"/>
  <c r="AR60" i="27" s="1"/>
  <c r="AH62" i="42"/>
  <c r="AQ62" i="42" s="1"/>
  <c r="Z62" i="42"/>
  <c r="AI59" i="29"/>
  <c r="AR59" i="29" s="1"/>
  <c r="X61" i="27"/>
  <c r="Y61" i="27"/>
  <c r="Z66" i="33"/>
  <c r="AF60" i="44"/>
  <c r="AO60" i="44" s="1"/>
  <c r="X63" i="25"/>
  <c r="AH63" i="25" s="1"/>
  <c r="AQ63" i="25" s="1"/>
  <c r="W61" i="44"/>
  <c r="Y61" i="44" s="1"/>
  <c r="AE60" i="44"/>
  <c r="AN60" i="44" s="1"/>
  <c r="AI62" i="25"/>
  <c r="AR62" i="25" s="1"/>
  <c r="AN62" i="25"/>
  <c r="AF60" i="92"/>
  <c r="AO60" i="92" s="1"/>
  <c r="AG60" i="92"/>
  <c r="AP60" i="92" s="1"/>
  <c r="AE60" i="92"/>
  <c r="W61" i="92"/>
  <c r="AG62" i="36"/>
  <c r="AP62" i="36" s="1"/>
  <c r="AF62" i="36"/>
  <c r="AO62" i="36" s="1"/>
  <c r="W63" i="36"/>
  <c r="AE62" i="36"/>
  <c r="Z63" i="30"/>
  <c r="AE63" i="30" s="1"/>
  <c r="AN63" i="30" s="1"/>
  <c r="Z61" i="84"/>
  <c r="AG61" i="84" s="1"/>
  <c r="AP61" i="84" s="1"/>
  <c r="X60" i="88"/>
  <c r="AH60" i="88" s="1"/>
  <c r="AQ60" i="88" s="1"/>
  <c r="AF64" i="45"/>
  <c r="AO64" i="45" s="1"/>
  <c r="AE64" i="45"/>
  <c r="W65" i="45"/>
  <c r="AG64" i="45"/>
  <c r="AP64" i="45" s="1"/>
  <c r="AI59" i="88"/>
  <c r="AR59" i="88" s="1"/>
  <c r="X65" i="35"/>
  <c r="AH65" i="35" s="1"/>
  <c r="AQ65" i="35" s="1"/>
  <c r="AG64" i="35"/>
  <c r="AP64" i="35" s="1"/>
  <c r="AE64" i="35"/>
  <c r="AN64" i="35" s="1"/>
  <c r="AF64" i="35"/>
  <c r="AO64" i="35" s="1"/>
  <c r="AE64" i="76"/>
  <c r="AG64" i="76"/>
  <c r="AP64" i="76" s="1"/>
  <c r="W65" i="76"/>
  <c r="X65" i="76" s="1"/>
  <c r="AH65" i="76" s="1"/>
  <c r="AQ65" i="76" s="1"/>
  <c r="Z60" i="74"/>
  <c r="AH60" i="74"/>
  <c r="AQ60" i="74" s="1"/>
  <c r="AH59" i="38"/>
  <c r="AQ59" i="38" s="1"/>
  <c r="Z59" i="38"/>
  <c r="X63" i="32"/>
  <c r="AH63" i="32" s="1"/>
  <c r="AQ63" i="32" s="1"/>
  <c r="Z62" i="46"/>
  <c r="AH62" i="46"/>
  <c r="AQ62" i="46" s="1"/>
  <c r="AE62" i="73"/>
  <c r="AN62" i="73" s="1"/>
  <c r="AE64" i="48"/>
  <c r="AN64" i="48" s="1"/>
  <c r="AI62" i="32"/>
  <c r="AR62" i="32" s="1"/>
  <c r="AF62" i="73"/>
  <c r="AO62" i="73" s="1"/>
  <c r="W65" i="48"/>
  <c r="Y65" i="48" s="1"/>
  <c r="W63" i="73"/>
  <c r="X63" i="73" s="1"/>
  <c r="AF64" i="48"/>
  <c r="AO64" i="48" s="1"/>
  <c r="AH60" i="29"/>
  <c r="AQ60" i="29" s="1"/>
  <c r="Z60" i="29"/>
  <c r="X67" i="39"/>
  <c r="Z67" i="39" s="1"/>
  <c r="W68" i="39" s="1"/>
  <c r="AN63" i="96"/>
  <c r="AI63" i="96"/>
  <c r="AR63" i="96" s="1"/>
  <c r="Y64" i="96"/>
  <c r="X64" i="96"/>
  <c r="AH64" i="96" s="1"/>
  <c r="AQ64" i="96" s="1"/>
  <c r="AN62" i="86"/>
  <c r="AI62" i="86"/>
  <c r="AR62" i="86" s="1"/>
  <c r="X63" i="86"/>
  <c r="Y63" i="86"/>
  <c r="Z61" i="93"/>
  <c r="AF61" i="93" s="1"/>
  <c r="AO61" i="93" s="1"/>
  <c r="AI66" i="39"/>
  <c r="AR66" i="39" s="1"/>
  <c r="Z60" i="83"/>
  <c r="AN66" i="39"/>
  <c r="AN60" i="75"/>
  <c r="AI60" i="75"/>
  <c r="AR60" i="75" s="1"/>
  <c r="Y61" i="75"/>
  <c r="X61" i="75"/>
  <c r="AH61" i="75" s="1"/>
  <c r="AQ61" i="75" s="1"/>
  <c r="AF62" i="47"/>
  <c r="AO62" i="47" s="1"/>
  <c r="AG62" i="47"/>
  <c r="AP62" i="47" s="1"/>
  <c r="AE62" i="47"/>
  <c r="W63" i="47"/>
  <c r="AE62" i="94"/>
  <c r="AN62" i="94" s="1"/>
  <c r="W60" i="85"/>
  <c r="Y60" i="85" s="1"/>
  <c r="X69" i="81"/>
  <c r="AH69" i="81" s="1"/>
  <c r="AQ69" i="81" s="1"/>
  <c r="AG59" i="85"/>
  <c r="AP59" i="85" s="1"/>
  <c r="AE59" i="85"/>
  <c r="AG61" i="28"/>
  <c r="AP61" i="28" s="1"/>
  <c r="W62" i="28"/>
  <c r="X62" i="28" s="1"/>
  <c r="AE61" i="28"/>
  <c r="AN61" i="28" s="1"/>
  <c r="AI66" i="77"/>
  <c r="AR66" i="77" s="1"/>
  <c r="AF62" i="94"/>
  <c r="AO62" i="94" s="1"/>
  <c r="AG62" i="94"/>
  <c r="AP62" i="94" s="1"/>
  <c r="AF63" i="90"/>
  <c r="AO63" i="90" s="1"/>
  <c r="AF65" i="34"/>
  <c r="AO65" i="34" s="1"/>
  <c r="AF63" i="91"/>
  <c r="AO63" i="91" s="1"/>
  <c r="W64" i="90"/>
  <c r="Y64" i="90" s="1"/>
  <c r="Y64" i="37"/>
  <c r="X64" i="37"/>
  <c r="AH64" i="37" s="1"/>
  <c r="AQ64" i="37" s="1"/>
  <c r="AN63" i="37"/>
  <c r="AI63" i="37"/>
  <c r="AR63" i="37" s="1"/>
  <c r="Y63" i="94"/>
  <c r="X63" i="94"/>
  <c r="AH63" i="94" s="1"/>
  <c r="AQ63" i="94" s="1"/>
  <c r="AE63" i="90"/>
  <c r="Y67" i="77"/>
  <c r="Z67" i="77" s="1"/>
  <c r="AI68" i="81"/>
  <c r="AR68" i="81" s="1"/>
  <c r="W64" i="91"/>
  <c r="Y64" i="91" s="1"/>
  <c r="Y65" i="95"/>
  <c r="Z65" i="95" s="1"/>
  <c r="AN68" i="81"/>
  <c r="AI66" i="43"/>
  <c r="AR66" i="43" s="1"/>
  <c r="Z66" i="26"/>
  <c r="AE66" i="26" s="1"/>
  <c r="AI64" i="95"/>
  <c r="AR64" i="95" s="1"/>
  <c r="AG65" i="34"/>
  <c r="AP65" i="34" s="1"/>
  <c r="W66" i="34"/>
  <c r="Y66" i="34" s="1"/>
  <c r="AG63" i="91"/>
  <c r="AP63" i="91" s="1"/>
  <c r="AG67" i="82"/>
  <c r="AP67" i="82" s="1"/>
  <c r="AE68" i="89"/>
  <c r="AN68" i="89" s="1"/>
  <c r="W68" i="82"/>
  <c r="Y68" i="82" s="1"/>
  <c r="W69" i="89"/>
  <c r="X69" i="89" s="1"/>
  <c r="AF68" i="89"/>
  <c r="AO68" i="89" s="1"/>
  <c r="Z67" i="43"/>
  <c r="W68" i="43" s="1"/>
  <c r="W66" i="87"/>
  <c r="X66" i="87" s="1"/>
  <c r="AE65" i="87"/>
  <c r="AN65" i="87" s="1"/>
  <c r="AF65" i="87"/>
  <c r="AO65" i="87" s="1"/>
  <c r="AE67" i="82"/>
  <c r="AN67" i="82" s="1"/>
  <c r="AF60" i="80"/>
  <c r="AO60" i="80" s="1"/>
  <c r="W61" i="80"/>
  <c r="AE60" i="80"/>
  <c r="AG60" i="80"/>
  <c r="AP60" i="80" s="1"/>
  <c r="AN63" i="91"/>
  <c r="AH65" i="95"/>
  <c r="AQ65" i="95" s="1"/>
  <c r="AI62" i="41"/>
  <c r="AN62" i="41"/>
  <c r="AR65" i="26"/>
  <c r="AR64" i="40"/>
  <c r="AN64" i="79"/>
  <c r="AI64" i="79"/>
  <c r="Y66" i="31"/>
  <c r="X66" i="31"/>
  <c r="AH67" i="43"/>
  <c r="AQ67" i="43" s="1"/>
  <c r="AI65" i="78"/>
  <c r="AN65" i="78"/>
  <c r="X65" i="79"/>
  <c r="Y65" i="79"/>
  <c r="AH66" i="26"/>
  <c r="AQ66" i="26" s="1"/>
  <c r="AN65" i="34"/>
  <c r="AH67" i="77"/>
  <c r="AQ67" i="77" s="1"/>
  <c r="AI65" i="31"/>
  <c r="AN65" i="31"/>
  <c r="X66" i="78"/>
  <c r="Y66" i="78"/>
  <c r="Y63" i="41"/>
  <c r="X63" i="41"/>
  <c r="AH65" i="40" l="1"/>
  <c r="AQ65" i="40" s="1"/>
  <c r="AH61" i="27"/>
  <c r="AQ61" i="27" s="1"/>
  <c r="Z61" i="27"/>
  <c r="AF62" i="42"/>
  <c r="AO62" i="42" s="1"/>
  <c r="W63" i="42"/>
  <c r="AE62" i="42"/>
  <c r="AG62" i="42"/>
  <c r="AP62" i="42" s="1"/>
  <c r="W67" i="33"/>
  <c r="AF66" i="33"/>
  <c r="AO66" i="33" s="1"/>
  <c r="AG66" i="33"/>
  <c r="AP66" i="33" s="1"/>
  <c r="AE66" i="33"/>
  <c r="X61" i="44"/>
  <c r="AH61" i="44" s="1"/>
  <c r="AQ61" i="44" s="1"/>
  <c r="AI60" i="44"/>
  <c r="AR60" i="44" s="1"/>
  <c r="Z63" i="25"/>
  <c r="AE63" i="25" s="1"/>
  <c r="AN63" i="25" s="1"/>
  <c r="W62" i="84"/>
  <c r="Y62" i="84" s="1"/>
  <c r="W64" i="30"/>
  <c r="X64" i="30" s="1"/>
  <c r="AH64" i="30" s="1"/>
  <c r="AQ64" i="30" s="1"/>
  <c r="AF63" i="30"/>
  <c r="AO63" i="30" s="1"/>
  <c r="Y61" i="92"/>
  <c r="X61" i="92"/>
  <c r="AF63" i="25"/>
  <c r="AO63" i="25" s="1"/>
  <c r="AN60" i="92"/>
  <c r="AI60" i="92"/>
  <c r="AR60" i="92" s="1"/>
  <c r="AG63" i="30"/>
  <c r="AP63" i="30" s="1"/>
  <c r="AF61" i="84"/>
  <c r="AO61" i="84" s="1"/>
  <c r="AE61" i="84"/>
  <c r="AN61" i="84" s="1"/>
  <c r="AI62" i="36"/>
  <c r="AR62" i="36" s="1"/>
  <c r="AN62" i="36"/>
  <c r="Y63" i="36"/>
  <c r="X63" i="36"/>
  <c r="AH63" i="36" s="1"/>
  <c r="AQ63" i="36" s="1"/>
  <c r="Z60" i="88"/>
  <c r="AE60" i="88" s="1"/>
  <c r="AH67" i="39"/>
  <c r="AQ67" i="39" s="1"/>
  <c r="AI64" i="35"/>
  <c r="AR64" i="35" s="1"/>
  <c r="Z65" i="35"/>
  <c r="AF65" i="35" s="1"/>
  <c r="AO65" i="35" s="1"/>
  <c r="X65" i="45"/>
  <c r="AH65" i="45" s="1"/>
  <c r="AQ65" i="45" s="1"/>
  <c r="Y65" i="45"/>
  <c r="AI64" i="45"/>
  <c r="AR64" i="45" s="1"/>
  <c r="AN64" i="45"/>
  <c r="X65" i="48"/>
  <c r="AH65" i="48" s="1"/>
  <c r="AQ65" i="48" s="1"/>
  <c r="AI64" i="76"/>
  <c r="AR64" i="76" s="1"/>
  <c r="Y65" i="76"/>
  <c r="Z65" i="76" s="1"/>
  <c r="W66" i="76" s="1"/>
  <c r="AN64" i="76"/>
  <c r="AF60" i="74"/>
  <c r="AO60" i="74" s="1"/>
  <c r="AE60" i="74"/>
  <c r="W61" i="74"/>
  <c r="AG60" i="74"/>
  <c r="AP60" i="74" s="1"/>
  <c r="AG59" i="38"/>
  <c r="AP59" i="38" s="1"/>
  <c r="AF59" i="38"/>
  <c r="AO59" i="38" s="1"/>
  <c r="W60" i="38"/>
  <c r="AE59" i="38"/>
  <c r="AI62" i="73"/>
  <c r="AR62" i="73" s="1"/>
  <c r="Z63" i="32"/>
  <c r="W64" i="32" s="1"/>
  <c r="Y64" i="32" s="1"/>
  <c r="AG62" i="46"/>
  <c r="AP62" i="46" s="1"/>
  <c r="AF62" i="46"/>
  <c r="AO62" i="46" s="1"/>
  <c r="AE62" i="46"/>
  <c r="W63" i="46"/>
  <c r="Z69" i="81"/>
  <c r="W70" i="81" s="1"/>
  <c r="Y70" i="81" s="1"/>
  <c r="AI64" i="48"/>
  <c r="AR64" i="48" s="1"/>
  <c r="Y63" i="73"/>
  <c r="Z63" i="73" s="1"/>
  <c r="W61" i="29"/>
  <c r="AG60" i="29"/>
  <c r="AP60" i="29" s="1"/>
  <c r="AF60" i="29"/>
  <c r="AO60" i="29" s="1"/>
  <c r="AE60" i="29"/>
  <c r="Z64" i="96"/>
  <c r="W65" i="96" s="1"/>
  <c r="AH63" i="73"/>
  <c r="AQ63" i="73" s="1"/>
  <c r="X68" i="82"/>
  <c r="Z68" i="82" s="1"/>
  <c r="AE68" i="82" s="1"/>
  <c r="Z63" i="86"/>
  <c r="AH63" i="86"/>
  <c r="AQ63" i="86" s="1"/>
  <c r="AE61" i="93"/>
  <c r="AG61" i="93"/>
  <c r="AP61" i="93" s="1"/>
  <c r="Z61" i="75"/>
  <c r="AE61" i="75" s="1"/>
  <c r="W62" i="93"/>
  <c r="Y62" i="93" s="1"/>
  <c r="AI59" i="85"/>
  <c r="AR59" i="85" s="1"/>
  <c r="X60" i="85"/>
  <c r="AH60" i="85" s="1"/>
  <c r="AQ60" i="85" s="1"/>
  <c r="W61" i="83"/>
  <c r="AF60" i="83"/>
  <c r="AO60" i="83" s="1"/>
  <c r="AG60" i="83"/>
  <c r="AP60" i="83" s="1"/>
  <c r="AE60" i="83"/>
  <c r="X63" i="47"/>
  <c r="AH63" i="47" s="1"/>
  <c r="AQ63" i="47" s="1"/>
  <c r="Y63" i="47"/>
  <c r="AI62" i="47"/>
  <c r="AR62" i="47" s="1"/>
  <c r="AN62" i="47"/>
  <c r="AN59" i="85"/>
  <c r="X64" i="91"/>
  <c r="AH64" i="91" s="1"/>
  <c r="AQ64" i="91" s="1"/>
  <c r="Y62" i="28"/>
  <c r="Z62" i="28" s="1"/>
  <c r="AI61" i="28"/>
  <c r="AR61" i="28" s="1"/>
  <c r="AI62" i="94"/>
  <c r="AR62" i="94" s="1"/>
  <c r="X64" i="90"/>
  <c r="Z64" i="90" s="1"/>
  <c r="AH62" i="28"/>
  <c r="AQ62" i="28" s="1"/>
  <c r="AI63" i="90"/>
  <c r="AR63" i="90" s="1"/>
  <c r="Z63" i="94"/>
  <c r="AE63" i="94" s="1"/>
  <c r="Y66" i="87"/>
  <c r="Z66" i="87" s="1"/>
  <c r="W67" i="87" s="1"/>
  <c r="Z64" i="37"/>
  <c r="AN63" i="90"/>
  <c r="Y69" i="89"/>
  <c r="Z69" i="89" s="1"/>
  <c r="AI63" i="91"/>
  <c r="AR63" i="91" s="1"/>
  <c r="AG66" i="26"/>
  <c r="AP66" i="26" s="1"/>
  <c r="X66" i="34"/>
  <c r="Z66" i="34" s="1"/>
  <c r="AF66" i="34" s="1"/>
  <c r="AO66" i="34" s="1"/>
  <c r="AI65" i="87"/>
  <c r="AR65" i="87" s="1"/>
  <c r="AI65" i="34"/>
  <c r="AR65" i="34" s="1"/>
  <c r="AE67" i="43"/>
  <c r="AN67" i="43" s="1"/>
  <c r="AF67" i="43"/>
  <c r="AO67" i="43" s="1"/>
  <c r="AF67" i="39"/>
  <c r="AO67" i="39" s="1"/>
  <c r="AE67" i="39"/>
  <c r="AN67" i="39" s="1"/>
  <c r="AI67" i="82"/>
  <c r="AR67" i="82" s="1"/>
  <c r="AF66" i="26"/>
  <c r="AO66" i="26" s="1"/>
  <c r="W67" i="26"/>
  <c r="Y67" i="26" s="1"/>
  <c r="AG67" i="39"/>
  <c r="AP67" i="39" s="1"/>
  <c r="AI68" i="89"/>
  <c r="AR68" i="89" s="1"/>
  <c r="AG67" i="43"/>
  <c r="AP67" i="43" s="1"/>
  <c r="AN60" i="80"/>
  <c r="AI60" i="80"/>
  <c r="AR60" i="80" s="1"/>
  <c r="Z66" i="78"/>
  <c r="AG66" i="78" s="1"/>
  <c r="AP66" i="78" s="1"/>
  <c r="X61" i="80"/>
  <c r="AH61" i="80" s="1"/>
  <c r="AQ61" i="80" s="1"/>
  <c r="Y61" i="80"/>
  <c r="AG67" i="77"/>
  <c r="AP67" i="77" s="1"/>
  <c r="AF67" i="77"/>
  <c r="AO67" i="77" s="1"/>
  <c r="AE67" i="77"/>
  <c r="W68" i="77"/>
  <c r="AR65" i="78"/>
  <c r="X68" i="39"/>
  <c r="Y68" i="39"/>
  <c r="AR64" i="79"/>
  <c r="AH66" i="31"/>
  <c r="AQ66" i="31" s="1"/>
  <c r="AH69" i="89"/>
  <c r="AQ69" i="89" s="1"/>
  <c r="X68" i="43"/>
  <c r="Y68" i="43"/>
  <c r="AH63" i="41"/>
  <c r="AQ63" i="41" s="1"/>
  <c r="AG65" i="95"/>
  <c r="AP65" i="95" s="1"/>
  <c r="AF65" i="95"/>
  <c r="AO65" i="95" s="1"/>
  <c r="AE65" i="95"/>
  <c r="W66" i="95"/>
  <c r="Z66" i="31"/>
  <c r="AH65" i="79"/>
  <c r="AQ65" i="79" s="1"/>
  <c r="AN66" i="26"/>
  <c r="AH66" i="87"/>
  <c r="AQ66" i="87" s="1"/>
  <c r="AH66" i="78"/>
  <c r="AQ66" i="78" s="1"/>
  <c r="Z63" i="41"/>
  <c r="AR65" i="31"/>
  <c r="W66" i="40"/>
  <c r="AG65" i="40"/>
  <c r="AP65" i="40" s="1"/>
  <c r="AF65" i="40"/>
  <c r="AO65" i="40" s="1"/>
  <c r="AE65" i="40"/>
  <c r="Z65" i="79"/>
  <c r="AR62" i="41"/>
  <c r="X62" i="84" l="1"/>
  <c r="AH62" i="84" s="1"/>
  <c r="AQ62" i="84" s="1"/>
  <c r="Y64" i="30"/>
  <c r="Z64" i="30" s="1"/>
  <c r="W65" i="30" s="1"/>
  <c r="Y63" i="42"/>
  <c r="X63" i="42"/>
  <c r="AH63" i="42" s="1"/>
  <c r="AQ63" i="42" s="1"/>
  <c r="AF61" i="27"/>
  <c r="AO61" i="27" s="1"/>
  <c r="AG61" i="27"/>
  <c r="AP61" i="27" s="1"/>
  <c r="AE61" i="27"/>
  <c r="W62" i="27"/>
  <c r="AN62" i="42"/>
  <c r="AI62" i="42"/>
  <c r="AR62" i="42" s="1"/>
  <c r="Z61" i="44"/>
  <c r="AG61" i="44" s="1"/>
  <c r="AP61" i="44" s="1"/>
  <c r="AN66" i="33"/>
  <c r="AI66" i="33"/>
  <c r="AR66" i="33" s="1"/>
  <c r="X67" i="33"/>
  <c r="AH67" i="33" s="1"/>
  <c r="AQ67" i="33" s="1"/>
  <c r="Y67" i="33"/>
  <c r="AG63" i="25"/>
  <c r="AP63" i="25" s="1"/>
  <c r="W64" i="25"/>
  <c r="Y64" i="25" s="1"/>
  <c r="AI63" i="30"/>
  <c r="AR63" i="30" s="1"/>
  <c r="AH61" i="92"/>
  <c r="AQ61" i="92" s="1"/>
  <c r="Z61" i="92"/>
  <c r="AE65" i="35"/>
  <c r="AN65" i="35" s="1"/>
  <c r="W66" i="35"/>
  <c r="X66" i="35" s="1"/>
  <c r="AH66" i="35" s="1"/>
  <c r="AQ66" i="35" s="1"/>
  <c r="AG65" i="35"/>
  <c r="AP65" i="35" s="1"/>
  <c r="AI61" i="84"/>
  <c r="AR61" i="84" s="1"/>
  <c r="Z63" i="36"/>
  <c r="AG63" i="36" s="1"/>
  <c r="AP63" i="36" s="1"/>
  <c r="AG60" i="88"/>
  <c r="AP60" i="88" s="1"/>
  <c r="Z65" i="45"/>
  <c r="AE65" i="45" s="1"/>
  <c r="W61" i="88"/>
  <c r="X61" i="88" s="1"/>
  <c r="AH61" i="88" s="1"/>
  <c r="AQ61" i="88" s="1"/>
  <c r="AF60" i="88"/>
  <c r="AO60" i="88" s="1"/>
  <c r="Z65" i="48"/>
  <c r="W66" i="48" s="1"/>
  <c r="Y66" i="48" s="1"/>
  <c r="AE65" i="76"/>
  <c r="AN65" i="76" s="1"/>
  <c r="AG69" i="81"/>
  <c r="AP69" i="81" s="1"/>
  <c r="AF65" i="76"/>
  <c r="AO65" i="76" s="1"/>
  <c r="AG65" i="76"/>
  <c r="AP65" i="76" s="1"/>
  <c r="Z62" i="84"/>
  <c r="X70" i="81"/>
  <c r="AH70" i="81" s="1"/>
  <c r="AQ70" i="81" s="1"/>
  <c r="AE69" i="81"/>
  <c r="AN69" i="81" s="1"/>
  <c r="AF69" i="81"/>
  <c r="AO69" i="81" s="1"/>
  <c r="X64" i="32"/>
  <c r="AH64" i="32" s="1"/>
  <c r="AQ64" i="32" s="1"/>
  <c r="X61" i="74"/>
  <c r="Y61" i="74"/>
  <c r="AI60" i="74"/>
  <c r="AR60" i="74" s="1"/>
  <c r="AN60" i="74"/>
  <c r="AI59" i="38"/>
  <c r="AR59" i="38" s="1"/>
  <c r="AN59" i="38"/>
  <c r="X60" i="38"/>
  <c r="Y60" i="38"/>
  <c r="AF63" i="32"/>
  <c r="AO63" i="32" s="1"/>
  <c r="AE63" i="32"/>
  <c r="AN63" i="32" s="1"/>
  <c r="AE64" i="30"/>
  <c r="AN64" i="30" s="1"/>
  <c r="AG63" i="32"/>
  <c r="AP63" i="32" s="1"/>
  <c r="AG64" i="30"/>
  <c r="AP64" i="30" s="1"/>
  <c r="X63" i="46"/>
  <c r="AH63" i="46" s="1"/>
  <c r="AQ63" i="46" s="1"/>
  <c r="Y63" i="46"/>
  <c r="AF64" i="30"/>
  <c r="AO64" i="30" s="1"/>
  <c r="AI62" i="46"/>
  <c r="AR62" i="46" s="1"/>
  <c r="AN62" i="46"/>
  <c r="Z64" i="91"/>
  <c r="AF64" i="91" s="1"/>
  <c r="AO64" i="91" s="1"/>
  <c r="Y65" i="30"/>
  <c r="X65" i="30"/>
  <c r="AH68" i="82"/>
  <c r="AQ68" i="82" s="1"/>
  <c r="AI61" i="93"/>
  <c r="AR61" i="93" s="1"/>
  <c r="Y66" i="76"/>
  <c r="X66" i="76"/>
  <c r="AH66" i="76" s="1"/>
  <c r="AQ66" i="76" s="1"/>
  <c r="AG61" i="75"/>
  <c r="AP61" i="75" s="1"/>
  <c r="W62" i="75"/>
  <c r="Y62" i="75" s="1"/>
  <c r="AN61" i="93"/>
  <c r="AN60" i="29"/>
  <c r="AI60" i="29"/>
  <c r="AR60" i="29" s="1"/>
  <c r="Z60" i="85"/>
  <c r="AG60" i="85" s="1"/>
  <c r="AP60" i="85" s="1"/>
  <c r="Y61" i="29"/>
  <c r="X61" i="29"/>
  <c r="AH61" i="29" s="1"/>
  <c r="AQ61" i="29" s="1"/>
  <c r="AN60" i="88"/>
  <c r="AG64" i="96"/>
  <c r="AP64" i="96" s="1"/>
  <c r="AE64" i="96"/>
  <c r="AN64" i="96" s="1"/>
  <c r="AF64" i="96"/>
  <c r="AO64" i="96" s="1"/>
  <c r="Y65" i="96"/>
  <c r="X65" i="96"/>
  <c r="AF63" i="73"/>
  <c r="AO63" i="73" s="1"/>
  <c r="AG63" i="73"/>
  <c r="AP63" i="73" s="1"/>
  <c r="W64" i="73"/>
  <c r="AE63" i="73"/>
  <c r="AF61" i="75"/>
  <c r="AO61" i="75" s="1"/>
  <c r="AG63" i="86"/>
  <c r="AP63" i="86" s="1"/>
  <c r="AF63" i="86"/>
  <c r="AO63" i="86" s="1"/>
  <c r="W64" i="86"/>
  <c r="AE63" i="86"/>
  <c r="X62" i="93"/>
  <c r="AH62" i="93" s="1"/>
  <c r="AQ62" i="93" s="1"/>
  <c r="AN60" i="83"/>
  <c r="AI60" i="83"/>
  <c r="AR60" i="83" s="1"/>
  <c r="X61" i="83"/>
  <c r="AH61" i="83" s="1"/>
  <c r="AQ61" i="83" s="1"/>
  <c r="Y61" i="83"/>
  <c r="AN61" i="75"/>
  <c r="AH66" i="34"/>
  <c r="AQ66" i="34" s="1"/>
  <c r="AH64" i="90"/>
  <c r="AQ64" i="90" s="1"/>
  <c r="Z63" i="47"/>
  <c r="AF63" i="47" s="1"/>
  <c r="AO63" i="47" s="1"/>
  <c r="AG62" i="28"/>
  <c r="AP62" i="28" s="1"/>
  <c r="AF62" i="28"/>
  <c r="AO62" i="28" s="1"/>
  <c r="W63" i="28"/>
  <c r="AE62" i="28"/>
  <c r="W64" i="94"/>
  <c r="Y64" i="94" s="1"/>
  <c r="AG63" i="94"/>
  <c r="AP63" i="94" s="1"/>
  <c r="AF63" i="94"/>
  <c r="AO63" i="94" s="1"/>
  <c r="AG64" i="37"/>
  <c r="AP64" i="37" s="1"/>
  <c r="AF64" i="37"/>
  <c r="AO64" i="37" s="1"/>
  <c r="AE64" i="37"/>
  <c r="W65" i="37"/>
  <c r="AN63" i="94"/>
  <c r="AF64" i="90"/>
  <c r="AO64" i="90" s="1"/>
  <c r="AE64" i="90"/>
  <c r="AG64" i="90"/>
  <c r="AP64" i="90" s="1"/>
  <c r="W65" i="90"/>
  <c r="AI67" i="39"/>
  <c r="AR67" i="39" s="1"/>
  <c r="X67" i="26"/>
  <c r="AH67" i="26" s="1"/>
  <c r="AQ67" i="26" s="1"/>
  <c r="AI66" i="26"/>
  <c r="AR66" i="26" s="1"/>
  <c r="AE66" i="87"/>
  <c r="AN66" i="87" s="1"/>
  <c r="AF66" i="87"/>
  <c r="AO66" i="87" s="1"/>
  <c r="AG66" i="87"/>
  <c r="AP66" i="87" s="1"/>
  <c r="AI67" i="43"/>
  <c r="AR67" i="43" s="1"/>
  <c r="W67" i="78"/>
  <c r="X67" i="78" s="1"/>
  <c r="W69" i="82"/>
  <c r="X69" i="82" s="1"/>
  <c r="W67" i="34"/>
  <c r="Y67" i="34" s="1"/>
  <c r="AF68" i="82"/>
  <c r="AO68" i="82" s="1"/>
  <c r="AG66" i="34"/>
  <c r="AP66" i="34" s="1"/>
  <c r="AG68" i="82"/>
  <c r="AP68" i="82" s="1"/>
  <c r="AF66" i="78"/>
  <c r="AO66" i="78" s="1"/>
  <c r="AE66" i="78"/>
  <c r="AN66" i="78" s="1"/>
  <c r="AE66" i="34"/>
  <c r="AN66" i="34" s="1"/>
  <c r="Z61" i="80"/>
  <c r="AE69" i="89"/>
  <c r="W70" i="89"/>
  <c r="AF69" i="89"/>
  <c r="AO69" i="89" s="1"/>
  <c r="AG69" i="89"/>
  <c r="AP69" i="89" s="1"/>
  <c r="AH68" i="39"/>
  <c r="AQ68" i="39" s="1"/>
  <c r="W66" i="79"/>
  <c r="AF65" i="79"/>
  <c r="AO65" i="79" s="1"/>
  <c r="AE65" i="79"/>
  <c r="AG65" i="79"/>
  <c r="AP65" i="79" s="1"/>
  <c r="AH68" i="43"/>
  <c r="AQ68" i="43" s="1"/>
  <c r="Z68" i="39"/>
  <c r="AN68" i="82"/>
  <c r="X67" i="87"/>
  <c r="Y67" i="87"/>
  <c r="Z68" i="43"/>
  <c r="X66" i="40"/>
  <c r="Y66" i="40"/>
  <c r="AG63" i="41"/>
  <c r="AP63" i="41" s="1"/>
  <c r="AF63" i="41"/>
  <c r="AO63" i="41" s="1"/>
  <c r="AE63" i="41"/>
  <c r="W64" i="41"/>
  <c r="AG66" i="31"/>
  <c r="AP66" i="31" s="1"/>
  <c r="AF66" i="31"/>
  <c r="AO66" i="31" s="1"/>
  <c r="W67" i="31"/>
  <c r="AE66" i="31"/>
  <c r="Y68" i="77"/>
  <c r="X68" i="77"/>
  <c r="AN65" i="95"/>
  <c r="AI65" i="95"/>
  <c r="AI65" i="40"/>
  <c r="AN65" i="40"/>
  <c r="X66" i="95"/>
  <c r="Y66" i="95"/>
  <c r="AN67" i="77"/>
  <c r="AI67" i="77"/>
  <c r="AI63" i="25" l="1"/>
  <c r="AR63" i="25" s="1"/>
  <c r="AF61" i="44"/>
  <c r="AO61" i="44" s="1"/>
  <c r="Z67" i="33"/>
  <c r="AF67" i="33" s="1"/>
  <c r="AO67" i="33" s="1"/>
  <c r="AN61" i="27"/>
  <c r="AI61" i="27"/>
  <c r="AR61" i="27" s="1"/>
  <c r="X64" i="25"/>
  <c r="AH64" i="25" s="1"/>
  <c r="AQ64" i="25" s="1"/>
  <c r="W62" i="44"/>
  <c r="X62" i="44" s="1"/>
  <c r="AH62" i="44" s="1"/>
  <c r="AQ62" i="44" s="1"/>
  <c r="Z63" i="42"/>
  <c r="AE61" i="44"/>
  <c r="AN61" i="44" s="1"/>
  <c r="X62" i="27"/>
  <c r="AH62" i="27" s="1"/>
  <c r="AQ62" i="27" s="1"/>
  <c r="Y62" i="27"/>
  <c r="Z62" i="27" s="1"/>
  <c r="W68" i="33"/>
  <c r="Y66" i="35"/>
  <c r="Z66" i="35" s="1"/>
  <c r="AI65" i="35"/>
  <c r="AR65" i="35" s="1"/>
  <c r="AE61" i="92"/>
  <c r="AG61" i="92"/>
  <c r="AP61" i="92" s="1"/>
  <c r="W62" i="92"/>
  <c r="AF61" i="92"/>
  <c r="AO61" i="92" s="1"/>
  <c r="AF65" i="48"/>
  <c r="AO65" i="48" s="1"/>
  <c r="Y61" i="88"/>
  <c r="Z61" i="88" s="1"/>
  <c r="AG61" i="88" s="1"/>
  <c r="AP61" i="88" s="1"/>
  <c r="AE63" i="36"/>
  <c r="AN63" i="36" s="1"/>
  <c r="W64" i="36"/>
  <c r="Y64" i="36" s="1"/>
  <c r="AF63" i="36"/>
  <c r="AO63" i="36" s="1"/>
  <c r="W66" i="45"/>
  <c r="Y66" i="45" s="1"/>
  <c r="AG65" i="45"/>
  <c r="AP65" i="45" s="1"/>
  <c r="AF65" i="45"/>
  <c r="AO65" i="45" s="1"/>
  <c r="AI60" i="88"/>
  <c r="AR60" i="88" s="1"/>
  <c r="AG65" i="48"/>
  <c r="AP65" i="48" s="1"/>
  <c r="X66" i="48"/>
  <c r="Z66" i="48" s="1"/>
  <c r="AG66" i="48" s="1"/>
  <c r="AP66" i="48" s="1"/>
  <c r="AE65" i="48"/>
  <c r="AN65" i="48" s="1"/>
  <c r="AI65" i="76"/>
  <c r="AR65" i="76" s="1"/>
  <c r="Z70" i="81"/>
  <c r="W71" i="81" s="1"/>
  <c r="Z64" i="32"/>
  <c r="W65" i="32" s="1"/>
  <c r="W65" i="91"/>
  <c r="Y65" i="91" s="1"/>
  <c r="AE64" i="91"/>
  <c r="AN64" i="91" s="1"/>
  <c r="AG64" i="91"/>
  <c r="AP64" i="91" s="1"/>
  <c r="AN65" i="45"/>
  <c r="AI69" i="81"/>
  <c r="AR69" i="81" s="1"/>
  <c r="AE62" i="84"/>
  <c r="AF62" i="84"/>
  <c r="AO62" i="84" s="1"/>
  <c r="W63" i="84"/>
  <c r="AG62" i="84"/>
  <c r="AP62" i="84" s="1"/>
  <c r="AH61" i="74"/>
  <c r="AQ61" i="74" s="1"/>
  <c r="Z61" i="74"/>
  <c r="AI64" i="30"/>
  <c r="AR64" i="30" s="1"/>
  <c r="AE60" i="85"/>
  <c r="AN60" i="85" s="1"/>
  <c r="AH60" i="38"/>
  <c r="AQ60" i="38" s="1"/>
  <c r="Z60" i="38"/>
  <c r="AI63" i="32"/>
  <c r="AR63" i="32" s="1"/>
  <c r="Z63" i="46"/>
  <c r="AF60" i="85"/>
  <c r="AO60" i="85" s="1"/>
  <c r="W61" i="85"/>
  <c r="X61" i="85" s="1"/>
  <c r="AH61" i="85" s="1"/>
  <c r="AQ61" i="85" s="1"/>
  <c r="X62" i="75"/>
  <c r="Z62" i="75" s="1"/>
  <c r="AH65" i="30"/>
  <c r="AQ65" i="30" s="1"/>
  <c r="Z65" i="30"/>
  <c r="Z66" i="76"/>
  <c r="AG66" i="76" s="1"/>
  <c r="AP66" i="76" s="1"/>
  <c r="Z61" i="29"/>
  <c r="AI61" i="75"/>
  <c r="AR61" i="75" s="1"/>
  <c r="AI64" i="96"/>
  <c r="AR64" i="96" s="1"/>
  <c r="Z65" i="96"/>
  <c r="AH65" i="96"/>
  <c r="AQ65" i="96" s="1"/>
  <c r="AI63" i="73"/>
  <c r="AR63" i="73" s="1"/>
  <c r="AN63" i="73"/>
  <c r="X64" i="73"/>
  <c r="AH64" i="73" s="1"/>
  <c r="AQ64" i="73" s="1"/>
  <c r="Y64" i="73"/>
  <c r="AI63" i="86"/>
  <c r="AR63" i="86" s="1"/>
  <c r="AN63" i="86"/>
  <c r="Y64" i="86"/>
  <c r="X64" i="86"/>
  <c r="Z62" i="93"/>
  <c r="AF62" i="93" s="1"/>
  <c r="AO62" i="93" s="1"/>
  <c r="Z61" i="83"/>
  <c r="W62" i="83" s="1"/>
  <c r="W64" i="47"/>
  <c r="X64" i="47" s="1"/>
  <c r="AH64" i="47" s="1"/>
  <c r="AQ64" i="47" s="1"/>
  <c r="AG63" i="47"/>
  <c r="AP63" i="47" s="1"/>
  <c r="AE63" i="47"/>
  <c r="AN63" i="47" s="1"/>
  <c r="AI63" i="94"/>
  <c r="AR63" i="94" s="1"/>
  <c r="AN62" i="28"/>
  <c r="AI62" i="28"/>
  <c r="AR62" i="28" s="1"/>
  <c r="X64" i="94"/>
  <c r="AH64" i="94" s="1"/>
  <c r="AQ64" i="94" s="1"/>
  <c r="Y63" i="28"/>
  <c r="X63" i="28"/>
  <c r="AH63" i="28" s="1"/>
  <c r="AQ63" i="28" s="1"/>
  <c r="X65" i="37"/>
  <c r="AH65" i="37" s="1"/>
  <c r="AQ65" i="37" s="1"/>
  <c r="Y65" i="37"/>
  <c r="AI64" i="37"/>
  <c r="AR64" i="37" s="1"/>
  <c r="AN64" i="37"/>
  <c r="Y67" i="78"/>
  <c r="Z67" i="78" s="1"/>
  <c r="X65" i="90"/>
  <c r="AH65" i="90" s="1"/>
  <c r="AQ65" i="90" s="1"/>
  <c r="Y65" i="90"/>
  <c r="AN64" i="90"/>
  <c r="AI64" i="90"/>
  <c r="AR64" i="90" s="1"/>
  <c r="Z67" i="26"/>
  <c r="W68" i="26" s="1"/>
  <c r="Y68" i="26" s="1"/>
  <c r="X67" i="34"/>
  <c r="AH67" i="34" s="1"/>
  <c r="AQ67" i="34" s="1"/>
  <c r="Y69" i="82"/>
  <c r="Z69" i="82" s="1"/>
  <c r="AF69" i="82" s="1"/>
  <c r="AO69" i="82" s="1"/>
  <c r="AI66" i="87"/>
  <c r="AR66" i="87" s="1"/>
  <c r="AI68" i="82"/>
  <c r="AR68" i="82" s="1"/>
  <c r="AI66" i="34"/>
  <c r="AR66" i="34" s="1"/>
  <c r="Z66" i="40"/>
  <c r="W67" i="40" s="1"/>
  <c r="AI66" i="78"/>
  <c r="AR66" i="78" s="1"/>
  <c r="Z66" i="95"/>
  <c r="AG66" i="95" s="1"/>
  <c r="AP66" i="95" s="1"/>
  <c r="Z67" i="87"/>
  <c r="AE67" i="87" s="1"/>
  <c r="W62" i="80"/>
  <c r="AE61" i="80"/>
  <c r="AG61" i="80"/>
  <c r="AP61" i="80" s="1"/>
  <c r="AF61" i="80"/>
  <c r="AO61" i="80" s="1"/>
  <c r="AH68" i="77"/>
  <c r="AQ68" i="77" s="1"/>
  <c r="AG68" i="43"/>
  <c r="AP68" i="43" s="1"/>
  <c r="AF68" i="43"/>
  <c r="AO68" i="43" s="1"/>
  <c r="W69" i="43"/>
  <c r="AE68" i="43"/>
  <c r="X66" i="79"/>
  <c r="Y66" i="79"/>
  <c r="AR67" i="77"/>
  <c r="AR65" i="40"/>
  <c r="AR65" i="95"/>
  <c r="Z68" i="77"/>
  <c r="AH66" i="40"/>
  <c r="AQ66" i="40" s="1"/>
  <c r="AN66" i="31"/>
  <c r="AI66" i="31"/>
  <c r="X64" i="41"/>
  <c r="Y64" i="41"/>
  <c r="AH67" i="78"/>
  <c r="AQ67" i="78" s="1"/>
  <c r="AF68" i="39"/>
  <c r="AO68" i="39" s="1"/>
  <c r="AG68" i="39"/>
  <c r="AP68" i="39" s="1"/>
  <c r="W69" i="39"/>
  <c r="AE68" i="39"/>
  <c r="AH66" i="95"/>
  <c r="AQ66" i="95" s="1"/>
  <c r="X67" i="31"/>
  <c r="Y67" i="31"/>
  <c r="AN63" i="41"/>
  <c r="AI63" i="41"/>
  <c r="AG66" i="35"/>
  <c r="AP66" i="35" s="1"/>
  <c r="AF66" i="35"/>
  <c r="AO66" i="35" s="1"/>
  <c r="AE66" i="35"/>
  <c r="W67" i="35"/>
  <c r="AH67" i="87"/>
  <c r="AQ67" i="87" s="1"/>
  <c r="AI65" i="79"/>
  <c r="AN65" i="79"/>
  <c r="X70" i="89"/>
  <c r="Y70" i="89"/>
  <c r="AH69" i="82"/>
  <c r="AQ69" i="82" s="1"/>
  <c r="AI69" i="89"/>
  <c r="AN69" i="89"/>
  <c r="AI61" i="44" l="1"/>
  <c r="AR61" i="44" s="1"/>
  <c r="AE67" i="33"/>
  <c r="AG67" i="33"/>
  <c r="AP67" i="33" s="1"/>
  <c r="Y62" i="44"/>
  <c r="Z62" i="44" s="1"/>
  <c r="AF62" i="44" s="1"/>
  <c r="AO62" i="44" s="1"/>
  <c r="W63" i="44"/>
  <c r="X63" i="44" s="1"/>
  <c r="AH63" i="44" s="1"/>
  <c r="AQ63" i="44" s="1"/>
  <c r="AG63" i="42"/>
  <c r="AP63" i="42" s="1"/>
  <c r="AF63" i="42"/>
  <c r="AO63" i="42" s="1"/>
  <c r="W64" i="42"/>
  <c r="AE63" i="42"/>
  <c r="AF62" i="27"/>
  <c r="AO62" i="27" s="1"/>
  <c r="AG62" i="27"/>
  <c r="AP62" i="27" s="1"/>
  <c r="W63" i="27"/>
  <c r="AE62" i="27"/>
  <c r="Z64" i="25"/>
  <c r="AG64" i="25" s="1"/>
  <c r="AP64" i="25" s="1"/>
  <c r="AN67" i="33"/>
  <c r="AI67" i="33"/>
  <c r="AR67" i="33" s="1"/>
  <c r="Y68" i="33"/>
  <c r="X68" i="33"/>
  <c r="AH68" i="33" s="1"/>
  <c r="AQ68" i="33" s="1"/>
  <c r="AG64" i="32"/>
  <c r="AP64" i="32" s="1"/>
  <c r="AG70" i="81"/>
  <c r="AP70" i="81" s="1"/>
  <c r="AE70" i="81"/>
  <c r="AN70" i="81" s="1"/>
  <c r="X65" i="91"/>
  <c r="AH65" i="91" s="1"/>
  <c r="AQ65" i="91" s="1"/>
  <c r="AF70" i="81"/>
  <c r="AO70" i="81" s="1"/>
  <c r="Y62" i="92"/>
  <c r="X62" i="92"/>
  <c r="AH62" i="92" s="1"/>
  <c r="AQ62" i="92" s="1"/>
  <c r="AN61" i="92"/>
  <c r="AI61" i="92"/>
  <c r="AR61" i="92" s="1"/>
  <c r="W67" i="48"/>
  <c r="Y67" i="48" s="1"/>
  <c r="AF64" i="32"/>
  <c r="AO64" i="32" s="1"/>
  <c r="AF66" i="48"/>
  <c r="AO66" i="48" s="1"/>
  <c r="X64" i="36"/>
  <c r="Z64" i="36" s="1"/>
  <c r="AE66" i="48"/>
  <c r="AN66" i="48" s="1"/>
  <c r="AI63" i="36"/>
  <c r="AR63" i="36" s="1"/>
  <c r="X66" i="45"/>
  <c r="AH66" i="45" s="1"/>
  <c r="AQ66" i="45" s="1"/>
  <c r="AI65" i="48"/>
  <c r="AR65" i="48" s="1"/>
  <c r="AI65" i="45"/>
  <c r="AR65" i="45" s="1"/>
  <c r="AH66" i="48"/>
  <c r="AQ66" i="48" s="1"/>
  <c r="AE64" i="32"/>
  <c r="AN64" i="32" s="1"/>
  <c r="AI64" i="91"/>
  <c r="AR64" i="91" s="1"/>
  <c r="AH62" i="75"/>
  <c r="AQ62" i="75" s="1"/>
  <c r="X63" i="84"/>
  <c r="AH63" i="84" s="1"/>
  <c r="AQ63" i="84" s="1"/>
  <c r="Y63" i="84"/>
  <c r="AN62" i="84"/>
  <c r="AI62" i="84"/>
  <c r="AR62" i="84" s="1"/>
  <c r="AI60" i="85"/>
  <c r="AR60" i="85" s="1"/>
  <c r="AF61" i="74"/>
  <c r="AO61" i="74" s="1"/>
  <c r="AE61" i="74"/>
  <c r="W62" i="74"/>
  <c r="AG61" i="74"/>
  <c r="AP61" i="74" s="1"/>
  <c r="W61" i="38"/>
  <c r="AG60" i="38"/>
  <c r="AP60" i="38" s="1"/>
  <c r="AE60" i="38"/>
  <c r="AF60" i="38"/>
  <c r="AO60" i="38" s="1"/>
  <c r="AF63" i="46"/>
  <c r="AO63" i="46" s="1"/>
  <c r="AG63" i="46"/>
  <c r="AP63" i="46" s="1"/>
  <c r="AE63" i="46"/>
  <c r="W64" i="46"/>
  <c r="Y61" i="85"/>
  <c r="Z61" i="85" s="1"/>
  <c r="AG61" i="85" s="1"/>
  <c r="AP61" i="85" s="1"/>
  <c r="W67" i="76"/>
  <c r="X67" i="76" s="1"/>
  <c r="AH67" i="76" s="1"/>
  <c r="AQ67" i="76" s="1"/>
  <c r="AF66" i="76"/>
  <c r="AO66" i="76" s="1"/>
  <c r="AE65" i="30"/>
  <c r="AF65" i="30"/>
  <c r="AO65" i="30" s="1"/>
  <c r="AG65" i="30"/>
  <c r="AP65" i="30" s="1"/>
  <c r="W66" i="30"/>
  <c r="AE66" i="76"/>
  <c r="AF61" i="88"/>
  <c r="AO61" i="88" s="1"/>
  <c r="AE61" i="88"/>
  <c r="AN61" i="88" s="1"/>
  <c r="W62" i="88"/>
  <c r="Y62" i="88" s="1"/>
  <c r="AG62" i="93"/>
  <c r="AP62" i="93" s="1"/>
  <c r="AE62" i="93"/>
  <c r="AN62" i="93" s="1"/>
  <c r="AF61" i="29"/>
  <c r="AO61" i="29" s="1"/>
  <c r="AG61" i="29"/>
  <c r="AP61" i="29" s="1"/>
  <c r="AE61" i="29"/>
  <c r="W62" i="29"/>
  <c r="W63" i="93"/>
  <c r="AE61" i="83"/>
  <c r="AN61" i="83" s="1"/>
  <c r="Z64" i="73"/>
  <c r="W66" i="96"/>
  <c r="AG65" i="96"/>
  <c r="AP65" i="96" s="1"/>
  <c r="AF65" i="96"/>
  <c r="AO65" i="96" s="1"/>
  <c r="AE65" i="96"/>
  <c r="AH64" i="86"/>
  <c r="AQ64" i="86" s="1"/>
  <c r="Z64" i="86"/>
  <c r="AG61" i="83"/>
  <c r="AP61" i="83" s="1"/>
  <c r="AF61" i="83"/>
  <c r="AO61" i="83" s="1"/>
  <c r="Y64" i="47"/>
  <c r="Z64" i="47" s="1"/>
  <c r="AF64" i="47" s="1"/>
  <c r="AO64" i="47" s="1"/>
  <c r="Y65" i="32"/>
  <c r="X65" i="32"/>
  <c r="AH65" i="32" s="1"/>
  <c r="AQ65" i="32" s="1"/>
  <c r="AI63" i="47"/>
  <c r="AR63" i="47" s="1"/>
  <c r="Y62" i="83"/>
  <c r="X62" i="83"/>
  <c r="AH62" i="83" s="1"/>
  <c r="AQ62" i="83" s="1"/>
  <c r="AE62" i="75"/>
  <c r="AF62" i="75"/>
  <c r="AO62" i="75" s="1"/>
  <c r="AG62" i="75"/>
  <c r="AP62" i="75" s="1"/>
  <c r="W63" i="75"/>
  <c r="Z64" i="94"/>
  <c r="Z63" i="28"/>
  <c r="AF63" i="28" s="1"/>
  <c r="AO63" i="28" s="1"/>
  <c r="X68" i="26"/>
  <c r="AH68" i="26" s="1"/>
  <c r="AQ68" i="26" s="1"/>
  <c r="AG67" i="26"/>
  <c r="AP67" i="26" s="1"/>
  <c r="AF67" i="26"/>
  <c r="AO67" i="26" s="1"/>
  <c r="W70" i="82"/>
  <c r="X70" i="82" s="1"/>
  <c r="AE67" i="26"/>
  <c r="AN67" i="26" s="1"/>
  <c r="Z67" i="34"/>
  <c r="W68" i="34" s="1"/>
  <c r="X68" i="34" s="1"/>
  <c r="Z65" i="37"/>
  <c r="AF65" i="37" s="1"/>
  <c r="AO65" i="37" s="1"/>
  <c r="Z65" i="90"/>
  <c r="AG69" i="82"/>
  <c r="AP69" i="82" s="1"/>
  <c r="AE69" i="82"/>
  <c r="AN69" i="82" s="1"/>
  <c r="AE66" i="40"/>
  <c r="AN66" i="40" s="1"/>
  <c r="AE66" i="95"/>
  <c r="AN66" i="95" s="1"/>
  <c r="AF66" i="95"/>
  <c r="AO66" i="95" s="1"/>
  <c r="AG66" i="40"/>
  <c r="AP66" i="40" s="1"/>
  <c r="W67" i="95"/>
  <c r="Y67" i="95" s="1"/>
  <c r="AF67" i="87"/>
  <c r="AO67" i="87" s="1"/>
  <c r="AG67" i="87"/>
  <c r="AP67" i="87" s="1"/>
  <c r="W68" i="87"/>
  <c r="Y68" i="87" s="1"/>
  <c r="AF66" i="40"/>
  <c r="AO66" i="40" s="1"/>
  <c r="Z67" i="31"/>
  <c r="AG67" i="31" s="1"/>
  <c r="AP67" i="31" s="1"/>
  <c r="Z66" i="79"/>
  <c r="AF66" i="79" s="1"/>
  <c r="AO66" i="79" s="1"/>
  <c r="Z64" i="41"/>
  <c r="AG64" i="41" s="1"/>
  <c r="AP64" i="41" s="1"/>
  <c r="AI61" i="80"/>
  <c r="AR61" i="80" s="1"/>
  <c r="AN61" i="80"/>
  <c r="Y62" i="80"/>
  <c r="X62" i="80"/>
  <c r="AG67" i="78"/>
  <c r="AP67" i="78" s="1"/>
  <c r="W68" i="78"/>
  <c r="AF67" i="78"/>
  <c r="AO67" i="78" s="1"/>
  <c r="AE67" i="78"/>
  <c r="AN68" i="43"/>
  <c r="AI68" i="43"/>
  <c r="AR65" i="79"/>
  <c r="AR63" i="41"/>
  <c r="AN66" i="35"/>
  <c r="AI66" i="35"/>
  <c r="X69" i="39"/>
  <c r="Y69" i="39"/>
  <c r="AH64" i="41"/>
  <c r="AQ64" i="41" s="1"/>
  <c r="Y69" i="43"/>
  <c r="X69" i="43"/>
  <c r="X67" i="35"/>
  <c r="Y67" i="35"/>
  <c r="AH70" i="89"/>
  <c r="AQ70" i="89" s="1"/>
  <c r="X71" i="81"/>
  <c r="Y71" i="81"/>
  <c r="AN67" i="87"/>
  <c r="AN68" i="39"/>
  <c r="AI68" i="39"/>
  <c r="AR69" i="89"/>
  <c r="Z70" i="89"/>
  <c r="AH67" i="31"/>
  <c r="AQ67" i="31" s="1"/>
  <c r="AR66" i="31"/>
  <c r="AH66" i="79"/>
  <c r="AQ66" i="79" s="1"/>
  <c r="Y67" i="40"/>
  <c r="X67" i="40"/>
  <c r="W69" i="77"/>
  <c r="AF68" i="77"/>
  <c r="AO68" i="77" s="1"/>
  <c r="AG68" i="77"/>
  <c r="AP68" i="77" s="1"/>
  <c r="AE68" i="77"/>
  <c r="Y63" i="44" l="1"/>
  <c r="AE62" i="44"/>
  <c r="AN62" i="44" s="1"/>
  <c r="AG62" i="44"/>
  <c r="AP62" i="44" s="1"/>
  <c r="AE64" i="25"/>
  <c r="AF64" i="25"/>
  <c r="AO64" i="25" s="1"/>
  <c r="Z68" i="33"/>
  <c r="W69" i="33" s="1"/>
  <c r="AI63" i="42"/>
  <c r="AR63" i="42" s="1"/>
  <c r="AN63" i="42"/>
  <c r="Y64" i="42"/>
  <c r="X64" i="42"/>
  <c r="AH64" i="42" s="1"/>
  <c r="AQ64" i="42" s="1"/>
  <c r="W65" i="25"/>
  <c r="X65" i="25" s="1"/>
  <c r="AH65" i="25" s="1"/>
  <c r="AQ65" i="25" s="1"/>
  <c r="AN62" i="27"/>
  <c r="AI62" i="27"/>
  <c r="AR62" i="27" s="1"/>
  <c r="Y63" i="27"/>
  <c r="X63" i="27"/>
  <c r="Z65" i="91"/>
  <c r="W66" i="91" s="1"/>
  <c r="AI64" i="32"/>
  <c r="AR64" i="32" s="1"/>
  <c r="AI70" i="81"/>
  <c r="AI66" i="48"/>
  <c r="AR66" i="48" s="1"/>
  <c r="X67" i="48"/>
  <c r="AH67" i="48" s="1"/>
  <c r="AQ67" i="48" s="1"/>
  <c r="Z62" i="92"/>
  <c r="AE62" i="92" s="1"/>
  <c r="AH64" i="36"/>
  <c r="AQ64" i="36" s="1"/>
  <c r="Z66" i="45"/>
  <c r="AG66" i="45" s="1"/>
  <c r="AP66" i="45" s="1"/>
  <c r="AF64" i="36"/>
  <c r="AO64" i="36" s="1"/>
  <c r="AG64" i="36"/>
  <c r="AP64" i="36" s="1"/>
  <c r="W65" i="36"/>
  <c r="AE64" i="36"/>
  <c r="Z63" i="44"/>
  <c r="AE63" i="44" s="1"/>
  <c r="Z63" i="84"/>
  <c r="AF63" i="84" s="1"/>
  <c r="AO63" i="84" s="1"/>
  <c r="AE61" i="85"/>
  <c r="AN61" i="85" s="1"/>
  <c r="AF61" i="85"/>
  <c r="AO61" i="85" s="1"/>
  <c r="W62" i="85"/>
  <c r="X62" i="85" s="1"/>
  <c r="AH62" i="85" s="1"/>
  <c r="AQ62" i="85" s="1"/>
  <c r="X62" i="74"/>
  <c r="Y62" i="74"/>
  <c r="AN61" i="74"/>
  <c r="AI61" i="74"/>
  <c r="AR61" i="74" s="1"/>
  <c r="AN60" i="38"/>
  <c r="AI60" i="38"/>
  <c r="AR60" i="38" s="1"/>
  <c r="Y67" i="76"/>
  <c r="Z67" i="76" s="1"/>
  <c r="AE67" i="76" s="1"/>
  <c r="Y61" i="38"/>
  <c r="X61" i="38"/>
  <c r="X64" i="46"/>
  <c r="AH64" i="46" s="1"/>
  <c r="AQ64" i="46" s="1"/>
  <c r="Y64" i="46"/>
  <c r="AN63" i="46"/>
  <c r="AI63" i="46"/>
  <c r="AR63" i="46" s="1"/>
  <c r="AI61" i="83"/>
  <c r="AR61" i="83" s="1"/>
  <c r="Y70" i="82"/>
  <c r="Z70" i="82" s="1"/>
  <c r="W71" i="82" s="1"/>
  <c r="AI66" i="76"/>
  <c r="AR66" i="76" s="1"/>
  <c r="X66" i="30"/>
  <c r="AH66" i="30" s="1"/>
  <c r="AQ66" i="30" s="1"/>
  <c r="Y66" i="30"/>
  <c r="AN66" i="76"/>
  <c r="AN65" i="30"/>
  <c r="AI65" i="30"/>
  <c r="AR65" i="30" s="1"/>
  <c r="Z68" i="26"/>
  <c r="AF68" i="26" s="1"/>
  <c r="AO68" i="26" s="1"/>
  <c r="X62" i="88"/>
  <c r="AH62" i="88" s="1"/>
  <c r="AQ62" i="88" s="1"/>
  <c r="AI62" i="93"/>
  <c r="AR62" i="93" s="1"/>
  <c r="AI61" i="88"/>
  <c r="AR61" i="88" s="1"/>
  <c r="Y62" i="29"/>
  <c r="X62" i="29"/>
  <c r="AH62" i="29" s="1"/>
  <c r="AQ62" i="29" s="1"/>
  <c r="AN61" i="29"/>
  <c r="AI61" i="29"/>
  <c r="AR61" i="29" s="1"/>
  <c r="Y63" i="93"/>
  <c r="X63" i="93"/>
  <c r="AN65" i="96"/>
  <c r="AI65" i="96"/>
  <c r="AR65" i="96" s="1"/>
  <c r="X66" i="96"/>
  <c r="Y66" i="96"/>
  <c r="W65" i="73"/>
  <c r="AG64" i="73"/>
  <c r="AP64" i="73" s="1"/>
  <c r="AF64" i="73"/>
  <c r="AO64" i="73" s="1"/>
  <c r="AE64" i="73"/>
  <c r="AF64" i="86"/>
  <c r="AO64" i="86" s="1"/>
  <c r="AG64" i="86"/>
  <c r="AP64" i="86" s="1"/>
  <c r="AE64" i="86"/>
  <c r="W65" i="86"/>
  <c r="Y68" i="34"/>
  <c r="Z68" i="34" s="1"/>
  <c r="AG68" i="34" s="1"/>
  <c r="AP68" i="34" s="1"/>
  <c r="Z65" i="32"/>
  <c r="Z62" i="83"/>
  <c r="AG62" i="83" s="1"/>
  <c r="AP62" i="83" s="1"/>
  <c r="AI62" i="75"/>
  <c r="AR62" i="75" s="1"/>
  <c r="AN62" i="75"/>
  <c r="Y63" i="75"/>
  <c r="X63" i="75"/>
  <c r="AG64" i="47"/>
  <c r="AP64" i="47" s="1"/>
  <c r="W65" i="47"/>
  <c r="X65" i="47" s="1"/>
  <c r="AE64" i="47"/>
  <c r="AN64" i="47" s="1"/>
  <c r="AG63" i="28"/>
  <c r="AP63" i="28" s="1"/>
  <c r="AG65" i="37"/>
  <c r="AP65" i="37" s="1"/>
  <c r="AE63" i="28"/>
  <c r="AN63" i="28" s="1"/>
  <c r="W64" i="28"/>
  <c r="Y64" i="28" s="1"/>
  <c r="AF64" i="94"/>
  <c r="AO64" i="94" s="1"/>
  <c r="AG64" i="94"/>
  <c r="AP64" i="94" s="1"/>
  <c r="AE64" i="94"/>
  <c r="W65" i="94"/>
  <c r="AG67" i="34"/>
  <c r="AP67" i="34" s="1"/>
  <c r="AI67" i="26"/>
  <c r="AR67" i="26" s="1"/>
  <c r="AF67" i="34"/>
  <c r="AO67" i="34" s="1"/>
  <c r="AE67" i="34"/>
  <c r="AN67" i="34" s="1"/>
  <c r="AI66" i="95"/>
  <c r="AR66" i="95" s="1"/>
  <c r="AE65" i="37"/>
  <c r="AN65" i="37" s="1"/>
  <c r="W66" i="37"/>
  <c r="X66" i="37" s="1"/>
  <c r="AH66" i="37" s="1"/>
  <c r="AQ66" i="37" s="1"/>
  <c r="AI69" i="82"/>
  <c r="AR69" i="82" s="1"/>
  <c r="AG65" i="90"/>
  <c r="AP65" i="90" s="1"/>
  <c r="W66" i="90"/>
  <c r="AF65" i="90"/>
  <c r="AO65" i="90" s="1"/>
  <c r="AE65" i="90"/>
  <c r="X68" i="87"/>
  <c r="AH68" i="87" s="1"/>
  <c r="AQ68" i="87" s="1"/>
  <c r="X67" i="95"/>
  <c r="Z67" i="95" s="1"/>
  <c r="AF67" i="95" s="1"/>
  <c r="AO67" i="95" s="1"/>
  <c r="W68" i="31"/>
  <c r="X68" i="31" s="1"/>
  <c r="AE67" i="31"/>
  <c r="AN67" i="31" s="1"/>
  <c r="W65" i="41"/>
  <c r="Y65" i="41" s="1"/>
  <c r="AF67" i="31"/>
  <c r="AO67" i="31" s="1"/>
  <c r="W67" i="79"/>
  <c r="X67" i="79" s="1"/>
  <c r="AG66" i="79"/>
  <c r="AP66" i="79" s="1"/>
  <c r="AF64" i="41"/>
  <c r="AO64" i="41" s="1"/>
  <c r="AE66" i="79"/>
  <c r="AN66" i="79" s="1"/>
  <c r="AI67" i="87"/>
  <c r="AR67" i="87" s="1"/>
  <c r="AE64" i="41"/>
  <c r="AN64" i="41" s="1"/>
  <c r="AI66" i="40"/>
  <c r="AR66" i="40" s="1"/>
  <c r="Z67" i="40"/>
  <c r="AF67" i="40" s="1"/>
  <c r="AO67" i="40" s="1"/>
  <c r="AF65" i="91"/>
  <c r="AO65" i="91" s="1"/>
  <c r="AG65" i="91"/>
  <c r="AP65" i="91" s="1"/>
  <c r="Z71" i="81"/>
  <c r="AE71" i="81" s="1"/>
  <c r="Z69" i="43"/>
  <c r="AF69" i="43" s="1"/>
  <c r="AO69" i="43" s="1"/>
  <c r="AE65" i="91"/>
  <c r="Z62" i="80"/>
  <c r="AH62" i="80"/>
  <c r="AQ62" i="80" s="1"/>
  <c r="AR70" i="81"/>
  <c r="AR68" i="39"/>
  <c r="AH69" i="39"/>
  <c r="AQ69" i="39" s="1"/>
  <c r="AH71" i="81"/>
  <c r="AQ71" i="81" s="1"/>
  <c r="Z69" i="39"/>
  <c r="Y66" i="91"/>
  <c r="X66" i="91"/>
  <c r="Y69" i="77"/>
  <c r="X69" i="77"/>
  <c r="AI68" i="77"/>
  <c r="AN68" i="77"/>
  <c r="AH67" i="35"/>
  <c r="AQ67" i="35" s="1"/>
  <c r="AH68" i="34"/>
  <c r="AQ68" i="34" s="1"/>
  <c r="AH67" i="40"/>
  <c r="AQ67" i="40" s="1"/>
  <c r="AN67" i="78"/>
  <c r="AI67" i="78"/>
  <c r="Z67" i="35"/>
  <c r="AH69" i="43"/>
  <c r="AQ69" i="43" s="1"/>
  <c r="Y68" i="78"/>
  <c r="X68" i="78"/>
  <c r="AG70" i="89"/>
  <c r="AP70" i="89" s="1"/>
  <c r="AF70" i="89"/>
  <c r="AO70" i="89" s="1"/>
  <c r="AE70" i="89"/>
  <c r="W71" i="89"/>
  <c r="AH70" i="82"/>
  <c r="AQ70" i="82" s="1"/>
  <c r="AR66" i="35"/>
  <c r="AR68" i="43"/>
  <c r="AI62" i="44" l="1"/>
  <c r="AR62" i="44" s="1"/>
  <c r="Y65" i="25"/>
  <c r="AG68" i="33"/>
  <c r="AP68" i="33" s="1"/>
  <c r="AF68" i="33"/>
  <c r="AO68" i="33" s="1"/>
  <c r="AE68" i="33"/>
  <c r="AI68" i="33" s="1"/>
  <c r="AR68" i="33" s="1"/>
  <c r="AN64" i="25"/>
  <c r="AI64" i="25"/>
  <c r="AR64" i="25" s="1"/>
  <c r="Z64" i="42"/>
  <c r="AE64" i="42" s="1"/>
  <c r="AH63" i="27"/>
  <c r="AQ63" i="27" s="1"/>
  <c r="Z63" i="27"/>
  <c r="Z65" i="25"/>
  <c r="W66" i="25" s="1"/>
  <c r="Y66" i="25" s="1"/>
  <c r="X69" i="33"/>
  <c r="AH69" i="33" s="1"/>
  <c r="AQ69" i="33" s="1"/>
  <c r="Y69" i="33"/>
  <c r="Z67" i="48"/>
  <c r="AF67" i="48" s="1"/>
  <c r="AO67" i="48" s="1"/>
  <c r="W63" i="92"/>
  <c r="X63" i="92" s="1"/>
  <c r="AH63" i="92" s="1"/>
  <c r="AQ63" i="92" s="1"/>
  <c r="AG62" i="92"/>
  <c r="AP62" i="92" s="1"/>
  <c r="AF62" i="92"/>
  <c r="AO62" i="92" s="1"/>
  <c r="AN62" i="92"/>
  <c r="W67" i="45"/>
  <c r="X67" i="45" s="1"/>
  <c r="AF66" i="45"/>
  <c r="AO66" i="45" s="1"/>
  <c r="AE66" i="45"/>
  <c r="AN66" i="45" s="1"/>
  <c r="AG68" i="26"/>
  <c r="AP68" i="26" s="1"/>
  <c r="AG63" i="44"/>
  <c r="AP63" i="44" s="1"/>
  <c r="W64" i="44"/>
  <c r="X64" i="44" s="1"/>
  <c r="AH64" i="44" s="1"/>
  <c r="AQ64" i="44" s="1"/>
  <c r="AF63" i="44"/>
  <c r="AO63" i="44" s="1"/>
  <c r="AN64" i="36"/>
  <c r="AI64" i="36"/>
  <c r="AR64" i="36" s="1"/>
  <c r="X65" i="36"/>
  <c r="AH65" i="36" s="1"/>
  <c r="AQ65" i="36" s="1"/>
  <c r="Y65" i="36"/>
  <c r="W64" i="84"/>
  <c r="Y64" i="84" s="1"/>
  <c r="AG63" i="84"/>
  <c r="AP63" i="84" s="1"/>
  <c r="AE63" i="84"/>
  <c r="AN63" i="44"/>
  <c r="AE68" i="26"/>
  <c r="AN68" i="26" s="1"/>
  <c r="AI61" i="85"/>
  <c r="AR61" i="85" s="1"/>
  <c r="W69" i="26"/>
  <c r="Y69" i="26" s="1"/>
  <c r="Y62" i="85"/>
  <c r="Z62" i="85" s="1"/>
  <c r="AG62" i="85" s="1"/>
  <c r="AP62" i="85" s="1"/>
  <c r="AH62" i="74"/>
  <c r="AQ62" i="74" s="1"/>
  <c r="Z62" i="74"/>
  <c r="W68" i="76"/>
  <c r="Y68" i="76" s="1"/>
  <c r="AH61" i="38"/>
  <c r="AQ61" i="38" s="1"/>
  <c r="Z61" i="38"/>
  <c r="Z64" i="46"/>
  <c r="AE64" i="46" s="1"/>
  <c r="Z62" i="88"/>
  <c r="AE62" i="88" s="1"/>
  <c r="AN62" i="88" s="1"/>
  <c r="Z66" i="30"/>
  <c r="AG66" i="30" s="1"/>
  <c r="AP66" i="30" s="1"/>
  <c r="AG67" i="76"/>
  <c r="AP67" i="76" s="1"/>
  <c r="Z62" i="29"/>
  <c r="AE62" i="29" s="1"/>
  <c r="AF67" i="76"/>
  <c r="AO67" i="76" s="1"/>
  <c r="AN67" i="76"/>
  <c r="Y66" i="37"/>
  <c r="Z66" i="37" s="1"/>
  <c r="AG66" i="37" s="1"/>
  <c r="AP66" i="37" s="1"/>
  <c r="AH63" i="93"/>
  <c r="AQ63" i="93" s="1"/>
  <c r="Z63" i="93"/>
  <c r="X65" i="73"/>
  <c r="AH65" i="73" s="1"/>
  <c r="AQ65" i="73" s="1"/>
  <c r="Y65" i="73"/>
  <c r="AH66" i="96"/>
  <c r="AQ66" i="96" s="1"/>
  <c r="Z66" i="96"/>
  <c r="AI64" i="73"/>
  <c r="AR64" i="73" s="1"/>
  <c r="AN64" i="73"/>
  <c r="AN64" i="86"/>
  <c r="AI64" i="86"/>
  <c r="AR64" i="86" s="1"/>
  <c r="X65" i="86"/>
  <c r="AH65" i="86" s="1"/>
  <c r="AQ65" i="86" s="1"/>
  <c r="Y65" i="86"/>
  <c r="W66" i="32"/>
  <c r="AE65" i="32"/>
  <c r="AF65" i="32"/>
  <c r="AO65" i="32" s="1"/>
  <c r="AG65" i="32"/>
  <c r="AP65" i="32" s="1"/>
  <c r="AF62" i="83"/>
  <c r="AO62" i="83" s="1"/>
  <c r="W63" i="83"/>
  <c r="Y63" i="83" s="1"/>
  <c r="AE62" i="83"/>
  <c r="AN62" i="83" s="1"/>
  <c r="Y65" i="47"/>
  <c r="Z65" i="47" s="1"/>
  <c r="AI65" i="37"/>
  <c r="AR65" i="37" s="1"/>
  <c r="AI64" i="47"/>
  <c r="AR64" i="47" s="1"/>
  <c r="AH63" i="75"/>
  <c r="AQ63" i="75" s="1"/>
  <c r="Z63" i="75"/>
  <c r="AI63" i="28"/>
  <c r="AR63" i="28" s="1"/>
  <c r="AH65" i="47"/>
  <c r="AQ65" i="47" s="1"/>
  <c r="X64" i="28"/>
  <c r="Z64" i="28" s="1"/>
  <c r="AI67" i="34"/>
  <c r="AR67" i="34" s="1"/>
  <c r="X65" i="94"/>
  <c r="Y65" i="94"/>
  <c r="AI64" i="94"/>
  <c r="AR64" i="94" s="1"/>
  <c r="AN64" i="94"/>
  <c r="X65" i="41"/>
  <c r="AH65" i="41" s="1"/>
  <c r="AQ65" i="41" s="1"/>
  <c r="AH67" i="95"/>
  <c r="AQ67" i="95" s="1"/>
  <c r="Z68" i="87"/>
  <c r="AG68" i="87" s="1"/>
  <c r="AP68" i="87" s="1"/>
  <c r="X66" i="90"/>
  <c r="AH66" i="90" s="1"/>
  <c r="AQ66" i="90" s="1"/>
  <c r="Y66" i="90"/>
  <c r="AN65" i="90"/>
  <c r="AI65" i="90"/>
  <c r="AR65" i="90" s="1"/>
  <c r="Y68" i="31"/>
  <c r="Z68" i="31" s="1"/>
  <c r="AG68" i="31" s="1"/>
  <c r="AP68" i="31" s="1"/>
  <c r="Y67" i="79"/>
  <c r="Z67" i="79" s="1"/>
  <c r="W68" i="79" s="1"/>
  <c r="AI67" i="31"/>
  <c r="AR67" i="31" s="1"/>
  <c r="W69" i="34"/>
  <c r="Y69" i="34" s="1"/>
  <c r="AE68" i="34"/>
  <c r="AN68" i="34" s="1"/>
  <c r="AI66" i="79"/>
  <c r="AR66" i="79" s="1"/>
  <c r="AG71" i="81"/>
  <c r="AP71" i="81" s="1"/>
  <c r="AI64" i="41"/>
  <c r="AR64" i="41" s="1"/>
  <c r="W68" i="95"/>
  <c r="Y68" i="95" s="1"/>
  <c r="AI65" i="91"/>
  <c r="AR65" i="91" s="1"/>
  <c r="AG67" i="95"/>
  <c r="AP67" i="95" s="1"/>
  <c r="AE67" i="95"/>
  <c r="AN67" i="95" s="1"/>
  <c r="AF68" i="34"/>
  <c r="AO68" i="34" s="1"/>
  <c r="AN65" i="91"/>
  <c r="AG67" i="40"/>
  <c r="AP67" i="40" s="1"/>
  <c r="AE69" i="43"/>
  <c r="AN69" i="43" s="1"/>
  <c r="W68" i="40"/>
  <c r="Y68" i="40" s="1"/>
  <c r="AG70" i="82"/>
  <c r="AP70" i="82" s="1"/>
  <c r="Z68" i="78"/>
  <c r="AE68" i="78" s="1"/>
  <c r="AE67" i="40"/>
  <c r="AN67" i="40" s="1"/>
  <c r="W72" i="81"/>
  <c r="Y72" i="81" s="1"/>
  <c r="AG69" i="43"/>
  <c r="AP69" i="43" s="1"/>
  <c r="Z69" i="77"/>
  <c r="AF69" i="77" s="1"/>
  <c r="AO69" i="77" s="1"/>
  <c r="AF71" i="81"/>
  <c r="AO71" i="81" s="1"/>
  <c r="Z66" i="91"/>
  <c r="W67" i="91" s="1"/>
  <c r="W70" i="43"/>
  <c r="X70" i="43" s="1"/>
  <c r="AF70" i="82"/>
  <c r="AO70" i="82" s="1"/>
  <c r="AE70" i="82"/>
  <c r="AF62" i="80"/>
  <c r="AO62" i="80" s="1"/>
  <c r="AE62" i="80"/>
  <c r="AG62" i="80"/>
  <c r="AP62" i="80" s="1"/>
  <c r="W63" i="80"/>
  <c r="AR68" i="77"/>
  <c r="AH67" i="79"/>
  <c r="AQ67" i="79" s="1"/>
  <c r="AR67" i="78"/>
  <c r="X71" i="89"/>
  <c r="Y71" i="89"/>
  <c r="W68" i="35"/>
  <c r="AG67" i="35"/>
  <c r="AP67" i="35" s="1"/>
  <c r="AF67" i="35"/>
  <c r="AO67" i="35" s="1"/>
  <c r="AE67" i="35"/>
  <c r="AN70" i="89"/>
  <c r="AI70" i="89"/>
  <c r="AN71" i="81"/>
  <c r="Y71" i="82"/>
  <c r="X71" i="82"/>
  <c r="AH66" i="91"/>
  <c r="AQ66" i="91" s="1"/>
  <c r="AH68" i="78"/>
  <c r="AQ68" i="78" s="1"/>
  <c r="AH69" i="77"/>
  <c r="AQ69" i="77" s="1"/>
  <c r="AH68" i="31"/>
  <c r="AQ68" i="31" s="1"/>
  <c r="W70" i="39"/>
  <c r="AG69" i="39"/>
  <c r="AP69" i="39" s="1"/>
  <c r="AF69" i="39"/>
  <c r="AO69" i="39" s="1"/>
  <c r="AE69" i="39"/>
  <c r="AN68" i="33" l="1"/>
  <c r="X66" i="25"/>
  <c r="AH66" i="25" s="1"/>
  <c r="AQ66" i="25" s="1"/>
  <c r="AG64" i="42"/>
  <c r="AP64" i="42" s="1"/>
  <c r="W65" i="42"/>
  <c r="AF65" i="25"/>
  <c r="AO65" i="25" s="1"/>
  <c r="Z69" i="33"/>
  <c r="AG69" i="33" s="1"/>
  <c r="AP69" i="33" s="1"/>
  <c r="AE65" i="25"/>
  <c r="AN65" i="25" s="1"/>
  <c r="AF64" i="42"/>
  <c r="AO64" i="42" s="1"/>
  <c r="AG65" i="25"/>
  <c r="AP65" i="25" s="1"/>
  <c r="AE63" i="27"/>
  <c r="AG63" i="27"/>
  <c r="AP63" i="27" s="1"/>
  <c r="W64" i="27"/>
  <c r="AF63" i="27"/>
  <c r="AO63" i="27" s="1"/>
  <c r="AN64" i="42"/>
  <c r="X65" i="42"/>
  <c r="Y65" i="42"/>
  <c r="Z66" i="25"/>
  <c r="W67" i="25" s="1"/>
  <c r="Y67" i="25" s="1"/>
  <c r="AE67" i="48"/>
  <c r="AN67" i="48" s="1"/>
  <c r="W68" i="48"/>
  <c r="X68" i="48" s="1"/>
  <c r="AH68" i="48" s="1"/>
  <c r="AQ68" i="48" s="1"/>
  <c r="AG67" i="48"/>
  <c r="AP67" i="48" s="1"/>
  <c r="Y67" i="45"/>
  <c r="Z67" i="45" s="1"/>
  <c r="Y63" i="92"/>
  <c r="Z63" i="92" s="1"/>
  <c r="AF63" i="92" s="1"/>
  <c r="AO63" i="92" s="1"/>
  <c r="AI66" i="45"/>
  <c r="AR66" i="45" s="1"/>
  <c r="AI62" i="92"/>
  <c r="AR62" i="92" s="1"/>
  <c r="X64" i="84"/>
  <c r="AH64" i="84" s="1"/>
  <c r="AQ64" i="84" s="1"/>
  <c r="Y64" i="44"/>
  <c r="Z64" i="44" s="1"/>
  <c r="AE64" i="44" s="1"/>
  <c r="AN64" i="44" s="1"/>
  <c r="W69" i="87"/>
  <c r="X69" i="87" s="1"/>
  <c r="AI63" i="84"/>
  <c r="AR63" i="84" s="1"/>
  <c r="AI63" i="44"/>
  <c r="AR63" i="44" s="1"/>
  <c r="Z65" i="36"/>
  <c r="X69" i="26"/>
  <c r="Z69" i="26" s="1"/>
  <c r="AE69" i="26" s="1"/>
  <c r="AN69" i="26" s="1"/>
  <c r="AI68" i="26"/>
  <c r="AR68" i="26" s="1"/>
  <c r="AF62" i="85"/>
  <c r="AO62" i="85" s="1"/>
  <c r="AN63" i="84"/>
  <c r="W63" i="85"/>
  <c r="X63" i="85" s="1"/>
  <c r="AH63" i="85" s="1"/>
  <c r="AQ63" i="85" s="1"/>
  <c r="AE62" i="85"/>
  <c r="AH67" i="45"/>
  <c r="AQ67" i="45" s="1"/>
  <c r="W65" i="46"/>
  <c r="Y65" i="46" s="1"/>
  <c r="AF64" i="46"/>
  <c r="AO64" i="46" s="1"/>
  <c r="AE66" i="30"/>
  <c r="AN66" i="30" s="1"/>
  <c r="AG64" i="46"/>
  <c r="AP64" i="46" s="1"/>
  <c r="AE62" i="74"/>
  <c r="AG62" i="74"/>
  <c r="AP62" i="74" s="1"/>
  <c r="AF62" i="74"/>
  <c r="AO62" i="74" s="1"/>
  <c r="W63" i="74"/>
  <c r="X68" i="76"/>
  <c r="Z68" i="76" s="1"/>
  <c r="AF61" i="38"/>
  <c r="AO61" i="38" s="1"/>
  <c r="AE61" i="38"/>
  <c r="W62" i="38"/>
  <c r="AG61" i="38"/>
  <c r="AP61" i="38" s="1"/>
  <c r="AG62" i="29"/>
  <c r="AP62" i="29" s="1"/>
  <c r="AN64" i="46"/>
  <c r="AG62" i="88"/>
  <c r="AP62" i="88" s="1"/>
  <c r="AE68" i="87"/>
  <c r="AN68" i="87" s="1"/>
  <c r="AF68" i="87"/>
  <c r="AO68" i="87" s="1"/>
  <c r="AF62" i="88"/>
  <c r="W63" i="88"/>
  <c r="W63" i="29"/>
  <c r="X63" i="29" s="1"/>
  <c r="AH63" i="29" s="1"/>
  <c r="AQ63" i="29" s="1"/>
  <c r="AF62" i="29"/>
  <c r="AO62" i="29" s="1"/>
  <c r="W67" i="30"/>
  <c r="Y67" i="30" s="1"/>
  <c r="AI67" i="76"/>
  <c r="AR67" i="76" s="1"/>
  <c r="AF66" i="30"/>
  <c r="AO66" i="30" s="1"/>
  <c r="AN62" i="29"/>
  <c r="X63" i="83"/>
  <c r="AH63" i="83" s="1"/>
  <c r="AQ63" i="83" s="1"/>
  <c r="AG63" i="93"/>
  <c r="AP63" i="93" s="1"/>
  <c r="W64" i="93"/>
  <c r="AE63" i="93"/>
  <c r="AF63" i="93"/>
  <c r="AO63" i="93" s="1"/>
  <c r="Z65" i="73"/>
  <c r="W66" i="73" s="1"/>
  <c r="AG66" i="96"/>
  <c r="AP66" i="96" s="1"/>
  <c r="W67" i="96"/>
  <c r="AE66" i="96"/>
  <c r="AF66" i="96"/>
  <c r="AO66" i="96" s="1"/>
  <c r="Z65" i="86"/>
  <c r="AG65" i="86" s="1"/>
  <c r="AP65" i="86" s="1"/>
  <c r="AI62" i="83"/>
  <c r="AR62" i="83" s="1"/>
  <c r="Z65" i="41"/>
  <c r="AF65" i="41" s="1"/>
  <c r="AO65" i="41" s="1"/>
  <c r="AN65" i="32"/>
  <c r="AI65" i="32"/>
  <c r="AR65" i="32" s="1"/>
  <c r="Y66" i="32"/>
  <c r="X66" i="32"/>
  <c r="AH66" i="32" s="1"/>
  <c r="AQ66" i="32" s="1"/>
  <c r="AE63" i="75"/>
  <c r="AF63" i="75"/>
  <c r="AO63" i="75" s="1"/>
  <c r="AG63" i="75"/>
  <c r="AP63" i="75" s="1"/>
  <c r="W64" i="75"/>
  <c r="AH64" i="28"/>
  <c r="AQ64" i="28" s="1"/>
  <c r="AG65" i="47"/>
  <c r="AP65" i="47" s="1"/>
  <c r="AF65" i="47"/>
  <c r="AO65" i="47" s="1"/>
  <c r="AE65" i="47"/>
  <c r="W66" i="47"/>
  <c r="Y68" i="48"/>
  <c r="Z68" i="48" s="1"/>
  <c r="AF68" i="48" s="1"/>
  <c r="AO68" i="48" s="1"/>
  <c r="Z65" i="94"/>
  <c r="AH65" i="94"/>
  <c r="AQ65" i="94" s="1"/>
  <c r="AI67" i="48"/>
  <c r="AR67" i="48" s="1"/>
  <c r="AF68" i="78"/>
  <c r="AO68" i="78" s="1"/>
  <c r="AG64" i="28"/>
  <c r="AP64" i="28" s="1"/>
  <c r="AF64" i="28"/>
  <c r="AO64" i="28" s="1"/>
  <c r="AE64" i="28"/>
  <c r="W65" i="28"/>
  <c r="Y70" i="43"/>
  <c r="Z70" i="43" s="1"/>
  <c r="AG70" i="43" s="1"/>
  <c r="AP70" i="43" s="1"/>
  <c r="Z66" i="90"/>
  <c r="W67" i="90" s="1"/>
  <c r="W67" i="37"/>
  <c r="Y67" i="37" s="1"/>
  <c r="AE66" i="37"/>
  <c r="AF66" i="37"/>
  <c r="AO66" i="37" s="1"/>
  <c r="X68" i="95"/>
  <c r="Z68" i="95" s="1"/>
  <c r="W69" i="95" s="1"/>
  <c r="AG68" i="78"/>
  <c r="AP68" i="78" s="1"/>
  <c r="X69" i="34"/>
  <c r="Z69" i="34" s="1"/>
  <c r="AF69" i="34" s="1"/>
  <c r="AO69" i="34" s="1"/>
  <c r="AI69" i="43"/>
  <c r="AR69" i="43" s="1"/>
  <c r="AF68" i="31"/>
  <c r="AO68" i="31" s="1"/>
  <c r="W69" i="78"/>
  <c r="X69" i="78" s="1"/>
  <c r="AG66" i="91"/>
  <c r="AP66" i="91" s="1"/>
  <c r="AI67" i="95"/>
  <c r="AR67" i="95" s="1"/>
  <c r="X72" i="81"/>
  <c r="AH72" i="81" s="1"/>
  <c r="AQ72" i="81" s="1"/>
  <c r="AF67" i="79"/>
  <c r="AO67" i="79" s="1"/>
  <c r="AE66" i="91"/>
  <c r="AN66" i="91" s="1"/>
  <c r="AI70" i="82"/>
  <c r="AR70" i="82" s="1"/>
  <c r="AG67" i="79"/>
  <c r="AP67" i="79" s="1"/>
  <c r="X68" i="40"/>
  <c r="AH68" i="40" s="1"/>
  <c r="AQ68" i="40" s="1"/>
  <c r="AI68" i="34"/>
  <c r="AR68" i="34" s="1"/>
  <c r="AI71" i="81"/>
  <c r="AR71" i="81" s="1"/>
  <c r="AG69" i="77"/>
  <c r="AP69" i="77" s="1"/>
  <c r="AN70" i="82"/>
  <c r="W69" i="31"/>
  <c r="Y69" i="31" s="1"/>
  <c r="AE68" i="31"/>
  <c r="AN68" i="31" s="1"/>
  <c r="AI67" i="40"/>
  <c r="AR67" i="40" s="1"/>
  <c r="W70" i="77"/>
  <c r="X70" i="77" s="1"/>
  <c r="AE67" i="79"/>
  <c r="AN67" i="79" s="1"/>
  <c r="AE69" i="77"/>
  <c r="AN69" i="77" s="1"/>
  <c r="AF66" i="91"/>
  <c r="AO66" i="91" s="1"/>
  <c r="Z71" i="82"/>
  <c r="AF71" i="82" s="1"/>
  <c r="AO71" i="82" s="1"/>
  <c r="Z71" i="89"/>
  <c r="AF71" i="89" s="1"/>
  <c r="AO71" i="89" s="1"/>
  <c r="X63" i="80"/>
  <c r="Y63" i="80"/>
  <c r="AN62" i="80"/>
  <c r="AI62" i="80"/>
  <c r="X70" i="39"/>
  <c r="Y70" i="39"/>
  <c r="AH71" i="82"/>
  <c r="AQ71" i="82" s="1"/>
  <c r="AI67" i="35"/>
  <c r="AN67" i="35"/>
  <c r="AH71" i="89"/>
  <c r="AQ71" i="89" s="1"/>
  <c r="X68" i="79"/>
  <c r="Y68" i="79"/>
  <c r="AR70" i="89"/>
  <c r="Y68" i="35"/>
  <c r="X68" i="35"/>
  <c r="AI69" i="39"/>
  <c r="AN69" i="39"/>
  <c r="AH70" i="43"/>
  <c r="AQ70" i="43" s="1"/>
  <c r="AN68" i="78"/>
  <c r="Y67" i="91"/>
  <c r="X67" i="91"/>
  <c r="AI64" i="42" l="1"/>
  <c r="AR64" i="42" s="1"/>
  <c r="AF69" i="33"/>
  <c r="AO69" i="33" s="1"/>
  <c r="AE69" i="33"/>
  <c r="AI69" i="33" s="1"/>
  <c r="AR69" i="33" s="1"/>
  <c r="W70" i="33"/>
  <c r="X70" i="33" s="1"/>
  <c r="AH70" i="33" s="1"/>
  <c r="AQ70" i="33" s="1"/>
  <c r="AI65" i="25"/>
  <c r="AR65" i="25" s="1"/>
  <c r="X67" i="25"/>
  <c r="AH67" i="25" s="1"/>
  <c r="AQ67" i="25" s="1"/>
  <c r="X64" i="27"/>
  <c r="AH64" i="27" s="1"/>
  <c r="AQ64" i="27" s="1"/>
  <c r="Y64" i="27"/>
  <c r="AH65" i="42"/>
  <c r="AQ65" i="42" s="1"/>
  <c r="Z65" i="42"/>
  <c r="AN63" i="27"/>
  <c r="AI63" i="27"/>
  <c r="AR63" i="27" s="1"/>
  <c r="AG66" i="25"/>
  <c r="AP66" i="25" s="1"/>
  <c r="AE66" i="25"/>
  <c r="AF66" i="25"/>
  <c r="AO66" i="25" s="1"/>
  <c r="AE63" i="92"/>
  <c r="AN63" i="92" s="1"/>
  <c r="W64" i="92"/>
  <c r="X64" i="92" s="1"/>
  <c r="AG63" i="92"/>
  <c r="AP63" i="92" s="1"/>
  <c r="Z64" i="84"/>
  <c r="AF64" i="84" s="1"/>
  <c r="AO64" i="84" s="1"/>
  <c r="W70" i="26"/>
  <c r="Y70" i="26" s="1"/>
  <c r="Y69" i="87"/>
  <c r="Z69" i="87" s="1"/>
  <c r="AF64" i="44"/>
  <c r="AO64" i="44" s="1"/>
  <c r="W65" i="44"/>
  <c r="X65" i="44" s="1"/>
  <c r="AH65" i="44" s="1"/>
  <c r="AQ65" i="44" s="1"/>
  <c r="AG64" i="44"/>
  <c r="AP64" i="44" s="1"/>
  <c r="AH69" i="26"/>
  <c r="AQ69" i="26" s="1"/>
  <c r="AF69" i="26"/>
  <c r="AO69" i="26" s="1"/>
  <c r="AG69" i="26"/>
  <c r="AP69" i="26" s="1"/>
  <c r="AI62" i="85"/>
  <c r="AR62" i="85" s="1"/>
  <c r="W66" i="36"/>
  <c r="AE65" i="36"/>
  <c r="AF65" i="36"/>
  <c r="AO65" i="36" s="1"/>
  <c r="AG65" i="36"/>
  <c r="AP65" i="36" s="1"/>
  <c r="Y63" i="85"/>
  <c r="Z63" i="85" s="1"/>
  <c r="AN62" i="85"/>
  <c r="AE65" i="41"/>
  <c r="AN65" i="41" s="1"/>
  <c r="W66" i="41"/>
  <c r="Y66" i="41" s="1"/>
  <c r="AG65" i="41"/>
  <c r="AP65" i="41" s="1"/>
  <c r="AE67" i="45"/>
  <c r="AF67" i="45"/>
  <c r="AO67" i="45" s="1"/>
  <c r="AG67" i="45"/>
  <c r="AP67" i="45" s="1"/>
  <c r="W68" i="45"/>
  <c r="X65" i="46"/>
  <c r="Z65" i="46" s="1"/>
  <c r="AH68" i="76"/>
  <c r="AQ68" i="76" s="1"/>
  <c r="AI64" i="46"/>
  <c r="AR64" i="46" s="1"/>
  <c r="AI68" i="87"/>
  <c r="AR68" i="87" s="1"/>
  <c r="X67" i="30"/>
  <c r="AH67" i="30" s="1"/>
  <c r="AQ67" i="30" s="1"/>
  <c r="Y63" i="74"/>
  <c r="X63" i="74"/>
  <c r="Y63" i="29"/>
  <c r="Z63" i="29" s="1"/>
  <c r="AE63" i="29" s="1"/>
  <c r="AI62" i="29"/>
  <c r="AR62" i="29" s="1"/>
  <c r="AI62" i="74"/>
  <c r="AR62" i="74" s="1"/>
  <c r="AN62" i="74"/>
  <c r="X62" i="38"/>
  <c r="AH62" i="38" s="1"/>
  <c r="AQ62" i="38" s="1"/>
  <c r="Y62" i="38"/>
  <c r="AN61" i="38"/>
  <c r="AI61" i="38"/>
  <c r="AR61" i="38" s="1"/>
  <c r="AO62" i="88"/>
  <c r="AI62" i="88"/>
  <c r="AR62" i="88" s="1"/>
  <c r="X63" i="88"/>
  <c r="Y63" i="88"/>
  <c r="AI66" i="30"/>
  <c r="AR66" i="30" s="1"/>
  <c r="AI68" i="78"/>
  <c r="AR68" i="78" s="1"/>
  <c r="Z63" i="83"/>
  <c r="AE63" i="83" s="1"/>
  <c r="AN63" i="83" s="1"/>
  <c r="Y70" i="77"/>
  <c r="Z70" i="77" s="1"/>
  <c r="AE68" i="76"/>
  <c r="AG68" i="76"/>
  <c r="AP68" i="76" s="1"/>
  <c r="AF68" i="76"/>
  <c r="AO68" i="76" s="1"/>
  <c r="W69" i="76"/>
  <c r="Z68" i="40"/>
  <c r="W69" i="40" s="1"/>
  <c r="AE65" i="73"/>
  <c r="AN65" i="73" s="1"/>
  <c r="AF65" i="73"/>
  <c r="AO65" i="73" s="1"/>
  <c r="AG65" i="73"/>
  <c r="AP65" i="73" s="1"/>
  <c r="AN63" i="93"/>
  <c r="AI63" i="93"/>
  <c r="AR63" i="93" s="1"/>
  <c r="Y64" i="93"/>
  <c r="X64" i="93"/>
  <c r="Z66" i="32"/>
  <c r="AE66" i="32" s="1"/>
  <c r="AF65" i="86"/>
  <c r="AO65" i="86" s="1"/>
  <c r="AE65" i="86"/>
  <c r="AN65" i="86" s="1"/>
  <c r="AI66" i="96"/>
  <c r="AR66" i="96" s="1"/>
  <c r="AN66" i="96"/>
  <c r="Y69" i="78"/>
  <c r="Z69" i="78" s="1"/>
  <c r="AE69" i="78" s="1"/>
  <c r="W66" i="86"/>
  <c r="X66" i="86" s="1"/>
  <c r="Y66" i="73"/>
  <c r="X66" i="73"/>
  <c r="AH66" i="73" s="1"/>
  <c r="AQ66" i="73" s="1"/>
  <c r="X67" i="96"/>
  <c r="Y67" i="96"/>
  <c r="X69" i="31"/>
  <c r="Z69" i="31" s="1"/>
  <c r="AG66" i="90"/>
  <c r="AP66" i="90" s="1"/>
  <c r="AN63" i="75"/>
  <c r="AI63" i="75"/>
  <c r="AR63" i="75" s="1"/>
  <c r="Y64" i="75"/>
  <c r="X64" i="75"/>
  <c r="AH69" i="34"/>
  <c r="AQ69" i="34" s="1"/>
  <c r="Y66" i="47"/>
  <c r="X66" i="47"/>
  <c r="AI65" i="47"/>
  <c r="AR65" i="47" s="1"/>
  <c r="AN65" i="47"/>
  <c r="AE70" i="43"/>
  <c r="AN70" i="43" s="1"/>
  <c r="AE65" i="94"/>
  <c r="W66" i="94"/>
  <c r="AG65" i="94"/>
  <c r="AP65" i="94" s="1"/>
  <c r="AF65" i="94"/>
  <c r="AO65" i="94" s="1"/>
  <c r="Y65" i="28"/>
  <c r="X65" i="28"/>
  <c r="AH65" i="28" s="1"/>
  <c r="AQ65" i="28" s="1"/>
  <c r="AN64" i="28"/>
  <c r="AI64" i="28"/>
  <c r="AR64" i="28" s="1"/>
  <c r="AI66" i="37"/>
  <c r="AR66" i="37" s="1"/>
  <c r="AN66" i="37"/>
  <c r="X67" i="37"/>
  <c r="AH67" i="37" s="1"/>
  <c r="AQ67" i="37" s="1"/>
  <c r="AE66" i="90"/>
  <c r="AN66" i="90" s="1"/>
  <c r="AF66" i="90"/>
  <c r="AO66" i="90" s="1"/>
  <c r="AH68" i="95"/>
  <c r="AQ68" i="95" s="1"/>
  <c r="AI69" i="77"/>
  <c r="AR69" i="77" s="1"/>
  <c r="Y67" i="90"/>
  <c r="X67" i="90"/>
  <c r="AH67" i="90" s="1"/>
  <c r="AQ67" i="90" s="1"/>
  <c r="AI66" i="91"/>
  <c r="AR66" i="91" s="1"/>
  <c r="AG68" i="48"/>
  <c r="AP68" i="48" s="1"/>
  <c r="W69" i="48"/>
  <c r="Y69" i="48" s="1"/>
  <c r="AE68" i="48"/>
  <c r="AN68" i="48" s="1"/>
  <c r="W71" i="43"/>
  <c r="Y71" i="43" s="1"/>
  <c r="AF70" i="43"/>
  <c r="AO70" i="43" s="1"/>
  <c r="AI67" i="79"/>
  <c r="AR67" i="79" s="1"/>
  <c r="Z72" i="81"/>
  <c r="AE72" i="81" s="1"/>
  <c r="AI68" i="31"/>
  <c r="AR68" i="31" s="1"/>
  <c r="AG68" i="95"/>
  <c r="AP68" i="95" s="1"/>
  <c r="AG71" i="82"/>
  <c r="AP71" i="82" s="1"/>
  <c r="AF68" i="95"/>
  <c r="AO68" i="95" s="1"/>
  <c r="AE68" i="95"/>
  <c r="AN68" i="95" s="1"/>
  <c r="W72" i="82"/>
  <c r="X72" i="82" s="1"/>
  <c r="W72" i="89"/>
  <c r="Y72" i="89" s="1"/>
  <c r="AE71" i="82"/>
  <c r="AN71" i="82" s="1"/>
  <c r="Z63" i="80"/>
  <c r="AF63" i="80" s="1"/>
  <c r="AO63" i="80" s="1"/>
  <c r="Z70" i="39"/>
  <c r="AG70" i="39" s="1"/>
  <c r="AP70" i="39" s="1"/>
  <c r="AG69" i="34"/>
  <c r="AP69" i="34" s="1"/>
  <c r="Z68" i="35"/>
  <c r="AF68" i="35" s="1"/>
  <c r="AO68" i="35" s="1"/>
  <c r="W70" i="34"/>
  <c r="X70" i="34" s="1"/>
  <c r="AE71" i="89"/>
  <c r="AE69" i="34"/>
  <c r="AN69" i="34" s="1"/>
  <c r="AG71" i="89"/>
  <c r="AP71" i="89" s="1"/>
  <c r="AR62" i="80"/>
  <c r="AH63" i="80"/>
  <c r="AQ63" i="80" s="1"/>
  <c r="AH70" i="77"/>
  <c r="AQ70" i="77" s="1"/>
  <c r="AR67" i="35"/>
  <c r="AH69" i="78"/>
  <c r="AQ69" i="78" s="1"/>
  <c r="AH69" i="87"/>
  <c r="AQ69" i="87" s="1"/>
  <c r="AH68" i="79"/>
  <c r="AQ68" i="79" s="1"/>
  <c r="AH67" i="91"/>
  <c r="AQ67" i="91" s="1"/>
  <c r="AR69" i="39"/>
  <c r="AH68" i="35"/>
  <c r="AQ68" i="35" s="1"/>
  <c r="Z68" i="79"/>
  <c r="AH70" i="39"/>
  <c r="AQ70" i="39" s="1"/>
  <c r="Z67" i="91"/>
  <c r="Y69" i="95"/>
  <c r="X69" i="95"/>
  <c r="AN69" i="33" l="1"/>
  <c r="Z67" i="25"/>
  <c r="AE67" i="25" s="1"/>
  <c r="AN67" i="25" s="1"/>
  <c r="Y70" i="33"/>
  <c r="X70" i="26"/>
  <c r="Z70" i="26" s="1"/>
  <c r="Z64" i="27"/>
  <c r="AG64" i="27" s="1"/>
  <c r="AP64" i="27" s="1"/>
  <c r="Z70" i="33"/>
  <c r="AE70" i="33" s="1"/>
  <c r="Y64" i="92"/>
  <c r="Z64" i="92" s="1"/>
  <c r="W66" i="42"/>
  <c r="AF65" i="42"/>
  <c r="AO65" i="42" s="1"/>
  <c r="AG65" i="42"/>
  <c r="AP65" i="42" s="1"/>
  <c r="AE65" i="42"/>
  <c r="AN66" i="25"/>
  <c r="AI66" i="25"/>
  <c r="AR66" i="25" s="1"/>
  <c r="AG64" i="84"/>
  <c r="AP64" i="84" s="1"/>
  <c r="AE64" i="84"/>
  <c r="AN64" i="84" s="1"/>
  <c r="W65" i="84"/>
  <c r="X65" i="84" s="1"/>
  <c r="AH65" i="84" s="1"/>
  <c r="AQ65" i="84" s="1"/>
  <c r="AI63" i="92"/>
  <c r="AR63" i="92" s="1"/>
  <c r="W68" i="25"/>
  <c r="Y68" i="25" s="1"/>
  <c r="AG67" i="25"/>
  <c r="AP67" i="25" s="1"/>
  <c r="AH64" i="92"/>
  <c r="AQ64" i="92" s="1"/>
  <c r="AI64" i="44"/>
  <c r="AR64" i="44" s="1"/>
  <c r="AI69" i="26"/>
  <c r="AR69" i="26" s="1"/>
  <c r="Y65" i="44"/>
  <c r="Z65" i="44" s="1"/>
  <c r="AF65" i="44" s="1"/>
  <c r="AO65" i="44" s="1"/>
  <c r="AN65" i="36"/>
  <c r="AI65" i="36"/>
  <c r="AR65" i="36" s="1"/>
  <c r="Y66" i="36"/>
  <c r="X66" i="36"/>
  <c r="AH66" i="36" s="1"/>
  <c r="AQ66" i="36" s="1"/>
  <c r="AG68" i="40"/>
  <c r="AP68" i="40" s="1"/>
  <c r="AI65" i="41"/>
  <c r="AR65" i="41" s="1"/>
  <c r="X66" i="41"/>
  <c r="Z66" i="41" s="1"/>
  <c r="AG66" i="41" s="1"/>
  <c r="AP66" i="41" s="1"/>
  <c r="AE68" i="40"/>
  <c r="AN68" i="40" s="1"/>
  <c r="AH65" i="46"/>
  <c r="AQ65" i="46" s="1"/>
  <c r="AF68" i="40"/>
  <c r="AO68" i="40" s="1"/>
  <c r="AH69" i="31"/>
  <c r="AQ69" i="31" s="1"/>
  <c r="AN67" i="45"/>
  <c r="AI67" i="45"/>
  <c r="AR67" i="45" s="1"/>
  <c r="Y68" i="45"/>
  <c r="X68" i="45"/>
  <c r="AH68" i="45" s="1"/>
  <c r="AQ68" i="45" s="1"/>
  <c r="Z67" i="30"/>
  <c r="W68" i="30" s="1"/>
  <c r="Y68" i="30" s="1"/>
  <c r="AH63" i="74"/>
  <c r="AQ63" i="74" s="1"/>
  <c r="Z63" i="74"/>
  <c r="Z62" i="38"/>
  <c r="AE62" i="38" s="1"/>
  <c r="AG63" i="29"/>
  <c r="AP63" i="29" s="1"/>
  <c r="AF65" i="46"/>
  <c r="AO65" i="46" s="1"/>
  <c r="AE65" i="46"/>
  <c r="AG65" i="46"/>
  <c r="AP65" i="46" s="1"/>
  <c r="W66" i="46"/>
  <c r="AF63" i="29"/>
  <c r="AO63" i="29" s="1"/>
  <c r="AH63" i="88"/>
  <c r="AQ63" i="88" s="1"/>
  <c r="Z63" i="88"/>
  <c r="W64" i="29"/>
  <c r="Y64" i="29" s="1"/>
  <c r="AI70" i="43"/>
  <c r="AR70" i="43" s="1"/>
  <c r="AF63" i="83"/>
  <c r="AO63" i="83" s="1"/>
  <c r="AG63" i="83"/>
  <c r="AP63" i="83" s="1"/>
  <c r="W64" i="83"/>
  <c r="X64" i="83" s="1"/>
  <c r="AH64" i="83" s="1"/>
  <c r="AQ64" i="83" s="1"/>
  <c r="AI65" i="73"/>
  <c r="AR65" i="73" s="1"/>
  <c r="AH70" i="26"/>
  <c r="AQ70" i="26" s="1"/>
  <c r="AF66" i="32"/>
  <c r="AO66" i="32" s="1"/>
  <c r="W67" i="32"/>
  <c r="Y67" i="32" s="1"/>
  <c r="AG66" i="32"/>
  <c r="AP66" i="32" s="1"/>
  <c r="Y69" i="76"/>
  <c r="X69" i="76"/>
  <c r="AI68" i="76"/>
  <c r="AR68" i="76" s="1"/>
  <c r="AN68" i="76"/>
  <c r="Y66" i="86"/>
  <c r="Z66" i="86" s="1"/>
  <c r="AN63" i="29"/>
  <c r="AI65" i="86"/>
  <c r="AR65" i="86" s="1"/>
  <c r="Z66" i="73"/>
  <c r="W67" i="73" s="1"/>
  <c r="AH64" i="93"/>
  <c r="AQ64" i="93" s="1"/>
  <c r="Z64" i="93"/>
  <c r="AH67" i="96"/>
  <c r="AQ67" i="96" s="1"/>
  <c r="Z67" i="96"/>
  <c r="AH66" i="86"/>
  <c r="AQ66" i="86" s="1"/>
  <c r="AI69" i="34"/>
  <c r="AR69" i="34" s="1"/>
  <c r="AN66" i="32"/>
  <c r="AH64" i="75"/>
  <c r="AQ64" i="75" s="1"/>
  <c r="Z64" i="75"/>
  <c r="AI66" i="90"/>
  <c r="AR66" i="90" s="1"/>
  <c r="X72" i="89"/>
  <c r="AH72" i="89" s="1"/>
  <c r="AQ72" i="89" s="1"/>
  <c r="AH66" i="47"/>
  <c r="AQ66" i="47" s="1"/>
  <c r="Z66" i="47"/>
  <c r="AG69" i="78"/>
  <c r="AP69" i="78" s="1"/>
  <c r="Y66" i="94"/>
  <c r="X66" i="94"/>
  <c r="AN65" i="94"/>
  <c r="AI65" i="94"/>
  <c r="AR65" i="94" s="1"/>
  <c r="Z65" i="28"/>
  <c r="AE63" i="85"/>
  <c r="AF63" i="85"/>
  <c r="AO63" i="85" s="1"/>
  <c r="W64" i="85"/>
  <c r="AG63" i="85"/>
  <c r="AP63" i="85" s="1"/>
  <c r="Z67" i="37"/>
  <c r="Z67" i="90"/>
  <c r="W68" i="90" s="1"/>
  <c r="X69" i="48"/>
  <c r="Z69" i="48" s="1"/>
  <c r="X71" i="43"/>
  <c r="Z71" i="43" s="1"/>
  <c r="AG71" i="43" s="1"/>
  <c r="AP71" i="43" s="1"/>
  <c r="AI71" i="82"/>
  <c r="AR71" i="82" s="1"/>
  <c r="AI68" i="95"/>
  <c r="AR68" i="95" s="1"/>
  <c r="W73" i="81"/>
  <c r="Y73" i="81" s="1"/>
  <c r="AF72" i="81"/>
  <c r="AO72" i="81" s="1"/>
  <c r="AG72" i="81"/>
  <c r="AP72" i="81" s="1"/>
  <c r="AI68" i="48"/>
  <c r="AR68" i="48" s="1"/>
  <c r="AI71" i="89"/>
  <c r="AR71" i="89" s="1"/>
  <c r="AN71" i="89"/>
  <c r="Y72" i="82"/>
  <c r="Z72" i="82" s="1"/>
  <c r="AE68" i="35"/>
  <c r="W70" i="78"/>
  <c r="X70" i="78" s="1"/>
  <c r="AF69" i="78"/>
  <c r="AO69" i="78" s="1"/>
  <c r="AE70" i="39"/>
  <c r="AN70" i="39" s="1"/>
  <c r="AG68" i="35"/>
  <c r="AP68" i="35" s="1"/>
  <c r="W69" i="35"/>
  <c r="X69" i="35" s="1"/>
  <c r="W71" i="39"/>
  <c r="Y71" i="39" s="1"/>
  <c r="Y70" i="34"/>
  <c r="Z70" i="34" s="1"/>
  <c r="AF70" i="39"/>
  <c r="AO70" i="39" s="1"/>
  <c r="AE63" i="80"/>
  <c r="AN63" i="80" s="1"/>
  <c r="AG63" i="80"/>
  <c r="AP63" i="80" s="1"/>
  <c r="W64" i="80"/>
  <c r="Y64" i="80" s="1"/>
  <c r="AN69" i="78"/>
  <c r="AH72" i="82"/>
  <c r="AQ72" i="82" s="1"/>
  <c r="AH69" i="95"/>
  <c r="AQ69" i="95" s="1"/>
  <c r="AG67" i="91"/>
  <c r="AP67" i="91" s="1"/>
  <c r="AF67" i="91"/>
  <c r="AO67" i="91" s="1"/>
  <c r="W68" i="91"/>
  <c r="AE67" i="91"/>
  <c r="W71" i="26"/>
  <c r="AG70" i="26"/>
  <c r="AP70" i="26" s="1"/>
  <c r="AF70" i="26"/>
  <c r="AO70" i="26" s="1"/>
  <c r="AE70" i="26"/>
  <c r="AG69" i="31"/>
  <c r="AP69" i="31" s="1"/>
  <c r="W70" i="31"/>
  <c r="AE69" i="31"/>
  <c r="AF69" i="31"/>
  <c r="AO69" i="31" s="1"/>
  <c r="Y69" i="40"/>
  <c r="X69" i="40"/>
  <c r="AN72" i="81"/>
  <c r="AH70" i="34"/>
  <c r="AQ70" i="34" s="1"/>
  <c r="W70" i="87"/>
  <c r="AG69" i="87"/>
  <c r="AP69" i="87" s="1"/>
  <c r="AF69" i="87"/>
  <c r="AO69" i="87" s="1"/>
  <c r="AE69" i="87"/>
  <c r="AG70" i="77"/>
  <c r="AP70" i="77" s="1"/>
  <c r="W71" i="77"/>
  <c r="AF70" i="77"/>
  <c r="AO70" i="77" s="1"/>
  <c r="AE70" i="77"/>
  <c r="Z69" i="95"/>
  <c r="W69" i="79"/>
  <c r="AG68" i="79"/>
  <c r="AP68" i="79" s="1"/>
  <c r="AF68" i="79"/>
  <c r="AO68" i="79" s="1"/>
  <c r="AE68" i="79"/>
  <c r="AF67" i="25" l="1"/>
  <c r="AO67" i="25" s="1"/>
  <c r="AF64" i="27"/>
  <c r="AO64" i="27" s="1"/>
  <c r="W65" i="27"/>
  <c r="AG70" i="33"/>
  <c r="AP70" i="33" s="1"/>
  <c r="AF70" i="33"/>
  <c r="AO70" i="33" s="1"/>
  <c r="W71" i="33"/>
  <c r="X71" i="33" s="1"/>
  <c r="AH71" i="33" s="1"/>
  <c r="AQ71" i="33" s="1"/>
  <c r="AE64" i="27"/>
  <c r="AI64" i="84"/>
  <c r="AR64" i="84" s="1"/>
  <c r="X65" i="27"/>
  <c r="AH65" i="27" s="1"/>
  <c r="AQ65" i="27" s="1"/>
  <c r="Y65" i="27"/>
  <c r="AN65" i="42"/>
  <c r="AI65" i="42"/>
  <c r="AR65" i="42" s="1"/>
  <c r="Y65" i="84"/>
  <c r="Z65" i="84" s="1"/>
  <c r="AG65" i="84" s="1"/>
  <c r="AP65" i="84" s="1"/>
  <c r="X66" i="42"/>
  <c r="Y66" i="42"/>
  <c r="AN70" i="33"/>
  <c r="AI70" i="33"/>
  <c r="AR70" i="33" s="1"/>
  <c r="X68" i="25"/>
  <c r="AH68" i="25" s="1"/>
  <c r="AQ68" i="25" s="1"/>
  <c r="AI67" i="25"/>
  <c r="AR67" i="25" s="1"/>
  <c r="AF64" i="92"/>
  <c r="AO64" i="92" s="1"/>
  <c r="AG64" i="92"/>
  <c r="AP64" i="92" s="1"/>
  <c r="AE64" i="92"/>
  <c r="W65" i="92"/>
  <c r="AF66" i="41"/>
  <c r="AO66" i="41" s="1"/>
  <c r="AH66" i="41"/>
  <c r="AQ66" i="41" s="1"/>
  <c r="AE65" i="44"/>
  <c r="AN65" i="44" s="1"/>
  <c r="W66" i="44"/>
  <c r="X66" i="44" s="1"/>
  <c r="AH66" i="44" s="1"/>
  <c r="AQ66" i="44" s="1"/>
  <c r="AE66" i="41"/>
  <c r="AN66" i="41" s="1"/>
  <c r="AG65" i="44"/>
  <c r="AP65" i="44" s="1"/>
  <c r="W67" i="41"/>
  <c r="Y67" i="41" s="1"/>
  <c r="Z66" i="36"/>
  <c r="W67" i="36" s="1"/>
  <c r="AI68" i="40"/>
  <c r="AR68" i="40" s="1"/>
  <c r="Z68" i="45"/>
  <c r="AF68" i="45" s="1"/>
  <c r="AO68" i="45" s="1"/>
  <c r="Y64" i="83"/>
  <c r="Z64" i="83" s="1"/>
  <c r="AE64" i="83" s="1"/>
  <c r="AN64" i="83" s="1"/>
  <c r="AF67" i="30"/>
  <c r="AO67" i="30" s="1"/>
  <c r="AE67" i="30"/>
  <c r="AN67" i="30" s="1"/>
  <c r="AG67" i="30"/>
  <c r="AP67" i="30" s="1"/>
  <c r="X68" i="30"/>
  <c r="AH68" i="30" s="1"/>
  <c r="AQ68" i="30" s="1"/>
  <c r="Z72" i="89"/>
  <c r="AG72" i="89" s="1"/>
  <c r="AP72" i="89" s="1"/>
  <c r="AI63" i="29"/>
  <c r="AR63" i="29" s="1"/>
  <c r="AF62" i="38"/>
  <c r="AO62" i="38" s="1"/>
  <c r="W63" i="38"/>
  <c r="X63" i="38" s="1"/>
  <c r="W64" i="74"/>
  <c r="AE63" i="74"/>
  <c r="AG63" i="74"/>
  <c r="AP63" i="74" s="1"/>
  <c r="AF63" i="74"/>
  <c r="AO63" i="74" s="1"/>
  <c r="AG62" i="38"/>
  <c r="AP62" i="38" s="1"/>
  <c r="AN62" i="38"/>
  <c r="Y66" i="46"/>
  <c r="X66" i="46"/>
  <c r="AI65" i="46"/>
  <c r="AR65" i="46" s="1"/>
  <c r="AN65" i="46"/>
  <c r="X64" i="29"/>
  <c r="AH64" i="29" s="1"/>
  <c r="AQ64" i="29" s="1"/>
  <c r="W64" i="88"/>
  <c r="AF63" i="88"/>
  <c r="AO63" i="88" s="1"/>
  <c r="AE63" i="88"/>
  <c r="AG63" i="88"/>
  <c r="AP63" i="88" s="1"/>
  <c r="AI66" i="32"/>
  <c r="AR66" i="32" s="1"/>
  <c r="Y70" i="78"/>
  <c r="Z70" i="78" s="1"/>
  <c r="W71" i="78" s="1"/>
  <c r="X67" i="32"/>
  <c r="AH67" i="32" s="1"/>
  <c r="AQ67" i="32" s="1"/>
  <c r="AI63" i="83"/>
  <c r="AR63" i="83" s="1"/>
  <c r="AH71" i="43"/>
  <c r="AQ71" i="43" s="1"/>
  <c r="AG66" i="73"/>
  <c r="AP66" i="73" s="1"/>
  <c r="Z69" i="76"/>
  <c r="AH69" i="76"/>
  <c r="AQ69" i="76" s="1"/>
  <c r="AQ71" i="76" s="1"/>
  <c r="AZ3" i="76"/>
  <c r="AE66" i="73"/>
  <c r="AN66" i="73" s="1"/>
  <c r="AF66" i="73"/>
  <c r="AO66" i="73" s="1"/>
  <c r="W65" i="93"/>
  <c r="AG64" i="93"/>
  <c r="AP64" i="93" s="1"/>
  <c r="AE64" i="93"/>
  <c r="AF64" i="93"/>
  <c r="AO64" i="93" s="1"/>
  <c r="AG67" i="96"/>
  <c r="AP67" i="96" s="1"/>
  <c r="W68" i="96"/>
  <c r="AE67" i="96"/>
  <c r="AF67" i="96"/>
  <c r="AO67" i="96" s="1"/>
  <c r="X67" i="73"/>
  <c r="AH67" i="73" s="1"/>
  <c r="AQ67" i="73" s="1"/>
  <c r="Y67" i="73"/>
  <c r="AE66" i="86"/>
  <c r="AG66" i="86"/>
  <c r="AP66" i="86" s="1"/>
  <c r="W67" i="86"/>
  <c r="AF66" i="86"/>
  <c r="AO66" i="86" s="1"/>
  <c r="AE64" i="75"/>
  <c r="W65" i="75"/>
  <c r="AG64" i="75"/>
  <c r="AP64" i="75" s="1"/>
  <c r="AF64" i="75"/>
  <c r="AO64" i="75" s="1"/>
  <c r="AI69" i="78"/>
  <c r="AR69" i="78" s="1"/>
  <c r="AE66" i="47"/>
  <c r="AG66" i="47"/>
  <c r="AP66" i="47" s="1"/>
  <c r="AF66" i="47"/>
  <c r="AO66" i="47" s="1"/>
  <c r="W67" i="47"/>
  <c r="AZ3" i="48"/>
  <c r="AX6" i="48" s="1"/>
  <c r="S6" i="48" s="1"/>
  <c r="AC6" i="48" s="1"/>
  <c r="AB7" i="48" s="1"/>
  <c r="AK7" i="48" s="1"/>
  <c r="AT7" i="48" s="1"/>
  <c r="X73" i="81"/>
  <c r="AH73" i="81" s="1"/>
  <c r="AQ73" i="81" s="1"/>
  <c r="AI70" i="39"/>
  <c r="AR70" i="39" s="1"/>
  <c r="AH69" i="48"/>
  <c r="AQ69" i="48" s="1"/>
  <c r="AQ71" i="48" s="1"/>
  <c r="AH66" i="94"/>
  <c r="AQ66" i="94" s="1"/>
  <c r="Z66" i="94"/>
  <c r="AF67" i="90"/>
  <c r="AO67" i="90" s="1"/>
  <c r="AE67" i="90"/>
  <c r="AN67" i="90" s="1"/>
  <c r="AG67" i="90"/>
  <c r="AP67" i="90" s="1"/>
  <c r="AF65" i="28"/>
  <c r="AO65" i="28" s="1"/>
  <c r="W66" i="28"/>
  <c r="AE65" i="28"/>
  <c r="AG65" i="28"/>
  <c r="AP65" i="28" s="1"/>
  <c r="AF67" i="37"/>
  <c r="AO67" i="37" s="1"/>
  <c r="AE67" i="37"/>
  <c r="AG67" i="37"/>
  <c r="AP67" i="37" s="1"/>
  <c r="W68" i="37"/>
  <c r="X64" i="85"/>
  <c r="AH64" i="85" s="1"/>
  <c r="AQ64" i="85" s="1"/>
  <c r="Y64" i="85"/>
  <c r="AN63" i="85"/>
  <c r="AI63" i="85"/>
  <c r="AR63" i="85" s="1"/>
  <c r="AG69" i="48"/>
  <c r="AP69" i="48" s="1"/>
  <c r="AP71" i="48" s="1"/>
  <c r="AX69" i="48"/>
  <c r="S69" i="48" s="1"/>
  <c r="AC69" i="48" s="1"/>
  <c r="AF69" i="48"/>
  <c r="AO69" i="48" s="1"/>
  <c r="AO71" i="48" s="1"/>
  <c r="AE69" i="48"/>
  <c r="AN69" i="48" s="1"/>
  <c r="AN71" i="48" s="1"/>
  <c r="AI68" i="35"/>
  <c r="AR68" i="35" s="1"/>
  <c r="AI72" i="81"/>
  <c r="AR72" i="81" s="1"/>
  <c r="X71" i="39"/>
  <c r="AH71" i="39" s="1"/>
  <c r="AQ71" i="39" s="1"/>
  <c r="AN68" i="35"/>
  <c r="X68" i="90"/>
  <c r="Y68" i="90"/>
  <c r="AE71" i="43"/>
  <c r="AN71" i="43" s="1"/>
  <c r="W72" i="43"/>
  <c r="X72" i="43" s="1"/>
  <c r="AF71" i="43"/>
  <c r="AO71" i="43" s="1"/>
  <c r="Y69" i="35"/>
  <c r="Z69" i="35" s="1"/>
  <c r="X64" i="80"/>
  <c r="Z64" i="80" s="1"/>
  <c r="W65" i="80" s="1"/>
  <c r="AI63" i="80"/>
  <c r="AR63" i="80" s="1"/>
  <c r="Z69" i="40"/>
  <c r="AG69" i="40" s="1"/>
  <c r="AP69" i="40" s="1"/>
  <c r="AP71" i="40" s="1"/>
  <c r="AH70" i="78"/>
  <c r="AQ70" i="78" s="1"/>
  <c r="AN69" i="31"/>
  <c r="AI69" i="31"/>
  <c r="AI68" i="79"/>
  <c r="AN68" i="79"/>
  <c r="AH69" i="35"/>
  <c r="AQ69" i="35" s="1"/>
  <c r="X70" i="31"/>
  <c r="Y70" i="31"/>
  <c r="X68" i="91"/>
  <c r="Y68" i="91"/>
  <c r="AN70" i="77"/>
  <c r="AI70" i="77"/>
  <c r="X70" i="87"/>
  <c r="Y70" i="87"/>
  <c r="Y71" i="26"/>
  <c r="X71" i="26"/>
  <c r="W71" i="34"/>
  <c r="AG70" i="34"/>
  <c r="AP70" i="34" s="1"/>
  <c r="AF70" i="34"/>
  <c r="AO70" i="34" s="1"/>
  <c r="AE70" i="34"/>
  <c r="W70" i="95"/>
  <c r="AF69" i="95"/>
  <c r="AO69" i="95" s="1"/>
  <c r="AE69" i="95"/>
  <c r="AG69" i="95"/>
  <c r="AP69" i="95" s="1"/>
  <c r="AH69" i="40"/>
  <c r="AQ69" i="40" s="1"/>
  <c r="AQ71" i="40" s="1"/>
  <c r="AZ3" i="40"/>
  <c r="AX3" i="40" s="1"/>
  <c r="S3" i="40" s="1"/>
  <c r="AC3" i="40" s="1"/>
  <c r="X69" i="79"/>
  <c r="Y69" i="79"/>
  <c r="Y71" i="77"/>
  <c r="X71" i="77"/>
  <c r="AI69" i="87"/>
  <c r="AN69" i="87"/>
  <c r="AG72" i="82"/>
  <c r="AP72" i="82" s="1"/>
  <c r="AF72" i="82"/>
  <c r="AO72" i="82" s="1"/>
  <c r="W73" i="82"/>
  <c r="AE72" i="82"/>
  <c r="AI70" i="26"/>
  <c r="AN70" i="26"/>
  <c r="AN67" i="91"/>
  <c r="AI67" i="91"/>
  <c r="Z68" i="25" l="1"/>
  <c r="AF68" i="25" s="1"/>
  <c r="AO68" i="25" s="1"/>
  <c r="AI64" i="27"/>
  <c r="AR64" i="27" s="1"/>
  <c r="Y71" i="33"/>
  <c r="AN64" i="27"/>
  <c r="Z65" i="27"/>
  <c r="AG65" i="27" s="1"/>
  <c r="AP65" i="27" s="1"/>
  <c r="Z71" i="33"/>
  <c r="AG71" i="33" s="1"/>
  <c r="AP71" i="33" s="1"/>
  <c r="AF65" i="84"/>
  <c r="AO65" i="84" s="1"/>
  <c r="AE65" i="84"/>
  <c r="W66" i="84"/>
  <c r="Y66" i="84" s="1"/>
  <c r="AH66" i="42"/>
  <c r="AQ66" i="42" s="1"/>
  <c r="Z66" i="42"/>
  <c r="X65" i="92"/>
  <c r="AH65" i="92" s="1"/>
  <c r="AQ65" i="92" s="1"/>
  <c r="Y65" i="92"/>
  <c r="AN64" i="92"/>
  <c r="AI64" i="92"/>
  <c r="AR64" i="92" s="1"/>
  <c r="W69" i="25"/>
  <c r="X69" i="25" s="1"/>
  <c r="AI66" i="41"/>
  <c r="AR66" i="41" s="1"/>
  <c r="AG68" i="25"/>
  <c r="AP68" i="25" s="1"/>
  <c r="Y66" i="44"/>
  <c r="Z66" i="44" s="1"/>
  <c r="AE66" i="44" s="1"/>
  <c r="AE68" i="25"/>
  <c r="AI65" i="44"/>
  <c r="AR65" i="44" s="1"/>
  <c r="X67" i="41"/>
  <c r="Z67" i="41" s="1"/>
  <c r="AE67" i="41" s="1"/>
  <c r="AN67" i="41" s="1"/>
  <c r="AF66" i="36"/>
  <c r="AO66" i="36" s="1"/>
  <c r="AG66" i="36"/>
  <c r="AP66" i="36" s="1"/>
  <c r="AE66" i="36"/>
  <c r="AN66" i="36" s="1"/>
  <c r="X67" i="36"/>
  <c r="AH67" i="36" s="1"/>
  <c r="AQ67" i="36" s="1"/>
  <c r="Y67" i="36"/>
  <c r="AN65" i="84"/>
  <c r="Z68" i="30"/>
  <c r="AF68" i="30" s="1"/>
  <c r="AO68" i="30" s="1"/>
  <c r="X66" i="84"/>
  <c r="AH66" i="84" s="1"/>
  <c r="AQ66" i="84" s="1"/>
  <c r="AG68" i="45"/>
  <c r="AP68" i="45" s="1"/>
  <c r="AE68" i="45"/>
  <c r="AN68" i="45" s="1"/>
  <c r="W69" i="45"/>
  <c r="X69" i="45" s="1"/>
  <c r="AH69" i="45" s="1"/>
  <c r="AQ69" i="45" s="1"/>
  <c r="W65" i="83"/>
  <c r="Y65" i="83" s="1"/>
  <c r="AG64" i="83"/>
  <c r="AP64" i="83" s="1"/>
  <c r="W73" i="89"/>
  <c r="X73" i="89" s="1"/>
  <c r="AF64" i="83"/>
  <c r="AO64" i="83" s="1"/>
  <c r="Y63" i="38"/>
  <c r="Z63" i="38" s="1"/>
  <c r="AI62" i="38"/>
  <c r="AR62" i="38" s="1"/>
  <c r="AE72" i="89"/>
  <c r="AN72" i="89" s="1"/>
  <c r="AF72" i="89"/>
  <c r="AO72" i="89" s="1"/>
  <c r="AI67" i="30"/>
  <c r="AR67" i="30" s="1"/>
  <c r="Z67" i="32"/>
  <c r="AG67" i="32" s="1"/>
  <c r="AP67" i="32" s="1"/>
  <c r="Z73" i="81"/>
  <c r="AF73" i="81" s="1"/>
  <c r="AO73" i="81" s="1"/>
  <c r="AN63" i="74"/>
  <c r="AI63" i="74"/>
  <c r="AR63" i="74" s="1"/>
  <c r="X64" i="74"/>
  <c r="Y64" i="74"/>
  <c r="AH63" i="38"/>
  <c r="AQ63" i="38" s="1"/>
  <c r="AH66" i="46"/>
  <c r="AQ66" i="46" s="1"/>
  <c r="Z66" i="46"/>
  <c r="Z64" i="29"/>
  <c r="AF64" i="29" s="1"/>
  <c r="AO64" i="29" s="1"/>
  <c r="AN63" i="88"/>
  <c r="AI63" i="88"/>
  <c r="AR63" i="88" s="1"/>
  <c r="X64" i="88"/>
  <c r="AH64" i="88" s="1"/>
  <c r="AQ64" i="88" s="1"/>
  <c r="Y64" i="88"/>
  <c r="Z71" i="39"/>
  <c r="W72" i="39" s="1"/>
  <c r="X72" i="39" s="1"/>
  <c r="AX52" i="48"/>
  <c r="S52" i="48" s="1"/>
  <c r="AC52" i="48" s="1"/>
  <c r="AB53" i="48" s="1"/>
  <c r="AK53" i="48" s="1"/>
  <c r="AT53" i="48" s="1"/>
  <c r="AX14" i="48"/>
  <c r="S14" i="48" s="1"/>
  <c r="AC14" i="48" s="1"/>
  <c r="AB15" i="48" s="1"/>
  <c r="AK15" i="48" s="1"/>
  <c r="AT15" i="48" s="1"/>
  <c r="AX30" i="48"/>
  <c r="S30" i="48" s="1"/>
  <c r="AC30" i="48" s="1"/>
  <c r="AB31" i="48" s="1"/>
  <c r="AK31" i="48" s="1"/>
  <c r="AT31" i="48" s="1"/>
  <c r="AX41" i="48"/>
  <c r="S41" i="48" s="1"/>
  <c r="AC41" i="48" s="1"/>
  <c r="AB42" i="48" s="1"/>
  <c r="AK42" i="48" s="1"/>
  <c r="AT42" i="48" s="1"/>
  <c r="AX37" i="48"/>
  <c r="S37" i="48" s="1"/>
  <c r="AC37" i="48" s="1"/>
  <c r="AB38" i="48" s="1"/>
  <c r="AK38" i="48" s="1"/>
  <c r="AT38" i="48" s="1"/>
  <c r="AX24" i="48"/>
  <c r="S24" i="48" s="1"/>
  <c r="AC24" i="48" s="1"/>
  <c r="AB25" i="48" s="1"/>
  <c r="AK25" i="48" s="1"/>
  <c r="AT25" i="48" s="1"/>
  <c r="AX53" i="48"/>
  <c r="S53" i="48" s="1"/>
  <c r="AC53" i="48" s="1"/>
  <c r="AB54" i="48" s="1"/>
  <c r="AK54" i="48" s="1"/>
  <c r="AT54" i="48" s="1"/>
  <c r="AX26" i="48"/>
  <c r="S26" i="48" s="1"/>
  <c r="AC26" i="48" s="1"/>
  <c r="AB27" i="48" s="1"/>
  <c r="AX7" i="48"/>
  <c r="S7" i="48" s="1"/>
  <c r="AC7" i="48" s="1"/>
  <c r="AB8" i="48" s="1"/>
  <c r="AK8" i="48" s="1"/>
  <c r="AT8" i="48" s="1"/>
  <c r="AX7" i="76"/>
  <c r="S7" i="76" s="1"/>
  <c r="AC7" i="76" s="1"/>
  <c r="AB8" i="76" s="1"/>
  <c r="AX67" i="76"/>
  <c r="S67" i="76" s="1"/>
  <c r="AC67" i="76" s="1"/>
  <c r="AB68" i="76" s="1"/>
  <c r="AX38" i="76"/>
  <c r="S38" i="76" s="1"/>
  <c r="AC38" i="76" s="1"/>
  <c r="AB39" i="76" s="1"/>
  <c r="AX55" i="76"/>
  <c r="S55" i="76" s="1"/>
  <c r="AC55" i="76" s="1"/>
  <c r="AB56" i="76" s="1"/>
  <c r="AX47" i="76"/>
  <c r="S47" i="76" s="1"/>
  <c r="AC47" i="76" s="1"/>
  <c r="AB48" i="76" s="1"/>
  <c r="AX11" i="76"/>
  <c r="S11" i="76" s="1"/>
  <c r="AC11" i="76" s="1"/>
  <c r="AB12" i="76" s="1"/>
  <c r="AX31" i="76"/>
  <c r="S31" i="76" s="1"/>
  <c r="AC31" i="76" s="1"/>
  <c r="AB32" i="76" s="1"/>
  <c r="AX36" i="76"/>
  <c r="S36" i="76" s="1"/>
  <c r="AC36" i="76" s="1"/>
  <c r="AB37" i="76" s="1"/>
  <c r="AX41" i="76"/>
  <c r="S41" i="76" s="1"/>
  <c r="AC41" i="76" s="1"/>
  <c r="AB42" i="76" s="1"/>
  <c r="AX28" i="76"/>
  <c r="S28" i="76" s="1"/>
  <c r="AC28" i="76" s="1"/>
  <c r="AB29" i="76" s="1"/>
  <c r="AX15" i="76"/>
  <c r="S15" i="76" s="1"/>
  <c r="AC15" i="76" s="1"/>
  <c r="AB16" i="76" s="1"/>
  <c r="AX6" i="76"/>
  <c r="S6" i="76" s="1"/>
  <c r="AC6" i="76" s="1"/>
  <c r="AB7" i="76" s="1"/>
  <c r="AX3" i="76"/>
  <c r="S3" i="76" s="1"/>
  <c r="AC3" i="76" s="1"/>
  <c r="AX39" i="76"/>
  <c r="S39" i="76" s="1"/>
  <c r="AC39" i="76" s="1"/>
  <c r="AB40" i="76" s="1"/>
  <c r="AX62" i="76"/>
  <c r="S62" i="76" s="1"/>
  <c r="AC62" i="76" s="1"/>
  <c r="AB63" i="76" s="1"/>
  <c r="AX48" i="76"/>
  <c r="S48" i="76" s="1"/>
  <c r="AC48" i="76" s="1"/>
  <c r="AB49" i="76" s="1"/>
  <c r="AX17" i="76"/>
  <c r="S17" i="76" s="1"/>
  <c r="AC17" i="76" s="1"/>
  <c r="AB18" i="76" s="1"/>
  <c r="AX52" i="76"/>
  <c r="S52" i="76" s="1"/>
  <c r="AC52" i="76" s="1"/>
  <c r="AB53" i="76" s="1"/>
  <c r="AX45" i="76"/>
  <c r="S45" i="76" s="1"/>
  <c r="AC45" i="76" s="1"/>
  <c r="AB46" i="76" s="1"/>
  <c r="AX24" i="76"/>
  <c r="S24" i="76" s="1"/>
  <c r="AC24" i="76" s="1"/>
  <c r="AB25" i="76" s="1"/>
  <c r="AX35" i="76"/>
  <c r="S35" i="76" s="1"/>
  <c r="AC35" i="76" s="1"/>
  <c r="AB36" i="76" s="1"/>
  <c r="AX21" i="76"/>
  <c r="S21" i="76" s="1"/>
  <c r="AC21" i="76" s="1"/>
  <c r="AB22" i="76" s="1"/>
  <c r="AX9" i="76"/>
  <c r="S9" i="76" s="1"/>
  <c r="AC9" i="76" s="1"/>
  <c r="AB10" i="76" s="1"/>
  <c r="AX18" i="76"/>
  <c r="S18" i="76" s="1"/>
  <c r="AC18" i="76" s="1"/>
  <c r="AB19" i="76" s="1"/>
  <c r="AX33" i="76"/>
  <c r="S33" i="76" s="1"/>
  <c r="AC33" i="76" s="1"/>
  <c r="AB34" i="76" s="1"/>
  <c r="AX16" i="76"/>
  <c r="S16" i="76" s="1"/>
  <c r="AC16" i="76" s="1"/>
  <c r="AB17" i="76" s="1"/>
  <c r="AX64" i="76"/>
  <c r="S64" i="76" s="1"/>
  <c r="AC64" i="76" s="1"/>
  <c r="AB65" i="76" s="1"/>
  <c r="AX56" i="76"/>
  <c r="S56" i="76" s="1"/>
  <c r="AC56" i="76" s="1"/>
  <c r="AB57" i="76" s="1"/>
  <c r="AX27" i="76"/>
  <c r="S27" i="76" s="1"/>
  <c r="AC27" i="76" s="1"/>
  <c r="AB28" i="76" s="1"/>
  <c r="AX65" i="76"/>
  <c r="S65" i="76" s="1"/>
  <c r="AC65" i="76" s="1"/>
  <c r="AB66" i="76" s="1"/>
  <c r="AX46" i="76"/>
  <c r="S46" i="76" s="1"/>
  <c r="AC46" i="76" s="1"/>
  <c r="AB47" i="76" s="1"/>
  <c r="AX37" i="76"/>
  <c r="S37" i="76" s="1"/>
  <c r="AC37" i="76" s="1"/>
  <c r="AB38" i="76" s="1"/>
  <c r="AX29" i="76"/>
  <c r="S29" i="76" s="1"/>
  <c r="AC29" i="76" s="1"/>
  <c r="AB30" i="76" s="1"/>
  <c r="AX26" i="76"/>
  <c r="S26" i="76" s="1"/>
  <c r="AC26" i="76" s="1"/>
  <c r="AB27" i="76" s="1"/>
  <c r="AX14" i="76"/>
  <c r="S14" i="76" s="1"/>
  <c r="AC14" i="76" s="1"/>
  <c r="AB15" i="76" s="1"/>
  <c r="AX12" i="76"/>
  <c r="S12" i="76" s="1"/>
  <c r="AC12" i="76" s="1"/>
  <c r="AB13" i="76" s="1"/>
  <c r="AX60" i="76"/>
  <c r="S60" i="76" s="1"/>
  <c r="AC60" i="76" s="1"/>
  <c r="AB61" i="76" s="1"/>
  <c r="AX40" i="76"/>
  <c r="S40" i="76" s="1"/>
  <c r="AC40" i="76" s="1"/>
  <c r="AB41" i="76" s="1"/>
  <c r="AX57" i="76"/>
  <c r="S57" i="76" s="1"/>
  <c r="AC57" i="76" s="1"/>
  <c r="AB58" i="76" s="1"/>
  <c r="AX63" i="76"/>
  <c r="S63" i="76" s="1"/>
  <c r="AC63" i="76" s="1"/>
  <c r="AB64" i="76" s="1"/>
  <c r="AX49" i="76"/>
  <c r="S49" i="76" s="1"/>
  <c r="AC49" i="76" s="1"/>
  <c r="AB50" i="76" s="1"/>
  <c r="AX66" i="76"/>
  <c r="S66" i="76" s="1"/>
  <c r="AC66" i="76" s="1"/>
  <c r="AB67" i="76" s="1"/>
  <c r="AX59" i="76"/>
  <c r="S59" i="76" s="1"/>
  <c r="AC59" i="76" s="1"/>
  <c r="AB60" i="76" s="1"/>
  <c r="AX32" i="76"/>
  <c r="S32" i="76" s="1"/>
  <c r="AC32" i="76" s="1"/>
  <c r="AB33" i="76" s="1"/>
  <c r="AX25" i="76"/>
  <c r="S25" i="76" s="1"/>
  <c r="AC25" i="76" s="1"/>
  <c r="AB26" i="76" s="1"/>
  <c r="AX22" i="76"/>
  <c r="S22" i="76" s="1"/>
  <c r="AC22" i="76" s="1"/>
  <c r="AB23" i="76" s="1"/>
  <c r="AX20" i="76"/>
  <c r="S20" i="76" s="1"/>
  <c r="AC20" i="76" s="1"/>
  <c r="AB21" i="76" s="1"/>
  <c r="AX8" i="76"/>
  <c r="S8" i="76" s="1"/>
  <c r="AC8" i="76" s="1"/>
  <c r="AB9" i="76" s="1"/>
  <c r="AX5" i="76"/>
  <c r="S5" i="76" s="1"/>
  <c r="AC5" i="76" s="1"/>
  <c r="AB6" i="76" s="1"/>
  <c r="AX68" i="76"/>
  <c r="S68" i="76" s="1"/>
  <c r="AC68" i="76" s="1"/>
  <c r="AB69" i="76" s="1"/>
  <c r="AX53" i="76"/>
  <c r="S53" i="76" s="1"/>
  <c r="AC53" i="76" s="1"/>
  <c r="AB54" i="76" s="1"/>
  <c r="AX19" i="76"/>
  <c r="S19" i="76" s="1"/>
  <c r="AC19" i="76" s="1"/>
  <c r="AB20" i="76" s="1"/>
  <c r="AX51" i="76"/>
  <c r="S51" i="76" s="1"/>
  <c r="AC51" i="76" s="1"/>
  <c r="AB52" i="76" s="1"/>
  <c r="AX50" i="76"/>
  <c r="S50" i="76" s="1"/>
  <c r="AC50" i="76" s="1"/>
  <c r="AB51" i="76" s="1"/>
  <c r="AX61" i="76"/>
  <c r="S61" i="76" s="1"/>
  <c r="AC61" i="76" s="1"/>
  <c r="AB62" i="76" s="1"/>
  <c r="AX54" i="76"/>
  <c r="S54" i="76" s="1"/>
  <c r="AC54" i="76" s="1"/>
  <c r="AB55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23" i="76"/>
  <c r="S23" i="76" s="1"/>
  <c r="AC23" i="76" s="1"/>
  <c r="AB24" i="76" s="1"/>
  <c r="AX34" i="76"/>
  <c r="S34" i="76" s="1"/>
  <c r="AC34" i="76" s="1"/>
  <c r="AB35" i="76" s="1"/>
  <c r="AX10" i="76"/>
  <c r="S10" i="76" s="1"/>
  <c r="AC10" i="76" s="1"/>
  <c r="AB11" i="76" s="1"/>
  <c r="AX13" i="76"/>
  <c r="S13" i="76" s="1"/>
  <c r="AC13" i="76" s="1"/>
  <c r="AB14" i="76" s="1"/>
  <c r="AX4" i="76"/>
  <c r="S4" i="76" s="1"/>
  <c r="AC4" i="76" s="1"/>
  <c r="AB5" i="76" s="1"/>
  <c r="AX58" i="76"/>
  <c r="S58" i="76" s="1"/>
  <c r="AC58" i="76" s="1"/>
  <c r="AB59" i="76" s="1"/>
  <c r="AX30" i="76"/>
  <c r="S30" i="76" s="1"/>
  <c r="AC30" i="76" s="1"/>
  <c r="AB31" i="76" s="1"/>
  <c r="AG69" i="76"/>
  <c r="AP69" i="76" s="1"/>
  <c r="AP71" i="76" s="1"/>
  <c r="AF69" i="76"/>
  <c r="AO69" i="76" s="1"/>
  <c r="AO71" i="76" s="1"/>
  <c r="AE69" i="76"/>
  <c r="AX69" i="76"/>
  <c r="S69" i="76" s="1"/>
  <c r="AC69" i="76" s="1"/>
  <c r="AX20" i="48"/>
  <c r="S20" i="48" s="1"/>
  <c r="AC20" i="48" s="1"/>
  <c r="AB21" i="48" s="1"/>
  <c r="AK21" i="48" s="1"/>
  <c r="AT21" i="48" s="1"/>
  <c r="Z67" i="73"/>
  <c r="W68" i="73" s="1"/>
  <c r="X65" i="93"/>
  <c r="Y65" i="93"/>
  <c r="AI66" i="73"/>
  <c r="AR66" i="73" s="1"/>
  <c r="AN64" i="93"/>
  <c r="AI64" i="93"/>
  <c r="AR64" i="93" s="1"/>
  <c r="AI67" i="96"/>
  <c r="AR67" i="96" s="1"/>
  <c r="AN67" i="96"/>
  <c r="X68" i="96"/>
  <c r="AH68" i="96" s="1"/>
  <c r="AQ68" i="96" s="1"/>
  <c r="Y68" i="96"/>
  <c r="Y67" i="86"/>
  <c r="X67" i="86"/>
  <c r="AN66" i="86"/>
  <c r="AI66" i="86"/>
  <c r="AR66" i="86" s="1"/>
  <c r="AX36" i="48"/>
  <c r="S36" i="48" s="1"/>
  <c r="AC36" i="48" s="1"/>
  <c r="AB37" i="48" s="1"/>
  <c r="AX27" i="48"/>
  <c r="S27" i="48" s="1"/>
  <c r="AC27" i="48" s="1"/>
  <c r="AB28" i="48" s="1"/>
  <c r="AK28" i="48" s="1"/>
  <c r="AT28" i="48" s="1"/>
  <c r="AX68" i="48"/>
  <c r="S68" i="48" s="1"/>
  <c r="AC68" i="48" s="1"/>
  <c r="AB69" i="48" s="1"/>
  <c r="AJ69" i="48" s="1"/>
  <c r="AS69" i="48" s="1"/>
  <c r="AX67" i="48"/>
  <c r="S67" i="48" s="1"/>
  <c r="AC67" i="48" s="1"/>
  <c r="AB68" i="48" s="1"/>
  <c r="AK68" i="48" s="1"/>
  <c r="AT68" i="48" s="1"/>
  <c r="Y65" i="75"/>
  <c r="X65" i="75"/>
  <c r="AN64" i="75"/>
  <c r="AI64" i="75"/>
  <c r="AR64" i="75" s="1"/>
  <c r="AX42" i="48"/>
  <c r="S42" i="48" s="1"/>
  <c r="AC42" i="48" s="1"/>
  <c r="AB43" i="48" s="1"/>
  <c r="AK43" i="48" s="1"/>
  <c r="AT43" i="48" s="1"/>
  <c r="AX10" i="48"/>
  <c r="S10" i="48" s="1"/>
  <c r="AC10" i="48" s="1"/>
  <c r="AB11" i="48" s="1"/>
  <c r="AK11" i="48" s="1"/>
  <c r="AT11" i="48" s="1"/>
  <c r="AX19" i="48"/>
  <c r="S19" i="48" s="1"/>
  <c r="AC19" i="48" s="1"/>
  <c r="AB20" i="48" s="1"/>
  <c r="AK20" i="48" s="1"/>
  <c r="AT20" i="48" s="1"/>
  <c r="AX56" i="48"/>
  <c r="S56" i="48" s="1"/>
  <c r="AC56" i="48" s="1"/>
  <c r="AB57" i="48" s="1"/>
  <c r="AX44" i="48"/>
  <c r="S44" i="48" s="1"/>
  <c r="AC44" i="48" s="1"/>
  <c r="AB45" i="48" s="1"/>
  <c r="AX58" i="48"/>
  <c r="S58" i="48" s="1"/>
  <c r="AC58" i="48" s="1"/>
  <c r="AB59" i="48" s="1"/>
  <c r="AX51" i="48"/>
  <c r="S51" i="48" s="1"/>
  <c r="AC51" i="48" s="1"/>
  <c r="AB52" i="48" s="1"/>
  <c r="AK52" i="48" s="1"/>
  <c r="AT52" i="48" s="1"/>
  <c r="AX49" i="48"/>
  <c r="S49" i="48" s="1"/>
  <c r="AC49" i="48" s="1"/>
  <c r="AB50" i="48" s="1"/>
  <c r="AK50" i="48" s="1"/>
  <c r="AT50" i="48" s="1"/>
  <c r="AX60" i="48"/>
  <c r="S60" i="48" s="1"/>
  <c r="AC60" i="48" s="1"/>
  <c r="AB61" i="48" s="1"/>
  <c r="AK61" i="48" s="1"/>
  <c r="AT61" i="48" s="1"/>
  <c r="AX62" i="48"/>
  <c r="S62" i="48" s="1"/>
  <c r="AC62" i="48" s="1"/>
  <c r="AB63" i="48" s="1"/>
  <c r="AK63" i="48" s="1"/>
  <c r="AT63" i="48" s="1"/>
  <c r="AX25" i="48"/>
  <c r="S25" i="48" s="1"/>
  <c r="AC25" i="48" s="1"/>
  <c r="AB26" i="48" s="1"/>
  <c r="AK26" i="48" s="1"/>
  <c r="AT26" i="48" s="1"/>
  <c r="AX66" i="48"/>
  <c r="S66" i="48" s="1"/>
  <c r="AC66" i="48" s="1"/>
  <c r="AB67" i="48" s="1"/>
  <c r="AK67" i="48" s="1"/>
  <c r="AT67" i="48" s="1"/>
  <c r="AX46" i="48"/>
  <c r="S46" i="48" s="1"/>
  <c r="AC46" i="48" s="1"/>
  <c r="AB47" i="48" s="1"/>
  <c r="AK47" i="48" s="1"/>
  <c r="AT47" i="48" s="1"/>
  <c r="AX40" i="48"/>
  <c r="S40" i="48" s="1"/>
  <c r="AC40" i="48" s="1"/>
  <c r="AB41" i="48" s="1"/>
  <c r="AK41" i="48" s="1"/>
  <c r="AT41" i="48" s="1"/>
  <c r="AX50" i="48"/>
  <c r="S50" i="48" s="1"/>
  <c r="AC50" i="48" s="1"/>
  <c r="AB51" i="48" s="1"/>
  <c r="AX29" i="48"/>
  <c r="S29" i="48" s="1"/>
  <c r="AC29" i="48" s="1"/>
  <c r="AB30" i="48" s="1"/>
  <c r="AX5" i="48"/>
  <c r="S5" i="48" s="1"/>
  <c r="AC5" i="48" s="1"/>
  <c r="AB6" i="48" s="1"/>
  <c r="AX59" i="48"/>
  <c r="S59" i="48" s="1"/>
  <c r="AC59" i="48" s="1"/>
  <c r="AB60" i="48" s="1"/>
  <c r="AX21" i="48"/>
  <c r="S21" i="48" s="1"/>
  <c r="AC21" i="48" s="1"/>
  <c r="AB22" i="48" s="1"/>
  <c r="AX3" i="48"/>
  <c r="S3" i="48" s="1"/>
  <c r="AC3" i="48" s="1"/>
  <c r="X67" i="47"/>
  <c r="AH67" i="47" s="1"/>
  <c r="AQ67" i="47" s="1"/>
  <c r="Y67" i="47"/>
  <c r="AX33" i="48"/>
  <c r="S33" i="48" s="1"/>
  <c r="AC33" i="48" s="1"/>
  <c r="AB34" i="48" s="1"/>
  <c r="AK34" i="48" s="1"/>
  <c r="AT34" i="48" s="1"/>
  <c r="AX12" i="48"/>
  <c r="S12" i="48" s="1"/>
  <c r="AC12" i="48" s="1"/>
  <c r="AB13" i="48" s="1"/>
  <c r="AX23" i="48"/>
  <c r="S23" i="48" s="1"/>
  <c r="AC23" i="48" s="1"/>
  <c r="AB24" i="48" s="1"/>
  <c r="AK24" i="48" s="1"/>
  <c r="AT24" i="48" s="1"/>
  <c r="AX38" i="48"/>
  <c r="S38" i="48" s="1"/>
  <c r="AC38" i="48" s="1"/>
  <c r="AB39" i="48" s="1"/>
  <c r="AK39" i="48" s="1"/>
  <c r="AT39" i="48" s="1"/>
  <c r="AX22" i="48"/>
  <c r="S22" i="48" s="1"/>
  <c r="AC22" i="48" s="1"/>
  <c r="AB23" i="48" s="1"/>
  <c r="AX32" i="48"/>
  <c r="S32" i="48" s="1"/>
  <c r="AC32" i="48" s="1"/>
  <c r="AB33" i="48" s="1"/>
  <c r="AK33" i="48" s="1"/>
  <c r="AT33" i="48" s="1"/>
  <c r="AX15" i="48"/>
  <c r="S15" i="48" s="1"/>
  <c r="AC15" i="48" s="1"/>
  <c r="AB16" i="48" s="1"/>
  <c r="AK16" i="48" s="1"/>
  <c r="AT16" i="48" s="1"/>
  <c r="AX39" i="48"/>
  <c r="S39" i="48" s="1"/>
  <c r="AC39" i="48" s="1"/>
  <c r="AB40" i="48" s="1"/>
  <c r="AX47" i="48"/>
  <c r="S47" i="48" s="1"/>
  <c r="AC47" i="48" s="1"/>
  <c r="AB48" i="48" s="1"/>
  <c r="AK48" i="48" s="1"/>
  <c r="AT48" i="48" s="1"/>
  <c r="AX48" i="48"/>
  <c r="S48" i="48" s="1"/>
  <c r="AC48" i="48" s="1"/>
  <c r="AB49" i="48" s="1"/>
  <c r="AK49" i="48" s="1"/>
  <c r="AT49" i="48" s="1"/>
  <c r="AI67" i="90"/>
  <c r="AR67" i="90" s="1"/>
  <c r="AX9" i="48"/>
  <c r="S9" i="48" s="1"/>
  <c r="AC9" i="48" s="1"/>
  <c r="AB10" i="48" s="1"/>
  <c r="AK10" i="48" s="1"/>
  <c r="AT10" i="48" s="1"/>
  <c r="AX13" i="48"/>
  <c r="S13" i="48" s="1"/>
  <c r="AC13" i="48" s="1"/>
  <c r="AB14" i="48" s="1"/>
  <c r="AK14" i="48" s="1"/>
  <c r="AT14" i="48" s="1"/>
  <c r="AX11" i="48"/>
  <c r="S11" i="48" s="1"/>
  <c r="AC11" i="48" s="1"/>
  <c r="AB12" i="48" s="1"/>
  <c r="AX55" i="48"/>
  <c r="S55" i="48" s="1"/>
  <c r="AC55" i="48" s="1"/>
  <c r="AB56" i="48" s="1"/>
  <c r="AX43" i="48"/>
  <c r="S43" i="48" s="1"/>
  <c r="AC43" i="48" s="1"/>
  <c r="AB44" i="48" s="1"/>
  <c r="AX57" i="48"/>
  <c r="S57" i="48" s="1"/>
  <c r="AC57" i="48" s="1"/>
  <c r="AB58" i="48" s="1"/>
  <c r="AX18" i="48"/>
  <c r="S18" i="48" s="1"/>
  <c r="AC18" i="48" s="1"/>
  <c r="AB19" i="48" s="1"/>
  <c r="AK19" i="48" s="1"/>
  <c r="AT19" i="48" s="1"/>
  <c r="AX28" i="48"/>
  <c r="S28" i="48" s="1"/>
  <c r="AC28" i="48" s="1"/>
  <c r="AB29" i="48" s="1"/>
  <c r="AX16" i="48"/>
  <c r="S16" i="48" s="1"/>
  <c r="AC16" i="48" s="1"/>
  <c r="AB17" i="48" s="1"/>
  <c r="AX54" i="48"/>
  <c r="S54" i="48" s="1"/>
  <c r="AC54" i="48" s="1"/>
  <c r="AB55" i="48" s="1"/>
  <c r="AX61" i="48"/>
  <c r="S61" i="48" s="1"/>
  <c r="AC61" i="48" s="1"/>
  <c r="AB62" i="48" s="1"/>
  <c r="AK62" i="48" s="1"/>
  <c r="AT62" i="48" s="1"/>
  <c r="AX63" i="48"/>
  <c r="S63" i="48" s="1"/>
  <c r="AC63" i="48" s="1"/>
  <c r="AB64" i="48" s="1"/>
  <c r="AX4" i="48"/>
  <c r="S4" i="48" s="1"/>
  <c r="AC4" i="48" s="1"/>
  <c r="AB5" i="48" s="1"/>
  <c r="AX35" i="48"/>
  <c r="S35" i="48" s="1"/>
  <c r="AC35" i="48" s="1"/>
  <c r="AB36" i="48" s="1"/>
  <c r="AX31" i="48"/>
  <c r="S31" i="48" s="1"/>
  <c r="AC31" i="48" s="1"/>
  <c r="AB32" i="48" s="1"/>
  <c r="AX45" i="48"/>
  <c r="S45" i="48" s="1"/>
  <c r="AC45" i="48" s="1"/>
  <c r="AB46" i="48" s="1"/>
  <c r="AK46" i="48" s="1"/>
  <c r="AT46" i="48" s="1"/>
  <c r="AX65" i="48"/>
  <c r="S65" i="48" s="1"/>
  <c r="AC65" i="48" s="1"/>
  <c r="AB66" i="48" s="1"/>
  <c r="AK66" i="48" s="1"/>
  <c r="AT66" i="48" s="1"/>
  <c r="AX64" i="48"/>
  <c r="S64" i="48" s="1"/>
  <c r="AC64" i="48" s="1"/>
  <c r="AB65" i="48" s="1"/>
  <c r="AX34" i="48"/>
  <c r="S34" i="48" s="1"/>
  <c r="AC34" i="48" s="1"/>
  <c r="AB35" i="48" s="1"/>
  <c r="AX8" i="48"/>
  <c r="S8" i="48" s="1"/>
  <c r="AC8" i="48" s="1"/>
  <c r="AB9" i="48" s="1"/>
  <c r="AK9" i="48" s="1"/>
  <c r="AT9" i="48" s="1"/>
  <c r="AX17" i="48"/>
  <c r="S17" i="48" s="1"/>
  <c r="AC17" i="48" s="1"/>
  <c r="AB18" i="48" s="1"/>
  <c r="AN66" i="47"/>
  <c r="AI66" i="47"/>
  <c r="AR66" i="47" s="1"/>
  <c r="AI71" i="43"/>
  <c r="AR71" i="43" s="1"/>
  <c r="AG66" i="94"/>
  <c r="AP66" i="94" s="1"/>
  <c r="AE66" i="94"/>
  <c r="W67" i="94"/>
  <c r="AF66" i="94"/>
  <c r="AO66" i="94" s="1"/>
  <c r="Z64" i="85"/>
  <c r="AE64" i="85" s="1"/>
  <c r="AN65" i="28"/>
  <c r="AI65" i="28"/>
  <c r="AR65" i="28" s="1"/>
  <c r="Y66" i="28"/>
  <c r="X66" i="28"/>
  <c r="AN67" i="37"/>
  <c r="AI67" i="37"/>
  <c r="AR67" i="37" s="1"/>
  <c r="X68" i="37"/>
  <c r="Y68" i="37"/>
  <c r="AG70" i="78"/>
  <c r="AP70" i="78" s="1"/>
  <c r="AE70" i="78"/>
  <c r="AN70" i="78" s="1"/>
  <c r="AI69" i="48"/>
  <c r="AF70" i="78"/>
  <c r="AO70" i="78" s="1"/>
  <c r="AF67" i="41"/>
  <c r="AO67" i="41" s="1"/>
  <c r="AG67" i="41"/>
  <c r="AP67" i="41" s="1"/>
  <c r="AH64" i="80"/>
  <c r="AQ64" i="80" s="1"/>
  <c r="AH68" i="90"/>
  <c r="AQ68" i="90" s="1"/>
  <c r="Z68" i="90"/>
  <c r="Y72" i="43"/>
  <c r="Z72" i="43" s="1"/>
  <c r="AF72" i="43" s="1"/>
  <c r="AO72" i="43" s="1"/>
  <c r="AF64" i="80"/>
  <c r="AO64" i="80" s="1"/>
  <c r="AG64" i="80"/>
  <c r="AP64" i="80" s="1"/>
  <c r="AE64" i="80"/>
  <c r="AN64" i="80" s="1"/>
  <c r="AX13" i="40"/>
  <c r="S13" i="40" s="1"/>
  <c r="AC13" i="40" s="1"/>
  <c r="AB14" i="40" s="1"/>
  <c r="AK14" i="40" s="1"/>
  <c r="AT14" i="40" s="1"/>
  <c r="AX63" i="40"/>
  <c r="S63" i="40" s="1"/>
  <c r="AC63" i="40" s="1"/>
  <c r="AB64" i="40" s="1"/>
  <c r="AK64" i="40" s="1"/>
  <c r="AT64" i="40" s="1"/>
  <c r="AX27" i="40"/>
  <c r="S27" i="40" s="1"/>
  <c r="AC27" i="40" s="1"/>
  <c r="AB28" i="40" s="1"/>
  <c r="AK28" i="40" s="1"/>
  <c r="AT28" i="40" s="1"/>
  <c r="AX45" i="40"/>
  <c r="S45" i="40" s="1"/>
  <c r="AC45" i="40" s="1"/>
  <c r="AB46" i="40" s="1"/>
  <c r="AX33" i="40"/>
  <c r="S33" i="40" s="1"/>
  <c r="AC33" i="40" s="1"/>
  <c r="AB34" i="40" s="1"/>
  <c r="AX51" i="40"/>
  <c r="S51" i="40" s="1"/>
  <c r="AC51" i="40" s="1"/>
  <c r="AB52" i="40" s="1"/>
  <c r="AK52" i="40" s="1"/>
  <c r="AT52" i="40" s="1"/>
  <c r="AX39" i="40"/>
  <c r="S39" i="40" s="1"/>
  <c r="AC39" i="40" s="1"/>
  <c r="AB40" i="40" s="1"/>
  <c r="AK40" i="40" s="1"/>
  <c r="AT40" i="40" s="1"/>
  <c r="AX57" i="40"/>
  <c r="S57" i="40" s="1"/>
  <c r="AC57" i="40" s="1"/>
  <c r="AB58" i="40" s="1"/>
  <c r="AK58" i="40" s="1"/>
  <c r="AT58" i="40" s="1"/>
  <c r="AX21" i="40"/>
  <c r="S21" i="40" s="1"/>
  <c r="AC21" i="40" s="1"/>
  <c r="AB22" i="40" s="1"/>
  <c r="AK22" i="40" s="1"/>
  <c r="AT22" i="40" s="1"/>
  <c r="Z71" i="26"/>
  <c r="AE71" i="26" s="1"/>
  <c r="AF69" i="40"/>
  <c r="AO69" i="40" s="1"/>
  <c r="AO71" i="40" s="1"/>
  <c r="Z70" i="31"/>
  <c r="AG70" i="31" s="1"/>
  <c r="AP70" i="31" s="1"/>
  <c r="AX69" i="40"/>
  <c r="S69" i="40" s="1"/>
  <c r="AC69" i="40" s="1"/>
  <c r="Z69" i="79"/>
  <c r="AF69" i="79" s="1"/>
  <c r="AO69" i="79" s="1"/>
  <c r="AX67" i="40"/>
  <c r="S67" i="40" s="1"/>
  <c r="AC67" i="40" s="1"/>
  <c r="AB68" i="40" s="1"/>
  <c r="AK68" i="40" s="1"/>
  <c r="AT68" i="40" s="1"/>
  <c r="AX58" i="40"/>
  <c r="S58" i="40" s="1"/>
  <c r="AC58" i="40" s="1"/>
  <c r="AB59" i="40" s="1"/>
  <c r="AK59" i="40" s="1"/>
  <c r="AT59" i="40" s="1"/>
  <c r="AX52" i="40"/>
  <c r="S52" i="40" s="1"/>
  <c r="AC52" i="40" s="1"/>
  <c r="AB53" i="40" s="1"/>
  <c r="AK53" i="40" s="1"/>
  <c r="AT53" i="40" s="1"/>
  <c r="AX46" i="40"/>
  <c r="S46" i="40" s="1"/>
  <c r="AC46" i="40" s="1"/>
  <c r="AB47" i="40" s="1"/>
  <c r="AK47" i="40" s="1"/>
  <c r="AT47" i="40" s="1"/>
  <c r="AX40" i="40"/>
  <c r="S40" i="40" s="1"/>
  <c r="AC40" i="40" s="1"/>
  <c r="AB41" i="40" s="1"/>
  <c r="AK41" i="40" s="1"/>
  <c r="AT41" i="40" s="1"/>
  <c r="AX34" i="40"/>
  <c r="S34" i="40" s="1"/>
  <c r="AC34" i="40" s="1"/>
  <c r="AB35" i="40" s="1"/>
  <c r="AK35" i="40" s="1"/>
  <c r="AT35" i="40" s="1"/>
  <c r="AX28" i="40"/>
  <c r="S28" i="40" s="1"/>
  <c r="AC28" i="40" s="1"/>
  <c r="AB29" i="40" s="1"/>
  <c r="AX22" i="40"/>
  <c r="S22" i="40" s="1"/>
  <c r="AC22" i="40" s="1"/>
  <c r="AB23" i="40" s="1"/>
  <c r="AK23" i="40" s="1"/>
  <c r="AT23" i="40" s="1"/>
  <c r="AX16" i="40"/>
  <c r="S16" i="40" s="1"/>
  <c r="AC16" i="40" s="1"/>
  <c r="AB17" i="40" s="1"/>
  <c r="AX6" i="40"/>
  <c r="S6" i="40" s="1"/>
  <c r="AC6" i="40" s="1"/>
  <c r="AB7" i="40" s="1"/>
  <c r="AK7" i="40" s="1"/>
  <c r="AT7" i="40" s="1"/>
  <c r="AX68" i="40"/>
  <c r="S68" i="40" s="1"/>
  <c r="AC68" i="40" s="1"/>
  <c r="AB69" i="40" s="1"/>
  <c r="AX62" i="40"/>
  <c r="S62" i="40" s="1"/>
  <c r="AC62" i="40" s="1"/>
  <c r="AB63" i="40" s="1"/>
  <c r="AK63" i="40" s="1"/>
  <c r="AT63" i="40" s="1"/>
  <c r="AX56" i="40"/>
  <c r="S56" i="40" s="1"/>
  <c r="AC56" i="40" s="1"/>
  <c r="AB57" i="40" s="1"/>
  <c r="AK57" i="40" s="1"/>
  <c r="AT57" i="40" s="1"/>
  <c r="AX50" i="40"/>
  <c r="S50" i="40" s="1"/>
  <c r="AC50" i="40" s="1"/>
  <c r="AB51" i="40" s="1"/>
  <c r="AK51" i="40" s="1"/>
  <c r="AT51" i="40" s="1"/>
  <c r="AX44" i="40"/>
  <c r="S44" i="40" s="1"/>
  <c r="AC44" i="40" s="1"/>
  <c r="AB45" i="40" s="1"/>
  <c r="AK45" i="40" s="1"/>
  <c r="AT45" i="40" s="1"/>
  <c r="AX38" i="40"/>
  <c r="S38" i="40" s="1"/>
  <c r="AC38" i="40" s="1"/>
  <c r="AB39" i="40" s="1"/>
  <c r="AK39" i="40" s="1"/>
  <c r="AT39" i="40" s="1"/>
  <c r="AX32" i="40"/>
  <c r="S32" i="40" s="1"/>
  <c r="AC32" i="40" s="1"/>
  <c r="AB33" i="40" s="1"/>
  <c r="AK33" i="40" s="1"/>
  <c r="AT33" i="40" s="1"/>
  <c r="AX26" i="40"/>
  <c r="S26" i="40" s="1"/>
  <c r="AC26" i="40" s="1"/>
  <c r="AB27" i="40" s="1"/>
  <c r="AK27" i="40" s="1"/>
  <c r="AT27" i="40" s="1"/>
  <c r="AX20" i="40"/>
  <c r="S20" i="40" s="1"/>
  <c r="AC20" i="40" s="1"/>
  <c r="AB21" i="40" s="1"/>
  <c r="AK21" i="40" s="1"/>
  <c r="AT21" i="40" s="1"/>
  <c r="AX12" i="40"/>
  <c r="S12" i="40" s="1"/>
  <c r="AC12" i="40" s="1"/>
  <c r="AB13" i="40" s="1"/>
  <c r="AK13" i="40" s="1"/>
  <c r="AT13" i="40" s="1"/>
  <c r="AX5" i="40"/>
  <c r="S5" i="40" s="1"/>
  <c r="AC5" i="40" s="1"/>
  <c r="AB6" i="40" s="1"/>
  <c r="AE69" i="40"/>
  <c r="AX66" i="40"/>
  <c r="S66" i="40" s="1"/>
  <c r="AC66" i="40" s="1"/>
  <c r="AB67" i="40" s="1"/>
  <c r="AK67" i="40" s="1"/>
  <c r="AT67" i="40" s="1"/>
  <c r="AX61" i="40"/>
  <c r="S61" i="40" s="1"/>
  <c r="AC61" i="40" s="1"/>
  <c r="AB62" i="40" s="1"/>
  <c r="AK62" i="40" s="1"/>
  <c r="AT62" i="40" s="1"/>
  <c r="AX55" i="40"/>
  <c r="S55" i="40" s="1"/>
  <c r="AC55" i="40" s="1"/>
  <c r="AB56" i="40" s="1"/>
  <c r="AK56" i="40" s="1"/>
  <c r="AT56" i="40" s="1"/>
  <c r="AX49" i="40"/>
  <c r="S49" i="40" s="1"/>
  <c r="AC49" i="40" s="1"/>
  <c r="AB50" i="40" s="1"/>
  <c r="AK50" i="40" s="1"/>
  <c r="AT50" i="40" s="1"/>
  <c r="AX43" i="40"/>
  <c r="S43" i="40" s="1"/>
  <c r="AC43" i="40" s="1"/>
  <c r="AB44" i="40" s="1"/>
  <c r="AK44" i="40" s="1"/>
  <c r="AT44" i="40" s="1"/>
  <c r="AX37" i="40"/>
  <c r="S37" i="40" s="1"/>
  <c r="AC37" i="40" s="1"/>
  <c r="AB38" i="40" s="1"/>
  <c r="AX31" i="40"/>
  <c r="S31" i="40" s="1"/>
  <c r="AC31" i="40" s="1"/>
  <c r="AB32" i="40" s="1"/>
  <c r="AK32" i="40" s="1"/>
  <c r="AT32" i="40" s="1"/>
  <c r="AX25" i="40"/>
  <c r="S25" i="40" s="1"/>
  <c r="AC25" i="40" s="1"/>
  <c r="AB26" i="40" s="1"/>
  <c r="AK26" i="40" s="1"/>
  <c r="AT26" i="40" s="1"/>
  <c r="AX19" i="40"/>
  <c r="S19" i="40" s="1"/>
  <c r="AC19" i="40" s="1"/>
  <c r="AB20" i="40" s="1"/>
  <c r="AK20" i="40" s="1"/>
  <c r="AT20" i="40" s="1"/>
  <c r="AX11" i="40"/>
  <c r="S11" i="40" s="1"/>
  <c r="AC11" i="40" s="1"/>
  <c r="AB12" i="40" s="1"/>
  <c r="AK12" i="40" s="1"/>
  <c r="AT12" i="40" s="1"/>
  <c r="Z71" i="77"/>
  <c r="W72" i="77" s="1"/>
  <c r="AX64" i="40"/>
  <c r="S64" i="40" s="1"/>
  <c r="AC64" i="40" s="1"/>
  <c r="AB65" i="40" s="1"/>
  <c r="AX60" i="40"/>
  <c r="S60" i="40" s="1"/>
  <c r="AC60" i="40" s="1"/>
  <c r="AB61" i="40" s="1"/>
  <c r="AK61" i="40" s="1"/>
  <c r="AT61" i="40" s="1"/>
  <c r="AX54" i="40"/>
  <c r="S54" i="40" s="1"/>
  <c r="AC54" i="40" s="1"/>
  <c r="AB55" i="40" s="1"/>
  <c r="AK55" i="40" s="1"/>
  <c r="AT55" i="40" s="1"/>
  <c r="AX48" i="40"/>
  <c r="S48" i="40" s="1"/>
  <c r="AC48" i="40" s="1"/>
  <c r="AB49" i="40" s="1"/>
  <c r="AK49" i="40" s="1"/>
  <c r="AT49" i="40" s="1"/>
  <c r="AX42" i="40"/>
  <c r="S42" i="40" s="1"/>
  <c r="AC42" i="40" s="1"/>
  <c r="AB43" i="40" s="1"/>
  <c r="AK43" i="40" s="1"/>
  <c r="AT43" i="40" s="1"/>
  <c r="AX36" i="40"/>
  <c r="S36" i="40" s="1"/>
  <c r="AC36" i="40" s="1"/>
  <c r="AB37" i="40" s="1"/>
  <c r="AK37" i="40" s="1"/>
  <c r="AT37" i="40" s="1"/>
  <c r="AX30" i="40"/>
  <c r="S30" i="40" s="1"/>
  <c r="AC30" i="40" s="1"/>
  <c r="AB31" i="40" s="1"/>
  <c r="AK31" i="40" s="1"/>
  <c r="AT31" i="40" s="1"/>
  <c r="AX24" i="40"/>
  <c r="S24" i="40" s="1"/>
  <c r="AC24" i="40" s="1"/>
  <c r="AB25" i="40" s="1"/>
  <c r="AX18" i="40"/>
  <c r="S18" i="40" s="1"/>
  <c r="AC18" i="40" s="1"/>
  <c r="AB19" i="40" s="1"/>
  <c r="AX10" i="40"/>
  <c r="S10" i="40" s="1"/>
  <c r="AC10" i="40" s="1"/>
  <c r="AB11" i="40" s="1"/>
  <c r="AX65" i="40"/>
  <c r="S65" i="40" s="1"/>
  <c r="AC65" i="40" s="1"/>
  <c r="AB66" i="40" s="1"/>
  <c r="AX59" i="40"/>
  <c r="S59" i="40" s="1"/>
  <c r="AC59" i="40" s="1"/>
  <c r="AB60" i="40" s="1"/>
  <c r="AK60" i="40" s="1"/>
  <c r="AT60" i="40" s="1"/>
  <c r="AX53" i="40"/>
  <c r="S53" i="40" s="1"/>
  <c r="AC53" i="40" s="1"/>
  <c r="AB54" i="40" s="1"/>
  <c r="AK54" i="40" s="1"/>
  <c r="AT54" i="40" s="1"/>
  <c r="AX47" i="40"/>
  <c r="S47" i="40" s="1"/>
  <c r="AC47" i="40" s="1"/>
  <c r="AB48" i="40" s="1"/>
  <c r="AK48" i="40" s="1"/>
  <c r="AT48" i="40" s="1"/>
  <c r="AX41" i="40"/>
  <c r="S41" i="40" s="1"/>
  <c r="AC41" i="40" s="1"/>
  <c r="AB42" i="40" s="1"/>
  <c r="AK42" i="40" s="1"/>
  <c r="AT42" i="40" s="1"/>
  <c r="AX35" i="40"/>
  <c r="S35" i="40" s="1"/>
  <c r="AC35" i="40" s="1"/>
  <c r="AB36" i="40" s="1"/>
  <c r="AK36" i="40" s="1"/>
  <c r="AT36" i="40" s="1"/>
  <c r="AX29" i="40"/>
  <c r="S29" i="40" s="1"/>
  <c r="AC29" i="40" s="1"/>
  <c r="AB30" i="40" s="1"/>
  <c r="AX23" i="40"/>
  <c r="S23" i="40" s="1"/>
  <c r="AC23" i="40" s="1"/>
  <c r="AB24" i="40" s="1"/>
  <c r="AK24" i="40" s="1"/>
  <c r="AT24" i="40" s="1"/>
  <c r="AX17" i="40"/>
  <c r="S17" i="40" s="1"/>
  <c r="AC17" i="40" s="1"/>
  <c r="AB18" i="40" s="1"/>
  <c r="AK18" i="40" s="1"/>
  <c r="AT18" i="40" s="1"/>
  <c r="AX7" i="40"/>
  <c r="S7" i="40" s="1"/>
  <c r="AC7" i="40" s="1"/>
  <c r="AB8" i="40" s="1"/>
  <c r="AK8" i="40" s="1"/>
  <c r="AT8" i="40" s="1"/>
  <c r="Z70" i="87"/>
  <c r="AG70" i="87" s="1"/>
  <c r="AP70" i="87" s="1"/>
  <c r="Z68" i="91"/>
  <c r="W69" i="91" s="1"/>
  <c r="AX15" i="40"/>
  <c r="S15" i="40" s="1"/>
  <c r="AC15" i="40" s="1"/>
  <c r="AB16" i="40" s="1"/>
  <c r="AK16" i="40" s="1"/>
  <c r="AT16" i="40" s="1"/>
  <c r="AX9" i="40"/>
  <c r="S9" i="40" s="1"/>
  <c r="AC9" i="40" s="1"/>
  <c r="AB10" i="40" s="1"/>
  <c r="AK10" i="40" s="1"/>
  <c r="AT10" i="40" s="1"/>
  <c r="AX4" i="40"/>
  <c r="S4" i="40" s="1"/>
  <c r="AC4" i="40" s="1"/>
  <c r="AB5" i="40" s="1"/>
  <c r="AK5" i="40" s="1"/>
  <c r="AT5" i="40" s="1"/>
  <c r="AX14" i="40"/>
  <c r="S14" i="40" s="1"/>
  <c r="AC14" i="40" s="1"/>
  <c r="AB15" i="40" s="1"/>
  <c r="AK15" i="40" s="1"/>
  <c r="AT15" i="40" s="1"/>
  <c r="AX8" i="40"/>
  <c r="S8" i="40" s="1"/>
  <c r="AC8" i="40" s="1"/>
  <c r="AB9" i="40" s="1"/>
  <c r="X65" i="80"/>
  <c r="Y65" i="80"/>
  <c r="AH71" i="77"/>
  <c r="AQ71" i="77" s="1"/>
  <c r="AH69" i="79"/>
  <c r="AQ69" i="79" s="1"/>
  <c r="AI70" i="34"/>
  <c r="AN70" i="34"/>
  <c r="AH71" i="26"/>
  <c r="AQ71" i="26" s="1"/>
  <c r="AH72" i="43"/>
  <c r="AQ72" i="43" s="1"/>
  <c r="AH70" i="31"/>
  <c r="AQ70" i="31" s="1"/>
  <c r="Y73" i="82"/>
  <c r="X73" i="82"/>
  <c r="AR70" i="77"/>
  <c r="AR68" i="79"/>
  <c r="AR67" i="91"/>
  <c r="AI69" i="95"/>
  <c r="AN69" i="95"/>
  <c r="AG69" i="35"/>
  <c r="AP69" i="35" s="1"/>
  <c r="AF69" i="35"/>
  <c r="AO69" i="35" s="1"/>
  <c r="AE69" i="35"/>
  <c r="W70" i="35"/>
  <c r="AR69" i="87"/>
  <c r="AB4" i="40"/>
  <c r="AJ3" i="40"/>
  <c r="Y73" i="89"/>
  <c r="AR70" i="26"/>
  <c r="Y71" i="34"/>
  <c r="X71" i="34"/>
  <c r="AH70" i="87"/>
  <c r="AQ70" i="87" s="1"/>
  <c r="X71" i="78"/>
  <c r="Y71" i="78"/>
  <c r="AN72" i="82"/>
  <c r="AI72" i="82"/>
  <c r="X70" i="95"/>
  <c r="Y70" i="95"/>
  <c r="AH68" i="91"/>
  <c r="AQ68" i="91" s="1"/>
  <c r="AR69" i="31"/>
  <c r="W66" i="27" l="1"/>
  <c r="AE65" i="27"/>
  <c r="AF65" i="27"/>
  <c r="AO65" i="27" s="1"/>
  <c r="AI65" i="84"/>
  <c r="AR65" i="84" s="1"/>
  <c r="AF71" i="33"/>
  <c r="AO71" i="33" s="1"/>
  <c r="W72" i="33"/>
  <c r="X72" i="33" s="1"/>
  <c r="AE71" i="33"/>
  <c r="AN65" i="27"/>
  <c r="AI65" i="27"/>
  <c r="AR65" i="27" s="1"/>
  <c r="Y66" i="27"/>
  <c r="X66" i="27"/>
  <c r="AE66" i="42"/>
  <c r="AG66" i="42"/>
  <c r="AP66" i="42" s="1"/>
  <c r="AF66" i="42"/>
  <c r="AO66" i="42" s="1"/>
  <c r="W67" i="42"/>
  <c r="W68" i="41"/>
  <c r="Y68" i="41" s="1"/>
  <c r="AH67" i="41"/>
  <c r="AQ67" i="41" s="1"/>
  <c r="Y72" i="33"/>
  <c r="AN71" i="33"/>
  <c r="W69" i="30"/>
  <c r="Y69" i="30" s="1"/>
  <c r="AG68" i="30"/>
  <c r="AP68" i="30" s="1"/>
  <c r="Y69" i="25"/>
  <c r="Z69" i="25" s="1"/>
  <c r="Z65" i="92"/>
  <c r="AG65" i="92" s="1"/>
  <c r="AP65" i="92" s="1"/>
  <c r="AE68" i="30"/>
  <c r="AN68" i="30" s="1"/>
  <c r="AI68" i="25"/>
  <c r="AR68" i="25" s="1"/>
  <c r="W67" i="44"/>
  <c r="X67" i="44" s="1"/>
  <c r="AG71" i="39"/>
  <c r="AP71" i="39" s="1"/>
  <c r="AG66" i="44"/>
  <c r="AP66" i="44" s="1"/>
  <c r="AF66" i="44"/>
  <c r="AO66" i="44" s="1"/>
  <c r="AN68" i="25"/>
  <c r="AE71" i="39"/>
  <c r="AN71" i="39" s="1"/>
  <c r="AF71" i="39"/>
  <c r="AO71" i="39" s="1"/>
  <c r="AI72" i="89"/>
  <c r="AR72" i="89" s="1"/>
  <c r="Y72" i="39"/>
  <c r="Z72" i="39" s="1"/>
  <c r="AE67" i="32"/>
  <c r="AI66" i="36"/>
  <c r="AR66" i="36" s="1"/>
  <c r="AH69" i="25"/>
  <c r="AQ69" i="25" s="1"/>
  <c r="Z66" i="84"/>
  <c r="AF66" i="84" s="1"/>
  <c r="AO66" i="84" s="1"/>
  <c r="Z67" i="36"/>
  <c r="AG67" i="36" s="1"/>
  <c r="AP67" i="36" s="1"/>
  <c r="AG73" i="81"/>
  <c r="AP73" i="81" s="1"/>
  <c r="W74" i="81"/>
  <c r="X74" i="81" s="1"/>
  <c r="AI64" i="83"/>
  <c r="AR64" i="83" s="1"/>
  <c r="AE73" i="81"/>
  <c r="AJ25" i="48"/>
  <c r="AL25" i="48" s="1"/>
  <c r="AU25" i="48" s="1"/>
  <c r="Y69" i="45"/>
  <c r="Z69" i="45" s="1"/>
  <c r="AE69" i="45" s="1"/>
  <c r="AI68" i="45"/>
  <c r="AR68" i="45" s="1"/>
  <c r="AJ7" i="48"/>
  <c r="AS7" i="48" s="1"/>
  <c r="X65" i="83"/>
  <c r="AG64" i="29"/>
  <c r="AP64" i="29" s="1"/>
  <c r="AE64" i="29"/>
  <c r="AN64" i="29" s="1"/>
  <c r="W65" i="29"/>
  <c r="X65" i="29" s="1"/>
  <c r="AH65" i="29" s="1"/>
  <c r="AQ65" i="29" s="1"/>
  <c r="AJ41" i="48"/>
  <c r="AL41" i="48" s="1"/>
  <c r="AU41" i="48" s="1"/>
  <c r="AN66" i="44"/>
  <c r="AF67" i="32"/>
  <c r="AO67" i="32" s="1"/>
  <c r="W68" i="32"/>
  <c r="X68" i="32" s="1"/>
  <c r="AH68" i="32" s="1"/>
  <c r="AQ68" i="32" s="1"/>
  <c r="AJ37" i="48"/>
  <c r="AS37" i="48" s="1"/>
  <c r="AH64" i="74"/>
  <c r="AQ64" i="74" s="1"/>
  <c r="Z64" i="74"/>
  <c r="AE63" i="38"/>
  <c r="W64" i="38"/>
  <c r="AG63" i="38"/>
  <c r="AP63" i="38" s="1"/>
  <c r="AF63" i="38"/>
  <c r="AO63" i="38" s="1"/>
  <c r="Z64" i="88"/>
  <c r="AE64" i="88" s="1"/>
  <c r="AE66" i="46"/>
  <c r="AG66" i="46"/>
  <c r="AP66" i="46" s="1"/>
  <c r="W67" i="46"/>
  <c r="AF66" i="46"/>
  <c r="AO66" i="46" s="1"/>
  <c r="AJ40" i="48"/>
  <c r="AS40" i="48" s="1"/>
  <c r="AJ53" i="48"/>
  <c r="AS53" i="48" s="1"/>
  <c r="AJ27" i="48"/>
  <c r="AS27" i="48" s="1"/>
  <c r="AK27" i="48"/>
  <c r="AT27" i="48" s="1"/>
  <c r="AI70" i="78"/>
  <c r="AR70" i="78" s="1"/>
  <c r="AK40" i="48"/>
  <c r="AT40" i="48" s="1"/>
  <c r="AJ67" i="48"/>
  <c r="AL67" i="48" s="1"/>
  <c r="AU67" i="48" s="1"/>
  <c r="AJ52" i="48"/>
  <c r="AL52" i="48" s="1"/>
  <c r="AU52" i="48" s="1"/>
  <c r="AJ42" i="48"/>
  <c r="AS42" i="48" s="1"/>
  <c r="AG67" i="73"/>
  <c r="AP67" i="73" s="1"/>
  <c r="AF67" i="73"/>
  <c r="AO67" i="73" s="1"/>
  <c r="AE67" i="73"/>
  <c r="AN67" i="73" s="1"/>
  <c r="AJ14" i="48"/>
  <c r="AS14" i="48" s="1"/>
  <c r="AJ17" i="48"/>
  <c r="AS17" i="48" s="1"/>
  <c r="AK10" i="76"/>
  <c r="AT10" i="76" s="1"/>
  <c r="AJ10" i="76"/>
  <c r="AJ55" i="48"/>
  <c r="AS55" i="48" s="1"/>
  <c r="AK31" i="76"/>
  <c r="AT31" i="76" s="1"/>
  <c r="AJ31" i="76"/>
  <c r="AK24" i="76"/>
  <c r="AT24" i="76" s="1"/>
  <c r="AJ24" i="76"/>
  <c r="AJ51" i="76"/>
  <c r="AK51" i="76"/>
  <c r="AT51" i="76" s="1"/>
  <c r="AK9" i="76"/>
  <c r="AT9" i="76" s="1"/>
  <c r="AJ9" i="76"/>
  <c r="AJ67" i="76"/>
  <c r="AK67" i="76"/>
  <c r="AT67" i="76" s="1"/>
  <c r="AK13" i="76"/>
  <c r="AT13" i="76" s="1"/>
  <c r="AJ13" i="76"/>
  <c r="AK66" i="76"/>
  <c r="AT66" i="76" s="1"/>
  <c r="AJ66" i="76"/>
  <c r="AK19" i="76"/>
  <c r="AT19" i="76" s="1"/>
  <c r="AJ19" i="76"/>
  <c r="AK53" i="76"/>
  <c r="AT53" i="76" s="1"/>
  <c r="AJ53" i="76"/>
  <c r="AK7" i="76"/>
  <c r="AT7" i="76" s="1"/>
  <c r="AJ7" i="76"/>
  <c r="AK12" i="76"/>
  <c r="AT12" i="76" s="1"/>
  <c r="AJ12" i="76"/>
  <c r="AK45" i="76"/>
  <c r="AT45" i="76" s="1"/>
  <c r="AJ45" i="76"/>
  <c r="AJ50" i="76"/>
  <c r="AK50" i="76"/>
  <c r="AT50" i="76" s="1"/>
  <c r="AK15" i="76"/>
  <c r="AT15" i="76" s="1"/>
  <c r="AJ15" i="76"/>
  <c r="AK48" i="76"/>
  <c r="AT48" i="76" s="1"/>
  <c r="AJ48" i="76"/>
  <c r="AG69" i="79"/>
  <c r="AP69" i="79" s="1"/>
  <c r="AK17" i="48"/>
  <c r="AT17" i="48" s="1"/>
  <c r="AK5" i="76"/>
  <c r="AT5" i="76" s="1"/>
  <c r="AJ5" i="76"/>
  <c r="AK44" i="76"/>
  <c r="AT44" i="76" s="1"/>
  <c r="AJ44" i="76"/>
  <c r="AK20" i="76"/>
  <c r="AT20" i="76" s="1"/>
  <c r="AJ20" i="76"/>
  <c r="AK23" i="76"/>
  <c r="AT23" i="76" s="1"/>
  <c r="AJ23" i="76"/>
  <c r="AK64" i="76"/>
  <c r="AT64" i="76" s="1"/>
  <c r="AJ64" i="76"/>
  <c r="AJ27" i="76"/>
  <c r="AK27" i="76"/>
  <c r="AT27" i="76" s="1"/>
  <c r="AK57" i="76"/>
  <c r="AT57" i="76" s="1"/>
  <c r="AJ57" i="76"/>
  <c r="AK22" i="76"/>
  <c r="AT22" i="76" s="1"/>
  <c r="AJ22" i="76"/>
  <c r="AK49" i="76"/>
  <c r="AT49" i="76" s="1"/>
  <c r="AJ49" i="76"/>
  <c r="AJ29" i="76"/>
  <c r="AK29" i="76"/>
  <c r="AT29" i="76" s="1"/>
  <c r="AK56" i="76"/>
  <c r="AT56" i="76" s="1"/>
  <c r="AJ56" i="76"/>
  <c r="AJ21" i="76"/>
  <c r="AK21" i="76"/>
  <c r="AT21" i="76" s="1"/>
  <c r="AK28" i="76"/>
  <c r="AT28" i="76" s="1"/>
  <c r="AJ28" i="76"/>
  <c r="AJ20" i="48"/>
  <c r="AS20" i="48" s="1"/>
  <c r="AJ47" i="48"/>
  <c r="AS47" i="48" s="1"/>
  <c r="AN69" i="76"/>
  <c r="AN71" i="76" s="1"/>
  <c r="AI69" i="76"/>
  <c r="AK14" i="76"/>
  <c r="AT14" i="76" s="1"/>
  <c r="AJ14" i="76"/>
  <c r="AJ43" i="76"/>
  <c r="AK43" i="76"/>
  <c r="AT43" i="76" s="1"/>
  <c r="AK54" i="76"/>
  <c r="AT54" i="76" s="1"/>
  <c r="AJ54" i="76"/>
  <c r="AK26" i="76"/>
  <c r="AT26" i="76" s="1"/>
  <c r="AJ26" i="76"/>
  <c r="AK58" i="76"/>
  <c r="AT58" i="76" s="1"/>
  <c r="AJ58" i="76"/>
  <c r="AJ30" i="76"/>
  <c r="AK30" i="76"/>
  <c r="AT30" i="76" s="1"/>
  <c r="AJ65" i="76"/>
  <c r="AK65" i="76"/>
  <c r="AT65" i="76" s="1"/>
  <c r="AK36" i="76"/>
  <c r="AT36" i="76" s="1"/>
  <c r="AJ36" i="76"/>
  <c r="AK63" i="76"/>
  <c r="AT63" i="76" s="1"/>
  <c r="AJ63" i="76"/>
  <c r="AK42" i="76"/>
  <c r="AT42" i="76" s="1"/>
  <c r="AJ42" i="76"/>
  <c r="AK39" i="76"/>
  <c r="AT39" i="76" s="1"/>
  <c r="AJ39" i="76"/>
  <c r="AK59" i="76"/>
  <c r="AT59" i="76" s="1"/>
  <c r="AJ59" i="76"/>
  <c r="AK52" i="76"/>
  <c r="AT52" i="76" s="1"/>
  <c r="AJ52" i="76"/>
  <c r="AK16" i="76"/>
  <c r="AT16" i="76" s="1"/>
  <c r="AJ16" i="76"/>
  <c r="W70" i="79"/>
  <c r="X70" i="79" s="1"/>
  <c r="AE69" i="79"/>
  <c r="AN69" i="79" s="1"/>
  <c r="AJ34" i="40"/>
  <c r="AS34" i="40" s="1"/>
  <c r="AJ11" i="76"/>
  <c r="AK11" i="76"/>
  <c r="AT11" i="76" s="1"/>
  <c r="AK55" i="76"/>
  <c r="AT55" i="76" s="1"/>
  <c r="AJ55" i="76"/>
  <c r="AK69" i="76"/>
  <c r="AT69" i="76" s="1"/>
  <c r="AJ69" i="76"/>
  <c r="AS69" i="76" s="1"/>
  <c r="AK33" i="76"/>
  <c r="AT33" i="76" s="1"/>
  <c r="AJ33" i="76"/>
  <c r="AK41" i="76"/>
  <c r="AT41" i="76" s="1"/>
  <c r="AJ41" i="76"/>
  <c r="AJ38" i="76"/>
  <c r="AK38" i="76"/>
  <c r="AT38" i="76" s="1"/>
  <c r="AK17" i="76"/>
  <c r="AT17" i="76" s="1"/>
  <c r="AJ17" i="76"/>
  <c r="AK25" i="76"/>
  <c r="AT25" i="76" s="1"/>
  <c r="AJ25" i="76"/>
  <c r="AK40" i="76"/>
  <c r="AT40" i="76" s="1"/>
  <c r="AJ40" i="76"/>
  <c r="AJ37" i="76"/>
  <c r="AK37" i="76"/>
  <c r="AT37" i="76" s="1"/>
  <c r="AK68" i="76"/>
  <c r="AT68" i="76" s="1"/>
  <c r="AJ68" i="76"/>
  <c r="AJ18" i="76"/>
  <c r="AK18" i="76"/>
  <c r="AT18" i="76" s="1"/>
  <c r="AG71" i="77"/>
  <c r="AP71" i="77" s="1"/>
  <c r="AK35" i="76"/>
  <c r="AT35" i="76" s="1"/>
  <c r="AJ35" i="76"/>
  <c r="AK62" i="76"/>
  <c r="AT62" i="76" s="1"/>
  <c r="AJ62" i="76"/>
  <c r="AK6" i="76"/>
  <c r="AT6" i="76" s="1"/>
  <c r="AJ6" i="76"/>
  <c r="AJ60" i="76"/>
  <c r="AK60" i="76"/>
  <c r="AT60" i="76" s="1"/>
  <c r="AK61" i="76"/>
  <c r="AT61" i="76" s="1"/>
  <c r="AJ61" i="76"/>
  <c r="AK47" i="76"/>
  <c r="AT47" i="76" s="1"/>
  <c r="AJ47" i="76"/>
  <c r="AK34" i="76"/>
  <c r="AT34" i="76" s="1"/>
  <c r="AJ34" i="76"/>
  <c r="AK46" i="76"/>
  <c r="AT46" i="76" s="1"/>
  <c r="AJ46" i="76"/>
  <c r="AJ3" i="76"/>
  <c r="AB4" i="76"/>
  <c r="AK32" i="76"/>
  <c r="AT32" i="76" s="1"/>
  <c r="AJ32" i="76"/>
  <c r="AK8" i="76"/>
  <c r="AT8" i="76" s="1"/>
  <c r="AJ8" i="76"/>
  <c r="AJ19" i="48"/>
  <c r="AS19" i="48" s="1"/>
  <c r="AK34" i="40"/>
  <c r="AT34" i="40" s="1"/>
  <c r="AJ43" i="48"/>
  <c r="AS43" i="48" s="1"/>
  <c r="AJ54" i="48"/>
  <c r="AS54" i="48" s="1"/>
  <c r="AK55" i="48"/>
  <c r="AT55" i="48" s="1"/>
  <c r="AK37" i="48"/>
  <c r="AT37" i="48" s="1"/>
  <c r="AJ63" i="48"/>
  <c r="AS63" i="48" s="1"/>
  <c r="Z68" i="96"/>
  <c r="W69" i="96" s="1"/>
  <c r="AH65" i="93"/>
  <c r="AQ65" i="93" s="1"/>
  <c r="Z65" i="93"/>
  <c r="X68" i="73"/>
  <c r="Y68" i="73"/>
  <c r="AH67" i="86"/>
  <c r="AQ67" i="86" s="1"/>
  <c r="Z67" i="86"/>
  <c r="AJ68" i="48"/>
  <c r="AK69" i="48"/>
  <c r="AT69" i="48" s="1"/>
  <c r="AH65" i="75"/>
  <c r="AQ65" i="75" s="1"/>
  <c r="Z65" i="75"/>
  <c r="AJ58" i="40"/>
  <c r="AS58" i="40" s="1"/>
  <c r="AJ48" i="48"/>
  <c r="AS48" i="48" s="1"/>
  <c r="AJ33" i="48"/>
  <c r="AS33" i="48" s="1"/>
  <c r="AJ46" i="48"/>
  <c r="AS46" i="48" s="1"/>
  <c r="AJ62" i="48"/>
  <c r="AL62" i="48" s="1"/>
  <c r="AU62" i="48" s="1"/>
  <c r="AJ26" i="48"/>
  <c r="AS26" i="48" s="1"/>
  <c r="AR69" i="48"/>
  <c r="AR71" i="48" s="1"/>
  <c r="AJ66" i="48"/>
  <c r="AL66" i="48" s="1"/>
  <c r="AU66" i="48" s="1"/>
  <c r="AJ16" i="48"/>
  <c r="AL16" i="48" s="1"/>
  <c r="AU16" i="48" s="1"/>
  <c r="AJ61" i="48"/>
  <c r="AJ50" i="48"/>
  <c r="AS50" i="48" s="1"/>
  <c r="AJ15" i="48"/>
  <c r="AJ44" i="40"/>
  <c r="AS44" i="40" s="1"/>
  <c r="AG64" i="85"/>
  <c r="AP64" i="85" s="1"/>
  <c r="AK36" i="48"/>
  <c r="AT36" i="48" s="1"/>
  <c r="AJ36" i="48"/>
  <c r="AK12" i="48"/>
  <c r="AT12" i="48" s="1"/>
  <c r="AJ12" i="48"/>
  <c r="AJ23" i="48"/>
  <c r="AK23" i="48"/>
  <c r="AT23" i="48" s="1"/>
  <c r="AK30" i="48"/>
  <c r="AT30" i="48" s="1"/>
  <c r="AJ30" i="48"/>
  <c r="AK35" i="48"/>
  <c r="AT35" i="48" s="1"/>
  <c r="AJ35" i="48"/>
  <c r="AK51" i="48"/>
  <c r="AT51" i="48" s="1"/>
  <c r="AJ51" i="48"/>
  <c r="AJ11" i="48"/>
  <c r="AL11" i="48" s="1"/>
  <c r="AU11" i="48" s="1"/>
  <c r="AK65" i="48"/>
  <c r="AT65" i="48" s="1"/>
  <c r="AJ65" i="48"/>
  <c r="AK64" i="48"/>
  <c r="AT64" i="48" s="1"/>
  <c r="AJ64" i="48"/>
  <c r="AJ3" i="48"/>
  <c r="AB4" i="48"/>
  <c r="AJ5" i="48"/>
  <c r="AK5" i="48"/>
  <c r="AT5" i="48" s="1"/>
  <c r="AJ58" i="48"/>
  <c r="AK58" i="48"/>
  <c r="AT58" i="48" s="1"/>
  <c r="AK13" i="48"/>
  <c r="AT13" i="48" s="1"/>
  <c r="AJ13" i="48"/>
  <c r="AK22" i="48"/>
  <c r="AT22" i="48" s="1"/>
  <c r="AJ22" i="48"/>
  <c r="AJ59" i="48"/>
  <c r="AK59" i="48"/>
  <c r="AT59" i="48" s="1"/>
  <c r="AJ38" i="48"/>
  <c r="AK29" i="48"/>
  <c r="AT29" i="48" s="1"/>
  <c r="AJ29" i="48"/>
  <c r="AJ39" i="48"/>
  <c r="AS39" i="48" s="1"/>
  <c r="AJ10" i="48"/>
  <c r="AL10" i="48" s="1"/>
  <c r="AU10" i="48" s="1"/>
  <c r="AK44" i="48"/>
  <c r="AT44" i="48" s="1"/>
  <c r="AJ44" i="48"/>
  <c r="AJ49" i="48"/>
  <c r="AK60" i="48"/>
  <c r="AT60" i="48" s="1"/>
  <c r="AJ60" i="48"/>
  <c r="AJ21" i="48"/>
  <c r="AJ45" i="48"/>
  <c r="AK45" i="48"/>
  <c r="AT45" i="48" s="1"/>
  <c r="AJ28" i="48"/>
  <c r="AJ34" i="48"/>
  <c r="AJ24" i="48"/>
  <c r="AJ9" i="48"/>
  <c r="AJ18" i="48"/>
  <c r="AK18" i="48"/>
  <c r="AT18" i="48" s="1"/>
  <c r="AK32" i="48"/>
  <c r="AT32" i="48" s="1"/>
  <c r="AJ32" i="48"/>
  <c r="AK56" i="48"/>
  <c r="AT56" i="48" s="1"/>
  <c r="AJ56" i="48"/>
  <c r="Z67" i="47"/>
  <c r="AK6" i="48"/>
  <c r="AT6" i="48" s="1"/>
  <c r="AJ6" i="48"/>
  <c r="AJ31" i="48"/>
  <c r="AK57" i="48"/>
  <c r="AT57" i="48" s="1"/>
  <c r="AJ57" i="48"/>
  <c r="AJ8" i="48"/>
  <c r="AF64" i="85"/>
  <c r="AO64" i="85" s="1"/>
  <c r="AJ38" i="40"/>
  <c r="AS38" i="40" s="1"/>
  <c r="W65" i="85"/>
  <c r="X65" i="85" s="1"/>
  <c r="AH65" i="85" s="1"/>
  <c r="AQ65" i="85" s="1"/>
  <c r="Y67" i="94"/>
  <c r="X67" i="94"/>
  <c r="AH67" i="94" s="1"/>
  <c r="AQ67" i="94" s="1"/>
  <c r="AN66" i="94"/>
  <c r="AI66" i="94"/>
  <c r="AR66" i="94" s="1"/>
  <c r="AJ27" i="40"/>
  <c r="AS27" i="40" s="1"/>
  <c r="AG71" i="26"/>
  <c r="AP71" i="26" s="1"/>
  <c r="AJ63" i="40"/>
  <c r="AS63" i="40" s="1"/>
  <c r="AH66" i="28"/>
  <c r="AQ66" i="28" s="1"/>
  <c r="Z66" i="28"/>
  <c r="AN64" i="85"/>
  <c r="Z68" i="37"/>
  <c r="AH68" i="37"/>
  <c r="AQ68" i="37" s="1"/>
  <c r="AJ66" i="40"/>
  <c r="AS66" i="40" s="1"/>
  <c r="AJ33" i="40"/>
  <c r="AL33" i="40" s="1"/>
  <c r="AU33" i="40" s="1"/>
  <c r="AF71" i="26"/>
  <c r="AO71" i="26" s="1"/>
  <c r="AE71" i="77"/>
  <c r="AN71" i="77" s="1"/>
  <c r="AJ9" i="40"/>
  <c r="AS9" i="40" s="1"/>
  <c r="AF71" i="77"/>
  <c r="AO71" i="77" s="1"/>
  <c r="AG68" i="90"/>
  <c r="AP68" i="90" s="1"/>
  <c r="AE68" i="90"/>
  <c r="W69" i="90"/>
  <c r="AF68" i="90"/>
  <c r="AO68" i="90" s="1"/>
  <c r="AE70" i="87"/>
  <c r="AN70" i="87" s="1"/>
  <c r="AJ21" i="40"/>
  <c r="AS21" i="40" s="1"/>
  <c r="AJ56" i="40"/>
  <c r="AS56" i="40" s="1"/>
  <c r="AJ20" i="40"/>
  <c r="AL20" i="40" s="1"/>
  <c r="AU20" i="40" s="1"/>
  <c r="AI64" i="80"/>
  <c r="AR64" i="80" s="1"/>
  <c r="AJ26" i="40"/>
  <c r="AL26" i="40" s="1"/>
  <c r="AU26" i="40" s="1"/>
  <c r="AJ6" i="40"/>
  <c r="AS6" i="40" s="1"/>
  <c r="AK6" i="40"/>
  <c r="AT6" i="40" s="1"/>
  <c r="W73" i="43"/>
  <c r="X73" i="43" s="1"/>
  <c r="AJ36" i="40"/>
  <c r="AS36" i="40" s="1"/>
  <c r="AJ65" i="40"/>
  <c r="AS65" i="40" s="1"/>
  <c r="AK9" i="40"/>
  <c r="AT9" i="40" s="1"/>
  <c r="W71" i="87"/>
  <c r="Y71" i="87" s="1"/>
  <c r="AJ19" i="40"/>
  <c r="AS19" i="40" s="1"/>
  <c r="AJ17" i="40"/>
  <c r="AS17" i="40" s="1"/>
  <c r="AJ53" i="40"/>
  <c r="AL53" i="40" s="1"/>
  <c r="AU53" i="40" s="1"/>
  <c r="AJ31" i="40"/>
  <c r="AS31" i="40" s="1"/>
  <c r="AJ62" i="40"/>
  <c r="AS62" i="40" s="1"/>
  <c r="AJ64" i="40"/>
  <c r="AL64" i="40" s="1"/>
  <c r="AU64" i="40" s="1"/>
  <c r="AJ5" i="40"/>
  <c r="AL5" i="40" s="1"/>
  <c r="AU5" i="40" s="1"/>
  <c r="AJ24" i="40"/>
  <c r="AL24" i="40" s="1"/>
  <c r="AU24" i="40" s="1"/>
  <c r="AK65" i="40"/>
  <c r="AT65" i="40" s="1"/>
  <c r="AK17" i="40"/>
  <c r="AT17" i="40" s="1"/>
  <c r="AJ16" i="40"/>
  <c r="AS16" i="40" s="1"/>
  <c r="AJ39" i="40"/>
  <c r="AS39" i="40" s="1"/>
  <c r="AJ52" i="40"/>
  <c r="AL52" i="40" s="1"/>
  <c r="AU52" i="40" s="1"/>
  <c r="AF70" i="87"/>
  <c r="AO70" i="87" s="1"/>
  <c r="AI69" i="40"/>
  <c r="AR69" i="40" s="1"/>
  <c r="AR71" i="40" s="1"/>
  <c r="AJ60" i="40"/>
  <c r="AS60" i="40" s="1"/>
  <c r="AF68" i="91"/>
  <c r="AO68" i="91" s="1"/>
  <c r="AK19" i="40"/>
  <c r="AT19" i="40" s="1"/>
  <c r="AJ47" i="40"/>
  <c r="AL47" i="40" s="1"/>
  <c r="AU47" i="40" s="1"/>
  <c r="AJ11" i="40"/>
  <c r="AS11" i="40" s="1"/>
  <c r="AJ8" i="40"/>
  <c r="AS8" i="40" s="1"/>
  <c r="AJ57" i="40"/>
  <c r="AS57" i="40" s="1"/>
  <c r="AG68" i="91"/>
  <c r="AP68" i="91" s="1"/>
  <c r="AE68" i="91"/>
  <c r="AN68" i="91" s="1"/>
  <c r="AJ7" i="40"/>
  <c r="AS7" i="40" s="1"/>
  <c r="AJ69" i="40"/>
  <c r="AS69" i="40" s="1"/>
  <c r="AJ49" i="40"/>
  <c r="AS49" i="40" s="1"/>
  <c r="AJ18" i="40"/>
  <c r="AS18" i="40" s="1"/>
  <c r="AJ54" i="40"/>
  <c r="AS54" i="40" s="1"/>
  <c r="AE72" i="43"/>
  <c r="AN72" i="43" s="1"/>
  <c r="AJ30" i="40"/>
  <c r="AS30" i="40" s="1"/>
  <c r="AJ42" i="40"/>
  <c r="AL42" i="40" s="1"/>
  <c r="AU42" i="40" s="1"/>
  <c r="AJ29" i="40"/>
  <c r="AS29" i="40" s="1"/>
  <c r="AJ46" i="40"/>
  <c r="AS46" i="40" s="1"/>
  <c r="AJ43" i="40"/>
  <c r="AS43" i="40" s="1"/>
  <c r="AJ10" i="40"/>
  <c r="AS10" i="40" s="1"/>
  <c r="AJ35" i="40"/>
  <c r="AL35" i="40" s="1"/>
  <c r="AU35" i="40" s="1"/>
  <c r="AG72" i="43"/>
  <c r="AP72" i="43" s="1"/>
  <c r="W71" i="31"/>
  <c r="Y71" i="31" s="1"/>
  <c r="AJ32" i="40"/>
  <c r="AS32" i="40" s="1"/>
  <c r="AJ14" i="40"/>
  <c r="AS14" i="40" s="1"/>
  <c r="AK38" i="40"/>
  <c r="AT38" i="40" s="1"/>
  <c r="W72" i="26"/>
  <c r="Y72" i="26" s="1"/>
  <c r="AJ22" i="40"/>
  <c r="AS22" i="40" s="1"/>
  <c r="AK46" i="40"/>
  <c r="AT46" i="40" s="1"/>
  <c r="AN69" i="40"/>
  <c r="AN71" i="40" s="1"/>
  <c r="AK29" i="40"/>
  <c r="AT29" i="40" s="1"/>
  <c r="AK66" i="40"/>
  <c r="AT66" i="40" s="1"/>
  <c r="AE70" i="31"/>
  <c r="AN70" i="31" s="1"/>
  <c r="AJ37" i="40"/>
  <c r="AS37" i="40" s="1"/>
  <c r="AK69" i="40"/>
  <c r="AT69" i="40" s="1"/>
  <c r="AK11" i="40"/>
  <c r="AT11" i="40" s="1"/>
  <c r="AK30" i="40"/>
  <c r="AT30" i="40" s="1"/>
  <c r="AF70" i="31"/>
  <c r="AO70" i="31" s="1"/>
  <c r="AJ68" i="40"/>
  <c r="AL68" i="40" s="1"/>
  <c r="AU68" i="40" s="1"/>
  <c r="AJ67" i="40"/>
  <c r="AS67" i="40" s="1"/>
  <c r="AJ45" i="40"/>
  <c r="AL45" i="40" s="1"/>
  <c r="AU45" i="40" s="1"/>
  <c r="AJ28" i="40"/>
  <c r="AS28" i="40" s="1"/>
  <c r="AJ48" i="40"/>
  <c r="AS48" i="40" s="1"/>
  <c r="AJ25" i="40"/>
  <c r="AS25" i="40" s="1"/>
  <c r="Z70" i="95"/>
  <c r="AG70" i="95" s="1"/>
  <c r="AP70" i="95" s="1"/>
  <c r="AJ41" i="40"/>
  <c r="AS41" i="40" s="1"/>
  <c r="AJ13" i="40"/>
  <c r="AS13" i="40" s="1"/>
  <c r="AJ15" i="40"/>
  <c r="AL15" i="40" s="1"/>
  <c r="AU15" i="40" s="1"/>
  <c r="AJ51" i="40"/>
  <c r="AS51" i="40" s="1"/>
  <c r="AJ55" i="40"/>
  <c r="AL55" i="40" s="1"/>
  <c r="AU55" i="40" s="1"/>
  <c r="AJ23" i="40"/>
  <c r="AS23" i="40" s="1"/>
  <c r="AJ59" i="40"/>
  <c r="AS59" i="40" s="1"/>
  <c r="AK25" i="40"/>
  <c r="AT25" i="40" s="1"/>
  <c r="AJ61" i="40"/>
  <c r="AL61" i="40" s="1"/>
  <c r="AU61" i="40" s="1"/>
  <c r="AJ40" i="40"/>
  <c r="AL40" i="40" s="1"/>
  <c r="AU40" i="40" s="1"/>
  <c r="AJ12" i="40"/>
  <c r="AL12" i="40" s="1"/>
  <c r="AU12" i="40" s="1"/>
  <c r="AJ50" i="40"/>
  <c r="AL50" i="40" s="1"/>
  <c r="AU50" i="40" s="1"/>
  <c r="AH65" i="80"/>
  <c r="AQ65" i="80" s="1"/>
  <c r="Z65" i="80"/>
  <c r="AN71" i="26"/>
  <c r="AH73" i="89"/>
  <c r="AQ73" i="89" s="1"/>
  <c r="AN73" i="81"/>
  <c r="AH70" i="95"/>
  <c r="AQ70" i="95" s="1"/>
  <c r="AR72" i="82"/>
  <c r="AH71" i="78"/>
  <c r="AQ71" i="78" s="1"/>
  <c r="Z73" i="89"/>
  <c r="AR69" i="95"/>
  <c r="AH71" i="34"/>
  <c r="AQ71" i="34" s="1"/>
  <c r="Z71" i="78"/>
  <c r="Z71" i="34"/>
  <c r="X70" i="35"/>
  <c r="Y70" i="35"/>
  <c r="AH73" i="82"/>
  <c r="AQ73" i="82" s="1"/>
  <c r="Y69" i="91"/>
  <c r="X69" i="91"/>
  <c r="AS3" i="40"/>
  <c r="AL3" i="40"/>
  <c r="AU3" i="40" s="1"/>
  <c r="AH72" i="39"/>
  <c r="AQ72" i="39" s="1"/>
  <c r="AN69" i="35"/>
  <c r="AI69" i="35"/>
  <c r="AR70" i="34"/>
  <c r="AJ4" i="40"/>
  <c r="AK4" i="40"/>
  <c r="AT4" i="40" s="1"/>
  <c r="X72" i="77"/>
  <c r="Y72" i="77"/>
  <c r="Z73" i="82"/>
  <c r="AI71" i="33" l="1"/>
  <c r="AR71" i="33" s="1"/>
  <c r="X68" i="41"/>
  <c r="Z68" i="41" s="1"/>
  <c r="X69" i="30"/>
  <c r="Z69" i="30" s="1"/>
  <c r="AI67" i="41"/>
  <c r="AR67" i="41" s="1"/>
  <c r="AN66" i="42"/>
  <c r="AI66" i="42"/>
  <c r="AR66" i="42" s="1"/>
  <c r="AH66" i="27"/>
  <c r="AQ66" i="27" s="1"/>
  <c r="Z66" i="27"/>
  <c r="X67" i="42"/>
  <c r="AH67" i="42" s="1"/>
  <c r="AQ67" i="42" s="1"/>
  <c r="Y67" i="42"/>
  <c r="AH72" i="33"/>
  <c r="AQ72" i="33" s="1"/>
  <c r="Z72" i="33"/>
  <c r="AE65" i="92"/>
  <c r="AN65" i="92" s="1"/>
  <c r="AF65" i="92"/>
  <c r="AO65" i="92" s="1"/>
  <c r="AI71" i="39"/>
  <c r="AR71" i="39" s="1"/>
  <c r="Y67" i="44"/>
  <c r="Z67" i="44" s="1"/>
  <c r="W66" i="92"/>
  <c r="X66" i="92" s="1"/>
  <c r="AI66" i="44"/>
  <c r="AR66" i="44" s="1"/>
  <c r="AI68" i="30"/>
  <c r="AR68" i="30" s="1"/>
  <c r="Y70" i="79"/>
  <c r="Z70" i="79" s="1"/>
  <c r="AE70" i="79" s="1"/>
  <c r="AI67" i="32"/>
  <c r="AR67" i="32" s="1"/>
  <c r="AN67" i="32"/>
  <c r="AI73" i="81"/>
  <c r="AR73" i="81" s="1"/>
  <c r="AE66" i="84"/>
  <c r="AN66" i="84" s="1"/>
  <c r="AG66" i="84"/>
  <c r="AP66" i="84" s="1"/>
  <c r="W67" i="84"/>
  <c r="X67" i="84" s="1"/>
  <c r="AH67" i="84" s="1"/>
  <c r="AQ67" i="84" s="1"/>
  <c r="AE67" i="36"/>
  <c r="AN67" i="36" s="1"/>
  <c r="AF67" i="36"/>
  <c r="AO67" i="36" s="1"/>
  <c r="AG69" i="25"/>
  <c r="AP69" i="25" s="1"/>
  <c r="AE69" i="25"/>
  <c r="W70" i="25"/>
  <c r="AF69" i="25"/>
  <c r="AO69" i="25" s="1"/>
  <c r="W68" i="36"/>
  <c r="Y68" i="36" s="1"/>
  <c r="AS25" i="48"/>
  <c r="Y74" i="81"/>
  <c r="Z74" i="81" s="1"/>
  <c r="AG74" i="81" s="1"/>
  <c r="AP74" i="81" s="1"/>
  <c r="Y68" i="32"/>
  <c r="Z68" i="32" s="1"/>
  <c r="AG68" i="32" s="1"/>
  <c r="AP68" i="32" s="1"/>
  <c r="AS41" i="48"/>
  <c r="AL7" i="48"/>
  <c r="AU7" i="48" s="1"/>
  <c r="AL53" i="48"/>
  <c r="AU53" i="48" s="1"/>
  <c r="AS67" i="48"/>
  <c r="AL42" i="48"/>
  <c r="AU42" i="48" s="1"/>
  <c r="AH65" i="83"/>
  <c r="AQ65" i="83" s="1"/>
  <c r="Z65" i="83"/>
  <c r="W70" i="45"/>
  <c r="Y70" i="45" s="1"/>
  <c r="AF69" i="45"/>
  <c r="AO69" i="45" s="1"/>
  <c r="AG69" i="45"/>
  <c r="AP69" i="45" s="1"/>
  <c r="Y65" i="29"/>
  <c r="Z65" i="29" s="1"/>
  <c r="AN69" i="45"/>
  <c r="AS33" i="40"/>
  <c r="AL58" i="40"/>
  <c r="AU58" i="40" s="1"/>
  <c r="AL17" i="48"/>
  <c r="AU17" i="48" s="1"/>
  <c r="AL63" i="40"/>
  <c r="AU63" i="40" s="1"/>
  <c r="AI64" i="29"/>
  <c r="AR64" i="29" s="1"/>
  <c r="AH67" i="44"/>
  <c r="AQ67" i="44" s="1"/>
  <c r="AL27" i="48"/>
  <c r="AU27" i="48" s="1"/>
  <c r="AH68" i="41"/>
  <c r="AQ68" i="41" s="1"/>
  <c r="AL34" i="40"/>
  <c r="AU34" i="40" s="1"/>
  <c r="AL14" i="48"/>
  <c r="AU14" i="48" s="1"/>
  <c r="AL20" i="48"/>
  <c r="AU20" i="48" s="1"/>
  <c r="AL40" i="48"/>
  <c r="AU40" i="48" s="1"/>
  <c r="AH69" i="30"/>
  <c r="AQ69" i="30" s="1"/>
  <c r="AL26" i="48"/>
  <c r="AU26" i="48" s="1"/>
  <c r="AF64" i="74"/>
  <c r="AO64" i="74" s="1"/>
  <c r="W65" i="74"/>
  <c r="AE64" i="74"/>
  <c r="AG64" i="74"/>
  <c r="AP64" i="74" s="1"/>
  <c r="AS52" i="48"/>
  <c r="AF64" i="88"/>
  <c r="AO64" i="88" s="1"/>
  <c r="W65" i="88"/>
  <c r="X65" i="88" s="1"/>
  <c r="Y64" i="38"/>
  <c r="X64" i="38"/>
  <c r="AG64" i="88"/>
  <c r="AP64" i="88" s="1"/>
  <c r="AN63" i="38"/>
  <c r="AI63" i="38"/>
  <c r="AR63" i="38" s="1"/>
  <c r="Y67" i="46"/>
  <c r="X67" i="46"/>
  <c r="AH67" i="46" s="1"/>
  <c r="AQ67" i="46" s="1"/>
  <c r="AN66" i="46"/>
  <c r="AI66" i="46"/>
  <c r="AR66" i="46" s="1"/>
  <c r="AS62" i="48"/>
  <c r="AI67" i="73"/>
  <c r="AR67" i="73" s="1"/>
  <c r="AL63" i="48"/>
  <c r="AU63" i="48" s="1"/>
  <c r="AN64" i="88"/>
  <c r="AL47" i="48"/>
  <c r="AU47" i="48" s="1"/>
  <c r="AL44" i="40"/>
  <c r="AU44" i="40" s="1"/>
  <c r="AL36" i="40"/>
  <c r="AU36" i="40" s="1"/>
  <c r="AL48" i="48"/>
  <c r="AU48" i="48" s="1"/>
  <c r="AL55" i="48"/>
  <c r="AU55" i="48" s="1"/>
  <c r="W70" i="30"/>
  <c r="AF69" i="30"/>
  <c r="AO69" i="30" s="1"/>
  <c r="AE69" i="30"/>
  <c r="AG69" i="30"/>
  <c r="AP69" i="30" s="1"/>
  <c r="AL54" i="48"/>
  <c r="AU54" i="48" s="1"/>
  <c r="AS11" i="48"/>
  <c r="AL39" i="40"/>
  <c r="AU39" i="40" s="1"/>
  <c r="AL39" i="48"/>
  <c r="AU39" i="48" s="1"/>
  <c r="AS42" i="40"/>
  <c r="AI69" i="79"/>
  <c r="AR69" i="79" s="1"/>
  <c r="AL3" i="76"/>
  <c r="AU3" i="76" s="1"/>
  <c r="AS3" i="76"/>
  <c r="AS40" i="76"/>
  <c r="AL40" i="76"/>
  <c r="AU40" i="76" s="1"/>
  <c r="AS65" i="76"/>
  <c r="AL65" i="76"/>
  <c r="AU65" i="76" s="1"/>
  <c r="AS29" i="76"/>
  <c r="AL29" i="76"/>
  <c r="AU29" i="76" s="1"/>
  <c r="AS67" i="76"/>
  <c r="AL67" i="76"/>
  <c r="AU67" i="76" s="1"/>
  <c r="AS8" i="76"/>
  <c r="AL8" i="76"/>
  <c r="AU8" i="76" s="1"/>
  <c r="AS46" i="76"/>
  <c r="AL46" i="76"/>
  <c r="AU46" i="76" s="1"/>
  <c r="AL61" i="76"/>
  <c r="AU61" i="76" s="1"/>
  <c r="AS61" i="76"/>
  <c r="AS62" i="76"/>
  <c r="AL62" i="76"/>
  <c r="AU62" i="76" s="1"/>
  <c r="AS18" i="76"/>
  <c r="AL18" i="76"/>
  <c r="AU18" i="76" s="1"/>
  <c r="AL38" i="76"/>
  <c r="AU38" i="76" s="1"/>
  <c r="AS38" i="76"/>
  <c r="AL59" i="76"/>
  <c r="AU59" i="76" s="1"/>
  <c r="AS59" i="76"/>
  <c r="AS63" i="76"/>
  <c r="AL63" i="76"/>
  <c r="AU63" i="76" s="1"/>
  <c r="AL54" i="76"/>
  <c r="AU54" i="76" s="1"/>
  <c r="AS54" i="76"/>
  <c r="AL69" i="76"/>
  <c r="AU69" i="76" s="1"/>
  <c r="AR69" i="76"/>
  <c r="AR71" i="76" s="1"/>
  <c r="AL49" i="76"/>
  <c r="AU49" i="76" s="1"/>
  <c r="AS49" i="76"/>
  <c r="AS20" i="76"/>
  <c r="AL20" i="76"/>
  <c r="AU20" i="76" s="1"/>
  <c r="AS7" i="76"/>
  <c r="AL7" i="76"/>
  <c r="AU7" i="76" s="1"/>
  <c r="AL66" i="76"/>
  <c r="AU66" i="76" s="1"/>
  <c r="AS66" i="76"/>
  <c r="AS9" i="76"/>
  <c r="AL9" i="76"/>
  <c r="AU9" i="76" s="1"/>
  <c r="AS31" i="76"/>
  <c r="AL31" i="76"/>
  <c r="AU31" i="76" s="1"/>
  <c r="AL56" i="40"/>
  <c r="AU56" i="40" s="1"/>
  <c r="AS68" i="76"/>
  <c r="AL68" i="76"/>
  <c r="AU68" i="76" s="1"/>
  <c r="AL25" i="76"/>
  <c r="AU25" i="76" s="1"/>
  <c r="AS25" i="76"/>
  <c r="AL41" i="76"/>
  <c r="AU41" i="76" s="1"/>
  <c r="AS41" i="76"/>
  <c r="AL55" i="76"/>
  <c r="AU55" i="76" s="1"/>
  <c r="AS55" i="76"/>
  <c r="AS30" i="76"/>
  <c r="AL30" i="76"/>
  <c r="AU30" i="76" s="1"/>
  <c r="AS21" i="76"/>
  <c r="AL21" i="76"/>
  <c r="AU21" i="76" s="1"/>
  <c r="AS27" i="76"/>
  <c r="AL27" i="76"/>
  <c r="AU27" i="76" s="1"/>
  <c r="AS50" i="76"/>
  <c r="AL50" i="76"/>
  <c r="AU50" i="76" s="1"/>
  <c r="AS32" i="76"/>
  <c r="AL32" i="76"/>
  <c r="AU32" i="76" s="1"/>
  <c r="AS34" i="76"/>
  <c r="AL34" i="76"/>
  <c r="AU34" i="76" s="1"/>
  <c r="AS35" i="76"/>
  <c r="AL35" i="76"/>
  <c r="AU35" i="76" s="1"/>
  <c r="AL16" i="76"/>
  <c r="AU16" i="76" s="1"/>
  <c r="AS16" i="76"/>
  <c r="AS39" i="76"/>
  <c r="AL39" i="76"/>
  <c r="AU39" i="76" s="1"/>
  <c r="AS36" i="76"/>
  <c r="AL36" i="76"/>
  <c r="AU36" i="76" s="1"/>
  <c r="AS58" i="76"/>
  <c r="AL58" i="76"/>
  <c r="AU58" i="76" s="1"/>
  <c r="AS56" i="76"/>
  <c r="AL56" i="76"/>
  <c r="AU56" i="76" s="1"/>
  <c r="AS22" i="76"/>
  <c r="AL22" i="76"/>
  <c r="AU22" i="76" s="1"/>
  <c r="AS64" i="76"/>
  <c r="AL64" i="76"/>
  <c r="AU64" i="76" s="1"/>
  <c r="AS44" i="76"/>
  <c r="AL44" i="76"/>
  <c r="AU44" i="76" s="1"/>
  <c r="AS48" i="76"/>
  <c r="AL48" i="76"/>
  <c r="AU48" i="76" s="1"/>
  <c r="AL45" i="76"/>
  <c r="AU45" i="76" s="1"/>
  <c r="AS45" i="76"/>
  <c r="AS53" i="76"/>
  <c r="AL53" i="76"/>
  <c r="AU53" i="76" s="1"/>
  <c r="AL13" i="76"/>
  <c r="AU13" i="76" s="1"/>
  <c r="AS13" i="76"/>
  <c r="AS16" i="48"/>
  <c r="AS60" i="76"/>
  <c r="AL60" i="76"/>
  <c r="AU60" i="76" s="1"/>
  <c r="AS17" i="76"/>
  <c r="AL17" i="76"/>
  <c r="AU17" i="76" s="1"/>
  <c r="AS33" i="76"/>
  <c r="AL33" i="76"/>
  <c r="AU33" i="76" s="1"/>
  <c r="AS43" i="76"/>
  <c r="AL43" i="76"/>
  <c r="AU43" i="76" s="1"/>
  <c r="AL51" i="76"/>
  <c r="AU51" i="76" s="1"/>
  <c r="AS51" i="76"/>
  <c r="AS10" i="76"/>
  <c r="AL10" i="76"/>
  <c r="AU10" i="76" s="1"/>
  <c r="AL27" i="40"/>
  <c r="AU27" i="40" s="1"/>
  <c r="AS26" i="40"/>
  <c r="AL19" i="48"/>
  <c r="AU19" i="48" s="1"/>
  <c r="AG68" i="96"/>
  <c r="AP68" i="96" s="1"/>
  <c r="AJ4" i="76"/>
  <c r="AK4" i="76"/>
  <c r="AT4" i="76" s="1"/>
  <c r="AT71" i="76" s="1"/>
  <c r="AS47" i="76"/>
  <c r="AL47" i="76"/>
  <c r="AU47" i="76" s="1"/>
  <c r="AS6" i="76"/>
  <c r="AL6" i="76"/>
  <c r="AU6" i="76" s="1"/>
  <c r="AS37" i="76"/>
  <c r="AL37" i="76"/>
  <c r="AU37" i="76" s="1"/>
  <c r="AS11" i="76"/>
  <c r="AL11" i="76"/>
  <c r="AU11" i="76" s="1"/>
  <c r="AL52" i="76"/>
  <c r="AU52" i="76" s="1"/>
  <c r="AS52" i="76"/>
  <c r="AL42" i="76"/>
  <c r="AU42" i="76" s="1"/>
  <c r="AS42" i="76"/>
  <c r="AS26" i="76"/>
  <c r="AL26" i="76"/>
  <c r="AU26" i="76" s="1"/>
  <c r="AS14" i="76"/>
  <c r="AL14" i="76"/>
  <c r="AU14" i="76" s="1"/>
  <c r="AL28" i="76"/>
  <c r="AU28" i="76" s="1"/>
  <c r="AS28" i="76"/>
  <c r="AS57" i="76"/>
  <c r="AL57" i="76"/>
  <c r="AU57" i="76" s="1"/>
  <c r="AL23" i="76"/>
  <c r="AU23" i="76" s="1"/>
  <c r="AS23" i="76"/>
  <c r="AS5" i="76"/>
  <c r="AL5" i="76"/>
  <c r="AU5" i="76" s="1"/>
  <c r="AS15" i="76"/>
  <c r="AL15" i="76"/>
  <c r="AU15" i="76" s="1"/>
  <c r="AL12" i="76"/>
  <c r="AU12" i="76" s="1"/>
  <c r="AS12" i="76"/>
  <c r="AS19" i="76"/>
  <c r="AL19" i="76"/>
  <c r="AU19" i="76" s="1"/>
  <c r="AL24" i="76"/>
  <c r="AU24" i="76" s="1"/>
  <c r="AS24" i="76"/>
  <c r="AL50" i="48"/>
  <c r="AU50" i="48" s="1"/>
  <c r="AF68" i="96"/>
  <c r="AO68" i="96" s="1"/>
  <c r="Y73" i="43"/>
  <c r="Z73" i="43" s="1"/>
  <c r="AL43" i="48"/>
  <c r="AU43" i="48" s="1"/>
  <c r="AL33" i="48"/>
  <c r="AU33" i="48" s="1"/>
  <c r="AS10" i="48"/>
  <c r="AL37" i="48"/>
  <c r="AU37" i="48" s="1"/>
  <c r="AE68" i="96"/>
  <c r="AN68" i="96" s="1"/>
  <c r="W66" i="93"/>
  <c r="AG65" i="93"/>
  <c r="AP65" i="93" s="1"/>
  <c r="AE65" i="93"/>
  <c r="AF65" i="93"/>
  <c r="AO65" i="93" s="1"/>
  <c r="AH68" i="73"/>
  <c r="AQ68" i="73" s="1"/>
  <c r="Z68" i="73"/>
  <c r="AL7" i="40"/>
  <c r="AU7" i="40" s="1"/>
  <c r="AL69" i="48"/>
  <c r="AU69" i="48" s="1"/>
  <c r="X69" i="96"/>
  <c r="Y69" i="96"/>
  <c r="AE67" i="86"/>
  <c r="AG67" i="86"/>
  <c r="AP67" i="86" s="1"/>
  <c r="AF67" i="86"/>
  <c r="AO67" i="86" s="1"/>
  <c r="W68" i="86"/>
  <c r="AI71" i="77"/>
  <c r="AR71" i="77" s="1"/>
  <c r="AS68" i="48"/>
  <c r="AL68" i="48"/>
  <c r="AU68" i="48" s="1"/>
  <c r="X72" i="26"/>
  <c r="Z72" i="26" s="1"/>
  <c r="AE72" i="26" s="1"/>
  <c r="AS52" i="40"/>
  <c r="AS66" i="48"/>
  <c r="AF65" i="75"/>
  <c r="AO65" i="75" s="1"/>
  <c r="AE65" i="75"/>
  <c r="W66" i="75"/>
  <c r="AG65" i="75"/>
  <c r="AP65" i="75" s="1"/>
  <c r="AL46" i="48"/>
  <c r="AU46" i="48" s="1"/>
  <c r="AS61" i="48"/>
  <c r="AL61" i="48"/>
  <c r="AU61" i="48" s="1"/>
  <c r="AS47" i="40"/>
  <c r="AS15" i="48"/>
  <c r="AL15" i="48"/>
  <c r="AU15" i="48" s="1"/>
  <c r="AS9" i="48"/>
  <c r="AL9" i="48"/>
  <c r="AU9" i="48" s="1"/>
  <c r="AS68" i="40"/>
  <c r="AS64" i="40"/>
  <c r="AS8" i="48"/>
  <c r="AL8" i="48"/>
  <c r="AU8" i="48" s="1"/>
  <c r="AG67" i="47"/>
  <c r="AP67" i="47" s="1"/>
  <c r="AE67" i="47"/>
  <c r="W68" i="47"/>
  <c r="AF67" i="47"/>
  <c r="AO67" i="47" s="1"/>
  <c r="AS18" i="48"/>
  <c r="AL18" i="48"/>
  <c r="AU18" i="48" s="1"/>
  <c r="AL3" i="48"/>
  <c r="AU3" i="48" s="1"/>
  <c r="AS3" i="48"/>
  <c r="AS64" i="48"/>
  <c r="AL64" i="48"/>
  <c r="AU64" i="48" s="1"/>
  <c r="Y65" i="85"/>
  <c r="Z65" i="85" s="1"/>
  <c r="AF65" i="85" s="1"/>
  <c r="AO65" i="85" s="1"/>
  <c r="Z67" i="94"/>
  <c r="W68" i="94" s="1"/>
  <c r="AS24" i="48"/>
  <c r="AL24" i="48"/>
  <c r="AU24" i="48" s="1"/>
  <c r="AS44" i="48"/>
  <c r="AL44" i="48"/>
  <c r="AU44" i="48" s="1"/>
  <c r="AL22" i="48"/>
  <c r="AU22" i="48" s="1"/>
  <c r="AS22" i="48"/>
  <c r="AS23" i="48"/>
  <c r="AL23" i="48"/>
  <c r="AU23" i="48" s="1"/>
  <c r="AS28" i="48"/>
  <c r="AL28" i="48"/>
  <c r="AU28" i="48" s="1"/>
  <c r="AL59" i="48"/>
  <c r="AU59" i="48" s="1"/>
  <c r="AS59" i="48"/>
  <c r="AS58" i="48"/>
  <c r="AL58" i="48"/>
  <c r="AU58" i="48" s="1"/>
  <c r="AS51" i="48"/>
  <c r="AL51" i="48"/>
  <c r="AU51" i="48" s="1"/>
  <c r="AL32" i="40"/>
  <c r="AU32" i="40" s="1"/>
  <c r="AI64" i="85"/>
  <c r="AR64" i="85" s="1"/>
  <c r="AL31" i="48"/>
  <c r="AU31" i="48" s="1"/>
  <c r="AS31" i="48"/>
  <c r="AS32" i="48"/>
  <c r="AL32" i="48"/>
  <c r="AU32" i="48" s="1"/>
  <c r="AS34" i="48"/>
  <c r="AL34" i="48"/>
  <c r="AU34" i="48" s="1"/>
  <c r="AS45" i="48"/>
  <c r="AL45" i="48"/>
  <c r="AU45" i="48" s="1"/>
  <c r="AS29" i="48"/>
  <c r="AL29" i="48"/>
  <c r="AU29" i="48" s="1"/>
  <c r="AL65" i="48"/>
  <c r="AU65" i="48" s="1"/>
  <c r="AS65" i="48"/>
  <c r="AL35" i="48"/>
  <c r="AU35" i="48" s="1"/>
  <c r="AS35" i="48"/>
  <c r="AS12" i="48"/>
  <c r="AL12" i="48"/>
  <c r="AU12" i="48" s="1"/>
  <c r="AS56" i="48"/>
  <c r="AL56" i="48"/>
  <c r="AU56" i="48" s="1"/>
  <c r="AS6" i="48"/>
  <c r="AL6" i="48"/>
  <c r="AU6" i="48" s="1"/>
  <c r="AL21" i="48"/>
  <c r="AU21" i="48" s="1"/>
  <c r="AS21" i="48"/>
  <c r="AS13" i="48"/>
  <c r="AL13" i="48"/>
  <c r="AU13" i="48" s="1"/>
  <c r="AL5" i="48"/>
  <c r="AU5" i="48" s="1"/>
  <c r="AS5" i="48"/>
  <c r="AL57" i="48"/>
  <c r="AU57" i="48" s="1"/>
  <c r="AS57" i="48"/>
  <c r="AS49" i="48"/>
  <c r="AL49" i="48"/>
  <c r="AU49" i="48" s="1"/>
  <c r="AL60" i="40"/>
  <c r="AU60" i="40" s="1"/>
  <c r="AS15" i="40"/>
  <c r="AL60" i="48"/>
  <c r="AU60" i="48" s="1"/>
  <c r="AS60" i="48"/>
  <c r="AS38" i="48"/>
  <c r="AL38" i="48"/>
  <c r="AU38" i="48" s="1"/>
  <c r="AJ4" i="48"/>
  <c r="AK4" i="48"/>
  <c r="AT4" i="48" s="1"/>
  <c r="AT71" i="48" s="1"/>
  <c r="AL30" i="48"/>
  <c r="AU30" i="48" s="1"/>
  <c r="AS30" i="48"/>
  <c r="AS36" i="48"/>
  <c r="AL36" i="48"/>
  <c r="AU36" i="48" s="1"/>
  <c r="AS24" i="40"/>
  <c r="AS20" i="40"/>
  <c r="AL21" i="40"/>
  <c r="AU21" i="40" s="1"/>
  <c r="AL62" i="40"/>
  <c r="AU62" i="40" s="1"/>
  <c r="AL38" i="40"/>
  <c r="AU38" i="40" s="1"/>
  <c r="AL8" i="40"/>
  <c r="AU8" i="40" s="1"/>
  <c r="X71" i="87"/>
  <c r="Z71" i="87" s="1"/>
  <c r="AS5" i="40"/>
  <c r="AL13" i="40"/>
  <c r="AU13" i="40" s="1"/>
  <c r="AL69" i="40"/>
  <c r="AU69" i="40" s="1"/>
  <c r="AS35" i="40"/>
  <c r="AF66" i="28"/>
  <c r="AO66" i="28" s="1"/>
  <c r="W67" i="28"/>
  <c r="AG66" i="28"/>
  <c r="AP66" i="28" s="1"/>
  <c r="AE66" i="28"/>
  <c r="AL65" i="40"/>
  <c r="AU65" i="40" s="1"/>
  <c r="AG68" i="37"/>
  <c r="AP68" i="37" s="1"/>
  <c r="W69" i="37"/>
  <c r="AE68" i="37"/>
  <c r="AF68" i="37"/>
  <c r="AO68" i="37" s="1"/>
  <c r="AL37" i="40"/>
  <c r="AU37" i="40" s="1"/>
  <c r="AL19" i="40"/>
  <c r="AU19" i="40" s="1"/>
  <c r="AL6" i="40"/>
  <c r="AU6" i="40" s="1"/>
  <c r="AL57" i="40"/>
  <c r="AU57" i="40" s="1"/>
  <c r="AL43" i="40"/>
  <c r="AU43" i="40" s="1"/>
  <c r="AL41" i="40"/>
  <c r="AU41" i="40" s="1"/>
  <c r="AL54" i="40"/>
  <c r="AU54" i="40" s="1"/>
  <c r="AL17" i="40"/>
  <c r="AU17" i="40" s="1"/>
  <c r="AL29" i="40"/>
  <c r="AU29" i="40" s="1"/>
  <c r="AI72" i="43"/>
  <c r="AR72" i="43" s="1"/>
  <c r="AI71" i="26"/>
  <c r="AR71" i="26" s="1"/>
  <c r="AL28" i="40"/>
  <c r="AU28" i="40" s="1"/>
  <c r="AS53" i="40"/>
  <c r="AL48" i="40"/>
  <c r="AU48" i="40" s="1"/>
  <c r="AS12" i="40"/>
  <c r="AL23" i="40"/>
  <c r="AU23" i="40" s="1"/>
  <c r="AL66" i="40"/>
  <c r="AU66" i="40" s="1"/>
  <c r="AL11" i="40"/>
  <c r="AU11" i="40" s="1"/>
  <c r="X69" i="90"/>
  <c r="AH69" i="90" s="1"/>
  <c r="AQ69" i="90" s="1"/>
  <c r="Y69" i="90"/>
  <c r="AN68" i="90"/>
  <c r="AI68" i="90"/>
  <c r="AR68" i="90" s="1"/>
  <c r="AL51" i="40"/>
  <c r="AU51" i="40" s="1"/>
  <c r="AS55" i="40"/>
  <c r="AL9" i="40"/>
  <c r="AU9" i="40" s="1"/>
  <c r="AL18" i="40"/>
  <c r="AU18" i="40" s="1"/>
  <c r="AS61" i="40"/>
  <c r="AI70" i="87"/>
  <c r="AR70" i="87" s="1"/>
  <c r="AL31" i="40"/>
  <c r="AU31" i="40" s="1"/>
  <c r="AL46" i="40"/>
  <c r="AU46" i="40" s="1"/>
  <c r="AL49" i="40"/>
  <c r="AU49" i="40" s="1"/>
  <c r="AL14" i="40"/>
  <c r="AU14" i="40" s="1"/>
  <c r="AI68" i="91"/>
  <c r="AR68" i="91" s="1"/>
  <c r="AL25" i="40"/>
  <c r="AU25" i="40" s="1"/>
  <c r="X71" i="31"/>
  <c r="Z71" i="31" s="1"/>
  <c r="AE71" i="31" s="1"/>
  <c r="AL22" i="40"/>
  <c r="AU22" i="40" s="1"/>
  <c r="AL16" i="40"/>
  <c r="AU16" i="40" s="1"/>
  <c r="Z69" i="91"/>
  <c r="AG69" i="91" s="1"/>
  <c r="AP69" i="91" s="1"/>
  <c r="W71" i="95"/>
  <c r="Y71" i="95" s="1"/>
  <c r="AS45" i="40"/>
  <c r="AE70" i="95"/>
  <c r="AN70" i="95" s="1"/>
  <c r="AI70" i="31"/>
  <c r="AR70" i="31" s="1"/>
  <c r="AT71" i="40"/>
  <c r="AL67" i="40"/>
  <c r="AU67" i="40" s="1"/>
  <c r="AF70" i="95"/>
  <c r="AO70" i="95" s="1"/>
  <c r="AL10" i="40"/>
  <c r="AU10" i="40" s="1"/>
  <c r="AL30" i="40"/>
  <c r="AU30" i="40" s="1"/>
  <c r="AS40" i="40"/>
  <c r="Z72" i="77"/>
  <c r="W73" i="77" s="1"/>
  <c r="AS50" i="40"/>
  <c r="AL59" i="40"/>
  <c r="AU59" i="40" s="1"/>
  <c r="AE65" i="80"/>
  <c r="AG65" i="80"/>
  <c r="AP65" i="80" s="1"/>
  <c r="W66" i="80"/>
  <c r="AF65" i="80"/>
  <c r="AO65" i="80" s="1"/>
  <c r="W73" i="39"/>
  <c r="AE72" i="39"/>
  <c r="AG72" i="39"/>
  <c r="AP72" i="39" s="1"/>
  <c r="AF72" i="39"/>
  <c r="AO72" i="39" s="1"/>
  <c r="W74" i="82"/>
  <c r="AE73" i="82"/>
  <c r="AG73" i="82"/>
  <c r="AP73" i="82" s="1"/>
  <c r="AF73" i="82"/>
  <c r="AO73" i="82" s="1"/>
  <c r="AF68" i="41"/>
  <c r="AO68" i="41" s="1"/>
  <c r="AE68" i="41"/>
  <c r="W69" i="41"/>
  <c r="AG68" i="41"/>
  <c r="AP68" i="41" s="1"/>
  <c r="AE71" i="34"/>
  <c r="W72" i="34"/>
  <c r="AG71" i="34"/>
  <c r="AP71" i="34" s="1"/>
  <c r="AF71" i="34"/>
  <c r="AO71" i="34" s="1"/>
  <c r="AH73" i="43"/>
  <c r="AQ73" i="43" s="1"/>
  <c r="AS4" i="40"/>
  <c r="AL4" i="40"/>
  <c r="AU4" i="40" s="1"/>
  <c r="AR69" i="35"/>
  <c r="AH69" i="91"/>
  <c r="AQ69" i="91" s="1"/>
  <c r="AH72" i="77"/>
  <c r="AQ72" i="77" s="1"/>
  <c r="AH70" i="35"/>
  <c r="AQ70" i="35" s="1"/>
  <c r="AG73" i="89"/>
  <c r="AP73" i="89" s="1"/>
  <c r="AF73" i="89"/>
  <c r="AO73" i="89" s="1"/>
  <c r="AE73" i="89"/>
  <c r="W74" i="89"/>
  <c r="Z70" i="35"/>
  <c r="W72" i="78"/>
  <c r="AF71" i="78"/>
  <c r="AO71" i="78" s="1"/>
  <c r="AG71" i="78"/>
  <c r="AP71" i="78" s="1"/>
  <c r="AE71" i="78"/>
  <c r="AH70" i="79"/>
  <c r="AQ70" i="79" s="1"/>
  <c r="AH74" i="81"/>
  <c r="AQ74" i="81" s="1"/>
  <c r="Z67" i="42" l="1"/>
  <c r="AI66" i="84"/>
  <c r="AR66" i="84" s="1"/>
  <c r="AE67" i="42"/>
  <c r="W68" i="42"/>
  <c r="AF67" i="42"/>
  <c r="AO67" i="42" s="1"/>
  <c r="AG67" i="42"/>
  <c r="AP67" i="42" s="1"/>
  <c r="AF66" i="27"/>
  <c r="AO66" i="27" s="1"/>
  <c r="AE66" i="27"/>
  <c r="W67" i="27"/>
  <c r="AG66" i="27"/>
  <c r="AP66" i="27" s="1"/>
  <c r="AE72" i="33"/>
  <c r="AG72" i="33"/>
  <c r="AP72" i="33" s="1"/>
  <c r="AF72" i="33"/>
  <c r="AO72" i="33" s="1"/>
  <c r="W73" i="33"/>
  <c r="W69" i="32"/>
  <c r="X69" i="32" s="1"/>
  <c r="AI65" i="92"/>
  <c r="AR65" i="92" s="1"/>
  <c r="Y66" i="92"/>
  <c r="Z66" i="92" s="1"/>
  <c r="AH66" i="92"/>
  <c r="AQ66" i="92" s="1"/>
  <c r="AF68" i="32"/>
  <c r="AO68" i="32" s="1"/>
  <c r="AE68" i="32"/>
  <c r="Y67" i="84"/>
  <c r="Z67" i="84" s="1"/>
  <c r="W68" i="84" s="1"/>
  <c r="Y68" i="84" s="1"/>
  <c r="X68" i="36"/>
  <c r="AH68" i="36" s="1"/>
  <c r="AQ68" i="36" s="1"/>
  <c r="AI67" i="36"/>
  <c r="AR67" i="36" s="1"/>
  <c r="X70" i="25"/>
  <c r="AH70" i="25" s="1"/>
  <c r="AQ70" i="25" s="1"/>
  <c r="Y70" i="25"/>
  <c r="AN69" i="25"/>
  <c r="AI69" i="25"/>
  <c r="AR69" i="25" s="1"/>
  <c r="X70" i="45"/>
  <c r="AH70" i="45" s="1"/>
  <c r="AQ70" i="45" s="1"/>
  <c r="AE65" i="83"/>
  <c r="AG65" i="83"/>
  <c r="AP65" i="83" s="1"/>
  <c r="W66" i="83"/>
  <c r="AF65" i="83"/>
  <c r="AO65" i="83" s="1"/>
  <c r="AI69" i="45"/>
  <c r="AR69" i="45" s="1"/>
  <c r="AE65" i="29"/>
  <c r="AG65" i="29"/>
  <c r="AP65" i="29" s="1"/>
  <c r="AF65" i="29"/>
  <c r="AO65" i="29" s="1"/>
  <c r="W66" i="29"/>
  <c r="AG67" i="44"/>
  <c r="AP67" i="44" s="1"/>
  <c r="W68" i="44"/>
  <c r="AF67" i="44"/>
  <c r="AO67" i="44" s="1"/>
  <c r="AE67" i="44"/>
  <c r="AH72" i="26"/>
  <c r="AQ72" i="26" s="1"/>
  <c r="Y65" i="88"/>
  <c r="Z65" i="88" s="1"/>
  <c r="Z67" i="46"/>
  <c r="W68" i="46" s="1"/>
  <c r="AI64" i="88"/>
  <c r="AR64" i="88" s="1"/>
  <c r="AI64" i="74"/>
  <c r="AR64" i="74" s="1"/>
  <c r="AN64" i="74"/>
  <c r="X65" i="74"/>
  <c r="Y65" i="74"/>
  <c r="Y69" i="32"/>
  <c r="Z69" i="32" s="1"/>
  <c r="Z64" i="38"/>
  <c r="AH64" i="38"/>
  <c r="AQ64" i="38" s="1"/>
  <c r="AH65" i="88"/>
  <c r="AQ65" i="88" s="1"/>
  <c r="AI69" i="30"/>
  <c r="AR69" i="30" s="1"/>
  <c r="AN69" i="30"/>
  <c r="Y70" i="30"/>
  <c r="X70" i="30"/>
  <c r="AI68" i="96"/>
  <c r="AR68" i="96" s="1"/>
  <c r="AG67" i="94"/>
  <c r="AP67" i="94" s="1"/>
  <c r="AL4" i="76"/>
  <c r="AU4" i="76" s="1"/>
  <c r="AU71" i="76" s="1"/>
  <c r="C11" i="76" s="1"/>
  <c r="F29" i="97" s="1"/>
  <c r="AS4" i="76"/>
  <c r="AS71" i="76" s="1"/>
  <c r="X66" i="93"/>
  <c r="AH66" i="93" s="1"/>
  <c r="AQ66" i="93" s="1"/>
  <c r="Y66" i="93"/>
  <c r="AI65" i="93"/>
  <c r="AR65" i="93" s="1"/>
  <c r="AN65" i="93"/>
  <c r="W69" i="73"/>
  <c r="AG68" i="73"/>
  <c r="AP68" i="73" s="1"/>
  <c r="AE68" i="73"/>
  <c r="AF68" i="73"/>
  <c r="AO68" i="73" s="1"/>
  <c r="Z69" i="96"/>
  <c r="AH69" i="96"/>
  <c r="AQ69" i="96" s="1"/>
  <c r="AQ71" i="96" s="1"/>
  <c r="AZ3" i="96"/>
  <c r="AX7" i="96" s="1"/>
  <c r="S7" i="96" s="1"/>
  <c r="AC7" i="96" s="1"/>
  <c r="AB8" i="96" s="1"/>
  <c r="AF67" i="94"/>
  <c r="AO67" i="94" s="1"/>
  <c r="X68" i="86"/>
  <c r="Y68" i="86"/>
  <c r="AN67" i="86"/>
  <c r="AI67" i="86"/>
  <c r="AR67" i="86" s="1"/>
  <c r="AH71" i="87"/>
  <c r="AQ71" i="87" s="1"/>
  <c r="AH69" i="32"/>
  <c r="AQ69" i="32" s="1"/>
  <c r="AQ71" i="32" s="1"/>
  <c r="AZ3" i="32"/>
  <c r="AX7" i="32" s="1"/>
  <c r="S7" i="32" s="1"/>
  <c r="AC7" i="32" s="1"/>
  <c r="AB8" i="32" s="1"/>
  <c r="AE67" i="94"/>
  <c r="X66" i="75"/>
  <c r="AH66" i="75" s="1"/>
  <c r="AQ66" i="75" s="1"/>
  <c r="Y66" i="75"/>
  <c r="AN65" i="75"/>
  <c r="AI65" i="75"/>
  <c r="AR65" i="75" s="1"/>
  <c r="W66" i="85"/>
  <c r="Y66" i="85" s="1"/>
  <c r="AS4" i="48"/>
  <c r="AS71" i="48" s="1"/>
  <c r="AL4" i="48"/>
  <c r="AU4" i="48" s="1"/>
  <c r="AU71" i="48" s="1"/>
  <c r="C11" i="48" s="1"/>
  <c r="X68" i="47"/>
  <c r="AH68" i="47" s="1"/>
  <c r="AQ68" i="47" s="1"/>
  <c r="Y68" i="47"/>
  <c r="AN67" i="47"/>
  <c r="AI67" i="47"/>
  <c r="AR67" i="47" s="1"/>
  <c r="AG65" i="85"/>
  <c r="AP65" i="85" s="1"/>
  <c r="X71" i="95"/>
  <c r="Z71" i="95" s="1"/>
  <c r="X68" i="94"/>
  <c r="AH68" i="94" s="1"/>
  <c r="AQ68" i="94" s="1"/>
  <c r="Y68" i="94"/>
  <c r="AH71" i="31"/>
  <c r="AQ71" i="31" s="1"/>
  <c r="AE65" i="85"/>
  <c r="AN65" i="85" s="1"/>
  <c r="AI66" i="28"/>
  <c r="AR66" i="28" s="1"/>
  <c r="AN66" i="28"/>
  <c r="X67" i="28"/>
  <c r="AH67" i="28" s="1"/>
  <c r="AQ67" i="28" s="1"/>
  <c r="Y67" i="28"/>
  <c r="Y69" i="37"/>
  <c r="X69" i="37"/>
  <c r="AN68" i="37"/>
  <c r="AI68" i="37"/>
  <c r="AR68" i="37" s="1"/>
  <c r="AE69" i="91"/>
  <c r="AN69" i="91" s="1"/>
  <c r="AF69" i="91"/>
  <c r="AO69" i="91" s="1"/>
  <c r="AE72" i="77"/>
  <c r="AN72" i="77" s="1"/>
  <c r="W70" i="91"/>
  <c r="Y70" i="91" s="1"/>
  <c r="AI70" i="95"/>
  <c r="AR70" i="95" s="1"/>
  <c r="Z69" i="90"/>
  <c r="AS71" i="40"/>
  <c r="AF72" i="26"/>
  <c r="AO72" i="26" s="1"/>
  <c r="AG72" i="26"/>
  <c r="AP72" i="26" s="1"/>
  <c r="AF72" i="77"/>
  <c r="AO72" i="77" s="1"/>
  <c r="AG72" i="77"/>
  <c r="AP72" i="77" s="1"/>
  <c r="AU71" i="40"/>
  <c r="C11" i="40" s="1"/>
  <c r="W72" i="31"/>
  <c r="X72" i="31" s="1"/>
  <c r="W73" i="26"/>
  <c r="Y73" i="26" s="1"/>
  <c r="AF71" i="31"/>
  <c r="AO71" i="31" s="1"/>
  <c r="AG71" i="31"/>
  <c r="AP71" i="31" s="1"/>
  <c r="W75" i="81"/>
  <c r="Y75" i="81" s="1"/>
  <c r="AG70" i="79"/>
  <c r="AP70" i="79" s="1"/>
  <c r="W71" i="79"/>
  <c r="Y71" i="79" s="1"/>
  <c r="AF70" i="79"/>
  <c r="AO70" i="79" s="1"/>
  <c r="AE74" i="81"/>
  <c r="X66" i="80"/>
  <c r="Y66" i="80"/>
  <c r="AF74" i="81"/>
  <c r="AO74" i="81" s="1"/>
  <c r="AN65" i="80"/>
  <c r="AI65" i="80"/>
  <c r="AI71" i="78"/>
  <c r="AN71" i="78"/>
  <c r="AG71" i="87"/>
  <c r="AP71" i="87" s="1"/>
  <c r="AF71" i="87"/>
  <c r="AO71" i="87" s="1"/>
  <c r="AE71" i="87"/>
  <c r="W72" i="87"/>
  <c r="AI68" i="41"/>
  <c r="AN68" i="41"/>
  <c r="X74" i="82"/>
  <c r="Y74" i="82"/>
  <c r="AN72" i="26"/>
  <c r="AI72" i="39"/>
  <c r="AN72" i="39"/>
  <c r="AN71" i="31"/>
  <c r="X73" i="77"/>
  <c r="Y73" i="77"/>
  <c r="X74" i="89"/>
  <c r="Y74" i="89"/>
  <c r="AN73" i="89"/>
  <c r="AI73" i="89"/>
  <c r="Y73" i="39"/>
  <c r="X73" i="39"/>
  <c r="AN70" i="79"/>
  <c r="X72" i="78"/>
  <c r="Y72" i="78"/>
  <c r="Y72" i="34"/>
  <c r="X72" i="34"/>
  <c r="AI73" i="82"/>
  <c r="AN73" i="82"/>
  <c r="W71" i="35"/>
  <c r="AG70" i="35"/>
  <c r="AP70" i="35" s="1"/>
  <c r="AF70" i="35"/>
  <c r="AO70" i="35" s="1"/>
  <c r="AE70" i="35"/>
  <c r="AF73" i="43"/>
  <c r="AO73" i="43" s="1"/>
  <c r="AE73" i="43"/>
  <c r="W74" i="43"/>
  <c r="AG73" i="43"/>
  <c r="AP73" i="43" s="1"/>
  <c r="AI71" i="34"/>
  <c r="AN71" i="34"/>
  <c r="X69" i="41"/>
  <c r="Y69" i="41"/>
  <c r="AI66" i="27" l="1"/>
  <c r="AR66" i="27" s="1"/>
  <c r="AN66" i="27"/>
  <c r="Y68" i="42"/>
  <c r="X68" i="42"/>
  <c r="X67" i="27"/>
  <c r="Y67" i="27"/>
  <c r="AN67" i="42"/>
  <c r="AI67" i="42"/>
  <c r="AR67" i="42" s="1"/>
  <c r="X73" i="33"/>
  <c r="AH73" i="33" s="1"/>
  <c r="AQ73" i="33" s="1"/>
  <c r="Y73" i="33"/>
  <c r="AN72" i="33"/>
  <c r="AI72" i="33"/>
  <c r="AR72" i="33" s="1"/>
  <c r="AI68" i="32"/>
  <c r="AR68" i="32" s="1"/>
  <c r="AN68" i="32"/>
  <c r="AE67" i="84"/>
  <c r="AN67" i="84" s="1"/>
  <c r="W67" i="92"/>
  <c r="AG66" i="92"/>
  <c r="AP66" i="92" s="1"/>
  <c r="AF66" i="92"/>
  <c r="AO66" i="92" s="1"/>
  <c r="AE66" i="92"/>
  <c r="X68" i="84"/>
  <c r="AH68" i="84" s="1"/>
  <c r="AQ68" i="84" s="1"/>
  <c r="Z68" i="36"/>
  <c r="AE68" i="36" s="1"/>
  <c r="AF67" i="84"/>
  <c r="AO67" i="84" s="1"/>
  <c r="AG67" i="84"/>
  <c r="AP67" i="84" s="1"/>
  <c r="Z70" i="25"/>
  <c r="W71" i="25" s="1"/>
  <c r="Z70" i="45"/>
  <c r="AE70" i="45" s="1"/>
  <c r="Y66" i="83"/>
  <c r="X66" i="83"/>
  <c r="AN65" i="83"/>
  <c r="AI65" i="83"/>
  <c r="AR65" i="83" s="1"/>
  <c r="Y66" i="29"/>
  <c r="X66" i="29"/>
  <c r="AI65" i="29"/>
  <c r="AR65" i="29" s="1"/>
  <c r="AN65" i="29"/>
  <c r="AE67" i="46"/>
  <c r="AN67" i="46" s="1"/>
  <c r="AF67" i="46"/>
  <c r="AO67" i="46" s="1"/>
  <c r="AG67" i="46"/>
  <c r="AP67" i="46" s="1"/>
  <c r="AN67" i="44"/>
  <c r="AI67" i="44"/>
  <c r="AR67" i="44" s="1"/>
  <c r="X68" i="44"/>
  <c r="AH68" i="44" s="1"/>
  <c r="AQ68" i="44" s="1"/>
  <c r="Y68" i="44"/>
  <c r="AH65" i="74"/>
  <c r="AQ65" i="74" s="1"/>
  <c r="Z65" i="74"/>
  <c r="W65" i="38"/>
  <c r="AG64" i="38"/>
  <c r="AP64" i="38" s="1"/>
  <c r="AE64" i="38"/>
  <c r="AF64" i="38"/>
  <c r="AO64" i="38" s="1"/>
  <c r="Y68" i="46"/>
  <c r="X68" i="46"/>
  <c r="AG65" i="88"/>
  <c r="AP65" i="88" s="1"/>
  <c r="W66" i="88"/>
  <c r="AF65" i="88"/>
  <c r="AO65" i="88" s="1"/>
  <c r="AE65" i="88"/>
  <c r="AI67" i="94"/>
  <c r="AR67" i="94" s="1"/>
  <c r="AH70" i="30"/>
  <c r="AQ70" i="30" s="1"/>
  <c r="Z70" i="30"/>
  <c r="Z66" i="93"/>
  <c r="W67" i="93" s="1"/>
  <c r="X66" i="85"/>
  <c r="AH66" i="85" s="1"/>
  <c r="AQ66" i="85" s="1"/>
  <c r="AX36" i="96"/>
  <c r="S36" i="96" s="1"/>
  <c r="AC36" i="96" s="1"/>
  <c r="AB37" i="96" s="1"/>
  <c r="AK37" i="96" s="1"/>
  <c r="AT37" i="96" s="1"/>
  <c r="AX12" i="32"/>
  <c r="S12" i="32" s="1"/>
  <c r="AC12" i="32" s="1"/>
  <c r="AB13" i="32" s="1"/>
  <c r="AK13" i="32" s="1"/>
  <c r="AT13" i="32" s="1"/>
  <c r="AX60" i="96"/>
  <c r="S60" i="96" s="1"/>
  <c r="AC60" i="96" s="1"/>
  <c r="AB61" i="96" s="1"/>
  <c r="AK61" i="96" s="1"/>
  <c r="AT61" i="96" s="1"/>
  <c r="AX12" i="96"/>
  <c r="S12" i="96" s="1"/>
  <c r="AC12" i="96" s="1"/>
  <c r="AB13" i="96" s="1"/>
  <c r="AK13" i="96" s="1"/>
  <c r="AT13" i="96" s="1"/>
  <c r="AX31" i="96"/>
  <c r="S31" i="96" s="1"/>
  <c r="AC31" i="96" s="1"/>
  <c r="AB32" i="96" s="1"/>
  <c r="AK32" i="96" s="1"/>
  <c r="AT32" i="96" s="1"/>
  <c r="AX54" i="96"/>
  <c r="S54" i="96" s="1"/>
  <c r="AC54" i="96" s="1"/>
  <c r="AB55" i="96" s="1"/>
  <c r="AX44" i="96"/>
  <c r="S44" i="96" s="1"/>
  <c r="AC44" i="96" s="1"/>
  <c r="AB45" i="96" s="1"/>
  <c r="AX25" i="96"/>
  <c r="S25" i="96" s="1"/>
  <c r="AC25" i="96" s="1"/>
  <c r="AB26" i="96" s="1"/>
  <c r="AX14" i="96"/>
  <c r="S14" i="96" s="1"/>
  <c r="AC14" i="96" s="1"/>
  <c r="AB15" i="96" s="1"/>
  <c r="AX35" i="96"/>
  <c r="S35" i="96" s="1"/>
  <c r="AC35" i="96" s="1"/>
  <c r="AB36" i="96" s="1"/>
  <c r="AX67" i="96"/>
  <c r="S67" i="96" s="1"/>
  <c r="AC67" i="96" s="1"/>
  <c r="AB68" i="96" s="1"/>
  <c r="AX17" i="96"/>
  <c r="S17" i="96" s="1"/>
  <c r="AC17" i="96" s="1"/>
  <c r="AB18" i="96" s="1"/>
  <c r="AX46" i="96"/>
  <c r="S46" i="96" s="1"/>
  <c r="AC46" i="96" s="1"/>
  <c r="AB47" i="96" s="1"/>
  <c r="AX55" i="96"/>
  <c r="S55" i="96" s="1"/>
  <c r="AC55" i="96" s="1"/>
  <c r="AB56" i="96" s="1"/>
  <c r="AX33" i="96"/>
  <c r="S33" i="96" s="1"/>
  <c r="AC33" i="96" s="1"/>
  <c r="AB34" i="96" s="1"/>
  <c r="AX9" i="96"/>
  <c r="S9" i="96" s="1"/>
  <c r="AC9" i="96" s="1"/>
  <c r="AB10" i="96" s="1"/>
  <c r="AK8" i="96"/>
  <c r="AT8" i="96" s="1"/>
  <c r="AX27" i="96"/>
  <c r="S27" i="96" s="1"/>
  <c r="AC27" i="96" s="1"/>
  <c r="AB28" i="96" s="1"/>
  <c r="AX66" i="96"/>
  <c r="S66" i="96" s="1"/>
  <c r="AC66" i="96" s="1"/>
  <c r="AB67" i="96" s="1"/>
  <c r="AX37" i="96"/>
  <c r="S37" i="96" s="1"/>
  <c r="AC37" i="96" s="1"/>
  <c r="AB38" i="96" s="1"/>
  <c r="AX40" i="96"/>
  <c r="S40" i="96" s="1"/>
  <c r="AC40" i="96" s="1"/>
  <c r="AB41" i="96" s="1"/>
  <c r="AX18" i="96"/>
  <c r="S18" i="96" s="1"/>
  <c r="AC18" i="96" s="1"/>
  <c r="AB19" i="96" s="1"/>
  <c r="AX23" i="96"/>
  <c r="S23" i="96" s="1"/>
  <c r="AC23" i="96" s="1"/>
  <c r="AB24" i="96" s="1"/>
  <c r="AE69" i="96"/>
  <c r="AF69" i="96"/>
  <c r="AO69" i="96" s="1"/>
  <c r="AO71" i="96" s="1"/>
  <c r="AX69" i="96"/>
  <c r="S69" i="96" s="1"/>
  <c r="AC69" i="96" s="1"/>
  <c r="AG69" i="96"/>
  <c r="AP69" i="96" s="1"/>
  <c r="AP71" i="96" s="1"/>
  <c r="AN67" i="94"/>
  <c r="AX28" i="96"/>
  <c r="S28" i="96" s="1"/>
  <c r="AC28" i="96" s="1"/>
  <c r="AB29" i="96" s="1"/>
  <c r="AX58" i="96"/>
  <c r="S58" i="96" s="1"/>
  <c r="AC58" i="96" s="1"/>
  <c r="AB59" i="96" s="1"/>
  <c r="AX52" i="96"/>
  <c r="S52" i="96" s="1"/>
  <c r="AC52" i="96" s="1"/>
  <c r="AB53" i="96" s="1"/>
  <c r="AX20" i="96"/>
  <c r="S20" i="96" s="1"/>
  <c r="AC20" i="96" s="1"/>
  <c r="AB21" i="96" s="1"/>
  <c r="AX3" i="96"/>
  <c r="S3" i="96" s="1"/>
  <c r="AC3" i="96" s="1"/>
  <c r="AX5" i="96"/>
  <c r="S5" i="96" s="1"/>
  <c r="AC5" i="96" s="1"/>
  <c r="AB6" i="96" s="1"/>
  <c r="AX13" i="96"/>
  <c r="S13" i="96" s="1"/>
  <c r="AC13" i="96" s="1"/>
  <c r="AB14" i="96" s="1"/>
  <c r="AX64" i="96"/>
  <c r="S64" i="96" s="1"/>
  <c r="AC64" i="96" s="1"/>
  <c r="AB65" i="96" s="1"/>
  <c r="AX68" i="96"/>
  <c r="S68" i="96" s="1"/>
  <c r="AC68" i="96" s="1"/>
  <c r="AB69" i="96" s="1"/>
  <c r="AX57" i="96"/>
  <c r="S57" i="96" s="1"/>
  <c r="AC57" i="96" s="1"/>
  <c r="AB58" i="96" s="1"/>
  <c r="AX51" i="96"/>
  <c r="S51" i="96" s="1"/>
  <c r="AC51" i="96" s="1"/>
  <c r="AB52" i="96" s="1"/>
  <c r="AX11" i="96"/>
  <c r="S11" i="96" s="1"/>
  <c r="AC11" i="96" s="1"/>
  <c r="AB12" i="96" s="1"/>
  <c r="AX43" i="96"/>
  <c r="S43" i="96" s="1"/>
  <c r="AC43" i="96" s="1"/>
  <c r="AB44" i="96" s="1"/>
  <c r="AX38" i="96"/>
  <c r="S38" i="96" s="1"/>
  <c r="AC38" i="96" s="1"/>
  <c r="AB39" i="96" s="1"/>
  <c r="AX41" i="96"/>
  <c r="S41" i="96" s="1"/>
  <c r="AC41" i="96" s="1"/>
  <c r="AB42" i="96" s="1"/>
  <c r="AX34" i="96"/>
  <c r="S34" i="96" s="1"/>
  <c r="AC34" i="96" s="1"/>
  <c r="AB35" i="96" s="1"/>
  <c r="AX47" i="96"/>
  <c r="S47" i="96" s="1"/>
  <c r="AC47" i="96" s="1"/>
  <c r="AB48" i="96" s="1"/>
  <c r="AX6" i="96"/>
  <c r="S6" i="96" s="1"/>
  <c r="AC6" i="96" s="1"/>
  <c r="AB7" i="96" s="1"/>
  <c r="AX50" i="96"/>
  <c r="S50" i="96" s="1"/>
  <c r="AC50" i="96" s="1"/>
  <c r="AB51" i="96" s="1"/>
  <c r="AX19" i="96"/>
  <c r="S19" i="96" s="1"/>
  <c r="AC19" i="96" s="1"/>
  <c r="AB20" i="96" s="1"/>
  <c r="AX29" i="96"/>
  <c r="S29" i="96" s="1"/>
  <c r="AC29" i="96" s="1"/>
  <c r="AB30" i="96" s="1"/>
  <c r="AX21" i="96"/>
  <c r="S21" i="96" s="1"/>
  <c r="AC21" i="96" s="1"/>
  <c r="AB22" i="96" s="1"/>
  <c r="AI68" i="73"/>
  <c r="AR68" i="73" s="1"/>
  <c r="AN68" i="73"/>
  <c r="AX65" i="96"/>
  <c r="S65" i="96" s="1"/>
  <c r="AC65" i="96" s="1"/>
  <c r="AB66" i="96" s="1"/>
  <c r="AX10" i="96"/>
  <c r="S10" i="96" s="1"/>
  <c r="AC10" i="96" s="1"/>
  <c r="AB11" i="96" s="1"/>
  <c r="AX53" i="96"/>
  <c r="S53" i="96" s="1"/>
  <c r="AC53" i="96" s="1"/>
  <c r="AB54" i="96" s="1"/>
  <c r="AX24" i="96"/>
  <c r="S24" i="96" s="1"/>
  <c r="AC24" i="96" s="1"/>
  <c r="AB25" i="96" s="1"/>
  <c r="AX62" i="96"/>
  <c r="S62" i="96" s="1"/>
  <c r="AC62" i="96" s="1"/>
  <c r="AB63" i="96" s="1"/>
  <c r="AX15" i="96"/>
  <c r="S15" i="96" s="1"/>
  <c r="AC15" i="96" s="1"/>
  <c r="AB16" i="96" s="1"/>
  <c r="AX26" i="96"/>
  <c r="S26" i="96" s="1"/>
  <c r="AC26" i="96" s="1"/>
  <c r="AB27" i="96" s="1"/>
  <c r="AX61" i="96"/>
  <c r="S61" i="96" s="1"/>
  <c r="AC61" i="96" s="1"/>
  <c r="AB62" i="96" s="1"/>
  <c r="AX30" i="96"/>
  <c r="S30" i="96" s="1"/>
  <c r="AC30" i="96" s="1"/>
  <c r="AB31" i="96" s="1"/>
  <c r="AX4" i="96"/>
  <c r="S4" i="96" s="1"/>
  <c r="AC4" i="96" s="1"/>
  <c r="AB5" i="96" s="1"/>
  <c r="AX16" i="96"/>
  <c r="S16" i="96" s="1"/>
  <c r="AC16" i="96" s="1"/>
  <c r="AB17" i="96" s="1"/>
  <c r="AX48" i="96"/>
  <c r="S48" i="96" s="1"/>
  <c r="AC48" i="96" s="1"/>
  <c r="AB49" i="96" s="1"/>
  <c r="AX59" i="96"/>
  <c r="S59" i="96" s="1"/>
  <c r="AC59" i="96" s="1"/>
  <c r="AB60" i="96" s="1"/>
  <c r="AX39" i="96"/>
  <c r="S39" i="96" s="1"/>
  <c r="AC39" i="96" s="1"/>
  <c r="AB40" i="96" s="1"/>
  <c r="AX8" i="96"/>
  <c r="S8" i="96" s="1"/>
  <c r="AC8" i="96" s="1"/>
  <c r="AB9" i="96" s="1"/>
  <c r="AX49" i="96"/>
  <c r="S49" i="96" s="1"/>
  <c r="AC49" i="96" s="1"/>
  <c r="AB50" i="96" s="1"/>
  <c r="AX56" i="96"/>
  <c r="S56" i="96" s="1"/>
  <c r="AC56" i="96" s="1"/>
  <c r="AB57" i="96" s="1"/>
  <c r="AX42" i="96"/>
  <c r="S42" i="96" s="1"/>
  <c r="AC42" i="96" s="1"/>
  <c r="AB43" i="96" s="1"/>
  <c r="AX45" i="96"/>
  <c r="S45" i="96" s="1"/>
  <c r="AC45" i="96" s="1"/>
  <c r="AB46" i="96" s="1"/>
  <c r="AX32" i="96"/>
  <c r="S32" i="96" s="1"/>
  <c r="AC32" i="96" s="1"/>
  <c r="AB33" i="96" s="1"/>
  <c r="AX22" i="96"/>
  <c r="S22" i="96" s="1"/>
  <c r="AC22" i="96" s="1"/>
  <c r="AB23" i="96" s="1"/>
  <c r="AX63" i="96"/>
  <c r="S63" i="96" s="1"/>
  <c r="AC63" i="96" s="1"/>
  <c r="AB64" i="96" s="1"/>
  <c r="Y69" i="73"/>
  <c r="X69" i="73"/>
  <c r="Z66" i="75"/>
  <c r="AG66" i="75" s="1"/>
  <c r="AP66" i="75" s="1"/>
  <c r="AH68" i="86"/>
  <c r="AQ68" i="86" s="1"/>
  <c r="Z68" i="86"/>
  <c r="AX23" i="32"/>
  <c r="S23" i="32" s="1"/>
  <c r="AC23" i="32" s="1"/>
  <c r="AB24" i="32" s="1"/>
  <c r="AK24" i="32" s="1"/>
  <c r="AT24" i="32" s="1"/>
  <c r="AX38" i="32"/>
  <c r="S38" i="32" s="1"/>
  <c r="AC38" i="32" s="1"/>
  <c r="AB39" i="32" s="1"/>
  <c r="AK39" i="32" s="1"/>
  <c r="AT39" i="32" s="1"/>
  <c r="AX27" i="32"/>
  <c r="S27" i="32" s="1"/>
  <c r="AC27" i="32" s="1"/>
  <c r="AB28" i="32" s="1"/>
  <c r="AX41" i="32"/>
  <c r="S41" i="32" s="1"/>
  <c r="AC41" i="32" s="1"/>
  <c r="AB42" i="32" s="1"/>
  <c r="AX10" i="32"/>
  <c r="S10" i="32" s="1"/>
  <c r="AC10" i="32" s="1"/>
  <c r="AB11" i="32" s="1"/>
  <c r="AX55" i="32"/>
  <c r="S55" i="32" s="1"/>
  <c r="AC55" i="32" s="1"/>
  <c r="AB56" i="32" s="1"/>
  <c r="AX18" i="32"/>
  <c r="S18" i="32" s="1"/>
  <c r="AC18" i="32" s="1"/>
  <c r="AB19" i="32" s="1"/>
  <c r="AX49" i="32"/>
  <c r="S49" i="32" s="1"/>
  <c r="AC49" i="32" s="1"/>
  <c r="AB50" i="32" s="1"/>
  <c r="AX32" i="32"/>
  <c r="S32" i="32" s="1"/>
  <c r="AC32" i="32" s="1"/>
  <c r="AB33" i="32" s="1"/>
  <c r="AX6" i="32"/>
  <c r="S6" i="32" s="1"/>
  <c r="AC6" i="32" s="1"/>
  <c r="AB7" i="32" s="1"/>
  <c r="AX21" i="32"/>
  <c r="S21" i="32" s="1"/>
  <c r="AC21" i="32" s="1"/>
  <c r="AB22" i="32" s="1"/>
  <c r="AX25" i="32"/>
  <c r="S25" i="32" s="1"/>
  <c r="AC25" i="32" s="1"/>
  <c r="AB26" i="32" s="1"/>
  <c r="AX39" i="32"/>
  <c r="S39" i="32" s="1"/>
  <c r="AC39" i="32" s="1"/>
  <c r="AB40" i="32" s="1"/>
  <c r="AX52" i="32"/>
  <c r="S52" i="32" s="1"/>
  <c r="AC52" i="32" s="1"/>
  <c r="AB53" i="32" s="1"/>
  <c r="AX36" i="32"/>
  <c r="S36" i="32" s="1"/>
  <c r="AC36" i="32" s="1"/>
  <c r="AB37" i="32" s="1"/>
  <c r="AX29" i="32"/>
  <c r="S29" i="32" s="1"/>
  <c r="AC29" i="32" s="1"/>
  <c r="AB30" i="32" s="1"/>
  <c r="AX43" i="32"/>
  <c r="S43" i="32" s="1"/>
  <c r="AC43" i="32" s="1"/>
  <c r="AB44" i="32" s="1"/>
  <c r="AX53" i="32"/>
  <c r="S53" i="32" s="1"/>
  <c r="AC53" i="32" s="1"/>
  <c r="AB54" i="32" s="1"/>
  <c r="AX63" i="32"/>
  <c r="S63" i="32" s="1"/>
  <c r="AC63" i="32" s="1"/>
  <c r="AB64" i="32" s="1"/>
  <c r="AX16" i="32"/>
  <c r="S16" i="32" s="1"/>
  <c r="AC16" i="32" s="1"/>
  <c r="AB17" i="32" s="1"/>
  <c r="AX40" i="32"/>
  <c r="S40" i="32" s="1"/>
  <c r="AC40" i="32" s="1"/>
  <c r="AB41" i="32" s="1"/>
  <c r="AK8" i="32"/>
  <c r="AT8" i="32" s="1"/>
  <c r="AX11" i="32"/>
  <c r="S11" i="32" s="1"/>
  <c r="AC11" i="32" s="1"/>
  <c r="AB12" i="32" s="1"/>
  <c r="AX48" i="32"/>
  <c r="S48" i="32" s="1"/>
  <c r="AC48" i="32" s="1"/>
  <c r="AB49" i="32" s="1"/>
  <c r="AX56" i="32"/>
  <c r="S56" i="32" s="1"/>
  <c r="AC56" i="32" s="1"/>
  <c r="AB57" i="32" s="1"/>
  <c r="AX67" i="32"/>
  <c r="S67" i="32" s="1"/>
  <c r="AC67" i="32" s="1"/>
  <c r="AB68" i="32" s="1"/>
  <c r="AX45" i="32"/>
  <c r="S45" i="32" s="1"/>
  <c r="AC45" i="32" s="1"/>
  <c r="AB46" i="32" s="1"/>
  <c r="AX64" i="32"/>
  <c r="S64" i="32" s="1"/>
  <c r="AC64" i="32" s="1"/>
  <c r="AB65" i="32" s="1"/>
  <c r="AX4" i="32"/>
  <c r="S4" i="32" s="1"/>
  <c r="AC4" i="32" s="1"/>
  <c r="AB5" i="32" s="1"/>
  <c r="AX58" i="32"/>
  <c r="S58" i="32" s="1"/>
  <c r="AC58" i="32" s="1"/>
  <c r="AB59" i="32" s="1"/>
  <c r="AX61" i="32"/>
  <c r="S61" i="32" s="1"/>
  <c r="AC61" i="32" s="1"/>
  <c r="AB62" i="32" s="1"/>
  <c r="AX34" i="32"/>
  <c r="S34" i="32" s="1"/>
  <c r="AC34" i="32" s="1"/>
  <c r="AB35" i="32" s="1"/>
  <c r="AX68" i="32"/>
  <c r="S68" i="32" s="1"/>
  <c r="AC68" i="32" s="1"/>
  <c r="AB69" i="32" s="1"/>
  <c r="AX30" i="32"/>
  <c r="S30" i="32" s="1"/>
  <c r="AC30" i="32" s="1"/>
  <c r="AB31" i="32" s="1"/>
  <c r="AX14" i="32"/>
  <c r="S14" i="32" s="1"/>
  <c r="AC14" i="32" s="1"/>
  <c r="AB15" i="32" s="1"/>
  <c r="AX44" i="32"/>
  <c r="S44" i="32" s="1"/>
  <c r="AC44" i="32" s="1"/>
  <c r="AB45" i="32" s="1"/>
  <c r="AX20" i="32"/>
  <c r="S20" i="32" s="1"/>
  <c r="AC20" i="32" s="1"/>
  <c r="AB21" i="32" s="1"/>
  <c r="AX62" i="32"/>
  <c r="S62" i="32" s="1"/>
  <c r="AC62" i="32" s="1"/>
  <c r="AB63" i="32" s="1"/>
  <c r="AX60" i="32"/>
  <c r="S60" i="32" s="1"/>
  <c r="AC60" i="32" s="1"/>
  <c r="AB61" i="32" s="1"/>
  <c r="AX66" i="32"/>
  <c r="S66" i="32" s="1"/>
  <c r="AC66" i="32" s="1"/>
  <c r="AB67" i="32" s="1"/>
  <c r="AX65" i="32"/>
  <c r="S65" i="32" s="1"/>
  <c r="AC65" i="32" s="1"/>
  <c r="AB66" i="32" s="1"/>
  <c r="AX35" i="32"/>
  <c r="S35" i="32" s="1"/>
  <c r="AC35" i="32" s="1"/>
  <c r="AB36" i="32" s="1"/>
  <c r="AX17" i="32"/>
  <c r="S17" i="32" s="1"/>
  <c r="AC17" i="32" s="1"/>
  <c r="AB18" i="32" s="1"/>
  <c r="AX8" i="32"/>
  <c r="S8" i="32" s="1"/>
  <c r="AC8" i="32" s="1"/>
  <c r="AB9" i="32" s="1"/>
  <c r="AX50" i="32"/>
  <c r="S50" i="32" s="1"/>
  <c r="AC50" i="32" s="1"/>
  <c r="AB51" i="32" s="1"/>
  <c r="AX22" i="32"/>
  <c r="S22" i="32" s="1"/>
  <c r="AC22" i="32" s="1"/>
  <c r="AB23" i="32" s="1"/>
  <c r="AX19" i="32"/>
  <c r="S19" i="32" s="1"/>
  <c r="AC19" i="32" s="1"/>
  <c r="AB20" i="32" s="1"/>
  <c r="AX31" i="32"/>
  <c r="S31" i="32" s="1"/>
  <c r="AC31" i="32" s="1"/>
  <c r="AB32" i="32" s="1"/>
  <c r="AX51" i="32"/>
  <c r="S51" i="32" s="1"/>
  <c r="AC51" i="32" s="1"/>
  <c r="AB52" i="32" s="1"/>
  <c r="AX26" i="32"/>
  <c r="S26" i="32" s="1"/>
  <c r="AC26" i="32" s="1"/>
  <c r="AB27" i="32" s="1"/>
  <c r="AX57" i="32"/>
  <c r="S57" i="32" s="1"/>
  <c r="AC57" i="32" s="1"/>
  <c r="AB58" i="32" s="1"/>
  <c r="AX9" i="32"/>
  <c r="S9" i="32" s="1"/>
  <c r="AC9" i="32" s="1"/>
  <c r="AB10" i="32" s="1"/>
  <c r="AX59" i="32"/>
  <c r="S59" i="32" s="1"/>
  <c r="AC59" i="32" s="1"/>
  <c r="AB60" i="32" s="1"/>
  <c r="AX42" i="32"/>
  <c r="S42" i="32" s="1"/>
  <c r="AC42" i="32" s="1"/>
  <c r="AB43" i="32" s="1"/>
  <c r="AX15" i="32"/>
  <c r="S15" i="32" s="1"/>
  <c r="AC15" i="32" s="1"/>
  <c r="AB16" i="32" s="1"/>
  <c r="AX33" i="32"/>
  <c r="S33" i="32" s="1"/>
  <c r="AC33" i="32" s="1"/>
  <c r="AB34" i="32" s="1"/>
  <c r="AX24" i="32"/>
  <c r="S24" i="32" s="1"/>
  <c r="AC24" i="32" s="1"/>
  <c r="AB25" i="32" s="1"/>
  <c r="AX47" i="32"/>
  <c r="S47" i="32" s="1"/>
  <c r="AC47" i="32" s="1"/>
  <c r="AB48" i="32" s="1"/>
  <c r="AX5" i="32"/>
  <c r="S5" i="32" s="1"/>
  <c r="AC5" i="32" s="1"/>
  <c r="AB6" i="32" s="1"/>
  <c r="AX46" i="32"/>
  <c r="S46" i="32" s="1"/>
  <c r="AC46" i="32" s="1"/>
  <c r="AB47" i="32" s="1"/>
  <c r="AX37" i="32"/>
  <c r="S37" i="32" s="1"/>
  <c r="AC37" i="32" s="1"/>
  <c r="AB38" i="32" s="1"/>
  <c r="AX54" i="32"/>
  <c r="S54" i="32" s="1"/>
  <c r="AC54" i="32" s="1"/>
  <c r="AB55" i="32" s="1"/>
  <c r="AX28" i="32"/>
  <c r="S28" i="32" s="1"/>
  <c r="AC28" i="32" s="1"/>
  <c r="AB29" i="32" s="1"/>
  <c r="AX3" i="32"/>
  <c r="S3" i="32" s="1"/>
  <c r="AC3" i="32" s="1"/>
  <c r="AX13" i="32"/>
  <c r="S13" i="32" s="1"/>
  <c r="AC13" i="32" s="1"/>
  <c r="AB14" i="32" s="1"/>
  <c r="AE69" i="32"/>
  <c r="AF69" i="32"/>
  <c r="AO69" i="32" s="1"/>
  <c r="AO71" i="32" s="1"/>
  <c r="AX69" i="32"/>
  <c r="S69" i="32" s="1"/>
  <c r="AC69" i="32" s="1"/>
  <c r="AG69" i="32"/>
  <c r="AP69" i="32" s="1"/>
  <c r="AP71" i="32" s="1"/>
  <c r="Z68" i="47"/>
  <c r="AG68" i="47" s="1"/>
  <c r="AP68" i="47" s="1"/>
  <c r="AI65" i="85"/>
  <c r="AR65" i="85" s="1"/>
  <c r="AH71" i="95"/>
  <c r="AQ71" i="95" s="1"/>
  <c r="AI69" i="91"/>
  <c r="AR69" i="91" s="1"/>
  <c r="X70" i="91"/>
  <c r="Z70" i="91" s="1"/>
  <c r="AG70" i="91" s="1"/>
  <c r="AP70" i="91" s="1"/>
  <c r="Z67" i="28"/>
  <c r="AE67" i="28" s="1"/>
  <c r="Z68" i="94"/>
  <c r="W69" i="94" s="1"/>
  <c r="AH69" i="37"/>
  <c r="AQ69" i="37" s="1"/>
  <c r="Z69" i="37"/>
  <c r="X73" i="26"/>
  <c r="Z73" i="26" s="1"/>
  <c r="AI72" i="26"/>
  <c r="AR72" i="26" s="1"/>
  <c r="AI72" i="77"/>
  <c r="AR72" i="77" s="1"/>
  <c r="AG69" i="90"/>
  <c r="AP69" i="90" s="1"/>
  <c r="AE69" i="90"/>
  <c r="AF69" i="90"/>
  <c r="AO69" i="90" s="1"/>
  <c r="W70" i="90"/>
  <c r="X75" i="81"/>
  <c r="AH75" i="81" s="1"/>
  <c r="AQ75" i="81" s="1"/>
  <c r="X71" i="79"/>
  <c r="AH71" i="79" s="1"/>
  <c r="AQ71" i="79" s="1"/>
  <c r="Y72" i="31"/>
  <c r="Z72" i="31" s="1"/>
  <c r="AI74" i="81"/>
  <c r="AR74" i="81" s="1"/>
  <c r="AN74" i="81"/>
  <c r="AI70" i="79"/>
  <c r="AR70" i="79" s="1"/>
  <c r="AI71" i="31"/>
  <c r="AR71" i="31" s="1"/>
  <c r="Z72" i="34"/>
  <c r="W73" i="34" s="1"/>
  <c r="Z73" i="77"/>
  <c r="AF73" i="77" s="1"/>
  <c r="AO73" i="77" s="1"/>
  <c r="Z66" i="80"/>
  <c r="AG66" i="80" s="1"/>
  <c r="AP66" i="80" s="1"/>
  <c r="Z69" i="41"/>
  <c r="AG69" i="41" s="1"/>
  <c r="AP69" i="41" s="1"/>
  <c r="AR65" i="80"/>
  <c r="AH66" i="80"/>
  <c r="AQ66" i="80" s="1"/>
  <c r="AH72" i="78"/>
  <c r="AQ72" i="78" s="1"/>
  <c r="AH69" i="41"/>
  <c r="AQ69" i="41" s="1"/>
  <c r="Z72" i="78"/>
  <c r="AH72" i="31"/>
  <c r="AQ72" i="31" s="1"/>
  <c r="AR73" i="89"/>
  <c r="AH73" i="77"/>
  <c r="AQ73" i="77" s="1"/>
  <c r="AR68" i="41"/>
  <c r="AH73" i="39"/>
  <c r="AQ73" i="39" s="1"/>
  <c r="AH74" i="89"/>
  <c r="AQ74" i="89" s="1"/>
  <c r="AR72" i="39"/>
  <c r="X71" i="35"/>
  <c r="Y71" i="35"/>
  <c r="AR71" i="34"/>
  <c r="AI70" i="35"/>
  <c r="AN70" i="35"/>
  <c r="Z74" i="89"/>
  <c r="AH74" i="82"/>
  <c r="AQ74" i="82" s="1"/>
  <c r="AN71" i="87"/>
  <c r="AI71" i="87"/>
  <c r="X72" i="87"/>
  <c r="Y72" i="87"/>
  <c r="X74" i="43"/>
  <c r="Y74" i="43"/>
  <c r="AR73" i="82"/>
  <c r="Z73" i="39"/>
  <c r="AG71" i="95"/>
  <c r="AP71" i="95" s="1"/>
  <c r="AF71" i="95"/>
  <c r="AO71" i="95" s="1"/>
  <c r="AE71" i="95"/>
  <c r="W72" i="95"/>
  <c r="Z74" i="82"/>
  <c r="AN73" i="43"/>
  <c r="AI73" i="43"/>
  <c r="AH72" i="34"/>
  <c r="AQ72" i="34" s="1"/>
  <c r="AR71" i="78"/>
  <c r="AF68" i="36" l="1"/>
  <c r="AO68" i="36" s="1"/>
  <c r="AH67" i="27"/>
  <c r="AQ67" i="27" s="1"/>
  <c r="Z67" i="27"/>
  <c r="AH68" i="42"/>
  <c r="AQ68" i="42" s="1"/>
  <c r="Z68" i="42"/>
  <c r="Z73" i="33"/>
  <c r="AG68" i="36"/>
  <c r="AP68" i="36" s="1"/>
  <c r="W69" i="36"/>
  <c r="AN66" i="92"/>
  <c r="AI66" i="92"/>
  <c r="AR66" i="92" s="1"/>
  <c r="AI67" i="84"/>
  <c r="AR67" i="84" s="1"/>
  <c r="X67" i="92"/>
  <c r="AH67" i="92" s="1"/>
  <c r="AQ67" i="92" s="1"/>
  <c r="Y67" i="92"/>
  <c r="Z68" i="84"/>
  <c r="W69" i="84" s="1"/>
  <c r="Y69" i="84" s="1"/>
  <c r="W71" i="45"/>
  <c r="Y71" i="45" s="1"/>
  <c r="AE70" i="25"/>
  <c r="AN70" i="25" s="1"/>
  <c r="AG70" i="25"/>
  <c r="AP70" i="25" s="1"/>
  <c r="AF70" i="25"/>
  <c r="AO70" i="25" s="1"/>
  <c r="AF70" i="45"/>
  <c r="AO70" i="45" s="1"/>
  <c r="AG70" i="45"/>
  <c r="AP70" i="45" s="1"/>
  <c r="Z66" i="85"/>
  <c r="AE66" i="85" s="1"/>
  <c r="AN66" i="85" s="1"/>
  <c r="X71" i="25"/>
  <c r="Y71" i="25"/>
  <c r="AF66" i="75"/>
  <c r="AO66" i="75" s="1"/>
  <c r="AE66" i="75"/>
  <c r="Y69" i="36"/>
  <c r="X69" i="36"/>
  <c r="AN68" i="36"/>
  <c r="AI68" i="36"/>
  <c r="AR68" i="36" s="1"/>
  <c r="W67" i="75"/>
  <c r="Y67" i="75" s="1"/>
  <c r="AH66" i="83"/>
  <c r="AQ66" i="83" s="1"/>
  <c r="Z66" i="83"/>
  <c r="AI67" i="46"/>
  <c r="AR67" i="46" s="1"/>
  <c r="Z68" i="44"/>
  <c r="W69" i="44" s="1"/>
  <c r="AH66" i="29"/>
  <c r="AQ66" i="29" s="1"/>
  <c r="Z66" i="29"/>
  <c r="AN70" i="45"/>
  <c r="AF66" i="93"/>
  <c r="AO66" i="93" s="1"/>
  <c r="AE66" i="93"/>
  <c r="AN66" i="93" s="1"/>
  <c r="AG66" i="93"/>
  <c r="AP66" i="93" s="1"/>
  <c r="AF65" i="74"/>
  <c r="AO65" i="74" s="1"/>
  <c r="W66" i="74"/>
  <c r="AG65" i="74"/>
  <c r="AP65" i="74" s="1"/>
  <c r="AE65" i="74"/>
  <c r="AN64" i="38"/>
  <c r="AI64" i="38"/>
  <c r="AR64" i="38" s="1"/>
  <c r="Y65" i="38"/>
  <c r="X65" i="38"/>
  <c r="AH68" i="46"/>
  <c r="AQ68" i="46" s="1"/>
  <c r="Z68" i="46"/>
  <c r="AI65" i="88"/>
  <c r="AR65" i="88" s="1"/>
  <c r="AN65" i="88"/>
  <c r="Y66" i="88"/>
  <c r="X66" i="88"/>
  <c r="AE70" i="30"/>
  <c r="W71" i="30"/>
  <c r="AG70" i="30"/>
  <c r="AP70" i="30" s="1"/>
  <c r="AF70" i="30"/>
  <c r="AO70" i="30" s="1"/>
  <c r="AF68" i="47"/>
  <c r="AO68" i="47" s="1"/>
  <c r="AE68" i="47"/>
  <c r="AN68" i="47" s="1"/>
  <c r="X67" i="93"/>
  <c r="Y67" i="93"/>
  <c r="AK57" i="96"/>
  <c r="AT57" i="96" s="1"/>
  <c r="AJ57" i="96"/>
  <c r="AK16" i="96"/>
  <c r="AT16" i="96" s="1"/>
  <c r="AJ16" i="96"/>
  <c r="AJ7" i="96"/>
  <c r="AK7" i="96"/>
  <c r="AT7" i="96" s="1"/>
  <c r="AK12" i="96"/>
  <c r="AT12" i="96" s="1"/>
  <c r="AJ12" i="96"/>
  <c r="AJ65" i="96"/>
  <c r="AK65" i="96"/>
  <c r="AT65" i="96" s="1"/>
  <c r="AK59" i="96"/>
  <c r="AT59" i="96" s="1"/>
  <c r="AJ59" i="96"/>
  <c r="AJ67" i="96"/>
  <c r="AK67" i="96"/>
  <c r="AT67" i="96" s="1"/>
  <c r="AJ10" i="96"/>
  <c r="AK10" i="96"/>
  <c r="AT10" i="96" s="1"/>
  <c r="AK36" i="96"/>
  <c r="AT36" i="96" s="1"/>
  <c r="AJ36" i="96"/>
  <c r="AK64" i="96"/>
  <c r="AT64" i="96" s="1"/>
  <c r="AJ64" i="96"/>
  <c r="AJ50" i="96"/>
  <c r="AK50" i="96"/>
  <c r="AT50" i="96" s="1"/>
  <c r="AK17" i="96"/>
  <c r="AT17" i="96" s="1"/>
  <c r="AJ17" i="96"/>
  <c r="AK63" i="96"/>
  <c r="AT63" i="96" s="1"/>
  <c r="AJ63" i="96"/>
  <c r="AK48" i="96"/>
  <c r="AT48" i="96" s="1"/>
  <c r="AJ48" i="96"/>
  <c r="AJ14" i="96"/>
  <c r="AK14" i="96"/>
  <c r="AT14" i="96" s="1"/>
  <c r="AK29" i="96"/>
  <c r="AT29" i="96" s="1"/>
  <c r="AJ29" i="96"/>
  <c r="AN69" i="96"/>
  <c r="AN71" i="96" s="1"/>
  <c r="AI69" i="96"/>
  <c r="AJ28" i="96"/>
  <c r="AK28" i="96"/>
  <c r="AT28" i="96" s="1"/>
  <c r="AJ61" i="96"/>
  <c r="AK34" i="96"/>
  <c r="AT34" i="96" s="1"/>
  <c r="AJ34" i="96"/>
  <c r="AK15" i="96"/>
  <c r="AT15" i="96" s="1"/>
  <c r="AJ15" i="96"/>
  <c r="AK23" i="96"/>
  <c r="AT23" i="96" s="1"/>
  <c r="AJ23" i="96"/>
  <c r="AJ9" i="96"/>
  <c r="AK9" i="96"/>
  <c r="AT9" i="96" s="1"/>
  <c r="AJ5" i="96"/>
  <c r="AK5" i="96"/>
  <c r="AT5" i="96" s="1"/>
  <c r="AJ25" i="96"/>
  <c r="AK25" i="96"/>
  <c r="AT25" i="96" s="1"/>
  <c r="AJ22" i="96"/>
  <c r="AK22" i="96"/>
  <c r="AT22" i="96" s="1"/>
  <c r="AK35" i="96"/>
  <c r="AT35" i="96" s="1"/>
  <c r="AJ35" i="96"/>
  <c r="AK6" i="96"/>
  <c r="AT6" i="96" s="1"/>
  <c r="AJ6" i="96"/>
  <c r="AK24" i="96"/>
  <c r="AT24" i="96" s="1"/>
  <c r="AJ24" i="96"/>
  <c r="AJ56" i="96"/>
  <c r="AK56" i="96"/>
  <c r="AT56" i="96" s="1"/>
  <c r="AJ26" i="96"/>
  <c r="AK26" i="96"/>
  <c r="AT26" i="96" s="1"/>
  <c r="AK33" i="96"/>
  <c r="AT33" i="96" s="1"/>
  <c r="AJ33" i="96"/>
  <c r="AK40" i="96"/>
  <c r="AT40" i="96" s="1"/>
  <c r="AJ40" i="96"/>
  <c r="AJ31" i="96"/>
  <c r="AK31" i="96"/>
  <c r="AT31" i="96" s="1"/>
  <c r="AK54" i="96"/>
  <c r="AT54" i="96" s="1"/>
  <c r="AJ54" i="96"/>
  <c r="AK30" i="96"/>
  <c r="AT30" i="96" s="1"/>
  <c r="AJ30" i="96"/>
  <c r="AK42" i="96"/>
  <c r="AT42" i="96" s="1"/>
  <c r="AJ42" i="96"/>
  <c r="AK52" i="96"/>
  <c r="AT52" i="96" s="1"/>
  <c r="AJ52" i="96"/>
  <c r="AJ3" i="96"/>
  <c r="AB4" i="96"/>
  <c r="AJ19" i="96"/>
  <c r="AK19" i="96"/>
  <c r="AT19" i="96" s="1"/>
  <c r="AJ8" i="96"/>
  <c r="AJ32" i="96"/>
  <c r="AK47" i="96"/>
  <c r="AT47" i="96" s="1"/>
  <c r="AJ47" i="96"/>
  <c r="AJ45" i="96"/>
  <c r="AK45" i="96"/>
  <c r="AT45" i="96" s="1"/>
  <c r="AK46" i="96"/>
  <c r="AT46" i="96" s="1"/>
  <c r="AJ46" i="96"/>
  <c r="AK60" i="96"/>
  <c r="AT60" i="96" s="1"/>
  <c r="AJ60" i="96"/>
  <c r="AJ62" i="96"/>
  <c r="AK62" i="96"/>
  <c r="AT62" i="96" s="1"/>
  <c r="AJ11" i="96"/>
  <c r="AK11" i="96"/>
  <c r="AT11" i="96" s="1"/>
  <c r="AJ20" i="96"/>
  <c r="AK20" i="96"/>
  <c r="AT20" i="96" s="1"/>
  <c r="AK39" i="96"/>
  <c r="AT39" i="96" s="1"/>
  <c r="AJ39" i="96"/>
  <c r="AK58" i="96"/>
  <c r="AT58" i="96" s="1"/>
  <c r="AJ58" i="96"/>
  <c r="AJ21" i="96"/>
  <c r="AK21" i="96"/>
  <c r="AT21" i="96" s="1"/>
  <c r="AJ41" i="96"/>
  <c r="AK41" i="96"/>
  <c r="AT41" i="96" s="1"/>
  <c r="AK18" i="96"/>
  <c r="AT18" i="96" s="1"/>
  <c r="AJ18" i="96"/>
  <c r="AJ55" i="96"/>
  <c r="AK55" i="96"/>
  <c r="AT55" i="96" s="1"/>
  <c r="AH69" i="73"/>
  <c r="AQ69" i="73" s="1"/>
  <c r="Z69" i="73"/>
  <c r="AK43" i="96"/>
  <c r="AT43" i="96" s="1"/>
  <c r="AJ43" i="96"/>
  <c r="AJ49" i="96"/>
  <c r="AK49" i="96"/>
  <c r="AT49" i="96" s="1"/>
  <c r="AK27" i="96"/>
  <c r="AT27" i="96" s="1"/>
  <c r="AJ27" i="96"/>
  <c r="AJ66" i="96"/>
  <c r="AK66" i="96"/>
  <c r="AT66" i="96" s="1"/>
  <c r="AK51" i="96"/>
  <c r="AT51" i="96" s="1"/>
  <c r="AJ51" i="96"/>
  <c r="AK44" i="96"/>
  <c r="AT44" i="96" s="1"/>
  <c r="AJ44" i="96"/>
  <c r="AJ69" i="96"/>
  <c r="AS69" i="96" s="1"/>
  <c r="AK69" i="96"/>
  <c r="AT69" i="96" s="1"/>
  <c r="AK53" i="96"/>
  <c r="AT53" i="96" s="1"/>
  <c r="AJ53" i="96"/>
  <c r="AK38" i="96"/>
  <c r="AT38" i="96" s="1"/>
  <c r="AJ38" i="96"/>
  <c r="AJ37" i="96"/>
  <c r="AJ13" i="96"/>
  <c r="AJ68" i="96"/>
  <c r="AK68" i="96"/>
  <c r="AT68" i="96" s="1"/>
  <c r="W69" i="47"/>
  <c r="X69" i="47" s="1"/>
  <c r="AH69" i="47" s="1"/>
  <c r="AQ69" i="47" s="1"/>
  <c r="AF68" i="86"/>
  <c r="AO68" i="86" s="1"/>
  <c r="AG68" i="86"/>
  <c r="AP68" i="86" s="1"/>
  <c r="W69" i="86"/>
  <c r="AE68" i="86"/>
  <c r="AH70" i="91"/>
  <c r="AQ70" i="91" s="1"/>
  <c r="AK29" i="32"/>
  <c r="AT29" i="32" s="1"/>
  <c r="AJ29" i="32"/>
  <c r="AK25" i="32"/>
  <c r="AT25" i="32" s="1"/>
  <c r="AJ25" i="32"/>
  <c r="AK52" i="32"/>
  <c r="AT52" i="32" s="1"/>
  <c r="AJ52" i="32"/>
  <c r="AJ18" i="32"/>
  <c r="AK18" i="32"/>
  <c r="AT18" i="32" s="1"/>
  <c r="AJ21" i="32"/>
  <c r="AK21" i="32"/>
  <c r="AT21" i="32" s="1"/>
  <c r="AK62" i="32"/>
  <c r="AT62" i="32" s="1"/>
  <c r="AJ62" i="32"/>
  <c r="AK57" i="32"/>
  <c r="AT57" i="32" s="1"/>
  <c r="AJ57" i="32"/>
  <c r="AK17" i="32"/>
  <c r="AT17" i="32" s="1"/>
  <c r="AJ17" i="32"/>
  <c r="AK53" i="32"/>
  <c r="AT53" i="32" s="1"/>
  <c r="AJ53" i="32"/>
  <c r="AJ7" i="32"/>
  <c r="AK7" i="32"/>
  <c r="AT7" i="32" s="1"/>
  <c r="AK42" i="32"/>
  <c r="AT42" i="32" s="1"/>
  <c r="AJ42" i="32"/>
  <c r="AK55" i="32"/>
  <c r="AT55" i="32" s="1"/>
  <c r="AJ55" i="32"/>
  <c r="AK34" i="32"/>
  <c r="AT34" i="32" s="1"/>
  <c r="AJ34" i="32"/>
  <c r="AK43" i="32"/>
  <c r="AT43" i="32" s="1"/>
  <c r="AJ43" i="32"/>
  <c r="AK32" i="32"/>
  <c r="AT32" i="32" s="1"/>
  <c r="AJ32" i="32"/>
  <c r="AK36" i="32"/>
  <c r="AT36" i="32" s="1"/>
  <c r="AJ36" i="32"/>
  <c r="AJ45" i="32"/>
  <c r="AK45" i="32"/>
  <c r="AT45" i="32" s="1"/>
  <c r="AJ59" i="32"/>
  <c r="AK59" i="32"/>
  <c r="AT59" i="32" s="1"/>
  <c r="AK49" i="32"/>
  <c r="AT49" i="32" s="1"/>
  <c r="AJ49" i="32"/>
  <c r="AK64" i="32"/>
  <c r="AT64" i="32" s="1"/>
  <c r="AJ64" i="32"/>
  <c r="AK40" i="32"/>
  <c r="AT40" i="32" s="1"/>
  <c r="AJ40" i="32"/>
  <c r="AK33" i="32"/>
  <c r="AT33" i="32" s="1"/>
  <c r="AJ33" i="32"/>
  <c r="AK28" i="32"/>
  <c r="AT28" i="32" s="1"/>
  <c r="AJ28" i="32"/>
  <c r="AJ38" i="32"/>
  <c r="AK38" i="32"/>
  <c r="AT38" i="32" s="1"/>
  <c r="AK16" i="32"/>
  <c r="AT16" i="32" s="1"/>
  <c r="AJ16" i="32"/>
  <c r="AK60" i="32"/>
  <c r="AT60" i="32" s="1"/>
  <c r="AJ60" i="32"/>
  <c r="AK20" i="32"/>
  <c r="AT20" i="32" s="1"/>
  <c r="AJ20" i="32"/>
  <c r="AK66" i="32"/>
  <c r="AT66" i="32" s="1"/>
  <c r="AJ66" i="32"/>
  <c r="AJ15" i="32"/>
  <c r="AK15" i="32"/>
  <c r="AT15" i="32" s="1"/>
  <c r="AJ5" i="32"/>
  <c r="AK5" i="32"/>
  <c r="AT5" i="32" s="1"/>
  <c r="AK12" i="32"/>
  <c r="AT12" i="32" s="1"/>
  <c r="AJ12" i="32"/>
  <c r="AK54" i="32"/>
  <c r="AT54" i="32" s="1"/>
  <c r="AJ54" i="32"/>
  <c r="AK26" i="32"/>
  <c r="AT26" i="32" s="1"/>
  <c r="AJ26" i="32"/>
  <c r="AK50" i="32"/>
  <c r="AT50" i="32" s="1"/>
  <c r="AJ50" i="32"/>
  <c r="AJ39" i="32"/>
  <c r="AN69" i="32"/>
  <c r="AN71" i="32" s="1"/>
  <c r="AI69" i="32"/>
  <c r="AK47" i="32"/>
  <c r="AT47" i="32" s="1"/>
  <c r="AJ47" i="32"/>
  <c r="AJ10" i="32"/>
  <c r="AK10" i="32"/>
  <c r="AT10" i="32" s="1"/>
  <c r="AK23" i="32"/>
  <c r="AT23" i="32" s="1"/>
  <c r="AJ23" i="32"/>
  <c r="AK67" i="32"/>
  <c r="AT67" i="32" s="1"/>
  <c r="AJ67" i="32"/>
  <c r="AJ31" i="32"/>
  <c r="AK31" i="32"/>
  <c r="AT31" i="32" s="1"/>
  <c r="AK65" i="32"/>
  <c r="AT65" i="32" s="1"/>
  <c r="AJ65" i="32"/>
  <c r="AJ8" i="32"/>
  <c r="AK44" i="32"/>
  <c r="AT44" i="32" s="1"/>
  <c r="AJ44" i="32"/>
  <c r="AJ13" i="32"/>
  <c r="AK19" i="32"/>
  <c r="AT19" i="32" s="1"/>
  <c r="AJ19" i="32"/>
  <c r="AK14" i="32"/>
  <c r="AT14" i="32" s="1"/>
  <c r="AJ14" i="32"/>
  <c r="AK6" i="32"/>
  <c r="AT6" i="32" s="1"/>
  <c r="AJ6" i="32"/>
  <c r="AK58" i="32"/>
  <c r="AT58" i="32" s="1"/>
  <c r="AJ58" i="32"/>
  <c r="AJ51" i="32"/>
  <c r="AK51" i="32"/>
  <c r="AT51" i="32" s="1"/>
  <c r="AK61" i="32"/>
  <c r="AT61" i="32" s="1"/>
  <c r="AJ61" i="32"/>
  <c r="AJ69" i="32"/>
  <c r="AS69" i="32" s="1"/>
  <c r="AK69" i="32"/>
  <c r="AT69" i="32" s="1"/>
  <c r="AK46" i="32"/>
  <c r="AT46" i="32" s="1"/>
  <c r="AJ46" i="32"/>
  <c r="AK30" i="32"/>
  <c r="AT30" i="32" s="1"/>
  <c r="AJ30" i="32"/>
  <c r="AK56" i="32"/>
  <c r="AT56" i="32" s="1"/>
  <c r="AJ56" i="32"/>
  <c r="AJ24" i="32"/>
  <c r="AB4" i="32"/>
  <c r="AJ3" i="32"/>
  <c r="AK48" i="32"/>
  <c r="AT48" i="32" s="1"/>
  <c r="AJ48" i="32"/>
  <c r="AJ27" i="32"/>
  <c r="AK27" i="32"/>
  <c r="AT27" i="32" s="1"/>
  <c r="AK9" i="32"/>
  <c r="AT9" i="32" s="1"/>
  <c r="AJ9" i="32"/>
  <c r="AK63" i="32"/>
  <c r="AT63" i="32" s="1"/>
  <c r="AJ63" i="32"/>
  <c r="AK35" i="32"/>
  <c r="AT35" i="32" s="1"/>
  <c r="AJ35" i="32"/>
  <c r="AK68" i="32"/>
  <c r="AT68" i="32" s="1"/>
  <c r="AJ68" i="32"/>
  <c r="AK41" i="32"/>
  <c r="AT41" i="32" s="1"/>
  <c r="AJ41" i="32"/>
  <c r="AK37" i="32"/>
  <c r="AT37" i="32" s="1"/>
  <c r="AJ37" i="32"/>
  <c r="AK22" i="32"/>
  <c r="AT22" i="32" s="1"/>
  <c r="AJ22" i="32"/>
  <c r="AK11" i="32"/>
  <c r="AT11" i="32" s="1"/>
  <c r="AJ11" i="32"/>
  <c r="AN66" i="75"/>
  <c r="W68" i="28"/>
  <c r="X68" i="28" s="1"/>
  <c r="AH68" i="28" s="1"/>
  <c r="AQ68" i="28" s="1"/>
  <c r="AH73" i="26"/>
  <c r="AQ73" i="26" s="1"/>
  <c r="AF67" i="28"/>
  <c r="AO67" i="28" s="1"/>
  <c r="AG67" i="28"/>
  <c r="AP67" i="28" s="1"/>
  <c r="AE68" i="94"/>
  <c r="AN68" i="94" s="1"/>
  <c r="AF68" i="94"/>
  <c r="AO68" i="94" s="1"/>
  <c r="AG68" i="94"/>
  <c r="AP68" i="94" s="1"/>
  <c r="Y69" i="94"/>
  <c r="X69" i="94"/>
  <c r="AN67" i="28"/>
  <c r="W70" i="37"/>
  <c r="AF69" i="37"/>
  <c r="AO69" i="37" s="1"/>
  <c r="AE69" i="37"/>
  <c r="AG69" i="37"/>
  <c r="AP69" i="37" s="1"/>
  <c r="AE72" i="34"/>
  <c r="AN72" i="34" s="1"/>
  <c r="AF72" i="34"/>
  <c r="AO72" i="34" s="1"/>
  <c r="Z75" i="81"/>
  <c r="W76" i="81" s="1"/>
  <c r="AF73" i="26"/>
  <c r="AO73" i="26" s="1"/>
  <c r="AE73" i="26"/>
  <c r="AN73" i="26" s="1"/>
  <c r="W74" i="26"/>
  <c r="Y74" i="26" s="1"/>
  <c r="Y70" i="90"/>
  <c r="X70" i="90"/>
  <c r="AH70" i="90" s="1"/>
  <c r="AQ70" i="90" s="1"/>
  <c r="AN69" i="90"/>
  <c r="AI69" i="90"/>
  <c r="AR69" i="90" s="1"/>
  <c r="Z71" i="79"/>
  <c r="AF71" i="79" s="1"/>
  <c r="AO71" i="79" s="1"/>
  <c r="AG72" i="31"/>
  <c r="AP72" i="31" s="1"/>
  <c r="AF72" i="31"/>
  <c r="AO72" i="31" s="1"/>
  <c r="W73" i="31"/>
  <c r="X73" i="31" s="1"/>
  <c r="AG73" i="77"/>
  <c r="AP73" i="77" s="1"/>
  <c r="W74" i="77"/>
  <c r="Y74" i="77" s="1"/>
  <c r="AE73" i="77"/>
  <c r="AN73" i="77" s="1"/>
  <c r="AE69" i="41"/>
  <c r="AN69" i="41" s="1"/>
  <c r="AE66" i="80"/>
  <c r="AN66" i="80" s="1"/>
  <c r="W70" i="41"/>
  <c r="Y70" i="41" s="1"/>
  <c r="AF69" i="41"/>
  <c r="AO69" i="41" s="1"/>
  <c r="AG73" i="26"/>
  <c r="AP73" i="26" s="1"/>
  <c r="AE72" i="31"/>
  <c r="AN72" i="31" s="1"/>
  <c r="AG72" i="34"/>
  <c r="AP72" i="34" s="1"/>
  <c r="W71" i="91"/>
  <c r="X71" i="91" s="1"/>
  <c r="AE70" i="91"/>
  <c r="AN70" i="91" s="1"/>
  <c r="AF70" i="91"/>
  <c r="AO70" i="91" s="1"/>
  <c r="W67" i="80"/>
  <c r="Y67" i="80" s="1"/>
  <c r="AF66" i="80"/>
  <c r="AO66" i="80" s="1"/>
  <c r="Z74" i="43"/>
  <c r="W75" i="43" s="1"/>
  <c r="Z71" i="35"/>
  <c r="AG71" i="35" s="1"/>
  <c r="AP71" i="35" s="1"/>
  <c r="AH72" i="87"/>
  <c r="AQ72" i="87" s="1"/>
  <c r="AE72" i="78"/>
  <c r="AF72" i="78"/>
  <c r="AO72" i="78" s="1"/>
  <c r="W73" i="78"/>
  <c r="AG72" i="78"/>
  <c r="AP72" i="78" s="1"/>
  <c r="AR73" i="43"/>
  <c r="AE73" i="39"/>
  <c r="AG73" i="39"/>
  <c r="AP73" i="39" s="1"/>
  <c r="AF73" i="39"/>
  <c r="AO73" i="39" s="1"/>
  <c r="W74" i="39"/>
  <c r="Z72" i="87"/>
  <c r="AH74" i="43"/>
  <c r="AQ74" i="43" s="1"/>
  <c r="W75" i="89"/>
  <c r="AG74" i="89"/>
  <c r="AP74" i="89" s="1"/>
  <c r="AF74" i="89"/>
  <c r="AO74" i="89" s="1"/>
  <c r="AE74" i="89"/>
  <c r="AH71" i="35"/>
  <c r="AQ71" i="35" s="1"/>
  <c r="AF74" i="82"/>
  <c r="AO74" i="82" s="1"/>
  <c r="AE74" i="82"/>
  <c r="AG74" i="82"/>
  <c r="AP74" i="82" s="1"/>
  <c r="W75" i="82"/>
  <c r="X72" i="95"/>
  <c r="Y72" i="95"/>
  <c r="AR70" i="35"/>
  <c r="AR71" i="87"/>
  <c r="AN71" i="95"/>
  <c r="AI71" i="95"/>
  <c r="Y73" i="34"/>
  <c r="X73" i="34"/>
  <c r="X71" i="45" l="1"/>
  <c r="AH71" i="45" s="1"/>
  <c r="AQ71" i="45" s="1"/>
  <c r="W69" i="42"/>
  <c r="AF68" i="42"/>
  <c r="AO68" i="42" s="1"/>
  <c r="AG68" i="42"/>
  <c r="AP68" i="42" s="1"/>
  <c r="AE68" i="42"/>
  <c r="AG67" i="27"/>
  <c r="AP67" i="27" s="1"/>
  <c r="AF67" i="27"/>
  <c r="AO67" i="27" s="1"/>
  <c r="AE67" i="27"/>
  <c r="W68" i="27"/>
  <c r="W74" i="33"/>
  <c r="AG73" i="33"/>
  <c r="AP73" i="33" s="1"/>
  <c r="AF73" i="33"/>
  <c r="AO73" i="33" s="1"/>
  <c r="AE73" i="33"/>
  <c r="Z67" i="92"/>
  <c r="AG67" i="92" s="1"/>
  <c r="AP67" i="92" s="1"/>
  <c r="X69" i="84"/>
  <c r="Z69" i="84" s="1"/>
  <c r="AE68" i="84"/>
  <c r="AN68" i="84" s="1"/>
  <c r="AG68" i="84"/>
  <c r="AP68" i="84" s="1"/>
  <c r="AF68" i="84"/>
  <c r="AO68" i="84" s="1"/>
  <c r="AI70" i="25"/>
  <c r="AR70" i="25" s="1"/>
  <c r="AI70" i="45"/>
  <c r="AR70" i="45" s="1"/>
  <c r="W67" i="85"/>
  <c r="X67" i="85" s="1"/>
  <c r="AH67" i="85" s="1"/>
  <c r="AQ67" i="85" s="1"/>
  <c r="AF66" i="85"/>
  <c r="AO66" i="85" s="1"/>
  <c r="AG66" i="85"/>
  <c r="AP66" i="85" s="1"/>
  <c r="Z69" i="36"/>
  <c r="AG69" i="36" s="1"/>
  <c r="AP69" i="36" s="1"/>
  <c r="AP71" i="36" s="1"/>
  <c r="AI66" i="75"/>
  <c r="AR66" i="75" s="1"/>
  <c r="X67" i="75"/>
  <c r="AH67" i="75" s="1"/>
  <c r="AQ67" i="75" s="1"/>
  <c r="AH71" i="25"/>
  <c r="AQ71" i="25" s="1"/>
  <c r="Z71" i="25"/>
  <c r="AH69" i="36"/>
  <c r="AQ69" i="36" s="1"/>
  <c r="AQ71" i="36" s="1"/>
  <c r="AZ3" i="36"/>
  <c r="AX6" i="36" s="1"/>
  <c r="S6" i="36" s="1"/>
  <c r="AC6" i="36" s="1"/>
  <c r="AB7" i="36" s="1"/>
  <c r="AE68" i="44"/>
  <c r="AN68" i="44" s="1"/>
  <c r="AF68" i="44"/>
  <c r="AO68" i="44" s="1"/>
  <c r="AF66" i="83"/>
  <c r="AO66" i="83" s="1"/>
  <c r="W67" i="83"/>
  <c r="AG66" i="83"/>
  <c r="AP66" i="83" s="1"/>
  <c r="AE66" i="83"/>
  <c r="AG68" i="44"/>
  <c r="AP68" i="44" s="1"/>
  <c r="AF66" i="29"/>
  <c r="AO66" i="29" s="1"/>
  <c r="AE66" i="29"/>
  <c r="AG66" i="29"/>
  <c r="AP66" i="29" s="1"/>
  <c r="W67" i="29"/>
  <c r="Z71" i="45"/>
  <c r="AH69" i="84"/>
  <c r="AQ69" i="84" s="1"/>
  <c r="AQ71" i="84" s="1"/>
  <c r="AZ3" i="84"/>
  <c r="AX43" i="84" s="1"/>
  <c r="S43" i="84" s="1"/>
  <c r="AC43" i="84" s="1"/>
  <c r="AB44" i="84" s="1"/>
  <c r="Y69" i="44"/>
  <c r="X69" i="44"/>
  <c r="Y69" i="47"/>
  <c r="Z69" i="47" s="1"/>
  <c r="AG69" i="47" s="1"/>
  <c r="AP69" i="47" s="1"/>
  <c r="AI66" i="93"/>
  <c r="AR66" i="93" s="1"/>
  <c r="AI65" i="74"/>
  <c r="AR65" i="74" s="1"/>
  <c r="AN65" i="74"/>
  <c r="X66" i="74"/>
  <c r="AH66" i="74" s="1"/>
  <c r="AQ66" i="74" s="1"/>
  <c r="Y66" i="74"/>
  <c r="AH65" i="38"/>
  <c r="AQ65" i="38" s="1"/>
  <c r="Z65" i="38"/>
  <c r="W69" i="46"/>
  <c r="AE68" i="46"/>
  <c r="AG68" i="46"/>
  <c r="AP68" i="46" s="1"/>
  <c r="AF68" i="46"/>
  <c r="AO68" i="46" s="1"/>
  <c r="AH66" i="88"/>
  <c r="AQ66" i="88" s="1"/>
  <c r="Z66" i="88"/>
  <c r="Y71" i="30"/>
  <c r="X71" i="30"/>
  <c r="AI70" i="30"/>
  <c r="AR70" i="30" s="1"/>
  <c r="AN70" i="30"/>
  <c r="AI68" i="47"/>
  <c r="AR68" i="47" s="1"/>
  <c r="Z67" i="93"/>
  <c r="AH67" i="93"/>
  <c r="AQ67" i="93" s="1"/>
  <c r="AL13" i="96"/>
  <c r="AU13" i="96" s="1"/>
  <c r="AS13" i="96"/>
  <c r="AL43" i="96"/>
  <c r="AU43" i="96" s="1"/>
  <c r="AS43" i="96"/>
  <c r="AS60" i="96"/>
  <c r="AL60" i="96"/>
  <c r="AU60" i="96" s="1"/>
  <c r="AL47" i="96"/>
  <c r="AU47" i="96" s="1"/>
  <c r="AS47" i="96"/>
  <c r="AJ4" i="96"/>
  <c r="AK4" i="96"/>
  <c r="AT4" i="96" s="1"/>
  <c r="AT71" i="96" s="1"/>
  <c r="AS30" i="96"/>
  <c r="AL30" i="96"/>
  <c r="AU30" i="96" s="1"/>
  <c r="AS40" i="96"/>
  <c r="AL40" i="96"/>
  <c r="AU40" i="96" s="1"/>
  <c r="AL35" i="96"/>
  <c r="AU35" i="96" s="1"/>
  <c r="AS35" i="96"/>
  <c r="AS15" i="96"/>
  <c r="AL15" i="96"/>
  <c r="AU15" i="96" s="1"/>
  <c r="AS28" i="96"/>
  <c r="AL28" i="96"/>
  <c r="AU28" i="96" s="1"/>
  <c r="AS14" i="96"/>
  <c r="AL14" i="96"/>
  <c r="AU14" i="96" s="1"/>
  <c r="AS7" i="96"/>
  <c r="AL7" i="96"/>
  <c r="AU7" i="96" s="1"/>
  <c r="AS37" i="96"/>
  <c r="AL37" i="96"/>
  <c r="AU37" i="96" s="1"/>
  <c r="AL66" i="96"/>
  <c r="AU66" i="96" s="1"/>
  <c r="AS66" i="96"/>
  <c r="AS55" i="96"/>
  <c r="AL55" i="96"/>
  <c r="AU55" i="96" s="1"/>
  <c r="AS21" i="96"/>
  <c r="AL21" i="96"/>
  <c r="AU21" i="96" s="1"/>
  <c r="AL20" i="96"/>
  <c r="AU20" i="96" s="1"/>
  <c r="AS20" i="96"/>
  <c r="AS3" i="96"/>
  <c r="AL3" i="96"/>
  <c r="AU3" i="96" s="1"/>
  <c r="AL56" i="96"/>
  <c r="AU56" i="96" s="1"/>
  <c r="AS56" i="96"/>
  <c r="AL5" i="96"/>
  <c r="AU5" i="96" s="1"/>
  <c r="AS5" i="96"/>
  <c r="AR69" i="96"/>
  <c r="AR71" i="96" s="1"/>
  <c r="AL69" i="96"/>
  <c r="AU69" i="96" s="1"/>
  <c r="AS48" i="96"/>
  <c r="AL48" i="96"/>
  <c r="AU48" i="96" s="1"/>
  <c r="AS16" i="96"/>
  <c r="AL16" i="96"/>
  <c r="AU16" i="96" s="1"/>
  <c r="AL38" i="96"/>
  <c r="AU38" i="96" s="1"/>
  <c r="AS38" i="96"/>
  <c r="AS44" i="96"/>
  <c r="AL44" i="96"/>
  <c r="AU44" i="96" s="1"/>
  <c r="AS27" i="96"/>
  <c r="AL27" i="96"/>
  <c r="AU27" i="96" s="1"/>
  <c r="W70" i="73"/>
  <c r="AG69" i="73"/>
  <c r="AP69" i="73" s="1"/>
  <c r="AF69" i="73"/>
  <c r="AO69" i="73" s="1"/>
  <c r="AE69" i="73"/>
  <c r="AS18" i="96"/>
  <c r="AL18" i="96"/>
  <c r="AU18" i="96" s="1"/>
  <c r="AL58" i="96"/>
  <c r="AU58" i="96" s="1"/>
  <c r="AS58" i="96"/>
  <c r="AL46" i="96"/>
  <c r="AU46" i="96" s="1"/>
  <c r="AS46" i="96"/>
  <c r="AS32" i="96"/>
  <c r="AL32" i="96"/>
  <c r="AU32" i="96" s="1"/>
  <c r="AL52" i="96"/>
  <c r="AU52" i="96" s="1"/>
  <c r="AS52" i="96"/>
  <c r="AS54" i="96"/>
  <c r="AL54" i="96"/>
  <c r="AU54" i="96" s="1"/>
  <c r="AS33" i="96"/>
  <c r="AL33" i="96"/>
  <c r="AU33" i="96" s="1"/>
  <c r="AS24" i="96"/>
  <c r="AL24" i="96"/>
  <c r="AU24" i="96" s="1"/>
  <c r="AL34" i="96"/>
  <c r="AU34" i="96" s="1"/>
  <c r="AS34" i="96"/>
  <c r="AS50" i="96"/>
  <c r="AL50" i="96"/>
  <c r="AU50" i="96" s="1"/>
  <c r="AS10" i="96"/>
  <c r="AL10" i="96"/>
  <c r="AU10" i="96" s="1"/>
  <c r="AS65" i="96"/>
  <c r="AL65" i="96"/>
  <c r="AU65" i="96" s="1"/>
  <c r="AL11" i="96"/>
  <c r="AU11" i="96" s="1"/>
  <c r="AS11" i="96"/>
  <c r="AL8" i="96"/>
  <c r="AU8" i="96" s="1"/>
  <c r="AS8" i="96"/>
  <c r="AS22" i="96"/>
  <c r="AL22" i="96"/>
  <c r="AU22" i="96" s="1"/>
  <c r="AL9" i="96"/>
  <c r="AU9" i="96" s="1"/>
  <c r="AS9" i="96"/>
  <c r="AL29" i="96"/>
  <c r="AU29" i="96" s="1"/>
  <c r="AS29" i="96"/>
  <c r="AS63" i="96"/>
  <c r="AL63" i="96"/>
  <c r="AU63" i="96" s="1"/>
  <c r="AS64" i="96"/>
  <c r="AL64" i="96"/>
  <c r="AU64" i="96" s="1"/>
  <c r="AS12" i="96"/>
  <c r="AL12" i="96"/>
  <c r="AU12" i="96" s="1"/>
  <c r="AS57" i="96"/>
  <c r="AL57" i="96"/>
  <c r="AU57" i="96" s="1"/>
  <c r="AS53" i="96"/>
  <c r="AL53" i="96"/>
  <c r="AU53" i="96" s="1"/>
  <c r="AS51" i="96"/>
  <c r="AL51" i="96"/>
  <c r="AU51" i="96" s="1"/>
  <c r="AL39" i="96"/>
  <c r="AU39" i="96" s="1"/>
  <c r="AS39" i="96"/>
  <c r="AL42" i="96"/>
  <c r="AU42" i="96" s="1"/>
  <c r="AS42" i="96"/>
  <c r="AS6" i="96"/>
  <c r="AL6" i="96"/>
  <c r="AU6" i="96" s="1"/>
  <c r="AS23" i="96"/>
  <c r="AL23" i="96"/>
  <c r="AU23" i="96" s="1"/>
  <c r="AS61" i="96"/>
  <c r="AL61" i="96"/>
  <c r="AU61" i="96" s="1"/>
  <c r="AS67" i="96"/>
  <c r="AL67" i="96"/>
  <c r="AU67" i="96" s="1"/>
  <c r="AS68" i="96"/>
  <c r="AL68" i="96"/>
  <c r="AU68" i="96" s="1"/>
  <c r="AS49" i="96"/>
  <c r="AL49" i="96"/>
  <c r="AU49" i="96" s="1"/>
  <c r="AS41" i="96"/>
  <c r="AL41" i="96"/>
  <c r="AU41" i="96" s="1"/>
  <c r="AL62" i="96"/>
  <c r="AU62" i="96" s="1"/>
  <c r="AS62" i="96"/>
  <c r="AL45" i="96"/>
  <c r="AU45" i="96" s="1"/>
  <c r="AS45" i="96"/>
  <c r="AS19" i="96"/>
  <c r="AL19" i="96"/>
  <c r="AU19" i="96" s="1"/>
  <c r="AS31" i="96"/>
  <c r="AL31" i="96"/>
  <c r="AU31" i="96" s="1"/>
  <c r="AS26" i="96"/>
  <c r="AL26" i="96"/>
  <c r="AU26" i="96" s="1"/>
  <c r="AL25" i="96"/>
  <c r="AU25" i="96" s="1"/>
  <c r="AS25" i="96"/>
  <c r="AL17" i="96"/>
  <c r="AU17" i="96" s="1"/>
  <c r="AS17" i="96"/>
  <c r="AL36" i="96"/>
  <c r="AU36" i="96" s="1"/>
  <c r="AS36" i="96"/>
  <c r="AS59" i="96"/>
  <c r="AL59" i="96"/>
  <c r="AU59" i="96" s="1"/>
  <c r="Y69" i="86"/>
  <c r="X69" i="86"/>
  <c r="Y68" i="28"/>
  <c r="Z68" i="28" s="1"/>
  <c r="AF68" i="28" s="1"/>
  <c r="AO68" i="28" s="1"/>
  <c r="AI68" i="86"/>
  <c r="AR68" i="86" s="1"/>
  <c r="AN68" i="86"/>
  <c r="AJ4" i="32"/>
  <c r="AK4" i="32"/>
  <c r="AT4" i="32" s="1"/>
  <c r="AT71" i="32" s="1"/>
  <c r="AL46" i="32"/>
  <c r="AU46" i="32" s="1"/>
  <c r="AS46" i="32"/>
  <c r="AS14" i="32"/>
  <c r="AL14" i="32"/>
  <c r="AU14" i="32" s="1"/>
  <c r="AS67" i="32"/>
  <c r="AL67" i="32"/>
  <c r="AU67" i="32" s="1"/>
  <c r="AS39" i="32"/>
  <c r="AL39" i="32"/>
  <c r="AU39" i="32" s="1"/>
  <c r="AS15" i="32"/>
  <c r="AL15" i="32"/>
  <c r="AU15" i="32" s="1"/>
  <c r="AS45" i="32"/>
  <c r="AL45" i="32"/>
  <c r="AU45" i="32" s="1"/>
  <c r="AS21" i="32"/>
  <c r="AL21" i="32"/>
  <c r="AU21" i="32" s="1"/>
  <c r="AL37" i="32"/>
  <c r="AU37" i="32" s="1"/>
  <c r="AS37" i="32"/>
  <c r="AS35" i="32"/>
  <c r="AL35" i="32"/>
  <c r="AU35" i="32" s="1"/>
  <c r="AS24" i="32"/>
  <c r="AL24" i="32"/>
  <c r="AU24" i="32" s="1"/>
  <c r="AS51" i="32"/>
  <c r="AL51" i="32"/>
  <c r="AU51" i="32" s="1"/>
  <c r="AL8" i="32"/>
  <c r="AU8" i="32" s="1"/>
  <c r="AS8" i="32"/>
  <c r="AS50" i="32"/>
  <c r="AL50" i="32"/>
  <c r="AU50" i="32" s="1"/>
  <c r="AL12" i="32"/>
  <c r="AU12" i="32" s="1"/>
  <c r="AS12" i="32"/>
  <c r="AS66" i="32"/>
  <c r="AL66" i="32"/>
  <c r="AU66" i="32" s="1"/>
  <c r="AL16" i="32"/>
  <c r="AU16" i="32" s="1"/>
  <c r="AS16" i="32"/>
  <c r="AS33" i="32"/>
  <c r="AL33" i="32"/>
  <c r="AU33" i="32" s="1"/>
  <c r="AS49" i="32"/>
  <c r="AL49" i="32"/>
  <c r="AU49" i="32" s="1"/>
  <c r="AS36" i="32"/>
  <c r="AL36" i="32"/>
  <c r="AU36" i="32" s="1"/>
  <c r="AS34" i="32"/>
  <c r="AL34" i="32"/>
  <c r="AU34" i="32" s="1"/>
  <c r="AL57" i="32"/>
  <c r="AU57" i="32" s="1"/>
  <c r="AS57" i="32"/>
  <c r="AS27" i="32"/>
  <c r="AL27" i="32"/>
  <c r="AU27" i="32" s="1"/>
  <c r="AS56" i="32"/>
  <c r="AL56" i="32"/>
  <c r="AU56" i="32" s="1"/>
  <c r="AL58" i="32"/>
  <c r="AU58" i="32" s="1"/>
  <c r="AS58" i="32"/>
  <c r="AL19" i="32"/>
  <c r="AU19" i="32" s="1"/>
  <c r="AS19" i="32"/>
  <c r="AS65" i="32"/>
  <c r="AL65" i="32"/>
  <c r="AU65" i="32" s="1"/>
  <c r="AS23" i="32"/>
  <c r="AL23" i="32"/>
  <c r="AU23" i="32" s="1"/>
  <c r="AS47" i="32"/>
  <c r="AL47" i="32"/>
  <c r="AU47" i="32" s="1"/>
  <c r="AS7" i="32"/>
  <c r="AL7" i="32"/>
  <c r="AU7" i="32" s="1"/>
  <c r="AS18" i="32"/>
  <c r="AL18" i="32"/>
  <c r="AU18" i="32" s="1"/>
  <c r="AL25" i="32"/>
  <c r="AU25" i="32" s="1"/>
  <c r="AS25" i="32"/>
  <c r="AS11" i="32"/>
  <c r="AL11" i="32"/>
  <c r="AU11" i="32" s="1"/>
  <c r="AL41" i="32"/>
  <c r="AU41" i="32" s="1"/>
  <c r="AS41" i="32"/>
  <c r="AS63" i="32"/>
  <c r="AL63" i="32"/>
  <c r="AU63" i="32" s="1"/>
  <c r="AS48" i="32"/>
  <c r="AL48" i="32"/>
  <c r="AU48" i="32" s="1"/>
  <c r="AL26" i="32"/>
  <c r="AU26" i="32" s="1"/>
  <c r="AS26" i="32"/>
  <c r="AS20" i="32"/>
  <c r="AL20" i="32"/>
  <c r="AU20" i="32" s="1"/>
  <c r="AS40" i="32"/>
  <c r="AL40" i="32"/>
  <c r="AU40" i="32" s="1"/>
  <c r="AL32" i="32"/>
  <c r="AU32" i="32" s="1"/>
  <c r="AS32" i="32"/>
  <c r="AS55" i="32"/>
  <c r="AL55" i="32"/>
  <c r="AU55" i="32" s="1"/>
  <c r="AS53" i="32"/>
  <c r="AL53" i="32"/>
  <c r="AU53" i="32" s="1"/>
  <c r="AL62" i="32"/>
  <c r="AU62" i="32" s="1"/>
  <c r="AS62" i="32"/>
  <c r="AS52" i="32"/>
  <c r="AL52" i="32"/>
  <c r="AU52" i="32" s="1"/>
  <c r="AS30" i="32"/>
  <c r="AL30" i="32"/>
  <c r="AU30" i="32" s="1"/>
  <c r="AS61" i="32"/>
  <c r="AL61" i="32"/>
  <c r="AU61" i="32" s="1"/>
  <c r="AS6" i="32"/>
  <c r="AL6" i="32"/>
  <c r="AU6" i="32" s="1"/>
  <c r="AS13" i="32"/>
  <c r="AL13" i="32"/>
  <c r="AU13" i="32" s="1"/>
  <c r="AL69" i="32"/>
  <c r="AU69" i="32" s="1"/>
  <c r="AR69" i="32"/>
  <c r="AR71" i="32" s="1"/>
  <c r="AL5" i="32"/>
  <c r="AU5" i="32" s="1"/>
  <c r="AS5" i="32"/>
  <c r="AS38" i="32"/>
  <c r="AL38" i="32"/>
  <c r="AU38" i="32" s="1"/>
  <c r="AS59" i="32"/>
  <c r="AL59" i="32"/>
  <c r="AU59" i="32" s="1"/>
  <c r="AL29" i="32"/>
  <c r="AU29" i="32" s="1"/>
  <c r="AS29" i="32"/>
  <c r="AS22" i="32"/>
  <c r="AL22" i="32"/>
  <c r="AU22" i="32" s="1"/>
  <c r="AS68" i="32"/>
  <c r="AL68" i="32"/>
  <c r="AU68" i="32" s="1"/>
  <c r="AS9" i="32"/>
  <c r="AL9" i="32"/>
  <c r="AU9" i="32" s="1"/>
  <c r="AL3" i="32"/>
  <c r="AU3" i="32" s="1"/>
  <c r="AS3" i="32"/>
  <c r="AS44" i="32"/>
  <c r="AL44" i="32"/>
  <c r="AU44" i="32" s="1"/>
  <c r="AS31" i="32"/>
  <c r="AL31" i="32"/>
  <c r="AU31" i="32" s="1"/>
  <c r="AS10" i="32"/>
  <c r="AL10" i="32"/>
  <c r="AU10" i="32" s="1"/>
  <c r="AS54" i="32"/>
  <c r="AL54" i="32"/>
  <c r="AU54" i="32" s="1"/>
  <c r="AS60" i="32"/>
  <c r="AL60" i="32"/>
  <c r="AU60" i="32" s="1"/>
  <c r="AS28" i="32"/>
  <c r="AL28" i="32"/>
  <c r="AU28" i="32" s="1"/>
  <c r="AS64" i="32"/>
  <c r="AL64" i="32"/>
  <c r="AU64" i="32" s="1"/>
  <c r="AS43" i="32"/>
  <c r="AL43" i="32"/>
  <c r="AU43" i="32" s="1"/>
  <c r="AL42" i="32"/>
  <c r="AU42" i="32" s="1"/>
  <c r="AS42" i="32"/>
  <c r="AL17" i="32"/>
  <c r="AU17" i="32" s="1"/>
  <c r="AS17" i="32"/>
  <c r="X74" i="26"/>
  <c r="Z74" i="26" s="1"/>
  <c r="W75" i="26" s="1"/>
  <c r="AF75" i="81"/>
  <c r="AO75" i="81" s="1"/>
  <c r="AG75" i="81"/>
  <c r="AP75" i="81" s="1"/>
  <c r="AE75" i="81"/>
  <c r="AN75" i="81" s="1"/>
  <c r="AI67" i="28"/>
  <c r="AR67" i="28" s="1"/>
  <c r="AI68" i="94"/>
  <c r="AR68" i="94" s="1"/>
  <c r="AH69" i="94"/>
  <c r="AQ69" i="94" s="1"/>
  <c r="Z69" i="94"/>
  <c r="AN69" i="37"/>
  <c r="AI69" i="37"/>
  <c r="AR69" i="37" s="1"/>
  <c r="Y70" i="37"/>
  <c r="X70" i="37"/>
  <c r="AH70" i="37" s="1"/>
  <c r="AQ70" i="37" s="1"/>
  <c r="X70" i="41"/>
  <c r="AH70" i="41" s="1"/>
  <c r="AQ70" i="41" s="1"/>
  <c r="AG71" i="79"/>
  <c r="AP71" i="79" s="1"/>
  <c r="Y73" i="31"/>
  <c r="Z73" i="31" s="1"/>
  <c r="X74" i="77"/>
  <c r="Z74" i="77" s="1"/>
  <c r="AG74" i="77" s="1"/>
  <c r="AP74" i="77" s="1"/>
  <c r="Z70" i="90"/>
  <c r="W71" i="90" s="1"/>
  <c r="AE71" i="79"/>
  <c r="W72" i="79"/>
  <c r="Y72" i="79" s="1"/>
  <c r="AI73" i="77"/>
  <c r="AR73" i="77" s="1"/>
  <c r="Y71" i="91"/>
  <c r="Z71" i="91" s="1"/>
  <c r="AI72" i="31"/>
  <c r="AR72" i="31" s="1"/>
  <c r="AI70" i="91"/>
  <c r="AR70" i="91" s="1"/>
  <c r="AI73" i="26"/>
  <c r="AR73" i="26" s="1"/>
  <c r="X67" i="80"/>
  <c r="AH67" i="80" s="1"/>
  <c r="AQ67" i="80" s="1"/>
  <c r="AI69" i="41"/>
  <c r="AR69" i="41" s="1"/>
  <c r="AI72" i="34"/>
  <c r="AR72" i="34" s="1"/>
  <c r="AI66" i="80"/>
  <c r="AR66" i="80" s="1"/>
  <c r="W72" i="35"/>
  <c r="Y72" i="35" s="1"/>
  <c r="AE74" i="43"/>
  <c r="AN74" i="43" s="1"/>
  <c r="AF74" i="43"/>
  <c r="AO74" i="43" s="1"/>
  <c r="AG74" i="43"/>
  <c r="AP74" i="43" s="1"/>
  <c r="AE71" i="35"/>
  <c r="AN71" i="35" s="1"/>
  <c r="AF71" i="35"/>
  <c r="AO71" i="35" s="1"/>
  <c r="Y75" i="89"/>
  <c r="X75" i="89"/>
  <c r="X74" i="39"/>
  <c r="Y74" i="39"/>
  <c r="Y75" i="82"/>
  <c r="X75" i="82"/>
  <c r="AH71" i="91"/>
  <c r="AQ71" i="91" s="1"/>
  <c r="AH73" i="34"/>
  <c r="AQ73" i="34" s="1"/>
  <c r="X73" i="78"/>
  <c r="Y73" i="78"/>
  <c r="Y75" i="43"/>
  <c r="X75" i="43"/>
  <c r="AN74" i="82"/>
  <c r="AI74" i="82"/>
  <c r="AI74" i="89"/>
  <c r="AN74" i="89"/>
  <c r="X76" i="81"/>
  <c r="Y76" i="81"/>
  <c r="AH73" i="31"/>
  <c r="AQ73" i="31" s="1"/>
  <c r="Z73" i="34"/>
  <c r="AR71" i="95"/>
  <c r="AH72" i="95"/>
  <c r="AQ72" i="95" s="1"/>
  <c r="AN73" i="39"/>
  <c r="AI73" i="39"/>
  <c r="AI72" i="78"/>
  <c r="AN72" i="78"/>
  <c r="Z72" i="95"/>
  <c r="W73" i="87"/>
  <c r="AG72" i="87"/>
  <c r="AP72" i="87" s="1"/>
  <c r="AE72" i="87"/>
  <c r="AF72" i="87"/>
  <c r="AO72" i="87" s="1"/>
  <c r="W68" i="92" l="1"/>
  <c r="AN68" i="42"/>
  <c r="AI68" i="42"/>
  <c r="AR68" i="42" s="1"/>
  <c r="Y68" i="27"/>
  <c r="X68" i="27"/>
  <c r="AN67" i="27"/>
  <c r="AI67" i="27"/>
  <c r="AR67" i="27" s="1"/>
  <c r="X69" i="42"/>
  <c r="AH69" i="42" s="1"/>
  <c r="AQ69" i="42" s="1"/>
  <c r="Y69" i="42"/>
  <c r="Z69" i="42" s="1"/>
  <c r="AE67" i="92"/>
  <c r="AN67" i="92" s="1"/>
  <c r="AI73" i="33"/>
  <c r="AR73" i="33" s="1"/>
  <c r="AN73" i="33"/>
  <c r="Y74" i="33"/>
  <c r="X74" i="33"/>
  <c r="AH74" i="33" s="1"/>
  <c r="AQ74" i="33" s="1"/>
  <c r="AF67" i="92"/>
  <c r="AO67" i="92" s="1"/>
  <c r="AE69" i="36"/>
  <c r="AI68" i="84"/>
  <c r="AR68" i="84" s="1"/>
  <c r="Y67" i="85"/>
  <c r="Z67" i="85" s="1"/>
  <c r="Y68" i="92"/>
  <c r="X68" i="92"/>
  <c r="AI66" i="85"/>
  <c r="AR66" i="85" s="1"/>
  <c r="AF69" i="36"/>
  <c r="AO69" i="36" s="1"/>
  <c r="AO71" i="36" s="1"/>
  <c r="AX69" i="36"/>
  <c r="S69" i="36" s="1"/>
  <c r="AC69" i="36" s="1"/>
  <c r="Z67" i="75"/>
  <c r="AE67" i="75" s="1"/>
  <c r="AX20" i="36"/>
  <c r="S20" i="36" s="1"/>
  <c r="AC20" i="36" s="1"/>
  <c r="AB21" i="36" s="1"/>
  <c r="AK21" i="36" s="1"/>
  <c r="AT21" i="36" s="1"/>
  <c r="AX23" i="36"/>
  <c r="S23" i="36" s="1"/>
  <c r="AC23" i="36" s="1"/>
  <c r="AB24" i="36" s="1"/>
  <c r="AK24" i="36" s="1"/>
  <c r="AT24" i="36" s="1"/>
  <c r="AX50" i="36"/>
  <c r="S50" i="36" s="1"/>
  <c r="AC50" i="36" s="1"/>
  <c r="AB51" i="36" s="1"/>
  <c r="AX31" i="36"/>
  <c r="S31" i="36" s="1"/>
  <c r="AC31" i="36" s="1"/>
  <c r="AB32" i="36" s="1"/>
  <c r="AK32" i="36" s="1"/>
  <c r="AT32" i="36" s="1"/>
  <c r="AX28" i="36"/>
  <c r="S28" i="36" s="1"/>
  <c r="AC28" i="36" s="1"/>
  <c r="AB29" i="36" s="1"/>
  <c r="AK29" i="36" s="1"/>
  <c r="AT29" i="36" s="1"/>
  <c r="AE71" i="25"/>
  <c r="AG71" i="25"/>
  <c r="AP71" i="25" s="1"/>
  <c r="AF71" i="25"/>
  <c r="AO71" i="25" s="1"/>
  <c r="W72" i="25"/>
  <c r="AX37" i="36"/>
  <c r="S37" i="36" s="1"/>
  <c r="AC37" i="36" s="1"/>
  <c r="AB38" i="36" s="1"/>
  <c r="AX53" i="36"/>
  <c r="S53" i="36" s="1"/>
  <c r="AC53" i="36" s="1"/>
  <c r="AB54" i="36" s="1"/>
  <c r="AK54" i="36" s="1"/>
  <c r="AT54" i="36" s="1"/>
  <c r="AX42" i="36"/>
  <c r="S42" i="36" s="1"/>
  <c r="AC42" i="36" s="1"/>
  <c r="AB43" i="36" s="1"/>
  <c r="AK43" i="36" s="1"/>
  <c r="AT43" i="36" s="1"/>
  <c r="AX3" i="36"/>
  <c r="S3" i="36" s="1"/>
  <c r="AC3" i="36" s="1"/>
  <c r="AJ3" i="36" s="1"/>
  <c r="AX57" i="36"/>
  <c r="S57" i="36" s="1"/>
  <c r="AC57" i="36" s="1"/>
  <c r="AB58" i="36" s="1"/>
  <c r="AK58" i="36" s="1"/>
  <c r="AT58" i="36" s="1"/>
  <c r="AX26" i="36"/>
  <c r="S26" i="36" s="1"/>
  <c r="AC26" i="36" s="1"/>
  <c r="AB27" i="36" s="1"/>
  <c r="AK27" i="36" s="1"/>
  <c r="AT27" i="36" s="1"/>
  <c r="AX67" i="36"/>
  <c r="S67" i="36" s="1"/>
  <c r="AC67" i="36" s="1"/>
  <c r="AB68" i="36" s="1"/>
  <c r="AK68" i="36" s="1"/>
  <c r="AT68" i="36" s="1"/>
  <c r="AX22" i="36"/>
  <c r="S22" i="36" s="1"/>
  <c r="AC22" i="36" s="1"/>
  <c r="AB23" i="36" s="1"/>
  <c r="AX14" i="36"/>
  <c r="S14" i="36" s="1"/>
  <c r="AC14" i="36" s="1"/>
  <c r="AB15" i="36" s="1"/>
  <c r="AK15" i="36" s="1"/>
  <c r="AT15" i="36" s="1"/>
  <c r="AX25" i="36"/>
  <c r="S25" i="36" s="1"/>
  <c r="AC25" i="36" s="1"/>
  <c r="AB26" i="36" s="1"/>
  <c r="AK26" i="36" s="1"/>
  <c r="AT26" i="36" s="1"/>
  <c r="AX58" i="36"/>
  <c r="S58" i="36" s="1"/>
  <c r="AC58" i="36" s="1"/>
  <c r="AB59" i="36" s="1"/>
  <c r="AK59" i="36" s="1"/>
  <c r="AT59" i="36" s="1"/>
  <c r="AX24" i="36"/>
  <c r="S24" i="36" s="1"/>
  <c r="AC24" i="36" s="1"/>
  <c r="AB25" i="36" s="1"/>
  <c r="AK25" i="36" s="1"/>
  <c r="AT25" i="36" s="1"/>
  <c r="AX12" i="36"/>
  <c r="S12" i="36" s="1"/>
  <c r="AC12" i="36" s="1"/>
  <c r="AB13" i="36" s="1"/>
  <c r="AK13" i="36" s="1"/>
  <c r="AT13" i="36" s="1"/>
  <c r="AX55" i="36"/>
  <c r="S55" i="36" s="1"/>
  <c r="AC55" i="36" s="1"/>
  <c r="AB56" i="36" s="1"/>
  <c r="AK56" i="36" s="1"/>
  <c r="AT56" i="36" s="1"/>
  <c r="AX10" i="36"/>
  <c r="S10" i="36" s="1"/>
  <c r="AC10" i="36" s="1"/>
  <c r="AB11" i="36" s="1"/>
  <c r="AK11" i="36" s="1"/>
  <c r="AT11" i="36" s="1"/>
  <c r="AX7" i="36"/>
  <c r="S7" i="36" s="1"/>
  <c r="AC7" i="36" s="1"/>
  <c r="AB8" i="36" s="1"/>
  <c r="AK8" i="36" s="1"/>
  <c r="AT8" i="36" s="1"/>
  <c r="AX54" i="36"/>
  <c r="S54" i="36" s="1"/>
  <c r="AC54" i="36" s="1"/>
  <c r="AB55" i="36" s="1"/>
  <c r="AK55" i="36" s="1"/>
  <c r="AT55" i="36" s="1"/>
  <c r="AX39" i="36"/>
  <c r="S39" i="36" s="1"/>
  <c r="AC39" i="36" s="1"/>
  <c r="AB40" i="36" s="1"/>
  <c r="AK40" i="36" s="1"/>
  <c r="AT40" i="36" s="1"/>
  <c r="AX62" i="36"/>
  <c r="S62" i="36" s="1"/>
  <c r="AC62" i="36" s="1"/>
  <c r="AB63" i="36" s="1"/>
  <c r="AK63" i="36" s="1"/>
  <c r="AT63" i="36" s="1"/>
  <c r="AX63" i="36"/>
  <c r="S63" i="36" s="1"/>
  <c r="AC63" i="36" s="1"/>
  <c r="AB64" i="36" s="1"/>
  <c r="AX38" i="36"/>
  <c r="S38" i="36" s="1"/>
  <c r="AC38" i="36" s="1"/>
  <c r="AB39" i="36" s="1"/>
  <c r="AK39" i="36" s="1"/>
  <c r="AT39" i="36" s="1"/>
  <c r="AX60" i="36"/>
  <c r="S60" i="36" s="1"/>
  <c r="AC60" i="36" s="1"/>
  <c r="AB61" i="36" s="1"/>
  <c r="AK61" i="36" s="1"/>
  <c r="AT61" i="36" s="1"/>
  <c r="AX68" i="36"/>
  <c r="S68" i="36" s="1"/>
  <c r="AC68" i="36" s="1"/>
  <c r="AB69" i="36" s="1"/>
  <c r="AX16" i="36"/>
  <c r="S16" i="36" s="1"/>
  <c r="AC16" i="36" s="1"/>
  <c r="AB17" i="36" s="1"/>
  <c r="AX33" i="36"/>
  <c r="S33" i="36" s="1"/>
  <c r="AC33" i="36" s="1"/>
  <c r="AB34" i="36" s="1"/>
  <c r="AK34" i="36" s="1"/>
  <c r="AT34" i="36" s="1"/>
  <c r="AX13" i="36"/>
  <c r="S13" i="36" s="1"/>
  <c r="AC13" i="36" s="1"/>
  <c r="AB14" i="36" s="1"/>
  <c r="AX8" i="36"/>
  <c r="S8" i="36" s="1"/>
  <c r="AC8" i="36" s="1"/>
  <c r="AB9" i="36" s="1"/>
  <c r="AK9" i="36" s="1"/>
  <c r="AT9" i="36" s="1"/>
  <c r="AX21" i="36"/>
  <c r="S21" i="36" s="1"/>
  <c r="AC21" i="36" s="1"/>
  <c r="AB22" i="36" s="1"/>
  <c r="AK22" i="36" s="1"/>
  <c r="AT22" i="36" s="1"/>
  <c r="AX46" i="36"/>
  <c r="S46" i="36" s="1"/>
  <c r="AC46" i="36" s="1"/>
  <c r="AB47" i="36" s="1"/>
  <c r="AK47" i="36" s="1"/>
  <c r="AT47" i="36" s="1"/>
  <c r="AX18" i="36"/>
  <c r="S18" i="36" s="1"/>
  <c r="AC18" i="36" s="1"/>
  <c r="AB19" i="36" s="1"/>
  <c r="AK19" i="36" s="1"/>
  <c r="AT19" i="36" s="1"/>
  <c r="AX45" i="36"/>
  <c r="S45" i="36" s="1"/>
  <c r="AC45" i="36" s="1"/>
  <c r="AB46" i="36" s="1"/>
  <c r="AK46" i="36" s="1"/>
  <c r="AT46" i="36" s="1"/>
  <c r="AX29" i="36"/>
  <c r="S29" i="36" s="1"/>
  <c r="AC29" i="36" s="1"/>
  <c r="AB30" i="36" s="1"/>
  <c r="AX17" i="36"/>
  <c r="S17" i="36" s="1"/>
  <c r="AC17" i="36" s="1"/>
  <c r="AB18" i="36" s="1"/>
  <c r="AK18" i="36" s="1"/>
  <c r="AT18" i="36" s="1"/>
  <c r="AX5" i="36"/>
  <c r="S5" i="36" s="1"/>
  <c r="AC5" i="36" s="1"/>
  <c r="AB6" i="36" s="1"/>
  <c r="AK6" i="36" s="1"/>
  <c r="AT6" i="36" s="1"/>
  <c r="AX32" i="36"/>
  <c r="S32" i="36" s="1"/>
  <c r="AC32" i="36" s="1"/>
  <c r="AB33" i="36" s="1"/>
  <c r="AK33" i="36" s="1"/>
  <c r="AT33" i="36" s="1"/>
  <c r="AX64" i="36"/>
  <c r="S64" i="36" s="1"/>
  <c r="AC64" i="36" s="1"/>
  <c r="AB65" i="36" s="1"/>
  <c r="AK65" i="36" s="1"/>
  <c r="AT65" i="36" s="1"/>
  <c r="AX44" i="36"/>
  <c r="S44" i="36" s="1"/>
  <c r="AC44" i="36" s="1"/>
  <c r="AB45" i="36" s="1"/>
  <c r="AK45" i="36" s="1"/>
  <c r="AT45" i="36" s="1"/>
  <c r="AX19" i="36"/>
  <c r="S19" i="36" s="1"/>
  <c r="AC19" i="36" s="1"/>
  <c r="AB20" i="36" s="1"/>
  <c r="AK20" i="36" s="1"/>
  <c r="AT20" i="36" s="1"/>
  <c r="AX49" i="36"/>
  <c r="S49" i="36" s="1"/>
  <c r="AC49" i="36" s="1"/>
  <c r="AB50" i="36" s="1"/>
  <c r="AX66" i="36"/>
  <c r="S66" i="36" s="1"/>
  <c r="AC66" i="36" s="1"/>
  <c r="AB67" i="36" s="1"/>
  <c r="AK67" i="36" s="1"/>
  <c r="AT67" i="36" s="1"/>
  <c r="AX43" i="36"/>
  <c r="S43" i="36" s="1"/>
  <c r="AC43" i="36" s="1"/>
  <c r="AB44" i="36" s="1"/>
  <c r="AK44" i="36" s="1"/>
  <c r="AT44" i="36" s="1"/>
  <c r="AX51" i="36"/>
  <c r="S51" i="36" s="1"/>
  <c r="AC51" i="36" s="1"/>
  <c r="AB52" i="36" s="1"/>
  <c r="AK52" i="36" s="1"/>
  <c r="AT52" i="36" s="1"/>
  <c r="AX56" i="36"/>
  <c r="S56" i="36" s="1"/>
  <c r="AC56" i="36" s="1"/>
  <c r="AB57" i="36" s="1"/>
  <c r="AX65" i="36"/>
  <c r="S65" i="36" s="1"/>
  <c r="AC65" i="36" s="1"/>
  <c r="AB66" i="36" s="1"/>
  <c r="AK66" i="36" s="1"/>
  <c r="AT66" i="36" s="1"/>
  <c r="AX48" i="36"/>
  <c r="S48" i="36" s="1"/>
  <c r="AC48" i="36" s="1"/>
  <c r="AB49" i="36" s="1"/>
  <c r="AK49" i="36" s="1"/>
  <c r="AT49" i="36" s="1"/>
  <c r="AX27" i="36"/>
  <c r="S27" i="36" s="1"/>
  <c r="AC27" i="36" s="1"/>
  <c r="AB28" i="36" s="1"/>
  <c r="AK28" i="36" s="1"/>
  <c r="AT28" i="36" s="1"/>
  <c r="AX34" i="36"/>
  <c r="S34" i="36" s="1"/>
  <c r="AC34" i="36" s="1"/>
  <c r="AB35" i="36" s="1"/>
  <c r="AK35" i="36" s="1"/>
  <c r="AT35" i="36" s="1"/>
  <c r="AX9" i="36"/>
  <c r="S9" i="36" s="1"/>
  <c r="AC9" i="36" s="1"/>
  <c r="AB10" i="36" s="1"/>
  <c r="AK10" i="36" s="1"/>
  <c r="AT10" i="36" s="1"/>
  <c r="AX47" i="36"/>
  <c r="S47" i="36" s="1"/>
  <c r="AC47" i="36" s="1"/>
  <c r="AB48" i="36" s="1"/>
  <c r="AK48" i="36" s="1"/>
  <c r="AT48" i="36" s="1"/>
  <c r="AX52" i="36"/>
  <c r="S52" i="36" s="1"/>
  <c r="AC52" i="36" s="1"/>
  <c r="AB53" i="36" s="1"/>
  <c r="AK53" i="36" s="1"/>
  <c r="AT53" i="36" s="1"/>
  <c r="AX11" i="36"/>
  <c r="S11" i="36" s="1"/>
  <c r="AC11" i="36" s="1"/>
  <c r="AB12" i="36" s="1"/>
  <c r="AK12" i="36" s="1"/>
  <c r="AT12" i="36" s="1"/>
  <c r="AX4" i="36"/>
  <c r="S4" i="36" s="1"/>
  <c r="AC4" i="36" s="1"/>
  <c r="AB5" i="36" s="1"/>
  <c r="AJ5" i="36" s="1"/>
  <c r="AX40" i="36"/>
  <c r="S40" i="36" s="1"/>
  <c r="AC40" i="36" s="1"/>
  <c r="AB41" i="36" s="1"/>
  <c r="AK41" i="36" s="1"/>
  <c r="AT41" i="36" s="1"/>
  <c r="AX36" i="36"/>
  <c r="S36" i="36" s="1"/>
  <c r="AC36" i="36" s="1"/>
  <c r="AB37" i="36" s="1"/>
  <c r="AX35" i="36"/>
  <c r="S35" i="36" s="1"/>
  <c r="AC35" i="36" s="1"/>
  <c r="AB36" i="36" s="1"/>
  <c r="AK36" i="36" s="1"/>
  <c r="AT36" i="36" s="1"/>
  <c r="AX30" i="36"/>
  <c r="S30" i="36" s="1"/>
  <c r="AC30" i="36" s="1"/>
  <c r="AB31" i="36" s="1"/>
  <c r="AK7" i="36"/>
  <c r="AT7" i="36" s="1"/>
  <c r="AX61" i="36"/>
  <c r="S61" i="36" s="1"/>
  <c r="AC61" i="36" s="1"/>
  <c r="AB62" i="36" s="1"/>
  <c r="AX41" i="36"/>
  <c r="S41" i="36" s="1"/>
  <c r="AC41" i="36" s="1"/>
  <c r="AB42" i="36" s="1"/>
  <c r="AX15" i="36"/>
  <c r="S15" i="36" s="1"/>
  <c r="AC15" i="36" s="1"/>
  <c r="AB16" i="36" s="1"/>
  <c r="AX59" i="36"/>
  <c r="S59" i="36" s="1"/>
  <c r="AC59" i="36" s="1"/>
  <c r="AB60" i="36" s="1"/>
  <c r="AN69" i="36"/>
  <c r="AN71" i="36" s="1"/>
  <c r="AI69" i="36"/>
  <c r="AI66" i="83"/>
  <c r="AR66" i="83" s="1"/>
  <c r="AN66" i="83"/>
  <c r="Y67" i="83"/>
  <c r="X67" i="83"/>
  <c r="AI68" i="44"/>
  <c r="AR68" i="44" s="1"/>
  <c r="AX10" i="84"/>
  <c r="S10" i="84" s="1"/>
  <c r="AC10" i="84" s="1"/>
  <c r="AB11" i="84" s="1"/>
  <c r="AK11" i="84" s="1"/>
  <c r="AT11" i="84" s="1"/>
  <c r="W72" i="45"/>
  <c r="AF71" i="45"/>
  <c r="AO71" i="45" s="1"/>
  <c r="AG71" i="45"/>
  <c r="AP71" i="45" s="1"/>
  <c r="AE71" i="45"/>
  <c r="Y67" i="29"/>
  <c r="X67" i="29"/>
  <c r="AX42" i="84"/>
  <c r="S42" i="84" s="1"/>
  <c r="AC42" i="84" s="1"/>
  <c r="AB43" i="84" s="1"/>
  <c r="AJ43" i="84" s="1"/>
  <c r="AI66" i="29"/>
  <c r="AR66" i="29" s="1"/>
  <c r="AN66" i="29"/>
  <c r="AX7" i="84"/>
  <c r="S7" i="84" s="1"/>
  <c r="AC7" i="84" s="1"/>
  <c r="AB8" i="84" s="1"/>
  <c r="AK8" i="84" s="1"/>
  <c r="AT8" i="84" s="1"/>
  <c r="AX31" i="84"/>
  <c r="S31" i="84" s="1"/>
  <c r="AC31" i="84" s="1"/>
  <c r="AB32" i="84" s="1"/>
  <c r="AK32" i="84" s="1"/>
  <c r="AT32" i="84" s="1"/>
  <c r="AX48" i="84"/>
  <c r="S48" i="84" s="1"/>
  <c r="AC48" i="84" s="1"/>
  <c r="AB49" i="84" s="1"/>
  <c r="AK49" i="84" s="1"/>
  <c r="AT49" i="84" s="1"/>
  <c r="AX51" i="84"/>
  <c r="S51" i="84" s="1"/>
  <c r="AC51" i="84" s="1"/>
  <c r="AB52" i="84" s="1"/>
  <c r="AK52" i="84" s="1"/>
  <c r="AT52" i="84" s="1"/>
  <c r="AX28" i="84"/>
  <c r="S28" i="84" s="1"/>
  <c r="AC28" i="84" s="1"/>
  <c r="AB29" i="84" s="1"/>
  <c r="AK29" i="84" s="1"/>
  <c r="AT29" i="84" s="1"/>
  <c r="AX49" i="84"/>
  <c r="S49" i="84" s="1"/>
  <c r="AC49" i="84" s="1"/>
  <c r="AB50" i="84" s="1"/>
  <c r="AK50" i="84" s="1"/>
  <c r="AT50" i="84" s="1"/>
  <c r="AX24" i="84"/>
  <c r="S24" i="84" s="1"/>
  <c r="AC24" i="84" s="1"/>
  <c r="AB25" i="84" s="1"/>
  <c r="AK25" i="84" s="1"/>
  <c r="AT25" i="84" s="1"/>
  <c r="AX35" i="84"/>
  <c r="S35" i="84" s="1"/>
  <c r="AC35" i="84" s="1"/>
  <c r="AB36" i="84" s="1"/>
  <c r="AK36" i="84" s="1"/>
  <c r="AT36" i="84" s="1"/>
  <c r="AX26" i="84"/>
  <c r="S26" i="84" s="1"/>
  <c r="AC26" i="84" s="1"/>
  <c r="AB27" i="84" s="1"/>
  <c r="AK27" i="84" s="1"/>
  <c r="AT27" i="84" s="1"/>
  <c r="AX47" i="84"/>
  <c r="S47" i="84" s="1"/>
  <c r="AC47" i="84" s="1"/>
  <c r="AB48" i="84" s="1"/>
  <c r="AK48" i="84" s="1"/>
  <c r="AT48" i="84" s="1"/>
  <c r="AX19" i="84"/>
  <c r="S19" i="84" s="1"/>
  <c r="AC19" i="84" s="1"/>
  <c r="AB20" i="84" s="1"/>
  <c r="AX57" i="84"/>
  <c r="S57" i="84" s="1"/>
  <c r="AC57" i="84" s="1"/>
  <c r="AB58" i="84" s="1"/>
  <c r="AK58" i="84" s="1"/>
  <c r="AT58" i="84" s="1"/>
  <c r="AX16" i="84"/>
  <c r="S16" i="84" s="1"/>
  <c r="AC16" i="84" s="1"/>
  <c r="AB17" i="84" s="1"/>
  <c r="AK17" i="84" s="1"/>
  <c r="AT17" i="84" s="1"/>
  <c r="AX12" i="84"/>
  <c r="S12" i="84" s="1"/>
  <c r="AC12" i="84" s="1"/>
  <c r="AB13" i="84" s="1"/>
  <c r="AK13" i="84" s="1"/>
  <c r="AT13" i="84" s="1"/>
  <c r="AK44" i="84"/>
  <c r="AT44" i="84" s="1"/>
  <c r="AX65" i="84"/>
  <c r="S65" i="84" s="1"/>
  <c r="AC65" i="84" s="1"/>
  <c r="AB66" i="84" s="1"/>
  <c r="AX9" i="84"/>
  <c r="S9" i="84" s="1"/>
  <c r="AC9" i="84" s="1"/>
  <c r="AB10" i="84" s="1"/>
  <c r="AX58" i="84"/>
  <c r="S58" i="84" s="1"/>
  <c r="AC58" i="84" s="1"/>
  <c r="AB59" i="84" s="1"/>
  <c r="AX62" i="84"/>
  <c r="S62" i="84" s="1"/>
  <c r="AC62" i="84" s="1"/>
  <c r="AB63" i="84" s="1"/>
  <c r="AX56" i="84"/>
  <c r="S56" i="84" s="1"/>
  <c r="AC56" i="84" s="1"/>
  <c r="AB57" i="84" s="1"/>
  <c r="AX55" i="84"/>
  <c r="S55" i="84" s="1"/>
  <c r="AC55" i="84" s="1"/>
  <c r="AB56" i="84" s="1"/>
  <c r="AX46" i="84"/>
  <c r="S46" i="84" s="1"/>
  <c r="AC46" i="84" s="1"/>
  <c r="AB47" i="84" s="1"/>
  <c r="AX29" i="84"/>
  <c r="S29" i="84" s="1"/>
  <c r="AC29" i="84" s="1"/>
  <c r="AB30" i="84" s="1"/>
  <c r="AX41" i="84"/>
  <c r="S41" i="84" s="1"/>
  <c r="AC41" i="84" s="1"/>
  <c r="AB42" i="84" s="1"/>
  <c r="AX33" i="84"/>
  <c r="S33" i="84" s="1"/>
  <c r="AC33" i="84" s="1"/>
  <c r="AB34" i="84" s="1"/>
  <c r="AX37" i="84"/>
  <c r="S37" i="84" s="1"/>
  <c r="AC37" i="84" s="1"/>
  <c r="AB38" i="84" s="1"/>
  <c r="AX8" i="84"/>
  <c r="S8" i="84" s="1"/>
  <c r="AC8" i="84" s="1"/>
  <c r="AB9" i="84" s="1"/>
  <c r="AX36" i="84"/>
  <c r="S36" i="84" s="1"/>
  <c r="AC36" i="84" s="1"/>
  <c r="AB37" i="84" s="1"/>
  <c r="AX54" i="84"/>
  <c r="S54" i="84" s="1"/>
  <c r="AC54" i="84" s="1"/>
  <c r="AB55" i="84" s="1"/>
  <c r="AX23" i="84"/>
  <c r="S23" i="84" s="1"/>
  <c r="AC23" i="84" s="1"/>
  <c r="AB24" i="84" s="1"/>
  <c r="AX4" i="84"/>
  <c r="S4" i="84" s="1"/>
  <c r="AC4" i="84" s="1"/>
  <c r="AB5" i="84" s="1"/>
  <c r="AX30" i="84"/>
  <c r="S30" i="84" s="1"/>
  <c r="AC30" i="84" s="1"/>
  <c r="AB31" i="84" s="1"/>
  <c r="AX17" i="84"/>
  <c r="S17" i="84" s="1"/>
  <c r="AC17" i="84" s="1"/>
  <c r="AB18" i="84" s="1"/>
  <c r="AX67" i="84"/>
  <c r="S67" i="84" s="1"/>
  <c r="AC67" i="84" s="1"/>
  <c r="AB68" i="84" s="1"/>
  <c r="AX44" i="84"/>
  <c r="S44" i="84" s="1"/>
  <c r="AC44" i="84" s="1"/>
  <c r="AB45" i="84" s="1"/>
  <c r="AX25" i="84"/>
  <c r="S25" i="84" s="1"/>
  <c r="AC25" i="84" s="1"/>
  <c r="AX15" i="84"/>
  <c r="S15" i="84" s="1"/>
  <c r="AC15" i="84" s="1"/>
  <c r="AB16" i="84" s="1"/>
  <c r="AX14" i="84"/>
  <c r="S14" i="84" s="1"/>
  <c r="AC14" i="84" s="1"/>
  <c r="AB15" i="84" s="1"/>
  <c r="AX59" i="84"/>
  <c r="S59" i="84" s="1"/>
  <c r="AC59" i="84" s="1"/>
  <c r="AB60" i="84" s="1"/>
  <c r="AX38" i="84"/>
  <c r="S38" i="84" s="1"/>
  <c r="AC38" i="84" s="1"/>
  <c r="AB39" i="84" s="1"/>
  <c r="AX13" i="84"/>
  <c r="S13" i="84" s="1"/>
  <c r="AC13" i="84" s="1"/>
  <c r="AB14" i="84" s="1"/>
  <c r="AX32" i="84"/>
  <c r="S32" i="84" s="1"/>
  <c r="AC32" i="84" s="1"/>
  <c r="AB33" i="84" s="1"/>
  <c r="AX5" i="84"/>
  <c r="S5" i="84" s="1"/>
  <c r="AC5" i="84" s="1"/>
  <c r="AB6" i="84" s="1"/>
  <c r="AX21" i="84"/>
  <c r="S21" i="84" s="1"/>
  <c r="AC21" i="84" s="1"/>
  <c r="AB22" i="84" s="1"/>
  <c r="AX11" i="84"/>
  <c r="S11" i="84" s="1"/>
  <c r="AC11" i="84" s="1"/>
  <c r="AB12" i="84" s="1"/>
  <c r="AX39" i="84"/>
  <c r="S39" i="84" s="1"/>
  <c r="AC39" i="84" s="1"/>
  <c r="AB40" i="84" s="1"/>
  <c r="AX52" i="84"/>
  <c r="S52" i="84" s="1"/>
  <c r="AC52" i="84" s="1"/>
  <c r="AB53" i="84" s="1"/>
  <c r="AX60" i="84"/>
  <c r="S60" i="84" s="1"/>
  <c r="AC60" i="84" s="1"/>
  <c r="AB61" i="84" s="1"/>
  <c r="AX22" i="84"/>
  <c r="S22" i="84" s="1"/>
  <c r="AC22" i="84" s="1"/>
  <c r="AB23" i="84" s="1"/>
  <c r="AX40" i="84"/>
  <c r="S40" i="84" s="1"/>
  <c r="AC40" i="84" s="1"/>
  <c r="AB41" i="84" s="1"/>
  <c r="AX34" i="84"/>
  <c r="S34" i="84" s="1"/>
  <c r="AC34" i="84" s="1"/>
  <c r="AB35" i="84" s="1"/>
  <c r="AX20" i="84"/>
  <c r="S20" i="84" s="1"/>
  <c r="AC20" i="84" s="1"/>
  <c r="AB21" i="84" s="1"/>
  <c r="AX6" i="84"/>
  <c r="S6" i="84" s="1"/>
  <c r="AC6" i="84" s="1"/>
  <c r="AB7" i="84" s="1"/>
  <c r="AX3" i="84"/>
  <c r="S3" i="84" s="1"/>
  <c r="AC3" i="84" s="1"/>
  <c r="AX53" i="84"/>
  <c r="S53" i="84" s="1"/>
  <c r="AC53" i="84" s="1"/>
  <c r="AB54" i="84" s="1"/>
  <c r="AX45" i="84"/>
  <c r="S45" i="84" s="1"/>
  <c r="AC45" i="84" s="1"/>
  <c r="AB46" i="84" s="1"/>
  <c r="AX68" i="84"/>
  <c r="S68" i="84" s="1"/>
  <c r="AC68" i="84" s="1"/>
  <c r="AB69" i="84" s="1"/>
  <c r="AX50" i="84"/>
  <c r="S50" i="84" s="1"/>
  <c r="AC50" i="84" s="1"/>
  <c r="AB51" i="84" s="1"/>
  <c r="AX64" i="84"/>
  <c r="S64" i="84" s="1"/>
  <c r="AC64" i="84" s="1"/>
  <c r="AB65" i="84" s="1"/>
  <c r="AX18" i="84"/>
  <c r="S18" i="84" s="1"/>
  <c r="AC18" i="84" s="1"/>
  <c r="AB19" i="84" s="1"/>
  <c r="AX61" i="84"/>
  <c r="S61" i="84" s="1"/>
  <c r="AC61" i="84" s="1"/>
  <c r="AB62" i="84" s="1"/>
  <c r="AX66" i="84"/>
  <c r="S66" i="84" s="1"/>
  <c r="AC66" i="84" s="1"/>
  <c r="AB67" i="84" s="1"/>
  <c r="AX63" i="84"/>
  <c r="S63" i="84" s="1"/>
  <c r="AC63" i="84" s="1"/>
  <c r="AB64" i="84" s="1"/>
  <c r="AX27" i="84"/>
  <c r="S27" i="84" s="1"/>
  <c r="AC27" i="84" s="1"/>
  <c r="AB28" i="84" s="1"/>
  <c r="AX69" i="84"/>
  <c r="S69" i="84" s="1"/>
  <c r="AC69" i="84" s="1"/>
  <c r="AG69" i="84"/>
  <c r="AP69" i="84" s="1"/>
  <c r="AP71" i="84" s="1"/>
  <c r="AE69" i="84"/>
  <c r="AF69" i="84"/>
  <c r="AO69" i="84" s="1"/>
  <c r="AO71" i="84" s="1"/>
  <c r="AZ3" i="44"/>
  <c r="AX26" i="44" s="1"/>
  <c r="S26" i="44" s="1"/>
  <c r="AC26" i="44" s="1"/>
  <c r="AB27" i="44" s="1"/>
  <c r="AH69" i="44"/>
  <c r="AQ69" i="44" s="1"/>
  <c r="AQ71" i="44" s="1"/>
  <c r="Z69" i="44"/>
  <c r="Z66" i="74"/>
  <c r="AE65" i="38"/>
  <c r="W66" i="38"/>
  <c r="AF65" i="38"/>
  <c r="AO65" i="38" s="1"/>
  <c r="AG65" i="38"/>
  <c r="AP65" i="38" s="1"/>
  <c r="AI68" i="46"/>
  <c r="AR68" i="46" s="1"/>
  <c r="AN68" i="46"/>
  <c r="Y69" i="46"/>
  <c r="X69" i="46"/>
  <c r="AH69" i="46" s="1"/>
  <c r="AQ69" i="46" s="1"/>
  <c r="AE66" i="88"/>
  <c r="AF66" i="88"/>
  <c r="AO66" i="88" s="1"/>
  <c r="AG66" i="88"/>
  <c r="AP66" i="88" s="1"/>
  <c r="W67" i="88"/>
  <c r="AH71" i="30"/>
  <c r="AQ71" i="30" s="1"/>
  <c r="Z71" i="30"/>
  <c r="Z70" i="41"/>
  <c r="AF70" i="41" s="1"/>
  <c r="AO70" i="41" s="1"/>
  <c r="AH74" i="26"/>
  <c r="AQ74" i="26" s="1"/>
  <c r="AE67" i="93"/>
  <c r="AF67" i="93"/>
  <c r="AO67" i="93" s="1"/>
  <c r="AG67" i="93"/>
  <c r="AP67" i="93" s="1"/>
  <c r="W68" i="93"/>
  <c r="X70" i="73"/>
  <c r="Y70" i="73"/>
  <c r="AS4" i="96"/>
  <c r="AS71" i="96" s="1"/>
  <c r="AL4" i="96"/>
  <c r="AU4" i="96" s="1"/>
  <c r="AU71" i="96" s="1"/>
  <c r="C11" i="96" s="1"/>
  <c r="F49" i="97" s="1"/>
  <c r="AI69" i="73"/>
  <c r="AR69" i="73" s="1"/>
  <c r="AN69" i="73"/>
  <c r="AH69" i="86"/>
  <c r="AQ69" i="86" s="1"/>
  <c r="Z69" i="86"/>
  <c r="W70" i="47"/>
  <c r="X70" i="47" s="1"/>
  <c r="AI75" i="81"/>
  <c r="AR75" i="81" s="1"/>
  <c r="AF69" i="47"/>
  <c r="AO69" i="47" s="1"/>
  <c r="AE69" i="47"/>
  <c r="AN69" i="47" s="1"/>
  <c r="AS4" i="32"/>
  <c r="AS71" i="32" s="1"/>
  <c r="AL4" i="32"/>
  <c r="AU4" i="32" s="1"/>
  <c r="AU71" i="32" s="1"/>
  <c r="C11" i="32" s="1"/>
  <c r="AH74" i="77"/>
  <c r="AQ74" i="77" s="1"/>
  <c r="X72" i="79"/>
  <c r="Z72" i="79" s="1"/>
  <c r="AF72" i="79" s="1"/>
  <c r="AO72" i="79" s="1"/>
  <c r="AG68" i="28"/>
  <c r="AP68" i="28" s="1"/>
  <c r="W69" i="28"/>
  <c r="Y69" i="28" s="1"/>
  <c r="AE68" i="28"/>
  <c r="AF69" i="94"/>
  <c r="AO69" i="94" s="1"/>
  <c r="AE69" i="94"/>
  <c r="AG69" i="94"/>
  <c r="AP69" i="94" s="1"/>
  <c r="W70" i="94"/>
  <c r="AF70" i="90"/>
  <c r="AO70" i="90" s="1"/>
  <c r="AG70" i="90"/>
  <c r="AP70" i="90" s="1"/>
  <c r="AE70" i="90"/>
  <c r="AN70" i="90" s="1"/>
  <c r="Z70" i="37"/>
  <c r="AE67" i="85"/>
  <c r="AG67" i="85"/>
  <c r="AP67" i="85" s="1"/>
  <c r="W68" i="85"/>
  <c r="AF67" i="85"/>
  <c r="AO67" i="85" s="1"/>
  <c r="X72" i="35"/>
  <c r="Z72" i="35" s="1"/>
  <c r="AI71" i="79"/>
  <c r="AR71" i="79" s="1"/>
  <c r="AI71" i="35"/>
  <c r="AR71" i="35" s="1"/>
  <c r="AN71" i="79"/>
  <c r="Y71" i="90"/>
  <c r="X71" i="90"/>
  <c r="AH71" i="90" s="1"/>
  <c r="AQ71" i="90" s="1"/>
  <c r="Z67" i="80"/>
  <c r="AG67" i="80" s="1"/>
  <c r="AP67" i="80" s="1"/>
  <c r="W75" i="77"/>
  <c r="X75" i="77" s="1"/>
  <c r="AF74" i="77"/>
  <c r="AO74" i="77" s="1"/>
  <c r="AE74" i="77"/>
  <c r="AI74" i="43"/>
  <c r="AR74" i="43" s="1"/>
  <c r="AE74" i="26"/>
  <c r="AN74" i="26" s="1"/>
  <c r="AG74" i="26"/>
  <c r="AP74" i="26" s="1"/>
  <c r="AF74" i="26"/>
  <c r="AO74" i="26" s="1"/>
  <c r="Z76" i="81"/>
  <c r="AG76" i="81" s="1"/>
  <c r="AP76" i="81" s="1"/>
  <c r="Z74" i="39"/>
  <c r="AE74" i="39" s="1"/>
  <c r="AH75" i="43"/>
  <c r="AQ75" i="43" s="1"/>
  <c r="AH75" i="82"/>
  <c r="AQ75" i="82" s="1"/>
  <c r="X73" i="87"/>
  <c r="Y73" i="87"/>
  <c r="W74" i="34"/>
  <c r="AG73" i="34"/>
  <c r="AP73" i="34" s="1"/>
  <c r="AF73" i="34"/>
  <c r="AO73" i="34" s="1"/>
  <c r="AE73" i="34"/>
  <c r="AR73" i="39"/>
  <c r="Z75" i="43"/>
  <c r="W72" i="91"/>
  <c r="AE71" i="91"/>
  <c r="AF71" i="91"/>
  <c r="AO71" i="91" s="1"/>
  <c r="AG71" i="91"/>
  <c r="AP71" i="91" s="1"/>
  <c r="Z75" i="82"/>
  <c r="AH75" i="89"/>
  <c r="AQ75" i="89" s="1"/>
  <c r="Y75" i="26"/>
  <c r="X75" i="26"/>
  <c r="W73" i="95"/>
  <c r="AF72" i="95"/>
  <c r="AO72" i="95" s="1"/>
  <c r="AE72" i="95"/>
  <c r="AG72" i="95"/>
  <c r="AP72" i="95" s="1"/>
  <c r="AR74" i="82"/>
  <c r="AI72" i="87"/>
  <c r="AN72" i="87"/>
  <c r="W74" i="31"/>
  <c r="AE73" i="31"/>
  <c r="AG73" i="31"/>
  <c r="AP73" i="31" s="1"/>
  <c r="AF73" i="31"/>
  <c r="AO73" i="31" s="1"/>
  <c r="AR74" i="89"/>
  <c r="AH73" i="78"/>
  <c r="AQ73" i="78" s="1"/>
  <c r="Z75" i="89"/>
  <c r="AR72" i="78"/>
  <c r="AH76" i="81"/>
  <c r="AQ76" i="81" s="1"/>
  <c r="Z73" i="78"/>
  <c r="AH74" i="39"/>
  <c r="AQ74" i="39" s="1"/>
  <c r="Z74" i="33" l="1"/>
  <c r="AI67" i="92"/>
  <c r="AR67" i="92" s="1"/>
  <c r="AH68" i="27"/>
  <c r="AQ68" i="27" s="1"/>
  <c r="Z68" i="27"/>
  <c r="AG69" i="42"/>
  <c r="AP69" i="42" s="1"/>
  <c r="AF69" i="42"/>
  <c r="AO69" i="42" s="1"/>
  <c r="W70" i="42"/>
  <c r="AE69" i="42"/>
  <c r="AG74" i="33"/>
  <c r="AP74" i="33" s="1"/>
  <c r="AF74" i="33"/>
  <c r="AO74" i="33" s="1"/>
  <c r="AE74" i="33"/>
  <c r="W75" i="33"/>
  <c r="AG67" i="75"/>
  <c r="AP67" i="75" s="1"/>
  <c r="AF67" i="75"/>
  <c r="AO67" i="75" s="1"/>
  <c r="AJ69" i="36"/>
  <c r="AS69" i="36" s="1"/>
  <c r="W68" i="75"/>
  <c r="X68" i="75" s="1"/>
  <c r="AH68" i="75" s="1"/>
  <c r="AQ68" i="75" s="1"/>
  <c r="AJ58" i="36"/>
  <c r="AL58" i="36" s="1"/>
  <c r="AU58" i="36" s="1"/>
  <c r="AK69" i="36"/>
  <c r="AT69" i="36" s="1"/>
  <c r="AJ57" i="36"/>
  <c r="AS57" i="36" s="1"/>
  <c r="AJ23" i="36"/>
  <c r="AS23" i="36" s="1"/>
  <c r="Z68" i="92"/>
  <c r="AH68" i="92"/>
  <c r="AQ68" i="92" s="1"/>
  <c r="AJ14" i="36"/>
  <c r="AS14" i="36" s="1"/>
  <c r="AJ7" i="36"/>
  <c r="AB4" i="36"/>
  <c r="AK4" i="36" s="1"/>
  <c r="AT4" i="36" s="1"/>
  <c r="AJ21" i="36"/>
  <c r="AS21" i="36" s="1"/>
  <c r="AJ25" i="36"/>
  <c r="AL25" i="36" s="1"/>
  <c r="AU25" i="36" s="1"/>
  <c r="AJ26" i="36"/>
  <c r="AS26" i="36" s="1"/>
  <c r="AJ18" i="36"/>
  <c r="AS18" i="36" s="1"/>
  <c r="AJ6" i="36"/>
  <c r="AS6" i="36" s="1"/>
  <c r="AJ17" i="36"/>
  <c r="AS17" i="36" s="1"/>
  <c r="AJ51" i="36"/>
  <c r="AS51" i="36" s="1"/>
  <c r="AK17" i="36"/>
  <c r="AT17" i="36" s="1"/>
  <c r="AK51" i="36"/>
  <c r="AT51" i="36" s="1"/>
  <c r="AJ9" i="36"/>
  <c r="AL9" i="36" s="1"/>
  <c r="AU9" i="36" s="1"/>
  <c r="AJ10" i="36"/>
  <c r="AL10" i="36" s="1"/>
  <c r="AU10" i="36" s="1"/>
  <c r="AJ24" i="36"/>
  <c r="AL24" i="36" s="1"/>
  <c r="AU24" i="36" s="1"/>
  <c r="AJ50" i="36"/>
  <c r="AS50" i="36" s="1"/>
  <c r="AJ38" i="36"/>
  <c r="AJ39" i="36"/>
  <c r="AL39" i="36" s="1"/>
  <c r="AU39" i="36" s="1"/>
  <c r="AK38" i="36"/>
  <c r="AT38" i="36" s="1"/>
  <c r="AJ31" i="36"/>
  <c r="AS31" i="36" s="1"/>
  <c r="AJ8" i="36"/>
  <c r="AS8" i="36" s="1"/>
  <c r="AJ45" i="36"/>
  <c r="AL45" i="36" s="1"/>
  <c r="AU45" i="36" s="1"/>
  <c r="AJ37" i="36"/>
  <c r="AJ67" i="36"/>
  <c r="AS67" i="36" s="1"/>
  <c r="AK57" i="36"/>
  <c r="AT57" i="36" s="1"/>
  <c r="AJ36" i="36"/>
  <c r="AL36" i="36" s="1"/>
  <c r="AU36" i="36" s="1"/>
  <c r="AJ49" i="36"/>
  <c r="AL49" i="36" s="1"/>
  <c r="AU49" i="36" s="1"/>
  <c r="AJ32" i="36"/>
  <c r="AL32" i="36" s="1"/>
  <c r="AU32" i="36" s="1"/>
  <c r="AJ28" i="36"/>
  <c r="AS28" i="36" s="1"/>
  <c r="AJ27" i="36"/>
  <c r="AL27" i="36" s="1"/>
  <c r="AU27" i="36" s="1"/>
  <c r="AJ11" i="36"/>
  <c r="AS11" i="36" s="1"/>
  <c r="AK5" i="36"/>
  <c r="AT5" i="36" s="1"/>
  <c r="AJ22" i="36"/>
  <c r="AL22" i="36" s="1"/>
  <c r="AU22" i="36" s="1"/>
  <c r="AK23" i="36"/>
  <c r="AT23" i="36" s="1"/>
  <c r="AJ56" i="36"/>
  <c r="AS56" i="36" s="1"/>
  <c r="X72" i="25"/>
  <c r="AH72" i="25" s="1"/>
  <c r="AQ72" i="25" s="1"/>
  <c r="Y72" i="25"/>
  <c r="AJ52" i="36"/>
  <c r="AS52" i="36" s="1"/>
  <c r="AN71" i="25"/>
  <c r="AI71" i="25"/>
  <c r="AR71" i="25" s="1"/>
  <c r="AK31" i="36"/>
  <c r="AT31" i="36" s="1"/>
  <c r="AJ30" i="36"/>
  <c r="AS30" i="36" s="1"/>
  <c r="AJ64" i="36"/>
  <c r="AS64" i="36" s="1"/>
  <c r="AK64" i="36"/>
  <c r="AT64" i="36" s="1"/>
  <c r="AJ53" i="36"/>
  <c r="AL53" i="36" s="1"/>
  <c r="AU53" i="36" s="1"/>
  <c r="AJ54" i="36"/>
  <c r="AS54" i="36" s="1"/>
  <c r="AJ66" i="36"/>
  <c r="AS66" i="36" s="1"/>
  <c r="AK30" i="36"/>
  <c r="AT30" i="36" s="1"/>
  <c r="AJ63" i="36"/>
  <c r="AS63" i="36" s="1"/>
  <c r="AJ68" i="36"/>
  <c r="AS68" i="36" s="1"/>
  <c r="AK14" i="36"/>
  <c r="AT14" i="36" s="1"/>
  <c r="AJ55" i="36"/>
  <c r="AS55" i="36" s="1"/>
  <c r="AJ35" i="36"/>
  <c r="AL35" i="36" s="1"/>
  <c r="AU35" i="36" s="1"/>
  <c r="AJ29" i="36"/>
  <c r="AS29" i="36" s="1"/>
  <c r="AJ20" i="36"/>
  <c r="AS20" i="36" s="1"/>
  <c r="AJ65" i="36"/>
  <c r="AS65" i="36" s="1"/>
  <c r="AJ13" i="36"/>
  <c r="AL13" i="36" s="1"/>
  <c r="AU13" i="36" s="1"/>
  <c r="AJ19" i="36"/>
  <c r="AL19" i="36" s="1"/>
  <c r="AU19" i="36" s="1"/>
  <c r="AK37" i="36"/>
  <c r="AT37" i="36" s="1"/>
  <c r="AJ40" i="36"/>
  <c r="AS40" i="36" s="1"/>
  <c r="AJ33" i="36"/>
  <c r="AL33" i="36" s="1"/>
  <c r="AU33" i="36" s="1"/>
  <c r="AJ43" i="36"/>
  <c r="AL43" i="36" s="1"/>
  <c r="AU43" i="36" s="1"/>
  <c r="AJ47" i="36"/>
  <c r="AS47" i="36" s="1"/>
  <c r="AJ44" i="36"/>
  <c r="AL44" i="36" s="1"/>
  <c r="AU44" i="36" s="1"/>
  <c r="AJ34" i="36"/>
  <c r="AL34" i="36" s="1"/>
  <c r="AU34" i="36" s="1"/>
  <c r="AJ46" i="36"/>
  <c r="AS46" i="36" s="1"/>
  <c r="AK50" i="36"/>
  <c r="AT50" i="36" s="1"/>
  <c r="AJ48" i="36"/>
  <c r="AS48" i="36" s="1"/>
  <c r="AJ12" i="36"/>
  <c r="AS12" i="36" s="1"/>
  <c r="AK43" i="84"/>
  <c r="AT43" i="84" s="1"/>
  <c r="AK42" i="36"/>
  <c r="AT42" i="36" s="1"/>
  <c r="AJ42" i="36"/>
  <c r="AK16" i="36"/>
  <c r="AT16" i="36" s="1"/>
  <c r="AJ16" i="36"/>
  <c r="AJ4" i="36"/>
  <c r="AK62" i="36"/>
  <c r="AT62" i="36" s="1"/>
  <c r="AJ62" i="36"/>
  <c r="AS3" i="36"/>
  <c r="AL3" i="36"/>
  <c r="AU3" i="36" s="1"/>
  <c r="AR69" i="36"/>
  <c r="AR71" i="36" s="1"/>
  <c r="AJ59" i="36"/>
  <c r="AJ41" i="36"/>
  <c r="AS7" i="36"/>
  <c r="AL7" i="36"/>
  <c r="AU7" i="36" s="1"/>
  <c r="AJ15" i="36"/>
  <c r="AK60" i="36"/>
  <c r="AT60" i="36" s="1"/>
  <c r="AJ60" i="36"/>
  <c r="AJ61" i="36"/>
  <c r="AS5" i="36"/>
  <c r="AJ36" i="84"/>
  <c r="AL36" i="84" s="1"/>
  <c r="AU36" i="84" s="1"/>
  <c r="AJ58" i="84"/>
  <c r="AL58" i="84" s="1"/>
  <c r="AU58" i="84" s="1"/>
  <c r="Z67" i="83"/>
  <c r="AH67" i="83"/>
  <c r="AQ67" i="83" s="1"/>
  <c r="AX33" i="44"/>
  <c r="S33" i="44" s="1"/>
  <c r="AC33" i="44" s="1"/>
  <c r="AB34" i="44" s="1"/>
  <c r="AK34" i="44" s="1"/>
  <c r="AT34" i="44" s="1"/>
  <c r="AJ48" i="84"/>
  <c r="AJ49" i="84"/>
  <c r="AS49" i="84" s="1"/>
  <c r="AH67" i="29"/>
  <c r="AQ67" i="29" s="1"/>
  <c r="Z67" i="29"/>
  <c r="AX44" i="44"/>
  <c r="S44" i="44" s="1"/>
  <c r="AC44" i="44" s="1"/>
  <c r="AB45" i="44" s="1"/>
  <c r="AK45" i="44" s="1"/>
  <c r="AT45" i="44" s="1"/>
  <c r="AN71" i="45"/>
  <c r="AI71" i="45"/>
  <c r="AR71" i="45" s="1"/>
  <c r="Y72" i="45"/>
  <c r="X72" i="45"/>
  <c r="AX55" i="44"/>
  <c r="S55" i="44" s="1"/>
  <c r="AC55" i="44" s="1"/>
  <c r="AB56" i="44" s="1"/>
  <c r="AK56" i="44" s="1"/>
  <c r="AT56" i="44" s="1"/>
  <c r="AX18" i="44"/>
  <c r="S18" i="44" s="1"/>
  <c r="AC18" i="44" s="1"/>
  <c r="AB19" i="44" s="1"/>
  <c r="AX8" i="44"/>
  <c r="S8" i="44" s="1"/>
  <c r="AC8" i="44" s="1"/>
  <c r="AB9" i="44" s="1"/>
  <c r="AX7" i="44"/>
  <c r="S7" i="44" s="1"/>
  <c r="AC7" i="44" s="1"/>
  <c r="AB8" i="44" s="1"/>
  <c r="AK8" i="44" s="1"/>
  <c r="AT8" i="44" s="1"/>
  <c r="AX29" i="44"/>
  <c r="S29" i="44" s="1"/>
  <c r="AC29" i="44" s="1"/>
  <c r="AB30" i="44" s="1"/>
  <c r="AK30" i="44" s="1"/>
  <c r="AT30" i="44" s="1"/>
  <c r="AJ20" i="84"/>
  <c r="AX9" i="44"/>
  <c r="S9" i="44" s="1"/>
  <c r="AC9" i="44" s="1"/>
  <c r="AB10" i="44" s="1"/>
  <c r="AK10" i="44" s="1"/>
  <c r="AT10" i="44" s="1"/>
  <c r="AX47" i="44"/>
  <c r="S47" i="44" s="1"/>
  <c r="AC47" i="44" s="1"/>
  <c r="AB48" i="44" s="1"/>
  <c r="AK48" i="44" s="1"/>
  <c r="AT48" i="44" s="1"/>
  <c r="AX52" i="44"/>
  <c r="S52" i="44" s="1"/>
  <c r="AC52" i="44" s="1"/>
  <c r="AB53" i="44" s="1"/>
  <c r="AK20" i="84"/>
  <c r="AT20" i="84" s="1"/>
  <c r="AX38" i="44"/>
  <c r="S38" i="44" s="1"/>
  <c r="AC38" i="44" s="1"/>
  <c r="AB39" i="44" s="1"/>
  <c r="AK39" i="44" s="1"/>
  <c r="AT39" i="44" s="1"/>
  <c r="AX25" i="44"/>
  <c r="S25" i="44" s="1"/>
  <c r="AC25" i="44" s="1"/>
  <c r="AB26" i="44" s="1"/>
  <c r="AK26" i="44" s="1"/>
  <c r="AT26" i="44" s="1"/>
  <c r="AX14" i="44"/>
  <c r="S14" i="44" s="1"/>
  <c r="AC14" i="44" s="1"/>
  <c r="AB15" i="44" s="1"/>
  <c r="AK15" i="44" s="1"/>
  <c r="AT15" i="44" s="1"/>
  <c r="AJ29" i="84"/>
  <c r="AL29" i="84" s="1"/>
  <c r="AU29" i="84" s="1"/>
  <c r="AX60" i="44"/>
  <c r="S60" i="44" s="1"/>
  <c r="AC60" i="44" s="1"/>
  <c r="AB61" i="44" s="1"/>
  <c r="AK61" i="44" s="1"/>
  <c r="AT61" i="44" s="1"/>
  <c r="AX27" i="44"/>
  <c r="S27" i="44" s="1"/>
  <c r="AC27" i="44" s="1"/>
  <c r="AB28" i="44" s="1"/>
  <c r="AK28" i="44" s="1"/>
  <c r="AT28" i="44" s="1"/>
  <c r="AX12" i="44"/>
  <c r="S12" i="44" s="1"/>
  <c r="AC12" i="44" s="1"/>
  <c r="AB13" i="44" s="1"/>
  <c r="AK13" i="44" s="1"/>
  <c r="AT13" i="44" s="1"/>
  <c r="AX68" i="44"/>
  <c r="S68" i="44" s="1"/>
  <c r="AC68" i="44" s="1"/>
  <c r="AB69" i="44" s="1"/>
  <c r="AJ8" i="84"/>
  <c r="AL8" i="84" s="1"/>
  <c r="AU8" i="84" s="1"/>
  <c r="AX59" i="44"/>
  <c r="S59" i="44" s="1"/>
  <c r="AC59" i="44" s="1"/>
  <c r="AB60" i="44" s="1"/>
  <c r="AK60" i="44" s="1"/>
  <c r="AT60" i="44" s="1"/>
  <c r="AX43" i="44"/>
  <c r="S43" i="44" s="1"/>
  <c r="AC43" i="44" s="1"/>
  <c r="AB44" i="44" s="1"/>
  <c r="AK44" i="44" s="1"/>
  <c r="AT44" i="44" s="1"/>
  <c r="AJ52" i="84"/>
  <c r="AL52" i="84" s="1"/>
  <c r="AU52" i="84" s="1"/>
  <c r="AJ32" i="84"/>
  <c r="AS32" i="84" s="1"/>
  <c r="AX4" i="44"/>
  <c r="S4" i="44" s="1"/>
  <c r="AC4" i="44" s="1"/>
  <c r="AB5" i="44" s="1"/>
  <c r="AK5" i="44" s="1"/>
  <c r="AT5" i="44" s="1"/>
  <c r="AJ5" i="84"/>
  <c r="AK5" i="84"/>
  <c r="AT5" i="84" s="1"/>
  <c r="AK54" i="84"/>
  <c r="AT54" i="84" s="1"/>
  <c r="AJ54" i="84"/>
  <c r="W71" i="41"/>
  <c r="Y71" i="41" s="1"/>
  <c r="AX13" i="44"/>
  <c r="S13" i="44" s="1"/>
  <c r="AC13" i="44" s="1"/>
  <c r="AB14" i="44" s="1"/>
  <c r="AK14" i="44" s="1"/>
  <c r="AT14" i="44" s="1"/>
  <c r="AX65" i="44"/>
  <c r="S65" i="44" s="1"/>
  <c r="AC65" i="44" s="1"/>
  <c r="AB66" i="44" s="1"/>
  <c r="AK66" i="44" s="1"/>
  <c r="AT66" i="44" s="1"/>
  <c r="AX16" i="44"/>
  <c r="S16" i="44" s="1"/>
  <c r="AC16" i="44" s="1"/>
  <c r="AB17" i="44" s="1"/>
  <c r="AK17" i="44" s="1"/>
  <c r="AT17" i="44" s="1"/>
  <c r="AX50" i="44"/>
  <c r="S50" i="44" s="1"/>
  <c r="AC50" i="44" s="1"/>
  <c r="AB51" i="44" s="1"/>
  <c r="AX35" i="44"/>
  <c r="S35" i="44" s="1"/>
  <c r="AC35" i="44" s="1"/>
  <c r="AB36" i="44" s="1"/>
  <c r="AK36" i="44" s="1"/>
  <c r="AT36" i="44" s="1"/>
  <c r="AX20" i="44"/>
  <c r="S20" i="44" s="1"/>
  <c r="AC20" i="44" s="1"/>
  <c r="AB21" i="44" s="1"/>
  <c r="AX46" i="44"/>
  <c r="S46" i="44" s="1"/>
  <c r="AC46" i="44" s="1"/>
  <c r="AB47" i="44" s="1"/>
  <c r="AK47" i="44" s="1"/>
  <c r="AT47" i="44" s="1"/>
  <c r="AX54" i="44"/>
  <c r="S54" i="44" s="1"/>
  <c r="AC54" i="44" s="1"/>
  <c r="AB55" i="44" s="1"/>
  <c r="AK55" i="44" s="1"/>
  <c r="AT55" i="44" s="1"/>
  <c r="AX17" i="44"/>
  <c r="S17" i="44" s="1"/>
  <c r="AC17" i="44" s="1"/>
  <c r="AB18" i="44" s="1"/>
  <c r="AK18" i="44" s="1"/>
  <c r="AT18" i="44" s="1"/>
  <c r="AX21" i="44"/>
  <c r="S21" i="44" s="1"/>
  <c r="AC21" i="44" s="1"/>
  <c r="AB22" i="44" s="1"/>
  <c r="AK22" i="44" s="1"/>
  <c r="AT22" i="44" s="1"/>
  <c r="AK64" i="84"/>
  <c r="AT64" i="84" s="1"/>
  <c r="AJ64" i="84"/>
  <c r="AK69" i="84"/>
  <c r="AT69" i="84" s="1"/>
  <c r="AJ69" i="84"/>
  <c r="AS69" i="84" s="1"/>
  <c r="AK35" i="84"/>
  <c r="AT35" i="84" s="1"/>
  <c r="AJ35" i="84"/>
  <c r="AK14" i="84"/>
  <c r="AT14" i="84" s="1"/>
  <c r="AJ14" i="84"/>
  <c r="AK45" i="84"/>
  <c r="AT45" i="84" s="1"/>
  <c r="AJ45" i="84"/>
  <c r="AJ13" i="84"/>
  <c r="AJ31" i="84"/>
  <c r="AK31" i="84"/>
  <c r="AT31" i="84" s="1"/>
  <c r="AK38" i="84"/>
  <c r="AT38" i="84" s="1"/>
  <c r="AJ38" i="84"/>
  <c r="AK47" i="84"/>
  <c r="AT47" i="84" s="1"/>
  <c r="AJ47" i="84"/>
  <c r="AK66" i="84"/>
  <c r="AT66" i="84" s="1"/>
  <c r="AJ66" i="84"/>
  <c r="AK46" i="84"/>
  <c r="AT46" i="84" s="1"/>
  <c r="AJ46" i="84"/>
  <c r="AJ39" i="84"/>
  <c r="AK39" i="84"/>
  <c r="AT39" i="84" s="1"/>
  <c r="AS8" i="84"/>
  <c r="AN69" i="84"/>
  <c r="AN71" i="84" s="1"/>
  <c r="AI69" i="84"/>
  <c r="AK23" i="84"/>
  <c r="AT23" i="84" s="1"/>
  <c r="AJ23" i="84"/>
  <c r="AK60" i="84"/>
  <c r="AT60" i="84" s="1"/>
  <c r="AJ60" i="84"/>
  <c r="AK18" i="84"/>
  <c r="AT18" i="84" s="1"/>
  <c r="AJ18" i="84"/>
  <c r="AK24" i="84"/>
  <c r="AT24" i="84" s="1"/>
  <c r="AJ24" i="84"/>
  <c r="AK57" i="84"/>
  <c r="AT57" i="84" s="1"/>
  <c r="AJ57" i="84"/>
  <c r="AK40" i="84"/>
  <c r="AT40" i="84" s="1"/>
  <c r="AJ40" i="84"/>
  <c r="AK56" i="84"/>
  <c r="AT56" i="84" s="1"/>
  <c r="AJ56" i="84"/>
  <c r="AS43" i="84"/>
  <c r="AX23" i="44"/>
  <c r="S23" i="44" s="1"/>
  <c r="AC23" i="44" s="1"/>
  <c r="AB24" i="44" s="1"/>
  <c r="AK24" i="44" s="1"/>
  <c r="AT24" i="44" s="1"/>
  <c r="AX10" i="44"/>
  <c r="S10" i="44" s="1"/>
  <c r="AC10" i="44" s="1"/>
  <c r="AB11" i="44" s="1"/>
  <c r="AK11" i="44" s="1"/>
  <c r="AT11" i="44" s="1"/>
  <c r="AX5" i="44"/>
  <c r="S5" i="44" s="1"/>
  <c r="AC5" i="44" s="1"/>
  <c r="AB6" i="44" s="1"/>
  <c r="AK6" i="44" s="1"/>
  <c r="AT6" i="44" s="1"/>
  <c r="AX22" i="44"/>
  <c r="S22" i="44" s="1"/>
  <c r="AC22" i="44" s="1"/>
  <c r="AB23" i="44" s="1"/>
  <c r="AK23" i="44" s="1"/>
  <c r="AT23" i="44" s="1"/>
  <c r="AX48" i="44"/>
  <c r="S48" i="44" s="1"/>
  <c r="AC48" i="44" s="1"/>
  <c r="AB49" i="44" s="1"/>
  <c r="AK49" i="44" s="1"/>
  <c r="AT49" i="44" s="1"/>
  <c r="AX57" i="44"/>
  <c r="S57" i="44" s="1"/>
  <c r="AC57" i="44" s="1"/>
  <c r="AB58" i="44" s="1"/>
  <c r="AK58" i="44" s="1"/>
  <c r="AT58" i="44" s="1"/>
  <c r="AX56" i="44"/>
  <c r="S56" i="44" s="1"/>
  <c r="AC56" i="44" s="1"/>
  <c r="AB57" i="44" s="1"/>
  <c r="AK57" i="44" s="1"/>
  <c r="AT57" i="44" s="1"/>
  <c r="AX41" i="44"/>
  <c r="S41" i="44" s="1"/>
  <c r="AC41" i="44" s="1"/>
  <c r="AB42" i="44" s="1"/>
  <c r="AK42" i="44" s="1"/>
  <c r="AT42" i="44" s="1"/>
  <c r="AX31" i="44"/>
  <c r="S31" i="44" s="1"/>
  <c r="AC31" i="44" s="1"/>
  <c r="AB32" i="44" s="1"/>
  <c r="AK32" i="44" s="1"/>
  <c r="AT32" i="44" s="1"/>
  <c r="AJ11" i="84"/>
  <c r="AL11" i="84" s="1"/>
  <c r="AU11" i="84" s="1"/>
  <c r="AK19" i="84"/>
  <c r="AT19" i="84" s="1"/>
  <c r="AJ19" i="84"/>
  <c r="AB4" i="84"/>
  <c r="AJ3" i="84"/>
  <c r="AK61" i="84"/>
  <c r="AT61" i="84" s="1"/>
  <c r="AJ61" i="84"/>
  <c r="AS36" i="84"/>
  <c r="AJ22" i="84"/>
  <c r="AK22" i="84"/>
  <c r="AT22" i="84" s="1"/>
  <c r="AK15" i="84"/>
  <c r="AT15" i="84" s="1"/>
  <c r="AJ15" i="84"/>
  <c r="AK55" i="84"/>
  <c r="AT55" i="84" s="1"/>
  <c r="AJ55" i="84"/>
  <c r="AK34" i="84"/>
  <c r="AT34" i="84" s="1"/>
  <c r="AJ34" i="84"/>
  <c r="AK63" i="84"/>
  <c r="AT63" i="84" s="1"/>
  <c r="AJ63" i="84"/>
  <c r="AJ44" i="84"/>
  <c r="AK67" i="84"/>
  <c r="AT67" i="84" s="1"/>
  <c r="AJ67" i="84"/>
  <c r="AK68" i="84"/>
  <c r="AT68" i="84" s="1"/>
  <c r="AJ68" i="84"/>
  <c r="AJ12" i="84"/>
  <c r="AK12" i="84"/>
  <c r="AT12" i="84" s="1"/>
  <c r="AX24" i="44"/>
  <c r="S24" i="44" s="1"/>
  <c r="AC24" i="44" s="1"/>
  <c r="AB25" i="44" s="1"/>
  <c r="AX63" i="44"/>
  <c r="S63" i="44" s="1"/>
  <c r="AC63" i="44" s="1"/>
  <c r="AB64" i="44" s="1"/>
  <c r="AK64" i="44" s="1"/>
  <c r="AT64" i="44" s="1"/>
  <c r="AX53" i="44"/>
  <c r="S53" i="44" s="1"/>
  <c r="AC53" i="44" s="1"/>
  <c r="AB54" i="44" s="1"/>
  <c r="AK54" i="44" s="1"/>
  <c r="AT54" i="44" s="1"/>
  <c r="AX28" i="44"/>
  <c r="S28" i="44" s="1"/>
  <c r="AC28" i="44" s="1"/>
  <c r="AB29" i="44" s="1"/>
  <c r="AK29" i="44" s="1"/>
  <c r="AT29" i="44" s="1"/>
  <c r="AX40" i="44"/>
  <c r="S40" i="44" s="1"/>
  <c r="AC40" i="44" s="1"/>
  <c r="AB41" i="44" s="1"/>
  <c r="AK41" i="44" s="1"/>
  <c r="AT41" i="44" s="1"/>
  <c r="AX11" i="44"/>
  <c r="S11" i="44" s="1"/>
  <c r="AC11" i="44" s="1"/>
  <c r="AB12" i="44" s="1"/>
  <c r="AK12" i="44" s="1"/>
  <c r="AT12" i="44" s="1"/>
  <c r="AX62" i="44"/>
  <c r="S62" i="44" s="1"/>
  <c r="AC62" i="44" s="1"/>
  <c r="AB63" i="44" s="1"/>
  <c r="AX39" i="44"/>
  <c r="S39" i="44" s="1"/>
  <c r="AC39" i="44" s="1"/>
  <c r="AB40" i="44" s="1"/>
  <c r="AK40" i="44" s="1"/>
  <c r="AT40" i="44" s="1"/>
  <c r="AX42" i="44"/>
  <c r="S42" i="44" s="1"/>
  <c r="AC42" i="44" s="1"/>
  <c r="AB43" i="44" s="1"/>
  <c r="AK43" i="44" s="1"/>
  <c r="AT43" i="44" s="1"/>
  <c r="AX34" i="44"/>
  <c r="S34" i="44" s="1"/>
  <c r="AC34" i="44" s="1"/>
  <c r="AB35" i="44" s="1"/>
  <c r="AK65" i="84"/>
  <c r="AT65" i="84" s="1"/>
  <c r="AJ65" i="84"/>
  <c r="AK7" i="84"/>
  <c r="AT7" i="84" s="1"/>
  <c r="AJ7" i="84"/>
  <c r="AK53" i="84"/>
  <c r="AT53" i="84" s="1"/>
  <c r="AJ53" i="84"/>
  <c r="AK6" i="84"/>
  <c r="AT6" i="84" s="1"/>
  <c r="AJ6" i="84"/>
  <c r="AK16" i="84"/>
  <c r="AT16" i="84" s="1"/>
  <c r="AJ16" i="84"/>
  <c r="AK37" i="84"/>
  <c r="AT37" i="84" s="1"/>
  <c r="AJ37" i="84"/>
  <c r="AK42" i="84"/>
  <c r="AT42" i="84" s="1"/>
  <c r="AJ42" i="84"/>
  <c r="AK59" i="84"/>
  <c r="AT59" i="84" s="1"/>
  <c r="AJ59" i="84"/>
  <c r="AJ41" i="84"/>
  <c r="AK41" i="84"/>
  <c r="AT41" i="84" s="1"/>
  <c r="AK62" i="84"/>
  <c r="AT62" i="84" s="1"/>
  <c r="AJ62" i="84"/>
  <c r="AX49" i="44"/>
  <c r="S49" i="44" s="1"/>
  <c r="AC49" i="44" s="1"/>
  <c r="AB50" i="44" s="1"/>
  <c r="AK50" i="44" s="1"/>
  <c r="AT50" i="44" s="1"/>
  <c r="AX36" i="44"/>
  <c r="S36" i="44" s="1"/>
  <c r="AC36" i="44" s="1"/>
  <c r="AB37" i="44" s="1"/>
  <c r="AK37" i="44" s="1"/>
  <c r="AT37" i="44" s="1"/>
  <c r="AX51" i="44"/>
  <c r="S51" i="44" s="1"/>
  <c r="AC51" i="44" s="1"/>
  <c r="AB52" i="44" s="1"/>
  <c r="AK52" i="44" s="1"/>
  <c r="AT52" i="44" s="1"/>
  <c r="AX6" i="44"/>
  <c r="S6" i="44" s="1"/>
  <c r="AC6" i="44" s="1"/>
  <c r="AB7" i="44" s="1"/>
  <c r="AX19" i="44"/>
  <c r="S19" i="44" s="1"/>
  <c r="AC19" i="44" s="1"/>
  <c r="AB20" i="44" s="1"/>
  <c r="AX67" i="44"/>
  <c r="S67" i="44" s="1"/>
  <c r="AC67" i="44" s="1"/>
  <c r="AB68" i="44" s="1"/>
  <c r="AK68" i="44" s="1"/>
  <c r="AT68" i="44" s="1"/>
  <c r="AX32" i="44"/>
  <c r="S32" i="44" s="1"/>
  <c r="AC32" i="44" s="1"/>
  <c r="AB33" i="44" s="1"/>
  <c r="AK33" i="44" s="1"/>
  <c r="AT33" i="44" s="1"/>
  <c r="AX61" i="44"/>
  <c r="S61" i="44" s="1"/>
  <c r="AC61" i="44" s="1"/>
  <c r="AB62" i="44" s="1"/>
  <c r="AK62" i="44" s="1"/>
  <c r="AT62" i="44" s="1"/>
  <c r="AX15" i="44"/>
  <c r="S15" i="44" s="1"/>
  <c r="AC15" i="44" s="1"/>
  <c r="AB16" i="44" s="1"/>
  <c r="AX58" i="44"/>
  <c r="S58" i="44" s="1"/>
  <c r="AC58" i="44" s="1"/>
  <c r="AB59" i="44" s="1"/>
  <c r="AK28" i="84"/>
  <c r="AT28" i="84" s="1"/>
  <c r="AJ28" i="84"/>
  <c r="AK51" i="84"/>
  <c r="AT51" i="84" s="1"/>
  <c r="AJ51" i="84"/>
  <c r="AK21" i="84"/>
  <c r="AT21" i="84" s="1"/>
  <c r="AJ21" i="84"/>
  <c r="AJ17" i="84"/>
  <c r="AK33" i="84"/>
  <c r="AT33" i="84" s="1"/>
  <c r="AJ33" i="84"/>
  <c r="AB26" i="84"/>
  <c r="AJ25" i="84"/>
  <c r="AK9" i="84"/>
  <c r="AT9" i="84" s="1"/>
  <c r="AJ9" i="84"/>
  <c r="AJ50" i="84"/>
  <c r="AK30" i="84"/>
  <c r="AT30" i="84" s="1"/>
  <c r="AJ30" i="84"/>
  <c r="AK10" i="84"/>
  <c r="AT10" i="84" s="1"/>
  <c r="AJ10" i="84"/>
  <c r="AJ27" i="84"/>
  <c r="AX37" i="44"/>
  <c r="S37" i="44" s="1"/>
  <c r="AC37" i="44" s="1"/>
  <c r="AB38" i="44" s="1"/>
  <c r="AK38" i="44" s="1"/>
  <c r="AT38" i="44" s="1"/>
  <c r="AX64" i="44"/>
  <c r="S64" i="44" s="1"/>
  <c r="AC64" i="44" s="1"/>
  <c r="AB65" i="44" s="1"/>
  <c r="AX45" i="44"/>
  <c r="S45" i="44" s="1"/>
  <c r="AC45" i="44" s="1"/>
  <c r="AB46" i="44" s="1"/>
  <c r="AK46" i="44" s="1"/>
  <c r="AT46" i="44" s="1"/>
  <c r="AX3" i="44"/>
  <c r="S3" i="44" s="1"/>
  <c r="AC3" i="44" s="1"/>
  <c r="AB4" i="44" s="1"/>
  <c r="AX66" i="44"/>
  <c r="S66" i="44" s="1"/>
  <c r="AC66" i="44" s="1"/>
  <c r="AB67" i="44" s="1"/>
  <c r="AK67" i="44" s="1"/>
  <c r="AT67" i="44" s="1"/>
  <c r="AX30" i="44"/>
  <c r="S30" i="44" s="1"/>
  <c r="AC30" i="44" s="1"/>
  <c r="AB31" i="44" s="1"/>
  <c r="AK31" i="44" s="1"/>
  <c r="AT31" i="44" s="1"/>
  <c r="Y70" i="47"/>
  <c r="Z70" i="47" s="1"/>
  <c r="AK27" i="44"/>
  <c r="AT27" i="44" s="1"/>
  <c r="AE69" i="44"/>
  <c r="AX69" i="44"/>
  <c r="S69" i="44" s="1"/>
  <c r="AC69" i="44" s="1"/>
  <c r="AF69" i="44"/>
  <c r="AO69" i="44" s="1"/>
  <c r="AO71" i="44" s="1"/>
  <c r="AG69" i="44"/>
  <c r="AP69" i="44" s="1"/>
  <c r="AP71" i="44" s="1"/>
  <c r="Z69" i="46"/>
  <c r="AE69" i="46" s="1"/>
  <c r="AE70" i="41"/>
  <c r="AG70" i="41"/>
  <c r="AP70" i="41" s="1"/>
  <c r="W67" i="74"/>
  <c r="AE66" i="74"/>
  <c r="AG66" i="74"/>
  <c r="AP66" i="74" s="1"/>
  <c r="AF66" i="74"/>
  <c r="AO66" i="74" s="1"/>
  <c r="Y66" i="38"/>
  <c r="X66" i="38"/>
  <c r="AI65" i="38"/>
  <c r="AR65" i="38" s="1"/>
  <c r="AN65" i="38"/>
  <c r="Y67" i="88"/>
  <c r="X67" i="88"/>
  <c r="AH67" i="88" s="1"/>
  <c r="AQ67" i="88" s="1"/>
  <c r="AN66" i="88"/>
  <c r="AI66" i="88"/>
  <c r="AR66" i="88" s="1"/>
  <c r="AE71" i="30"/>
  <c r="AG71" i="30"/>
  <c r="AP71" i="30" s="1"/>
  <c r="AF71" i="30"/>
  <c r="AO71" i="30" s="1"/>
  <c r="W72" i="30"/>
  <c r="AI69" i="47"/>
  <c r="AR69" i="47" s="1"/>
  <c r="AH72" i="35"/>
  <c r="AQ72" i="35" s="1"/>
  <c r="Y68" i="93"/>
  <c r="X68" i="93"/>
  <c r="AI67" i="93"/>
  <c r="AR67" i="93" s="1"/>
  <c r="AN67" i="93"/>
  <c r="AH70" i="73"/>
  <c r="AQ70" i="73" s="1"/>
  <c r="Z70" i="73"/>
  <c r="AF69" i="86"/>
  <c r="AO69" i="86" s="1"/>
  <c r="W70" i="86"/>
  <c r="AG69" i="86"/>
  <c r="AP69" i="86" s="1"/>
  <c r="AE69" i="86"/>
  <c r="AI68" i="28"/>
  <c r="AR68" i="28" s="1"/>
  <c r="AI67" i="75"/>
  <c r="AR67" i="75" s="1"/>
  <c r="AN67" i="75"/>
  <c r="AI70" i="90"/>
  <c r="AR70" i="90" s="1"/>
  <c r="AN68" i="28"/>
  <c r="Y68" i="75"/>
  <c r="AH70" i="47"/>
  <c r="AQ70" i="47" s="1"/>
  <c r="AH72" i="79"/>
  <c r="AQ72" i="79" s="1"/>
  <c r="X69" i="28"/>
  <c r="Z69" i="28" s="1"/>
  <c r="X70" i="94"/>
  <c r="AH70" i="94" s="1"/>
  <c r="AQ70" i="94" s="1"/>
  <c r="Y70" i="94"/>
  <c r="AN69" i="94"/>
  <c r="AI69" i="94"/>
  <c r="AR69" i="94" s="1"/>
  <c r="X68" i="85"/>
  <c r="AH68" i="85" s="1"/>
  <c r="AQ68" i="85" s="1"/>
  <c r="Y68" i="85"/>
  <c r="AE67" i="80"/>
  <c r="AN67" i="80" s="1"/>
  <c r="AN67" i="85"/>
  <c r="AI67" i="85"/>
  <c r="AR67" i="85" s="1"/>
  <c r="AE70" i="37"/>
  <c r="AG70" i="37"/>
  <c r="AP70" i="37" s="1"/>
  <c r="W71" i="37"/>
  <c r="AF70" i="37"/>
  <c r="AO70" i="37" s="1"/>
  <c r="W68" i="80"/>
  <c r="X68" i="80" s="1"/>
  <c r="AF67" i="80"/>
  <c r="AO67" i="80" s="1"/>
  <c r="Z71" i="90"/>
  <c r="AI74" i="77"/>
  <c r="AR74" i="77" s="1"/>
  <c r="AN74" i="77"/>
  <c r="Y75" i="77"/>
  <c r="Z75" i="77" s="1"/>
  <c r="AG72" i="79"/>
  <c r="AP72" i="79" s="1"/>
  <c r="AI74" i="26"/>
  <c r="AR74" i="26" s="1"/>
  <c r="AG74" i="39"/>
  <c r="AP74" i="39" s="1"/>
  <c r="W73" i="79"/>
  <c r="X73" i="79" s="1"/>
  <c r="AE72" i="79"/>
  <c r="AN72" i="79" s="1"/>
  <c r="Z73" i="87"/>
  <c r="AF73" i="87" s="1"/>
  <c r="AO73" i="87" s="1"/>
  <c r="AF76" i="81"/>
  <c r="AO76" i="81" s="1"/>
  <c r="W75" i="39"/>
  <c r="Y75" i="39" s="1"/>
  <c r="AE76" i="81"/>
  <c r="AN76" i="81" s="1"/>
  <c r="AF74" i="39"/>
  <c r="AO74" i="39" s="1"/>
  <c r="W77" i="81"/>
  <c r="X77" i="81" s="1"/>
  <c r="X73" i="95"/>
  <c r="Y73" i="95"/>
  <c r="AG72" i="35"/>
  <c r="AP72" i="35" s="1"/>
  <c r="AF72" i="35"/>
  <c r="AO72" i="35" s="1"/>
  <c r="AE72" i="35"/>
  <c r="W73" i="35"/>
  <c r="Y74" i="34"/>
  <c r="X74" i="34"/>
  <c r="AI73" i="31"/>
  <c r="AN73" i="31"/>
  <c r="AI71" i="91"/>
  <c r="AN71" i="91"/>
  <c r="AH75" i="26"/>
  <c r="AQ75" i="26" s="1"/>
  <c r="AI73" i="34"/>
  <c r="AN73" i="34"/>
  <c r="Y74" i="31"/>
  <c r="X74" i="31"/>
  <c r="AI72" i="95"/>
  <c r="AN72" i="95"/>
  <c r="Y72" i="91"/>
  <c r="X72" i="91"/>
  <c r="AN74" i="39"/>
  <c r="AE75" i="89"/>
  <c r="W76" i="89"/>
  <c r="AF75" i="89"/>
  <c r="AO75" i="89" s="1"/>
  <c r="AG75" i="89"/>
  <c r="AP75" i="89" s="1"/>
  <c r="AR72" i="87"/>
  <c r="AH73" i="87"/>
  <c r="AQ73" i="87" s="1"/>
  <c r="Z75" i="26"/>
  <c r="W76" i="43"/>
  <c r="AE75" i="43"/>
  <c r="AG75" i="43"/>
  <c r="AP75" i="43" s="1"/>
  <c r="AF75" i="43"/>
  <c r="AO75" i="43" s="1"/>
  <c r="AH75" i="77"/>
  <c r="AQ75" i="77" s="1"/>
  <c r="AG73" i="78"/>
  <c r="AP73" i="78" s="1"/>
  <c r="W74" i="78"/>
  <c r="AF73" i="78"/>
  <c r="AO73" i="78" s="1"/>
  <c r="AE73" i="78"/>
  <c r="AG75" i="82"/>
  <c r="AP75" i="82" s="1"/>
  <c r="AF75" i="82"/>
  <c r="AO75" i="82" s="1"/>
  <c r="W76" i="82"/>
  <c r="AE75" i="82"/>
  <c r="AN69" i="42" l="1"/>
  <c r="AI69" i="42"/>
  <c r="AR69" i="42" s="1"/>
  <c r="X70" i="42"/>
  <c r="AH70" i="42" s="1"/>
  <c r="AQ70" i="42" s="1"/>
  <c r="Y70" i="42"/>
  <c r="Z70" i="42"/>
  <c r="AG68" i="27"/>
  <c r="AP68" i="27" s="1"/>
  <c r="AE68" i="27"/>
  <c r="W69" i="27"/>
  <c r="AF68" i="27"/>
  <c r="AO68" i="27" s="1"/>
  <c r="Y75" i="33"/>
  <c r="X75" i="33"/>
  <c r="AI74" i="33"/>
  <c r="AR74" i="33" s="1"/>
  <c r="AN74" i="33"/>
  <c r="AS58" i="36"/>
  <c r="AS9" i="36"/>
  <c r="AL69" i="36"/>
  <c r="AU69" i="36" s="1"/>
  <c r="AS32" i="36"/>
  <c r="AL21" i="36"/>
  <c r="AU21" i="36" s="1"/>
  <c r="AS45" i="36"/>
  <c r="AS19" i="36"/>
  <c r="AS25" i="36"/>
  <c r="AL57" i="36"/>
  <c r="AU57" i="36" s="1"/>
  <c r="AL18" i="36"/>
  <c r="AU18" i="36" s="1"/>
  <c r="AL11" i="36"/>
  <c r="AU11" i="36" s="1"/>
  <c r="AL50" i="36"/>
  <c r="AU50" i="36" s="1"/>
  <c r="W69" i="92"/>
  <c r="AF68" i="92"/>
  <c r="AO68" i="92" s="1"/>
  <c r="AE68" i="92"/>
  <c r="AG68" i="92"/>
  <c r="AP68" i="92" s="1"/>
  <c r="AS58" i="84"/>
  <c r="AJ69" i="44"/>
  <c r="AS69" i="44" s="1"/>
  <c r="AL26" i="36"/>
  <c r="AU26" i="36" s="1"/>
  <c r="AL63" i="36"/>
  <c r="AU63" i="36" s="1"/>
  <c r="AS36" i="36"/>
  <c r="AL8" i="36"/>
  <c r="AU8" i="36" s="1"/>
  <c r="AL6" i="36"/>
  <c r="AU6" i="36" s="1"/>
  <c r="AS10" i="36"/>
  <c r="AS24" i="36"/>
  <c r="AJ7" i="44"/>
  <c r="AS7" i="44" s="1"/>
  <c r="AS22" i="36"/>
  <c r="AS49" i="36"/>
  <c r="AJ27" i="44"/>
  <c r="AL27" i="44" s="1"/>
  <c r="AU27" i="44" s="1"/>
  <c r="AL55" i="36"/>
  <c r="AU55" i="36" s="1"/>
  <c r="AL38" i="36"/>
  <c r="AU38" i="36" s="1"/>
  <c r="AL51" i="36"/>
  <c r="AU51" i="36" s="1"/>
  <c r="AS38" i="36"/>
  <c r="AS27" i="36"/>
  <c r="AS39" i="36"/>
  <c r="AL67" i="36"/>
  <c r="AU67" i="36" s="1"/>
  <c r="AL20" i="36"/>
  <c r="AU20" i="36" s="1"/>
  <c r="AL17" i="36"/>
  <c r="AU17" i="36" s="1"/>
  <c r="AL37" i="36"/>
  <c r="AU37" i="36" s="1"/>
  <c r="AL23" i="36"/>
  <c r="AU23" i="36" s="1"/>
  <c r="AL54" i="36"/>
  <c r="AU54" i="36" s="1"/>
  <c r="AS37" i="36"/>
  <c r="AL56" i="36"/>
  <c r="AU56" i="36" s="1"/>
  <c r="AL28" i="36"/>
  <c r="AU28" i="36" s="1"/>
  <c r="AS34" i="36"/>
  <c r="AL66" i="36"/>
  <c r="AU66" i="36" s="1"/>
  <c r="AL31" i="36"/>
  <c r="AU31" i="36" s="1"/>
  <c r="AL5" i="36"/>
  <c r="AU5" i="36" s="1"/>
  <c r="AL65" i="36"/>
  <c r="AU65" i="36" s="1"/>
  <c r="AL14" i="36"/>
  <c r="AU14" i="36" s="1"/>
  <c r="AL52" i="36"/>
  <c r="AU52" i="36" s="1"/>
  <c r="AL68" i="36"/>
  <c r="AU68" i="36" s="1"/>
  <c r="AJ29" i="44"/>
  <c r="AL29" i="44" s="1"/>
  <c r="AU29" i="44" s="1"/>
  <c r="AS35" i="36"/>
  <c r="Z72" i="25"/>
  <c r="W73" i="25" s="1"/>
  <c r="AJ35" i="44"/>
  <c r="AS35" i="44" s="1"/>
  <c r="AS43" i="36"/>
  <c r="AL64" i="36"/>
  <c r="AU64" i="36" s="1"/>
  <c r="AS53" i="36"/>
  <c r="AS13" i="36"/>
  <c r="AJ42" i="44"/>
  <c r="AL42" i="44" s="1"/>
  <c r="AU42" i="44" s="1"/>
  <c r="AL47" i="36"/>
  <c r="AU47" i="36" s="1"/>
  <c r="AL12" i="36"/>
  <c r="AU12" i="36" s="1"/>
  <c r="AL30" i="36"/>
  <c r="AU30" i="36" s="1"/>
  <c r="AL29" i="36"/>
  <c r="AU29" i="36" s="1"/>
  <c r="AL40" i="36"/>
  <c r="AU40" i="36" s="1"/>
  <c r="AJ10" i="44"/>
  <c r="AS10" i="44" s="1"/>
  <c r="AL46" i="36"/>
  <c r="AU46" i="36" s="1"/>
  <c r="AS33" i="36"/>
  <c r="AL48" i="36"/>
  <c r="AU48" i="36" s="1"/>
  <c r="AL20" i="84"/>
  <c r="AU20" i="84" s="1"/>
  <c r="AJ26" i="44"/>
  <c r="AL26" i="44" s="1"/>
  <c r="AU26" i="44" s="1"/>
  <c r="AJ16" i="44"/>
  <c r="AS16" i="44" s="1"/>
  <c r="AJ17" i="44"/>
  <c r="AS17" i="44" s="1"/>
  <c r="AS44" i="36"/>
  <c r="AJ25" i="44"/>
  <c r="AS25" i="44" s="1"/>
  <c r="AL43" i="84"/>
  <c r="AU43" i="84" s="1"/>
  <c r="AS20" i="84"/>
  <c r="AJ9" i="44"/>
  <c r="AS9" i="44" s="1"/>
  <c r="AT71" i="36"/>
  <c r="AL4" i="36"/>
  <c r="AU4" i="36" s="1"/>
  <c r="AS4" i="36"/>
  <c r="AL16" i="36"/>
  <c r="AU16" i="36" s="1"/>
  <c r="AS16" i="36"/>
  <c r="AL15" i="36"/>
  <c r="AU15" i="36" s="1"/>
  <c r="AS15" i="36"/>
  <c r="AS59" i="36"/>
  <c r="AL59" i="36"/>
  <c r="AU59" i="36" s="1"/>
  <c r="AS61" i="36"/>
  <c r="AL61" i="36"/>
  <c r="AU61" i="36" s="1"/>
  <c r="AS41" i="36"/>
  <c r="AL41" i="36"/>
  <c r="AU41" i="36" s="1"/>
  <c r="AS62" i="36"/>
  <c r="AL62" i="36"/>
  <c r="AU62" i="36" s="1"/>
  <c r="AS42" i="36"/>
  <c r="AL42" i="36"/>
  <c r="AU42" i="36" s="1"/>
  <c r="AL60" i="36"/>
  <c r="AU60" i="36" s="1"/>
  <c r="AS60" i="36"/>
  <c r="AJ44" i="44"/>
  <c r="AS44" i="44" s="1"/>
  <c r="AJ53" i="44"/>
  <c r="AS52" i="84"/>
  <c r="AK9" i="44"/>
  <c r="AT9" i="44" s="1"/>
  <c r="AJ43" i="44"/>
  <c r="AL43" i="44" s="1"/>
  <c r="AU43" i="44" s="1"/>
  <c r="AJ8" i="44"/>
  <c r="AS8" i="44" s="1"/>
  <c r="AK53" i="44"/>
  <c r="AT53" i="44" s="1"/>
  <c r="AS11" i="84"/>
  <c r="AJ20" i="44"/>
  <c r="AS20" i="44" s="1"/>
  <c r="AJ22" i="44"/>
  <c r="AL22" i="44" s="1"/>
  <c r="AU22" i="44" s="1"/>
  <c r="AJ41" i="44"/>
  <c r="AL41" i="44" s="1"/>
  <c r="AU41" i="44" s="1"/>
  <c r="AJ49" i="44"/>
  <c r="AS49" i="44" s="1"/>
  <c r="AJ13" i="44"/>
  <c r="AL13" i="44" s="1"/>
  <c r="AU13" i="44" s="1"/>
  <c r="AL32" i="84"/>
  <c r="AU32" i="84" s="1"/>
  <c r="AJ28" i="44"/>
  <c r="AS28" i="44" s="1"/>
  <c r="AJ34" i="44"/>
  <c r="AL34" i="44" s="1"/>
  <c r="AU34" i="44" s="1"/>
  <c r="AJ54" i="44"/>
  <c r="AL54" i="44" s="1"/>
  <c r="AU54" i="44" s="1"/>
  <c r="AL49" i="84"/>
  <c r="AU49" i="84" s="1"/>
  <c r="AJ5" i="44"/>
  <c r="AL5" i="44" s="1"/>
  <c r="AU5" i="44" s="1"/>
  <c r="AK35" i="44"/>
  <c r="AT35" i="44" s="1"/>
  <c r="AJ65" i="44"/>
  <c r="AS65" i="44" s="1"/>
  <c r="AF67" i="83"/>
  <c r="AO67" i="83" s="1"/>
  <c r="W68" i="83"/>
  <c r="AE67" i="83"/>
  <c r="AG67" i="83"/>
  <c r="AP67" i="83" s="1"/>
  <c r="AJ60" i="44"/>
  <c r="AS60" i="44" s="1"/>
  <c r="AJ33" i="44"/>
  <c r="AL33" i="44" s="1"/>
  <c r="AU33" i="44" s="1"/>
  <c r="AJ3" i="44"/>
  <c r="AS3" i="44" s="1"/>
  <c r="AJ48" i="44"/>
  <c r="AS48" i="44" s="1"/>
  <c r="AJ19" i="44"/>
  <c r="AS19" i="44" s="1"/>
  <c r="AJ51" i="44"/>
  <c r="AS51" i="44" s="1"/>
  <c r="AJ47" i="44"/>
  <c r="AL47" i="44" s="1"/>
  <c r="AU47" i="44" s="1"/>
  <c r="AK16" i="44"/>
  <c r="AT16" i="44" s="1"/>
  <c r="AJ38" i="44"/>
  <c r="AS38" i="44" s="1"/>
  <c r="AJ59" i="44"/>
  <c r="AS59" i="44" s="1"/>
  <c r="AJ6" i="44"/>
  <c r="AS6" i="44" s="1"/>
  <c r="AK19" i="44"/>
  <c r="AT19" i="44" s="1"/>
  <c r="AJ18" i="44"/>
  <c r="AS18" i="44" s="1"/>
  <c r="AK51" i="44"/>
  <c r="AT51" i="44" s="1"/>
  <c r="AJ14" i="44"/>
  <c r="AL14" i="44" s="1"/>
  <c r="AU14" i="44" s="1"/>
  <c r="AS29" i="84"/>
  <c r="AJ15" i="44"/>
  <c r="AS15" i="44" s="1"/>
  <c r="AJ55" i="44"/>
  <c r="AS55" i="44" s="1"/>
  <c r="AJ50" i="44"/>
  <c r="AS50" i="44" s="1"/>
  <c r="AJ12" i="44"/>
  <c r="AS12" i="44" s="1"/>
  <c r="AJ57" i="44"/>
  <c r="AL57" i="44" s="1"/>
  <c r="AU57" i="44" s="1"/>
  <c r="AJ11" i="44"/>
  <c r="AL11" i="44" s="1"/>
  <c r="AU11" i="44" s="1"/>
  <c r="AJ61" i="44"/>
  <c r="AL61" i="44" s="1"/>
  <c r="AU61" i="44" s="1"/>
  <c r="AS48" i="84"/>
  <c r="AL48" i="84"/>
  <c r="AU48" i="84" s="1"/>
  <c r="W68" i="29"/>
  <c r="AG67" i="29"/>
  <c r="AP67" i="29" s="1"/>
  <c r="AF67" i="29"/>
  <c r="AO67" i="29" s="1"/>
  <c r="AE67" i="29"/>
  <c r="AI70" i="41"/>
  <c r="AR70" i="41" s="1"/>
  <c r="Z72" i="45"/>
  <c r="AH72" i="45"/>
  <c r="AQ72" i="45" s="1"/>
  <c r="AN70" i="41"/>
  <c r="AK59" i="44"/>
  <c r="AT59" i="44" s="1"/>
  <c r="AJ68" i="44"/>
  <c r="AS68" i="44" s="1"/>
  <c r="AJ21" i="44"/>
  <c r="AS21" i="44" s="1"/>
  <c r="AG69" i="46"/>
  <c r="AP69" i="46" s="1"/>
  <c r="W70" i="46"/>
  <c r="X70" i="46" s="1"/>
  <c r="AH70" i="46" s="1"/>
  <c r="AQ70" i="46" s="1"/>
  <c r="AK65" i="44"/>
  <c r="AT65" i="44" s="1"/>
  <c r="AJ32" i="44"/>
  <c r="AS32" i="44" s="1"/>
  <c r="AJ63" i="44"/>
  <c r="AS63" i="44" s="1"/>
  <c r="AJ58" i="44"/>
  <c r="AS58" i="44" s="1"/>
  <c r="AJ36" i="44"/>
  <c r="AS36" i="44" s="1"/>
  <c r="AK20" i="44"/>
  <c r="AT20" i="44" s="1"/>
  <c r="AL14" i="84"/>
  <c r="AU14" i="84" s="1"/>
  <c r="AS14" i="84"/>
  <c r="AK7" i="44"/>
  <c r="AT7" i="44" s="1"/>
  <c r="AK63" i="44"/>
  <c r="AT63" i="44" s="1"/>
  <c r="AK25" i="44"/>
  <c r="AT25" i="44" s="1"/>
  <c r="AS25" i="84"/>
  <c r="AL25" i="84"/>
  <c r="AU25" i="84" s="1"/>
  <c r="AL34" i="84"/>
  <c r="AU34" i="84" s="1"/>
  <c r="AS34" i="84"/>
  <c r="AS3" i="84"/>
  <c r="AL3" i="84"/>
  <c r="AU3" i="84" s="1"/>
  <c r="AL40" i="84"/>
  <c r="AU40" i="84" s="1"/>
  <c r="AS40" i="84"/>
  <c r="AS18" i="84"/>
  <c r="AL18" i="84"/>
  <c r="AU18" i="84" s="1"/>
  <c r="AR69" i="84"/>
  <c r="AR71" i="84" s="1"/>
  <c r="AL69" i="84"/>
  <c r="AU69" i="84" s="1"/>
  <c r="AS46" i="84"/>
  <c r="AL46" i="84"/>
  <c r="AU46" i="84" s="1"/>
  <c r="AS38" i="84"/>
  <c r="AL38" i="84"/>
  <c r="AU38" i="84" s="1"/>
  <c r="AL33" i="84"/>
  <c r="AU33" i="84" s="1"/>
  <c r="AS33" i="84"/>
  <c r="AS41" i="84"/>
  <c r="AL41" i="84"/>
  <c r="AU41" i="84" s="1"/>
  <c r="AL55" i="84"/>
  <c r="AU55" i="84" s="1"/>
  <c r="AS55" i="84"/>
  <c r="AS19" i="84"/>
  <c r="AL19" i="84"/>
  <c r="AU19" i="84" s="1"/>
  <c r="AS24" i="84"/>
  <c r="AL24" i="84"/>
  <c r="AU24" i="84" s="1"/>
  <c r="AL60" i="84"/>
  <c r="AU60" i="84" s="1"/>
  <c r="AS60" i="84"/>
  <c r="AL66" i="84"/>
  <c r="AU66" i="84" s="1"/>
  <c r="AS66" i="84"/>
  <c r="AS54" i="84"/>
  <c r="AL54" i="84"/>
  <c r="AU54" i="84" s="1"/>
  <c r="AS22" i="84"/>
  <c r="AL22" i="84"/>
  <c r="AU22" i="84" s="1"/>
  <c r="AK4" i="84"/>
  <c r="AT4" i="84" s="1"/>
  <c r="AJ4" i="84"/>
  <c r="AJ39" i="44"/>
  <c r="AS39" i="44" s="1"/>
  <c r="AJ31" i="44"/>
  <c r="AL31" i="44" s="1"/>
  <c r="AU31" i="44" s="1"/>
  <c r="AJ52" i="44"/>
  <c r="AL52" i="44" s="1"/>
  <c r="AU52" i="44" s="1"/>
  <c r="AK21" i="44"/>
  <c r="AT21" i="44" s="1"/>
  <c r="AJ62" i="44"/>
  <c r="AS62" i="44" s="1"/>
  <c r="AJ40" i="44"/>
  <c r="AL40" i="44" s="1"/>
  <c r="AU40" i="44" s="1"/>
  <c r="AJ64" i="44"/>
  <c r="AS64" i="44" s="1"/>
  <c r="AS50" i="84"/>
  <c r="AL50" i="84"/>
  <c r="AU50" i="84" s="1"/>
  <c r="AS51" i="84"/>
  <c r="AL51" i="84"/>
  <c r="AU51" i="84" s="1"/>
  <c r="AL59" i="84"/>
  <c r="AU59" i="84" s="1"/>
  <c r="AS59" i="84"/>
  <c r="AS6" i="84"/>
  <c r="AL6" i="84"/>
  <c r="AU6" i="84" s="1"/>
  <c r="AL65" i="84"/>
  <c r="AU65" i="84" s="1"/>
  <c r="AS65" i="84"/>
  <c r="AS44" i="84"/>
  <c r="AL44" i="84"/>
  <c r="AU44" i="84" s="1"/>
  <c r="AL31" i="84"/>
  <c r="AU31" i="84" s="1"/>
  <c r="AS31" i="84"/>
  <c r="AL35" i="84"/>
  <c r="AU35" i="84" s="1"/>
  <c r="AS35" i="84"/>
  <c r="AS37" i="84"/>
  <c r="AL37" i="84"/>
  <c r="AU37" i="84" s="1"/>
  <c r="AS16" i="84"/>
  <c r="AL16" i="84"/>
  <c r="AU16" i="84" s="1"/>
  <c r="AS7" i="84"/>
  <c r="AL7" i="84"/>
  <c r="AU7" i="84" s="1"/>
  <c r="AL64" i="84"/>
  <c r="AU64" i="84" s="1"/>
  <c r="AS64" i="84"/>
  <c r="AJ24" i="44"/>
  <c r="AS24" i="44" s="1"/>
  <c r="AJ56" i="44"/>
  <c r="AS56" i="44" s="1"/>
  <c r="AJ30" i="44"/>
  <c r="AL30" i="44" s="1"/>
  <c r="AU30" i="44" s="1"/>
  <c r="AJ67" i="44"/>
  <c r="AL67" i="44" s="1"/>
  <c r="AU67" i="44" s="1"/>
  <c r="AJ37" i="44"/>
  <c r="AS37" i="44" s="1"/>
  <c r="AS27" i="84"/>
  <c r="AL27" i="84"/>
  <c r="AU27" i="84" s="1"/>
  <c r="AS9" i="84"/>
  <c r="AL9" i="84"/>
  <c r="AU9" i="84" s="1"/>
  <c r="AS17" i="84"/>
  <c r="AL17" i="84"/>
  <c r="AU17" i="84" s="1"/>
  <c r="AS12" i="84"/>
  <c r="AL12" i="84"/>
  <c r="AU12" i="84" s="1"/>
  <c r="AS63" i="84"/>
  <c r="AL63" i="84"/>
  <c r="AU63" i="84" s="1"/>
  <c r="AS15" i="84"/>
  <c r="AL15" i="84"/>
  <c r="AU15" i="84" s="1"/>
  <c r="AL61" i="84"/>
  <c r="AU61" i="84" s="1"/>
  <c r="AS61" i="84"/>
  <c r="AS56" i="84"/>
  <c r="AL56" i="84"/>
  <c r="AU56" i="84" s="1"/>
  <c r="AL57" i="84"/>
  <c r="AU57" i="84" s="1"/>
  <c r="AS57" i="84"/>
  <c r="AS23" i="84"/>
  <c r="AL23" i="84"/>
  <c r="AU23" i="84" s="1"/>
  <c r="AS47" i="84"/>
  <c r="AL47" i="84"/>
  <c r="AU47" i="84" s="1"/>
  <c r="AL13" i="84"/>
  <c r="AU13" i="84" s="1"/>
  <c r="AS13" i="84"/>
  <c r="AL30" i="84"/>
  <c r="AU30" i="84" s="1"/>
  <c r="AS30" i="84"/>
  <c r="AK26" i="84"/>
  <c r="AT26" i="84" s="1"/>
  <c r="AJ26" i="84"/>
  <c r="AL21" i="84"/>
  <c r="AU21" i="84" s="1"/>
  <c r="AS21" i="84"/>
  <c r="AL67" i="84"/>
  <c r="AU67" i="84" s="1"/>
  <c r="AS67" i="84"/>
  <c r="X71" i="41"/>
  <c r="AH71" i="41" s="1"/>
  <c r="AQ71" i="41" s="1"/>
  <c r="AJ23" i="44"/>
  <c r="AL23" i="44" s="1"/>
  <c r="AU23" i="44" s="1"/>
  <c r="AJ66" i="44"/>
  <c r="AS66" i="44" s="1"/>
  <c r="AS10" i="84"/>
  <c r="AL10" i="84"/>
  <c r="AU10" i="84" s="1"/>
  <c r="AL28" i="84"/>
  <c r="AU28" i="84" s="1"/>
  <c r="AS28" i="84"/>
  <c r="AS62" i="84"/>
  <c r="AL62" i="84"/>
  <c r="AU62" i="84" s="1"/>
  <c r="AS42" i="84"/>
  <c r="AL42" i="84"/>
  <c r="AU42" i="84" s="1"/>
  <c r="AS53" i="84"/>
  <c r="AL53" i="84"/>
  <c r="AU53" i="84" s="1"/>
  <c r="AS68" i="84"/>
  <c r="AL68" i="84"/>
  <c r="AU68" i="84" s="1"/>
  <c r="AL39" i="84"/>
  <c r="AU39" i="84" s="1"/>
  <c r="AS39" i="84"/>
  <c r="AL45" i="84"/>
  <c r="AU45" i="84" s="1"/>
  <c r="AS45" i="84"/>
  <c r="AS5" i="84"/>
  <c r="AL5" i="84"/>
  <c r="AU5" i="84" s="1"/>
  <c r="AJ46" i="44"/>
  <c r="AS46" i="44" s="1"/>
  <c r="AJ45" i="44"/>
  <c r="AS45" i="44" s="1"/>
  <c r="AF69" i="46"/>
  <c r="AO69" i="46" s="1"/>
  <c r="AS27" i="44"/>
  <c r="AI69" i="44"/>
  <c r="AN69" i="44"/>
  <c r="AN71" i="44" s="1"/>
  <c r="AJ4" i="44"/>
  <c r="AK4" i="44"/>
  <c r="AT4" i="44" s="1"/>
  <c r="AK69" i="44"/>
  <c r="AT69" i="44" s="1"/>
  <c r="AN66" i="74"/>
  <c r="AI66" i="74"/>
  <c r="AR66" i="74" s="1"/>
  <c r="Y67" i="74"/>
  <c r="X67" i="74"/>
  <c r="AH67" i="74" s="1"/>
  <c r="AQ67" i="74" s="1"/>
  <c r="Z67" i="88"/>
  <c r="AE67" i="88" s="1"/>
  <c r="AH66" i="38"/>
  <c r="AQ66" i="38" s="1"/>
  <c r="Z66" i="38"/>
  <c r="AN69" i="46"/>
  <c r="Y72" i="30"/>
  <c r="X72" i="30"/>
  <c r="AH72" i="30" s="1"/>
  <c r="AQ72" i="30" s="1"/>
  <c r="AN71" i="30"/>
  <c r="AI71" i="30"/>
  <c r="AR71" i="30" s="1"/>
  <c r="AH68" i="93"/>
  <c r="AQ68" i="93" s="1"/>
  <c r="Z68" i="93"/>
  <c r="AF70" i="73"/>
  <c r="AO70" i="73" s="1"/>
  <c r="AG70" i="73"/>
  <c r="AP70" i="73" s="1"/>
  <c r="AE70" i="73"/>
  <c r="W71" i="73"/>
  <c r="AI69" i="86"/>
  <c r="AR69" i="86" s="1"/>
  <c r="AN69" i="86"/>
  <c r="AI67" i="80"/>
  <c r="AR67" i="80" s="1"/>
  <c r="Y70" i="86"/>
  <c r="X70" i="86"/>
  <c r="Y68" i="80"/>
  <c r="Z68" i="80" s="1"/>
  <c r="AF68" i="80" s="1"/>
  <c r="AO68" i="80" s="1"/>
  <c r="Z68" i="75"/>
  <c r="W69" i="75" s="1"/>
  <c r="AZ3" i="28"/>
  <c r="AX18" i="28" s="1"/>
  <c r="S18" i="28" s="1"/>
  <c r="AC18" i="28" s="1"/>
  <c r="AB19" i="28" s="1"/>
  <c r="AK19" i="28" s="1"/>
  <c r="AT19" i="28" s="1"/>
  <c r="AH69" i="28"/>
  <c r="AQ69" i="28" s="1"/>
  <c r="AQ71" i="28" s="1"/>
  <c r="AE70" i="47"/>
  <c r="AG70" i="47"/>
  <c r="AP70" i="47" s="1"/>
  <c r="W71" i="47"/>
  <c r="AF70" i="47"/>
  <c r="AO70" i="47" s="1"/>
  <c r="Z70" i="94"/>
  <c r="AG70" i="94" s="1"/>
  <c r="AP70" i="94" s="1"/>
  <c r="AF69" i="28"/>
  <c r="AO69" i="28" s="1"/>
  <c r="AO71" i="28" s="1"/>
  <c r="AX69" i="28"/>
  <c r="S69" i="28" s="1"/>
  <c r="AC69" i="28" s="1"/>
  <c r="AE69" i="28"/>
  <c r="AG69" i="28"/>
  <c r="AP69" i="28" s="1"/>
  <c r="AP71" i="28" s="1"/>
  <c r="Z68" i="85"/>
  <c r="AG68" i="85" s="1"/>
  <c r="AP68" i="85" s="1"/>
  <c r="Y73" i="79"/>
  <c r="Z73" i="79" s="1"/>
  <c r="AF73" i="79" s="1"/>
  <c r="AO73" i="79" s="1"/>
  <c r="X71" i="37"/>
  <c r="AH71" i="37" s="1"/>
  <c r="AQ71" i="37" s="1"/>
  <c r="Y71" i="37"/>
  <c r="AN70" i="37"/>
  <c r="AI70" i="37"/>
  <c r="AR70" i="37" s="1"/>
  <c r="W72" i="90"/>
  <c r="AG71" i="90"/>
  <c r="AP71" i="90" s="1"/>
  <c r="AF71" i="90"/>
  <c r="AO71" i="90" s="1"/>
  <c r="AE71" i="90"/>
  <c r="X75" i="39"/>
  <c r="Z75" i="39" s="1"/>
  <c r="AE75" i="39" s="1"/>
  <c r="Y77" i="81"/>
  <c r="Z77" i="81" s="1"/>
  <c r="AI72" i="79"/>
  <c r="AR72" i="79" s="1"/>
  <c r="Z74" i="31"/>
  <c r="AE74" i="31" s="1"/>
  <c r="AE73" i="87"/>
  <c r="AG73" i="87"/>
  <c r="AP73" i="87" s="1"/>
  <c r="W74" i="87"/>
  <c r="X74" i="87" s="1"/>
  <c r="Z73" i="95"/>
  <c r="AE73" i="95" s="1"/>
  <c r="AI74" i="39"/>
  <c r="AR74" i="39" s="1"/>
  <c r="AI76" i="81"/>
  <c r="AR76" i="81" s="1"/>
  <c r="AH68" i="80"/>
  <c r="AQ68" i="80" s="1"/>
  <c r="AI75" i="43"/>
  <c r="AN75" i="43"/>
  <c r="AH72" i="91"/>
  <c r="AQ72" i="91" s="1"/>
  <c r="AR71" i="91"/>
  <c r="AN72" i="35"/>
  <c r="AI72" i="35"/>
  <c r="AN73" i="78"/>
  <c r="AI73" i="78"/>
  <c r="AG75" i="26"/>
  <c r="AP75" i="26" s="1"/>
  <c r="AF75" i="26"/>
  <c r="AO75" i="26" s="1"/>
  <c r="AE75" i="26"/>
  <c r="W76" i="26"/>
  <c r="AH74" i="34"/>
  <c r="AQ74" i="34" s="1"/>
  <c r="AE75" i="77"/>
  <c r="AG75" i="77"/>
  <c r="AP75" i="77" s="1"/>
  <c r="AF75" i="77"/>
  <c r="AO75" i="77" s="1"/>
  <c r="W76" i="77"/>
  <c r="X76" i="43"/>
  <c r="Y76" i="43"/>
  <c r="Z72" i="91"/>
  <c r="AH73" i="95"/>
  <c r="AQ73" i="95" s="1"/>
  <c r="AN75" i="82"/>
  <c r="AI75" i="82"/>
  <c r="AR73" i="34"/>
  <c r="AH73" i="79"/>
  <c r="AQ73" i="79" s="1"/>
  <c r="Z74" i="34"/>
  <c r="Y74" i="78"/>
  <c r="X74" i="78"/>
  <c r="AH77" i="81"/>
  <c r="AQ77" i="81" s="1"/>
  <c r="X76" i="89"/>
  <c r="Y76" i="89"/>
  <c r="AR72" i="95"/>
  <c r="AR73" i="31"/>
  <c r="Y76" i="82"/>
  <c r="X76" i="82"/>
  <c r="AI75" i="89"/>
  <c r="AN75" i="89"/>
  <c r="AH74" i="31"/>
  <c r="AQ74" i="31" s="1"/>
  <c r="X73" i="35"/>
  <c r="Y73" i="35"/>
  <c r="AG70" i="42" l="1"/>
  <c r="AP70" i="42" s="1"/>
  <c r="W71" i="42"/>
  <c r="AF70" i="42"/>
  <c r="AO70" i="42" s="1"/>
  <c r="AE70" i="42"/>
  <c r="Y69" i="27"/>
  <c r="X69" i="27"/>
  <c r="AN68" i="27"/>
  <c r="AI68" i="27"/>
  <c r="AR68" i="27" s="1"/>
  <c r="Z75" i="33"/>
  <c r="AH75" i="33"/>
  <c r="AQ75" i="33" s="1"/>
  <c r="AS29" i="44"/>
  <c r="AI68" i="92"/>
  <c r="AR68" i="92" s="1"/>
  <c r="AN68" i="92"/>
  <c r="X69" i="92"/>
  <c r="Y69" i="92"/>
  <c r="AL44" i="44"/>
  <c r="AU44" i="44" s="1"/>
  <c r="AL55" i="44"/>
  <c r="AU55" i="44" s="1"/>
  <c r="AL51" i="44"/>
  <c r="AU51" i="44" s="1"/>
  <c r="AE72" i="25"/>
  <c r="AN72" i="25" s="1"/>
  <c r="AF72" i="25"/>
  <c r="AO72" i="25" s="1"/>
  <c r="AS26" i="44"/>
  <c r="AS52" i="44"/>
  <c r="AL49" i="44"/>
  <c r="AU49" i="44" s="1"/>
  <c r="AS41" i="44"/>
  <c r="AS43" i="44"/>
  <c r="AS42" i="44"/>
  <c r="AL10" i="44"/>
  <c r="AU10" i="44" s="1"/>
  <c r="AG72" i="25"/>
  <c r="AP72" i="25" s="1"/>
  <c r="Y73" i="25"/>
  <c r="X73" i="25"/>
  <c r="AL8" i="44"/>
  <c r="AU8" i="44" s="1"/>
  <c r="AL68" i="44"/>
  <c r="AU68" i="44" s="1"/>
  <c r="AL15" i="44"/>
  <c r="AU15" i="44" s="1"/>
  <c r="AS61" i="44"/>
  <c r="AL17" i="44"/>
  <c r="AU17" i="44" s="1"/>
  <c r="AL53" i="44"/>
  <c r="AU53" i="44" s="1"/>
  <c r="AL32" i="44"/>
  <c r="AU32" i="44" s="1"/>
  <c r="AS13" i="44"/>
  <c r="AL39" i="44"/>
  <c r="AU39" i="44" s="1"/>
  <c r="AL64" i="44"/>
  <c r="AU64" i="44" s="1"/>
  <c r="AS5" i="44"/>
  <c r="AL50" i="44"/>
  <c r="AU50" i="44" s="1"/>
  <c r="AS53" i="44"/>
  <c r="AL19" i="44"/>
  <c r="AU19" i="44" s="1"/>
  <c r="AL12" i="44"/>
  <c r="AU12" i="44" s="1"/>
  <c r="AL36" i="44"/>
  <c r="AU36" i="44" s="1"/>
  <c r="AL58" i="44"/>
  <c r="AU58" i="44" s="1"/>
  <c r="AL7" i="44"/>
  <c r="AU7" i="44" s="1"/>
  <c r="Z71" i="41"/>
  <c r="AF71" i="41" s="1"/>
  <c r="AO71" i="41" s="1"/>
  <c r="Y70" i="46"/>
  <c r="Z70" i="46" s="1"/>
  <c r="AF70" i="46" s="1"/>
  <c r="AO70" i="46" s="1"/>
  <c r="AS14" i="44"/>
  <c r="AL65" i="44"/>
  <c r="AU65" i="44" s="1"/>
  <c r="AL21" i="44"/>
  <c r="AU21" i="44" s="1"/>
  <c r="AS22" i="44"/>
  <c r="AS30" i="44"/>
  <c r="AL9" i="44"/>
  <c r="AU9" i="44" s="1"/>
  <c r="AS23" i="44"/>
  <c r="AS33" i="44"/>
  <c r="AL28" i="44"/>
  <c r="AU28" i="44" s="1"/>
  <c r="AS57" i="44"/>
  <c r="AS71" i="36"/>
  <c r="AS34" i="44"/>
  <c r="AL56" i="44"/>
  <c r="AU56" i="44" s="1"/>
  <c r="AL38" i="44"/>
  <c r="AU38" i="44" s="1"/>
  <c r="AL3" i="44"/>
  <c r="AU3" i="44" s="1"/>
  <c r="AU71" i="36"/>
  <c r="C11" i="36" s="1"/>
  <c r="AL16" i="44"/>
  <c r="AU16" i="44" s="1"/>
  <c r="AL18" i="44"/>
  <c r="AU18" i="44" s="1"/>
  <c r="AL35" i="44"/>
  <c r="AU35" i="44" s="1"/>
  <c r="AS47" i="44"/>
  <c r="AI69" i="46"/>
  <c r="AR69" i="46" s="1"/>
  <c r="AL24" i="44"/>
  <c r="AU24" i="44" s="1"/>
  <c r="AL60" i="44"/>
  <c r="AU60" i="44" s="1"/>
  <c r="AS31" i="44"/>
  <c r="AL20" i="44"/>
  <c r="AU20" i="44" s="1"/>
  <c r="AL48" i="44"/>
  <c r="AU48" i="44" s="1"/>
  <c r="AS11" i="44"/>
  <c r="AS54" i="44"/>
  <c r="AS67" i="44"/>
  <c r="AL59" i="44"/>
  <c r="AU59" i="44" s="1"/>
  <c r="AL62" i="44"/>
  <c r="AU62" i="44" s="1"/>
  <c r="AL63" i="44"/>
  <c r="AU63" i="44" s="1"/>
  <c r="AL66" i="44"/>
  <c r="AU66" i="44" s="1"/>
  <c r="AI67" i="83"/>
  <c r="AR67" i="83" s="1"/>
  <c r="AN67" i="83"/>
  <c r="Y68" i="83"/>
  <c r="X68" i="83"/>
  <c r="AH68" i="83" s="1"/>
  <c r="AQ68" i="83" s="1"/>
  <c r="AX7" i="28"/>
  <c r="S7" i="28" s="1"/>
  <c r="AC7" i="28" s="1"/>
  <c r="AB8" i="28" s="1"/>
  <c r="AK8" i="28" s="1"/>
  <c r="AT8" i="28" s="1"/>
  <c r="AL45" i="44"/>
  <c r="AU45" i="44" s="1"/>
  <c r="AL46" i="44"/>
  <c r="AU46" i="44" s="1"/>
  <c r="AL6" i="44"/>
  <c r="AU6" i="44" s="1"/>
  <c r="AE72" i="45"/>
  <c r="W73" i="45"/>
  <c r="AF72" i="45"/>
  <c r="AO72" i="45" s="1"/>
  <c r="AG72" i="45"/>
  <c r="AP72" i="45" s="1"/>
  <c r="AN67" i="29"/>
  <c r="AI67" i="29"/>
  <c r="AR67" i="29" s="1"/>
  <c r="X68" i="29"/>
  <c r="AH68" i="29" s="1"/>
  <c r="AQ68" i="29" s="1"/>
  <c r="Y68" i="29"/>
  <c r="AL37" i="44"/>
  <c r="AU37" i="44" s="1"/>
  <c r="AS4" i="84"/>
  <c r="AL4" i="84"/>
  <c r="AU4" i="84" s="1"/>
  <c r="AT71" i="84"/>
  <c r="AS26" i="84"/>
  <c r="AL26" i="84"/>
  <c r="AU26" i="84" s="1"/>
  <c r="AX62" i="28"/>
  <c r="S62" i="28" s="1"/>
  <c r="AC62" i="28" s="1"/>
  <c r="AB63" i="28" s="1"/>
  <c r="AK63" i="28" s="1"/>
  <c r="AT63" i="28" s="1"/>
  <c r="AS40" i="44"/>
  <c r="AX58" i="28"/>
  <c r="S58" i="28" s="1"/>
  <c r="AC58" i="28" s="1"/>
  <c r="AB59" i="28" s="1"/>
  <c r="AK59" i="28" s="1"/>
  <c r="AT59" i="28" s="1"/>
  <c r="Z67" i="74"/>
  <c r="AG67" i="74" s="1"/>
  <c r="AP67" i="74" s="1"/>
  <c r="AL25" i="44"/>
  <c r="AU25" i="44" s="1"/>
  <c r="AX30" i="28"/>
  <c r="S30" i="28" s="1"/>
  <c r="AC30" i="28" s="1"/>
  <c r="AB31" i="28" s="1"/>
  <c r="AK31" i="28" s="1"/>
  <c r="AT31" i="28" s="1"/>
  <c r="AX52" i="28"/>
  <c r="S52" i="28" s="1"/>
  <c r="AC52" i="28" s="1"/>
  <c r="AB53" i="28" s="1"/>
  <c r="AK53" i="28" s="1"/>
  <c r="AT53" i="28" s="1"/>
  <c r="AX66" i="28"/>
  <c r="S66" i="28" s="1"/>
  <c r="AC66" i="28" s="1"/>
  <c r="AB67" i="28" s="1"/>
  <c r="AK67" i="28" s="1"/>
  <c r="AT67" i="28" s="1"/>
  <c r="AX33" i="28"/>
  <c r="S33" i="28" s="1"/>
  <c r="AC33" i="28" s="1"/>
  <c r="AB34" i="28" s="1"/>
  <c r="AK34" i="28" s="1"/>
  <c r="AT34" i="28" s="1"/>
  <c r="AX49" i="28"/>
  <c r="S49" i="28" s="1"/>
  <c r="AC49" i="28" s="1"/>
  <c r="AB50" i="28" s="1"/>
  <c r="AK50" i="28" s="1"/>
  <c r="AT50" i="28" s="1"/>
  <c r="AX17" i="28"/>
  <c r="S17" i="28" s="1"/>
  <c r="AC17" i="28" s="1"/>
  <c r="AB18" i="28" s="1"/>
  <c r="AK18" i="28" s="1"/>
  <c r="AT18" i="28" s="1"/>
  <c r="AX57" i="28"/>
  <c r="S57" i="28" s="1"/>
  <c r="AC57" i="28" s="1"/>
  <c r="AB58" i="28" s="1"/>
  <c r="AX32" i="28"/>
  <c r="S32" i="28" s="1"/>
  <c r="AC32" i="28" s="1"/>
  <c r="AB33" i="28" s="1"/>
  <c r="AK33" i="28" s="1"/>
  <c r="AT33" i="28" s="1"/>
  <c r="AX38" i="28"/>
  <c r="S38" i="28" s="1"/>
  <c r="AC38" i="28" s="1"/>
  <c r="AB39" i="28" s="1"/>
  <c r="AK39" i="28" s="1"/>
  <c r="AT39" i="28" s="1"/>
  <c r="AX63" i="28"/>
  <c r="S63" i="28" s="1"/>
  <c r="AC63" i="28" s="1"/>
  <c r="AB64" i="28" s="1"/>
  <c r="AK64" i="28" s="1"/>
  <c r="AT64" i="28" s="1"/>
  <c r="AX16" i="28"/>
  <c r="S16" i="28" s="1"/>
  <c r="AC16" i="28" s="1"/>
  <c r="AB17" i="28" s="1"/>
  <c r="AX5" i="28"/>
  <c r="S5" i="28" s="1"/>
  <c r="AC5" i="28" s="1"/>
  <c r="AB6" i="28" s="1"/>
  <c r="AK6" i="28" s="1"/>
  <c r="AT6" i="28" s="1"/>
  <c r="AX45" i="28"/>
  <c r="S45" i="28" s="1"/>
  <c r="AC45" i="28" s="1"/>
  <c r="AB46" i="28" s="1"/>
  <c r="AK46" i="28" s="1"/>
  <c r="AT46" i="28" s="1"/>
  <c r="AX31" i="28"/>
  <c r="S31" i="28" s="1"/>
  <c r="AC31" i="28" s="1"/>
  <c r="AB32" i="28" s="1"/>
  <c r="AK32" i="28" s="1"/>
  <c r="AT32" i="28" s="1"/>
  <c r="AX68" i="28"/>
  <c r="S68" i="28" s="1"/>
  <c r="AC68" i="28" s="1"/>
  <c r="AB69" i="28" s="1"/>
  <c r="AJ69" i="28" s="1"/>
  <c r="AS69" i="28" s="1"/>
  <c r="AX23" i="28"/>
  <c r="S23" i="28" s="1"/>
  <c r="AC23" i="28" s="1"/>
  <c r="AB24" i="28" s="1"/>
  <c r="AK24" i="28" s="1"/>
  <c r="AT24" i="28" s="1"/>
  <c r="AX37" i="28"/>
  <c r="S37" i="28" s="1"/>
  <c r="AC37" i="28" s="1"/>
  <c r="AB38" i="28" s="1"/>
  <c r="AK38" i="28" s="1"/>
  <c r="AT38" i="28" s="1"/>
  <c r="AX36" i="28"/>
  <c r="S36" i="28" s="1"/>
  <c r="AC36" i="28" s="1"/>
  <c r="AB37" i="28" s="1"/>
  <c r="AX55" i="28"/>
  <c r="S55" i="28" s="1"/>
  <c r="AC55" i="28" s="1"/>
  <c r="AB56" i="28" s="1"/>
  <c r="AK56" i="28" s="1"/>
  <c r="AT56" i="28" s="1"/>
  <c r="AX46" i="28"/>
  <c r="S46" i="28" s="1"/>
  <c r="AC46" i="28" s="1"/>
  <c r="AB47" i="28" s="1"/>
  <c r="AK47" i="28" s="1"/>
  <c r="AT47" i="28" s="1"/>
  <c r="AX60" i="28"/>
  <c r="S60" i="28" s="1"/>
  <c r="AC60" i="28" s="1"/>
  <c r="AB61" i="28" s="1"/>
  <c r="AK61" i="28" s="1"/>
  <c r="AT61" i="28" s="1"/>
  <c r="AX35" i="28"/>
  <c r="S35" i="28" s="1"/>
  <c r="AC35" i="28" s="1"/>
  <c r="AB36" i="28" s="1"/>
  <c r="AT71" i="44"/>
  <c r="AL69" i="44"/>
  <c r="AU69" i="44" s="1"/>
  <c r="AR69" i="44"/>
  <c r="AR71" i="44" s="1"/>
  <c r="AX50" i="28"/>
  <c r="S50" i="28" s="1"/>
  <c r="AC50" i="28" s="1"/>
  <c r="AB51" i="28" s="1"/>
  <c r="AK51" i="28" s="1"/>
  <c r="AT51" i="28" s="1"/>
  <c r="AX41" i="28"/>
  <c r="S41" i="28" s="1"/>
  <c r="AC41" i="28" s="1"/>
  <c r="AB42" i="28" s="1"/>
  <c r="AK42" i="28" s="1"/>
  <c r="AT42" i="28" s="1"/>
  <c r="AX26" i="28"/>
  <c r="S26" i="28" s="1"/>
  <c r="AC26" i="28" s="1"/>
  <c r="AB27" i="28" s="1"/>
  <c r="AK27" i="28" s="1"/>
  <c r="AT27" i="28" s="1"/>
  <c r="AX64" i="28"/>
  <c r="S64" i="28" s="1"/>
  <c r="AC64" i="28" s="1"/>
  <c r="AB65" i="28" s="1"/>
  <c r="AK65" i="28" s="1"/>
  <c r="AT65" i="28" s="1"/>
  <c r="AX20" i="28"/>
  <c r="S20" i="28" s="1"/>
  <c r="AC20" i="28" s="1"/>
  <c r="AB21" i="28" s="1"/>
  <c r="AK21" i="28" s="1"/>
  <c r="AT21" i="28" s="1"/>
  <c r="AS4" i="44"/>
  <c r="AL4" i="44"/>
  <c r="AU4" i="44" s="1"/>
  <c r="AX56" i="28"/>
  <c r="S56" i="28" s="1"/>
  <c r="AC56" i="28" s="1"/>
  <c r="AB57" i="28" s="1"/>
  <c r="AX53" i="28"/>
  <c r="S53" i="28" s="1"/>
  <c r="AC53" i="28" s="1"/>
  <c r="AB54" i="28" s="1"/>
  <c r="AK54" i="28" s="1"/>
  <c r="AT54" i="28" s="1"/>
  <c r="AE67" i="74"/>
  <c r="AX21" i="28"/>
  <c r="S21" i="28" s="1"/>
  <c r="AC21" i="28" s="1"/>
  <c r="AB22" i="28" s="1"/>
  <c r="AK22" i="28" s="1"/>
  <c r="AT22" i="28" s="1"/>
  <c r="AX12" i="28"/>
  <c r="S12" i="28" s="1"/>
  <c r="AC12" i="28" s="1"/>
  <c r="AB13" i="28" s="1"/>
  <c r="AK13" i="28" s="1"/>
  <c r="AT13" i="28" s="1"/>
  <c r="AF67" i="88"/>
  <c r="AO67" i="88" s="1"/>
  <c r="AX27" i="28"/>
  <c r="S27" i="28" s="1"/>
  <c r="AC27" i="28" s="1"/>
  <c r="AB28" i="28" s="1"/>
  <c r="AK28" i="28" s="1"/>
  <c r="AT28" i="28" s="1"/>
  <c r="AG67" i="88"/>
  <c r="AP67" i="88" s="1"/>
  <c r="AX43" i="28"/>
  <c r="S43" i="28" s="1"/>
  <c r="AC43" i="28" s="1"/>
  <c r="AB44" i="28" s="1"/>
  <c r="AX40" i="28"/>
  <c r="S40" i="28" s="1"/>
  <c r="AC40" i="28" s="1"/>
  <c r="AB41" i="28" s="1"/>
  <c r="AK41" i="28" s="1"/>
  <c r="AT41" i="28" s="1"/>
  <c r="W68" i="88"/>
  <c r="AX6" i="28"/>
  <c r="S6" i="28" s="1"/>
  <c r="AC6" i="28" s="1"/>
  <c r="AB7" i="28" s="1"/>
  <c r="AK7" i="28" s="1"/>
  <c r="AT7" i="28" s="1"/>
  <c r="AF66" i="38"/>
  <c r="AO66" i="38" s="1"/>
  <c r="W67" i="38"/>
  <c r="AG66" i="38"/>
  <c r="AP66" i="38" s="1"/>
  <c r="AE66" i="38"/>
  <c r="AX10" i="28"/>
  <c r="S10" i="28" s="1"/>
  <c r="AC10" i="28" s="1"/>
  <c r="AB11" i="28" s="1"/>
  <c r="AK11" i="28" s="1"/>
  <c r="AT11" i="28" s="1"/>
  <c r="AX9" i="28"/>
  <c r="S9" i="28" s="1"/>
  <c r="AC9" i="28" s="1"/>
  <c r="AB10" i="28" s="1"/>
  <c r="AK10" i="28" s="1"/>
  <c r="AT10" i="28" s="1"/>
  <c r="AN67" i="88"/>
  <c r="AX25" i="28"/>
  <c r="S25" i="28" s="1"/>
  <c r="AC25" i="28" s="1"/>
  <c r="AB26" i="28" s="1"/>
  <c r="AK26" i="28" s="1"/>
  <c r="AT26" i="28" s="1"/>
  <c r="AX14" i="28"/>
  <c r="S14" i="28" s="1"/>
  <c r="AC14" i="28" s="1"/>
  <c r="AB15" i="28" s="1"/>
  <c r="AK15" i="28" s="1"/>
  <c r="AT15" i="28" s="1"/>
  <c r="AX15" i="28"/>
  <c r="S15" i="28" s="1"/>
  <c r="AC15" i="28" s="1"/>
  <c r="AB16" i="28" s="1"/>
  <c r="AK16" i="28" s="1"/>
  <c r="AT16" i="28" s="1"/>
  <c r="AX22" i="28"/>
  <c r="S22" i="28" s="1"/>
  <c r="AC22" i="28" s="1"/>
  <c r="AB23" i="28" s="1"/>
  <c r="AK23" i="28" s="1"/>
  <c r="AT23" i="28" s="1"/>
  <c r="AX47" i="28"/>
  <c r="S47" i="28" s="1"/>
  <c r="AC47" i="28" s="1"/>
  <c r="AB48" i="28" s="1"/>
  <c r="AK48" i="28" s="1"/>
  <c r="AT48" i="28" s="1"/>
  <c r="Z72" i="30"/>
  <c r="AF72" i="30" s="1"/>
  <c r="AO72" i="30" s="1"/>
  <c r="AX39" i="28"/>
  <c r="S39" i="28" s="1"/>
  <c r="AC39" i="28" s="1"/>
  <c r="AB40" i="28" s="1"/>
  <c r="AX24" i="28"/>
  <c r="S24" i="28" s="1"/>
  <c r="AC24" i="28" s="1"/>
  <c r="AB25" i="28" s="1"/>
  <c r="AX65" i="28"/>
  <c r="S65" i="28" s="1"/>
  <c r="AC65" i="28" s="1"/>
  <c r="AB66" i="28" s="1"/>
  <c r="AX51" i="28"/>
  <c r="S51" i="28" s="1"/>
  <c r="AC51" i="28" s="1"/>
  <c r="AB52" i="28" s="1"/>
  <c r="AK52" i="28" s="1"/>
  <c r="AT52" i="28" s="1"/>
  <c r="AX34" i="28"/>
  <c r="S34" i="28" s="1"/>
  <c r="AC34" i="28" s="1"/>
  <c r="AB35" i="28" s="1"/>
  <c r="AK35" i="28" s="1"/>
  <c r="AT35" i="28" s="1"/>
  <c r="AX19" i="28"/>
  <c r="S19" i="28" s="1"/>
  <c r="AC19" i="28" s="1"/>
  <c r="AJ19" i="28" s="1"/>
  <c r="AX11" i="28"/>
  <c r="S11" i="28" s="1"/>
  <c r="AC11" i="28" s="1"/>
  <c r="AB12" i="28" s="1"/>
  <c r="AX4" i="28"/>
  <c r="S4" i="28" s="1"/>
  <c r="AC4" i="28" s="1"/>
  <c r="AB5" i="28" s="1"/>
  <c r="AX54" i="28"/>
  <c r="S54" i="28" s="1"/>
  <c r="AC54" i="28" s="1"/>
  <c r="AB55" i="28" s="1"/>
  <c r="AX29" i="28"/>
  <c r="S29" i="28" s="1"/>
  <c r="AC29" i="28" s="1"/>
  <c r="AB30" i="28" s="1"/>
  <c r="AK30" i="28" s="1"/>
  <c r="AT30" i="28" s="1"/>
  <c r="AX44" i="28"/>
  <c r="S44" i="28" s="1"/>
  <c r="AC44" i="28" s="1"/>
  <c r="AB45" i="28" s="1"/>
  <c r="AX61" i="28"/>
  <c r="S61" i="28" s="1"/>
  <c r="AC61" i="28" s="1"/>
  <c r="AB62" i="28" s="1"/>
  <c r="AK62" i="28" s="1"/>
  <c r="AT62" i="28" s="1"/>
  <c r="AX3" i="28"/>
  <c r="S3" i="28" s="1"/>
  <c r="AC3" i="28" s="1"/>
  <c r="AB4" i="28" s="1"/>
  <c r="AX28" i="28"/>
  <c r="S28" i="28" s="1"/>
  <c r="AC28" i="28" s="1"/>
  <c r="AB29" i="28" s="1"/>
  <c r="AK29" i="28" s="1"/>
  <c r="AT29" i="28" s="1"/>
  <c r="AX13" i="28"/>
  <c r="S13" i="28" s="1"/>
  <c r="AC13" i="28" s="1"/>
  <c r="AB14" i="28" s="1"/>
  <c r="AK14" i="28" s="1"/>
  <c r="AT14" i="28" s="1"/>
  <c r="AX8" i="28"/>
  <c r="S8" i="28" s="1"/>
  <c r="AC8" i="28" s="1"/>
  <c r="AB9" i="28" s="1"/>
  <c r="AK9" i="28" s="1"/>
  <c r="AT9" i="28" s="1"/>
  <c r="AX67" i="28"/>
  <c r="S67" i="28" s="1"/>
  <c r="AC67" i="28" s="1"/>
  <c r="AB68" i="28" s="1"/>
  <c r="AG68" i="93"/>
  <c r="AP68" i="93" s="1"/>
  <c r="AF68" i="93"/>
  <c r="AO68" i="93" s="1"/>
  <c r="AE68" i="93"/>
  <c r="W69" i="93"/>
  <c r="AX48" i="28"/>
  <c r="S48" i="28" s="1"/>
  <c r="AC48" i="28" s="1"/>
  <c r="AB49" i="28" s="1"/>
  <c r="AX42" i="28"/>
  <c r="S42" i="28" s="1"/>
  <c r="AC42" i="28" s="1"/>
  <c r="AB43" i="28" s="1"/>
  <c r="AK43" i="28" s="1"/>
  <c r="AT43" i="28" s="1"/>
  <c r="AX59" i="28"/>
  <c r="S59" i="28" s="1"/>
  <c r="AC59" i="28" s="1"/>
  <c r="AB60" i="28" s="1"/>
  <c r="AK60" i="28" s="1"/>
  <c r="AT60" i="28" s="1"/>
  <c r="Y71" i="73"/>
  <c r="X71" i="73"/>
  <c r="AH71" i="73" s="1"/>
  <c r="AQ71" i="73" s="1"/>
  <c r="AN70" i="73"/>
  <c r="AI70" i="73"/>
  <c r="AR70" i="73" s="1"/>
  <c r="AH70" i="86"/>
  <c r="AQ70" i="86" s="1"/>
  <c r="Z70" i="86"/>
  <c r="AE68" i="75"/>
  <c r="AN68" i="75" s="1"/>
  <c r="AG68" i="75"/>
  <c r="AP68" i="75" s="1"/>
  <c r="AF68" i="75"/>
  <c r="AO68" i="75" s="1"/>
  <c r="X69" i="75"/>
  <c r="Y69" i="75"/>
  <c r="X71" i="47"/>
  <c r="AH71" i="47" s="1"/>
  <c r="AQ71" i="47" s="1"/>
  <c r="Y71" i="47"/>
  <c r="AN70" i="47"/>
  <c r="AI70" i="47"/>
  <c r="AR70" i="47" s="1"/>
  <c r="AE70" i="94"/>
  <c r="AN70" i="94" s="1"/>
  <c r="AF70" i="94"/>
  <c r="AO70" i="94" s="1"/>
  <c r="W71" i="94"/>
  <c r="X71" i="94" s="1"/>
  <c r="AH71" i="94" s="1"/>
  <c r="AQ71" i="94" s="1"/>
  <c r="Z71" i="37"/>
  <c r="AE71" i="37" s="1"/>
  <c r="AH75" i="39"/>
  <c r="AQ75" i="39" s="1"/>
  <c r="W69" i="85"/>
  <c r="Y69" i="85" s="1"/>
  <c r="AF68" i="85"/>
  <c r="AO68" i="85" s="1"/>
  <c r="AE68" i="85"/>
  <c r="AN68" i="85" s="1"/>
  <c r="AN69" i="28"/>
  <c r="AN71" i="28" s="1"/>
  <c r="AI69" i="28"/>
  <c r="AN71" i="90"/>
  <c r="AI71" i="90"/>
  <c r="AR71" i="90" s="1"/>
  <c r="Y72" i="90"/>
  <c r="X72" i="90"/>
  <c r="AH72" i="90" s="1"/>
  <c r="AQ72" i="90" s="1"/>
  <c r="AE73" i="79"/>
  <c r="AN73" i="79" s="1"/>
  <c r="Y74" i="87"/>
  <c r="Z74" i="87" s="1"/>
  <c r="AI73" i="87"/>
  <c r="AR73" i="87" s="1"/>
  <c r="AN73" i="87"/>
  <c r="AF73" i="95"/>
  <c r="AO73" i="95" s="1"/>
  <c r="AF75" i="39"/>
  <c r="AO75" i="39" s="1"/>
  <c r="W75" i="31"/>
  <c r="Y75" i="31" s="1"/>
  <c r="AF74" i="31"/>
  <c r="AO74" i="31" s="1"/>
  <c r="AG74" i="31"/>
  <c r="AP74" i="31" s="1"/>
  <c r="W74" i="79"/>
  <c r="Y74" i="79" s="1"/>
  <c r="AG73" i="79"/>
  <c r="AP73" i="79" s="1"/>
  <c r="W74" i="95"/>
  <c r="Y74" i="95" s="1"/>
  <c r="AG73" i="95"/>
  <c r="AP73" i="95" s="1"/>
  <c r="AG75" i="39"/>
  <c r="AP75" i="39" s="1"/>
  <c r="W76" i="39"/>
  <c r="Y76" i="39" s="1"/>
  <c r="Z76" i="89"/>
  <c r="AG76" i="89" s="1"/>
  <c r="AP76" i="89" s="1"/>
  <c r="W69" i="80"/>
  <c r="X69" i="80" s="1"/>
  <c r="AE68" i="80"/>
  <c r="AN68" i="80" s="1"/>
  <c r="AG68" i="80"/>
  <c r="AP68" i="80" s="1"/>
  <c r="Z76" i="43"/>
  <c r="AE76" i="43" s="1"/>
  <c r="Z73" i="35"/>
  <c r="AE73" i="35" s="1"/>
  <c r="Z74" i="78"/>
  <c r="W75" i="78" s="1"/>
  <c r="AG77" i="81"/>
  <c r="AP77" i="81" s="1"/>
  <c r="AF77" i="81"/>
  <c r="AO77" i="81" s="1"/>
  <c r="W78" i="81"/>
  <c r="AE77" i="81"/>
  <c r="AH76" i="43"/>
  <c r="AQ76" i="43" s="1"/>
  <c r="AN75" i="39"/>
  <c r="X76" i="77"/>
  <c r="Y76" i="77"/>
  <c r="AR75" i="82"/>
  <c r="X76" i="26"/>
  <c r="Y76" i="26"/>
  <c r="AH76" i="82"/>
  <c r="AQ76" i="82" s="1"/>
  <c r="AN74" i="31"/>
  <c r="AR73" i="78"/>
  <c r="AH73" i="35"/>
  <c r="AQ73" i="35" s="1"/>
  <c r="Z76" i="82"/>
  <c r="AF72" i="91"/>
  <c r="AO72" i="91" s="1"/>
  <c r="AE72" i="91"/>
  <c r="AG72" i="91"/>
  <c r="AP72" i="91" s="1"/>
  <c r="W73" i="91"/>
  <c r="AN75" i="26"/>
  <c r="AI75" i="26"/>
  <c r="AR72" i="35"/>
  <c r="AH76" i="89"/>
  <c r="AQ76" i="89" s="1"/>
  <c r="AE74" i="34"/>
  <c r="W75" i="34"/>
  <c r="AG74" i="34"/>
  <c r="AP74" i="34" s="1"/>
  <c r="AF74" i="34"/>
  <c r="AO74" i="34" s="1"/>
  <c r="AH74" i="87"/>
  <c r="AQ74" i="87" s="1"/>
  <c r="AN73" i="95"/>
  <c r="AR75" i="89"/>
  <c r="AH74" i="78"/>
  <c r="AQ74" i="78" s="1"/>
  <c r="AN75" i="77"/>
  <c r="AI75" i="77"/>
  <c r="AR75" i="43"/>
  <c r="AH69" i="27" l="1"/>
  <c r="AQ69" i="27" s="1"/>
  <c r="Z69" i="27"/>
  <c r="AI70" i="42"/>
  <c r="AR70" i="42" s="1"/>
  <c r="AN70" i="42"/>
  <c r="Y71" i="42"/>
  <c r="X71" i="42"/>
  <c r="AG75" i="33"/>
  <c r="AP75" i="33" s="1"/>
  <c r="W76" i="33"/>
  <c r="AF75" i="33"/>
  <c r="AO75" i="33" s="1"/>
  <c r="AE75" i="33"/>
  <c r="AH69" i="92"/>
  <c r="AQ69" i="92" s="1"/>
  <c r="AQ71" i="92" s="1"/>
  <c r="AZ3" i="92"/>
  <c r="Z69" i="92"/>
  <c r="AJ3" i="28"/>
  <c r="AL3" i="28" s="1"/>
  <c r="AU3" i="28" s="1"/>
  <c r="AJ49" i="28"/>
  <c r="AS49" i="28" s="1"/>
  <c r="AK69" i="28"/>
  <c r="AT69" i="28" s="1"/>
  <c r="AJ68" i="28"/>
  <c r="AS68" i="28" s="1"/>
  <c r="AJ58" i="28"/>
  <c r="AS58" i="28" s="1"/>
  <c r="Z68" i="29"/>
  <c r="AE68" i="29" s="1"/>
  <c r="AI72" i="25"/>
  <c r="AR72" i="25" s="1"/>
  <c r="AH73" i="25"/>
  <c r="AQ73" i="25" s="1"/>
  <c r="Z73" i="25"/>
  <c r="AB20" i="28"/>
  <c r="AK20" i="28" s="1"/>
  <c r="AT20" i="28" s="1"/>
  <c r="AJ55" i="28"/>
  <c r="AJ5" i="28"/>
  <c r="AS5" i="28" s="1"/>
  <c r="AE71" i="41"/>
  <c r="AN71" i="41" s="1"/>
  <c r="W72" i="41"/>
  <c r="Y72" i="41" s="1"/>
  <c r="AG71" i="41"/>
  <c r="AP71" i="41" s="1"/>
  <c r="AJ37" i="28"/>
  <c r="AS37" i="28" s="1"/>
  <c r="AJ32" i="28"/>
  <c r="AS32" i="28" s="1"/>
  <c r="AK5" i="28"/>
  <c r="AT5" i="28" s="1"/>
  <c r="AJ18" i="28"/>
  <c r="AS18" i="28" s="1"/>
  <c r="Z68" i="83"/>
  <c r="AF68" i="83" s="1"/>
  <c r="AO68" i="83" s="1"/>
  <c r="AJ66" i="28"/>
  <c r="AS66" i="28" s="1"/>
  <c r="AS71" i="44"/>
  <c r="AJ31" i="28"/>
  <c r="AL31" i="28" s="1"/>
  <c r="AU31" i="28" s="1"/>
  <c r="AJ50" i="28"/>
  <c r="AS50" i="28" s="1"/>
  <c r="AK58" i="28"/>
  <c r="AT58" i="28" s="1"/>
  <c r="AJ6" i="28"/>
  <c r="AS6" i="28" s="1"/>
  <c r="AK66" i="28"/>
  <c r="AT66" i="28" s="1"/>
  <c r="AJ13" i="28"/>
  <c r="AL13" i="28" s="1"/>
  <c r="AU13" i="28" s="1"/>
  <c r="AJ46" i="28"/>
  <c r="AS46" i="28" s="1"/>
  <c r="AK49" i="28"/>
  <c r="AT49" i="28" s="1"/>
  <c r="AJ7" i="28"/>
  <c r="AS7" i="28" s="1"/>
  <c r="AJ65" i="28"/>
  <c r="AL65" i="28" s="1"/>
  <c r="AU65" i="28" s="1"/>
  <c r="AJ62" i="28"/>
  <c r="AS62" i="28" s="1"/>
  <c r="Y73" i="45"/>
  <c r="X73" i="45"/>
  <c r="AI72" i="45"/>
  <c r="AR72" i="45" s="1"/>
  <c r="AN72" i="45"/>
  <c r="AG70" i="46"/>
  <c r="AP70" i="46" s="1"/>
  <c r="AU71" i="84"/>
  <c r="C11" i="84" s="1"/>
  <c r="F37" i="97" s="1"/>
  <c r="AS71" i="84"/>
  <c r="W71" i="46"/>
  <c r="Y71" i="46" s="1"/>
  <c r="AJ38" i="28"/>
  <c r="AS38" i="28" s="1"/>
  <c r="AE70" i="46"/>
  <c r="AN70" i="46" s="1"/>
  <c r="AJ17" i="28"/>
  <c r="AS17" i="28" s="1"/>
  <c r="AJ64" i="28"/>
  <c r="AS64" i="28" s="1"/>
  <c r="AK37" i="28"/>
  <c r="AT37" i="28" s="1"/>
  <c r="AJ45" i="28"/>
  <c r="AS45" i="28" s="1"/>
  <c r="AJ36" i="28"/>
  <c r="AS36" i="28" s="1"/>
  <c r="AJ57" i="28"/>
  <c r="AS57" i="28" s="1"/>
  <c r="W68" i="74"/>
  <c r="Y68" i="74" s="1"/>
  <c r="AF67" i="74"/>
  <c r="AO67" i="74" s="1"/>
  <c r="AJ12" i="28"/>
  <c r="AS12" i="28" s="1"/>
  <c r="AK57" i="28"/>
  <c r="AT57" i="28" s="1"/>
  <c r="AJ9" i="28"/>
  <c r="AS9" i="28" s="1"/>
  <c r="AJ33" i="28"/>
  <c r="AS33" i="28" s="1"/>
  <c r="W73" i="30"/>
  <c r="Y73" i="30" s="1"/>
  <c r="AU71" i="44"/>
  <c r="C11" i="44" s="1"/>
  <c r="AK17" i="28"/>
  <c r="AT17" i="28" s="1"/>
  <c r="AK45" i="28"/>
  <c r="AT45" i="28" s="1"/>
  <c r="AK36" i="28"/>
  <c r="AT36" i="28" s="1"/>
  <c r="AJ40" i="28"/>
  <c r="AS40" i="28" s="1"/>
  <c r="AJ26" i="28"/>
  <c r="AL26" i="28" s="1"/>
  <c r="AU26" i="28" s="1"/>
  <c r="AJ53" i="28"/>
  <c r="AS53" i="28" s="1"/>
  <c r="AJ23" i="28"/>
  <c r="AS23" i="28" s="1"/>
  <c r="AJ63" i="28"/>
  <c r="AL63" i="28" s="1"/>
  <c r="AU63" i="28" s="1"/>
  <c r="AJ30" i="28"/>
  <c r="AL30" i="28" s="1"/>
  <c r="AU30" i="28" s="1"/>
  <c r="AJ34" i="28"/>
  <c r="AS34" i="28" s="1"/>
  <c r="AE72" i="30"/>
  <c r="AN72" i="30" s="1"/>
  <c r="AG72" i="30"/>
  <c r="AP72" i="30" s="1"/>
  <c r="AJ41" i="28"/>
  <c r="AS41" i="28" s="1"/>
  <c r="AJ35" i="28"/>
  <c r="AS35" i="28" s="1"/>
  <c r="AJ56" i="28"/>
  <c r="AS56" i="28" s="1"/>
  <c r="AJ48" i="28"/>
  <c r="AS48" i="28" s="1"/>
  <c r="AJ22" i="28"/>
  <c r="AL22" i="28" s="1"/>
  <c r="AU22" i="28" s="1"/>
  <c r="AJ10" i="28"/>
  <c r="AS10" i="28" s="1"/>
  <c r="AJ43" i="28"/>
  <c r="AL43" i="28" s="1"/>
  <c r="AU43" i="28" s="1"/>
  <c r="AJ27" i="28"/>
  <c r="AL27" i="28" s="1"/>
  <c r="AU27" i="28" s="1"/>
  <c r="AJ16" i="28"/>
  <c r="AS16" i="28" s="1"/>
  <c r="AK40" i="28"/>
  <c r="AT40" i="28" s="1"/>
  <c r="AJ21" i="28"/>
  <c r="AS21" i="28" s="1"/>
  <c r="AJ39" i="28"/>
  <c r="AL39" i="28" s="1"/>
  <c r="AU39" i="28" s="1"/>
  <c r="AJ47" i="28"/>
  <c r="AL47" i="28" s="1"/>
  <c r="AU47" i="28" s="1"/>
  <c r="AK68" i="28"/>
  <c r="AT68" i="28" s="1"/>
  <c r="AJ54" i="28"/>
  <c r="AS54" i="28" s="1"/>
  <c r="AJ60" i="28"/>
  <c r="AL60" i="28" s="1"/>
  <c r="AU60" i="28" s="1"/>
  <c r="AJ15" i="28"/>
  <c r="AS15" i="28" s="1"/>
  <c r="AJ29" i="28"/>
  <c r="AS29" i="28" s="1"/>
  <c r="AK12" i="28"/>
  <c r="AT12" i="28" s="1"/>
  <c r="AJ11" i="28"/>
  <c r="AS11" i="28" s="1"/>
  <c r="AJ67" i="28"/>
  <c r="AS67" i="28" s="1"/>
  <c r="AJ51" i="28"/>
  <c r="AS51" i="28" s="1"/>
  <c r="AJ28" i="28"/>
  <c r="AL28" i="28" s="1"/>
  <c r="AU28" i="28" s="1"/>
  <c r="AK55" i="28"/>
  <c r="AT55" i="28" s="1"/>
  <c r="AJ52" i="28"/>
  <c r="AS52" i="28" s="1"/>
  <c r="AJ14" i="28"/>
  <c r="AS14" i="28" s="1"/>
  <c r="AJ61" i="28"/>
  <c r="AS61" i="28" s="1"/>
  <c r="AJ59" i="28"/>
  <c r="AL59" i="28" s="1"/>
  <c r="AU59" i="28" s="1"/>
  <c r="AN67" i="74"/>
  <c r="Y68" i="88"/>
  <c r="X68" i="88"/>
  <c r="AI67" i="88"/>
  <c r="AR67" i="88" s="1"/>
  <c r="AI66" i="38"/>
  <c r="AR66" i="38" s="1"/>
  <c r="AN66" i="38"/>
  <c r="Y67" i="38"/>
  <c r="X67" i="38"/>
  <c r="AJ25" i="28"/>
  <c r="AJ24" i="28"/>
  <c r="AS24" i="28" s="1"/>
  <c r="AJ8" i="28"/>
  <c r="AS8" i="28" s="1"/>
  <c r="AK25" i="28"/>
  <c r="AT25" i="28" s="1"/>
  <c r="AJ42" i="28"/>
  <c r="AS42" i="28" s="1"/>
  <c r="Z71" i="73"/>
  <c r="AG71" i="73" s="1"/>
  <c r="AP71" i="73" s="1"/>
  <c r="AI68" i="75"/>
  <c r="AR68" i="75" s="1"/>
  <c r="AG71" i="37"/>
  <c r="AP71" i="37" s="1"/>
  <c r="X69" i="93"/>
  <c r="Y69" i="93"/>
  <c r="AN68" i="93"/>
  <c r="AI68" i="93"/>
  <c r="AR68" i="93" s="1"/>
  <c r="AI68" i="85"/>
  <c r="AR68" i="85" s="1"/>
  <c r="W71" i="86"/>
  <c r="AE70" i="86"/>
  <c r="AF70" i="86"/>
  <c r="AO70" i="86" s="1"/>
  <c r="AG70" i="86"/>
  <c r="AP70" i="86" s="1"/>
  <c r="X69" i="85"/>
  <c r="AH69" i="85" s="1"/>
  <c r="AQ69" i="85" s="1"/>
  <c r="AH69" i="75"/>
  <c r="AQ69" i="75" s="1"/>
  <c r="Z69" i="75"/>
  <c r="Z71" i="47"/>
  <c r="AF71" i="47" s="1"/>
  <c r="AO71" i="47" s="1"/>
  <c r="Y71" i="94"/>
  <c r="Z71" i="94" s="1"/>
  <c r="W72" i="37"/>
  <c r="Y72" i="37" s="1"/>
  <c r="AF71" i="37"/>
  <c r="AO71" i="37" s="1"/>
  <c r="AI70" i="94"/>
  <c r="AR70" i="94" s="1"/>
  <c r="AS19" i="28"/>
  <c r="AL19" i="28"/>
  <c r="AU19" i="28" s="1"/>
  <c r="AR69" i="28"/>
  <c r="AR71" i="28" s="1"/>
  <c r="AS55" i="28"/>
  <c r="AK44" i="28"/>
  <c r="AT44" i="28" s="1"/>
  <c r="AJ44" i="28"/>
  <c r="AK4" i="28"/>
  <c r="AT4" i="28" s="1"/>
  <c r="AJ4" i="28"/>
  <c r="X74" i="79"/>
  <c r="AH74" i="79" s="1"/>
  <c r="AQ74" i="79" s="1"/>
  <c r="AN71" i="37"/>
  <c r="AI73" i="95"/>
  <c r="AR73" i="95" s="1"/>
  <c r="Z72" i="90"/>
  <c r="AE72" i="90" s="1"/>
  <c r="AG76" i="43"/>
  <c r="AP76" i="43" s="1"/>
  <c r="X76" i="39"/>
  <c r="Z76" i="39" s="1"/>
  <c r="AI73" i="79"/>
  <c r="AR73" i="79" s="1"/>
  <c r="W77" i="43"/>
  <c r="Y77" i="43" s="1"/>
  <c r="X75" i="31"/>
  <c r="AH75" i="31" s="1"/>
  <c r="AQ75" i="31" s="1"/>
  <c r="AG73" i="35"/>
  <c r="AP73" i="35" s="1"/>
  <c r="AI74" i="31"/>
  <c r="AR74" i="31" s="1"/>
  <c r="Y69" i="80"/>
  <c r="Z69" i="80" s="1"/>
  <c r="AG69" i="80" s="1"/>
  <c r="AP69" i="80" s="1"/>
  <c r="AP71" i="80" s="1"/>
  <c r="AG74" i="78"/>
  <c r="AP74" i="78" s="1"/>
  <c r="AF76" i="43"/>
  <c r="AO76" i="43" s="1"/>
  <c r="AF74" i="78"/>
  <c r="AO74" i="78" s="1"/>
  <c r="W77" i="89"/>
  <c r="X77" i="89" s="1"/>
  <c r="X74" i="95"/>
  <c r="Z74" i="95" s="1"/>
  <c r="AF74" i="95" s="1"/>
  <c r="AO74" i="95" s="1"/>
  <c r="AI75" i="39"/>
  <c r="AR75" i="39" s="1"/>
  <c r="AE76" i="89"/>
  <c r="AN76" i="89" s="1"/>
  <c r="AF76" i="89"/>
  <c r="AO76" i="89" s="1"/>
  <c r="AI68" i="80"/>
  <c r="AR68" i="80" s="1"/>
  <c r="AF73" i="35"/>
  <c r="AO73" i="35" s="1"/>
  <c r="AE74" i="78"/>
  <c r="Z76" i="77"/>
  <c r="AG76" i="77" s="1"/>
  <c r="AP76" i="77" s="1"/>
  <c r="W74" i="35"/>
  <c r="Y74" i="35" s="1"/>
  <c r="Z76" i="26"/>
  <c r="W77" i="26" s="1"/>
  <c r="AH69" i="80"/>
  <c r="AQ69" i="80" s="1"/>
  <c r="AQ71" i="80" s="1"/>
  <c r="AZ3" i="80"/>
  <c r="AX5" i="80" s="1"/>
  <c r="S5" i="80" s="1"/>
  <c r="AC5" i="80" s="1"/>
  <c r="AB6" i="80" s="1"/>
  <c r="AN77" i="81"/>
  <c r="AI77" i="81"/>
  <c r="AR75" i="77"/>
  <c r="AN73" i="35"/>
  <c r="AR75" i="26"/>
  <c r="AH76" i="26"/>
  <c r="AQ76" i="26" s="1"/>
  <c r="Y75" i="34"/>
  <c r="X75" i="34"/>
  <c r="W77" i="82"/>
  <c r="AE76" i="82"/>
  <c r="AF76" i="82"/>
  <c r="AO76" i="82" s="1"/>
  <c r="AG76" i="82"/>
  <c r="AP76" i="82" s="1"/>
  <c r="AN76" i="43"/>
  <c r="AI74" i="34"/>
  <c r="AN74" i="34"/>
  <c r="Y73" i="91"/>
  <c r="X73" i="91"/>
  <c r="X78" i="81"/>
  <c r="Y78" i="81"/>
  <c r="X75" i="78"/>
  <c r="Y75" i="78"/>
  <c r="AG74" i="87"/>
  <c r="AP74" i="87" s="1"/>
  <c r="AF74" i="87"/>
  <c r="AO74" i="87" s="1"/>
  <c r="AE74" i="87"/>
  <c r="W75" i="87"/>
  <c r="AN72" i="91"/>
  <c r="AI72" i="91"/>
  <c r="AH76" i="77"/>
  <c r="AQ76" i="77" s="1"/>
  <c r="AJ20" i="28" l="1"/>
  <c r="AH71" i="42"/>
  <c r="AQ71" i="42" s="1"/>
  <c r="Z71" i="42"/>
  <c r="AE69" i="27"/>
  <c r="W70" i="27"/>
  <c r="AG69" i="27"/>
  <c r="AP69" i="27" s="1"/>
  <c r="AF69" i="27"/>
  <c r="AO69" i="27" s="1"/>
  <c r="AN75" i="33"/>
  <c r="AI75" i="33"/>
  <c r="AR75" i="33" s="1"/>
  <c r="Y76" i="33"/>
  <c r="X76" i="33"/>
  <c r="AS3" i="28"/>
  <c r="AG69" i="92"/>
  <c r="AP69" i="92" s="1"/>
  <c r="AP71" i="92" s="1"/>
  <c r="AE69" i="92"/>
  <c r="AX69" i="92"/>
  <c r="S69" i="92" s="1"/>
  <c r="AC69" i="92" s="1"/>
  <c r="AF69" i="92"/>
  <c r="AO69" i="92" s="1"/>
  <c r="AO71" i="92" s="1"/>
  <c r="AX46" i="92"/>
  <c r="S46" i="92" s="1"/>
  <c r="AC46" i="92" s="1"/>
  <c r="AB47" i="92" s="1"/>
  <c r="AX35" i="92"/>
  <c r="S35" i="92" s="1"/>
  <c r="AC35" i="92" s="1"/>
  <c r="AB36" i="92" s="1"/>
  <c r="AX25" i="92"/>
  <c r="S25" i="92" s="1"/>
  <c r="AC25" i="92" s="1"/>
  <c r="AB26" i="92" s="1"/>
  <c r="AX17" i="92"/>
  <c r="S17" i="92" s="1"/>
  <c r="AC17" i="92" s="1"/>
  <c r="AB18" i="92" s="1"/>
  <c r="AX26" i="92"/>
  <c r="S26" i="92" s="1"/>
  <c r="AC26" i="92" s="1"/>
  <c r="AB27" i="92" s="1"/>
  <c r="AX40" i="92"/>
  <c r="S40" i="92" s="1"/>
  <c r="AC40" i="92" s="1"/>
  <c r="AB41" i="92" s="1"/>
  <c r="AX9" i="92"/>
  <c r="S9" i="92" s="1"/>
  <c r="AC9" i="92" s="1"/>
  <c r="AB10" i="92" s="1"/>
  <c r="AX37" i="92"/>
  <c r="S37" i="92" s="1"/>
  <c r="AC37" i="92" s="1"/>
  <c r="AB38" i="92" s="1"/>
  <c r="AX34" i="92"/>
  <c r="S34" i="92" s="1"/>
  <c r="AC34" i="92" s="1"/>
  <c r="AB35" i="92" s="1"/>
  <c r="AX11" i="92"/>
  <c r="S11" i="92" s="1"/>
  <c r="AC11" i="92" s="1"/>
  <c r="AB12" i="92" s="1"/>
  <c r="AX45" i="92"/>
  <c r="S45" i="92" s="1"/>
  <c r="AC45" i="92" s="1"/>
  <c r="AB46" i="92" s="1"/>
  <c r="AX3" i="92"/>
  <c r="S3" i="92" s="1"/>
  <c r="AC3" i="92" s="1"/>
  <c r="AX5" i="92"/>
  <c r="S5" i="92" s="1"/>
  <c r="AC5" i="92" s="1"/>
  <c r="AB6" i="92" s="1"/>
  <c r="AX27" i="92"/>
  <c r="S27" i="92" s="1"/>
  <c r="AC27" i="92" s="1"/>
  <c r="AB28" i="92" s="1"/>
  <c r="AX62" i="92"/>
  <c r="S62" i="92" s="1"/>
  <c r="AC62" i="92" s="1"/>
  <c r="AB63" i="92" s="1"/>
  <c r="AX12" i="92"/>
  <c r="S12" i="92" s="1"/>
  <c r="AC12" i="92" s="1"/>
  <c r="AB13" i="92" s="1"/>
  <c r="AX55" i="92"/>
  <c r="S55" i="92" s="1"/>
  <c r="AC55" i="92" s="1"/>
  <c r="AB56" i="92" s="1"/>
  <c r="AX67" i="92"/>
  <c r="S67" i="92" s="1"/>
  <c r="AC67" i="92" s="1"/>
  <c r="AB68" i="92" s="1"/>
  <c r="AX65" i="92"/>
  <c r="S65" i="92" s="1"/>
  <c r="AC65" i="92" s="1"/>
  <c r="AB66" i="92" s="1"/>
  <c r="AX38" i="92"/>
  <c r="S38" i="92" s="1"/>
  <c r="AC38" i="92" s="1"/>
  <c r="AB39" i="92" s="1"/>
  <c r="AX57" i="92"/>
  <c r="S57" i="92" s="1"/>
  <c r="AC57" i="92" s="1"/>
  <c r="AB58" i="92" s="1"/>
  <c r="AX8" i="92"/>
  <c r="S8" i="92" s="1"/>
  <c r="AC8" i="92" s="1"/>
  <c r="AB9" i="92" s="1"/>
  <c r="AX7" i="92"/>
  <c r="S7" i="92" s="1"/>
  <c r="AC7" i="92" s="1"/>
  <c r="AB8" i="92" s="1"/>
  <c r="AX63" i="92"/>
  <c r="S63" i="92" s="1"/>
  <c r="AC63" i="92" s="1"/>
  <c r="AB64" i="92" s="1"/>
  <c r="AX43" i="92"/>
  <c r="S43" i="92" s="1"/>
  <c r="AC43" i="92" s="1"/>
  <c r="AB44" i="92" s="1"/>
  <c r="AX32" i="92"/>
  <c r="S32" i="92" s="1"/>
  <c r="AC32" i="92" s="1"/>
  <c r="AB33" i="92" s="1"/>
  <c r="AX33" i="92"/>
  <c r="S33" i="92" s="1"/>
  <c r="AC33" i="92" s="1"/>
  <c r="AB34" i="92" s="1"/>
  <c r="AX15" i="92"/>
  <c r="S15" i="92" s="1"/>
  <c r="AC15" i="92" s="1"/>
  <c r="AB16" i="92" s="1"/>
  <c r="AX54" i="92"/>
  <c r="S54" i="92" s="1"/>
  <c r="AC54" i="92" s="1"/>
  <c r="AB55" i="92" s="1"/>
  <c r="AX20" i="92"/>
  <c r="S20" i="92" s="1"/>
  <c r="AC20" i="92" s="1"/>
  <c r="AB21" i="92" s="1"/>
  <c r="AX66" i="92"/>
  <c r="S66" i="92" s="1"/>
  <c r="AC66" i="92" s="1"/>
  <c r="AB67" i="92" s="1"/>
  <c r="AX51" i="92"/>
  <c r="S51" i="92" s="1"/>
  <c r="AC51" i="92" s="1"/>
  <c r="AB52" i="92" s="1"/>
  <c r="AX16" i="92"/>
  <c r="S16" i="92" s="1"/>
  <c r="AC16" i="92" s="1"/>
  <c r="AB17" i="92" s="1"/>
  <c r="AX10" i="92"/>
  <c r="S10" i="92" s="1"/>
  <c r="AC10" i="92" s="1"/>
  <c r="AB11" i="92" s="1"/>
  <c r="AX44" i="92"/>
  <c r="S44" i="92" s="1"/>
  <c r="AC44" i="92" s="1"/>
  <c r="AB45" i="92" s="1"/>
  <c r="AX24" i="92"/>
  <c r="S24" i="92" s="1"/>
  <c r="AC24" i="92" s="1"/>
  <c r="AB25" i="92" s="1"/>
  <c r="AX31" i="92"/>
  <c r="S31" i="92" s="1"/>
  <c r="AC31" i="92" s="1"/>
  <c r="AB32" i="92" s="1"/>
  <c r="AX14" i="92"/>
  <c r="S14" i="92" s="1"/>
  <c r="AC14" i="92" s="1"/>
  <c r="AB15" i="92" s="1"/>
  <c r="AX68" i="92"/>
  <c r="S68" i="92" s="1"/>
  <c r="AC68" i="92" s="1"/>
  <c r="AB69" i="92" s="1"/>
  <c r="AX4" i="92"/>
  <c r="S4" i="92" s="1"/>
  <c r="AC4" i="92" s="1"/>
  <c r="AB5" i="92" s="1"/>
  <c r="AX23" i="92"/>
  <c r="S23" i="92" s="1"/>
  <c r="AC23" i="92" s="1"/>
  <c r="AB24" i="92" s="1"/>
  <c r="AX61" i="92"/>
  <c r="S61" i="92" s="1"/>
  <c r="AC61" i="92" s="1"/>
  <c r="AB62" i="92" s="1"/>
  <c r="AX48" i="92"/>
  <c r="S48" i="92" s="1"/>
  <c r="AC48" i="92" s="1"/>
  <c r="AB49" i="92" s="1"/>
  <c r="AX59" i="92"/>
  <c r="S59" i="92" s="1"/>
  <c r="AC59" i="92" s="1"/>
  <c r="AB60" i="92" s="1"/>
  <c r="AX56" i="92"/>
  <c r="S56" i="92" s="1"/>
  <c r="AC56" i="92" s="1"/>
  <c r="AB57" i="92" s="1"/>
  <c r="AX60" i="92"/>
  <c r="S60" i="92" s="1"/>
  <c r="AC60" i="92" s="1"/>
  <c r="AB61" i="92" s="1"/>
  <c r="AX52" i="92"/>
  <c r="S52" i="92" s="1"/>
  <c r="AC52" i="92" s="1"/>
  <c r="AB53" i="92" s="1"/>
  <c r="AX18" i="92"/>
  <c r="S18" i="92" s="1"/>
  <c r="AC18" i="92" s="1"/>
  <c r="AB19" i="92" s="1"/>
  <c r="AX19" i="92"/>
  <c r="S19" i="92" s="1"/>
  <c r="AC19" i="92" s="1"/>
  <c r="AB20" i="92" s="1"/>
  <c r="AX41" i="92"/>
  <c r="S41" i="92" s="1"/>
  <c r="AC41" i="92" s="1"/>
  <c r="AB42" i="92" s="1"/>
  <c r="AX22" i="92"/>
  <c r="S22" i="92" s="1"/>
  <c r="AC22" i="92" s="1"/>
  <c r="AB23" i="92" s="1"/>
  <c r="AX36" i="92"/>
  <c r="S36" i="92" s="1"/>
  <c r="AC36" i="92" s="1"/>
  <c r="AB37" i="92" s="1"/>
  <c r="AX64" i="92"/>
  <c r="S64" i="92" s="1"/>
  <c r="AC64" i="92" s="1"/>
  <c r="AB65" i="92" s="1"/>
  <c r="AX50" i="92"/>
  <c r="S50" i="92" s="1"/>
  <c r="AC50" i="92" s="1"/>
  <c r="AB51" i="92" s="1"/>
  <c r="AX58" i="92"/>
  <c r="S58" i="92" s="1"/>
  <c r="AC58" i="92" s="1"/>
  <c r="AB59" i="92" s="1"/>
  <c r="AX13" i="92"/>
  <c r="S13" i="92" s="1"/>
  <c r="AC13" i="92" s="1"/>
  <c r="AB14" i="92" s="1"/>
  <c r="AX21" i="92"/>
  <c r="S21" i="92" s="1"/>
  <c r="AC21" i="92" s="1"/>
  <c r="AB22" i="92" s="1"/>
  <c r="AX49" i="92"/>
  <c r="S49" i="92" s="1"/>
  <c r="AC49" i="92" s="1"/>
  <c r="AB50" i="92" s="1"/>
  <c r="AX30" i="92"/>
  <c r="S30" i="92" s="1"/>
  <c r="AC30" i="92" s="1"/>
  <c r="AB31" i="92" s="1"/>
  <c r="AX28" i="92"/>
  <c r="S28" i="92" s="1"/>
  <c r="AC28" i="92" s="1"/>
  <c r="AB29" i="92" s="1"/>
  <c r="AX39" i="92"/>
  <c r="S39" i="92" s="1"/>
  <c r="AC39" i="92" s="1"/>
  <c r="AB40" i="92" s="1"/>
  <c r="AX29" i="92"/>
  <c r="S29" i="92" s="1"/>
  <c r="AC29" i="92" s="1"/>
  <c r="AB30" i="92" s="1"/>
  <c r="AX53" i="92"/>
  <c r="S53" i="92" s="1"/>
  <c r="AC53" i="92" s="1"/>
  <c r="AB54" i="92" s="1"/>
  <c r="AX6" i="92"/>
  <c r="S6" i="92" s="1"/>
  <c r="AC6" i="92" s="1"/>
  <c r="AB7" i="92" s="1"/>
  <c r="AX47" i="92"/>
  <c r="S47" i="92" s="1"/>
  <c r="AC47" i="92" s="1"/>
  <c r="AB48" i="92" s="1"/>
  <c r="AX42" i="92"/>
  <c r="S42" i="92" s="1"/>
  <c r="AC42" i="92" s="1"/>
  <c r="AB43" i="92" s="1"/>
  <c r="AS65" i="28"/>
  <c r="AL69" i="28"/>
  <c r="AU69" i="28" s="1"/>
  <c r="AS39" i="28"/>
  <c r="AL5" i="28"/>
  <c r="AU5" i="28" s="1"/>
  <c r="AL50" i="28"/>
  <c r="AU50" i="28" s="1"/>
  <c r="W69" i="29"/>
  <c r="X69" i="29" s="1"/>
  <c r="AH69" i="29" s="1"/>
  <c r="AQ69" i="29" s="1"/>
  <c r="AL9" i="28"/>
  <c r="AU9" i="28" s="1"/>
  <c r="AL53" i="28"/>
  <c r="AU53" i="28" s="1"/>
  <c r="X71" i="46"/>
  <c r="AH71" i="46" s="1"/>
  <c r="AQ71" i="46" s="1"/>
  <c r="AG68" i="29"/>
  <c r="AP68" i="29" s="1"/>
  <c r="AI70" i="46"/>
  <c r="AR70" i="46" s="1"/>
  <c r="AI67" i="74"/>
  <c r="AR67" i="74" s="1"/>
  <c r="AF68" i="29"/>
  <c r="AO68" i="29" s="1"/>
  <c r="W74" i="25"/>
  <c r="AF73" i="25"/>
  <c r="AO73" i="25" s="1"/>
  <c r="AE73" i="25"/>
  <c r="AG73" i="25"/>
  <c r="AP73" i="25" s="1"/>
  <c r="AL35" i="28"/>
  <c r="AU35" i="28" s="1"/>
  <c r="X72" i="41"/>
  <c r="AH72" i="41" s="1"/>
  <c r="AQ72" i="41" s="1"/>
  <c r="AI71" i="41"/>
  <c r="AR71" i="41" s="1"/>
  <c r="AL32" i="28"/>
  <c r="AU32" i="28" s="1"/>
  <c r="AL56" i="28"/>
  <c r="AU56" i="28" s="1"/>
  <c r="AS31" i="28"/>
  <c r="AL46" i="28"/>
  <c r="AU46" i="28" s="1"/>
  <c r="AS60" i="28"/>
  <c r="AL51" i="28"/>
  <c r="AU51" i="28" s="1"/>
  <c r="AE68" i="83"/>
  <c r="AN68" i="83" s="1"/>
  <c r="AL7" i="28"/>
  <c r="AU7" i="28" s="1"/>
  <c r="AL6" i="28"/>
  <c r="AU6" i="28" s="1"/>
  <c r="AL61" i="28"/>
  <c r="AU61" i="28" s="1"/>
  <c r="W69" i="83"/>
  <c r="X69" i="83" s="1"/>
  <c r="AH69" i="83" s="1"/>
  <c r="AQ69" i="83" s="1"/>
  <c r="AL18" i="28"/>
  <c r="AU18" i="28" s="1"/>
  <c r="AL48" i="28"/>
  <c r="AU48" i="28" s="1"/>
  <c r="AL38" i="28"/>
  <c r="AU38" i="28" s="1"/>
  <c r="AG68" i="83"/>
  <c r="AP68" i="83" s="1"/>
  <c r="X73" i="30"/>
  <c r="Z73" i="30" s="1"/>
  <c r="AL58" i="28"/>
  <c r="AU58" i="28" s="1"/>
  <c r="AL29" i="28"/>
  <c r="AU29" i="28" s="1"/>
  <c r="AL14" i="28"/>
  <c r="AU14" i="28" s="1"/>
  <c r="AS30" i="28"/>
  <c r="AL64" i="28"/>
  <c r="AU64" i="28" s="1"/>
  <c r="AL49" i="28"/>
  <c r="AU49" i="28" s="1"/>
  <c r="AL17" i="28"/>
  <c r="AU17" i="28" s="1"/>
  <c r="AL54" i="28"/>
  <c r="AU54" i="28" s="1"/>
  <c r="AL37" i="28"/>
  <c r="AU37" i="28" s="1"/>
  <c r="AS63" i="28"/>
  <c r="AL66" i="28"/>
  <c r="AU66" i="28" s="1"/>
  <c r="X68" i="74"/>
  <c r="AH68" i="74" s="1"/>
  <c r="AQ68" i="74" s="1"/>
  <c r="AS13" i="28"/>
  <c r="AL62" i="28"/>
  <c r="AU62" i="28" s="1"/>
  <c r="AL42" i="28"/>
  <c r="AU42" i="28" s="1"/>
  <c r="AL33" i="28"/>
  <c r="AU33" i="28" s="1"/>
  <c r="AH73" i="45"/>
  <c r="AQ73" i="45" s="1"/>
  <c r="Z73" i="45"/>
  <c r="AN68" i="29"/>
  <c r="AL45" i="28"/>
  <c r="AU45" i="28" s="1"/>
  <c r="AL10" i="28"/>
  <c r="AU10" i="28" s="1"/>
  <c r="AL34" i="28"/>
  <c r="AU34" i="28" s="1"/>
  <c r="AS47" i="28"/>
  <c r="AL57" i="28"/>
  <c r="AU57" i="28" s="1"/>
  <c r="AL36" i="28"/>
  <c r="AU36" i="28" s="1"/>
  <c r="AS22" i="28"/>
  <c r="AS28" i="28"/>
  <c r="AL41" i="28"/>
  <c r="AU41" i="28" s="1"/>
  <c r="AS27" i="28"/>
  <c r="AS26" i="28"/>
  <c r="AL40" i="28"/>
  <c r="AU40" i="28" s="1"/>
  <c r="AL23" i="28"/>
  <c r="AU23" i="28" s="1"/>
  <c r="AL68" i="28"/>
  <c r="AU68" i="28" s="1"/>
  <c r="AI72" i="30"/>
  <c r="AR72" i="30" s="1"/>
  <c r="AL16" i="28"/>
  <c r="AU16" i="28" s="1"/>
  <c r="AS43" i="28"/>
  <c r="AL21" i="28"/>
  <c r="AU21" i="28" s="1"/>
  <c r="AL24" i="28"/>
  <c r="AU24" i="28" s="1"/>
  <c r="AL11" i="28"/>
  <c r="AU11" i="28" s="1"/>
  <c r="AL55" i="28"/>
  <c r="AU55" i="28" s="1"/>
  <c r="AL8" i="28"/>
  <c r="AU8" i="28" s="1"/>
  <c r="AL25" i="28"/>
  <c r="AU25" i="28" s="1"/>
  <c r="AL15" i="28"/>
  <c r="AU15" i="28" s="1"/>
  <c r="AL12" i="28"/>
  <c r="AU12" i="28" s="1"/>
  <c r="AS25" i="28"/>
  <c r="AL52" i="28"/>
  <c r="AU52" i="28" s="1"/>
  <c r="AS59" i="28"/>
  <c r="AE71" i="73"/>
  <c r="AL67" i="28"/>
  <c r="AU67" i="28" s="1"/>
  <c r="W72" i="73"/>
  <c r="X72" i="73" s="1"/>
  <c r="AF71" i="73"/>
  <c r="AO71" i="73" s="1"/>
  <c r="AH68" i="88"/>
  <c r="AQ68" i="88" s="1"/>
  <c r="Z68" i="88"/>
  <c r="AH67" i="38"/>
  <c r="AQ67" i="38" s="1"/>
  <c r="Z67" i="38"/>
  <c r="AG71" i="47"/>
  <c r="AP71" i="47" s="1"/>
  <c r="AE71" i="47"/>
  <c r="AN71" i="47" s="1"/>
  <c r="Z71" i="46"/>
  <c r="Z69" i="85"/>
  <c r="AG69" i="85" s="1"/>
  <c r="AP69" i="85" s="1"/>
  <c r="Z69" i="93"/>
  <c r="AH69" i="93"/>
  <c r="AQ69" i="93" s="1"/>
  <c r="W72" i="47"/>
  <c r="X72" i="47" s="1"/>
  <c r="AN70" i="86"/>
  <c r="AI70" i="86"/>
  <c r="AR70" i="86" s="1"/>
  <c r="Y71" i="86"/>
  <c r="X71" i="86"/>
  <c r="AI71" i="37"/>
  <c r="AR71" i="37" s="1"/>
  <c r="AF69" i="75"/>
  <c r="AO69" i="75" s="1"/>
  <c r="AE69" i="75"/>
  <c r="AG69" i="75"/>
  <c r="AP69" i="75" s="1"/>
  <c r="W70" i="75"/>
  <c r="Z74" i="79"/>
  <c r="W75" i="79" s="1"/>
  <c r="X72" i="37"/>
  <c r="Z72" i="37" s="1"/>
  <c r="X77" i="43"/>
  <c r="Z77" i="43" s="1"/>
  <c r="W78" i="43" s="1"/>
  <c r="AF72" i="90"/>
  <c r="AO72" i="90" s="1"/>
  <c r="AH74" i="95"/>
  <c r="AQ74" i="95" s="1"/>
  <c r="Z75" i="31"/>
  <c r="W76" i="31" s="1"/>
  <c r="AH76" i="39"/>
  <c r="AQ76" i="39" s="1"/>
  <c r="W73" i="90"/>
  <c r="X73" i="90" s="1"/>
  <c r="AH73" i="90" s="1"/>
  <c r="AQ73" i="90" s="1"/>
  <c r="AT71" i="28"/>
  <c r="AG72" i="90"/>
  <c r="AP72" i="90" s="1"/>
  <c r="AG71" i="94"/>
  <c r="AP71" i="94" s="1"/>
  <c r="AE71" i="94"/>
  <c r="W72" i="94"/>
  <c r="AF71" i="94"/>
  <c r="AO71" i="94" s="1"/>
  <c r="AS4" i="28"/>
  <c r="AL4" i="28"/>
  <c r="AU4" i="28" s="1"/>
  <c r="AL44" i="28"/>
  <c r="AU44" i="28" s="1"/>
  <c r="AS44" i="28"/>
  <c r="AS20" i="28"/>
  <c r="AL20" i="28"/>
  <c r="AU20" i="28" s="1"/>
  <c r="Y77" i="89"/>
  <c r="Z77" i="89" s="1"/>
  <c r="AI76" i="43"/>
  <c r="AR76" i="43" s="1"/>
  <c r="AN72" i="90"/>
  <c r="AI76" i="89"/>
  <c r="AR76" i="89" s="1"/>
  <c r="X74" i="35"/>
  <c r="AH74" i="35" s="1"/>
  <c r="AQ74" i="35" s="1"/>
  <c r="AF76" i="77"/>
  <c r="AO76" i="77" s="1"/>
  <c r="AX9" i="80"/>
  <c r="S9" i="80" s="1"/>
  <c r="AC9" i="80" s="1"/>
  <c r="AB10" i="80" s="1"/>
  <c r="AK10" i="80" s="1"/>
  <c r="AT10" i="80" s="1"/>
  <c r="AI74" i="78"/>
  <c r="AR74" i="78" s="1"/>
  <c r="AN74" i="78"/>
  <c r="AX69" i="80"/>
  <c r="S69" i="80" s="1"/>
  <c r="AC69" i="80" s="1"/>
  <c r="W77" i="77"/>
  <c r="X77" i="77" s="1"/>
  <c r="AE76" i="77"/>
  <c r="AN76" i="77" s="1"/>
  <c r="AX65" i="80"/>
  <c r="S65" i="80" s="1"/>
  <c r="AC65" i="80" s="1"/>
  <c r="AB66" i="80" s="1"/>
  <c r="AK66" i="80" s="1"/>
  <c r="AT66" i="80" s="1"/>
  <c r="AX67" i="80"/>
  <c r="S67" i="80" s="1"/>
  <c r="AC67" i="80" s="1"/>
  <c r="AB68" i="80" s="1"/>
  <c r="AK68" i="80" s="1"/>
  <c r="AT68" i="80" s="1"/>
  <c r="AX56" i="80"/>
  <c r="S56" i="80" s="1"/>
  <c r="AC56" i="80" s="1"/>
  <c r="AB57" i="80" s="1"/>
  <c r="AK57" i="80" s="1"/>
  <c r="AT57" i="80" s="1"/>
  <c r="AF76" i="26"/>
  <c r="AO76" i="26" s="1"/>
  <c r="AX48" i="80"/>
  <c r="S48" i="80" s="1"/>
  <c r="AC48" i="80" s="1"/>
  <c r="AB49" i="80" s="1"/>
  <c r="AK49" i="80" s="1"/>
  <c r="AT49" i="80" s="1"/>
  <c r="AX64" i="80"/>
  <c r="S64" i="80" s="1"/>
  <c r="AC64" i="80" s="1"/>
  <c r="AB65" i="80" s="1"/>
  <c r="AK65" i="80" s="1"/>
  <c r="AT65" i="80" s="1"/>
  <c r="AX6" i="80"/>
  <c r="S6" i="80" s="1"/>
  <c r="AC6" i="80" s="1"/>
  <c r="AB7" i="80" s="1"/>
  <c r="AK7" i="80" s="1"/>
  <c r="AT7" i="80" s="1"/>
  <c r="AX68" i="80"/>
  <c r="S68" i="80" s="1"/>
  <c r="AC68" i="80" s="1"/>
  <c r="AB69" i="80" s="1"/>
  <c r="AX4" i="80"/>
  <c r="S4" i="80" s="1"/>
  <c r="AC4" i="80" s="1"/>
  <c r="AB5" i="80" s="1"/>
  <c r="AJ5" i="80" s="1"/>
  <c r="AX19" i="80"/>
  <c r="S19" i="80" s="1"/>
  <c r="AC19" i="80" s="1"/>
  <c r="AB20" i="80" s="1"/>
  <c r="AK20" i="80" s="1"/>
  <c r="AT20" i="80" s="1"/>
  <c r="AE69" i="80"/>
  <c r="AN69" i="80" s="1"/>
  <c r="AN71" i="80" s="1"/>
  <c r="AX29" i="80"/>
  <c r="S29" i="80" s="1"/>
  <c r="AC29" i="80" s="1"/>
  <c r="AB30" i="80" s="1"/>
  <c r="AK30" i="80" s="1"/>
  <c r="AT30" i="80" s="1"/>
  <c r="AX12" i="80"/>
  <c r="S12" i="80" s="1"/>
  <c r="AC12" i="80" s="1"/>
  <c r="AB13" i="80" s="1"/>
  <c r="AK13" i="80" s="1"/>
  <c r="AT13" i="80" s="1"/>
  <c r="AX32" i="80"/>
  <c r="S32" i="80" s="1"/>
  <c r="AC32" i="80" s="1"/>
  <c r="AB33" i="80" s="1"/>
  <c r="AK33" i="80" s="1"/>
  <c r="AT33" i="80" s="1"/>
  <c r="AX60" i="80"/>
  <c r="S60" i="80" s="1"/>
  <c r="AC60" i="80" s="1"/>
  <c r="AB61" i="80" s="1"/>
  <c r="AK61" i="80" s="1"/>
  <c r="AT61" i="80" s="1"/>
  <c r="AX8" i="80"/>
  <c r="S8" i="80" s="1"/>
  <c r="AC8" i="80" s="1"/>
  <c r="AB9" i="80" s="1"/>
  <c r="AF69" i="80"/>
  <c r="AO69" i="80" s="1"/>
  <c r="AO71" i="80" s="1"/>
  <c r="AX66" i="80"/>
  <c r="S66" i="80" s="1"/>
  <c r="AC66" i="80" s="1"/>
  <c r="AB67" i="80" s="1"/>
  <c r="AK67" i="80" s="1"/>
  <c r="AT67" i="80" s="1"/>
  <c r="AX43" i="80"/>
  <c r="S43" i="80" s="1"/>
  <c r="AC43" i="80" s="1"/>
  <c r="AB44" i="80" s="1"/>
  <c r="AK44" i="80" s="1"/>
  <c r="AT44" i="80" s="1"/>
  <c r="AX41" i="80"/>
  <c r="S41" i="80" s="1"/>
  <c r="AC41" i="80" s="1"/>
  <c r="AB42" i="80" s="1"/>
  <c r="AK42" i="80" s="1"/>
  <c r="AT42" i="80" s="1"/>
  <c r="AX40" i="80"/>
  <c r="S40" i="80" s="1"/>
  <c r="AC40" i="80" s="1"/>
  <c r="AB41" i="80" s="1"/>
  <c r="AK41" i="80" s="1"/>
  <c r="AT41" i="80" s="1"/>
  <c r="AX15" i="80"/>
  <c r="S15" i="80" s="1"/>
  <c r="AC15" i="80" s="1"/>
  <c r="AB16" i="80" s="1"/>
  <c r="AK16" i="80" s="1"/>
  <c r="AT16" i="80" s="1"/>
  <c r="Z75" i="78"/>
  <c r="AE75" i="78" s="1"/>
  <c r="AX37" i="80"/>
  <c r="S37" i="80" s="1"/>
  <c r="AC37" i="80" s="1"/>
  <c r="AB38" i="80" s="1"/>
  <c r="AK38" i="80" s="1"/>
  <c r="AT38" i="80" s="1"/>
  <c r="AE76" i="26"/>
  <c r="AN76" i="26" s="1"/>
  <c r="AG76" i="26"/>
  <c r="AP76" i="26" s="1"/>
  <c r="AX58" i="80"/>
  <c r="S58" i="80" s="1"/>
  <c r="AC58" i="80" s="1"/>
  <c r="AB59" i="80" s="1"/>
  <c r="AI73" i="35"/>
  <c r="AR73" i="35" s="1"/>
  <c r="AG74" i="95"/>
  <c r="AP74" i="95" s="1"/>
  <c r="Z73" i="91"/>
  <c r="AG73" i="91" s="1"/>
  <c r="AP73" i="91" s="1"/>
  <c r="AE74" i="95"/>
  <c r="AN74" i="95" s="1"/>
  <c r="W75" i="95"/>
  <c r="Y75" i="95" s="1"/>
  <c r="AX34" i="80"/>
  <c r="S34" i="80" s="1"/>
  <c r="AC34" i="80" s="1"/>
  <c r="AB35" i="80" s="1"/>
  <c r="AK35" i="80" s="1"/>
  <c r="AT35" i="80" s="1"/>
  <c r="AX57" i="80"/>
  <c r="S57" i="80" s="1"/>
  <c r="AC57" i="80" s="1"/>
  <c r="AB58" i="80" s="1"/>
  <c r="AX16" i="80"/>
  <c r="S16" i="80" s="1"/>
  <c r="AC16" i="80" s="1"/>
  <c r="AB17" i="80" s="1"/>
  <c r="AX59" i="80"/>
  <c r="S59" i="80" s="1"/>
  <c r="AC59" i="80" s="1"/>
  <c r="AB60" i="80" s="1"/>
  <c r="AX61" i="80"/>
  <c r="S61" i="80" s="1"/>
  <c r="AC61" i="80" s="1"/>
  <c r="AB62" i="80" s="1"/>
  <c r="AX50" i="80"/>
  <c r="S50" i="80" s="1"/>
  <c r="AC50" i="80" s="1"/>
  <c r="AB51" i="80" s="1"/>
  <c r="AX28" i="80"/>
  <c r="S28" i="80" s="1"/>
  <c r="AC28" i="80" s="1"/>
  <c r="AB29" i="80" s="1"/>
  <c r="AX22" i="80"/>
  <c r="S22" i="80" s="1"/>
  <c r="AC22" i="80" s="1"/>
  <c r="AB23" i="80" s="1"/>
  <c r="AX3" i="80"/>
  <c r="S3" i="80" s="1"/>
  <c r="AC3" i="80" s="1"/>
  <c r="AX11" i="80"/>
  <c r="S11" i="80" s="1"/>
  <c r="AC11" i="80" s="1"/>
  <c r="AB12" i="80" s="1"/>
  <c r="AX23" i="80"/>
  <c r="S23" i="80" s="1"/>
  <c r="AC23" i="80" s="1"/>
  <c r="AB24" i="80" s="1"/>
  <c r="AX7" i="80"/>
  <c r="S7" i="80" s="1"/>
  <c r="AC7" i="80" s="1"/>
  <c r="AB8" i="80" s="1"/>
  <c r="AX49" i="80"/>
  <c r="S49" i="80" s="1"/>
  <c r="AC49" i="80" s="1"/>
  <c r="AB50" i="80" s="1"/>
  <c r="AK6" i="80"/>
  <c r="AT6" i="80" s="1"/>
  <c r="AX24" i="80"/>
  <c r="S24" i="80" s="1"/>
  <c r="AC24" i="80" s="1"/>
  <c r="AB25" i="80" s="1"/>
  <c r="AX63" i="80"/>
  <c r="S63" i="80" s="1"/>
  <c r="AC63" i="80" s="1"/>
  <c r="AB64" i="80" s="1"/>
  <c r="AX14" i="80"/>
  <c r="S14" i="80" s="1"/>
  <c r="AC14" i="80" s="1"/>
  <c r="AB15" i="80" s="1"/>
  <c r="AX38" i="80"/>
  <c r="S38" i="80" s="1"/>
  <c r="AC38" i="80" s="1"/>
  <c r="AB39" i="80" s="1"/>
  <c r="AX45" i="80"/>
  <c r="S45" i="80" s="1"/>
  <c r="AC45" i="80" s="1"/>
  <c r="AB46" i="80" s="1"/>
  <c r="AX36" i="80"/>
  <c r="S36" i="80" s="1"/>
  <c r="AC36" i="80" s="1"/>
  <c r="AB37" i="80" s="1"/>
  <c r="AX35" i="80"/>
  <c r="S35" i="80" s="1"/>
  <c r="AC35" i="80" s="1"/>
  <c r="AB36" i="80" s="1"/>
  <c r="AX39" i="80"/>
  <c r="S39" i="80" s="1"/>
  <c r="AC39" i="80" s="1"/>
  <c r="AB40" i="80" s="1"/>
  <c r="AX54" i="80"/>
  <c r="S54" i="80" s="1"/>
  <c r="AC54" i="80" s="1"/>
  <c r="AB55" i="80" s="1"/>
  <c r="AX18" i="80"/>
  <c r="S18" i="80" s="1"/>
  <c r="AC18" i="80" s="1"/>
  <c r="AB19" i="80" s="1"/>
  <c r="AX13" i="80"/>
  <c r="S13" i="80" s="1"/>
  <c r="AC13" i="80" s="1"/>
  <c r="AB14" i="80" s="1"/>
  <c r="AX27" i="80"/>
  <c r="S27" i="80" s="1"/>
  <c r="AC27" i="80" s="1"/>
  <c r="AB28" i="80" s="1"/>
  <c r="AX47" i="80"/>
  <c r="S47" i="80" s="1"/>
  <c r="AC47" i="80" s="1"/>
  <c r="AB48" i="80" s="1"/>
  <c r="AX33" i="80"/>
  <c r="S33" i="80" s="1"/>
  <c r="AC33" i="80" s="1"/>
  <c r="AB34" i="80" s="1"/>
  <c r="AX53" i="80"/>
  <c r="S53" i="80" s="1"/>
  <c r="AC53" i="80" s="1"/>
  <c r="AB54" i="80" s="1"/>
  <c r="AX10" i="80"/>
  <c r="S10" i="80" s="1"/>
  <c r="AC10" i="80" s="1"/>
  <c r="AB11" i="80" s="1"/>
  <c r="AX20" i="80"/>
  <c r="S20" i="80" s="1"/>
  <c r="AC20" i="80" s="1"/>
  <c r="AB21" i="80" s="1"/>
  <c r="AX25" i="80"/>
  <c r="S25" i="80" s="1"/>
  <c r="AC25" i="80" s="1"/>
  <c r="AB26" i="80" s="1"/>
  <c r="AX17" i="80"/>
  <c r="S17" i="80" s="1"/>
  <c r="AC17" i="80" s="1"/>
  <c r="AB18" i="80" s="1"/>
  <c r="AX21" i="80"/>
  <c r="S21" i="80" s="1"/>
  <c r="AC21" i="80" s="1"/>
  <c r="AB22" i="80" s="1"/>
  <c r="AX62" i="80"/>
  <c r="S62" i="80" s="1"/>
  <c r="AC62" i="80" s="1"/>
  <c r="AB63" i="80" s="1"/>
  <c r="AX51" i="80"/>
  <c r="S51" i="80" s="1"/>
  <c r="AC51" i="80" s="1"/>
  <c r="AB52" i="80" s="1"/>
  <c r="AX31" i="80"/>
  <c r="S31" i="80" s="1"/>
  <c r="AC31" i="80" s="1"/>
  <c r="AB32" i="80" s="1"/>
  <c r="AX44" i="80"/>
  <c r="S44" i="80" s="1"/>
  <c r="AC44" i="80" s="1"/>
  <c r="AB45" i="80" s="1"/>
  <c r="AX42" i="80"/>
  <c r="S42" i="80" s="1"/>
  <c r="AC42" i="80" s="1"/>
  <c r="AB43" i="80" s="1"/>
  <c r="AX26" i="80"/>
  <c r="S26" i="80" s="1"/>
  <c r="AC26" i="80" s="1"/>
  <c r="AB27" i="80" s="1"/>
  <c r="AX52" i="80"/>
  <c r="S52" i="80" s="1"/>
  <c r="AC52" i="80" s="1"/>
  <c r="AB53" i="80" s="1"/>
  <c r="AX46" i="80"/>
  <c r="S46" i="80" s="1"/>
  <c r="AC46" i="80" s="1"/>
  <c r="AB47" i="80" s="1"/>
  <c r="AX55" i="80"/>
  <c r="S55" i="80" s="1"/>
  <c r="AC55" i="80" s="1"/>
  <c r="AB56" i="80" s="1"/>
  <c r="AX30" i="80"/>
  <c r="S30" i="80" s="1"/>
  <c r="AC30" i="80" s="1"/>
  <c r="AB31" i="80" s="1"/>
  <c r="AR77" i="81"/>
  <c r="AH75" i="78"/>
  <c r="AQ75" i="78" s="1"/>
  <c r="AH73" i="91"/>
  <c r="AQ73" i="91" s="1"/>
  <c r="Y77" i="82"/>
  <c r="X77" i="82"/>
  <c r="Y77" i="26"/>
  <c r="X77" i="26"/>
  <c r="AR72" i="91"/>
  <c r="AH75" i="34"/>
  <c r="AQ75" i="34" s="1"/>
  <c r="X75" i="87"/>
  <c r="Y75" i="87"/>
  <c r="AH78" i="81"/>
  <c r="AQ78" i="81" s="1"/>
  <c r="AR74" i="34"/>
  <c r="AH77" i="89"/>
  <c r="AQ77" i="89" s="1"/>
  <c r="Z75" i="34"/>
  <c r="AE76" i="39"/>
  <c r="W77" i="39"/>
  <c r="AG76" i="39"/>
  <c r="AP76" i="39" s="1"/>
  <c r="AF76" i="39"/>
  <c r="AO76" i="39" s="1"/>
  <c r="AN74" i="87"/>
  <c r="AI74" i="87"/>
  <c r="Z78" i="81"/>
  <c r="AI76" i="82"/>
  <c r="AN76" i="82"/>
  <c r="X70" i="27" l="1"/>
  <c r="Y70" i="27"/>
  <c r="AN69" i="27"/>
  <c r="AI69" i="27"/>
  <c r="AR69" i="27" s="1"/>
  <c r="W72" i="42"/>
  <c r="AE71" i="42"/>
  <c r="AG71" i="42"/>
  <c r="AP71" i="42" s="1"/>
  <c r="AF71" i="42"/>
  <c r="AO71" i="42" s="1"/>
  <c r="AH76" i="33"/>
  <c r="AQ76" i="33" s="1"/>
  <c r="Z76" i="33"/>
  <c r="AJ30" i="92"/>
  <c r="AK30" i="92"/>
  <c r="AT30" i="92" s="1"/>
  <c r="AK14" i="92"/>
  <c r="AT14" i="92" s="1"/>
  <c r="AJ14" i="92"/>
  <c r="AK42" i="92"/>
  <c r="AT42" i="92" s="1"/>
  <c r="AJ42" i="92"/>
  <c r="AJ60" i="92"/>
  <c r="AK60" i="92"/>
  <c r="AT60" i="92" s="1"/>
  <c r="AJ15" i="92"/>
  <c r="AK15" i="92"/>
  <c r="AT15" i="92" s="1"/>
  <c r="AJ52" i="92"/>
  <c r="AK52" i="92"/>
  <c r="AT52" i="92" s="1"/>
  <c r="AK33" i="92"/>
  <c r="AT33" i="92" s="1"/>
  <c r="AJ33" i="92"/>
  <c r="AJ39" i="92"/>
  <c r="AK39" i="92"/>
  <c r="AT39" i="92" s="1"/>
  <c r="AK28" i="92"/>
  <c r="AT28" i="92" s="1"/>
  <c r="AJ28" i="92"/>
  <c r="AK38" i="92"/>
  <c r="AT38" i="92" s="1"/>
  <c r="AJ38" i="92"/>
  <c r="AK36" i="92"/>
  <c r="AT36" i="92" s="1"/>
  <c r="AJ36" i="92"/>
  <c r="AK40" i="92"/>
  <c r="AT40" i="92" s="1"/>
  <c r="AJ40" i="92"/>
  <c r="AK59" i="92"/>
  <c r="AT59" i="92" s="1"/>
  <c r="AJ59" i="92"/>
  <c r="AK20" i="92"/>
  <c r="AT20" i="92" s="1"/>
  <c r="AJ20" i="92"/>
  <c r="AJ49" i="92"/>
  <c r="AK49" i="92"/>
  <c r="AT49" i="92" s="1"/>
  <c r="AK32" i="92"/>
  <c r="AT32" i="92" s="1"/>
  <c r="AJ32" i="92"/>
  <c r="AK67" i="92"/>
  <c r="AT67" i="92" s="1"/>
  <c r="AJ67" i="92"/>
  <c r="AK44" i="92"/>
  <c r="AT44" i="92" s="1"/>
  <c r="AJ44" i="92"/>
  <c r="AK66" i="92"/>
  <c r="AT66" i="92" s="1"/>
  <c r="AJ66" i="92"/>
  <c r="AK6" i="92"/>
  <c r="AT6" i="92" s="1"/>
  <c r="AJ6" i="92"/>
  <c r="AK10" i="92"/>
  <c r="AT10" i="92" s="1"/>
  <c r="AJ10" i="92"/>
  <c r="AK47" i="92"/>
  <c r="AT47" i="92" s="1"/>
  <c r="AJ47" i="92"/>
  <c r="AJ43" i="92"/>
  <c r="AK43" i="92"/>
  <c r="AT43" i="92" s="1"/>
  <c r="AK29" i="92"/>
  <c r="AT29" i="92" s="1"/>
  <c r="AJ29" i="92"/>
  <c r="AK51" i="92"/>
  <c r="AT51" i="92" s="1"/>
  <c r="AJ51" i="92"/>
  <c r="AK19" i="92"/>
  <c r="AT19" i="92" s="1"/>
  <c r="AJ19" i="92"/>
  <c r="AK62" i="92"/>
  <c r="AT62" i="92" s="1"/>
  <c r="AJ62" i="92"/>
  <c r="AK25" i="92"/>
  <c r="AT25" i="92" s="1"/>
  <c r="AJ25" i="92"/>
  <c r="AK21" i="92"/>
  <c r="AT21" i="92" s="1"/>
  <c r="AJ21" i="92"/>
  <c r="AK64" i="92"/>
  <c r="AT64" i="92" s="1"/>
  <c r="AJ64" i="92"/>
  <c r="AK68" i="92"/>
  <c r="AT68" i="92" s="1"/>
  <c r="AJ68" i="92"/>
  <c r="AB4" i="92"/>
  <c r="AJ3" i="92"/>
  <c r="AK41" i="92"/>
  <c r="AT41" i="92" s="1"/>
  <c r="AJ41" i="92"/>
  <c r="AK48" i="92"/>
  <c r="AT48" i="92" s="1"/>
  <c r="AJ48" i="92"/>
  <c r="AK31" i="92"/>
  <c r="AT31" i="92" s="1"/>
  <c r="AJ31" i="92"/>
  <c r="AJ65" i="92"/>
  <c r="AK65" i="92"/>
  <c r="AT65" i="92" s="1"/>
  <c r="AK53" i="92"/>
  <c r="AT53" i="92" s="1"/>
  <c r="AJ53" i="92"/>
  <c r="AJ24" i="92"/>
  <c r="AK24" i="92"/>
  <c r="AT24" i="92" s="1"/>
  <c r="AK45" i="92"/>
  <c r="AT45" i="92" s="1"/>
  <c r="AJ45" i="92"/>
  <c r="AK55" i="92"/>
  <c r="AT55" i="92" s="1"/>
  <c r="AJ55" i="92"/>
  <c r="AJ8" i="92"/>
  <c r="AK8" i="92"/>
  <c r="AT8" i="92" s="1"/>
  <c r="AK56" i="92"/>
  <c r="AT56" i="92" s="1"/>
  <c r="AJ56" i="92"/>
  <c r="AK46" i="92"/>
  <c r="AT46" i="92" s="1"/>
  <c r="AJ46" i="92"/>
  <c r="AK27" i="92"/>
  <c r="AT27" i="92" s="1"/>
  <c r="AJ27" i="92"/>
  <c r="AK7" i="92"/>
  <c r="AT7" i="92" s="1"/>
  <c r="AJ7" i="92"/>
  <c r="AK50" i="92"/>
  <c r="AT50" i="92" s="1"/>
  <c r="AJ50" i="92"/>
  <c r="AK37" i="92"/>
  <c r="AT37" i="92" s="1"/>
  <c r="AJ37" i="92"/>
  <c r="AK61" i="92"/>
  <c r="AT61" i="92" s="1"/>
  <c r="AJ61" i="92"/>
  <c r="AK5" i="92"/>
  <c r="AT5" i="92" s="1"/>
  <c r="AJ5" i="92"/>
  <c r="AK11" i="92"/>
  <c r="AT11" i="92" s="1"/>
  <c r="AJ11" i="92"/>
  <c r="AK16" i="92"/>
  <c r="AT16" i="92" s="1"/>
  <c r="AJ16" i="92"/>
  <c r="AK9" i="92"/>
  <c r="AT9" i="92" s="1"/>
  <c r="AJ9" i="92"/>
  <c r="AK13" i="92"/>
  <c r="AT13" i="92" s="1"/>
  <c r="AJ13" i="92"/>
  <c r="AK12" i="92"/>
  <c r="AT12" i="92" s="1"/>
  <c r="AJ12" i="92"/>
  <c r="AJ18" i="92"/>
  <c r="AK18" i="92"/>
  <c r="AT18" i="92" s="1"/>
  <c r="AN69" i="92"/>
  <c r="AN71" i="92" s="1"/>
  <c r="AI69" i="92"/>
  <c r="AK54" i="92"/>
  <c r="AT54" i="92" s="1"/>
  <c r="AJ54" i="92"/>
  <c r="AK22" i="92"/>
  <c r="AT22" i="92" s="1"/>
  <c r="AJ22" i="92"/>
  <c r="AK23" i="92"/>
  <c r="AT23" i="92" s="1"/>
  <c r="AJ23" i="92"/>
  <c r="AJ57" i="92"/>
  <c r="AK57" i="92"/>
  <c r="AT57" i="92" s="1"/>
  <c r="AK69" i="92"/>
  <c r="AT69" i="92" s="1"/>
  <c r="AJ69" i="92"/>
  <c r="AS69" i="92" s="1"/>
  <c r="AK17" i="92"/>
  <c r="AT17" i="92" s="1"/>
  <c r="AJ17" i="92"/>
  <c r="AK34" i="92"/>
  <c r="AT34" i="92" s="1"/>
  <c r="AJ34" i="92"/>
  <c r="AK58" i="92"/>
  <c r="AT58" i="92" s="1"/>
  <c r="AJ58" i="92"/>
  <c r="AK63" i="92"/>
  <c r="AT63" i="92" s="1"/>
  <c r="AJ63" i="92"/>
  <c r="AK35" i="92"/>
  <c r="AT35" i="92" s="1"/>
  <c r="AJ35" i="92"/>
  <c r="AK26" i="92"/>
  <c r="AT26" i="92" s="1"/>
  <c r="AJ26" i="92"/>
  <c r="AH73" i="30"/>
  <c r="AQ73" i="30" s="1"/>
  <c r="Y69" i="29"/>
  <c r="Z69" i="29" s="1"/>
  <c r="AE69" i="29" s="1"/>
  <c r="Z72" i="41"/>
  <c r="AF72" i="41" s="1"/>
  <c r="AO72" i="41" s="1"/>
  <c r="AI68" i="29"/>
  <c r="AR68" i="29" s="1"/>
  <c r="AI73" i="25"/>
  <c r="AR73" i="25" s="1"/>
  <c r="AN73" i="25"/>
  <c r="X74" i="25"/>
  <c r="Y74" i="25"/>
  <c r="Z68" i="74"/>
  <c r="AG68" i="74" s="1"/>
  <c r="AP68" i="74" s="1"/>
  <c r="Y69" i="83"/>
  <c r="Z69" i="83" s="1"/>
  <c r="AG69" i="83" s="1"/>
  <c r="AP69" i="83" s="1"/>
  <c r="AI68" i="83"/>
  <c r="AR68" i="83" s="1"/>
  <c r="AE73" i="45"/>
  <c r="AG73" i="45"/>
  <c r="AP73" i="45" s="1"/>
  <c r="AF73" i="45"/>
  <c r="AO73" i="45" s="1"/>
  <c r="W74" i="45"/>
  <c r="AG74" i="79"/>
  <c r="AP74" i="79" s="1"/>
  <c r="Y72" i="73"/>
  <c r="Z72" i="73" s="1"/>
  <c r="AE74" i="79"/>
  <c r="AN74" i="79" s="1"/>
  <c r="AI71" i="47"/>
  <c r="AR71" i="47" s="1"/>
  <c r="AI71" i="73"/>
  <c r="AR71" i="73" s="1"/>
  <c r="AF74" i="79"/>
  <c r="AO74" i="79" s="1"/>
  <c r="AN71" i="73"/>
  <c r="W70" i="85"/>
  <c r="Y70" i="85" s="1"/>
  <c r="W69" i="88"/>
  <c r="AF68" i="88"/>
  <c r="AO68" i="88" s="1"/>
  <c r="AE68" i="88"/>
  <c r="AG68" i="88"/>
  <c r="AP68" i="88" s="1"/>
  <c r="AE67" i="38"/>
  <c r="W68" i="38"/>
  <c r="AF67" i="38"/>
  <c r="AO67" i="38" s="1"/>
  <c r="AG67" i="38"/>
  <c r="AP67" i="38" s="1"/>
  <c r="AF69" i="85"/>
  <c r="AO69" i="85" s="1"/>
  <c r="AE69" i="85"/>
  <c r="AF71" i="46"/>
  <c r="AO71" i="46" s="1"/>
  <c r="W72" i="46"/>
  <c r="AG71" i="46"/>
  <c r="AP71" i="46" s="1"/>
  <c r="AE71" i="46"/>
  <c r="Y72" i="47"/>
  <c r="Z72" i="47" s="1"/>
  <c r="AG73" i="30"/>
  <c r="AP73" i="30" s="1"/>
  <c r="AE73" i="30"/>
  <c r="AF73" i="30"/>
  <c r="AO73" i="30" s="1"/>
  <c r="W74" i="30"/>
  <c r="Y77" i="77"/>
  <c r="Z77" i="77" s="1"/>
  <c r="AF69" i="93"/>
  <c r="AO69" i="93" s="1"/>
  <c r="AE69" i="93"/>
  <c r="AG69" i="93"/>
  <c r="AP69" i="93" s="1"/>
  <c r="W70" i="93"/>
  <c r="AH72" i="73"/>
  <c r="AQ72" i="73" s="1"/>
  <c r="Y73" i="90"/>
  <c r="Z73" i="90" s="1"/>
  <c r="W74" i="90" s="1"/>
  <c r="AH71" i="86"/>
  <c r="AQ71" i="86" s="1"/>
  <c r="Z71" i="86"/>
  <c r="AI72" i="90"/>
  <c r="AR72" i="90" s="1"/>
  <c r="AH72" i="37"/>
  <c r="AQ72" i="37" s="1"/>
  <c r="AG75" i="78"/>
  <c r="AP75" i="78" s="1"/>
  <c r="AI69" i="75"/>
  <c r="AR69" i="75" s="1"/>
  <c r="AN69" i="75"/>
  <c r="AF75" i="78"/>
  <c r="AO75" i="78" s="1"/>
  <c r="AK5" i="80"/>
  <c r="AT5" i="80" s="1"/>
  <c r="AJ69" i="80"/>
  <c r="AS69" i="80" s="1"/>
  <c r="W76" i="78"/>
  <c r="X76" i="78" s="1"/>
  <c r="X70" i="75"/>
  <c r="AH70" i="75" s="1"/>
  <c r="AQ70" i="75" s="1"/>
  <c r="Y70" i="75"/>
  <c r="AH77" i="43"/>
  <c r="AQ77" i="43" s="1"/>
  <c r="AH72" i="47"/>
  <c r="AQ72" i="47" s="1"/>
  <c r="AG75" i="31"/>
  <c r="AP75" i="31" s="1"/>
  <c r="AE75" i="31"/>
  <c r="AN75" i="31" s="1"/>
  <c r="AI76" i="77"/>
  <c r="AR76" i="77" s="1"/>
  <c r="AF75" i="31"/>
  <c r="AO75" i="31" s="1"/>
  <c r="AS71" i="28"/>
  <c r="X72" i="94"/>
  <c r="AH72" i="94" s="1"/>
  <c r="AQ72" i="94" s="1"/>
  <c r="Y72" i="94"/>
  <c r="AU71" i="28"/>
  <c r="C11" i="28" s="1"/>
  <c r="AN71" i="94"/>
  <c r="AI71" i="94"/>
  <c r="AR71" i="94" s="1"/>
  <c r="X75" i="95"/>
  <c r="Z75" i="95" s="1"/>
  <c r="AE75" i="95" s="1"/>
  <c r="AG72" i="37"/>
  <c r="AP72" i="37" s="1"/>
  <c r="AF72" i="37"/>
  <c r="AO72" i="37" s="1"/>
  <c r="W73" i="37"/>
  <c r="AE72" i="37"/>
  <c r="AG77" i="43"/>
  <c r="AP77" i="43" s="1"/>
  <c r="AJ66" i="80"/>
  <c r="AS66" i="80" s="1"/>
  <c r="AJ65" i="80"/>
  <c r="AS65" i="80" s="1"/>
  <c r="Z74" i="35"/>
  <c r="AE74" i="35" s="1"/>
  <c r="AN74" i="35" s="1"/>
  <c r="AI69" i="80"/>
  <c r="AR69" i="80" s="1"/>
  <c r="AR71" i="80" s="1"/>
  <c r="AJ9" i="80"/>
  <c r="AS9" i="80" s="1"/>
  <c r="AJ41" i="80"/>
  <c r="AL41" i="80" s="1"/>
  <c r="AU41" i="80" s="1"/>
  <c r="AJ67" i="80"/>
  <c r="AS67" i="80" s="1"/>
  <c r="AK9" i="80"/>
  <c r="AT9" i="80" s="1"/>
  <c r="AK69" i="80"/>
  <c r="AT69" i="80" s="1"/>
  <c r="AJ7" i="80"/>
  <c r="AS7" i="80" s="1"/>
  <c r="AJ6" i="80"/>
  <c r="AL6" i="80" s="1"/>
  <c r="AU6" i="80" s="1"/>
  <c r="AI76" i="26"/>
  <c r="AR76" i="26" s="1"/>
  <c r="W74" i="91"/>
  <c r="X74" i="91" s="1"/>
  <c r="AJ68" i="80"/>
  <c r="AL68" i="80" s="1"/>
  <c r="AU68" i="80" s="1"/>
  <c r="AJ49" i="80"/>
  <c r="AL49" i="80" s="1"/>
  <c r="AU49" i="80" s="1"/>
  <c r="Z77" i="26"/>
  <c r="AF77" i="26" s="1"/>
  <c r="AO77" i="26" s="1"/>
  <c r="AJ59" i="80"/>
  <c r="AS59" i="80" s="1"/>
  <c r="Z77" i="82"/>
  <c r="AE77" i="82" s="1"/>
  <c r="AK59" i="80"/>
  <c r="AT59" i="80" s="1"/>
  <c r="AJ58" i="80"/>
  <c r="AS58" i="80" s="1"/>
  <c r="AI74" i="95"/>
  <c r="AR74" i="95" s="1"/>
  <c r="AJ16" i="80"/>
  <c r="AL16" i="80" s="1"/>
  <c r="AU16" i="80" s="1"/>
  <c r="AF77" i="43"/>
  <c r="AO77" i="43" s="1"/>
  <c r="AE73" i="91"/>
  <c r="Z75" i="87"/>
  <c r="AE75" i="87" s="1"/>
  <c r="AF73" i="91"/>
  <c r="AO73" i="91" s="1"/>
  <c r="AJ57" i="80"/>
  <c r="AS57" i="80" s="1"/>
  <c r="AE77" i="43"/>
  <c r="AN77" i="43" s="1"/>
  <c r="AK58" i="80"/>
  <c r="AT58" i="80" s="1"/>
  <c r="AJ61" i="80"/>
  <c r="AL61" i="80" s="1"/>
  <c r="AU61" i="80" s="1"/>
  <c r="AJ56" i="80"/>
  <c r="AK56" i="80"/>
  <c r="AT56" i="80" s="1"/>
  <c r="AJ32" i="80"/>
  <c r="AK32" i="80"/>
  <c r="AT32" i="80" s="1"/>
  <c r="AK18" i="80"/>
  <c r="AT18" i="80" s="1"/>
  <c r="AJ18" i="80"/>
  <c r="AJ48" i="80"/>
  <c r="AK48" i="80"/>
  <c r="AT48" i="80" s="1"/>
  <c r="AJ28" i="80"/>
  <c r="AK28" i="80"/>
  <c r="AT28" i="80" s="1"/>
  <c r="AK39" i="80"/>
  <c r="AT39" i="80" s="1"/>
  <c r="AJ39" i="80"/>
  <c r="AJ3" i="80"/>
  <c r="AB4" i="80"/>
  <c r="AJ35" i="80"/>
  <c r="AK17" i="80"/>
  <c r="AT17" i="80" s="1"/>
  <c r="AJ17" i="80"/>
  <c r="AK47" i="80"/>
  <c r="AT47" i="80" s="1"/>
  <c r="AJ47" i="80"/>
  <c r="AJ52" i="80"/>
  <c r="AK52" i="80"/>
  <c r="AT52" i="80" s="1"/>
  <c r="AJ26" i="80"/>
  <c r="AK26" i="80"/>
  <c r="AT26" i="80" s="1"/>
  <c r="AJ14" i="80"/>
  <c r="AK14" i="80"/>
  <c r="AT14" i="80" s="1"/>
  <c r="AJ44" i="80"/>
  <c r="AK15" i="80"/>
  <c r="AT15" i="80" s="1"/>
  <c r="AJ15" i="80"/>
  <c r="AJ23" i="80"/>
  <c r="AK23" i="80"/>
  <c r="AT23" i="80" s="1"/>
  <c r="AJ33" i="80"/>
  <c r="AJ20" i="80"/>
  <c r="AK53" i="80"/>
  <c r="AT53" i="80" s="1"/>
  <c r="AJ53" i="80"/>
  <c r="AK21" i="80"/>
  <c r="AT21" i="80" s="1"/>
  <c r="AJ21" i="80"/>
  <c r="AS5" i="80"/>
  <c r="AJ19" i="80"/>
  <c r="AK19" i="80"/>
  <c r="AT19" i="80" s="1"/>
  <c r="AJ64" i="80"/>
  <c r="AK64" i="80"/>
  <c r="AT64" i="80" s="1"/>
  <c r="AJ50" i="80"/>
  <c r="AK50" i="80"/>
  <c r="AT50" i="80" s="1"/>
  <c r="AJ10" i="80"/>
  <c r="AJ29" i="80"/>
  <c r="AK29" i="80"/>
  <c r="AT29" i="80" s="1"/>
  <c r="AK27" i="80"/>
  <c r="AT27" i="80" s="1"/>
  <c r="AJ27" i="80"/>
  <c r="AK11" i="80"/>
  <c r="AT11" i="80" s="1"/>
  <c r="AJ11" i="80"/>
  <c r="AJ55" i="80"/>
  <c r="AK55" i="80"/>
  <c r="AT55" i="80" s="1"/>
  <c r="AJ42" i="80"/>
  <c r="AJ25" i="80"/>
  <c r="AK25" i="80"/>
  <c r="AT25" i="80" s="1"/>
  <c r="AJ8" i="80"/>
  <c r="AK8" i="80"/>
  <c r="AT8" i="80" s="1"/>
  <c r="AK51" i="80"/>
  <c r="AT51" i="80" s="1"/>
  <c r="AJ51" i="80"/>
  <c r="AJ43" i="80"/>
  <c r="AK43" i="80"/>
  <c r="AT43" i="80" s="1"/>
  <c r="AK63" i="80"/>
  <c r="AT63" i="80" s="1"/>
  <c r="AJ63" i="80"/>
  <c r="AK54" i="80"/>
  <c r="AT54" i="80" s="1"/>
  <c r="AJ54" i="80"/>
  <c r="AJ40" i="80"/>
  <c r="AK40" i="80"/>
  <c r="AT40" i="80" s="1"/>
  <c r="AJ37" i="80"/>
  <c r="AK37" i="80"/>
  <c r="AT37" i="80" s="1"/>
  <c r="AJ13" i="80"/>
  <c r="AK24" i="80"/>
  <c r="AT24" i="80" s="1"/>
  <c r="AJ24" i="80"/>
  <c r="AJ30" i="80"/>
  <c r="AJ62" i="80"/>
  <c r="AK62" i="80"/>
  <c r="AT62" i="80" s="1"/>
  <c r="AJ38" i="80"/>
  <c r="AJ31" i="80"/>
  <c r="AK31" i="80"/>
  <c r="AT31" i="80" s="1"/>
  <c r="AK45" i="80"/>
  <c r="AT45" i="80" s="1"/>
  <c r="AJ45" i="80"/>
  <c r="AJ22" i="80"/>
  <c r="AK22" i="80"/>
  <c r="AT22" i="80" s="1"/>
  <c r="AJ34" i="80"/>
  <c r="AK34" i="80"/>
  <c r="AT34" i="80" s="1"/>
  <c r="AK36" i="80"/>
  <c r="AT36" i="80" s="1"/>
  <c r="AJ36" i="80"/>
  <c r="AJ46" i="80"/>
  <c r="AK46" i="80"/>
  <c r="AT46" i="80" s="1"/>
  <c r="AK12" i="80"/>
  <c r="AT12" i="80" s="1"/>
  <c r="AJ12" i="80"/>
  <c r="AJ60" i="80"/>
  <c r="AK60" i="80"/>
  <c r="AT60" i="80" s="1"/>
  <c r="X76" i="31"/>
  <c r="Y76" i="31"/>
  <c r="AI76" i="39"/>
  <c r="AN76" i="39"/>
  <c r="AN75" i="78"/>
  <c r="X78" i="43"/>
  <c r="Y78" i="43"/>
  <c r="AH77" i="77"/>
  <c r="AQ77" i="77" s="1"/>
  <c r="AG75" i="34"/>
  <c r="AP75" i="34" s="1"/>
  <c r="AF75" i="34"/>
  <c r="AO75" i="34" s="1"/>
  <c r="AE75" i="34"/>
  <c r="W76" i="34"/>
  <c r="W79" i="81"/>
  <c r="AE78" i="81"/>
  <c r="AF78" i="81"/>
  <c r="AO78" i="81" s="1"/>
  <c r="AG78" i="81"/>
  <c r="AP78" i="81" s="1"/>
  <c r="AH77" i="26"/>
  <c r="AQ77" i="26" s="1"/>
  <c r="AR76" i="82"/>
  <c r="W78" i="89"/>
  <c r="AG77" i="89"/>
  <c r="AP77" i="89" s="1"/>
  <c r="AF77" i="89"/>
  <c r="AO77" i="89" s="1"/>
  <c r="AE77" i="89"/>
  <c r="AR74" i="87"/>
  <c r="X75" i="79"/>
  <c r="Y75" i="79"/>
  <c r="X77" i="39"/>
  <c r="Y77" i="39"/>
  <c r="AH75" i="87"/>
  <c r="AQ75" i="87" s="1"/>
  <c r="AH77" i="82"/>
  <c r="AQ77" i="82" s="1"/>
  <c r="AN71" i="42" l="1"/>
  <c r="AI71" i="42"/>
  <c r="AR71" i="42" s="1"/>
  <c r="Y72" i="42"/>
  <c r="X72" i="42"/>
  <c r="AH72" i="42" s="1"/>
  <c r="AQ72" i="42" s="1"/>
  <c r="AE68" i="74"/>
  <c r="AN68" i="74" s="1"/>
  <c r="AH70" i="27"/>
  <c r="AQ70" i="27" s="1"/>
  <c r="Z70" i="27"/>
  <c r="AE76" i="33"/>
  <c r="AG76" i="33"/>
  <c r="AP76" i="33" s="1"/>
  <c r="W77" i="33"/>
  <c r="AF76" i="33"/>
  <c r="AO76" i="33" s="1"/>
  <c r="AL35" i="92"/>
  <c r="AU35" i="92" s="1"/>
  <c r="AS35" i="92"/>
  <c r="AL34" i="92"/>
  <c r="AU34" i="92" s="1"/>
  <c r="AS34" i="92"/>
  <c r="AL54" i="92"/>
  <c r="AU54" i="92" s="1"/>
  <c r="AS54" i="92"/>
  <c r="AS12" i="92"/>
  <c r="AL12" i="92"/>
  <c r="AU12" i="92" s="1"/>
  <c r="AL16" i="92"/>
  <c r="AU16" i="92" s="1"/>
  <c r="AS16" i="92"/>
  <c r="AS61" i="92"/>
  <c r="AL61" i="92"/>
  <c r="AU61" i="92" s="1"/>
  <c r="AS7" i="92"/>
  <c r="AL7" i="92"/>
  <c r="AU7" i="92" s="1"/>
  <c r="AS56" i="92"/>
  <c r="AL56" i="92"/>
  <c r="AU56" i="92" s="1"/>
  <c r="AS45" i="92"/>
  <c r="AL45" i="92"/>
  <c r="AU45" i="92" s="1"/>
  <c r="AS41" i="92"/>
  <c r="AL41" i="92"/>
  <c r="AU41" i="92" s="1"/>
  <c r="AS64" i="92"/>
  <c r="AL64" i="92"/>
  <c r="AU64" i="92" s="1"/>
  <c r="AL62" i="92"/>
  <c r="AU62" i="92" s="1"/>
  <c r="AS62" i="92"/>
  <c r="AL29" i="92"/>
  <c r="AU29" i="92" s="1"/>
  <c r="AS29" i="92"/>
  <c r="AL10" i="92"/>
  <c r="AU10" i="92" s="1"/>
  <c r="AS10" i="92"/>
  <c r="AS44" i="92"/>
  <c r="AL44" i="92"/>
  <c r="AU44" i="92" s="1"/>
  <c r="AL40" i="92"/>
  <c r="AU40" i="92" s="1"/>
  <c r="AS40" i="92"/>
  <c r="AS28" i="92"/>
  <c r="AL28" i="92"/>
  <c r="AU28" i="92" s="1"/>
  <c r="AS42" i="92"/>
  <c r="AL42" i="92"/>
  <c r="AU42" i="92" s="1"/>
  <c r="AS57" i="92"/>
  <c r="AL57" i="92"/>
  <c r="AU57" i="92" s="1"/>
  <c r="AS65" i="92"/>
  <c r="AL65" i="92"/>
  <c r="AU65" i="92" s="1"/>
  <c r="AS49" i="92"/>
  <c r="AL49" i="92"/>
  <c r="AU49" i="92" s="1"/>
  <c r="AS52" i="92"/>
  <c r="AL52" i="92"/>
  <c r="AU52" i="92" s="1"/>
  <c r="AL63" i="92"/>
  <c r="AU63" i="92" s="1"/>
  <c r="AS63" i="92"/>
  <c r="AL17" i="92"/>
  <c r="AU17" i="92" s="1"/>
  <c r="AS17" i="92"/>
  <c r="AS23" i="92"/>
  <c r="AL23" i="92"/>
  <c r="AU23" i="92" s="1"/>
  <c r="AR69" i="92"/>
  <c r="AR71" i="92" s="1"/>
  <c r="AL69" i="92"/>
  <c r="AU69" i="92" s="1"/>
  <c r="AS13" i="92"/>
  <c r="AL13" i="92"/>
  <c r="AU13" i="92" s="1"/>
  <c r="AS11" i="92"/>
  <c r="AL11" i="92"/>
  <c r="AU11" i="92" s="1"/>
  <c r="AS37" i="92"/>
  <c r="AL37" i="92"/>
  <c r="AU37" i="92" s="1"/>
  <c r="AL27" i="92"/>
  <c r="AU27" i="92" s="1"/>
  <c r="AS27" i="92"/>
  <c r="AS31" i="92"/>
  <c r="AL31" i="92"/>
  <c r="AU31" i="92" s="1"/>
  <c r="AS3" i="92"/>
  <c r="AL3" i="92"/>
  <c r="AU3" i="92" s="1"/>
  <c r="AS21" i="92"/>
  <c r="AL21" i="92"/>
  <c r="AU21" i="92" s="1"/>
  <c r="AL19" i="92"/>
  <c r="AU19" i="92" s="1"/>
  <c r="AS19" i="92"/>
  <c r="AS6" i="92"/>
  <c r="AL6" i="92"/>
  <c r="AU6" i="92" s="1"/>
  <c r="AS67" i="92"/>
  <c r="AL67" i="92"/>
  <c r="AU67" i="92" s="1"/>
  <c r="AS20" i="92"/>
  <c r="AL20" i="92"/>
  <c r="AU20" i="92" s="1"/>
  <c r="AS36" i="92"/>
  <c r="AL36" i="92"/>
  <c r="AU36" i="92" s="1"/>
  <c r="AS14" i="92"/>
  <c r="AL14" i="92"/>
  <c r="AU14" i="92" s="1"/>
  <c r="AS8" i="92"/>
  <c r="AL8" i="92"/>
  <c r="AU8" i="92" s="1"/>
  <c r="AS24" i="92"/>
  <c r="AL24" i="92"/>
  <c r="AU24" i="92" s="1"/>
  <c r="AJ4" i="92"/>
  <c r="AK4" i="92"/>
  <c r="AT4" i="92" s="1"/>
  <c r="AT71" i="92" s="1"/>
  <c r="AS43" i="92"/>
  <c r="AL43" i="92"/>
  <c r="AU43" i="92" s="1"/>
  <c r="AS39" i="92"/>
  <c r="AL39" i="92"/>
  <c r="AU39" i="92" s="1"/>
  <c r="AS15" i="92"/>
  <c r="AL15" i="92"/>
  <c r="AU15" i="92" s="1"/>
  <c r="AS26" i="92"/>
  <c r="AL26" i="92"/>
  <c r="AU26" i="92" s="1"/>
  <c r="AL58" i="92"/>
  <c r="AU58" i="92" s="1"/>
  <c r="AS58" i="92"/>
  <c r="AS22" i="92"/>
  <c r="AL22" i="92"/>
  <c r="AU22" i="92" s="1"/>
  <c r="AL9" i="92"/>
  <c r="AU9" i="92" s="1"/>
  <c r="AS9" i="92"/>
  <c r="AS5" i="92"/>
  <c r="AL5" i="92"/>
  <c r="AU5" i="92" s="1"/>
  <c r="AS50" i="92"/>
  <c r="AL50" i="92"/>
  <c r="AU50" i="92" s="1"/>
  <c r="AL46" i="92"/>
  <c r="AU46" i="92" s="1"/>
  <c r="AS46" i="92"/>
  <c r="AS55" i="92"/>
  <c r="AL55" i="92"/>
  <c r="AU55" i="92" s="1"/>
  <c r="AS53" i="92"/>
  <c r="AL53" i="92"/>
  <c r="AU53" i="92" s="1"/>
  <c r="AS48" i="92"/>
  <c r="AL48" i="92"/>
  <c r="AU48" i="92" s="1"/>
  <c r="AS68" i="92"/>
  <c r="AL68" i="92"/>
  <c r="AU68" i="92" s="1"/>
  <c r="AL25" i="92"/>
  <c r="AU25" i="92" s="1"/>
  <c r="AS25" i="92"/>
  <c r="AS51" i="92"/>
  <c r="AL51" i="92"/>
  <c r="AU51" i="92" s="1"/>
  <c r="AS47" i="92"/>
  <c r="AL47" i="92"/>
  <c r="AU47" i="92" s="1"/>
  <c r="AS66" i="92"/>
  <c r="AL66" i="92"/>
  <c r="AU66" i="92" s="1"/>
  <c r="AL32" i="92"/>
  <c r="AU32" i="92" s="1"/>
  <c r="AS32" i="92"/>
  <c r="AL59" i="92"/>
  <c r="AU59" i="92" s="1"/>
  <c r="AS59" i="92"/>
  <c r="AL38" i="92"/>
  <c r="AU38" i="92" s="1"/>
  <c r="AS38" i="92"/>
  <c r="AL33" i="92"/>
  <c r="AU33" i="92" s="1"/>
  <c r="AS33" i="92"/>
  <c r="AS18" i="92"/>
  <c r="AL18" i="92"/>
  <c r="AU18" i="92" s="1"/>
  <c r="AS60" i="92"/>
  <c r="AL60" i="92"/>
  <c r="AU60" i="92" s="1"/>
  <c r="AS30" i="92"/>
  <c r="AL30" i="92"/>
  <c r="AU30" i="92" s="1"/>
  <c r="AE77" i="26"/>
  <c r="W69" i="74"/>
  <c r="Y69" i="74" s="1"/>
  <c r="AF68" i="74"/>
  <c r="AO68" i="74" s="1"/>
  <c r="W73" i="41"/>
  <c r="AE72" i="41"/>
  <c r="AN72" i="41" s="1"/>
  <c r="AG72" i="41"/>
  <c r="AP72" i="41" s="1"/>
  <c r="Z74" i="25"/>
  <c r="AH74" i="25"/>
  <c r="AQ74" i="25" s="1"/>
  <c r="AE69" i="83"/>
  <c r="AN69" i="83" s="1"/>
  <c r="AF69" i="83"/>
  <c r="AO69" i="83" s="1"/>
  <c r="W70" i="83"/>
  <c r="X70" i="83" s="1"/>
  <c r="W70" i="29"/>
  <c r="X70" i="29" s="1"/>
  <c r="AG69" i="29"/>
  <c r="AP69" i="29" s="1"/>
  <c r="AF69" i="29"/>
  <c r="AO69" i="29" s="1"/>
  <c r="AI69" i="85"/>
  <c r="AR69" i="85" s="1"/>
  <c r="Y74" i="45"/>
  <c r="X74" i="45"/>
  <c r="AH74" i="45" s="1"/>
  <c r="AQ74" i="45" s="1"/>
  <c r="AN69" i="29"/>
  <c r="AN73" i="45"/>
  <c r="AI73" i="45"/>
  <c r="AR73" i="45" s="1"/>
  <c r="X70" i="85"/>
  <c r="AH70" i="85" s="1"/>
  <c r="AQ70" i="85" s="1"/>
  <c r="AI74" i="79"/>
  <c r="AR74" i="79" s="1"/>
  <c r="AN69" i="85"/>
  <c r="AH75" i="95"/>
  <c r="AQ75" i="95" s="1"/>
  <c r="Y76" i="78"/>
  <c r="Z76" i="78" s="1"/>
  <c r="AG76" i="78" s="1"/>
  <c r="AP76" i="78" s="1"/>
  <c r="X69" i="88"/>
  <c r="Y69" i="88"/>
  <c r="AI68" i="88"/>
  <c r="AR68" i="88" s="1"/>
  <c r="AN68" i="88"/>
  <c r="X68" i="38"/>
  <c r="Y68" i="38"/>
  <c r="AN67" i="38"/>
  <c r="AI67" i="38"/>
  <c r="AR67" i="38" s="1"/>
  <c r="AS6" i="80"/>
  <c r="X72" i="46"/>
  <c r="AH72" i="46" s="1"/>
  <c r="AQ72" i="46" s="1"/>
  <c r="Y72" i="46"/>
  <c r="AI71" i="46"/>
  <c r="AR71" i="46" s="1"/>
  <c r="AN71" i="46"/>
  <c r="AI75" i="78"/>
  <c r="AR75" i="78" s="1"/>
  <c r="X74" i="30"/>
  <c r="AH74" i="30" s="1"/>
  <c r="AQ74" i="30" s="1"/>
  <c r="Y74" i="30"/>
  <c r="AI73" i="30"/>
  <c r="AR73" i="30" s="1"/>
  <c r="AN73" i="30"/>
  <c r="AS68" i="80"/>
  <c r="X70" i="93"/>
  <c r="Y70" i="93"/>
  <c r="AI69" i="93"/>
  <c r="AR69" i="93" s="1"/>
  <c r="AN69" i="93"/>
  <c r="AG72" i="73"/>
  <c r="AP72" i="73" s="1"/>
  <c r="W73" i="73"/>
  <c r="AE72" i="73"/>
  <c r="AF72" i="73"/>
  <c r="AO72" i="73" s="1"/>
  <c r="AG71" i="86"/>
  <c r="AP71" i="86" s="1"/>
  <c r="AE71" i="86"/>
  <c r="AF71" i="86"/>
  <c r="AO71" i="86" s="1"/>
  <c r="W72" i="86"/>
  <c r="AL67" i="80"/>
  <c r="AU67" i="80" s="1"/>
  <c r="Z70" i="75"/>
  <c r="AF70" i="75" s="1"/>
  <c r="AO70" i="75" s="1"/>
  <c r="AS49" i="80"/>
  <c r="AL65" i="80"/>
  <c r="AU65" i="80" s="1"/>
  <c r="AL5" i="80"/>
  <c r="AU5" i="80" s="1"/>
  <c r="AL9" i="80"/>
  <c r="AU9" i="80" s="1"/>
  <c r="AS41" i="80"/>
  <c r="AE72" i="47"/>
  <c r="AG72" i="47"/>
  <c r="AP72" i="47" s="1"/>
  <c r="W73" i="47"/>
  <c r="AF72" i="47"/>
  <c r="AO72" i="47" s="1"/>
  <c r="AI75" i="31"/>
  <c r="AR75" i="31" s="1"/>
  <c r="AL66" i="80"/>
  <c r="AU66" i="80" s="1"/>
  <c r="Z72" i="94"/>
  <c r="AG72" i="94" s="1"/>
  <c r="AP72" i="94" s="1"/>
  <c r="AF74" i="35"/>
  <c r="AO74" i="35" s="1"/>
  <c r="AN72" i="37"/>
  <c r="AI72" i="37"/>
  <c r="AR72" i="37" s="1"/>
  <c r="X73" i="37"/>
  <c r="Y73" i="37"/>
  <c r="AE73" i="90"/>
  <c r="AN73" i="90" s="1"/>
  <c r="AL69" i="80"/>
  <c r="AU69" i="80" s="1"/>
  <c r="AG73" i="90"/>
  <c r="AP73" i="90" s="1"/>
  <c r="AS16" i="80"/>
  <c r="AF73" i="90"/>
  <c r="AO73" i="90" s="1"/>
  <c r="W76" i="95"/>
  <c r="X76" i="95" s="1"/>
  <c r="AL59" i="80"/>
  <c r="AU59" i="80" s="1"/>
  <c r="W75" i="35"/>
  <c r="AL7" i="80"/>
  <c r="AU7" i="80" s="1"/>
  <c r="Y74" i="91"/>
  <c r="Z74" i="91" s="1"/>
  <c r="AG74" i="35"/>
  <c r="AP74" i="35" s="1"/>
  <c r="Y74" i="90"/>
  <c r="X74" i="90"/>
  <c r="AH74" i="90" s="1"/>
  <c r="AQ74" i="90" s="1"/>
  <c r="W78" i="82"/>
  <c r="Y78" i="82" s="1"/>
  <c r="AF77" i="82"/>
  <c r="AO77" i="82" s="1"/>
  <c r="AL57" i="80"/>
  <c r="AU57" i="80" s="1"/>
  <c r="AG77" i="82"/>
  <c r="AP77" i="82" s="1"/>
  <c r="AI73" i="91"/>
  <c r="AR73" i="91" s="1"/>
  <c r="AN73" i="91"/>
  <c r="AF75" i="95"/>
  <c r="AO75" i="95" s="1"/>
  <c r="W78" i="26"/>
  <c r="X78" i="26" s="1"/>
  <c r="AI77" i="43"/>
  <c r="AR77" i="43" s="1"/>
  <c r="AG75" i="95"/>
  <c r="AP75" i="95" s="1"/>
  <c r="AG77" i="26"/>
  <c r="AP77" i="26" s="1"/>
  <c r="AG75" i="87"/>
  <c r="AP75" i="87" s="1"/>
  <c r="AF75" i="87"/>
  <c r="AO75" i="87" s="1"/>
  <c r="AS61" i="80"/>
  <c r="AL58" i="80"/>
  <c r="AU58" i="80" s="1"/>
  <c r="W76" i="87"/>
  <c r="X76" i="87" s="1"/>
  <c r="AS34" i="80"/>
  <c r="AL34" i="80"/>
  <c r="AU34" i="80" s="1"/>
  <c r="AS31" i="80"/>
  <c r="AL31" i="80"/>
  <c r="AU31" i="80" s="1"/>
  <c r="AS63" i="80"/>
  <c r="AL63" i="80"/>
  <c r="AU63" i="80" s="1"/>
  <c r="AS51" i="80"/>
  <c r="AL51" i="80"/>
  <c r="AU51" i="80" s="1"/>
  <c r="AS55" i="80"/>
  <c r="AL55" i="80"/>
  <c r="AU55" i="80" s="1"/>
  <c r="AS20" i="80"/>
  <c r="AL20" i="80"/>
  <c r="AU20" i="80" s="1"/>
  <c r="AS39" i="80"/>
  <c r="AL39" i="80"/>
  <c r="AU39" i="80" s="1"/>
  <c r="AS18" i="80"/>
  <c r="AL18" i="80"/>
  <c r="AU18" i="80" s="1"/>
  <c r="AS62" i="80"/>
  <c r="AL62" i="80"/>
  <c r="AU62" i="80" s="1"/>
  <c r="AS13" i="80"/>
  <c r="AL13" i="80"/>
  <c r="AU13" i="80" s="1"/>
  <c r="AS40" i="80"/>
  <c r="AL40" i="80"/>
  <c r="AU40" i="80" s="1"/>
  <c r="AS25" i="80"/>
  <c r="AL25" i="80"/>
  <c r="AU25" i="80" s="1"/>
  <c r="AS11" i="80"/>
  <c r="AL11" i="80"/>
  <c r="AU11" i="80" s="1"/>
  <c r="AS50" i="80"/>
  <c r="AL50" i="80"/>
  <c r="AU50" i="80" s="1"/>
  <c r="AS33" i="80"/>
  <c r="AL33" i="80"/>
  <c r="AU33" i="80" s="1"/>
  <c r="AS60" i="80"/>
  <c r="AL60" i="80"/>
  <c r="AU60" i="80" s="1"/>
  <c r="AS46" i="80"/>
  <c r="AL46" i="80"/>
  <c r="AU46" i="80" s="1"/>
  <c r="AL22" i="80"/>
  <c r="AU22" i="80" s="1"/>
  <c r="AS22" i="80"/>
  <c r="AS30" i="80"/>
  <c r="AL30" i="80"/>
  <c r="AU30" i="80" s="1"/>
  <c r="AS29" i="80"/>
  <c r="AL29" i="80"/>
  <c r="AU29" i="80" s="1"/>
  <c r="AS21" i="80"/>
  <c r="AL21" i="80"/>
  <c r="AU21" i="80" s="1"/>
  <c r="AS15" i="80"/>
  <c r="AL15" i="80"/>
  <c r="AU15" i="80" s="1"/>
  <c r="AS14" i="80"/>
  <c r="AL14" i="80"/>
  <c r="AU14" i="80" s="1"/>
  <c r="AS52" i="80"/>
  <c r="AL52" i="80"/>
  <c r="AU52" i="80" s="1"/>
  <c r="AS12" i="80"/>
  <c r="AL12" i="80"/>
  <c r="AU12" i="80" s="1"/>
  <c r="AS36" i="80"/>
  <c r="AL36" i="80"/>
  <c r="AU36" i="80" s="1"/>
  <c r="AS45" i="80"/>
  <c r="AL45" i="80"/>
  <c r="AU45" i="80" s="1"/>
  <c r="AS37" i="80"/>
  <c r="AL37" i="80"/>
  <c r="AU37" i="80" s="1"/>
  <c r="AS43" i="80"/>
  <c r="AL43" i="80"/>
  <c r="AU43" i="80" s="1"/>
  <c r="AS8" i="80"/>
  <c r="AL8" i="80"/>
  <c r="AU8" i="80" s="1"/>
  <c r="AL10" i="80"/>
  <c r="AU10" i="80" s="1"/>
  <c r="AS10" i="80"/>
  <c r="AS64" i="80"/>
  <c r="AL64" i="80"/>
  <c r="AU64" i="80" s="1"/>
  <c r="AS23" i="80"/>
  <c r="AL23" i="80"/>
  <c r="AU23" i="80" s="1"/>
  <c r="AS47" i="80"/>
  <c r="AL47" i="80"/>
  <c r="AU47" i="80" s="1"/>
  <c r="AS35" i="80"/>
  <c r="AL35" i="80"/>
  <c r="AU35" i="80" s="1"/>
  <c r="AS28" i="80"/>
  <c r="AL28" i="80"/>
  <c r="AU28" i="80" s="1"/>
  <c r="AS32" i="80"/>
  <c r="AL32" i="80"/>
  <c r="AU32" i="80" s="1"/>
  <c r="AS54" i="80"/>
  <c r="AL54" i="80"/>
  <c r="AU54" i="80" s="1"/>
  <c r="AS42" i="80"/>
  <c r="AL42" i="80"/>
  <c r="AU42" i="80" s="1"/>
  <c r="AS53" i="80"/>
  <c r="AL53" i="80"/>
  <c r="AU53" i="80" s="1"/>
  <c r="AS44" i="80"/>
  <c r="AL44" i="80"/>
  <c r="AU44" i="80" s="1"/>
  <c r="AS26" i="80"/>
  <c r="AL26" i="80"/>
  <c r="AU26" i="80" s="1"/>
  <c r="AJ4" i="80"/>
  <c r="AK4" i="80"/>
  <c r="AT4" i="80" s="1"/>
  <c r="AT71" i="80" s="1"/>
  <c r="AS38" i="80"/>
  <c r="AL38" i="80"/>
  <c r="AU38" i="80" s="1"/>
  <c r="AS24" i="80"/>
  <c r="AL24" i="80"/>
  <c r="AU24" i="80" s="1"/>
  <c r="AS27" i="80"/>
  <c r="AL27" i="80"/>
  <c r="AU27" i="80" s="1"/>
  <c r="AL19" i="80"/>
  <c r="AU19" i="80" s="1"/>
  <c r="AS19" i="80"/>
  <c r="AS17" i="80"/>
  <c r="AL17" i="80"/>
  <c r="AU17" i="80" s="1"/>
  <c r="AS3" i="80"/>
  <c r="AL3" i="80"/>
  <c r="AU3" i="80" s="1"/>
  <c r="AS48" i="80"/>
  <c r="AL48" i="80"/>
  <c r="AU48" i="80" s="1"/>
  <c r="AS56" i="80"/>
  <c r="AL56" i="80"/>
  <c r="AU56" i="80" s="1"/>
  <c r="X78" i="89"/>
  <c r="Y78" i="89"/>
  <c r="AN77" i="82"/>
  <c r="AN77" i="26"/>
  <c r="AH77" i="39"/>
  <c r="AQ77" i="39" s="1"/>
  <c r="Z77" i="39"/>
  <c r="AI77" i="89"/>
  <c r="AN77" i="89"/>
  <c r="AI78" i="81"/>
  <c r="AN78" i="81"/>
  <c r="AN75" i="95"/>
  <c r="AH76" i="78"/>
  <c r="AQ76" i="78" s="1"/>
  <c r="AH75" i="79"/>
  <c r="AQ75" i="79" s="1"/>
  <c r="W78" i="77"/>
  <c r="AF77" i="77"/>
  <c r="AO77" i="77" s="1"/>
  <c r="AG77" i="77"/>
  <c r="AP77" i="77" s="1"/>
  <c r="AE77" i="77"/>
  <c r="X79" i="81"/>
  <c r="Y79" i="81"/>
  <c r="X76" i="34"/>
  <c r="Y76" i="34"/>
  <c r="AH78" i="43"/>
  <c r="AQ78" i="43" s="1"/>
  <c r="AN75" i="87"/>
  <c r="AH76" i="31"/>
  <c r="AQ76" i="31" s="1"/>
  <c r="Z75" i="79"/>
  <c r="AH74" i="91"/>
  <c r="AQ74" i="91" s="1"/>
  <c r="AN75" i="34"/>
  <c r="AI75" i="34"/>
  <c r="Z78" i="43"/>
  <c r="AR76" i="39"/>
  <c r="Z76" i="31"/>
  <c r="X69" i="74" l="1"/>
  <c r="AH69" i="74" s="1"/>
  <c r="AQ69" i="74" s="1"/>
  <c r="Z72" i="42"/>
  <c r="W73" i="42" s="1"/>
  <c r="AF70" i="27"/>
  <c r="AO70" i="27" s="1"/>
  <c r="AG70" i="27"/>
  <c r="AP70" i="27" s="1"/>
  <c r="W71" i="27"/>
  <c r="AE70" i="27"/>
  <c r="X77" i="33"/>
  <c r="AH77" i="33" s="1"/>
  <c r="AQ77" i="33" s="1"/>
  <c r="Y77" i="33"/>
  <c r="AI76" i="33"/>
  <c r="AR76" i="33" s="1"/>
  <c r="AN76" i="33"/>
  <c r="AI68" i="74"/>
  <c r="AR68" i="74" s="1"/>
  <c r="AL4" i="92"/>
  <c r="AU4" i="92" s="1"/>
  <c r="AU71" i="92" s="1"/>
  <c r="C11" i="92" s="1"/>
  <c r="F45" i="97" s="1"/>
  <c r="AS4" i="92"/>
  <c r="AS71" i="92" s="1"/>
  <c r="AI72" i="41"/>
  <c r="AR72" i="41" s="1"/>
  <c r="X73" i="41"/>
  <c r="AH73" i="41" s="1"/>
  <c r="AQ73" i="41" s="1"/>
  <c r="Y73" i="41"/>
  <c r="AE74" i="25"/>
  <c r="AF74" i="25"/>
  <c r="AO74" i="25" s="1"/>
  <c r="W75" i="25"/>
  <c r="AG74" i="25"/>
  <c r="AP74" i="25" s="1"/>
  <c r="Y70" i="83"/>
  <c r="Z70" i="83" s="1"/>
  <c r="AI69" i="83"/>
  <c r="AR69" i="83" s="1"/>
  <c r="Y70" i="29"/>
  <c r="Z70" i="29" s="1"/>
  <c r="Z74" i="45"/>
  <c r="AF74" i="45" s="1"/>
  <c r="AO74" i="45" s="1"/>
  <c r="AI69" i="29"/>
  <c r="AR69" i="29" s="1"/>
  <c r="Z70" i="85"/>
  <c r="W71" i="85" s="1"/>
  <c r="X71" i="85" s="1"/>
  <c r="AH71" i="85" s="1"/>
  <c r="AQ71" i="85" s="1"/>
  <c r="AH70" i="83"/>
  <c r="AQ70" i="83" s="1"/>
  <c r="AH70" i="29"/>
  <c r="AQ70" i="29" s="1"/>
  <c r="Z69" i="74"/>
  <c r="AE69" i="74" s="1"/>
  <c r="AN69" i="74" s="1"/>
  <c r="AH69" i="88"/>
  <c r="AQ69" i="88" s="1"/>
  <c r="AQ71" i="88" s="1"/>
  <c r="AZ3" i="88"/>
  <c r="Z69" i="88"/>
  <c r="Z72" i="46"/>
  <c r="AG72" i="46" s="1"/>
  <c r="AP72" i="46" s="1"/>
  <c r="AH68" i="38"/>
  <c r="AQ68" i="38" s="1"/>
  <c r="Z68" i="38"/>
  <c r="Z74" i="30"/>
  <c r="AF74" i="30" s="1"/>
  <c r="AO74" i="30" s="1"/>
  <c r="AG70" i="75"/>
  <c r="AP70" i="75" s="1"/>
  <c r="AE70" i="75"/>
  <c r="AN70" i="75" s="1"/>
  <c r="W71" i="75"/>
  <c r="Y71" i="75" s="1"/>
  <c r="AH70" i="93"/>
  <c r="AQ70" i="93" s="1"/>
  <c r="Z70" i="93"/>
  <c r="AN72" i="73"/>
  <c r="AI72" i="73"/>
  <c r="AR72" i="73" s="1"/>
  <c r="X73" i="73"/>
  <c r="Y73" i="73"/>
  <c r="X72" i="86"/>
  <c r="AH72" i="86" s="1"/>
  <c r="AQ72" i="86" s="1"/>
  <c r="Y72" i="86"/>
  <c r="AI71" i="86"/>
  <c r="AR71" i="86" s="1"/>
  <c r="AN71" i="86"/>
  <c r="W73" i="94"/>
  <c r="X73" i="94" s="1"/>
  <c r="AH73" i="94" s="1"/>
  <c r="AQ73" i="94" s="1"/>
  <c r="Y73" i="47"/>
  <c r="X73" i="47"/>
  <c r="AN72" i="47"/>
  <c r="AI72" i="47"/>
  <c r="AR72" i="47" s="1"/>
  <c r="AE72" i="94"/>
  <c r="AN72" i="94" s="1"/>
  <c r="Y76" i="95"/>
  <c r="Z76" i="95" s="1"/>
  <c r="AG76" i="95" s="1"/>
  <c r="AP76" i="95" s="1"/>
  <c r="X78" i="82"/>
  <c r="Z78" i="82" s="1"/>
  <c r="W79" i="82" s="1"/>
  <c r="AF72" i="94"/>
  <c r="AO72" i="94" s="1"/>
  <c r="AI73" i="90"/>
  <c r="AR73" i="90" s="1"/>
  <c r="Z73" i="37"/>
  <c r="AH73" i="37"/>
  <c r="AQ73" i="37" s="1"/>
  <c r="AF74" i="91"/>
  <c r="AO74" i="91" s="1"/>
  <c r="AE74" i="91"/>
  <c r="AN74" i="91" s="1"/>
  <c r="X75" i="35"/>
  <c r="Y75" i="35"/>
  <c r="Y76" i="87"/>
  <c r="Z76" i="87" s="1"/>
  <c r="AF76" i="87" s="1"/>
  <c r="AO76" i="87" s="1"/>
  <c r="AI74" i="35"/>
  <c r="AR74" i="35" s="1"/>
  <c r="AI77" i="26"/>
  <c r="AR77" i="26" s="1"/>
  <c r="Z74" i="90"/>
  <c r="W75" i="91"/>
  <c r="X75" i="91" s="1"/>
  <c r="AI77" i="82"/>
  <c r="AR77" i="82" s="1"/>
  <c r="AE76" i="78"/>
  <c r="AN76" i="78" s="1"/>
  <c r="Y78" i="26"/>
  <c r="Z78" i="26" s="1"/>
  <c r="AG74" i="91"/>
  <c r="AP74" i="91" s="1"/>
  <c r="AF76" i="78"/>
  <c r="AO76" i="78" s="1"/>
  <c r="AI75" i="95"/>
  <c r="AR75" i="95" s="1"/>
  <c r="W77" i="78"/>
  <c r="Y77" i="78" s="1"/>
  <c r="Z76" i="34"/>
  <c r="AG76" i="34" s="1"/>
  <c r="AP76" i="34" s="1"/>
  <c r="AI75" i="87"/>
  <c r="AR75" i="87" s="1"/>
  <c r="AS4" i="80"/>
  <c r="AS71" i="80" s="1"/>
  <c r="AL4" i="80"/>
  <c r="AU4" i="80" s="1"/>
  <c r="AU71" i="80" s="1"/>
  <c r="C11" i="80" s="1"/>
  <c r="F33" i="97" s="1"/>
  <c r="Z79" i="81"/>
  <c r="AF79" i="81" s="1"/>
  <c r="AO79" i="81" s="1"/>
  <c r="AH78" i="89"/>
  <c r="AQ78" i="89" s="1"/>
  <c r="AF77" i="39"/>
  <c r="AO77" i="39" s="1"/>
  <c r="AG77" i="39"/>
  <c r="AP77" i="39" s="1"/>
  <c r="W78" i="39"/>
  <c r="AE77" i="39"/>
  <c r="W77" i="31"/>
  <c r="AE76" i="31"/>
  <c r="AG76" i="31"/>
  <c r="AP76" i="31" s="1"/>
  <c r="AF76" i="31"/>
  <c r="AO76" i="31" s="1"/>
  <c r="AH79" i="81"/>
  <c r="AQ79" i="81" s="1"/>
  <c r="Z78" i="89"/>
  <c r="AH78" i="26"/>
  <c r="AQ78" i="26" s="1"/>
  <c r="AI77" i="77"/>
  <c r="AN77" i="77"/>
  <c r="AF75" i="79"/>
  <c r="AO75" i="79" s="1"/>
  <c r="AE75" i="79"/>
  <c r="AG75" i="79"/>
  <c r="AP75" i="79" s="1"/>
  <c r="W76" i="79"/>
  <c r="AH76" i="34"/>
  <c r="AQ76" i="34" s="1"/>
  <c r="AR78" i="81"/>
  <c r="AR75" i="34"/>
  <c r="W79" i="43"/>
  <c r="AE78" i="43"/>
  <c r="AG78" i="43"/>
  <c r="AP78" i="43" s="1"/>
  <c r="AF78" i="43"/>
  <c r="AO78" i="43" s="1"/>
  <c r="AH76" i="95"/>
  <c r="AQ76" i="95" s="1"/>
  <c r="Y78" i="77"/>
  <c r="X78" i="77"/>
  <c r="AH76" i="87"/>
  <c r="AQ76" i="87" s="1"/>
  <c r="AR77" i="89"/>
  <c r="Z77" i="33" l="1"/>
  <c r="AG72" i="42"/>
  <c r="AP72" i="42" s="1"/>
  <c r="AE72" i="42"/>
  <c r="AF72" i="42"/>
  <c r="AO72" i="42" s="1"/>
  <c r="AF70" i="85"/>
  <c r="AO70" i="85" s="1"/>
  <c r="AN72" i="42"/>
  <c r="AN70" i="27"/>
  <c r="AI70" i="27"/>
  <c r="AR70" i="27" s="1"/>
  <c r="Y71" i="27"/>
  <c r="X71" i="27"/>
  <c r="Y73" i="42"/>
  <c r="X73" i="42"/>
  <c r="W78" i="33"/>
  <c r="AF77" i="33"/>
  <c r="AO77" i="33" s="1"/>
  <c r="AE77" i="33"/>
  <c r="AG77" i="33"/>
  <c r="AP77" i="33" s="1"/>
  <c r="Y71" i="85"/>
  <c r="AG70" i="85"/>
  <c r="AP70" i="85" s="1"/>
  <c r="W75" i="45"/>
  <c r="X75" i="45" s="1"/>
  <c r="Z73" i="41"/>
  <c r="W74" i="41" s="1"/>
  <c r="AG74" i="45"/>
  <c r="AP74" i="45" s="1"/>
  <c r="AE74" i="45"/>
  <c r="Y75" i="25"/>
  <c r="X75" i="25"/>
  <c r="AI74" i="25"/>
  <c r="AR74" i="25" s="1"/>
  <c r="AN74" i="25"/>
  <c r="AE70" i="85"/>
  <c r="AN70" i="85" s="1"/>
  <c r="AG69" i="74"/>
  <c r="AP69" i="74" s="1"/>
  <c r="W70" i="74"/>
  <c r="Y70" i="74" s="1"/>
  <c r="AE70" i="83"/>
  <c r="AF70" i="83"/>
  <c r="AO70" i="83" s="1"/>
  <c r="AG70" i="83"/>
  <c r="AP70" i="83" s="1"/>
  <c r="W71" i="83"/>
  <c r="AF69" i="74"/>
  <c r="AO69" i="74" s="1"/>
  <c r="W71" i="29"/>
  <c r="AF70" i="29"/>
  <c r="AO70" i="29" s="1"/>
  <c r="AE70" i="29"/>
  <c r="AG70" i="29"/>
  <c r="AP70" i="29" s="1"/>
  <c r="X71" i="75"/>
  <c r="Z71" i="75" s="1"/>
  <c r="AI70" i="75"/>
  <c r="AR70" i="75" s="1"/>
  <c r="AE74" i="30"/>
  <c r="AN74" i="30" s="1"/>
  <c r="AX69" i="88"/>
  <c r="S69" i="88" s="1"/>
  <c r="AC69" i="88" s="1"/>
  <c r="AG69" i="88"/>
  <c r="AP69" i="88" s="1"/>
  <c r="AP71" i="88" s="1"/>
  <c r="AE69" i="88"/>
  <c r="AF69" i="88"/>
  <c r="AO69" i="88" s="1"/>
  <c r="AO71" i="88" s="1"/>
  <c r="AX3" i="88"/>
  <c r="S3" i="88" s="1"/>
  <c r="AC3" i="88" s="1"/>
  <c r="AX59" i="88"/>
  <c r="S59" i="88" s="1"/>
  <c r="AC59" i="88" s="1"/>
  <c r="AB60" i="88" s="1"/>
  <c r="AX23" i="88"/>
  <c r="S23" i="88" s="1"/>
  <c r="AC23" i="88" s="1"/>
  <c r="AB24" i="88" s="1"/>
  <c r="AX15" i="88"/>
  <c r="S15" i="88" s="1"/>
  <c r="AC15" i="88" s="1"/>
  <c r="AB16" i="88" s="1"/>
  <c r="AX66" i="88"/>
  <c r="S66" i="88" s="1"/>
  <c r="AC66" i="88" s="1"/>
  <c r="AB67" i="88" s="1"/>
  <c r="AX22" i="88"/>
  <c r="S22" i="88" s="1"/>
  <c r="AC22" i="88" s="1"/>
  <c r="AB23" i="88" s="1"/>
  <c r="AX37" i="88"/>
  <c r="S37" i="88" s="1"/>
  <c r="AC37" i="88" s="1"/>
  <c r="AB38" i="88" s="1"/>
  <c r="AX64" i="88"/>
  <c r="S64" i="88" s="1"/>
  <c r="AC64" i="88" s="1"/>
  <c r="AB65" i="88" s="1"/>
  <c r="AX35" i="88"/>
  <c r="S35" i="88" s="1"/>
  <c r="AC35" i="88" s="1"/>
  <c r="AB36" i="88" s="1"/>
  <c r="AX20" i="88"/>
  <c r="S20" i="88" s="1"/>
  <c r="AC20" i="88" s="1"/>
  <c r="AB21" i="88" s="1"/>
  <c r="AX54" i="88"/>
  <c r="S54" i="88" s="1"/>
  <c r="AC54" i="88" s="1"/>
  <c r="AB55" i="88" s="1"/>
  <c r="AX36" i="88"/>
  <c r="S36" i="88" s="1"/>
  <c r="AC36" i="88" s="1"/>
  <c r="AB37" i="88" s="1"/>
  <c r="AX7" i="88"/>
  <c r="S7" i="88" s="1"/>
  <c r="AC7" i="88" s="1"/>
  <c r="AB8" i="88" s="1"/>
  <c r="AX9" i="88"/>
  <c r="S9" i="88" s="1"/>
  <c r="AC9" i="88" s="1"/>
  <c r="AB10" i="88" s="1"/>
  <c r="AX14" i="88"/>
  <c r="S14" i="88" s="1"/>
  <c r="AC14" i="88" s="1"/>
  <c r="AB15" i="88" s="1"/>
  <c r="AX42" i="88"/>
  <c r="S42" i="88" s="1"/>
  <c r="AC42" i="88" s="1"/>
  <c r="AB43" i="88" s="1"/>
  <c r="AX19" i="88"/>
  <c r="S19" i="88" s="1"/>
  <c r="AC19" i="88" s="1"/>
  <c r="AB20" i="88" s="1"/>
  <c r="AX50" i="88"/>
  <c r="S50" i="88" s="1"/>
  <c r="AC50" i="88" s="1"/>
  <c r="AB51" i="88" s="1"/>
  <c r="AX45" i="88"/>
  <c r="S45" i="88" s="1"/>
  <c r="AC45" i="88" s="1"/>
  <c r="AB46" i="88" s="1"/>
  <c r="AX48" i="88"/>
  <c r="S48" i="88" s="1"/>
  <c r="AC48" i="88" s="1"/>
  <c r="AB49" i="88" s="1"/>
  <c r="AX17" i="88"/>
  <c r="S17" i="88" s="1"/>
  <c r="AC17" i="88" s="1"/>
  <c r="AB18" i="88" s="1"/>
  <c r="AX62" i="88"/>
  <c r="S62" i="88" s="1"/>
  <c r="AC62" i="88" s="1"/>
  <c r="AB63" i="88" s="1"/>
  <c r="AX58" i="88"/>
  <c r="S58" i="88" s="1"/>
  <c r="AC58" i="88" s="1"/>
  <c r="AB59" i="88" s="1"/>
  <c r="AX67" i="88"/>
  <c r="S67" i="88" s="1"/>
  <c r="AC67" i="88" s="1"/>
  <c r="AB68" i="88" s="1"/>
  <c r="AX25" i="88"/>
  <c r="S25" i="88" s="1"/>
  <c r="AC25" i="88" s="1"/>
  <c r="AB26" i="88" s="1"/>
  <c r="AX27" i="88"/>
  <c r="S27" i="88" s="1"/>
  <c r="AC27" i="88" s="1"/>
  <c r="AB28" i="88" s="1"/>
  <c r="AX29" i="88"/>
  <c r="S29" i="88" s="1"/>
  <c r="AC29" i="88" s="1"/>
  <c r="AB30" i="88" s="1"/>
  <c r="AX33" i="88"/>
  <c r="S33" i="88" s="1"/>
  <c r="AC33" i="88" s="1"/>
  <c r="AB34" i="88" s="1"/>
  <c r="AX24" i="88"/>
  <c r="S24" i="88" s="1"/>
  <c r="AC24" i="88" s="1"/>
  <c r="AB25" i="88" s="1"/>
  <c r="AX34" i="88"/>
  <c r="S34" i="88" s="1"/>
  <c r="AC34" i="88" s="1"/>
  <c r="AB35" i="88" s="1"/>
  <c r="AX52" i="88"/>
  <c r="S52" i="88" s="1"/>
  <c r="AC52" i="88" s="1"/>
  <c r="AB53" i="88" s="1"/>
  <c r="AX38" i="88"/>
  <c r="S38" i="88" s="1"/>
  <c r="AC38" i="88" s="1"/>
  <c r="AB39" i="88" s="1"/>
  <c r="AX21" i="88"/>
  <c r="S21" i="88" s="1"/>
  <c r="AC21" i="88" s="1"/>
  <c r="AB22" i="88" s="1"/>
  <c r="AX16" i="88"/>
  <c r="S16" i="88" s="1"/>
  <c r="AC16" i="88" s="1"/>
  <c r="AB17" i="88" s="1"/>
  <c r="AX18" i="88"/>
  <c r="S18" i="88" s="1"/>
  <c r="AC18" i="88" s="1"/>
  <c r="AB19" i="88" s="1"/>
  <c r="AX65" i="88"/>
  <c r="S65" i="88" s="1"/>
  <c r="AC65" i="88" s="1"/>
  <c r="AB66" i="88" s="1"/>
  <c r="AX11" i="88"/>
  <c r="S11" i="88" s="1"/>
  <c r="AC11" i="88" s="1"/>
  <c r="AB12" i="88" s="1"/>
  <c r="AX28" i="88"/>
  <c r="S28" i="88" s="1"/>
  <c r="AC28" i="88" s="1"/>
  <c r="AB29" i="88" s="1"/>
  <c r="AX49" i="88"/>
  <c r="S49" i="88" s="1"/>
  <c r="AC49" i="88" s="1"/>
  <c r="AB50" i="88" s="1"/>
  <c r="AX60" i="88"/>
  <c r="S60" i="88" s="1"/>
  <c r="AC60" i="88" s="1"/>
  <c r="AB61" i="88" s="1"/>
  <c r="AX8" i="88"/>
  <c r="S8" i="88" s="1"/>
  <c r="AC8" i="88" s="1"/>
  <c r="AB9" i="88" s="1"/>
  <c r="AX44" i="88"/>
  <c r="S44" i="88" s="1"/>
  <c r="AC44" i="88" s="1"/>
  <c r="AB45" i="88" s="1"/>
  <c r="AX68" i="88"/>
  <c r="S68" i="88" s="1"/>
  <c r="AC68" i="88" s="1"/>
  <c r="AB69" i="88" s="1"/>
  <c r="AX39" i="88"/>
  <c r="S39" i="88" s="1"/>
  <c r="AC39" i="88" s="1"/>
  <c r="AB40" i="88" s="1"/>
  <c r="AX56" i="88"/>
  <c r="S56" i="88" s="1"/>
  <c r="AC56" i="88" s="1"/>
  <c r="AB57" i="88" s="1"/>
  <c r="AX5" i="88"/>
  <c r="S5" i="88" s="1"/>
  <c r="AC5" i="88" s="1"/>
  <c r="AB6" i="88" s="1"/>
  <c r="AX63" i="88"/>
  <c r="S63" i="88" s="1"/>
  <c r="AC63" i="88" s="1"/>
  <c r="AB64" i="88" s="1"/>
  <c r="AX26" i="88"/>
  <c r="S26" i="88" s="1"/>
  <c r="AC26" i="88" s="1"/>
  <c r="AB27" i="88" s="1"/>
  <c r="AX30" i="88"/>
  <c r="S30" i="88" s="1"/>
  <c r="AC30" i="88" s="1"/>
  <c r="AB31" i="88" s="1"/>
  <c r="AX51" i="88"/>
  <c r="S51" i="88" s="1"/>
  <c r="AC51" i="88" s="1"/>
  <c r="AB52" i="88" s="1"/>
  <c r="AX53" i="88"/>
  <c r="S53" i="88" s="1"/>
  <c r="AC53" i="88" s="1"/>
  <c r="AB54" i="88" s="1"/>
  <c r="AX47" i="88"/>
  <c r="S47" i="88" s="1"/>
  <c r="AC47" i="88" s="1"/>
  <c r="AB48" i="88" s="1"/>
  <c r="AX12" i="88"/>
  <c r="S12" i="88" s="1"/>
  <c r="AC12" i="88" s="1"/>
  <c r="AB13" i="88" s="1"/>
  <c r="AX61" i="88"/>
  <c r="S61" i="88" s="1"/>
  <c r="AC61" i="88" s="1"/>
  <c r="AB62" i="88" s="1"/>
  <c r="AX57" i="88"/>
  <c r="S57" i="88" s="1"/>
  <c r="AC57" i="88" s="1"/>
  <c r="AB58" i="88" s="1"/>
  <c r="AX31" i="88"/>
  <c r="S31" i="88" s="1"/>
  <c r="AC31" i="88" s="1"/>
  <c r="AB32" i="88" s="1"/>
  <c r="AX46" i="88"/>
  <c r="S46" i="88" s="1"/>
  <c r="AC46" i="88" s="1"/>
  <c r="AB47" i="88" s="1"/>
  <c r="AX40" i="88"/>
  <c r="S40" i="88" s="1"/>
  <c r="AC40" i="88" s="1"/>
  <c r="AB41" i="88" s="1"/>
  <c r="AX6" i="88"/>
  <c r="S6" i="88" s="1"/>
  <c r="AC6" i="88" s="1"/>
  <c r="AB7" i="88" s="1"/>
  <c r="AX43" i="88"/>
  <c r="S43" i="88" s="1"/>
  <c r="AC43" i="88" s="1"/>
  <c r="AB44" i="88" s="1"/>
  <c r="AX4" i="88"/>
  <c r="S4" i="88" s="1"/>
  <c r="AC4" i="88" s="1"/>
  <c r="AB5" i="88" s="1"/>
  <c r="AX41" i="88"/>
  <c r="S41" i="88" s="1"/>
  <c r="AC41" i="88" s="1"/>
  <c r="AB42" i="88" s="1"/>
  <c r="AX10" i="88"/>
  <c r="S10" i="88" s="1"/>
  <c r="AC10" i="88" s="1"/>
  <c r="AB11" i="88" s="1"/>
  <c r="AX32" i="88"/>
  <c r="S32" i="88" s="1"/>
  <c r="AC32" i="88" s="1"/>
  <c r="AB33" i="88" s="1"/>
  <c r="AX55" i="88"/>
  <c r="S55" i="88" s="1"/>
  <c r="AC55" i="88" s="1"/>
  <c r="AB56" i="88" s="1"/>
  <c r="AX13" i="88"/>
  <c r="S13" i="88" s="1"/>
  <c r="AC13" i="88" s="1"/>
  <c r="AB14" i="88" s="1"/>
  <c r="W69" i="38"/>
  <c r="AG68" i="38"/>
  <c r="AP68" i="38" s="1"/>
  <c r="AE68" i="38"/>
  <c r="AF68" i="38"/>
  <c r="AO68" i="38" s="1"/>
  <c r="AE72" i="46"/>
  <c r="W73" i="46"/>
  <c r="AF72" i="46"/>
  <c r="AO72" i="46" s="1"/>
  <c r="W75" i="30"/>
  <c r="Y75" i="30" s="1"/>
  <c r="AG74" i="30"/>
  <c r="AP74" i="30" s="1"/>
  <c r="Z72" i="86"/>
  <c r="AF72" i="86" s="1"/>
  <c r="AO72" i="86" s="1"/>
  <c r="AG70" i="93"/>
  <c r="AP70" i="93" s="1"/>
  <c r="AE70" i="93"/>
  <c r="W71" i="93"/>
  <c r="AF70" i="93"/>
  <c r="AO70" i="93" s="1"/>
  <c r="Z73" i="73"/>
  <c r="AH73" i="73"/>
  <c r="AQ73" i="73" s="1"/>
  <c r="Y73" i="94"/>
  <c r="Z73" i="94" s="1"/>
  <c r="AH71" i="75"/>
  <c r="AQ71" i="75" s="1"/>
  <c r="AH78" i="82"/>
  <c r="AQ78" i="82" s="1"/>
  <c r="Z73" i="47"/>
  <c r="AH73" i="47"/>
  <c r="AQ73" i="47" s="1"/>
  <c r="AE76" i="34"/>
  <c r="AN76" i="34" s="1"/>
  <c r="Y75" i="91"/>
  <c r="Z75" i="91" s="1"/>
  <c r="AE75" i="91" s="1"/>
  <c r="AI72" i="94"/>
  <c r="AR72" i="94" s="1"/>
  <c r="Z71" i="85"/>
  <c r="AF71" i="85" s="1"/>
  <c r="AO71" i="85" s="1"/>
  <c r="AE73" i="37"/>
  <c r="AF73" i="37"/>
  <c r="AO73" i="37" s="1"/>
  <c r="W74" i="37"/>
  <c r="AG73" i="37"/>
  <c r="AP73" i="37" s="1"/>
  <c r="AF76" i="34"/>
  <c r="AO76" i="34" s="1"/>
  <c r="W77" i="34"/>
  <c r="X77" i="34" s="1"/>
  <c r="AH75" i="35"/>
  <c r="AQ75" i="35" s="1"/>
  <c r="Z75" i="35"/>
  <c r="AE74" i="90"/>
  <c r="AF74" i="90"/>
  <c r="AO74" i="90" s="1"/>
  <c r="W75" i="90"/>
  <c r="AG74" i="90"/>
  <c r="AP74" i="90" s="1"/>
  <c r="AG78" i="82"/>
  <c r="AP78" i="82" s="1"/>
  <c r="AI76" i="78"/>
  <c r="AR76" i="78" s="1"/>
  <c r="AF76" i="95"/>
  <c r="AO76" i="95" s="1"/>
  <c r="AI74" i="91"/>
  <c r="AR74" i="91" s="1"/>
  <c r="AF78" i="82"/>
  <c r="AO78" i="82" s="1"/>
  <c r="AE78" i="82"/>
  <c r="AN78" i="82" s="1"/>
  <c r="AE76" i="95"/>
  <c r="AN76" i="95" s="1"/>
  <c r="X77" i="78"/>
  <c r="AH77" i="78" s="1"/>
  <c r="AQ77" i="78" s="1"/>
  <c r="W77" i="87"/>
  <c r="Y77" i="87" s="1"/>
  <c r="W77" i="95"/>
  <c r="Y77" i="95" s="1"/>
  <c r="AE76" i="87"/>
  <c r="AN76" i="87" s="1"/>
  <c r="Z78" i="77"/>
  <c r="AE78" i="77" s="1"/>
  <c r="W80" i="81"/>
  <c r="X80" i="81" s="1"/>
  <c r="AG79" i="81"/>
  <c r="AP79" i="81" s="1"/>
  <c r="AE79" i="81"/>
  <c r="AG76" i="87"/>
  <c r="AP76" i="87" s="1"/>
  <c r="AI78" i="43"/>
  <c r="AN78" i="43"/>
  <c r="X79" i="82"/>
  <c r="Y79" i="82"/>
  <c r="AN77" i="39"/>
  <c r="AI77" i="39"/>
  <c r="X79" i="43"/>
  <c r="Y79" i="43"/>
  <c r="AG78" i="26"/>
  <c r="AP78" i="26" s="1"/>
  <c r="AF78" i="26"/>
  <c r="AO78" i="26" s="1"/>
  <c r="AE78" i="26"/>
  <c r="W79" i="26"/>
  <c r="Y76" i="79"/>
  <c r="X76" i="79"/>
  <c r="AH75" i="91"/>
  <c r="AQ75" i="91" s="1"/>
  <c r="AR77" i="77"/>
  <c r="Y77" i="31"/>
  <c r="X77" i="31"/>
  <c r="X78" i="39"/>
  <c r="Y78" i="39"/>
  <c r="AH78" i="77"/>
  <c r="AQ78" i="77" s="1"/>
  <c r="AN75" i="79"/>
  <c r="AI75" i="79"/>
  <c r="AE78" i="89"/>
  <c r="W79" i="89"/>
  <c r="AF78" i="89"/>
  <c r="AO78" i="89" s="1"/>
  <c r="AG78" i="89"/>
  <c r="AP78" i="89" s="1"/>
  <c r="AI76" i="31"/>
  <c r="AN76" i="31"/>
  <c r="AI72" i="42" l="1"/>
  <c r="AR72" i="42" s="1"/>
  <c r="Y75" i="45"/>
  <c r="AH71" i="27"/>
  <c r="AQ71" i="27" s="1"/>
  <c r="Z71" i="27"/>
  <c r="AH73" i="42"/>
  <c r="AQ73" i="42" s="1"/>
  <c r="Z73" i="42"/>
  <c r="AN77" i="33"/>
  <c r="AI77" i="33"/>
  <c r="AR77" i="33" s="1"/>
  <c r="Y78" i="33"/>
  <c r="X78" i="33"/>
  <c r="AH78" i="33" s="1"/>
  <c r="AQ78" i="33" s="1"/>
  <c r="AI74" i="45"/>
  <c r="AR74" i="45" s="1"/>
  <c r="AF73" i="41"/>
  <c r="AO73" i="41" s="1"/>
  <c r="AN74" i="45"/>
  <c r="AE73" i="41"/>
  <c r="AN73" i="41" s="1"/>
  <c r="AI70" i="85"/>
  <c r="AR70" i="85" s="1"/>
  <c r="AG73" i="41"/>
  <c r="AP73" i="41" s="1"/>
  <c r="X75" i="30"/>
  <c r="AH75" i="30" s="1"/>
  <c r="AQ75" i="30" s="1"/>
  <c r="X74" i="41"/>
  <c r="AH74" i="41" s="1"/>
  <c r="AQ74" i="41" s="1"/>
  <c r="Y74" i="41"/>
  <c r="Z75" i="25"/>
  <c r="AH75" i="25"/>
  <c r="AQ75" i="25" s="1"/>
  <c r="X70" i="74"/>
  <c r="AH70" i="74" s="1"/>
  <c r="AQ70" i="74" s="1"/>
  <c r="AI69" i="74"/>
  <c r="AR69" i="74" s="1"/>
  <c r="Y71" i="83"/>
  <c r="X71" i="83"/>
  <c r="AN70" i="83"/>
  <c r="AI70" i="83"/>
  <c r="AR70" i="83" s="1"/>
  <c r="Y71" i="29"/>
  <c r="X71" i="29"/>
  <c r="AH75" i="45"/>
  <c r="AQ75" i="45" s="1"/>
  <c r="Z75" i="45"/>
  <c r="AN70" i="29"/>
  <c r="AI70" i="29"/>
  <c r="AR70" i="29" s="1"/>
  <c r="W73" i="86"/>
  <c r="X73" i="86" s="1"/>
  <c r="AH73" i="86" s="1"/>
  <c r="AQ73" i="86" s="1"/>
  <c r="AG72" i="86"/>
  <c r="AP72" i="86" s="1"/>
  <c r="AE72" i="86"/>
  <c r="AN72" i="86" s="1"/>
  <c r="AJ42" i="88"/>
  <c r="AK42" i="88"/>
  <c r="AT42" i="88" s="1"/>
  <c r="AK32" i="88"/>
  <c r="AT32" i="88" s="1"/>
  <c r="AJ32" i="88"/>
  <c r="AJ52" i="88"/>
  <c r="AK52" i="88"/>
  <c r="AT52" i="88" s="1"/>
  <c r="AK40" i="88"/>
  <c r="AT40" i="88" s="1"/>
  <c r="AJ40" i="88"/>
  <c r="AK29" i="88"/>
  <c r="AT29" i="88" s="1"/>
  <c r="AJ29" i="88"/>
  <c r="AJ39" i="88"/>
  <c r="AK39" i="88"/>
  <c r="AT39" i="88" s="1"/>
  <c r="AJ28" i="88"/>
  <c r="AK28" i="88"/>
  <c r="AT28" i="88" s="1"/>
  <c r="AK49" i="88"/>
  <c r="AT49" i="88" s="1"/>
  <c r="AJ49" i="88"/>
  <c r="AJ10" i="88"/>
  <c r="AK10" i="88"/>
  <c r="AT10" i="88" s="1"/>
  <c r="AK65" i="88"/>
  <c r="AT65" i="88" s="1"/>
  <c r="AJ65" i="88"/>
  <c r="AK60" i="88"/>
  <c r="AT60" i="88" s="1"/>
  <c r="AJ60" i="88"/>
  <c r="Z75" i="30"/>
  <c r="W76" i="30" s="1"/>
  <c r="AK5" i="88"/>
  <c r="AT5" i="88" s="1"/>
  <c r="AJ5" i="88"/>
  <c r="AK58" i="88"/>
  <c r="AT58" i="88" s="1"/>
  <c r="AJ58" i="88"/>
  <c r="AK31" i="88"/>
  <c r="AT31" i="88" s="1"/>
  <c r="AJ31" i="88"/>
  <c r="AK69" i="88"/>
  <c r="AT69" i="88" s="1"/>
  <c r="AJ69" i="88"/>
  <c r="AS69" i="88" s="1"/>
  <c r="AK12" i="88"/>
  <c r="AT12" i="88" s="1"/>
  <c r="AJ12" i="88"/>
  <c r="AK53" i="88"/>
  <c r="AT53" i="88" s="1"/>
  <c r="AJ53" i="88"/>
  <c r="AK26" i="88"/>
  <c r="AT26" i="88" s="1"/>
  <c r="AJ26" i="88"/>
  <c r="AJ46" i="88"/>
  <c r="AK46" i="88"/>
  <c r="AT46" i="88" s="1"/>
  <c r="AK8" i="88"/>
  <c r="AT8" i="88" s="1"/>
  <c r="AJ8" i="88"/>
  <c r="AJ38" i="88"/>
  <c r="AK38" i="88"/>
  <c r="AT38" i="88" s="1"/>
  <c r="AB4" i="88"/>
  <c r="AJ3" i="88"/>
  <c r="AJ14" i="88"/>
  <c r="AK14" i="88"/>
  <c r="AT14" i="88" s="1"/>
  <c r="AJ44" i="88"/>
  <c r="AK44" i="88"/>
  <c r="AT44" i="88" s="1"/>
  <c r="AJ62" i="88"/>
  <c r="AK62" i="88"/>
  <c r="AT62" i="88" s="1"/>
  <c r="AJ27" i="88"/>
  <c r="AK27" i="88"/>
  <c r="AT27" i="88" s="1"/>
  <c r="AK45" i="88"/>
  <c r="AT45" i="88" s="1"/>
  <c r="AJ45" i="88"/>
  <c r="AK66" i="88"/>
  <c r="AT66" i="88" s="1"/>
  <c r="AJ66" i="88"/>
  <c r="AK35" i="88"/>
  <c r="AT35" i="88" s="1"/>
  <c r="AJ35" i="88"/>
  <c r="AJ68" i="88"/>
  <c r="AK68" i="88"/>
  <c r="AT68" i="88" s="1"/>
  <c r="AK51" i="88"/>
  <c r="AT51" i="88" s="1"/>
  <c r="AJ51" i="88"/>
  <c r="AJ37" i="88"/>
  <c r="AK37" i="88"/>
  <c r="AT37" i="88" s="1"/>
  <c r="AK23" i="88"/>
  <c r="AT23" i="88" s="1"/>
  <c r="AJ23" i="88"/>
  <c r="AK56" i="88"/>
  <c r="AT56" i="88" s="1"/>
  <c r="AJ56" i="88"/>
  <c r="AK7" i="88"/>
  <c r="AT7" i="88" s="1"/>
  <c r="AJ7" i="88"/>
  <c r="AJ13" i="88"/>
  <c r="AK13" i="88"/>
  <c r="AT13" i="88" s="1"/>
  <c r="AK64" i="88"/>
  <c r="AT64" i="88" s="1"/>
  <c r="AJ64" i="88"/>
  <c r="AK9" i="88"/>
  <c r="AT9" i="88" s="1"/>
  <c r="AJ9" i="88"/>
  <c r="AJ19" i="88"/>
  <c r="AK19" i="88"/>
  <c r="AT19" i="88" s="1"/>
  <c r="AK25" i="88"/>
  <c r="AT25" i="88" s="1"/>
  <c r="AJ25" i="88"/>
  <c r="AK59" i="88"/>
  <c r="AT59" i="88" s="1"/>
  <c r="AJ59" i="88"/>
  <c r="AJ20" i="88"/>
  <c r="AK20" i="88"/>
  <c r="AT20" i="88" s="1"/>
  <c r="AJ55" i="88"/>
  <c r="AK55" i="88"/>
  <c r="AT55" i="88" s="1"/>
  <c r="AK67" i="88"/>
  <c r="AT67" i="88" s="1"/>
  <c r="AJ67" i="88"/>
  <c r="AN69" i="88"/>
  <c r="AN71" i="88" s="1"/>
  <c r="AI69" i="88"/>
  <c r="AI74" i="30"/>
  <c r="AR74" i="30" s="1"/>
  <c r="AJ33" i="88"/>
  <c r="AK33" i="88"/>
  <c r="AT33" i="88" s="1"/>
  <c r="AJ41" i="88"/>
  <c r="AK41" i="88"/>
  <c r="AT41" i="88" s="1"/>
  <c r="AK48" i="88"/>
  <c r="AT48" i="88" s="1"/>
  <c r="AJ48" i="88"/>
  <c r="AK6" i="88"/>
  <c r="AT6" i="88" s="1"/>
  <c r="AJ6" i="88"/>
  <c r="AJ61" i="88"/>
  <c r="AK61" i="88"/>
  <c r="AT61" i="88" s="1"/>
  <c r="AK17" i="88"/>
  <c r="AT17" i="88" s="1"/>
  <c r="AJ17" i="88"/>
  <c r="AK34" i="88"/>
  <c r="AT34" i="88" s="1"/>
  <c r="AJ34" i="88"/>
  <c r="AK63" i="88"/>
  <c r="AT63" i="88" s="1"/>
  <c r="AJ63" i="88"/>
  <c r="AK43" i="88"/>
  <c r="AT43" i="88" s="1"/>
  <c r="AJ43" i="88"/>
  <c r="AJ21" i="88"/>
  <c r="AK21" i="88"/>
  <c r="AT21" i="88" s="1"/>
  <c r="AK16" i="88"/>
  <c r="AT16" i="88" s="1"/>
  <c r="AJ16" i="88"/>
  <c r="AK11" i="88"/>
  <c r="AT11" i="88" s="1"/>
  <c r="AJ11" i="88"/>
  <c r="AJ47" i="88"/>
  <c r="AK47" i="88"/>
  <c r="AT47" i="88" s="1"/>
  <c r="AK54" i="88"/>
  <c r="AT54" i="88" s="1"/>
  <c r="AJ54" i="88"/>
  <c r="AK57" i="88"/>
  <c r="AT57" i="88" s="1"/>
  <c r="AJ57" i="88"/>
  <c r="AK50" i="88"/>
  <c r="AT50" i="88" s="1"/>
  <c r="AJ50" i="88"/>
  <c r="AK22" i="88"/>
  <c r="AT22" i="88" s="1"/>
  <c r="AJ22" i="88"/>
  <c r="AK30" i="88"/>
  <c r="AT30" i="88" s="1"/>
  <c r="AJ30" i="88"/>
  <c r="AJ18" i="88"/>
  <c r="AK18" i="88"/>
  <c r="AT18" i="88" s="1"/>
  <c r="AJ15" i="88"/>
  <c r="AK15" i="88"/>
  <c r="AT15" i="88" s="1"/>
  <c r="AJ36" i="88"/>
  <c r="AK36" i="88"/>
  <c r="AT36" i="88" s="1"/>
  <c r="AK24" i="88"/>
  <c r="AT24" i="88" s="1"/>
  <c r="AJ24" i="88"/>
  <c r="AN72" i="46"/>
  <c r="AI72" i="46"/>
  <c r="AR72" i="46" s="1"/>
  <c r="AN68" i="38"/>
  <c r="AI68" i="38"/>
  <c r="AR68" i="38" s="1"/>
  <c r="X73" i="46"/>
  <c r="AH73" i="46" s="1"/>
  <c r="AQ73" i="46" s="1"/>
  <c r="Y73" i="46"/>
  <c r="X69" i="38"/>
  <c r="AH69" i="38" s="1"/>
  <c r="AQ69" i="38" s="1"/>
  <c r="Y69" i="38"/>
  <c r="X71" i="93"/>
  <c r="AH71" i="93" s="1"/>
  <c r="AQ71" i="93" s="1"/>
  <c r="Y71" i="93"/>
  <c r="AN70" i="93"/>
  <c r="AI70" i="93"/>
  <c r="AR70" i="93" s="1"/>
  <c r="AG73" i="73"/>
  <c r="AP73" i="73" s="1"/>
  <c r="W74" i="73"/>
  <c r="AE73" i="73"/>
  <c r="AF73" i="73"/>
  <c r="AO73" i="73" s="1"/>
  <c r="AI76" i="34"/>
  <c r="AR76" i="34" s="1"/>
  <c r="AG73" i="94"/>
  <c r="AP73" i="94" s="1"/>
  <c r="AE73" i="94"/>
  <c r="AN73" i="94" s="1"/>
  <c r="AF73" i="94"/>
  <c r="AO73" i="94" s="1"/>
  <c r="AE71" i="75"/>
  <c r="W72" i="75"/>
  <c r="AG71" i="75"/>
  <c r="AP71" i="75" s="1"/>
  <c r="AF71" i="75"/>
  <c r="AO71" i="75" s="1"/>
  <c r="W74" i="94"/>
  <c r="Y74" i="94" s="1"/>
  <c r="AF73" i="47"/>
  <c r="AO73" i="47" s="1"/>
  <c r="W74" i="47"/>
  <c r="AG73" i="47"/>
  <c r="AP73" i="47" s="1"/>
  <c r="AE73" i="47"/>
  <c r="AG71" i="85"/>
  <c r="AP71" i="85" s="1"/>
  <c r="AE71" i="85"/>
  <c r="AN71" i="85" s="1"/>
  <c r="W72" i="85"/>
  <c r="Y72" i="85" s="1"/>
  <c r="Z77" i="78"/>
  <c r="AG77" i="78" s="1"/>
  <c r="AP77" i="78" s="1"/>
  <c r="Y74" i="37"/>
  <c r="X74" i="37"/>
  <c r="AH74" i="37" s="1"/>
  <c r="AQ74" i="37" s="1"/>
  <c r="AN73" i="37"/>
  <c r="AI73" i="37"/>
  <c r="AR73" i="37" s="1"/>
  <c r="AI79" i="81"/>
  <c r="AR79" i="81" s="1"/>
  <c r="Y77" i="34"/>
  <c r="Z77" i="34" s="1"/>
  <c r="W78" i="34" s="1"/>
  <c r="AI78" i="82"/>
  <c r="AR78" i="82" s="1"/>
  <c r="AF75" i="91"/>
  <c r="AO75" i="91" s="1"/>
  <c r="AI76" i="95"/>
  <c r="AR76" i="95" s="1"/>
  <c r="W76" i="35"/>
  <c r="AF75" i="35"/>
  <c r="AO75" i="35" s="1"/>
  <c r="AE75" i="35"/>
  <c r="AG75" i="35"/>
  <c r="AP75" i="35" s="1"/>
  <c r="X75" i="90"/>
  <c r="AH75" i="90" s="1"/>
  <c r="AQ75" i="90" s="1"/>
  <c r="Y75" i="90"/>
  <c r="AI74" i="90"/>
  <c r="AR74" i="90" s="1"/>
  <c r="AN74" i="90"/>
  <c r="AN79" i="81"/>
  <c r="AI76" i="87"/>
  <c r="AR76" i="87" s="1"/>
  <c r="AG78" i="77"/>
  <c r="AP78" i="77" s="1"/>
  <c r="W76" i="91"/>
  <c r="X76" i="91" s="1"/>
  <c r="AG75" i="91"/>
  <c r="AP75" i="91" s="1"/>
  <c r="Y80" i="81"/>
  <c r="Z80" i="81" s="1"/>
  <c r="AF78" i="77"/>
  <c r="AO78" i="77" s="1"/>
  <c r="W79" i="77"/>
  <c r="Y79" i="77" s="1"/>
  <c r="X77" i="95"/>
  <c r="Z77" i="95" s="1"/>
  <c r="X77" i="87"/>
  <c r="Z77" i="87" s="1"/>
  <c r="Z79" i="82"/>
  <c r="AG79" i="82" s="1"/>
  <c r="AP79" i="82" s="1"/>
  <c r="Z78" i="39"/>
  <c r="AG78" i="39" s="1"/>
  <c r="AP78" i="39" s="1"/>
  <c r="Z79" i="43"/>
  <c r="AG79" i="43" s="1"/>
  <c r="AP79" i="43" s="1"/>
  <c r="AP81" i="43" s="1"/>
  <c r="AN75" i="91"/>
  <c r="X79" i="89"/>
  <c r="Y79" i="89"/>
  <c r="AH77" i="31"/>
  <c r="AQ77" i="31" s="1"/>
  <c r="AH80" i="81"/>
  <c r="AQ80" i="81" s="1"/>
  <c r="AH76" i="79"/>
  <c r="AQ76" i="79" s="1"/>
  <c r="Z76" i="79"/>
  <c r="X79" i="26"/>
  <c r="Y79" i="26"/>
  <c r="AR76" i="31"/>
  <c r="AR75" i="79"/>
  <c r="AR77" i="39"/>
  <c r="AI78" i="89"/>
  <c r="AN78" i="89"/>
  <c r="AH79" i="43"/>
  <c r="AQ79" i="43" s="1"/>
  <c r="AQ81" i="43" s="1"/>
  <c r="AZ3" i="43"/>
  <c r="AX7" i="43" s="1"/>
  <c r="S7" i="43" s="1"/>
  <c r="AC7" i="43" s="1"/>
  <c r="AB8" i="43" s="1"/>
  <c r="AN78" i="77"/>
  <c r="Z77" i="31"/>
  <c r="AH77" i="34"/>
  <c r="AQ77" i="34" s="1"/>
  <c r="AH78" i="39"/>
  <c r="AQ78" i="39" s="1"/>
  <c r="AN78" i="26"/>
  <c r="AI78" i="26"/>
  <c r="AH79" i="82"/>
  <c r="AQ79" i="82" s="1"/>
  <c r="AR78" i="43"/>
  <c r="Z78" i="33" l="1"/>
  <c r="AG73" i="42"/>
  <c r="AP73" i="42" s="1"/>
  <c r="W74" i="42"/>
  <c r="AE73" i="42"/>
  <c r="AF73" i="42"/>
  <c r="AO73" i="42" s="1"/>
  <c r="AF71" i="27"/>
  <c r="AO71" i="27" s="1"/>
  <c r="AE71" i="27"/>
  <c r="AG71" i="27"/>
  <c r="AP71" i="27" s="1"/>
  <c r="W72" i="27"/>
  <c r="AF78" i="33"/>
  <c r="AO78" i="33" s="1"/>
  <c r="AE78" i="33"/>
  <c r="W79" i="33"/>
  <c r="AG78" i="33"/>
  <c r="AP78" i="33" s="1"/>
  <c r="Y73" i="86"/>
  <c r="AI73" i="41"/>
  <c r="AR73" i="41" s="1"/>
  <c r="Z74" i="41"/>
  <c r="AE74" i="41" s="1"/>
  <c r="Z70" i="74"/>
  <c r="AG70" i="74" s="1"/>
  <c r="AP70" i="74" s="1"/>
  <c r="AG75" i="25"/>
  <c r="AP75" i="25" s="1"/>
  <c r="W76" i="25"/>
  <c r="AF75" i="25"/>
  <c r="AO75" i="25" s="1"/>
  <c r="AE75" i="25"/>
  <c r="AH71" i="83"/>
  <c r="AQ71" i="83" s="1"/>
  <c r="Z71" i="83"/>
  <c r="AE75" i="45"/>
  <c r="AG75" i="45"/>
  <c r="AP75" i="45" s="1"/>
  <c r="W76" i="45"/>
  <c r="AF75" i="45"/>
  <c r="AO75" i="45" s="1"/>
  <c r="AH71" i="29"/>
  <c r="AQ71" i="29" s="1"/>
  <c r="Z71" i="29"/>
  <c r="AG75" i="30"/>
  <c r="AP75" i="30" s="1"/>
  <c r="AI72" i="86"/>
  <c r="AR72" i="86" s="1"/>
  <c r="AE75" i="30"/>
  <c r="AF75" i="30"/>
  <c r="AO75" i="30" s="1"/>
  <c r="AL36" i="88"/>
  <c r="AU36" i="88" s="1"/>
  <c r="AS36" i="88"/>
  <c r="AS21" i="88"/>
  <c r="AL21" i="88"/>
  <c r="AU21" i="88" s="1"/>
  <c r="AS33" i="88"/>
  <c r="AL33" i="88"/>
  <c r="AU33" i="88" s="1"/>
  <c r="AS25" i="88"/>
  <c r="AL25" i="88"/>
  <c r="AU25" i="88" s="1"/>
  <c r="AL64" i="88"/>
  <c r="AU64" i="88" s="1"/>
  <c r="AS64" i="88"/>
  <c r="AL56" i="88"/>
  <c r="AU56" i="88" s="1"/>
  <c r="AS56" i="88"/>
  <c r="AL51" i="88"/>
  <c r="AU51" i="88" s="1"/>
  <c r="AS51" i="88"/>
  <c r="AL66" i="88"/>
  <c r="AU66" i="88" s="1"/>
  <c r="AS66" i="88"/>
  <c r="AS3" i="88"/>
  <c r="AL3" i="88"/>
  <c r="AU3" i="88" s="1"/>
  <c r="AL12" i="88"/>
  <c r="AU12" i="88" s="1"/>
  <c r="AS12" i="88"/>
  <c r="AS58" i="88"/>
  <c r="AL58" i="88"/>
  <c r="AU58" i="88" s="1"/>
  <c r="AL22" i="88"/>
  <c r="AU22" i="88" s="1"/>
  <c r="AS22" i="88"/>
  <c r="AS54" i="88"/>
  <c r="AL54" i="88"/>
  <c r="AU54" i="88" s="1"/>
  <c r="AL43" i="88"/>
  <c r="AU43" i="88" s="1"/>
  <c r="AS43" i="88"/>
  <c r="AS17" i="88"/>
  <c r="AL17" i="88"/>
  <c r="AU17" i="88" s="1"/>
  <c r="AS48" i="88"/>
  <c r="AL48" i="88"/>
  <c r="AU48" i="88" s="1"/>
  <c r="AL55" i="88"/>
  <c r="AU55" i="88" s="1"/>
  <c r="AS55" i="88"/>
  <c r="AS62" i="88"/>
  <c r="AL62" i="88"/>
  <c r="AU62" i="88" s="1"/>
  <c r="AJ4" i="88"/>
  <c r="AK4" i="88"/>
  <c r="AT4" i="88" s="1"/>
  <c r="AT71" i="88" s="1"/>
  <c r="AL46" i="88"/>
  <c r="AU46" i="88" s="1"/>
  <c r="AS46" i="88"/>
  <c r="AL10" i="88"/>
  <c r="AU10" i="88" s="1"/>
  <c r="AS10" i="88"/>
  <c r="AS39" i="88"/>
  <c r="AL39" i="88"/>
  <c r="AU39" i="88" s="1"/>
  <c r="AS52" i="88"/>
  <c r="AL52" i="88"/>
  <c r="AU52" i="88" s="1"/>
  <c r="AS15" i="88"/>
  <c r="AL15" i="88"/>
  <c r="AU15" i="88" s="1"/>
  <c r="AR69" i="88"/>
  <c r="AR71" i="88" s="1"/>
  <c r="AL69" i="88"/>
  <c r="AU69" i="88" s="1"/>
  <c r="AL23" i="88"/>
  <c r="AU23" i="88" s="1"/>
  <c r="AS23" i="88"/>
  <c r="AS45" i="88"/>
  <c r="AL45" i="88"/>
  <c r="AU45" i="88" s="1"/>
  <c r="AL26" i="88"/>
  <c r="AU26" i="88" s="1"/>
  <c r="AS26" i="88"/>
  <c r="AS5" i="88"/>
  <c r="AL5" i="88"/>
  <c r="AU5" i="88" s="1"/>
  <c r="AS60" i="88"/>
  <c r="AL60" i="88"/>
  <c r="AU60" i="88" s="1"/>
  <c r="AS49" i="88"/>
  <c r="AL49" i="88"/>
  <c r="AU49" i="88" s="1"/>
  <c r="AL29" i="88"/>
  <c r="AU29" i="88" s="1"/>
  <c r="AS29" i="88"/>
  <c r="AS32" i="88"/>
  <c r="AL32" i="88"/>
  <c r="AU32" i="88" s="1"/>
  <c r="AL24" i="88"/>
  <c r="AU24" i="88" s="1"/>
  <c r="AS24" i="88"/>
  <c r="AL50" i="88"/>
  <c r="AU50" i="88" s="1"/>
  <c r="AS50" i="88"/>
  <c r="AS16" i="88"/>
  <c r="AL16" i="88"/>
  <c r="AU16" i="88" s="1"/>
  <c r="AL63" i="88"/>
  <c r="AU63" i="88" s="1"/>
  <c r="AS63" i="88"/>
  <c r="AL20" i="88"/>
  <c r="AU20" i="88" s="1"/>
  <c r="AS20" i="88"/>
  <c r="AL19" i="88"/>
  <c r="AU19" i="88" s="1"/>
  <c r="AS19" i="88"/>
  <c r="AS13" i="88"/>
  <c r="AL13" i="88"/>
  <c r="AU13" i="88" s="1"/>
  <c r="AS68" i="88"/>
  <c r="AL68" i="88"/>
  <c r="AU68" i="88" s="1"/>
  <c r="AS44" i="88"/>
  <c r="AL44" i="88"/>
  <c r="AU44" i="88" s="1"/>
  <c r="AL38" i="88"/>
  <c r="AU38" i="88" s="1"/>
  <c r="AS38" i="88"/>
  <c r="AS18" i="88"/>
  <c r="AL18" i="88"/>
  <c r="AU18" i="88" s="1"/>
  <c r="AL47" i="88"/>
  <c r="AU47" i="88" s="1"/>
  <c r="AS47" i="88"/>
  <c r="AS61" i="88"/>
  <c r="AL61" i="88"/>
  <c r="AU61" i="88" s="1"/>
  <c r="AS41" i="88"/>
  <c r="AL41" i="88"/>
  <c r="AU41" i="88" s="1"/>
  <c r="AS67" i="88"/>
  <c r="AL67" i="88"/>
  <c r="AU67" i="88" s="1"/>
  <c r="AS59" i="88"/>
  <c r="AL59" i="88"/>
  <c r="AU59" i="88" s="1"/>
  <c r="AS9" i="88"/>
  <c r="AL9" i="88"/>
  <c r="AU9" i="88" s="1"/>
  <c r="AS7" i="88"/>
  <c r="AL7" i="88"/>
  <c r="AU7" i="88" s="1"/>
  <c r="AL35" i="88"/>
  <c r="AU35" i="88" s="1"/>
  <c r="AS35" i="88"/>
  <c r="AL8" i="88"/>
  <c r="AU8" i="88" s="1"/>
  <c r="AS8" i="88"/>
  <c r="AS53" i="88"/>
  <c r="AL53" i="88"/>
  <c r="AU53" i="88" s="1"/>
  <c r="AL31" i="88"/>
  <c r="AU31" i="88" s="1"/>
  <c r="AS31" i="88"/>
  <c r="AL65" i="88"/>
  <c r="AU65" i="88" s="1"/>
  <c r="AS65" i="88"/>
  <c r="AL40" i="88"/>
  <c r="AU40" i="88" s="1"/>
  <c r="AS40" i="88"/>
  <c r="Z69" i="38"/>
  <c r="AG69" i="38" s="1"/>
  <c r="AP69" i="38" s="1"/>
  <c r="AL30" i="88"/>
  <c r="AU30" i="88" s="1"/>
  <c r="AS30" i="88"/>
  <c r="AS57" i="88"/>
  <c r="AL57" i="88"/>
  <c r="AU57" i="88" s="1"/>
  <c r="AS11" i="88"/>
  <c r="AL11" i="88"/>
  <c r="AU11" i="88" s="1"/>
  <c r="AS34" i="88"/>
  <c r="AL34" i="88"/>
  <c r="AU34" i="88" s="1"/>
  <c r="AS6" i="88"/>
  <c r="AL6" i="88"/>
  <c r="AU6" i="88" s="1"/>
  <c r="AL37" i="88"/>
  <c r="AU37" i="88" s="1"/>
  <c r="AS37" i="88"/>
  <c r="AS27" i="88"/>
  <c r="AL27" i="88"/>
  <c r="AU27" i="88" s="1"/>
  <c r="AL14" i="88"/>
  <c r="AU14" i="88" s="1"/>
  <c r="AS14" i="88"/>
  <c r="AS28" i="88"/>
  <c r="AL28" i="88"/>
  <c r="AU28" i="88" s="1"/>
  <c r="AS42" i="88"/>
  <c r="AL42" i="88"/>
  <c r="AU42" i="88" s="1"/>
  <c r="Z73" i="46"/>
  <c r="X76" i="30"/>
  <c r="AH76" i="30" s="1"/>
  <c r="AQ76" i="30" s="1"/>
  <c r="Y76" i="30"/>
  <c r="W78" i="78"/>
  <c r="Y78" i="78" s="1"/>
  <c r="Z73" i="86"/>
  <c r="AE73" i="86" s="1"/>
  <c r="Z71" i="93"/>
  <c r="AF71" i="93" s="1"/>
  <c r="AO71" i="93" s="1"/>
  <c r="AN73" i="73"/>
  <c r="AI73" i="73"/>
  <c r="AR73" i="73" s="1"/>
  <c r="Y74" i="73"/>
  <c r="X74" i="73"/>
  <c r="X74" i="94"/>
  <c r="AH74" i="94" s="1"/>
  <c r="AQ74" i="94" s="1"/>
  <c r="AI73" i="94"/>
  <c r="AR73" i="94" s="1"/>
  <c r="AF77" i="78"/>
  <c r="AO77" i="78" s="1"/>
  <c r="X72" i="75"/>
  <c r="Y72" i="75"/>
  <c r="AE77" i="78"/>
  <c r="AN77" i="78" s="1"/>
  <c r="AI71" i="75"/>
  <c r="AR71" i="75" s="1"/>
  <c r="AN71" i="75"/>
  <c r="AN73" i="47"/>
  <c r="AI73" i="47"/>
  <c r="AR73" i="47" s="1"/>
  <c r="Y74" i="47"/>
  <c r="X74" i="47"/>
  <c r="AH74" i="47" s="1"/>
  <c r="AQ74" i="47" s="1"/>
  <c r="AI71" i="85"/>
  <c r="AR71" i="85" s="1"/>
  <c r="Y76" i="91"/>
  <c r="Z76" i="91" s="1"/>
  <c r="AG76" i="91" s="1"/>
  <c r="AP76" i="91" s="1"/>
  <c r="X72" i="85"/>
  <c r="AH72" i="85" s="1"/>
  <c r="AQ72" i="85" s="1"/>
  <c r="Z74" i="37"/>
  <c r="AE74" i="37" s="1"/>
  <c r="AI75" i="91"/>
  <c r="AR75" i="91" s="1"/>
  <c r="AI78" i="77"/>
  <c r="AR78" i="77" s="1"/>
  <c r="AN75" i="35"/>
  <c r="AI75" i="35"/>
  <c r="AR75" i="35" s="1"/>
  <c r="Y76" i="35"/>
  <c r="X76" i="35"/>
  <c r="AH76" i="35" s="1"/>
  <c r="AQ76" i="35" s="1"/>
  <c r="Z75" i="90"/>
  <c r="X79" i="77"/>
  <c r="AH79" i="77" s="1"/>
  <c r="AQ79" i="77" s="1"/>
  <c r="AE77" i="87"/>
  <c r="AN77" i="87" s="1"/>
  <c r="W78" i="87"/>
  <c r="X78" i="87" s="1"/>
  <c r="AG77" i="87"/>
  <c r="AP77" i="87" s="1"/>
  <c r="AF77" i="87"/>
  <c r="AO77" i="87" s="1"/>
  <c r="AH77" i="87"/>
  <c r="AQ77" i="87" s="1"/>
  <c r="AH77" i="95"/>
  <c r="AQ77" i="95" s="1"/>
  <c r="W78" i="95"/>
  <c r="X78" i="95" s="1"/>
  <c r="AG77" i="95"/>
  <c r="AP77" i="95" s="1"/>
  <c r="AF77" i="95"/>
  <c r="AO77" i="95" s="1"/>
  <c r="AE77" i="95"/>
  <c r="AX54" i="43"/>
  <c r="S54" i="43" s="1"/>
  <c r="AC54" i="43" s="1"/>
  <c r="AB55" i="43" s="1"/>
  <c r="AK55" i="43" s="1"/>
  <c r="AT55" i="43" s="1"/>
  <c r="AF79" i="82"/>
  <c r="AO79" i="82" s="1"/>
  <c r="AE79" i="82"/>
  <c r="AN79" i="82" s="1"/>
  <c r="W80" i="82"/>
  <c r="X80" i="82" s="1"/>
  <c r="AX76" i="43"/>
  <c r="S76" i="43" s="1"/>
  <c r="AC76" i="43" s="1"/>
  <c r="AB77" i="43" s="1"/>
  <c r="AK77" i="43" s="1"/>
  <c r="AT77" i="43" s="1"/>
  <c r="AX68" i="43"/>
  <c r="S68" i="43" s="1"/>
  <c r="AC68" i="43" s="1"/>
  <c r="AB69" i="43" s="1"/>
  <c r="AK69" i="43" s="1"/>
  <c r="AT69" i="43" s="1"/>
  <c r="AX77" i="43"/>
  <c r="S77" i="43" s="1"/>
  <c r="AC77" i="43" s="1"/>
  <c r="AB78" i="43" s="1"/>
  <c r="AK78" i="43" s="1"/>
  <c r="AT78" i="43" s="1"/>
  <c r="AX61" i="43"/>
  <c r="S61" i="43" s="1"/>
  <c r="AC61" i="43" s="1"/>
  <c r="AB62" i="43" s="1"/>
  <c r="AK62" i="43" s="1"/>
  <c r="AT62" i="43" s="1"/>
  <c r="AX74" i="43"/>
  <c r="S74" i="43" s="1"/>
  <c r="AC74" i="43" s="1"/>
  <c r="AB75" i="43" s="1"/>
  <c r="AK75" i="43" s="1"/>
  <c r="AT75" i="43" s="1"/>
  <c r="AX70" i="43"/>
  <c r="S70" i="43" s="1"/>
  <c r="AC70" i="43" s="1"/>
  <c r="AB71" i="43" s="1"/>
  <c r="AK71" i="43" s="1"/>
  <c r="AT71" i="43" s="1"/>
  <c r="AX64" i="43"/>
  <c r="S64" i="43" s="1"/>
  <c r="AC64" i="43" s="1"/>
  <c r="AB65" i="43" s="1"/>
  <c r="AX57" i="43"/>
  <c r="S57" i="43" s="1"/>
  <c r="AC57" i="43" s="1"/>
  <c r="AB58" i="43" s="1"/>
  <c r="AK58" i="43" s="1"/>
  <c r="AT58" i="43" s="1"/>
  <c r="AX43" i="43"/>
  <c r="S43" i="43" s="1"/>
  <c r="AC43" i="43" s="1"/>
  <c r="AB44" i="43" s="1"/>
  <c r="AK44" i="43" s="1"/>
  <c r="AT44" i="43" s="1"/>
  <c r="AX69" i="43"/>
  <c r="S69" i="43" s="1"/>
  <c r="AC69" i="43" s="1"/>
  <c r="AB70" i="43" s="1"/>
  <c r="AK70" i="43" s="1"/>
  <c r="AT70" i="43" s="1"/>
  <c r="AX63" i="43"/>
  <c r="S63" i="43" s="1"/>
  <c r="AC63" i="43" s="1"/>
  <c r="AB64" i="43" s="1"/>
  <c r="AK64" i="43" s="1"/>
  <c r="AT64" i="43" s="1"/>
  <c r="AX55" i="43"/>
  <c r="S55" i="43" s="1"/>
  <c r="AC55" i="43" s="1"/>
  <c r="AB56" i="43" s="1"/>
  <c r="AK56" i="43" s="1"/>
  <c r="AT56" i="43" s="1"/>
  <c r="AX37" i="43"/>
  <c r="S37" i="43" s="1"/>
  <c r="AC37" i="43" s="1"/>
  <c r="AB38" i="43" s="1"/>
  <c r="AK38" i="43" s="1"/>
  <c r="AT38" i="43" s="1"/>
  <c r="AX60" i="43"/>
  <c r="S60" i="43" s="1"/>
  <c r="AC60" i="43" s="1"/>
  <c r="AB61" i="43" s="1"/>
  <c r="AK61" i="43" s="1"/>
  <c r="AT61" i="43" s="1"/>
  <c r="AX53" i="43"/>
  <c r="S53" i="43" s="1"/>
  <c r="AC53" i="43" s="1"/>
  <c r="AB54" i="43" s="1"/>
  <c r="AK54" i="43" s="1"/>
  <c r="AT54" i="43" s="1"/>
  <c r="AX79" i="43"/>
  <c r="S79" i="43" s="1"/>
  <c r="AC79" i="43" s="1"/>
  <c r="AX73" i="43"/>
  <c r="S73" i="43" s="1"/>
  <c r="AC73" i="43" s="1"/>
  <c r="AB74" i="43" s="1"/>
  <c r="AK74" i="43" s="1"/>
  <c r="AT74" i="43" s="1"/>
  <c r="AX78" i="43"/>
  <c r="S78" i="43" s="1"/>
  <c r="AC78" i="43" s="1"/>
  <c r="AB79" i="43" s="1"/>
  <c r="AX72" i="43"/>
  <c r="S72" i="43" s="1"/>
  <c r="AC72" i="43" s="1"/>
  <c r="AB73" i="43" s="1"/>
  <c r="AK73" i="43" s="1"/>
  <c r="AT73" i="43" s="1"/>
  <c r="AX66" i="43"/>
  <c r="S66" i="43" s="1"/>
  <c r="AC66" i="43" s="1"/>
  <c r="AB67" i="43" s="1"/>
  <c r="AX59" i="43"/>
  <c r="S59" i="43" s="1"/>
  <c r="AC59" i="43" s="1"/>
  <c r="AB60" i="43" s="1"/>
  <c r="AK60" i="43" s="1"/>
  <c r="AT60" i="43" s="1"/>
  <c r="AX49" i="43"/>
  <c r="S49" i="43" s="1"/>
  <c r="AC49" i="43" s="1"/>
  <c r="AB50" i="43" s="1"/>
  <c r="AK50" i="43" s="1"/>
  <c r="AT50" i="43" s="1"/>
  <c r="AE79" i="43"/>
  <c r="AN79" i="43" s="1"/>
  <c r="AN81" i="43" s="1"/>
  <c r="AX67" i="43"/>
  <c r="S67" i="43" s="1"/>
  <c r="AC67" i="43" s="1"/>
  <c r="AB68" i="43" s="1"/>
  <c r="AK68" i="43" s="1"/>
  <c r="AT68" i="43" s="1"/>
  <c r="AX75" i="43"/>
  <c r="S75" i="43" s="1"/>
  <c r="AC75" i="43" s="1"/>
  <c r="AB76" i="43" s="1"/>
  <c r="AX71" i="43"/>
  <c r="S71" i="43" s="1"/>
  <c r="AC71" i="43" s="1"/>
  <c r="AB72" i="43" s="1"/>
  <c r="AK72" i="43" s="1"/>
  <c r="AT72" i="43" s="1"/>
  <c r="AX65" i="43"/>
  <c r="S65" i="43" s="1"/>
  <c r="AC65" i="43" s="1"/>
  <c r="AB66" i="43" s="1"/>
  <c r="AK66" i="43" s="1"/>
  <c r="AT66" i="43" s="1"/>
  <c r="AX58" i="43"/>
  <c r="S58" i="43" s="1"/>
  <c r="AC58" i="43" s="1"/>
  <c r="AB59" i="43" s="1"/>
  <c r="AK59" i="43" s="1"/>
  <c r="AT59" i="43" s="1"/>
  <c r="AX48" i="43"/>
  <c r="S48" i="43" s="1"/>
  <c r="AC48" i="43" s="1"/>
  <c r="AB49" i="43" s="1"/>
  <c r="AK49" i="43" s="1"/>
  <c r="AT49" i="43" s="1"/>
  <c r="AX42" i="43"/>
  <c r="S42" i="43" s="1"/>
  <c r="AC42" i="43" s="1"/>
  <c r="AB43" i="43" s="1"/>
  <c r="AK43" i="43" s="1"/>
  <c r="AT43" i="43" s="1"/>
  <c r="AX36" i="43"/>
  <c r="S36" i="43" s="1"/>
  <c r="AC36" i="43" s="1"/>
  <c r="AB37" i="43" s="1"/>
  <c r="AK37" i="43" s="1"/>
  <c r="AT37" i="43" s="1"/>
  <c r="AX47" i="43"/>
  <c r="S47" i="43" s="1"/>
  <c r="AC47" i="43" s="1"/>
  <c r="AB48" i="43" s="1"/>
  <c r="AK48" i="43" s="1"/>
  <c r="AT48" i="43" s="1"/>
  <c r="AX41" i="43"/>
  <c r="S41" i="43" s="1"/>
  <c r="AC41" i="43" s="1"/>
  <c r="AB42" i="43" s="1"/>
  <c r="AK42" i="43" s="1"/>
  <c r="AT42" i="43" s="1"/>
  <c r="AX35" i="43"/>
  <c r="S35" i="43" s="1"/>
  <c r="AC35" i="43" s="1"/>
  <c r="AB36" i="43" s="1"/>
  <c r="AX52" i="43"/>
  <c r="S52" i="43" s="1"/>
  <c r="AC52" i="43" s="1"/>
  <c r="AB53" i="43" s="1"/>
  <c r="AK53" i="43" s="1"/>
  <c r="AT53" i="43" s="1"/>
  <c r="AX46" i="43"/>
  <c r="S46" i="43" s="1"/>
  <c r="AC46" i="43" s="1"/>
  <c r="AB47" i="43" s="1"/>
  <c r="AK47" i="43" s="1"/>
  <c r="AT47" i="43" s="1"/>
  <c r="AX40" i="43"/>
  <c r="S40" i="43" s="1"/>
  <c r="AC40" i="43" s="1"/>
  <c r="AB41" i="43" s="1"/>
  <c r="AK41" i="43" s="1"/>
  <c r="AT41" i="43" s="1"/>
  <c r="AX30" i="43"/>
  <c r="S30" i="43" s="1"/>
  <c r="AC30" i="43" s="1"/>
  <c r="AB31" i="43" s="1"/>
  <c r="AX51" i="43"/>
  <c r="S51" i="43" s="1"/>
  <c r="AC51" i="43" s="1"/>
  <c r="AB52" i="43" s="1"/>
  <c r="AX45" i="43"/>
  <c r="S45" i="43" s="1"/>
  <c r="AC45" i="43" s="1"/>
  <c r="AB46" i="43" s="1"/>
  <c r="AK46" i="43" s="1"/>
  <c r="AT46" i="43" s="1"/>
  <c r="AX39" i="43"/>
  <c r="S39" i="43" s="1"/>
  <c r="AC39" i="43" s="1"/>
  <c r="AB40" i="43" s="1"/>
  <c r="AK40" i="43" s="1"/>
  <c r="AT40" i="43" s="1"/>
  <c r="AX29" i="43"/>
  <c r="S29" i="43" s="1"/>
  <c r="AC29" i="43" s="1"/>
  <c r="AB30" i="43" s="1"/>
  <c r="AX62" i="43"/>
  <c r="S62" i="43" s="1"/>
  <c r="AC62" i="43" s="1"/>
  <c r="AB63" i="43" s="1"/>
  <c r="AX56" i="43"/>
  <c r="S56" i="43" s="1"/>
  <c r="AC56" i="43" s="1"/>
  <c r="AB57" i="43" s="1"/>
  <c r="AX50" i="43"/>
  <c r="S50" i="43" s="1"/>
  <c r="AC50" i="43" s="1"/>
  <c r="AB51" i="43" s="1"/>
  <c r="AK51" i="43" s="1"/>
  <c r="AT51" i="43" s="1"/>
  <c r="AX44" i="43"/>
  <c r="S44" i="43" s="1"/>
  <c r="AC44" i="43" s="1"/>
  <c r="AB45" i="43" s="1"/>
  <c r="AX38" i="43"/>
  <c r="S38" i="43" s="1"/>
  <c r="AC38" i="43" s="1"/>
  <c r="AB39" i="43" s="1"/>
  <c r="AX24" i="43"/>
  <c r="S24" i="43" s="1"/>
  <c r="AC24" i="43" s="1"/>
  <c r="AB25" i="43" s="1"/>
  <c r="AK25" i="43" s="1"/>
  <c r="AT25" i="43" s="1"/>
  <c r="AX23" i="43"/>
  <c r="S23" i="43" s="1"/>
  <c r="AC23" i="43" s="1"/>
  <c r="AB24" i="43" s="1"/>
  <c r="AK24" i="43" s="1"/>
  <c r="AT24" i="43" s="1"/>
  <c r="AX34" i="43"/>
  <c r="S34" i="43" s="1"/>
  <c r="AC34" i="43" s="1"/>
  <c r="AB35" i="43" s="1"/>
  <c r="AK35" i="43" s="1"/>
  <c r="AT35" i="43" s="1"/>
  <c r="AX28" i="43"/>
  <c r="S28" i="43" s="1"/>
  <c r="AC28" i="43" s="1"/>
  <c r="AB29" i="43" s="1"/>
  <c r="AK29" i="43" s="1"/>
  <c r="AT29" i="43" s="1"/>
  <c r="AX22" i="43"/>
  <c r="S22" i="43" s="1"/>
  <c r="AC22" i="43" s="1"/>
  <c r="AB23" i="43" s="1"/>
  <c r="AK23" i="43" s="1"/>
  <c r="AT23" i="43" s="1"/>
  <c r="AX33" i="43"/>
  <c r="S33" i="43" s="1"/>
  <c r="AC33" i="43" s="1"/>
  <c r="AB34" i="43" s="1"/>
  <c r="AK34" i="43" s="1"/>
  <c r="AT34" i="43" s="1"/>
  <c r="AX27" i="43"/>
  <c r="S27" i="43" s="1"/>
  <c r="AC27" i="43" s="1"/>
  <c r="AB28" i="43" s="1"/>
  <c r="AK28" i="43" s="1"/>
  <c r="AT28" i="43" s="1"/>
  <c r="AX19" i="43"/>
  <c r="S19" i="43" s="1"/>
  <c r="AC19" i="43" s="1"/>
  <c r="AB20" i="43" s="1"/>
  <c r="AK20" i="43" s="1"/>
  <c r="AT20" i="43" s="1"/>
  <c r="AX32" i="43"/>
  <c r="S32" i="43" s="1"/>
  <c r="AC32" i="43" s="1"/>
  <c r="AB33" i="43" s="1"/>
  <c r="AX26" i="43"/>
  <c r="S26" i="43" s="1"/>
  <c r="AC26" i="43" s="1"/>
  <c r="AB27" i="43" s="1"/>
  <c r="AX16" i="43"/>
  <c r="S16" i="43" s="1"/>
  <c r="AC16" i="43" s="1"/>
  <c r="AB17" i="43" s="1"/>
  <c r="AK17" i="43" s="1"/>
  <c r="AT17" i="43" s="1"/>
  <c r="AX31" i="43"/>
  <c r="S31" i="43" s="1"/>
  <c r="AC31" i="43" s="1"/>
  <c r="AB32" i="43" s="1"/>
  <c r="AK32" i="43" s="1"/>
  <c r="AT32" i="43" s="1"/>
  <c r="AX25" i="43"/>
  <c r="S25" i="43" s="1"/>
  <c r="AC25" i="43" s="1"/>
  <c r="AB26" i="43" s="1"/>
  <c r="AK26" i="43" s="1"/>
  <c r="AT26" i="43" s="1"/>
  <c r="AX12" i="43"/>
  <c r="S12" i="43" s="1"/>
  <c r="AC12" i="43" s="1"/>
  <c r="AB13" i="43" s="1"/>
  <c r="AK13" i="43" s="1"/>
  <c r="AT13" i="43" s="1"/>
  <c r="AF79" i="43"/>
  <c r="AO79" i="43" s="1"/>
  <c r="AO81" i="43" s="1"/>
  <c r="AE77" i="34"/>
  <c r="AN77" i="34" s="1"/>
  <c r="AX11" i="43"/>
  <c r="S11" i="43" s="1"/>
  <c r="AC11" i="43" s="1"/>
  <c r="AB12" i="43" s="1"/>
  <c r="W79" i="39"/>
  <c r="X79" i="39" s="1"/>
  <c r="AE78" i="39"/>
  <c r="AN78" i="39" s="1"/>
  <c r="AF77" i="34"/>
  <c r="AO77" i="34" s="1"/>
  <c r="AX18" i="43"/>
  <c r="S18" i="43" s="1"/>
  <c r="AC18" i="43" s="1"/>
  <c r="AB19" i="43" s="1"/>
  <c r="AK19" i="43" s="1"/>
  <c r="AT19" i="43" s="1"/>
  <c r="AF78" i="39"/>
  <c r="AO78" i="39" s="1"/>
  <c r="AG77" i="34"/>
  <c r="AP77" i="34" s="1"/>
  <c r="AX17" i="43"/>
  <c r="S17" i="43" s="1"/>
  <c r="AC17" i="43" s="1"/>
  <c r="AB18" i="43" s="1"/>
  <c r="AK18" i="43" s="1"/>
  <c r="AT18" i="43" s="1"/>
  <c r="AX13" i="43"/>
  <c r="S13" i="43" s="1"/>
  <c r="AC13" i="43" s="1"/>
  <c r="AB14" i="43" s="1"/>
  <c r="AK14" i="43" s="1"/>
  <c r="AT14" i="43" s="1"/>
  <c r="AX5" i="43"/>
  <c r="S5" i="43" s="1"/>
  <c r="AC5" i="43" s="1"/>
  <c r="AB6" i="43" s="1"/>
  <c r="AK6" i="43" s="1"/>
  <c r="AT6" i="43" s="1"/>
  <c r="AX3" i="43"/>
  <c r="S3" i="43" s="1"/>
  <c r="AC3" i="43" s="1"/>
  <c r="AB4" i="43" s="1"/>
  <c r="AX10" i="43"/>
  <c r="S10" i="43" s="1"/>
  <c r="AC10" i="43" s="1"/>
  <c r="AB11" i="43" s="1"/>
  <c r="AK11" i="43" s="1"/>
  <c r="AT11" i="43" s="1"/>
  <c r="AX21" i="43"/>
  <c r="S21" i="43" s="1"/>
  <c r="AC21" i="43" s="1"/>
  <c r="AB22" i="43" s="1"/>
  <c r="AX15" i="43"/>
  <c r="S15" i="43" s="1"/>
  <c r="AC15" i="43" s="1"/>
  <c r="AB16" i="43" s="1"/>
  <c r="AK16" i="43" s="1"/>
  <c r="AT16" i="43" s="1"/>
  <c r="AX9" i="43"/>
  <c r="S9" i="43" s="1"/>
  <c r="AC9" i="43" s="1"/>
  <c r="AB10" i="43" s="1"/>
  <c r="AK10" i="43" s="1"/>
  <c r="AT10" i="43" s="1"/>
  <c r="AX20" i="43"/>
  <c r="S20" i="43" s="1"/>
  <c r="AC20" i="43" s="1"/>
  <c r="AB21" i="43" s="1"/>
  <c r="AK21" i="43" s="1"/>
  <c r="AT21" i="43" s="1"/>
  <c r="AX14" i="43"/>
  <c r="S14" i="43" s="1"/>
  <c r="AC14" i="43" s="1"/>
  <c r="AB15" i="43" s="1"/>
  <c r="AK15" i="43" s="1"/>
  <c r="AT15" i="43" s="1"/>
  <c r="AX6" i="43"/>
  <c r="S6" i="43" s="1"/>
  <c r="AC6" i="43" s="1"/>
  <c r="AB7" i="43" s="1"/>
  <c r="AK7" i="43" s="1"/>
  <c r="AT7" i="43" s="1"/>
  <c r="AK8" i="43"/>
  <c r="AT8" i="43" s="1"/>
  <c r="AR78" i="89"/>
  <c r="AG80" i="81"/>
  <c r="AP80" i="81" s="1"/>
  <c r="AF80" i="81"/>
  <c r="AO80" i="81" s="1"/>
  <c r="W81" i="81"/>
  <c r="AE80" i="81"/>
  <c r="AE77" i="31"/>
  <c r="AG77" i="31"/>
  <c r="AP77" i="31" s="1"/>
  <c r="AF77" i="31"/>
  <c r="AO77" i="31" s="1"/>
  <c r="W78" i="31"/>
  <c r="AR78" i="26"/>
  <c r="AH79" i="26"/>
  <c r="AQ79" i="26" s="1"/>
  <c r="AH79" i="89"/>
  <c r="AQ79" i="89" s="1"/>
  <c r="AX8" i="43"/>
  <c r="S8" i="43" s="1"/>
  <c r="AC8" i="43" s="1"/>
  <c r="AB9" i="43" s="1"/>
  <c r="AX4" i="43"/>
  <c r="S4" i="43" s="1"/>
  <c r="AC4" i="43" s="1"/>
  <c r="AB5" i="43" s="1"/>
  <c r="Z79" i="26"/>
  <c r="X78" i="78"/>
  <c r="Z79" i="89"/>
  <c r="AN77" i="95"/>
  <c r="Y78" i="34"/>
  <c r="X78" i="34"/>
  <c r="AH76" i="91"/>
  <c r="AQ76" i="91" s="1"/>
  <c r="AG76" i="79"/>
  <c r="AP76" i="79" s="1"/>
  <c r="AF76" i="79"/>
  <c r="AO76" i="79" s="1"/>
  <c r="W77" i="79"/>
  <c r="AE76" i="79"/>
  <c r="AN71" i="27" l="1"/>
  <c r="AI71" i="27"/>
  <c r="AR71" i="27" s="1"/>
  <c r="AI73" i="42"/>
  <c r="AR73" i="42" s="1"/>
  <c r="AN73" i="42"/>
  <c r="Y72" i="27"/>
  <c r="X72" i="27"/>
  <c r="Y74" i="42"/>
  <c r="X74" i="42"/>
  <c r="Y79" i="33"/>
  <c r="X79" i="33"/>
  <c r="AN78" i="33"/>
  <c r="AI78" i="33"/>
  <c r="AR78" i="33" s="1"/>
  <c r="AJ39" i="43"/>
  <c r="W75" i="41"/>
  <c r="Y75" i="41" s="1"/>
  <c r="AF74" i="41"/>
  <c r="AO74" i="41" s="1"/>
  <c r="AE70" i="74"/>
  <c r="AN70" i="74" s="1"/>
  <c r="W71" i="74"/>
  <c r="Y71" i="74" s="1"/>
  <c r="AF70" i="74"/>
  <c r="AO70" i="74" s="1"/>
  <c r="AG74" i="41"/>
  <c r="AP74" i="41" s="1"/>
  <c r="AN74" i="41"/>
  <c r="AN75" i="25"/>
  <c r="AI75" i="25"/>
  <c r="AR75" i="25" s="1"/>
  <c r="Y76" i="25"/>
  <c r="X76" i="25"/>
  <c r="AG71" i="83"/>
  <c r="AP71" i="83" s="1"/>
  <c r="W72" i="83"/>
  <c r="AE71" i="83"/>
  <c r="AF71" i="83"/>
  <c r="AO71" i="83" s="1"/>
  <c r="AG71" i="29"/>
  <c r="AP71" i="29" s="1"/>
  <c r="AE71" i="29"/>
  <c r="AF71" i="29"/>
  <c r="AO71" i="29" s="1"/>
  <c r="W72" i="29"/>
  <c r="Y76" i="45"/>
  <c r="X76" i="45"/>
  <c r="AH76" i="45" s="1"/>
  <c r="AQ76" i="45" s="1"/>
  <c r="AN75" i="45"/>
  <c r="AI75" i="45"/>
  <c r="AR75" i="45" s="1"/>
  <c r="AI75" i="30"/>
  <c r="AR75" i="30" s="1"/>
  <c r="AI77" i="78"/>
  <c r="AR77" i="78" s="1"/>
  <c r="AN75" i="30"/>
  <c r="Y78" i="87"/>
  <c r="Z78" i="87" s="1"/>
  <c r="AF78" i="87" s="1"/>
  <c r="AO78" i="87" s="1"/>
  <c r="AJ51" i="43"/>
  <c r="AL51" i="43" s="1"/>
  <c r="AU51" i="43" s="1"/>
  <c r="AF69" i="38"/>
  <c r="AO69" i="38" s="1"/>
  <c r="AE69" i="38"/>
  <c r="AN69" i="38" s="1"/>
  <c r="AL4" i="88"/>
  <c r="AU4" i="88" s="1"/>
  <c r="AU71" i="88" s="1"/>
  <c r="C11" i="88" s="1"/>
  <c r="F41" i="97" s="1"/>
  <c r="AS4" i="88"/>
  <c r="AS71" i="88" s="1"/>
  <c r="AF73" i="86"/>
  <c r="AO73" i="86" s="1"/>
  <c r="W70" i="38"/>
  <c r="Y70" i="38" s="1"/>
  <c r="AJ22" i="43"/>
  <c r="AS22" i="43" s="1"/>
  <c r="Z76" i="30"/>
  <c r="AF76" i="30" s="1"/>
  <c r="AO76" i="30" s="1"/>
  <c r="AF73" i="46"/>
  <c r="AO73" i="46" s="1"/>
  <c r="W74" i="46"/>
  <c r="AE73" i="46"/>
  <c r="AG73" i="46"/>
  <c r="AP73" i="46" s="1"/>
  <c r="AG73" i="86"/>
  <c r="AP73" i="86" s="1"/>
  <c r="W74" i="86"/>
  <c r="Y74" i="86" s="1"/>
  <c r="AE71" i="93"/>
  <c r="AN71" i="93" s="1"/>
  <c r="W72" i="93"/>
  <c r="X72" i="93" s="1"/>
  <c r="AG71" i="93"/>
  <c r="AP71" i="93" s="1"/>
  <c r="Z74" i="94"/>
  <c r="AE74" i="94" s="1"/>
  <c r="AH74" i="73"/>
  <c r="AQ74" i="73" s="1"/>
  <c r="Z74" i="73"/>
  <c r="AN73" i="86"/>
  <c r="AH72" i="75"/>
  <c r="AQ72" i="75" s="1"/>
  <c r="Z72" i="75"/>
  <c r="Z74" i="47"/>
  <c r="AF74" i="47" s="1"/>
  <c r="AO74" i="47" s="1"/>
  <c r="AJ74" i="43"/>
  <c r="AS74" i="43" s="1"/>
  <c r="Z72" i="85"/>
  <c r="AE72" i="85" s="1"/>
  <c r="W75" i="37"/>
  <c r="X75" i="37" s="1"/>
  <c r="AG74" i="37"/>
  <c r="AP74" i="37" s="1"/>
  <c r="AF74" i="37"/>
  <c r="AO74" i="37" s="1"/>
  <c r="AN74" i="37"/>
  <c r="AJ7" i="43"/>
  <c r="AL7" i="43" s="1"/>
  <c r="AU7" i="43" s="1"/>
  <c r="AJ25" i="43"/>
  <c r="AS25" i="43" s="1"/>
  <c r="AK22" i="43"/>
  <c r="AT22" i="43" s="1"/>
  <c r="AJ63" i="43"/>
  <c r="AS63" i="43" s="1"/>
  <c r="AJ76" i="43"/>
  <c r="AS76" i="43" s="1"/>
  <c r="AJ45" i="43"/>
  <c r="AS45" i="43" s="1"/>
  <c r="AJ55" i="43"/>
  <c r="AS55" i="43" s="1"/>
  <c r="AK39" i="43"/>
  <c r="AT39" i="43" s="1"/>
  <c r="Z76" i="35"/>
  <c r="AE76" i="35" s="1"/>
  <c r="AJ60" i="43"/>
  <c r="AS60" i="43" s="1"/>
  <c r="AJ54" i="43"/>
  <c r="AS54" i="43" s="1"/>
  <c r="AI77" i="95"/>
  <c r="AR77" i="95" s="1"/>
  <c r="AG75" i="90"/>
  <c r="AP75" i="90" s="1"/>
  <c r="W76" i="90"/>
  <c r="AE75" i="90"/>
  <c r="AF75" i="90"/>
  <c r="AO75" i="90" s="1"/>
  <c r="AJ67" i="43"/>
  <c r="AS67" i="43" s="1"/>
  <c r="AJ58" i="43"/>
  <c r="AS58" i="43" s="1"/>
  <c r="AJ66" i="43"/>
  <c r="AL66" i="43" s="1"/>
  <c r="AU66" i="43" s="1"/>
  <c r="AI79" i="82"/>
  <c r="AR79" i="82" s="1"/>
  <c r="AJ18" i="43"/>
  <c r="AS18" i="43" s="1"/>
  <c r="Z79" i="77"/>
  <c r="AG79" i="77" s="1"/>
  <c r="AP79" i="77" s="1"/>
  <c r="AK67" i="43"/>
  <c r="AT67" i="43" s="1"/>
  <c r="AJ68" i="43"/>
  <c r="AS68" i="43" s="1"/>
  <c r="Y78" i="95"/>
  <c r="Z78" i="95" s="1"/>
  <c r="AJ77" i="43"/>
  <c r="AL77" i="43" s="1"/>
  <c r="AU77" i="43" s="1"/>
  <c r="AJ57" i="43"/>
  <c r="AJ42" i="43"/>
  <c r="AL42" i="43" s="1"/>
  <c r="AU42" i="43" s="1"/>
  <c r="AJ31" i="43"/>
  <c r="AS31" i="43" s="1"/>
  <c r="AJ50" i="43"/>
  <c r="AS50" i="43" s="1"/>
  <c r="AJ69" i="43"/>
  <c r="AS69" i="43" s="1"/>
  <c r="AJ12" i="43"/>
  <c r="AS12" i="43" s="1"/>
  <c r="AJ30" i="43"/>
  <c r="AS30" i="43" s="1"/>
  <c r="AJ47" i="43"/>
  <c r="AL47" i="43" s="1"/>
  <c r="AU47" i="43" s="1"/>
  <c r="AK31" i="43"/>
  <c r="AT31" i="43" s="1"/>
  <c r="Y80" i="82"/>
  <c r="Z80" i="82" s="1"/>
  <c r="AF80" i="82" s="1"/>
  <c r="AO80" i="82" s="1"/>
  <c r="AJ19" i="43"/>
  <c r="AS19" i="43" s="1"/>
  <c r="AK63" i="43"/>
  <c r="AT63" i="43" s="1"/>
  <c r="AI77" i="87"/>
  <c r="AR77" i="87" s="1"/>
  <c r="AJ73" i="43"/>
  <c r="AL73" i="43" s="1"/>
  <c r="AU73" i="43" s="1"/>
  <c r="W77" i="91"/>
  <c r="Y77" i="91" s="1"/>
  <c r="AJ33" i="43"/>
  <c r="AS33" i="43" s="1"/>
  <c r="AJ35" i="43"/>
  <c r="AL35" i="43" s="1"/>
  <c r="AU35" i="43" s="1"/>
  <c r="AJ34" i="43"/>
  <c r="AS34" i="43" s="1"/>
  <c r="AJ62" i="43"/>
  <c r="AS62" i="43" s="1"/>
  <c r="AI79" i="43"/>
  <c r="AR79" i="43" s="1"/>
  <c r="AR81" i="43" s="1"/>
  <c r="AJ21" i="43"/>
  <c r="AL21" i="43" s="1"/>
  <c r="AU21" i="43" s="1"/>
  <c r="AK57" i="43"/>
  <c r="AT57" i="43" s="1"/>
  <c r="AF76" i="91"/>
  <c r="AO76" i="91" s="1"/>
  <c r="AK33" i="43"/>
  <c r="AT33" i="43" s="1"/>
  <c r="AJ6" i="43"/>
  <c r="AS6" i="43" s="1"/>
  <c r="AJ32" i="43"/>
  <c r="AS32" i="43" s="1"/>
  <c r="AI78" i="39"/>
  <c r="AR78" i="39" s="1"/>
  <c r="AJ79" i="43"/>
  <c r="AS79" i="43" s="1"/>
  <c r="AJ40" i="43"/>
  <c r="AS40" i="43" s="1"/>
  <c r="AJ13" i="43"/>
  <c r="AL13" i="43" s="1"/>
  <c r="AU13" i="43" s="1"/>
  <c r="AJ61" i="43"/>
  <c r="AS61" i="43" s="1"/>
  <c r="AJ11" i="43"/>
  <c r="AS11" i="43" s="1"/>
  <c r="AJ75" i="43"/>
  <c r="AS75" i="43" s="1"/>
  <c r="AK12" i="43"/>
  <c r="AT12" i="43" s="1"/>
  <c r="AJ24" i="43"/>
  <c r="AL24" i="43" s="1"/>
  <c r="AU24" i="43" s="1"/>
  <c r="AJ29" i="43"/>
  <c r="AS29" i="43" s="1"/>
  <c r="AK76" i="43"/>
  <c r="AT76" i="43" s="1"/>
  <c r="AJ43" i="43"/>
  <c r="AS43" i="43" s="1"/>
  <c r="AJ41" i="43"/>
  <c r="AL41" i="43" s="1"/>
  <c r="AU41" i="43" s="1"/>
  <c r="AK30" i="43"/>
  <c r="AT30" i="43" s="1"/>
  <c r="AJ27" i="43"/>
  <c r="AS27" i="43" s="1"/>
  <c r="AJ36" i="43"/>
  <c r="AS36" i="43" s="1"/>
  <c r="AJ59" i="43"/>
  <c r="AS59" i="43" s="1"/>
  <c r="AJ52" i="43"/>
  <c r="AS52" i="43" s="1"/>
  <c r="AJ65" i="43"/>
  <c r="AS65" i="43" s="1"/>
  <c r="AJ49" i="43"/>
  <c r="AL49" i="43" s="1"/>
  <c r="AU49" i="43" s="1"/>
  <c r="AJ53" i="43"/>
  <c r="AL53" i="43" s="1"/>
  <c r="AU53" i="43" s="1"/>
  <c r="AJ48" i="43"/>
  <c r="AL48" i="43" s="1"/>
  <c r="AU48" i="43" s="1"/>
  <c r="AK79" i="43"/>
  <c r="AT79" i="43" s="1"/>
  <c r="AJ38" i="43"/>
  <c r="AS38" i="43" s="1"/>
  <c r="AJ56" i="43"/>
  <c r="AS56" i="43" s="1"/>
  <c r="AJ78" i="43"/>
  <c r="AS78" i="43" s="1"/>
  <c r="AJ28" i="43"/>
  <c r="AL28" i="43" s="1"/>
  <c r="AU28" i="43" s="1"/>
  <c r="AJ46" i="43"/>
  <c r="AS46" i="43" s="1"/>
  <c r="AJ64" i="43"/>
  <c r="AS64" i="43" s="1"/>
  <c r="AK65" i="43"/>
  <c r="AT65" i="43" s="1"/>
  <c r="AK36" i="43"/>
  <c r="AT36" i="43" s="1"/>
  <c r="AJ37" i="43"/>
  <c r="AS37" i="43" s="1"/>
  <c r="AJ17" i="43"/>
  <c r="AS17" i="43" s="1"/>
  <c r="AJ71" i="43"/>
  <c r="AS71" i="43" s="1"/>
  <c r="AJ72" i="43"/>
  <c r="AS72" i="43" s="1"/>
  <c r="AK27" i="43"/>
  <c r="AT27" i="43" s="1"/>
  <c r="AK45" i="43"/>
  <c r="AT45" i="43" s="1"/>
  <c r="AJ10" i="43"/>
  <c r="AS10" i="43" s="1"/>
  <c r="AK52" i="43"/>
  <c r="AT52" i="43" s="1"/>
  <c r="AJ23" i="43"/>
  <c r="AL23" i="43" s="1"/>
  <c r="AU23" i="43" s="1"/>
  <c r="AJ26" i="43"/>
  <c r="AS26" i="43" s="1"/>
  <c r="AJ44" i="43"/>
  <c r="AS44" i="43" s="1"/>
  <c r="AJ16" i="43"/>
  <c r="AS16" i="43" s="1"/>
  <c r="AJ70" i="43"/>
  <c r="AS70" i="43" s="1"/>
  <c r="AJ3" i="43"/>
  <c r="AS3" i="43" s="1"/>
  <c r="AJ15" i="43"/>
  <c r="AS15" i="43" s="1"/>
  <c r="AE76" i="91"/>
  <c r="AN76" i="91" s="1"/>
  <c r="Y79" i="39"/>
  <c r="Z79" i="39" s="1"/>
  <c r="AI77" i="34"/>
  <c r="AR77" i="34" s="1"/>
  <c r="AJ20" i="43"/>
  <c r="AS20" i="43" s="1"/>
  <c r="AJ14" i="43"/>
  <c r="AS14" i="43" s="1"/>
  <c r="AJ8" i="43"/>
  <c r="AS8" i="43" s="1"/>
  <c r="X78" i="31"/>
  <c r="Y78" i="31"/>
  <c r="AJ5" i="43"/>
  <c r="AK5" i="43"/>
  <c r="AT5" i="43" s="1"/>
  <c r="AN76" i="79"/>
  <c r="AI76" i="79"/>
  <c r="AG79" i="89"/>
  <c r="AP79" i="89" s="1"/>
  <c r="AF79" i="89"/>
  <c r="AO79" i="89" s="1"/>
  <c r="AE79" i="89"/>
  <c r="W80" i="89"/>
  <c r="AK9" i="43"/>
  <c r="AT9" i="43" s="1"/>
  <c r="AJ9" i="43"/>
  <c r="AN80" i="81"/>
  <c r="AI80" i="81"/>
  <c r="AH78" i="34"/>
  <c r="AQ78" i="34" s="1"/>
  <c r="AH78" i="87"/>
  <c r="AQ78" i="87" s="1"/>
  <c r="W80" i="26"/>
  <c r="AG79" i="26"/>
  <c r="AP79" i="26" s="1"/>
  <c r="AF79" i="26"/>
  <c r="AO79" i="26" s="1"/>
  <c r="AE79" i="26"/>
  <c r="X77" i="79"/>
  <c r="Y77" i="79"/>
  <c r="Z78" i="34"/>
  <c r="AH78" i="95"/>
  <c r="AQ78" i="95" s="1"/>
  <c r="AH78" i="78"/>
  <c r="AQ78" i="78" s="1"/>
  <c r="AJ4" i="43"/>
  <c r="AK4" i="43"/>
  <c r="AT4" i="43" s="1"/>
  <c r="AN77" i="31"/>
  <c r="AI77" i="31"/>
  <c r="AS39" i="43"/>
  <c r="AH79" i="39"/>
  <c r="AQ79" i="39" s="1"/>
  <c r="AQ81" i="39" s="1"/>
  <c r="AZ3" i="39"/>
  <c r="AX6" i="39" s="1"/>
  <c r="S6" i="39" s="1"/>
  <c r="AC6" i="39" s="1"/>
  <c r="AB7" i="39" s="1"/>
  <c r="AH80" i="82"/>
  <c r="AQ80" i="82" s="1"/>
  <c r="Z78" i="78"/>
  <c r="X81" i="81"/>
  <c r="Y81" i="81"/>
  <c r="AH72" i="27" l="1"/>
  <c r="AQ72" i="27" s="1"/>
  <c r="Z72" i="27"/>
  <c r="Z74" i="42"/>
  <c r="AH74" i="42"/>
  <c r="AQ74" i="42" s="1"/>
  <c r="Z79" i="33"/>
  <c r="AH79" i="33"/>
  <c r="AQ79" i="33" s="1"/>
  <c r="X75" i="41"/>
  <c r="AH75" i="41" s="1"/>
  <c r="AQ75" i="41" s="1"/>
  <c r="AI70" i="74"/>
  <c r="AR70" i="74" s="1"/>
  <c r="X71" i="74"/>
  <c r="Z71" i="74" s="1"/>
  <c r="AI74" i="41"/>
  <c r="AR74" i="41" s="1"/>
  <c r="AS35" i="43"/>
  <c r="Z76" i="25"/>
  <c r="AH76" i="25"/>
  <c r="AQ76" i="25" s="1"/>
  <c r="AN71" i="83"/>
  <c r="AI71" i="83"/>
  <c r="AR71" i="83" s="1"/>
  <c r="Y72" i="83"/>
  <c r="X72" i="83"/>
  <c r="AH72" i="83" s="1"/>
  <c r="AQ72" i="83" s="1"/>
  <c r="AS51" i="43"/>
  <c r="AS42" i="43"/>
  <c r="X72" i="29"/>
  <c r="AH72" i="29" s="1"/>
  <c r="AQ72" i="29" s="1"/>
  <c r="Y72" i="29"/>
  <c r="X70" i="38"/>
  <c r="AH70" i="38" s="1"/>
  <c r="AQ70" i="38" s="1"/>
  <c r="AI71" i="29"/>
  <c r="AR71" i="29" s="1"/>
  <c r="AN71" i="29"/>
  <c r="Z76" i="45"/>
  <c r="AL50" i="43"/>
  <c r="AU50" i="43" s="1"/>
  <c r="AI69" i="38"/>
  <c r="AR69" i="38" s="1"/>
  <c r="AL60" i="43"/>
  <c r="AU60" i="43" s="1"/>
  <c r="W77" i="30"/>
  <c r="X77" i="30" s="1"/>
  <c r="AH77" i="30" s="1"/>
  <c r="AQ77" i="30" s="1"/>
  <c r="AG76" i="30"/>
  <c r="AP76" i="30" s="1"/>
  <c r="AE76" i="30"/>
  <c r="AL6" i="43"/>
  <c r="AU6" i="43" s="1"/>
  <c r="AS66" i="43"/>
  <c r="AL39" i="43"/>
  <c r="AU39" i="43" s="1"/>
  <c r="AN73" i="46"/>
  <c r="AI73" i="46"/>
  <c r="AR73" i="46" s="1"/>
  <c r="Y74" i="46"/>
  <c r="X74" i="46"/>
  <c r="AH74" i="46" s="1"/>
  <c r="AQ74" i="46" s="1"/>
  <c r="AL74" i="43"/>
  <c r="AU74" i="43" s="1"/>
  <c r="AS47" i="43"/>
  <c r="AL55" i="43"/>
  <c r="AU55" i="43" s="1"/>
  <c r="AL18" i="43"/>
  <c r="AU18" i="43" s="1"/>
  <c r="AS77" i="43"/>
  <c r="AL29" i="43"/>
  <c r="AU29" i="43" s="1"/>
  <c r="AS28" i="43"/>
  <c r="AL63" i="43"/>
  <c r="AU63" i="43" s="1"/>
  <c r="AS24" i="43"/>
  <c r="X74" i="86"/>
  <c r="AH74" i="86" s="1"/>
  <c r="AQ74" i="86" s="1"/>
  <c r="AL3" i="43"/>
  <c r="AU3" i="43" s="1"/>
  <c r="AI73" i="86"/>
  <c r="AR73" i="86" s="1"/>
  <c r="AS53" i="43"/>
  <c r="AI71" i="93"/>
  <c r="AR71" i="93" s="1"/>
  <c r="AF74" i="94"/>
  <c r="AO74" i="94" s="1"/>
  <c r="W75" i="94"/>
  <c r="X75" i="94" s="1"/>
  <c r="AH75" i="94" s="1"/>
  <c r="AQ75" i="94" s="1"/>
  <c r="AL61" i="43"/>
  <c r="AU61" i="43" s="1"/>
  <c r="AG74" i="94"/>
  <c r="AP74" i="94" s="1"/>
  <c r="Y72" i="93"/>
  <c r="Z72" i="93" s="1"/>
  <c r="AH72" i="93"/>
  <c r="AQ72" i="93" s="1"/>
  <c r="W75" i="73"/>
  <c r="AF74" i="73"/>
  <c r="AO74" i="73" s="1"/>
  <c r="AE74" i="73"/>
  <c r="AG74" i="73"/>
  <c r="AP74" i="73" s="1"/>
  <c r="AS13" i="43"/>
  <c r="AL67" i="43"/>
  <c r="AU67" i="43" s="1"/>
  <c r="AL54" i="43"/>
  <c r="AU54" i="43" s="1"/>
  <c r="AF79" i="77"/>
  <c r="AO79" i="77" s="1"/>
  <c r="AS21" i="43"/>
  <c r="AE79" i="77"/>
  <c r="W75" i="47"/>
  <c r="X75" i="47" s="1"/>
  <c r="AH75" i="47" s="1"/>
  <c r="AQ75" i="47" s="1"/>
  <c r="AG72" i="75"/>
  <c r="AP72" i="75" s="1"/>
  <c r="AF72" i="75"/>
  <c r="AO72" i="75" s="1"/>
  <c r="AE72" i="75"/>
  <c r="W73" i="75"/>
  <c r="AE74" i="47"/>
  <c r="AN74" i="47" s="1"/>
  <c r="AL37" i="43"/>
  <c r="AU37" i="43" s="1"/>
  <c r="AL34" i="43"/>
  <c r="AU34" i="43" s="1"/>
  <c r="AL22" i="43"/>
  <c r="AU22" i="43" s="1"/>
  <c r="AG74" i="47"/>
  <c r="AP74" i="47" s="1"/>
  <c r="AL57" i="43"/>
  <c r="AU57" i="43" s="1"/>
  <c r="AS73" i="43"/>
  <c r="AS57" i="43"/>
  <c r="AS7" i="43"/>
  <c r="AL44" i="43"/>
  <c r="AU44" i="43" s="1"/>
  <c r="AL25" i="43"/>
  <c r="AU25" i="43" s="1"/>
  <c r="W80" i="77"/>
  <c r="Y80" i="77" s="1"/>
  <c r="AL69" i="43"/>
  <c r="AU69" i="43" s="1"/>
  <c r="AL11" i="43"/>
  <c r="AU11" i="43" s="1"/>
  <c r="AI74" i="37"/>
  <c r="AR74" i="37" s="1"/>
  <c r="Y75" i="37"/>
  <c r="Z75" i="37" s="1"/>
  <c r="AN74" i="94"/>
  <c r="AG72" i="85"/>
  <c r="AP72" i="85" s="1"/>
  <c r="AF72" i="85"/>
  <c r="AO72" i="85" s="1"/>
  <c r="W73" i="85"/>
  <c r="AN72" i="85"/>
  <c r="AF76" i="35"/>
  <c r="AO76" i="35" s="1"/>
  <c r="AH75" i="37"/>
  <c r="AQ75" i="37" s="1"/>
  <c r="AL33" i="43"/>
  <c r="AU33" i="43" s="1"/>
  <c r="W77" i="35"/>
  <c r="Y77" i="35" s="1"/>
  <c r="AG76" i="35"/>
  <c r="AP76" i="35" s="1"/>
  <c r="AL31" i="43"/>
  <c r="AU31" i="43" s="1"/>
  <c r="AL68" i="43"/>
  <c r="AU68" i="43" s="1"/>
  <c r="AL8" i="43"/>
  <c r="AU8" i="43" s="1"/>
  <c r="AL58" i="43"/>
  <c r="AU58" i="43" s="1"/>
  <c r="AL76" i="43"/>
  <c r="AU76" i="43" s="1"/>
  <c r="AL46" i="43"/>
  <c r="AU46" i="43" s="1"/>
  <c r="AN76" i="35"/>
  <c r="AI75" i="90"/>
  <c r="AR75" i="90" s="1"/>
  <c r="AN75" i="90"/>
  <c r="X76" i="90"/>
  <c r="AH76" i="90" s="1"/>
  <c r="AQ76" i="90" s="1"/>
  <c r="Y76" i="90"/>
  <c r="AL62" i="43"/>
  <c r="AU62" i="43" s="1"/>
  <c r="AL19" i="43"/>
  <c r="AU19" i="43" s="1"/>
  <c r="X77" i="91"/>
  <c r="AH77" i="91" s="1"/>
  <c r="AQ77" i="91" s="1"/>
  <c r="AS48" i="43"/>
  <c r="AL15" i="43"/>
  <c r="AU15" i="43" s="1"/>
  <c r="AL20" i="43"/>
  <c r="AU20" i="43" s="1"/>
  <c r="AL40" i="43"/>
  <c r="AU40" i="43" s="1"/>
  <c r="AL71" i="43"/>
  <c r="AU71" i="43" s="1"/>
  <c r="AS49" i="43"/>
  <c r="W81" i="82"/>
  <c r="X81" i="82" s="1"/>
  <c r="AL32" i="43"/>
  <c r="AU32" i="43" s="1"/>
  <c r="AL43" i="43"/>
  <c r="AU43" i="43" s="1"/>
  <c r="AL45" i="43"/>
  <c r="AU45" i="43" s="1"/>
  <c r="AS23" i="43"/>
  <c r="AL26" i="43"/>
  <c r="AU26" i="43" s="1"/>
  <c r="AS41" i="43"/>
  <c r="AL59" i="43"/>
  <c r="AU59" i="43" s="1"/>
  <c r="AL78" i="43"/>
  <c r="AU78" i="43" s="1"/>
  <c r="AL10" i="43"/>
  <c r="AU10" i="43" s="1"/>
  <c r="AL17" i="43"/>
  <c r="AU17" i="43" s="1"/>
  <c r="AL30" i="43"/>
  <c r="AU30" i="43" s="1"/>
  <c r="AL12" i="43"/>
  <c r="AU12" i="43" s="1"/>
  <c r="AL75" i="43"/>
  <c r="AU75" i="43" s="1"/>
  <c r="AG80" i="82"/>
  <c r="AP80" i="82" s="1"/>
  <c r="AE80" i="82"/>
  <c r="AL56" i="43"/>
  <c r="AU56" i="43" s="1"/>
  <c r="AL52" i="43"/>
  <c r="AU52" i="43" s="1"/>
  <c r="AL36" i="43"/>
  <c r="AU36" i="43" s="1"/>
  <c r="AL27" i="43"/>
  <c r="AU27" i="43" s="1"/>
  <c r="AX72" i="39"/>
  <c r="S72" i="39" s="1"/>
  <c r="AC72" i="39" s="1"/>
  <c r="AB73" i="39" s="1"/>
  <c r="AK73" i="39" s="1"/>
  <c r="AT73" i="39" s="1"/>
  <c r="AL38" i="43"/>
  <c r="AU38" i="43" s="1"/>
  <c r="AL72" i="43"/>
  <c r="AU72" i="43" s="1"/>
  <c r="AX62" i="39"/>
  <c r="S62" i="39" s="1"/>
  <c r="AC62" i="39" s="1"/>
  <c r="AB63" i="39" s="1"/>
  <c r="AI76" i="91"/>
  <c r="AR76" i="91" s="1"/>
  <c r="AL70" i="43"/>
  <c r="AU70" i="43" s="1"/>
  <c r="AL16" i="43"/>
  <c r="AU16" i="43" s="1"/>
  <c r="AX45" i="39"/>
  <c r="S45" i="39" s="1"/>
  <c r="AC45" i="39" s="1"/>
  <c r="AB46" i="39" s="1"/>
  <c r="AL64" i="43"/>
  <c r="AU64" i="43" s="1"/>
  <c r="AL79" i="43"/>
  <c r="AU79" i="43" s="1"/>
  <c r="AL65" i="43"/>
  <c r="AU65" i="43" s="1"/>
  <c r="AX71" i="39"/>
  <c r="S71" i="39" s="1"/>
  <c r="AC71" i="39" s="1"/>
  <c r="AB72" i="39" s="1"/>
  <c r="AK72" i="39" s="1"/>
  <c r="AT72" i="39" s="1"/>
  <c r="AX56" i="39"/>
  <c r="S56" i="39" s="1"/>
  <c r="AC56" i="39" s="1"/>
  <c r="AB57" i="39" s="1"/>
  <c r="AK57" i="39" s="1"/>
  <c r="AT57" i="39" s="1"/>
  <c r="AX40" i="39"/>
  <c r="S40" i="39" s="1"/>
  <c r="AC40" i="39" s="1"/>
  <c r="AB41" i="39" s="1"/>
  <c r="AK41" i="39" s="1"/>
  <c r="AT41" i="39" s="1"/>
  <c r="AX77" i="39"/>
  <c r="S77" i="39" s="1"/>
  <c r="AC77" i="39" s="1"/>
  <c r="AB78" i="39" s="1"/>
  <c r="AX70" i="39"/>
  <c r="S70" i="39" s="1"/>
  <c r="AC70" i="39" s="1"/>
  <c r="AB71" i="39" s="1"/>
  <c r="AK71" i="39" s="1"/>
  <c r="AT71" i="39" s="1"/>
  <c r="AX55" i="39"/>
  <c r="S55" i="39" s="1"/>
  <c r="AC55" i="39" s="1"/>
  <c r="AB56" i="39" s="1"/>
  <c r="AK56" i="39" s="1"/>
  <c r="AT56" i="39" s="1"/>
  <c r="AX35" i="39"/>
  <c r="S35" i="39" s="1"/>
  <c r="AC35" i="39" s="1"/>
  <c r="AB36" i="39" s="1"/>
  <c r="AK36" i="39" s="1"/>
  <c r="AT36" i="39" s="1"/>
  <c r="AX67" i="39"/>
  <c r="S67" i="39" s="1"/>
  <c r="AC67" i="39" s="1"/>
  <c r="AB68" i="39" s="1"/>
  <c r="AK68" i="39" s="1"/>
  <c r="AT68" i="39" s="1"/>
  <c r="AX53" i="39"/>
  <c r="S53" i="39" s="1"/>
  <c r="AC53" i="39" s="1"/>
  <c r="AB54" i="39" s="1"/>
  <c r="AK54" i="39" s="1"/>
  <c r="AT54" i="39" s="1"/>
  <c r="AX22" i="39"/>
  <c r="S22" i="39" s="1"/>
  <c r="AC22" i="39" s="1"/>
  <c r="AB23" i="39" s="1"/>
  <c r="AK23" i="39" s="1"/>
  <c r="AT23" i="39" s="1"/>
  <c r="AX78" i="39"/>
  <c r="S78" i="39" s="1"/>
  <c r="AC78" i="39" s="1"/>
  <c r="AB79" i="39" s="1"/>
  <c r="AX76" i="39"/>
  <c r="S76" i="39" s="1"/>
  <c r="AC76" i="39" s="1"/>
  <c r="AB77" i="39" s="1"/>
  <c r="AK77" i="39" s="1"/>
  <c r="AT77" i="39" s="1"/>
  <c r="AX65" i="39"/>
  <c r="S65" i="39" s="1"/>
  <c r="AC65" i="39" s="1"/>
  <c r="AB66" i="39" s="1"/>
  <c r="AK66" i="39" s="1"/>
  <c r="AT66" i="39" s="1"/>
  <c r="AX52" i="39"/>
  <c r="S52" i="39" s="1"/>
  <c r="AC52" i="39" s="1"/>
  <c r="AB53" i="39" s="1"/>
  <c r="AX15" i="39"/>
  <c r="S15" i="39" s="1"/>
  <c r="AC15" i="39" s="1"/>
  <c r="AB16" i="39" s="1"/>
  <c r="AX73" i="39"/>
  <c r="S73" i="39" s="1"/>
  <c r="AC73" i="39" s="1"/>
  <c r="AB74" i="39" s="1"/>
  <c r="AK74" i="39" s="1"/>
  <c r="AT74" i="39" s="1"/>
  <c r="AX63" i="39"/>
  <c r="S63" i="39" s="1"/>
  <c r="AC63" i="39" s="1"/>
  <c r="AB64" i="39" s="1"/>
  <c r="AK64" i="39" s="1"/>
  <c r="AT64" i="39" s="1"/>
  <c r="AX46" i="39"/>
  <c r="S46" i="39" s="1"/>
  <c r="AC46" i="39" s="1"/>
  <c r="AB47" i="39" s="1"/>
  <c r="AX14" i="39"/>
  <c r="S14" i="39" s="1"/>
  <c r="AC14" i="39" s="1"/>
  <c r="AB15" i="39" s="1"/>
  <c r="AK15" i="39" s="1"/>
  <c r="AT15" i="39" s="1"/>
  <c r="AL14" i="43"/>
  <c r="AU14" i="43" s="1"/>
  <c r="AX74" i="39"/>
  <c r="S74" i="39" s="1"/>
  <c r="AC74" i="39" s="1"/>
  <c r="AB75" i="39" s="1"/>
  <c r="AK75" i="39" s="1"/>
  <c r="AT75" i="39" s="1"/>
  <c r="AX69" i="39"/>
  <c r="S69" i="39" s="1"/>
  <c r="AC69" i="39" s="1"/>
  <c r="AB70" i="39" s="1"/>
  <c r="AX61" i="39"/>
  <c r="S61" i="39" s="1"/>
  <c r="AC61" i="39" s="1"/>
  <c r="AB62" i="39" s="1"/>
  <c r="AK62" i="39" s="1"/>
  <c r="AT62" i="39" s="1"/>
  <c r="AX49" i="39"/>
  <c r="S49" i="39" s="1"/>
  <c r="AC49" i="39" s="1"/>
  <c r="AB50" i="39" s="1"/>
  <c r="AK50" i="39" s="1"/>
  <c r="AT50" i="39" s="1"/>
  <c r="AX34" i="39"/>
  <c r="S34" i="39" s="1"/>
  <c r="AC34" i="39" s="1"/>
  <c r="AB35" i="39" s="1"/>
  <c r="AK35" i="39" s="1"/>
  <c r="AT35" i="39" s="1"/>
  <c r="AX75" i="39"/>
  <c r="S75" i="39" s="1"/>
  <c r="AC75" i="39" s="1"/>
  <c r="AB76" i="39" s="1"/>
  <c r="AK76" i="39" s="1"/>
  <c r="AT76" i="39" s="1"/>
  <c r="AX68" i="39"/>
  <c r="S68" i="39" s="1"/>
  <c r="AC68" i="39" s="1"/>
  <c r="AB69" i="39" s="1"/>
  <c r="AX59" i="39"/>
  <c r="S59" i="39" s="1"/>
  <c r="AC59" i="39" s="1"/>
  <c r="AB60" i="39" s="1"/>
  <c r="AK60" i="39" s="1"/>
  <c r="AT60" i="39" s="1"/>
  <c r="AX47" i="39"/>
  <c r="S47" i="39" s="1"/>
  <c r="AC47" i="39" s="1"/>
  <c r="AB48" i="39" s="1"/>
  <c r="AK48" i="39" s="1"/>
  <c r="AT48" i="39" s="1"/>
  <c r="AX29" i="39"/>
  <c r="S29" i="39" s="1"/>
  <c r="AC29" i="39" s="1"/>
  <c r="AB30" i="39" s="1"/>
  <c r="AK30" i="39" s="1"/>
  <c r="AT30" i="39" s="1"/>
  <c r="W79" i="87"/>
  <c r="X79" i="87" s="1"/>
  <c r="AX58" i="39"/>
  <c r="S58" i="39" s="1"/>
  <c r="AC58" i="39" s="1"/>
  <c r="AB59" i="39" s="1"/>
  <c r="AK59" i="39" s="1"/>
  <c r="AT59" i="39" s="1"/>
  <c r="AX51" i="39"/>
  <c r="S51" i="39" s="1"/>
  <c r="AC51" i="39" s="1"/>
  <c r="AB52" i="39" s="1"/>
  <c r="AK52" i="39" s="1"/>
  <c r="AT52" i="39" s="1"/>
  <c r="AX44" i="39"/>
  <c r="S44" i="39" s="1"/>
  <c r="AC44" i="39" s="1"/>
  <c r="AB45" i="39" s="1"/>
  <c r="AK45" i="39" s="1"/>
  <c r="AT45" i="39" s="1"/>
  <c r="AX28" i="39"/>
  <c r="S28" i="39" s="1"/>
  <c r="AC28" i="39" s="1"/>
  <c r="AB29" i="39" s="1"/>
  <c r="AK29" i="39" s="1"/>
  <c r="AT29" i="39" s="1"/>
  <c r="Z78" i="31"/>
  <c r="AF78" i="31" s="1"/>
  <c r="AO78" i="31" s="1"/>
  <c r="AE78" i="87"/>
  <c r="AN78" i="87" s="1"/>
  <c r="AX64" i="39"/>
  <c r="S64" i="39" s="1"/>
  <c r="AC64" i="39" s="1"/>
  <c r="AB65" i="39" s="1"/>
  <c r="AK65" i="39" s="1"/>
  <c r="AT65" i="39" s="1"/>
  <c r="AX57" i="39"/>
  <c r="S57" i="39" s="1"/>
  <c r="AC57" i="39" s="1"/>
  <c r="AB58" i="39" s="1"/>
  <c r="AK58" i="39" s="1"/>
  <c r="AT58" i="39" s="1"/>
  <c r="AX50" i="39"/>
  <c r="S50" i="39" s="1"/>
  <c r="AC50" i="39" s="1"/>
  <c r="AB51" i="39" s="1"/>
  <c r="AK51" i="39" s="1"/>
  <c r="AT51" i="39" s="1"/>
  <c r="AX41" i="39"/>
  <c r="S41" i="39" s="1"/>
  <c r="AC41" i="39" s="1"/>
  <c r="AB42" i="39" s="1"/>
  <c r="AX23" i="39"/>
  <c r="S23" i="39" s="1"/>
  <c r="AC23" i="39" s="1"/>
  <c r="AB24" i="39" s="1"/>
  <c r="AK24" i="39" s="1"/>
  <c r="AT24" i="39" s="1"/>
  <c r="AG78" i="87"/>
  <c r="AP78" i="87" s="1"/>
  <c r="AX5" i="39"/>
  <c r="S5" i="39" s="1"/>
  <c r="AC5" i="39" s="1"/>
  <c r="AB6" i="39" s="1"/>
  <c r="AK6" i="39" s="1"/>
  <c r="AT6" i="39" s="1"/>
  <c r="AX39" i="39"/>
  <c r="S39" i="39" s="1"/>
  <c r="AC39" i="39" s="1"/>
  <c r="AB40" i="39" s="1"/>
  <c r="AK40" i="39" s="1"/>
  <c r="AT40" i="39" s="1"/>
  <c r="AX33" i="39"/>
  <c r="S33" i="39" s="1"/>
  <c r="AC33" i="39" s="1"/>
  <c r="AB34" i="39" s="1"/>
  <c r="AK34" i="39" s="1"/>
  <c r="AT34" i="39" s="1"/>
  <c r="AX27" i="39"/>
  <c r="S27" i="39" s="1"/>
  <c r="AC27" i="39" s="1"/>
  <c r="AB28" i="39" s="1"/>
  <c r="AJ28" i="39" s="1"/>
  <c r="AX21" i="39"/>
  <c r="S21" i="39" s="1"/>
  <c r="AC21" i="39" s="1"/>
  <c r="AB22" i="39" s="1"/>
  <c r="AK22" i="39" s="1"/>
  <c r="AT22" i="39" s="1"/>
  <c r="AX11" i="39"/>
  <c r="S11" i="39" s="1"/>
  <c r="AC11" i="39" s="1"/>
  <c r="AB12" i="39" s="1"/>
  <c r="AK12" i="39" s="1"/>
  <c r="AT12" i="39" s="1"/>
  <c r="AX3" i="39"/>
  <c r="S3" i="39" s="1"/>
  <c r="AC3" i="39" s="1"/>
  <c r="AJ3" i="39" s="1"/>
  <c r="Z81" i="81"/>
  <c r="AE81" i="81" s="1"/>
  <c r="AX38" i="39"/>
  <c r="S38" i="39" s="1"/>
  <c r="AC38" i="39" s="1"/>
  <c r="AB39" i="39" s="1"/>
  <c r="AX32" i="39"/>
  <c r="S32" i="39" s="1"/>
  <c r="AC32" i="39" s="1"/>
  <c r="AB33" i="39" s="1"/>
  <c r="AK33" i="39" s="1"/>
  <c r="AT33" i="39" s="1"/>
  <c r="AX26" i="39"/>
  <c r="S26" i="39" s="1"/>
  <c r="AC26" i="39" s="1"/>
  <c r="AB27" i="39" s="1"/>
  <c r="AK27" i="39" s="1"/>
  <c r="AT27" i="39" s="1"/>
  <c r="AX20" i="39"/>
  <c r="S20" i="39" s="1"/>
  <c r="AC20" i="39" s="1"/>
  <c r="AB21" i="39" s="1"/>
  <c r="AK21" i="39" s="1"/>
  <c r="AT21" i="39" s="1"/>
  <c r="AX10" i="39"/>
  <c r="S10" i="39" s="1"/>
  <c r="AC10" i="39" s="1"/>
  <c r="AB11" i="39" s="1"/>
  <c r="AK11" i="39" s="1"/>
  <c r="AT11" i="39" s="1"/>
  <c r="AX4" i="39"/>
  <c r="S4" i="39" s="1"/>
  <c r="AC4" i="39" s="1"/>
  <c r="AB5" i="39" s="1"/>
  <c r="AK5" i="39" s="1"/>
  <c r="AT5" i="39" s="1"/>
  <c r="AX43" i="39"/>
  <c r="S43" i="39" s="1"/>
  <c r="AC43" i="39" s="1"/>
  <c r="AB44" i="39" s="1"/>
  <c r="AK44" i="39" s="1"/>
  <c r="AT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K26" i="39" s="1"/>
  <c r="AT26" i="39" s="1"/>
  <c r="AX17" i="39"/>
  <c r="S17" i="39" s="1"/>
  <c r="AC17" i="39" s="1"/>
  <c r="AB18" i="39" s="1"/>
  <c r="AK18" i="39" s="1"/>
  <c r="AT18" i="39" s="1"/>
  <c r="AX9" i="39"/>
  <c r="S9" i="39" s="1"/>
  <c r="AC9" i="39" s="1"/>
  <c r="AB10" i="39" s="1"/>
  <c r="AK10" i="39" s="1"/>
  <c r="AT10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K55" i="39" s="1"/>
  <c r="AT55" i="39" s="1"/>
  <c r="AX48" i="39"/>
  <c r="S48" i="39" s="1"/>
  <c r="AC48" i="39" s="1"/>
  <c r="AB49" i="39" s="1"/>
  <c r="AX42" i="39"/>
  <c r="S42" i="39" s="1"/>
  <c r="AC42" i="39" s="1"/>
  <c r="AB43" i="39" s="1"/>
  <c r="AK43" i="39" s="1"/>
  <c r="AT43" i="39" s="1"/>
  <c r="AX36" i="39"/>
  <c r="S36" i="39" s="1"/>
  <c r="AC36" i="39" s="1"/>
  <c r="AB37" i="39" s="1"/>
  <c r="AK37" i="39" s="1"/>
  <c r="AT37" i="39" s="1"/>
  <c r="AX30" i="39"/>
  <c r="S30" i="39" s="1"/>
  <c r="AC30" i="39" s="1"/>
  <c r="AB31" i="39" s="1"/>
  <c r="AX24" i="39"/>
  <c r="S24" i="39" s="1"/>
  <c r="AC24" i="39" s="1"/>
  <c r="AB25" i="39" s="1"/>
  <c r="AX16" i="39"/>
  <c r="S16" i="39" s="1"/>
  <c r="AC16" i="39" s="1"/>
  <c r="AB17" i="39" s="1"/>
  <c r="AK17" i="39" s="1"/>
  <c r="AT17" i="39" s="1"/>
  <c r="AX8" i="39"/>
  <c r="S8" i="39" s="1"/>
  <c r="AC8" i="39" s="1"/>
  <c r="AB9" i="39" s="1"/>
  <c r="AK9" i="39" s="1"/>
  <c r="AT9" i="39" s="1"/>
  <c r="AX79" i="39"/>
  <c r="S79" i="39" s="1"/>
  <c r="AC79" i="39" s="1"/>
  <c r="AG79" i="39"/>
  <c r="AP79" i="39" s="1"/>
  <c r="AP81" i="39" s="1"/>
  <c r="AF79" i="39"/>
  <c r="AO79" i="39" s="1"/>
  <c r="AO81" i="39" s="1"/>
  <c r="AE79" i="39"/>
  <c r="AN79" i="39" s="1"/>
  <c r="AN81" i="39" s="1"/>
  <c r="AX19" i="39"/>
  <c r="S19" i="39" s="1"/>
  <c r="AC19" i="39" s="1"/>
  <c r="AB20" i="39" s="1"/>
  <c r="AX13" i="39"/>
  <c r="S13" i="39" s="1"/>
  <c r="AC13" i="39" s="1"/>
  <c r="AB14" i="39" s="1"/>
  <c r="AK14" i="39" s="1"/>
  <c r="AT14" i="39" s="1"/>
  <c r="AX7" i="39"/>
  <c r="S7" i="39" s="1"/>
  <c r="AC7" i="39" s="1"/>
  <c r="AB8" i="39" s="1"/>
  <c r="AX18" i="39"/>
  <c r="S18" i="39" s="1"/>
  <c r="AC18" i="39" s="1"/>
  <c r="AB19" i="39" s="1"/>
  <c r="AX12" i="39"/>
  <c r="S12" i="39" s="1"/>
  <c r="AC12" i="39" s="1"/>
  <c r="AB13" i="39" s="1"/>
  <c r="AK13" i="39" s="1"/>
  <c r="AT13" i="39" s="1"/>
  <c r="AS4" i="43"/>
  <c r="AL4" i="43"/>
  <c r="AU4" i="43" s="1"/>
  <c r="AR80" i="81"/>
  <c r="AS9" i="43"/>
  <c r="AL9" i="43"/>
  <c r="AU9" i="43" s="1"/>
  <c r="X80" i="89"/>
  <c r="Y80" i="89"/>
  <c r="AS5" i="43"/>
  <c r="AL5" i="43"/>
  <c r="AU5" i="43" s="1"/>
  <c r="AH78" i="31"/>
  <c r="AQ78" i="31" s="1"/>
  <c r="AI79" i="26"/>
  <c r="AN79" i="26"/>
  <c r="AG78" i="95"/>
  <c r="AP78" i="95" s="1"/>
  <c r="AF78" i="95"/>
  <c r="AO78" i="95" s="1"/>
  <c r="AE78" i="95"/>
  <c r="W79" i="95"/>
  <c r="AE78" i="78"/>
  <c r="AF78" i="78"/>
  <c r="AO78" i="78" s="1"/>
  <c r="W79" i="78"/>
  <c r="AG78" i="78"/>
  <c r="AP78" i="78" s="1"/>
  <c r="AH77" i="79"/>
  <c r="AQ77" i="79" s="1"/>
  <c r="AN79" i="89"/>
  <c r="AI79" i="89"/>
  <c r="AR76" i="79"/>
  <c r="AK7" i="39"/>
  <c r="AT7" i="39" s="1"/>
  <c r="AR77" i="31"/>
  <c r="Z77" i="79"/>
  <c r="AH81" i="81"/>
  <c r="AQ81" i="81" s="1"/>
  <c r="AT81" i="43"/>
  <c r="AG78" i="34"/>
  <c r="AP78" i="34" s="1"/>
  <c r="AF78" i="34"/>
  <c r="AO78" i="34" s="1"/>
  <c r="AE78" i="34"/>
  <c r="W79" i="34"/>
  <c r="Y80" i="26"/>
  <c r="X80" i="26"/>
  <c r="AH71" i="74" l="1"/>
  <c r="AQ71" i="74" s="1"/>
  <c r="AG74" i="42"/>
  <c r="AP74" i="42" s="1"/>
  <c r="AE74" i="42"/>
  <c r="AF74" i="42"/>
  <c r="AO74" i="42" s="1"/>
  <c r="W75" i="42"/>
  <c r="AG72" i="27"/>
  <c r="AP72" i="27" s="1"/>
  <c r="W73" i="27"/>
  <c r="AF72" i="27"/>
  <c r="AO72" i="27" s="1"/>
  <c r="AE72" i="27"/>
  <c r="W80" i="33"/>
  <c r="AG79" i="33"/>
  <c r="AP79" i="33" s="1"/>
  <c r="AF79" i="33"/>
  <c r="AO79" i="33" s="1"/>
  <c r="AE79" i="33"/>
  <c r="Z75" i="41"/>
  <c r="AF75" i="41" s="1"/>
  <c r="AO75" i="41" s="1"/>
  <c r="Y75" i="94"/>
  <c r="Z72" i="29"/>
  <c r="W73" i="29" s="1"/>
  <c r="W76" i="41"/>
  <c r="Z72" i="83"/>
  <c r="AG72" i="83" s="1"/>
  <c r="AP72" i="83" s="1"/>
  <c r="AF76" i="25"/>
  <c r="AO76" i="25" s="1"/>
  <c r="W77" i="25"/>
  <c r="AE76" i="25"/>
  <c r="AG76" i="25"/>
  <c r="AP76" i="25" s="1"/>
  <c r="Z70" i="38"/>
  <c r="AE70" i="38" s="1"/>
  <c r="AE76" i="45"/>
  <c r="W77" i="45"/>
  <c r="AG76" i="45"/>
  <c r="AP76" i="45" s="1"/>
  <c r="AF76" i="45"/>
  <c r="AO76" i="45" s="1"/>
  <c r="AG71" i="74"/>
  <c r="AP71" i="74" s="1"/>
  <c r="W72" i="74"/>
  <c r="AE71" i="74"/>
  <c r="AF71" i="74"/>
  <c r="AO71" i="74" s="1"/>
  <c r="AI79" i="77"/>
  <c r="AR79" i="77" s="1"/>
  <c r="AN79" i="77"/>
  <c r="AI76" i="30"/>
  <c r="AR76" i="30" s="1"/>
  <c r="AN76" i="30"/>
  <c r="Y77" i="30"/>
  <c r="Z77" i="30" s="1"/>
  <c r="W78" i="30" s="1"/>
  <c r="X80" i="77"/>
  <c r="AH80" i="77" s="1"/>
  <c r="AQ80" i="77" s="1"/>
  <c r="W79" i="31"/>
  <c r="Y79" i="31" s="1"/>
  <c r="Z74" i="86"/>
  <c r="W75" i="86" s="1"/>
  <c r="X75" i="86" s="1"/>
  <c r="Z74" i="46"/>
  <c r="AJ72" i="39"/>
  <c r="AL72" i="39" s="1"/>
  <c r="AU72" i="39" s="1"/>
  <c r="AI74" i="94"/>
  <c r="AR74" i="94" s="1"/>
  <c r="AE72" i="93"/>
  <c r="AF72" i="93"/>
  <c r="AO72" i="93" s="1"/>
  <c r="W73" i="93"/>
  <c r="AG72" i="93"/>
  <c r="AP72" i="93" s="1"/>
  <c r="AN74" i="73"/>
  <c r="AI74" i="73"/>
  <c r="AR74" i="73" s="1"/>
  <c r="X75" i="73"/>
  <c r="Y75" i="73"/>
  <c r="W82" i="81"/>
  <c r="X82" i="81" s="1"/>
  <c r="Z77" i="91"/>
  <c r="W78" i="91" s="1"/>
  <c r="X78" i="91" s="1"/>
  <c r="Y75" i="47"/>
  <c r="Z75" i="47" s="1"/>
  <c r="X73" i="75"/>
  <c r="AH73" i="75" s="1"/>
  <c r="AQ73" i="75" s="1"/>
  <c r="Y73" i="75"/>
  <c r="AI72" i="75"/>
  <c r="AR72" i="75" s="1"/>
  <c r="AN72" i="75"/>
  <c r="AI74" i="47"/>
  <c r="AR74" i="47" s="1"/>
  <c r="Y81" i="82"/>
  <c r="Z81" i="82" s="1"/>
  <c r="AG81" i="82" s="1"/>
  <c r="AP81" i="82" s="1"/>
  <c r="X77" i="35"/>
  <c r="AH77" i="35" s="1"/>
  <c r="AQ77" i="35" s="1"/>
  <c r="Z75" i="94"/>
  <c r="AE75" i="94" s="1"/>
  <c r="Y73" i="85"/>
  <c r="X73" i="85"/>
  <c r="AI72" i="85"/>
  <c r="AR72" i="85" s="1"/>
  <c r="AF75" i="37"/>
  <c r="AO75" i="37" s="1"/>
  <c r="AE75" i="37"/>
  <c r="AG75" i="37"/>
  <c r="AP75" i="37" s="1"/>
  <c r="W76" i="37"/>
  <c r="AI76" i="35"/>
  <c r="AR76" i="35" s="1"/>
  <c r="AJ47" i="39"/>
  <c r="AS47" i="39" s="1"/>
  <c r="AJ29" i="39"/>
  <c r="AS29" i="39" s="1"/>
  <c r="AK47" i="39"/>
  <c r="AT47" i="39" s="1"/>
  <c r="AJ49" i="39"/>
  <c r="AS49" i="39" s="1"/>
  <c r="AJ76" i="39"/>
  <c r="AS76" i="39" s="1"/>
  <c r="Z76" i="90"/>
  <c r="AJ55" i="39"/>
  <c r="AS55" i="39" s="1"/>
  <c r="AJ71" i="39"/>
  <c r="AS71" i="39" s="1"/>
  <c r="AG78" i="31"/>
  <c r="AP78" i="31" s="1"/>
  <c r="AJ34" i="39"/>
  <c r="AS34" i="39" s="1"/>
  <c r="AJ36" i="39"/>
  <c r="AS36" i="39" s="1"/>
  <c r="AJ35" i="39"/>
  <c r="AS35" i="39" s="1"/>
  <c r="AJ79" i="39"/>
  <c r="AS79" i="39" s="1"/>
  <c r="AJ78" i="39"/>
  <c r="AS78" i="39" s="1"/>
  <c r="AE78" i="31"/>
  <c r="AI78" i="31" s="1"/>
  <c r="AJ12" i="39"/>
  <c r="AS12" i="39" s="1"/>
  <c r="AJ32" i="39"/>
  <c r="AS32" i="39" s="1"/>
  <c r="AJ70" i="39"/>
  <c r="AS70" i="39" s="1"/>
  <c r="AJ21" i="39"/>
  <c r="AL21" i="39" s="1"/>
  <c r="AU21" i="39" s="1"/>
  <c r="AJ5" i="39"/>
  <c r="AS5" i="39" s="1"/>
  <c r="AJ61" i="39"/>
  <c r="AS61" i="39" s="1"/>
  <c r="AJ53" i="39"/>
  <c r="AS53" i="39" s="1"/>
  <c r="AF81" i="81"/>
  <c r="AO81" i="81" s="1"/>
  <c r="AJ33" i="39"/>
  <c r="AS33" i="39" s="1"/>
  <c r="AG81" i="81"/>
  <c r="AP81" i="81" s="1"/>
  <c r="AJ46" i="39"/>
  <c r="AS46" i="39" s="1"/>
  <c r="AS81" i="43"/>
  <c r="AK53" i="39"/>
  <c r="AT53" i="39" s="1"/>
  <c r="AK32" i="39"/>
  <c r="AT32" i="39" s="1"/>
  <c r="AJ7" i="39"/>
  <c r="AS7" i="39" s="1"/>
  <c r="AJ69" i="39"/>
  <c r="AS69" i="39" s="1"/>
  <c r="AJ9" i="39"/>
  <c r="AL9" i="39" s="1"/>
  <c r="AU9" i="39" s="1"/>
  <c r="AJ45" i="39"/>
  <c r="AL45" i="39" s="1"/>
  <c r="AU45" i="39" s="1"/>
  <c r="AK70" i="39"/>
  <c r="AT70" i="39" s="1"/>
  <c r="AK49" i="39"/>
  <c r="AT49" i="39" s="1"/>
  <c r="AK46" i="39"/>
  <c r="AT46" i="39" s="1"/>
  <c r="AJ67" i="39"/>
  <c r="AS67" i="39" s="1"/>
  <c r="AJ51" i="39"/>
  <c r="AS51" i="39" s="1"/>
  <c r="AJ10" i="39"/>
  <c r="AS10" i="39" s="1"/>
  <c r="AJ39" i="39"/>
  <c r="AS39" i="39" s="1"/>
  <c r="AI80" i="82"/>
  <c r="AR80" i="82" s="1"/>
  <c r="AJ48" i="39"/>
  <c r="AL48" i="39" s="1"/>
  <c r="AU48" i="39" s="1"/>
  <c r="AJ42" i="39"/>
  <c r="AS42" i="39" s="1"/>
  <c r="AJ50" i="39"/>
  <c r="AS50" i="39" s="1"/>
  <c r="AN80" i="82"/>
  <c r="AJ17" i="39"/>
  <c r="AS17" i="39" s="1"/>
  <c r="AK78" i="39"/>
  <c r="AT78" i="39" s="1"/>
  <c r="AJ22" i="39"/>
  <c r="AL22" i="39" s="1"/>
  <c r="AU22" i="39" s="1"/>
  <c r="AK42" i="39"/>
  <c r="AT42" i="39" s="1"/>
  <c r="AK39" i="39"/>
  <c r="AT39" i="39" s="1"/>
  <c r="AK28" i="39"/>
  <c r="AT28" i="39" s="1"/>
  <c r="AJ37" i="39"/>
  <c r="AL37" i="39" s="1"/>
  <c r="AU37" i="39" s="1"/>
  <c r="AJ73" i="39"/>
  <c r="AS73" i="39" s="1"/>
  <c r="AJ23" i="39"/>
  <c r="AS23" i="39" s="1"/>
  <c r="AJ77" i="39"/>
  <c r="AL77" i="39" s="1"/>
  <c r="AU77" i="39" s="1"/>
  <c r="AJ25" i="39"/>
  <c r="AS25" i="39" s="1"/>
  <c r="AJ38" i="39"/>
  <c r="AS38" i="39" s="1"/>
  <c r="AJ31" i="39"/>
  <c r="AS31" i="39" s="1"/>
  <c r="AJ27" i="39"/>
  <c r="AS27" i="39" s="1"/>
  <c r="AJ16" i="39"/>
  <c r="AS16" i="39" s="1"/>
  <c r="AJ63" i="39"/>
  <c r="AS63" i="39" s="1"/>
  <c r="AJ68" i="39"/>
  <c r="AS68" i="39" s="1"/>
  <c r="AJ57" i="39"/>
  <c r="AS57" i="39" s="1"/>
  <c r="AI79" i="39"/>
  <c r="AR79" i="39" s="1"/>
  <c r="AR81" i="39" s="1"/>
  <c r="AK63" i="39"/>
  <c r="AT63" i="39" s="1"/>
  <c r="AK79" i="39"/>
  <c r="AT79" i="39" s="1"/>
  <c r="AK67" i="39"/>
  <c r="AT67" i="39" s="1"/>
  <c r="AK16" i="39"/>
  <c r="AT16" i="39" s="1"/>
  <c r="AK25" i="39"/>
  <c r="AT25" i="39" s="1"/>
  <c r="AJ41" i="39"/>
  <c r="AS41" i="39" s="1"/>
  <c r="AJ59" i="39"/>
  <c r="AL59" i="39" s="1"/>
  <c r="AU59" i="39" s="1"/>
  <c r="AJ30" i="39"/>
  <c r="AL30" i="39" s="1"/>
  <c r="AU30" i="39" s="1"/>
  <c r="Y79" i="87"/>
  <c r="Z79" i="87" s="1"/>
  <c r="AK38" i="39"/>
  <c r="AT38" i="39" s="1"/>
  <c r="AJ20" i="39"/>
  <c r="AS20" i="39" s="1"/>
  <c r="AJ52" i="39"/>
  <c r="AL52" i="39" s="1"/>
  <c r="AU52" i="39" s="1"/>
  <c r="AJ6" i="39"/>
  <c r="AS6" i="39" s="1"/>
  <c r="AJ66" i="39"/>
  <c r="AS66" i="39" s="1"/>
  <c r="AK61" i="39"/>
  <c r="AT61" i="39" s="1"/>
  <c r="AJ62" i="39"/>
  <c r="AS62" i="39" s="1"/>
  <c r="AJ26" i="39"/>
  <c r="AS26" i="39" s="1"/>
  <c r="AJ56" i="39"/>
  <c r="AS56" i="39" s="1"/>
  <c r="AJ64" i="39"/>
  <c r="AS64" i="39" s="1"/>
  <c r="AJ60" i="39"/>
  <c r="AS60" i="39" s="1"/>
  <c r="AK69" i="39"/>
  <c r="AT69" i="39" s="1"/>
  <c r="AJ24" i="39"/>
  <c r="AL24" i="39" s="1"/>
  <c r="AU24" i="39" s="1"/>
  <c r="AJ15" i="39"/>
  <c r="AS15" i="39" s="1"/>
  <c r="AI78" i="87"/>
  <c r="AR78" i="87" s="1"/>
  <c r="AK31" i="39"/>
  <c r="AT31" i="39" s="1"/>
  <c r="AJ74" i="39"/>
  <c r="AL74" i="39" s="1"/>
  <c r="AU74" i="39" s="1"/>
  <c r="AB4" i="39"/>
  <c r="AK4" i="39" s="1"/>
  <c r="AT4" i="39" s="1"/>
  <c r="AJ75" i="39"/>
  <c r="AS75" i="39" s="1"/>
  <c r="AJ44" i="39"/>
  <c r="AS44" i="39" s="1"/>
  <c r="AJ65" i="39"/>
  <c r="AL65" i="39" s="1"/>
  <c r="AU65" i="39" s="1"/>
  <c r="AJ54" i="39"/>
  <c r="AL54" i="39" s="1"/>
  <c r="AU54" i="39" s="1"/>
  <c r="AJ40" i="39"/>
  <c r="AL40" i="39" s="1"/>
  <c r="AU40" i="39" s="1"/>
  <c r="AJ58" i="39"/>
  <c r="AS58" i="39" s="1"/>
  <c r="AJ43" i="39"/>
  <c r="AL43" i="39" s="1"/>
  <c r="AU43" i="39" s="1"/>
  <c r="AJ11" i="39"/>
  <c r="AS11" i="39" s="1"/>
  <c r="AJ8" i="39"/>
  <c r="AS8" i="39" s="1"/>
  <c r="Z80" i="89"/>
  <c r="W81" i="89" s="1"/>
  <c r="AJ13" i="39"/>
  <c r="AS13" i="39" s="1"/>
  <c r="AK8" i="39"/>
  <c r="AT8" i="39" s="1"/>
  <c r="AJ14" i="39"/>
  <c r="AS14" i="39" s="1"/>
  <c r="AJ19" i="39"/>
  <c r="AS19" i="39" s="1"/>
  <c r="AJ18" i="39"/>
  <c r="AS18" i="39" s="1"/>
  <c r="AK19" i="39"/>
  <c r="AT19" i="39" s="1"/>
  <c r="AK20" i="39"/>
  <c r="AT20" i="39" s="1"/>
  <c r="Z80" i="26"/>
  <c r="AE80" i="26" s="1"/>
  <c r="AU81" i="43"/>
  <c r="C11" i="43" s="1"/>
  <c r="AS3" i="39"/>
  <c r="AL3" i="39"/>
  <c r="AU3" i="39" s="1"/>
  <c r="AI78" i="78"/>
  <c r="AN78" i="78"/>
  <c r="AR79" i="26"/>
  <c r="AH79" i="87"/>
  <c r="AQ79" i="87" s="1"/>
  <c r="AQ81" i="87" s="1"/>
  <c r="AZ3" i="87"/>
  <c r="AX4" i="87" s="1"/>
  <c r="S4" i="87" s="1"/>
  <c r="AC4" i="87" s="1"/>
  <c r="AB5" i="87" s="1"/>
  <c r="AH80" i="26"/>
  <c r="AQ80" i="26" s="1"/>
  <c r="AN78" i="34"/>
  <c r="AI78" i="34"/>
  <c r="W78" i="79"/>
  <c r="AG77" i="79"/>
  <c r="AP77" i="79" s="1"/>
  <c r="AF77" i="79"/>
  <c r="AO77" i="79" s="1"/>
  <c r="AE77" i="79"/>
  <c r="AR79" i="89"/>
  <c r="X79" i="34"/>
  <c r="Y79" i="34"/>
  <c r="AS28" i="39"/>
  <c r="AN81" i="81"/>
  <c r="X79" i="78"/>
  <c r="Y79" i="78"/>
  <c r="X79" i="95"/>
  <c r="Y79" i="95"/>
  <c r="AN78" i="95"/>
  <c r="AI78" i="95"/>
  <c r="AH81" i="82"/>
  <c r="AQ81" i="82" s="1"/>
  <c r="AH80" i="89"/>
  <c r="AQ80" i="89" s="1"/>
  <c r="AS72" i="39" l="1"/>
  <c r="Y73" i="27"/>
  <c r="X73" i="27"/>
  <c r="AH73" i="27" s="1"/>
  <c r="AQ73" i="27" s="1"/>
  <c r="Y75" i="42"/>
  <c r="X75" i="42"/>
  <c r="AN72" i="27"/>
  <c r="AI72" i="27"/>
  <c r="AR72" i="27" s="1"/>
  <c r="AN74" i="42"/>
  <c r="AI74" i="42"/>
  <c r="AR74" i="42" s="1"/>
  <c r="AG75" i="41"/>
  <c r="AP75" i="41" s="1"/>
  <c r="AI79" i="33"/>
  <c r="AR79" i="33" s="1"/>
  <c r="AN79" i="33"/>
  <c r="AE75" i="41"/>
  <c r="Y80" i="33"/>
  <c r="X80" i="33"/>
  <c r="AH80" i="33" s="1"/>
  <c r="AQ80" i="33" s="1"/>
  <c r="AF72" i="83"/>
  <c r="AO72" i="83" s="1"/>
  <c r="AE72" i="83"/>
  <c r="AI72" i="83" s="1"/>
  <c r="AR72" i="83" s="1"/>
  <c r="AE72" i="29"/>
  <c r="AN72" i="29" s="1"/>
  <c r="AF72" i="29"/>
  <c r="AO72" i="29" s="1"/>
  <c r="AG72" i="29"/>
  <c r="AP72" i="29" s="1"/>
  <c r="AS45" i="39"/>
  <c r="AS30" i="39"/>
  <c r="X76" i="41"/>
  <c r="AH76" i="41" s="1"/>
  <c r="AQ76" i="41" s="1"/>
  <c r="Y76" i="41"/>
  <c r="AN75" i="41"/>
  <c r="W73" i="83"/>
  <c r="Y73" i="83" s="1"/>
  <c r="AN76" i="25"/>
  <c r="AI76" i="25"/>
  <c r="AR76" i="25" s="1"/>
  <c r="X77" i="25"/>
  <c r="AH77" i="25" s="1"/>
  <c r="AQ77" i="25" s="1"/>
  <c r="Y77" i="25"/>
  <c r="AL12" i="39"/>
  <c r="AU12" i="39" s="1"/>
  <c r="AL76" i="39"/>
  <c r="AU76" i="39" s="1"/>
  <c r="X79" i="31"/>
  <c r="AH79" i="31" s="1"/>
  <c r="AQ79" i="31" s="1"/>
  <c r="AQ81" i="31" s="1"/>
  <c r="W71" i="38"/>
  <c r="X71" i="38" s="1"/>
  <c r="AH71" i="38" s="1"/>
  <c r="AQ71" i="38" s="1"/>
  <c r="AL10" i="39"/>
  <c r="AU10" i="39" s="1"/>
  <c r="AL51" i="39"/>
  <c r="AU51" i="39" s="1"/>
  <c r="AL50" i="39"/>
  <c r="AU50" i="39" s="1"/>
  <c r="AG70" i="38"/>
  <c r="AP70" i="38" s="1"/>
  <c r="AF70" i="38"/>
  <c r="AO70" i="38" s="1"/>
  <c r="AN72" i="83"/>
  <c r="Y73" i="29"/>
  <c r="X73" i="29"/>
  <c r="AH73" i="29" s="1"/>
  <c r="AQ73" i="29" s="1"/>
  <c r="Y77" i="45"/>
  <c r="X77" i="45"/>
  <c r="AN76" i="45"/>
  <c r="AI76" i="45"/>
  <c r="AR76" i="45" s="1"/>
  <c r="AN71" i="74"/>
  <c r="AI71" i="74"/>
  <c r="AR71" i="74" s="1"/>
  <c r="Y72" i="74"/>
  <c r="X72" i="74"/>
  <c r="AL33" i="39"/>
  <c r="AU33" i="39" s="1"/>
  <c r="Z80" i="77"/>
  <c r="AF80" i="77" s="1"/>
  <c r="AO80" i="77" s="1"/>
  <c r="Y75" i="86"/>
  <c r="Z75" i="86" s="1"/>
  <c r="AF74" i="86"/>
  <c r="AO74" i="86" s="1"/>
  <c r="AS21" i="39"/>
  <c r="AL42" i="39"/>
  <c r="AU42" i="39" s="1"/>
  <c r="AE74" i="86"/>
  <c r="AN74" i="86" s="1"/>
  <c r="AG77" i="30"/>
  <c r="AP77" i="30" s="1"/>
  <c r="AE77" i="30"/>
  <c r="AN77" i="30" s="1"/>
  <c r="AL34" i="39"/>
  <c r="AU34" i="39" s="1"/>
  <c r="AF77" i="30"/>
  <c r="AO77" i="30" s="1"/>
  <c r="AG74" i="86"/>
  <c r="AP74" i="86" s="1"/>
  <c r="AN70" i="38"/>
  <c r="AF74" i="46"/>
  <c r="AO74" i="46" s="1"/>
  <c r="AE74" i="46"/>
  <c r="AG74" i="46"/>
  <c r="AP74" i="46" s="1"/>
  <c r="W75" i="46"/>
  <c r="Y78" i="91"/>
  <c r="Z78" i="91" s="1"/>
  <c r="AL49" i="39"/>
  <c r="AU49" i="39" s="1"/>
  <c r="AS48" i="39"/>
  <c r="AF77" i="91"/>
  <c r="AO77" i="91" s="1"/>
  <c r="Y82" i="81"/>
  <c r="Z82" i="81" s="1"/>
  <c r="AL32" i="39"/>
  <c r="AU32" i="39" s="1"/>
  <c r="AE77" i="91"/>
  <c r="AN77" i="91" s="1"/>
  <c r="AL36" i="39"/>
  <c r="AU36" i="39" s="1"/>
  <c r="AG77" i="91"/>
  <c r="AP77" i="91" s="1"/>
  <c r="AS77" i="39"/>
  <c r="AL39" i="39"/>
  <c r="AU39" i="39" s="1"/>
  <c r="AL53" i="39"/>
  <c r="AU53" i="39" s="1"/>
  <c r="AL64" i="39"/>
  <c r="AU64" i="39" s="1"/>
  <c r="X78" i="30"/>
  <c r="AH78" i="30" s="1"/>
  <c r="AQ78" i="30" s="1"/>
  <c r="Y78" i="30"/>
  <c r="X73" i="93"/>
  <c r="AH73" i="93" s="1"/>
  <c r="AQ73" i="93" s="1"/>
  <c r="Y73" i="93"/>
  <c r="AN72" i="93"/>
  <c r="AI72" i="93"/>
  <c r="AR72" i="93" s="1"/>
  <c r="Z75" i="73"/>
  <c r="AH75" i="73"/>
  <c r="AQ75" i="73" s="1"/>
  <c r="AH75" i="86"/>
  <c r="AQ75" i="86" s="1"/>
  <c r="Z77" i="35"/>
  <c r="AF77" i="35" s="1"/>
  <c r="AO77" i="35" s="1"/>
  <c r="AS52" i="39"/>
  <c r="AL56" i="39"/>
  <c r="AU56" i="39" s="1"/>
  <c r="AL71" i="39"/>
  <c r="AU71" i="39" s="1"/>
  <c r="AS65" i="39"/>
  <c r="AL27" i="39"/>
  <c r="AU27" i="39" s="1"/>
  <c r="AF75" i="94"/>
  <c r="AO75" i="94" s="1"/>
  <c r="Z73" i="75"/>
  <c r="AG73" i="75" s="1"/>
  <c r="AP73" i="75" s="1"/>
  <c r="AL29" i="39"/>
  <c r="AU29" i="39" s="1"/>
  <c r="AL35" i="39"/>
  <c r="AU35" i="39" s="1"/>
  <c r="AS43" i="39"/>
  <c r="AL62" i="39"/>
  <c r="AU62" i="39" s="1"/>
  <c r="AL7" i="39"/>
  <c r="AU7" i="39" s="1"/>
  <c r="AL28" i="39"/>
  <c r="AU28" i="39" s="1"/>
  <c r="AL68" i="39"/>
  <c r="AU68" i="39" s="1"/>
  <c r="AE80" i="89"/>
  <c r="AS40" i="39"/>
  <c r="AG75" i="47"/>
  <c r="AP75" i="47" s="1"/>
  <c r="W76" i="47"/>
  <c r="AE75" i="47"/>
  <c r="AF75" i="47"/>
  <c r="AO75" i="47" s="1"/>
  <c r="AL70" i="39"/>
  <c r="AU70" i="39" s="1"/>
  <c r="AS37" i="39"/>
  <c r="AL57" i="39"/>
  <c r="AU57" i="39" s="1"/>
  <c r="AL11" i="39"/>
  <c r="AU11" i="39" s="1"/>
  <c r="AG75" i="94"/>
  <c r="AP75" i="94" s="1"/>
  <c r="AL18" i="39"/>
  <c r="AU18" i="39" s="1"/>
  <c r="AL44" i="39"/>
  <c r="AU44" i="39" s="1"/>
  <c r="W76" i="94"/>
  <c r="X76" i="94" s="1"/>
  <c r="AI81" i="81"/>
  <c r="AR81" i="81" s="1"/>
  <c r="AL26" i="39"/>
  <c r="AU26" i="39" s="1"/>
  <c r="AL15" i="39"/>
  <c r="AU15" i="39" s="1"/>
  <c r="AL17" i="39"/>
  <c r="AU17" i="39" s="1"/>
  <c r="AL41" i="39"/>
  <c r="AU41" i="39" s="1"/>
  <c r="AF80" i="89"/>
  <c r="AO80" i="89" s="1"/>
  <c r="AL25" i="39"/>
  <c r="AU25" i="39" s="1"/>
  <c r="AN75" i="94"/>
  <c r="AG80" i="89"/>
  <c r="AP80" i="89" s="1"/>
  <c r="AH73" i="85"/>
  <c r="AQ73" i="85" s="1"/>
  <c r="Z73" i="85"/>
  <c r="AE81" i="82"/>
  <c r="AN81" i="82" s="1"/>
  <c r="Y76" i="37"/>
  <c r="X76" i="37"/>
  <c r="AN75" i="37"/>
  <c r="AI75" i="37"/>
  <c r="AR75" i="37" s="1"/>
  <c r="AL78" i="39"/>
  <c r="AU78" i="39" s="1"/>
  <c r="AL5" i="39"/>
  <c r="AU5" i="39" s="1"/>
  <c r="AS74" i="39"/>
  <c r="AL47" i="39"/>
  <c r="AU47" i="39" s="1"/>
  <c r="AL73" i="39"/>
  <c r="AU73" i="39" s="1"/>
  <c r="AL79" i="39"/>
  <c r="AU79" i="39" s="1"/>
  <c r="AL60" i="39"/>
  <c r="AU60" i="39" s="1"/>
  <c r="AL66" i="39"/>
  <c r="AU66" i="39" s="1"/>
  <c r="AN78" i="31"/>
  <c r="AL46" i="39"/>
  <c r="AU46" i="39" s="1"/>
  <c r="AL55" i="39"/>
  <c r="AU55" i="39" s="1"/>
  <c r="AL69" i="39"/>
  <c r="AU69" i="39" s="1"/>
  <c r="AS9" i="39"/>
  <c r="AF81" i="82"/>
  <c r="AO81" i="82" s="1"/>
  <c r="W82" i="82"/>
  <c r="Y82" i="82" s="1"/>
  <c r="AJ4" i="39"/>
  <c r="AS4" i="39" s="1"/>
  <c r="AS22" i="39"/>
  <c r="AG76" i="90"/>
  <c r="AP76" i="90" s="1"/>
  <c r="AE76" i="90"/>
  <c r="W77" i="90"/>
  <c r="AF76" i="90"/>
  <c r="AO76" i="90" s="1"/>
  <c r="AL13" i="39"/>
  <c r="AU13" i="39" s="1"/>
  <c r="AF80" i="26"/>
  <c r="AO80" i="26" s="1"/>
  <c r="AX75" i="87"/>
  <c r="S75" i="87" s="1"/>
  <c r="AC75" i="87" s="1"/>
  <c r="AB76" i="87" s="1"/>
  <c r="AK76" i="87" s="1"/>
  <c r="AT76" i="87" s="1"/>
  <c r="AG80" i="26"/>
  <c r="AP80" i="26" s="1"/>
  <c r="AL63" i="39"/>
  <c r="AU63" i="39" s="1"/>
  <c r="AS54" i="39"/>
  <c r="AS59" i="39"/>
  <c r="W81" i="26"/>
  <c r="Y81" i="26" s="1"/>
  <c r="AL6" i="39"/>
  <c r="AU6" i="39" s="1"/>
  <c r="AL58" i="39"/>
  <c r="AU58" i="39" s="1"/>
  <c r="AL23" i="39"/>
  <c r="AU23" i="39" s="1"/>
  <c r="AL31" i="39"/>
  <c r="AU31" i="39" s="1"/>
  <c r="AX73" i="87"/>
  <c r="S73" i="87" s="1"/>
  <c r="AC73" i="87" s="1"/>
  <c r="AB74" i="87" s="1"/>
  <c r="AX70" i="87"/>
  <c r="S70" i="87" s="1"/>
  <c r="AC70" i="87" s="1"/>
  <c r="AB71" i="87" s="1"/>
  <c r="AK71" i="87" s="1"/>
  <c r="AT71" i="87" s="1"/>
  <c r="AX64" i="87"/>
  <c r="S64" i="87" s="1"/>
  <c r="AC64" i="87" s="1"/>
  <c r="AB65" i="87" s="1"/>
  <c r="AK65" i="87" s="1"/>
  <c r="AT65" i="87" s="1"/>
  <c r="AX59" i="87"/>
  <c r="S59" i="87" s="1"/>
  <c r="AC59" i="87" s="1"/>
  <c r="AB60" i="87" s="1"/>
  <c r="AK60" i="87" s="1"/>
  <c r="AT60" i="87" s="1"/>
  <c r="AX58" i="87"/>
  <c r="S58" i="87" s="1"/>
  <c r="AC58" i="87" s="1"/>
  <c r="AB59" i="87" s="1"/>
  <c r="AK59" i="87" s="1"/>
  <c r="AT59" i="87" s="1"/>
  <c r="AX72" i="87"/>
  <c r="S72" i="87" s="1"/>
  <c r="AC72" i="87" s="1"/>
  <c r="AB73" i="87" s="1"/>
  <c r="AK73" i="87" s="1"/>
  <c r="AT73" i="87" s="1"/>
  <c r="AX45" i="87"/>
  <c r="S45" i="87" s="1"/>
  <c r="AC45" i="87" s="1"/>
  <c r="AB46" i="87" s="1"/>
  <c r="AK46" i="87" s="1"/>
  <c r="AT46" i="87" s="1"/>
  <c r="AX71" i="87"/>
  <c r="S71" i="87" s="1"/>
  <c r="AC71" i="87" s="1"/>
  <c r="AB72" i="87" s="1"/>
  <c r="AK72" i="87" s="1"/>
  <c r="AT72" i="87" s="1"/>
  <c r="AX39" i="87"/>
  <c r="S39" i="87" s="1"/>
  <c r="AC39" i="87" s="1"/>
  <c r="AB40" i="87" s="1"/>
  <c r="AK40" i="87" s="1"/>
  <c r="AT40" i="87" s="1"/>
  <c r="AX60" i="87"/>
  <c r="S60" i="87" s="1"/>
  <c r="AC60" i="87" s="1"/>
  <c r="AB61" i="87" s="1"/>
  <c r="AK61" i="87" s="1"/>
  <c r="AT61" i="87" s="1"/>
  <c r="AX43" i="87"/>
  <c r="S43" i="87" s="1"/>
  <c r="AC43" i="87" s="1"/>
  <c r="AB44" i="87" s="1"/>
  <c r="AK44" i="87" s="1"/>
  <c r="AT44" i="87" s="1"/>
  <c r="AT81" i="39"/>
  <c r="AX77" i="87"/>
  <c r="S77" i="87" s="1"/>
  <c r="AC77" i="87" s="1"/>
  <c r="AB78" i="87" s="1"/>
  <c r="AK78" i="87" s="1"/>
  <c r="AT78" i="87" s="1"/>
  <c r="AX66" i="87"/>
  <c r="S66" i="87" s="1"/>
  <c r="AC66" i="87" s="1"/>
  <c r="AB67" i="87" s="1"/>
  <c r="AK67" i="87" s="1"/>
  <c r="AT67" i="87" s="1"/>
  <c r="AX53" i="87"/>
  <c r="S53" i="87" s="1"/>
  <c r="AC53" i="87" s="1"/>
  <c r="AB54" i="87" s="1"/>
  <c r="AK54" i="87" s="1"/>
  <c r="AT54" i="87" s="1"/>
  <c r="AX78" i="87"/>
  <c r="S78" i="87" s="1"/>
  <c r="AC78" i="87" s="1"/>
  <c r="AB79" i="87" s="1"/>
  <c r="AX65" i="87"/>
  <c r="S65" i="87" s="1"/>
  <c r="AC65" i="87" s="1"/>
  <c r="AB66" i="87" s="1"/>
  <c r="AK66" i="87" s="1"/>
  <c r="AT66" i="87" s="1"/>
  <c r="AX51" i="87"/>
  <c r="S51" i="87" s="1"/>
  <c r="AC51" i="87" s="1"/>
  <c r="AB52" i="87" s="1"/>
  <c r="AK52" i="87" s="1"/>
  <c r="AT52" i="87" s="1"/>
  <c r="AF79" i="87"/>
  <c r="AO79" i="87" s="1"/>
  <c r="AO81" i="87" s="1"/>
  <c r="AX79" i="87"/>
  <c r="S79" i="87" s="1"/>
  <c r="AC79" i="87" s="1"/>
  <c r="AG79" i="87"/>
  <c r="AP79" i="87" s="1"/>
  <c r="AP81" i="87" s="1"/>
  <c r="AE79" i="87"/>
  <c r="AS24" i="39"/>
  <c r="AL38" i="39"/>
  <c r="AU38" i="39" s="1"/>
  <c r="AL61" i="39"/>
  <c r="AU61" i="39" s="1"/>
  <c r="AE80" i="77"/>
  <c r="AN80" i="77" s="1"/>
  <c r="AL75" i="39"/>
  <c r="AU75" i="39" s="1"/>
  <c r="AL14" i="39"/>
  <c r="AU14" i="39" s="1"/>
  <c r="AL19" i="39"/>
  <c r="AU19" i="39" s="1"/>
  <c r="AL8" i="39"/>
  <c r="AU8" i="39" s="1"/>
  <c r="AX52" i="87"/>
  <c r="S52" i="87" s="1"/>
  <c r="AC52" i="87" s="1"/>
  <c r="AB53" i="87" s="1"/>
  <c r="AX37" i="87"/>
  <c r="S37" i="87" s="1"/>
  <c r="AC37" i="87" s="1"/>
  <c r="AB38" i="87" s="1"/>
  <c r="AK38" i="87" s="1"/>
  <c r="AT38" i="87" s="1"/>
  <c r="AL20" i="39"/>
  <c r="AU20" i="39" s="1"/>
  <c r="AL67" i="39"/>
  <c r="AU67" i="39" s="1"/>
  <c r="Z79" i="95"/>
  <c r="AX79" i="95" s="1"/>
  <c r="S79" i="95" s="1"/>
  <c r="AC79" i="95" s="1"/>
  <c r="AL16" i="39"/>
  <c r="AU16" i="39" s="1"/>
  <c r="AX46" i="87"/>
  <c r="S46" i="87" s="1"/>
  <c r="AC46" i="87" s="1"/>
  <c r="AB47" i="87" s="1"/>
  <c r="AK47" i="87" s="1"/>
  <c r="AT47" i="87" s="1"/>
  <c r="AX67" i="87"/>
  <c r="S67" i="87" s="1"/>
  <c r="AC67" i="87" s="1"/>
  <c r="AB68" i="87" s="1"/>
  <c r="AK68" i="87" s="1"/>
  <c r="AT68" i="87" s="1"/>
  <c r="AX61" i="87"/>
  <c r="S61" i="87" s="1"/>
  <c r="AC61" i="87" s="1"/>
  <c r="AB62" i="87" s="1"/>
  <c r="AK62" i="87" s="1"/>
  <c r="AT62" i="87" s="1"/>
  <c r="AX54" i="87"/>
  <c r="S54" i="87" s="1"/>
  <c r="AC54" i="87" s="1"/>
  <c r="AB55" i="87" s="1"/>
  <c r="AK55" i="87" s="1"/>
  <c r="AT55" i="87" s="1"/>
  <c r="AX47" i="87"/>
  <c r="S47" i="87" s="1"/>
  <c r="AC47" i="87" s="1"/>
  <c r="AB48" i="87" s="1"/>
  <c r="AK48" i="87" s="1"/>
  <c r="AT48" i="87" s="1"/>
  <c r="AX40" i="87"/>
  <c r="S40" i="87" s="1"/>
  <c r="AC40" i="87" s="1"/>
  <c r="AB41" i="87" s="1"/>
  <c r="AK41" i="87" s="1"/>
  <c r="AT41" i="87" s="1"/>
  <c r="AX26" i="87"/>
  <c r="S26" i="87" s="1"/>
  <c r="AC26" i="87" s="1"/>
  <c r="AB27" i="87" s="1"/>
  <c r="AX24" i="87"/>
  <c r="S24" i="87" s="1"/>
  <c r="AC24" i="87" s="1"/>
  <c r="AB25" i="87" s="1"/>
  <c r="AX35" i="87"/>
  <c r="S35" i="87" s="1"/>
  <c r="AC35" i="87" s="1"/>
  <c r="AB36" i="87" s="1"/>
  <c r="AK36" i="87" s="1"/>
  <c r="AT36" i="87" s="1"/>
  <c r="AX76" i="87"/>
  <c r="S76" i="87" s="1"/>
  <c r="AC76" i="87" s="1"/>
  <c r="AB77" i="87" s="1"/>
  <c r="AK77" i="87" s="1"/>
  <c r="AT77" i="87" s="1"/>
  <c r="AX69" i="87"/>
  <c r="S69" i="87" s="1"/>
  <c r="AC69" i="87" s="1"/>
  <c r="AB70" i="87" s="1"/>
  <c r="AX63" i="87"/>
  <c r="S63" i="87" s="1"/>
  <c r="AC63" i="87" s="1"/>
  <c r="AB64" i="87" s="1"/>
  <c r="AX57" i="87"/>
  <c r="S57" i="87" s="1"/>
  <c r="AC57" i="87" s="1"/>
  <c r="AB58" i="87" s="1"/>
  <c r="AK58" i="87" s="1"/>
  <c r="AT58" i="87" s="1"/>
  <c r="AX49" i="87"/>
  <c r="S49" i="87" s="1"/>
  <c r="AC49" i="87" s="1"/>
  <c r="AB50" i="87" s="1"/>
  <c r="AK50" i="87" s="1"/>
  <c r="AT50" i="87" s="1"/>
  <c r="AX42" i="87"/>
  <c r="S42" i="87" s="1"/>
  <c r="AC42" i="87" s="1"/>
  <c r="AB43" i="87" s="1"/>
  <c r="AK43" i="87" s="1"/>
  <c r="AT43" i="87" s="1"/>
  <c r="AX34" i="87"/>
  <c r="S34" i="87" s="1"/>
  <c r="AC34" i="87" s="1"/>
  <c r="AB35" i="87" s="1"/>
  <c r="AK35" i="87" s="1"/>
  <c r="AT35" i="87" s="1"/>
  <c r="AX74" i="87"/>
  <c r="S74" i="87" s="1"/>
  <c r="AC74" i="87" s="1"/>
  <c r="AB75" i="87" s="1"/>
  <c r="AX68" i="87"/>
  <c r="S68" i="87" s="1"/>
  <c r="AC68" i="87" s="1"/>
  <c r="AB69" i="87" s="1"/>
  <c r="AK69" i="87" s="1"/>
  <c r="AT69" i="87" s="1"/>
  <c r="AX62" i="87"/>
  <c r="S62" i="87" s="1"/>
  <c r="AC62" i="87" s="1"/>
  <c r="AB63" i="87" s="1"/>
  <c r="AX55" i="87"/>
  <c r="S55" i="87" s="1"/>
  <c r="AC55" i="87" s="1"/>
  <c r="AB56" i="87" s="1"/>
  <c r="AK56" i="87" s="1"/>
  <c r="AT56" i="87" s="1"/>
  <c r="AX48" i="87"/>
  <c r="S48" i="87" s="1"/>
  <c r="AC48" i="87" s="1"/>
  <c r="AB49" i="87" s="1"/>
  <c r="AK49" i="87" s="1"/>
  <c r="AT49" i="87" s="1"/>
  <c r="AX41" i="87"/>
  <c r="S41" i="87" s="1"/>
  <c r="AC41" i="87" s="1"/>
  <c r="AB42" i="87" s="1"/>
  <c r="AK42" i="87" s="1"/>
  <c r="AT42" i="87" s="1"/>
  <c r="AX32" i="87"/>
  <c r="S32" i="87" s="1"/>
  <c r="AC32" i="87" s="1"/>
  <c r="AB33" i="87" s="1"/>
  <c r="AK33" i="87" s="1"/>
  <c r="AT33" i="87" s="1"/>
  <c r="AX36" i="87"/>
  <c r="S36" i="87" s="1"/>
  <c r="AC36" i="87" s="1"/>
  <c r="AB37" i="87" s="1"/>
  <c r="AX23" i="87"/>
  <c r="S23" i="87" s="1"/>
  <c r="AC23" i="87" s="1"/>
  <c r="AB24" i="87" s="1"/>
  <c r="AK24" i="87" s="1"/>
  <c r="AT24" i="87" s="1"/>
  <c r="AX3" i="87"/>
  <c r="S3" i="87" s="1"/>
  <c r="AC3" i="87" s="1"/>
  <c r="AJ3" i="87" s="1"/>
  <c r="AX56" i="87"/>
  <c r="S56" i="87" s="1"/>
  <c r="AC56" i="87" s="1"/>
  <c r="AB57" i="87" s="1"/>
  <c r="AX50" i="87"/>
  <c r="S50" i="87" s="1"/>
  <c r="AC50" i="87" s="1"/>
  <c r="AB51" i="87" s="1"/>
  <c r="AK51" i="87" s="1"/>
  <c r="AT51" i="87" s="1"/>
  <c r="AX44" i="87"/>
  <c r="S44" i="87" s="1"/>
  <c r="AC44" i="87" s="1"/>
  <c r="AB45" i="87" s="1"/>
  <c r="AX38" i="87"/>
  <c r="S38" i="87" s="1"/>
  <c r="AC38" i="87" s="1"/>
  <c r="AB39" i="87" s="1"/>
  <c r="AK39" i="87" s="1"/>
  <c r="AT39" i="87" s="1"/>
  <c r="AX30" i="87"/>
  <c r="S30" i="87" s="1"/>
  <c r="AC30" i="87" s="1"/>
  <c r="AB31" i="87" s="1"/>
  <c r="AK31" i="87" s="1"/>
  <c r="AT31" i="87" s="1"/>
  <c r="AX22" i="87"/>
  <c r="S22" i="87" s="1"/>
  <c r="AC22" i="87" s="1"/>
  <c r="AB23" i="87" s="1"/>
  <c r="AK23" i="87" s="1"/>
  <c r="AT23" i="87" s="1"/>
  <c r="AX29" i="87"/>
  <c r="S29" i="87" s="1"/>
  <c r="AC29" i="87" s="1"/>
  <c r="AB30" i="87" s="1"/>
  <c r="AK30" i="87" s="1"/>
  <c r="AT30" i="87" s="1"/>
  <c r="AX15" i="87"/>
  <c r="S15" i="87" s="1"/>
  <c r="AC15" i="87" s="1"/>
  <c r="AB16" i="87" s="1"/>
  <c r="AX28" i="87"/>
  <c r="S28" i="87" s="1"/>
  <c r="AC28" i="87" s="1"/>
  <c r="AB29" i="87" s="1"/>
  <c r="AX10" i="87"/>
  <c r="S10" i="87" s="1"/>
  <c r="AC10" i="87" s="1"/>
  <c r="AB11" i="87" s="1"/>
  <c r="AK11" i="87" s="1"/>
  <c r="AT11" i="87" s="1"/>
  <c r="AX31" i="87"/>
  <c r="S31" i="87" s="1"/>
  <c r="AC31" i="87" s="1"/>
  <c r="AB32" i="87" s="1"/>
  <c r="AK32" i="87" s="1"/>
  <c r="AT32" i="87" s="1"/>
  <c r="AX25" i="87"/>
  <c r="S25" i="87" s="1"/>
  <c r="AC25" i="87" s="1"/>
  <c r="AB26" i="87" s="1"/>
  <c r="AX14" i="87"/>
  <c r="S14" i="87" s="1"/>
  <c r="AC14" i="87" s="1"/>
  <c r="AB15" i="87" s="1"/>
  <c r="AX33" i="87"/>
  <c r="S33" i="87" s="1"/>
  <c r="AC33" i="87" s="1"/>
  <c r="AB34" i="87" s="1"/>
  <c r="AX27" i="87"/>
  <c r="S27" i="87" s="1"/>
  <c r="AC27" i="87" s="1"/>
  <c r="AB28" i="87" s="1"/>
  <c r="AK28" i="87" s="1"/>
  <c r="AT28" i="87" s="1"/>
  <c r="AX16" i="87"/>
  <c r="S16" i="87" s="1"/>
  <c r="AC16" i="87" s="1"/>
  <c r="AB17" i="87" s="1"/>
  <c r="AK17" i="87" s="1"/>
  <c r="AT17" i="87" s="1"/>
  <c r="AX21" i="87"/>
  <c r="S21" i="87" s="1"/>
  <c r="AC21" i="87" s="1"/>
  <c r="AB22" i="87" s="1"/>
  <c r="AK22" i="87" s="1"/>
  <c r="AT22" i="87" s="1"/>
  <c r="AX9" i="87"/>
  <c r="S9" i="87" s="1"/>
  <c r="AC9" i="87" s="1"/>
  <c r="AB10" i="87" s="1"/>
  <c r="AK10" i="87" s="1"/>
  <c r="AT10" i="87" s="1"/>
  <c r="AX20" i="87"/>
  <c r="S20" i="87" s="1"/>
  <c r="AC20" i="87" s="1"/>
  <c r="AB21" i="87" s="1"/>
  <c r="AK21" i="87" s="1"/>
  <c r="AT21" i="87" s="1"/>
  <c r="AX8" i="87"/>
  <c r="S8" i="87" s="1"/>
  <c r="AC8" i="87" s="1"/>
  <c r="AB9" i="87" s="1"/>
  <c r="AK9" i="87" s="1"/>
  <c r="AT9" i="87" s="1"/>
  <c r="Z79" i="34"/>
  <c r="AE79" i="34" s="1"/>
  <c r="AX19" i="87"/>
  <c r="S19" i="87" s="1"/>
  <c r="AC19" i="87" s="1"/>
  <c r="AB20" i="87" s="1"/>
  <c r="AK20" i="87" s="1"/>
  <c r="AT20" i="87" s="1"/>
  <c r="AX13" i="87"/>
  <c r="S13" i="87" s="1"/>
  <c r="AC13" i="87" s="1"/>
  <c r="AB14" i="87" s="1"/>
  <c r="AX7" i="87"/>
  <c r="S7" i="87" s="1"/>
  <c r="AC7" i="87" s="1"/>
  <c r="AB8" i="87" s="1"/>
  <c r="AK8" i="87" s="1"/>
  <c r="AT8" i="87" s="1"/>
  <c r="AX18" i="87"/>
  <c r="S18" i="87" s="1"/>
  <c r="AC18" i="87" s="1"/>
  <c r="AB19" i="87" s="1"/>
  <c r="AK19" i="87" s="1"/>
  <c r="AT19" i="87" s="1"/>
  <c r="AX12" i="87"/>
  <c r="S12" i="87" s="1"/>
  <c r="AC12" i="87" s="1"/>
  <c r="AB13" i="87" s="1"/>
  <c r="AK13" i="87" s="1"/>
  <c r="AT13" i="87" s="1"/>
  <c r="AX6" i="87"/>
  <c r="S6" i="87" s="1"/>
  <c r="AC6" i="87" s="1"/>
  <c r="AB7" i="87" s="1"/>
  <c r="AX17" i="87"/>
  <c r="S17" i="87" s="1"/>
  <c r="AC17" i="87" s="1"/>
  <c r="AB18" i="87" s="1"/>
  <c r="AX11" i="87"/>
  <c r="S11" i="87" s="1"/>
  <c r="AC11" i="87" s="1"/>
  <c r="AB12" i="87" s="1"/>
  <c r="AK12" i="87" s="1"/>
  <c r="AT12" i="87" s="1"/>
  <c r="AX5" i="87"/>
  <c r="S5" i="87" s="1"/>
  <c r="AC5" i="87" s="1"/>
  <c r="AB6" i="87" s="1"/>
  <c r="Z79" i="78"/>
  <c r="AG79" i="78" s="1"/>
  <c r="AP79" i="78" s="1"/>
  <c r="AH78" i="91"/>
  <c r="AQ78" i="91" s="1"/>
  <c r="Y81" i="89"/>
  <c r="X81" i="89"/>
  <c r="AR78" i="31"/>
  <c r="AR78" i="95"/>
  <c r="AH79" i="95"/>
  <c r="AQ79" i="95" s="1"/>
  <c r="AQ81" i="95" s="1"/>
  <c r="AZ3" i="95"/>
  <c r="AX6" i="95" s="1"/>
  <c r="S6" i="95" s="1"/>
  <c r="AC6" i="95" s="1"/>
  <c r="AB7" i="95" s="1"/>
  <c r="X78" i="79"/>
  <c r="Y78" i="79"/>
  <c r="AH82" i="81"/>
  <c r="AQ82" i="81" s="1"/>
  <c r="AH79" i="78"/>
  <c r="AQ79" i="78" s="1"/>
  <c r="AN80" i="26"/>
  <c r="AR78" i="34"/>
  <c r="AR78" i="78"/>
  <c r="AH79" i="34"/>
  <c r="AQ79" i="34" s="1"/>
  <c r="AI77" i="79"/>
  <c r="AN77" i="79"/>
  <c r="AK5" i="87"/>
  <c r="AT5" i="87" s="1"/>
  <c r="Z73" i="27" l="1"/>
  <c r="AI75" i="41"/>
  <c r="AR75" i="41" s="1"/>
  <c r="AH75" i="42"/>
  <c r="AQ75" i="42" s="1"/>
  <c r="Z75" i="42"/>
  <c r="AG73" i="27"/>
  <c r="AP73" i="27" s="1"/>
  <c r="AF73" i="27"/>
  <c r="AO73" i="27" s="1"/>
  <c r="AE73" i="27"/>
  <c r="W74" i="27"/>
  <c r="Z80" i="33"/>
  <c r="AI72" i="29"/>
  <c r="AR72" i="29" s="1"/>
  <c r="Z77" i="25"/>
  <c r="W78" i="25" s="1"/>
  <c r="Z76" i="41"/>
  <c r="AF76" i="41" s="1"/>
  <c r="AO76" i="41" s="1"/>
  <c r="AJ71" i="87"/>
  <c r="AS71" i="87" s="1"/>
  <c r="X81" i="26"/>
  <c r="Z81" i="26" s="1"/>
  <c r="AG81" i="26" s="1"/>
  <c r="AP81" i="26" s="1"/>
  <c r="AG80" i="77"/>
  <c r="AP80" i="77" s="1"/>
  <c r="Z79" i="31"/>
  <c r="AX79" i="31" s="1"/>
  <c r="S79" i="31" s="1"/>
  <c r="AC79" i="31" s="1"/>
  <c r="AJ70" i="87"/>
  <c r="AS70" i="87" s="1"/>
  <c r="AZ3" i="31"/>
  <c r="AX5" i="31" s="1"/>
  <c r="S5" i="31" s="1"/>
  <c r="AC5" i="31" s="1"/>
  <c r="AB6" i="31" s="1"/>
  <c r="AK6" i="31" s="1"/>
  <c r="AT6" i="31" s="1"/>
  <c r="X73" i="83"/>
  <c r="AH73" i="83" s="1"/>
  <c r="AQ73" i="83" s="1"/>
  <c r="W81" i="77"/>
  <c r="Y81" i="77" s="1"/>
  <c r="Y71" i="38"/>
  <c r="Z71" i="38" s="1"/>
  <c r="AE71" i="38" s="1"/>
  <c r="AI70" i="38"/>
  <c r="AR70" i="38" s="1"/>
  <c r="AE77" i="35"/>
  <c r="AN77" i="35" s="1"/>
  <c r="Z73" i="29"/>
  <c r="AF73" i="29" s="1"/>
  <c r="AO73" i="29" s="1"/>
  <c r="AH77" i="45"/>
  <c r="AQ77" i="45" s="1"/>
  <c r="Z77" i="45"/>
  <c r="Z72" i="74"/>
  <c r="AH72" i="74"/>
  <c r="AQ72" i="74" s="1"/>
  <c r="AI74" i="86"/>
  <c r="AR74" i="86" s="1"/>
  <c r="X82" i="82"/>
  <c r="Z82" i="82" s="1"/>
  <c r="AF82" i="82" s="1"/>
  <c r="AO82" i="82" s="1"/>
  <c r="AI77" i="30"/>
  <c r="AR77" i="30" s="1"/>
  <c r="AJ64" i="87"/>
  <c r="AN74" i="46"/>
  <c r="AI74" i="46"/>
  <c r="AR74" i="46" s="1"/>
  <c r="Y75" i="46"/>
  <c r="X75" i="46"/>
  <c r="AH75" i="46" s="1"/>
  <c r="AQ75" i="46" s="1"/>
  <c r="AK64" i="87"/>
  <c r="AT64" i="87" s="1"/>
  <c r="AI77" i="91"/>
  <c r="AR77" i="91" s="1"/>
  <c r="AJ46" i="87"/>
  <c r="AL46" i="87" s="1"/>
  <c r="AU46" i="87" s="1"/>
  <c r="AI81" i="82"/>
  <c r="AR81" i="82" s="1"/>
  <c r="AB4" i="87"/>
  <c r="AK4" i="87" s="1"/>
  <c r="AT4" i="87" s="1"/>
  <c r="AJ45" i="87"/>
  <c r="AS45" i="87" s="1"/>
  <c r="AJ75" i="87"/>
  <c r="AS75" i="87" s="1"/>
  <c r="Z78" i="30"/>
  <c r="AF78" i="30" s="1"/>
  <c r="AO78" i="30" s="1"/>
  <c r="AG77" i="35"/>
  <c r="AP77" i="35" s="1"/>
  <c r="W78" i="35"/>
  <c r="X78" i="35" s="1"/>
  <c r="AH78" i="35" s="1"/>
  <c r="AQ78" i="35" s="1"/>
  <c r="Z73" i="93"/>
  <c r="AG75" i="73"/>
  <c r="AP75" i="73" s="1"/>
  <c r="W76" i="73"/>
  <c r="AE75" i="73"/>
  <c r="AF75" i="73"/>
  <c r="AO75" i="73" s="1"/>
  <c r="AF75" i="86"/>
  <c r="AO75" i="86" s="1"/>
  <c r="AE75" i="86"/>
  <c r="AG75" i="86"/>
  <c r="AP75" i="86" s="1"/>
  <c r="W76" i="86"/>
  <c r="AE73" i="75"/>
  <c r="W74" i="75"/>
  <c r="Y74" i="75" s="1"/>
  <c r="AF73" i="75"/>
  <c r="AO73" i="75" s="1"/>
  <c r="AJ5" i="87"/>
  <c r="AS5" i="87" s="1"/>
  <c r="AJ53" i="87"/>
  <c r="AS53" i="87" s="1"/>
  <c r="AK75" i="87"/>
  <c r="AT75" i="87" s="1"/>
  <c r="Y76" i="94"/>
  <c r="Z76" i="94" s="1"/>
  <c r="AI80" i="89"/>
  <c r="AR80" i="89" s="1"/>
  <c r="AN80" i="89"/>
  <c r="AL4" i="39"/>
  <c r="AU4" i="39" s="1"/>
  <c r="AU81" i="39" s="1"/>
  <c r="C11" i="39" s="1"/>
  <c r="AJ78" i="87"/>
  <c r="AS78" i="87" s="1"/>
  <c r="AJ40" i="87"/>
  <c r="AS40" i="87" s="1"/>
  <c r="AI80" i="26"/>
  <c r="AR80" i="26" s="1"/>
  <c r="AI75" i="94"/>
  <c r="AR75" i="94" s="1"/>
  <c r="AN75" i="47"/>
  <c r="AI75" i="47"/>
  <c r="AR75" i="47" s="1"/>
  <c r="X76" i="47"/>
  <c r="AH76" i="47" s="1"/>
  <c r="AQ76" i="47" s="1"/>
  <c r="Y76" i="47"/>
  <c r="AK53" i="87"/>
  <c r="AT53" i="87" s="1"/>
  <c r="W74" i="85"/>
  <c r="AE73" i="85"/>
  <c r="AF73" i="85"/>
  <c r="AO73" i="85" s="1"/>
  <c r="AG73" i="85"/>
  <c r="AP73" i="85" s="1"/>
  <c r="AH76" i="94"/>
  <c r="AQ76" i="94" s="1"/>
  <c r="AJ73" i="87"/>
  <c r="AS73" i="87" s="1"/>
  <c r="AH76" i="37"/>
  <c r="AQ76" i="37" s="1"/>
  <c r="Z76" i="37"/>
  <c r="AJ22" i="87"/>
  <c r="AS22" i="87" s="1"/>
  <c r="AJ74" i="87"/>
  <c r="AS74" i="87" s="1"/>
  <c r="AJ57" i="87"/>
  <c r="AS57" i="87" s="1"/>
  <c r="AK70" i="87"/>
  <c r="AT70" i="87" s="1"/>
  <c r="AK57" i="87"/>
  <c r="AT57" i="87" s="1"/>
  <c r="AJ69" i="87"/>
  <c r="AL69" i="87" s="1"/>
  <c r="AU69" i="87" s="1"/>
  <c r="AJ60" i="87"/>
  <c r="AL60" i="87" s="1"/>
  <c r="AU60" i="87" s="1"/>
  <c r="AK74" i="87"/>
  <c r="AT74" i="87" s="1"/>
  <c r="AF79" i="95"/>
  <c r="AO79" i="95" s="1"/>
  <c r="AO81" i="95" s="1"/>
  <c r="AJ72" i="87"/>
  <c r="AL72" i="87" s="1"/>
  <c r="AU72" i="87" s="1"/>
  <c r="AJ32" i="87"/>
  <c r="AS32" i="87" s="1"/>
  <c r="AJ54" i="87"/>
  <c r="AL54" i="87" s="1"/>
  <c r="AU54" i="87" s="1"/>
  <c r="Y77" i="90"/>
  <c r="X77" i="90"/>
  <c r="AH77" i="90" s="1"/>
  <c r="AQ77" i="90" s="1"/>
  <c r="AN76" i="90"/>
  <c r="AI76" i="90"/>
  <c r="AR76" i="90" s="1"/>
  <c r="AJ18" i="87"/>
  <c r="AS18" i="87" s="1"/>
  <c r="AJ26" i="87"/>
  <c r="AS26" i="87" s="1"/>
  <c r="AJ66" i="87"/>
  <c r="AL66" i="87" s="1"/>
  <c r="AU66" i="87" s="1"/>
  <c r="AJ14" i="87"/>
  <c r="AS14" i="87" s="1"/>
  <c r="AJ79" i="87"/>
  <c r="AS79" i="87" s="1"/>
  <c r="AJ43" i="87"/>
  <c r="AS43" i="87" s="1"/>
  <c r="AJ37" i="87"/>
  <c r="AS37" i="87" s="1"/>
  <c r="AJ68" i="87"/>
  <c r="AS68" i="87" s="1"/>
  <c r="AJ58" i="87"/>
  <c r="AS58" i="87" s="1"/>
  <c r="AJ35" i="87"/>
  <c r="AL35" i="87" s="1"/>
  <c r="AU35" i="87" s="1"/>
  <c r="AJ52" i="87"/>
  <c r="AS52" i="87" s="1"/>
  <c r="AJ51" i="87"/>
  <c r="AS51" i="87" s="1"/>
  <c r="AE79" i="95"/>
  <c r="AN79" i="95" s="1"/>
  <c r="AN81" i="95" s="1"/>
  <c r="AJ77" i="87"/>
  <c r="AS77" i="87" s="1"/>
  <c r="AJ41" i="87"/>
  <c r="AS41" i="87" s="1"/>
  <c r="AK18" i="87"/>
  <c r="AT18" i="87" s="1"/>
  <c r="AJ76" i="87"/>
  <c r="AS76" i="87" s="1"/>
  <c r="AF79" i="31"/>
  <c r="AO79" i="31" s="1"/>
  <c r="AO81" i="31" s="1"/>
  <c r="AG79" i="95"/>
  <c r="AP79" i="95" s="1"/>
  <c r="AP81" i="95" s="1"/>
  <c r="AJ34" i="87"/>
  <c r="AS34" i="87" s="1"/>
  <c r="AJ17" i="87"/>
  <c r="AS17" i="87" s="1"/>
  <c r="AG79" i="31"/>
  <c r="AP79" i="31" s="1"/>
  <c r="AP81" i="31" s="1"/>
  <c r="AJ7" i="87"/>
  <c r="AS7" i="87" s="1"/>
  <c r="AJ29" i="87"/>
  <c r="AS29" i="87" s="1"/>
  <c r="AE79" i="31"/>
  <c r="AN79" i="31" s="1"/>
  <c r="AN81" i="31" s="1"/>
  <c r="AJ16" i="87"/>
  <c r="AS16" i="87" s="1"/>
  <c r="AJ63" i="87"/>
  <c r="AJ47" i="87"/>
  <c r="AS47" i="87" s="1"/>
  <c r="AS81" i="39"/>
  <c r="AJ30" i="87"/>
  <c r="AS30" i="87" s="1"/>
  <c r="AG79" i="34"/>
  <c r="AP79" i="34" s="1"/>
  <c r="AJ8" i="87"/>
  <c r="AS8" i="87" s="1"/>
  <c r="AJ15" i="87"/>
  <c r="AK34" i="87"/>
  <c r="AT34" i="87" s="1"/>
  <c r="AJ39" i="87"/>
  <c r="AS39" i="87" s="1"/>
  <c r="AJ21" i="87"/>
  <c r="AS21" i="87" s="1"/>
  <c r="AJ48" i="87"/>
  <c r="AL48" i="87" s="1"/>
  <c r="AU48" i="87" s="1"/>
  <c r="AJ61" i="87"/>
  <c r="AL61" i="87" s="1"/>
  <c r="AU61" i="87" s="1"/>
  <c r="AK14" i="87"/>
  <c r="AT14" i="87" s="1"/>
  <c r="AJ33" i="87"/>
  <c r="AS33" i="87" s="1"/>
  <c r="AK15" i="87"/>
  <c r="AT15" i="87" s="1"/>
  <c r="AJ11" i="87"/>
  <c r="AS11" i="87" s="1"/>
  <c r="AJ59" i="87"/>
  <c r="AS59" i="87" s="1"/>
  <c r="AJ55" i="87"/>
  <c r="AS55" i="87" s="1"/>
  <c r="AJ13" i="87"/>
  <c r="AS13" i="87" s="1"/>
  <c r="AJ50" i="87"/>
  <c r="AS50" i="87" s="1"/>
  <c r="AJ10" i="87"/>
  <c r="AS10" i="87" s="1"/>
  <c r="AJ19" i="87"/>
  <c r="AL19" i="87" s="1"/>
  <c r="AU19" i="87" s="1"/>
  <c r="AJ65" i="87"/>
  <c r="AS65" i="87" s="1"/>
  <c r="AJ42" i="87"/>
  <c r="AL42" i="87" s="1"/>
  <c r="AU42" i="87" s="1"/>
  <c r="AF79" i="78"/>
  <c r="AO79" i="78" s="1"/>
  <c r="AJ6" i="87"/>
  <c r="AS6" i="87" s="1"/>
  <c r="AJ25" i="87"/>
  <c r="AS25" i="87" s="1"/>
  <c r="AJ27" i="87"/>
  <c r="AI79" i="87"/>
  <c r="AR79" i="87" s="1"/>
  <c r="AR81" i="87" s="1"/>
  <c r="AJ24" i="87"/>
  <c r="AS24" i="87" s="1"/>
  <c r="AK29" i="87"/>
  <c r="AT29" i="87" s="1"/>
  <c r="AK26" i="87"/>
  <c r="AT26" i="87" s="1"/>
  <c r="AF79" i="34"/>
  <c r="AO79" i="34" s="1"/>
  <c r="W80" i="34"/>
  <c r="X80" i="34" s="1"/>
  <c r="AJ49" i="87"/>
  <c r="AS49" i="87" s="1"/>
  <c r="AJ9" i="87"/>
  <c r="AS9" i="87" s="1"/>
  <c r="AK27" i="87"/>
  <c r="AT27" i="87" s="1"/>
  <c r="AK45" i="87"/>
  <c r="AT45" i="87" s="1"/>
  <c r="AK63" i="87"/>
  <c r="AT63" i="87" s="1"/>
  <c r="AJ12" i="87"/>
  <c r="AS12" i="87" s="1"/>
  <c r="AK37" i="87"/>
  <c r="AT37" i="87" s="1"/>
  <c r="AK16" i="87"/>
  <c r="AT16" i="87" s="1"/>
  <c r="AK6" i="87"/>
  <c r="AT6" i="87" s="1"/>
  <c r="AJ23" i="87"/>
  <c r="AL23" i="87" s="1"/>
  <c r="AU23" i="87" s="1"/>
  <c r="AK79" i="87"/>
  <c r="AT79" i="87" s="1"/>
  <c r="AN79" i="87"/>
  <c r="AN81" i="87" s="1"/>
  <c r="AJ20" i="87"/>
  <c r="AS20" i="87" s="1"/>
  <c r="AJ38" i="87"/>
  <c r="AL38" i="87" s="1"/>
  <c r="AU38" i="87" s="1"/>
  <c r="AJ56" i="87"/>
  <c r="AS56" i="87" s="1"/>
  <c r="AJ67" i="87"/>
  <c r="AS67" i="87" s="1"/>
  <c r="AJ31" i="87"/>
  <c r="AS31" i="87" s="1"/>
  <c r="AK25" i="87"/>
  <c r="AT25" i="87" s="1"/>
  <c r="AJ28" i="87"/>
  <c r="AS28" i="87" s="1"/>
  <c r="AJ36" i="87"/>
  <c r="AS36" i="87" s="1"/>
  <c r="AJ44" i="87"/>
  <c r="AS44" i="87" s="1"/>
  <c r="AJ62" i="87"/>
  <c r="AS62" i="87" s="1"/>
  <c r="AK7" i="87"/>
  <c r="AT7" i="87" s="1"/>
  <c r="AE79" i="78"/>
  <c r="AN79" i="78" s="1"/>
  <c r="W80" i="78"/>
  <c r="X80" i="78" s="1"/>
  <c r="AX16" i="31"/>
  <c r="S16" i="31" s="1"/>
  <c r="AC16" i="31" s="1"/>
  <c r="AB17" i="31" s="1"/>
  <c r="AK17" i="31" s="1"/>
  <c r="AT17" i="31" s="1"/>
  <c r="AX77" i="95"/>
  <c r="S77" i="95" s="1"/>
  <c r="AC77" i="95" s="1"/>
  <c r="AB78" i="95" s="1"/>
  <c r="AK78" i="95" s="1"/>
  <c r="AT78" i="95" s="1"/>
  <c r="AX40" i="95"/>
  <c r="S40" i="95" s="1"/>
  <c r="AC40" i="95" s="1"/>
  <c r="AB41" i="95" s="1"/>
  <c r="AK41" i="95" s="1"/>
  <c r="AT41" i="95" s="1"/>
  <c r="AX46" i="95"/>
  <c r="S46" i="95" s="1"/>
  <c r="AC46" i="95" s="1"/>
  <c r="AB47" i="95" s="1"/>
  <c r="AK47" i="95" s="1"/>
  <c r="AT47" i="95" s="1"/>
  <c r="AX10" i="95"/>
  <c r="S10" i="95" s="1"/>
  <c r="AC10" i="95" s="1"/>
  <c r="AB11" i="95" s="1"/>
  <c r="AK11" i="95" s="1"/>
  <c r="AT11" i="95" s="1"/>
  <c r="AX70" i="95"/>
  <c r="S70" i="95" s="1"/>
  <c r="AC70" i="95" s="1"/>
  <c r="AB71" i="95" s="1"/>
  <c r="AK71" i="95" s="1"/>
  <c r="AT71" i="95" s="1"/>
  <c r="AX34" i="95"/>
  <c r="S34" i="95" s="1"/>
  <c r="AC34" i="95" s="1"/>
  <c r="AB35" i="95" s="1"/>
  <c r="AK35" i="95" s="1"/>
  <c r="AT35" i="95" s="1"/>
  <c r="AX64" i="95"/>
  <c r="S64" i="95" s="1"/>
  <c r="AC64" i="95" s="1"/>
  <c r="AB65" i="95" s="1"/>
  <c r="AK65" i="95" s="1"/>
  <c r="AT65" i="95" s="1"/>
  <c r="AX28" i="95"/>
  <c r="S28" i="95" s="1"/>
  <c r="AC28" i="95" s="1"/>
  <c r="AB29" i="95" s="1"/>
  <c r="AK29" i="95" s="1"/>
  <c r="AT29" i="95" s="1"/>
  <c r="AX58" i="95"/>
  <c r="S58" i="95" s="1"/>
  <c r="AC58" i="95" s="1"/>
  <c r="AB59" i="95" s="1"/>
  <c r="AK59" i="95" s="1"/>
  <c r="AT59" i="95" s="1"/>
  <c r="AX22" i="95"/>
  <c r="S22" i="95" s="1"/>
  <c r="AC22" i="95" s="1"/>
  <c r="AB23" i="95" s="1"/>
  <c r="Z78" i="79"/>
  <c r="AE78" i="79" s="1"/>
  <c r="AX52" i="95"/>
  <c r="S52" i="95" s="1"/>
  <c r="AC52" i="95" s="1"/>
  <c r="AB53" i="95" s="1"/>
  <c r="AK53" i="95" s="1"/>
  <c r="AT53" i="95" s="1"/>
  <c r="AX16" i="95"/>
  <c r="S16" i="95" s="1"/>
  <c r="AC16" i="95" s="1"/>
  <c r="AB17" i="95" s="1"/>
  <c r="AK17" i="95" s="1"/>
  <c r="AT17" i="95" s="1"/>
  <c r="AK7" i="95"/>
  <c r="AT7" i="95" s="1"/>
  <c r="AS3" i="87"/>
  <c r="AL3" i="87"/>
  <c r="AU3" i="87" s="1"/>
  <c r="AX76" i="95"/>
  <c r="S76" i="95" s="1"/>
  <c r="AC76" i="95" s="1"/>
  <c r="AB77" i="95" s="1"/>
  <c r="AX71" i="95"/>
  <c r="S71" i="95" s="1"/>
  <c r="AC71" i="95" s="1"/>
  <c r="AB72" i="95" s="1"/>
  <c r="AX65" i="95"/>
  <c r="S65" i="95" s="1"/>
  <c r="AC65" i="95" s="1"/>
  <c r="AB66" i="95" s="1"/>
  <c r="AX59" i="95"/>
  <c r="S59" i="95" s="1"/>
  <c r="AC59" i="95" s="1"/>
  <c r="AB60" i="95" s="1"/>
  <c r="AX53" i="95"/>
  <c r="S53" i="95" s="1"/>
  <c r="AC53" i="95" s="1"/>
  <c r="AB54" i="95" s="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AH81" i="89"/>
  <c r="AQ81" i="89" s="1"/>
  <c r="AN79" i="34"/>
  <c r="AF78" i="91"/>
  <c r="AO78" i="91" s="1"/>
  <c r="AE78" i="91"/>
  <c r="AG78" i="91"/>
  <c r="AP78" i="91" s="1"/>
  <c r="W79" i="91"/>
  <c r="AH78" i="79"/>
  <c r="AQ78" i="79" s="1"/>
  <c r="AX74" i="95"/>
  <c r="S74" i="95" s="1"/>
  <c r="AC74" i="95" s="1"/>
  <c r="AB75" i="95" s="1"/>
  <c r="AX69" i="95"/>
  <c r="S69" i="95" s="1"/>
  <c r="AC69" i="95" s="1"/>
  <c r="AB70" i="95" s="1"/>
  <c r="AX63" i="95"/>
  <c r="S63" i="95" s="1"/>
  <c r="AC63" i="95" s="1"/>
  <c r="AB64" i="95" s="1"/>
  <c r="AX57" i="95"/>
  <c r="S57" i="95" s="1"/>
  <c r="AC57" i="95" s="1"/>
  <c r="AB58" i="95" s="1"/>
  <c r="AX51" i="95"/>
  <c r="S51" i="95" s="1"/>
  <c r="AC51" i="95" s="1"/>
  <c r="AB52" i="95" s="1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7" i="95"/>
  <c r="S27" i="95" s="1"/>
  <c r="AC27" i="95" s="1"/>
  <c r="AB28" i="95" s="1"/>
  <c r="AX21" i="95"/>
  <c r="S21" i="95" s="1"/>
  <c r="AC21" i="95" s="1"/>
  <c r="AB22" i="95" s="1"/>
  <c r="AX15" i="95"/>
  <c r="S15" i="95" s="1"/>
  <c r="AC15" i="95" s="1"/>
  <c r="AB16" i="95" s="1"/>
  <c r="AX9" i="95"/>
  <c r="S9" i="95" s="1"/>
  <c r="AC9" i="95" s="1"/>
  <c r="AB10" i="95" s="1"/>
  <c r="AX4" i="95"/>
  <c r="S4" i="95" s="1"/>
  <c r="AC4" i="95" s="1"/>
  <c r="AB5" i="95" s="1"/>
  <c r="Z81" i="89"/>
  <c r="AL71" i="87"/>
  <c r="AU71" i="87" s="1"/>
  <c r="AX75" i="95"/>
  <c r="S75" i="95" s="1"/>
  <c r="AC75" i="95" s="1"/>
  <c r="AB76" i="95" s="1"/>
  <c r="AX68" i="95"/>
  <c r="S68" i="95" s="1"/>
  <c r="AC68" i="95" s="1"/>
  <c r="AB69" i="95" s="1"/>
  <c r="AX62" i="95"/>
  <c r="S62" i="95" s="1"/>
  <c r="AC62" i="95" s="1"/>
  <c r="AB63" i="95" s="1"/>
  <c r="AX56" i="95"/>
  <c r="S56" i="95" s="1"/>
  <c r="AC56" i="95" s="1"/>
  <c r="AB57" i="95" s="1"/>
  <c r="AX50" i="95"/>
  <c r="S50" i="95" s="1"/>
  <c r="AC50" i="95" s="1"/>
  <c r="AB51" i="95" s="1"/>
  <c r="AX44" i="95"/>
  <c r="S44" i="95" s="1"/>
  <c r="AC44" i="95" s="1"/>
  <c r="AB45" i="95" s="1"/>
  <c r="AX38" i="95"/>
  <c r="S38" i="95" s="1"/>
  <c r="AC38" i="95" s="1"/>
  <c r="AB39" i="95" s="1"/>
  <c r="AX32" i="95"/>
  <c r="S32" i="95" s="1"/>
  <c r="AC32" i="95" s="1"/>
  <c r="AB33" i="95" s="1"/>
  <c r="AX26" i="95"/>
  <c r="S26" i="95" s="1"/>
  <c r="AC26" i="95" s="1"/>
  <c r="AB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X3" i="95"/>
  <c r="S3" i="95" s="1"/>
  <c r="AC3" i="95" s="1"/>
  <c r="AF82" i="81"/>
  <c r="AO82" i="81" s="1"/>
  <c r="AE82" i="81"/>
  <c r="AG82" i="81"/>
  <c r="AP82" i="81" s="1"/>
  <c r="W83" i="81"/>
  <c r="AX73" i="95"/>
  <c r="S73" i="95" s="1"/>
  <c r="AC73" i="95" s="1"/>
  <c r="AB74" i="95" s="1"/>
  <c r="AX67" i="95"/>
  <c r="S67" i="95" s="1"/>
  <c r="AC67" i="95" s="1"/>
  <c r="AB68" i="95" s="1"/>
  <c r="AX61" i="95"/>
  <c r="S61" i="95" s="1"/>
  <c r="AC61" i="95" s="1"/>
  <c r="AB62" i="95" s="1"/>
  <c r="AX55" i="95"/>
  <c r="S55" i="95" s="1"/>
  <c r="AC55" i="95" s="1"/>
  <c r="AB56" i="95" s="1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AR77" i="79"/>
  <c r="AX78" i="95"/>
  <c r="S78" i="95" s="1"/>
  <c r="AC78" i="95" s="1"/>
  <c r="AB79" i="95" s="1"/>
  <c r="AX72" i="95"/>
  <c r="S72" i="95" s="1"/>
  <c r="AC72" i="95" s="1"/>
  <c r="AB73" i="95" s="1"/>
  <c r="AX66" i="95"/>
  <c r="S66" i="95" s="1"/>
  <c r="AC66" i="95" s="1"/>
  <c r="AB67" i="95" s="1"/>
  <c r="AX60" i="95"/>
  <c r="S60" i="95" s="1"/>
  <c r="AC60" i="95" s="1"/>
  <c r="AB61" i="95" s="1"/>
  <c r="AX54" i="95"/>
  <c r="S54" i="95" s="1"/>
  <c r="AC54" i="95" s="1"/>
  <c r="AB55" i="95" s="1"/>
  <c r="AX48" i="95"/>
  <c r="S48" i="95" s="1"/>
  <c r="AC48" i="95" s="1"/>
  <c r="AB49" i="95" s="1"/>
  <c r="AX42" i="95"/>
  <c r="S42" i="95" s="1"/>
  <c r="AC42" i="95" s="1"/>
  <c r="AB43" i="95" s="1"/>
  <c r="AX36" i="95"/>
  <c r="S36" i="95" s="1"/>
  <c r="AC36" i="95" s="1"/>
  <c r="AB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X3" i="31" l="1"/>
  <c r="S3" i="31" s="1"/>
  <c r="AC3" i="31" s="1"/>
  <c r="AJ3" i="31" s="1"/>
  <c r="AX57" i="31"/>
  <c r="S57" i="31" s="1"/>
  <c r="AC57" i="31" s="1"/>
  <c r="AB58" i="31" s="1"/>
  <c r="AK58" i="31" s="1"/>
  <c r="AT58" i="31" s="1"/>
  <c r="AX12" i="31"/>
  <c r="S12" i="31" s="1"/>
  <c r="AC12" i="31" s="1"/>
  <c r="AB13" i="31" s="1"/>
  <c r="AK13" i="31" s="1"/>
  <c r="AT13" i="31" s="1"/>
  <c r="AX78" i="31"/>
  <c r="S78" i="31" s="1"/>
  <c r="AC78" i="31" s="1"/>
  <c r="AB79" i="31" s="1"/>
  <c r="AJ79" i="31" s="1"/>
  <c r="AS79" i="31" s="1"/>
  <c r="AX25" i="31"/>
  <c r="S25" i="31" s="1"/>
  <c r="AC25" i="31" s="1"/>
  <c r="AB26" i="31" s="1"/>
  <c r="AX29" i="31"/>
  <c r="S29" i="31" s="1"/>
  <c r="AC29" i="31" s="1"/>
  <c r="AB30" i="31" s="1"/>
  <c r="AK30" i="31" s="1"/>
  <c r="AT30" i="31" s="1"/>
  <c r="AX45" i="31"/>
  <c r="S45" i="31" s="1"/>
  <c r="AC45" i="31" s="1"/>
  <c r="AB46" i="31" s="1"/>
  <c r="AX50" i="31"/>
  <c r="S50" i="31" s="1"/>
  <c r="AC50" i="31" s="1"/>
  <c r="AB51" i="31" s="1"/>
  <c r="AK51" i="31" s="1"/>
  <c r="AT51" i="31" s="1"/>
  <c r="AX75" i="31"/>
  <c r="S75" i="31" s="1"/>
  <c r="AC75" i="31" s="1"/>
  <c r="AB76" i="31" s="1"/>
  <c r="AK76" i="31" s="1"/>
  <c r="AT76" i="31" s="1"/>
  <c r="AX56" i="31"/>
  <c r="S56" i="31" s="1"/>
  <c r="AC56" i="31" s="1"/>
  <c r="AB57" i="31" s="1"/>
  <c r="AK57" i="31" s="1"/>
  <c r="AT57" i="31" s="1"/>
  <c r="AX22" i="31"/>
  <c r="S22" i="31" s="1"/>
  <c r="AC22" i="31" s="1"/>
  <c r="AB23" i="31" s="1"/>
  <c r="AK23" i="31" s="1"/>
  <c r="AT23" i="31" s="1"/>
  <c r="AX36" i="31"/>
  <c r="S36" i="31" s="1"/>
  <c r="AC36" i="31" s="1"/>
  <c r="AB37" i="31" s="1"/>
  <c r="AK37" i="31" s="1"/>
  <c r="AT37" i="31" s="1"/>
  <c r="AX11" i="31"/>
  <c r="S11" i="31" s="1"/>
  <c r="AC11" i="31" s="1"/>
  <c r="AB12" i="31" s="1"/>
  <c r="AX7" i="31"/>
  <c r="S7" i="31" s="1"/>
  <c r="AC7" i="31" s="1"/>
  <c r="AB8" i="31" s="1"/>
  <c r="AX9" i="31"/>
  <c r="S9" i="31" s="1"/>
  <c r="AC9" i="31" s="1"/>
  <c r="AB10" i="31" s="1"/>
  <c r="AK10" i="31" s="1"/>
  <c r="AT10" i="31" s="1"/>
  <c r="AX14" i="31"/>
  <c r="S14" i="31" s="1"/>
  <c r="AC14" i="31" s="1"/>
  <c r="AB15" i="31" s="1"/>
  <c r="AX42" i="31"/>
  <c r="S42" i="31" s="1"/>
  <c r="AC42" i="31" s="1"/>
  <c r="AB43" i="31" s="1"/>
  <c r="AK43" i="31" s="1"/>
  <c r="AT43" i="31" s="1"/>
  <c r="AX27" i="31"/>
  <c r="S27" i="31" s="1"/>
  <c r="AC27" i="31" s="1"/>
  <c r="AB28" i="31" s="1"/>
  <c r="AK28" i="31" s="1"/>
  <c r="AT28" i="31" s="1"/>
  <c r="AX4" i="31"/>
  <c r="S4" i="31" s="1"/>
  <c r="AC4" i="31" s="1"/>
  <c r="AB5" i="31" s="1"/>
  <c r="AJ5" i="31" s="1"/>
  <c r="AX76" i="31"/>
  <c r="S76" i="31" s="1"/>
  <c r="AC76" i="31" s="1"/>
  <c r="AB77" i="31" s="1"/>
  <c r="AX33" i="31"/>
  <c r="S33" i="31" s="1"/>
  <c r="AC33" i="31" s="1"/>
  <c r="AB34" i="31" s="1"/>
  <c r="AK34" i="31" s="1"/>
  <c r="AT34" i="31" s="1"/>
  <c r="AX17" i="31"/>
  <c r="S17" i="31" s="1"/>
  <c r="AC17" i="31" s="1"/>
  <c r="AB18" i="31" s="1"/>
  <c r="AX13" i="31"/>
  <c r="S13" i="31" s="1"/>
  <c r="AC13" i="31" s="1"/>
  <c r="AB14" i="31" s="1"/>
  <c r="AJ14" i="31" s="1"/>
  <c r="AX18" i="31"/>
  <c r="S18" i="31" s="1"/>
  <c r="AC18" i="31" s="1"/>
  <c r="AB19" i="31" s="1"/>
  <c r="AK19" i="31" s="1"/>
  <c r="AT19" i="31" s="1"/>
  <c r="AX8" i="31"/>
  <c r="S8" i="31" s="1"/>
  <c r="AC8" i="31" s="1"/>
  <c r="AB9" i="31" s="1"/>
  <c r="AK9" i="31" s="1"/>
  <c r="AT9" i="31" s="1"/>
  <c r="AX24" i="31"/>
  <c r="S24" i="31" s="1"/>
  <c r="AC24" i="31" s="1"/>
  <c r="AB25" i="31" s="1"/>
  <c r="AK25" i="31" s="1"/>
  <c r="AT25" i="31" s="1"/>
  <c r="AX6" i="31"/>
  <c r="S6" i="31" s="1"/>
  <c r="AC6" i="31" s="1"/>
  <c r="AB7" i="31" s="1"/>
  <c r="AK7" i="31" s="1"/>
  <c r="AT7" i="31" s="1"/>
  <c r="AX20" i="31"/>
  <c r="S20" i="31" s="1"/>
  <c r="AC20" i="31" s="1"/>
  <c r="AB21" i="31" s="1"/>
  <c r="AK21" i="31" s="1"/>
  <c r="AT21" i="31" s="1"/>
  <c r="AX52" i="31"/>
  <c r="S52" i="31" s="1"/>
  <c r="AC52" i="31" s="1"/>
  <c r="AB53" i="31" s="1"/>
  <c r="AK53" i="31" s="1"/>
  <c r="AT53" i="31" s="1"/>
  <c r="AX10" i="31"/>
  <c r="S10" i="31" s="1"/>
  <c r="AC10" i="31" s="1"/>
  <c r="AB11" i="31" s="1"/>
  <c r="AK11" i="31" s="1"/>
  <c r="AT11" i="31" s="1"/>
  <c r="AX26" i="31"/>
  <c r="S26" i="31" s="1"/>
  <c r="AC26" i="31" s="1"/>
  <c r="AB27" i="31" s="1"/>
  <c r="AK27" i="31" s="1"/>
  <c r="AT27" i="31" s="1"/>
  <c r="AX23" i="31"/>
  <c r="S23" i="31" s="1"/>
  <c r="AC23" i="31" s="1"/>
  <c r="AB24" i="31" s="1"/>
  <c r="AX19" i="31"/>
  <c r="S19" i="31" s="1"/>
  <c r="AC19" i="31" s="1"/>
  <c r="AB20" i="31" s="1"/>
  <c r="AJ20" i="31" s="1"/>
  <c r="AX21" i="31"/>
  <c r="S21" i="31" s="1"/>
  <c r="AC21" i="31" s="1"/>
  <c r="AB22" i="31" s="1"/>
  <c r="AX15" i="31"/>
  <c r="S15" i="31" s="1"/>
  <c r="AC15" i="31" s="1"/>
  <c r="AB16" i="31" s="1"/>
  <c r="AK16" i="31" s="1"/>
  <c r="AT16" i="31" s="1"/>
  <c r="AX34" i="31"/>
  <c r="S34" i="31" s="1"/>
  <c r="AC34" i="31" s="1"/>
  <c r="AB35" i="31" s="1"/>
  <c r="AK35" i="31" s="1"/>
  <c r="AT35" i="31" s="1"/>
  <c r="AX32" i="31"/>
  <c r="S32" i="31" s="1"/>
  <c r="AC32" i="31" s="1"/>
  <c r="AB33" i="31" s="1"/>
  <c r="AX44" i="31"/>
  <c r="S44" i="31" s="1"/>
  <c r="AC44" i="31" s="1"/>
  <c r="AB45" i="31" s="1"/>
  <c r="AK45" i="31" s="1"/>
  <c r="AT45" i="31" s="1"/>
  <c r="AX60" i="31"/>
  <c r="S60" i="31" s="1"/>
  <c r="AC60" i="31" s="1"/>
  <c r="AB61" i="31" s="1"/>
  <c r="AK61" i="31" s="1"/>
  <c r="AT61" i="31" s="1"/>
  <c r="W77" i="41"/>
  <c r="X74" i="27"/>
  <c r="AH74" i="27" s="1"/>
  <c r="AQ74" i="27" s="1"/>
  <c r="Y74" i="27"/>
  <c r="AN73" i="27"/>
  <c r="AI73" i="27"/>
  <c r="AR73" i="27" s="1"/>
  <c r="AG75" i="42"/>
  <c r="AP75" i="42" s="1"/>
  <c r="W76" i="42"/>
  <c r="AE75" i="42"/>
  <c r="AF75" i="42"/>
  <c r="AO75" i="42" s="1"/>
  <c r="AG80" i="33"/>
  <c r="AP80" i="33" s="1"/>
  <c r="W81" i="33"/>
  <c r="AE80" i="33"/>
  <c r="AF80" i="33"/>
  <c r="AO80" i="33" s="1"/>
  <c r="AG77" i="25"/>
  <c r="AP77" i="25" s="1"/>
  <c r="AF77" i="25"/>
  <c r="AO77" i="25" s="1"/>
  <c r="AE77" i="25"/>
  <c r="AL58" i="87"/>
  <c r="AU58" i="87" s="1"/>
  <c r="AG76" i="41"/>
  <c r="AP76" i="41" s="1"/>
  <c r="AH81" i="26"/>
  <c r="AQ81" i="26" s="1"/>
  <c r="AS38" i="87"/>
  <c r="AE76" i="41"/>
  <c r="Z73" i="83"/>
  <c r="AF73" i="83" s="1"/>
  <c r="AO73" i="83" s="1"/>
  <c r="AJ4" i="87"/>
  <c r="AS4" i="87" s="1"/>
  <c r="AL13" i="87"/>
  <c r="AU13" i="87" s="1"/>
  <c r="AL17" i="87"/>
  <c r="AU17" i="87" s="1"/>
  <c r="AI80" i="77"/>
  <c r="AR80" i="77" s="1"/>
  <c r="AS60" i="87"/>
  <c r="AX41" i="31"/>
  <c r="S41" i="31" s="1"/>
  <c r="AC41" i="31" s="1"/>
  <c r="AB42" i="31" s="1"/>
  <c r="AK42" i="31" s="1"/>
  <c r="AT42" i="31" s="1"/>
  <c r="AX37" i="31"/>
  <c r="S37" i="31" s="1"/>
  <c r="AC37" i="31" s="1"/>
  <c r="AB38" i="31" s="1"/>
  <c r="AK38" i="31" s="1"/>
  <c r="AT38" i="31" s="1"/>
  <c r="AX35" i="31"/>
  <c r="S35" i="31" s="1"/>
  <c r="AC35" i="31" s="1"/>
  <c r="AB36" i="31" s="1"/>
  <c r="AK36" i="31" s="1"/>
  <c r="AT36" i="31" s="1"/>
  <c r="AX28" i="31"/>
  <c r="S28" i="31" s="1"/>
  <c r="AC28" i="31" s="1"/>
  <c r="AB29" i="31" s="1"/>
  <c r="AK29" i="31" s="1"/>
  <c r="AT29" i="31" s="1"/>
  <c r="AX38" i="31"/>
  <c r="S38" i="31" s="1"/>
  <c r="AC38" i="31" s="1"/>
  <c r="AB39" i="31" s="1"/>
  <c r="AK39" i="31" s="1"/>
  <c r="AT39" i="31" s="1"/>
  <c r="AX51" i="31"/>
  <c r="S51" i="31" s="1"/>
  <c r="AC51" i="31" s="1"/>
  <c r="AB52" i="31" s="1"/>
  <c r="AK52" i="31" s="1"/>
  <c r="AT52" i="31" s="1"/>
  <c r="AX48" i="31"/>
  <c r="S48" i="31" s="1"/>
  <c r="AC48" i="31" s="1"/>
  <c r="AB49" i="31" s="1"/>
  <c r="AK49" i="31" s="1"/>
  <c r="AT49" i="31" s="1"/>
  <c r="AX69" i="31"/>
  <c r="S69" i="31" s="1"/>
  <c r="AC69" i="31" s="1"/>
  <c r="AB70" i="31" s="1"/>
  <c r="AK70" i="31" s="1"/>
  <c r="AT70" i="31" s="1"/>
  <c r="AX77" i="31"/>
  <c r="S77" i="31" s="1"/>
  <c r="AC77" i="31" s="1"/>
  <c r="AB78" i="31" s="1"/>
  <c r="AK78" i="31" s="1"/>
  <c r="AT78" i="31" s="1"/>
  <c r="AX30" i="31"/>
  <c r="S30" i="31" s="1"/>
  <c r="AC30" i="31" s="1"/>
  <c r="AB31" i="31" s="1"/>
  <c r="AK31" i="31" s="1"/>
  <c r="AT31" i="31" s="1"/>
  <c r="AX40" i="31"/>
  <c r="S40" i="31" s="1"/>
  <c r="AC40" i="31" s="1"/>
  <c r="AB41" i="31" s="1"/>
  <c r="AK41" i="31" s="1"/>
  <c r="AT41" i="31" s="1"/>
  <c r="AX39" i="31"/>
  <c r="S39" i="31" s="1"/>
  <c r="AC39" i="31" s="1"/>
  <c r="AB40" i="31" s="1"/>
  <c r="AK40" i="31" s="1"/>
  <c r="AT40" i="31" s="1"/>
  <c r="AX63" i="31"/>
  <c r="S63" i="31" s="1"/>
  <c r="AC63" i="31" s="1"/>
  <c r="AB64" i="31" s="1"/>
  <c r="AK64" i="31" s="1"/>
  <c r="AT64" i="31" s="1"/>
  <c r="AX31" i="31"/>
  <c r="S31" i="31" s="1"/>
  <c r="AC31" i="31" s="1"/>
  <c r="AB32" i="31" s="1"/>
  <c r="AK32" i="31" s="1"/>
  <c r="AT32" i="31" s="1"/>
  <c r="AX46" i="31"/>
  <c r="S46" i="31" s="1"/>
  <c r="AC46" i="31" s="1"/>
  <c r="AB47" i="31" s="1"/>
  <c r="AK47" i="31" s="1"/>
  <c r="AT47" i="31" s="1"/>
  <c r="AX53" i="31"/>
  <c r="S53" i="31" s="1"/>
  <c r="AC53" i="31" s="1"/>
  <c r="AB54" i="31" s="1"/>
  <c r="AK54" i="31" s="1"/>
  <c r="AT54" i="31" s="1"/>
  <c r="AX73" i="31"/>
  <c r="S73" i="31" s="1"/>
  <c r="AC73" i="31" s="1"/>
  <c r="AB74" i="31" s="1"/>
  <c r="AK74" i="31" s="1"/>
  <c r="AT74" i="31" s="1"/>
  <c r="AX47" i="31"/>
  <c r="S47" i="31" s="1"/>
  <c r="AC47" i="31" s="1"/>
  <c r="AB48" i="31" s="1"/>
  <c r="AK48" i="31" s="1"/>
  <c r="AT48" i="31" s="1"/>
  <c r="AX59" i="31"/>
  <c r="S59" i="31" s="1"/>
  <c r="AC59" i="31" s="1"/>
  <c r="AB60" i="31" s="1"/>
  <c r="AK60" i="31" s="1"/>
  <c r="AT60" i="31" s="1"/>
  <c r="AX68" i="31"/>
  <c r="S68" i="31" s="1"/>
  <c r="AC68" i="31" s="1"/>
  <c r="AB69" i="31" s="1"/>
  <c r="AK69" i="31" s="1"/>
  <c r="AT69" i="31" s="1"/>
  <c r="AX58" i="31"/>
  <c r="S58" i="31" s="1"/>
  <c r="AC58" i="31" s="1"/>
  <c r="AB59" i="31" s="1"/>
  <c r="AX66" i="31"/>
  <c r="S66" i="31" s="1"/>
  <c r="AC66" i="31" s="1"/>
  <c r="AB67" i="31" s="1"/>
  <c r="AK67" i="31" s="1"/>
  <c r="AT67" i="31" s="1"/>
  <c r="AX54" i="31"/>
  <c r="S54" i="31" s="1"/>
  <c r="AC54" i="31" s="1"/>
  <c r="AB55" i="31" s="1"/>
  <c r="AK55" i="31" s="1"/>
  <c r="AT55" i="31" s="1"/>
  <c r="AX43" i="31"/>
  <c r="S43" i="31" s="1"/>
  <c r="AC43" i="31" s="1"/>
  <c r="AB44" i="31" s="1"/>
  <c r="AK44" i="31" s="1"/>
  <c r="AT44" i="31" s="1"/>
  <c r="AX55" i="31"/>
  <c r="S55" i="31" s="1"/>
  <c r="AC55" i="31" s="1"/>
  <c r="AB56" i="31" s="1"/>
  <c r="AK56" i="31" s="1"/>
  <c r="AT56" i="31" s="1"/>
  <c r="AX64" i="31"/>
  <c r="S64" i="31" s="1"/>
  <c r="AC64" i="31" s="1"/>
  <c r="AB65" i="31" s="1"/>
  <c r="AX65" i="31"/>
  <c r="S65" i="31" s="1"/>
  <c r="AC65" i="31" s="1"/>
  <c r="AB66" i="31" s="1"/>
  <c r="AK66" i="31" s="1"/>
  <c r="AT66" i="31" s="1"/>
  <c r="AX72" i="31"/>
  <c r="S72" i="31" s="1"/>
  <c r="AC72" i="31" s="1"/>
  <c r="AB73" i="31" s="1"/>
  <c r="AK73" i="31" s="1"/>
  <c r="AT73" i="31" s="1"/>
  <c r="AX61" i="31"/>
  <c r="S61" i="31" s="1"/>
  <c r="AC61" i="31" s="1"/>
  <c r="AB62" i="31" s="1"/>
  <c r="AK62" i="31" s="1"/>
  <c r="AT62" i="31" s="1"/>
  <c r="AX49" i="31"/>
  <c r="S49" i="31" s="1"/>
  <c r="AC49" i="31" s="1"/>
  <c r="AB50" i="31" s="1"/>
  <c r="AK50" i="31" s="1"/>
  <c r="AT50" i="31" s="1"/>
  <c r="AX62" i="31"/>
  <c r="S62" i="31" s="1"/>
  <c r="AC62" i="31" s="1"/>
  <c r="AB63" i="31" s="1"/>
  <c r="AK63" i="31" s="1"/>
  <c r="AT63" i="31" s="1"/>
  <c r="AX70" i="31"/>
  <c r="S70" i="31" s="1"/>
  <c r="AC70" i="31" s="1"/>
  <c r="AB71" i="31" s="1"/>
  <c r="AK71" i="31" s="1"/>
  <c r="AT71" i="31" s="1"/>
  <c r="AX71" i="31"/>
  <c r="S71" i="31" s="1"/>
  <c r="AC71" i="31" s="1"/>
  <c r="AB72" i="31" s="1"/>
  <c r="AK72" i="31" s="1"/>
  <c r="AT72" i="31" s="1"/>
  <c r="AX74" i="31"/>
  <c r="S74" i="31" s="1"/>
  <c r="AC74" i="31" s="1"/>
  <c r="AB75" i="31" s="1"/>
  <c r="AK75" i="31" s="1"/>
  <c r="AT75" i="31" s="1"/>
  <c r="AX67" i="31"/>
  <c r="S67" i="31" s="1"/>
  <c r="AC67" i="31" s="1"/>
  <c r="AB68" i="31" s="1"/>
  <c r="AK68" i="31" s="1"/>
  <c r="AT68" i="31" s="1"/>
  <c r="X81" i="77"/>
  <c r="AH81" i="77" s="1"/>
  <c r="AQ81" i="77" s="1"/>
  <c r="Y77" i="41"/>
  <c r="X77" i="41"/>
  <c r="AI77" i="25"/>
  <c r="AR77" i="25" s="1"/>
  <c r="AN77" i="25"/>
  <c r="Y78" i="25"/>
  <c r="X78" i="25"/>
  <c r="AL56" i="87"/>
  <c r="AU56" i="87" s="1"/>
  <c r="AL68" i="87"/>
  <c r="AU68" i="87" s="1"/>
  <c r="AS42" i="87"/>
  <c r="AL8" i="87"/>
  <c r="AU8" i="87" s="1"/>
  <c r="AG73" i="29"/>
  <c r="AP73" i="29" s="1"/>
  <c r="W74" i="29"/>
  <c r="Y80" i="34"/>
  <c r="Z80" i="34" s="1"/>
  <c r="AE80" i="34" s="1"/>
  <c r="AI77" i="35"/>
  <c r="AR77" i="35" s="1"/>
  <c r="AH82" i="82"/>
  <c r="AQ82" i="82" s="1"/>
  <c r="AL10" i="87"/>
  <c r="AU10" i="87" s="1"/>
  <c r="AE73" i="29"/>
  <c r="W78" i="45"/>
  <c r="AG77" i="45"/>
  <c r="AP77" i="45" s="1"/>
  <c r="AE77" i="45"/>
  <c r="AF77" i="45"/>
  <c r="AO77" i="45" s="1"/>
  <c r="AF72" i="74"/>
  <c r="AO72" i="74" s="1"/>
  <c r="W73" i="74"/>
  <c r="AG72" i="74"/>
  <c r="AP72" i="74" s="1"/>
  <c r="AE72" i="74"/>
  <c r="AL64" i="87"/>
  <c r="AU64" i="87" s="1"/>
  <c r="AL21" i="87"/>
  <c r="AU21" i="87" s="1"/>
  <c r="AS72" i="87"/>
  <c r="AS46" i="87"/>
  <c r="AL75" i="87"/>
  <c r="AU75" i="87" s="1"/>
  <c r="AL43" i="87"/>
  <c r="AU43" i="87" s="1"/>
  <c r="AS64" i="87"/>
  <c r="AS48" i="87"/>
  <c r="AL67" i="87"/>
  <c r="AU67" i="87" s="1"/>
  <c r="W82" i="26"/>
  <c r="Y82" i="26" s="1"/>
  <c r="W72" i="38"/>
  <c r="Y72" i="38" s="1"/>
  <c r="AE81" i="26"/>
  <c r="AN81" i="26" s="1"/>
  <c r="AL32" i="87"/>
  <c r="AU32" i="87" s="1"/>
  <c r="AF81" i="26"/>
  <c r="AO81" i="26" s="1"/>
  <c r="AL12" i="87"/>
  <c r="AU12" i="87" s="1"/>
  <c r="AL11" i="87"/>
  <c r="AU11" i="87" s="1"/>
  <c r="Y78" i="35"/>
  <c r="Z78" i="35" s="1"/>
  <c r="AE78" i="35" s="1"/>
  <c r="AL51" i="87"/>
  <c r="AU51" i="87" s="1"/>
  <c r="AJ45" i="31"/>
  <c r="AS45" i="31" s="1"/>
  <c r="AG71" i="38"/>
  <c r="AP71" i="38" s="1"/>
  <c r="Z75" i="46"/>
  <c r="AE75" i="46" s="1"/>
  <c r="AL9" i="87"/>
  <c r="AU9" i="87" s="1"/>
  <c r="AK5" i="31"/>
  <c r="AT5" i="31" s="1"/>
  <c r="AL5" i="87"/>
  <c r="AU5" i="87" s="1"/>
  <c r="AF71" i="38"/>
  <c r="AO71" i="38" s="1"/>
  <c r="AG78" i="30"/>
  <c r="AP78" i="30" s="1"/>
  <c r="AE78" i="30"/>
  <c r="W79" i="30"/>
  <c r="X79" i="30" s="1"/>
  <c r="AN71" i="38"/>
  <c r="AS69" i="87"/>
  <c r="AL59" i="87"/>
  <c r="AU59" i="87" s="1"/>
  <c r="AS23" i="87"/>
  <c r="AL36" i="87"/>
  <c r="AU36" i="87" s="1"/>
  <c r="AL70" i="87"/>
  <c r="AU70" i="87" s="1"/>
  <c r="W74" i="93"/>
  <c r="AF73" i="93"/>
  <c r="AO73" i="93" s="1"/>
  <c r="AG73" i="93"/>
  <c r="AP73" i="93" s="1"/>
  <c r="AE73" i="93"/>
  <c r="AN75" i="73"/>
  <c r="AI75" i="73"/>
  <c r="AR75" i="73" s="1"/>
  <c r="X76" i="73"/>
  <c r="Y76" i="73"/>
  <c r="X76" i="86"/>
  <c r="Y76" i="86"/>
  <c r="AI73" i="75"/>
  <c r="AR73" i="75" s="1"/>
  <c r="AI75" i="86"/>
  <c r="AR75" i="86" s="1"/>
  <c r="AN75" i="86"/>
  <c r="AL53" i="87"/>
  <c r="AU53" i="87" s="1"/>
  <c r="AL76" i="87"/>
  <c r="AU76" i="87" s="1"/>
  <c r="AL52" i="87"/>
  <c r="AU52" i="87" s="1"/>
  <c r="AL39" i="87"/>
  <c r="AU39" i="87" s="1"/>
  <c r="Y80" i="78"/>
  <c r="Z80" i="78" s="1"/>
  <c r="W81" i="78" s="1"/>
  <c r="AN73" i="75"/>
  <c r="X74" i="75"/>
  <c r="AH74" i="75" s="1"/>
  <c r="AQ74" i="75" s="1"/>
  <c r="AL15" i="87"/>
  <c r="AU15" i="87" s="1"/>
  <c r="AL63" i="87"/>
  <c r="AU63" i="87" s="1"/>
  <c r="AL74" i="87"/>
  <c r="AU74" i="87" s="1"/>
  <c r="AS15" i="87"/>
  <c r="AS61" i="87"/>
  <c r="AL78" i="87"/>
  <c r="AU78" i="87" s="1"/>
  <c r="AL73" i="87"/>
  <c r="AU73" i="87" s="1"/>
  <c r="AL62" i="87"/>
  <c r="AU62" i="87" s="1"/>
  <c r="AS63" i="87"/>
  <c r="AL57" i="87"/>
  <c r="AU57" i="87" s="1"/>
  <c r="AS35" i="87"/>
  <c r="AL40" i="87"/>
  <c r="AU40" i="87" s="1"/>
  <c r="AL65" i="87"/>
  <c r="AU65" i="87" s="1"/>
  <c r="AL55" i="87"/>
  <c r="AU55" i="87" s="1"/>
  <c r="Z76" i="47"/>
  <c r="AE76" i="47" s="1"/>
  <c r="AN73" i="85"/>
  <c r="AI73" i="85"/>
  <c r="AR73" i="85" s="1"/>
  <c r="AG76" i="94"/>
  <c r="AP76" i="94" s="1"/>
  <c r="W77" i="94"/>
  <c r="AF76" i="94"/>
  <c r="AO76" i="94" s="1"/>
  <c r="AE76" i="94"/>
  <c r="X74" i="85"/>
  <c r="AH74" i="85" s="1"/>
  <c r="AQ74" i="85" s="1"/>
  <c r="Y74" i="85"/>
  <c r="AE76" i="37"/>
  <c r="AG76" i="37"/>
  <c r="AP76" i="37" s="1"/>
  <c r="W77" i="37"/>
  <c r="AF76" i="37"/>
  <c r="AO76" i="37" s="1"/>
  <c r="AS66" i="87"/>
  <c r="AS54" i="87"/>
  <c r="AL79" i="87"/>
  <c r="AU79" i="87" s="1"/>
  <c r="AS19" i="87"/>
  <c r="AL77" i="87"/>
  <c r="AU77" i="87" s="1"/>
  <c r="AI79" i="95"/>
  <c r="AR79" i="95" s="1"/>
  <c r="AR81" i="95" s="1"/>
  <c r="AL14" i="87"/>
  <c r="AU14" i="87" s="1"/>
  <c r="AL22" i="87"/>
  <c r="AU22" i="87" s="1"/>
  <c r="AE82" i="82"/>
  <c r="AN82" i="82" s="1"/>
  <c r="AI79" i="31"/>
  <c r="AR79" i="31" s="1"/>
  <c r="AR81" i="31" s="1"/>
  <c r="AJ63" i="31"/>
  <c r="AS63" i="31" s="1"/>
  <c r="AL18" i="87"/>
  <c r="AU18" i="87" s="1"/>
  <c r="AL7" i="87"/>
  <c r="AU7" i="87" s="1"/>
  <c r="AG82" i="82"/>
  <c r="AP82" i="82" s="1"/>
  <c r="W83" i="82"/>
  <c r="Y83" i="82" s="1"/>
  <c r="AL24" i="87"/>
  <c r="AU24" i="87" s="1"/>
  <c r="AL49" i="87"/>
  <c r="AU49" i="87" s="1"/>
  <c r="AL37" i="87"/>
  <c r="AU37" i="87" s="1"/>
  <c r="Z77" i="90"/>
  <c r="AL27" i="87"/>
  <c r="AU27" i="87" s="1"/>
  <c r="AL29" i="87"/>
  <c r="AU29" i="87" s="1"/>
  <c r="AS27" i="87"/>
  <c r="AL44" i="87"/>
  <c r="AU44" i="87" s="1"/>
  <c r="AL30" i="87"/>
  <c r="AU30" i="87" s="1"/>
  <c r="AL31" i="87"/>
  <c r="AU31" i="87" s="1"/>
  <c r="AL41" i="87"/>
  <c r="AU41" i="87" s="1"/>
  <c r="AB4" i="31"/>
  <c r="AJ4" i="31" s="1"/>
  <c r="AL33" i="87"/>
  <c r="AU33" i="87" s="1"/>
  <c r="AJ57" i="31"/>
  <c r="AL57" i="31" s="1"/>
  <c r="AU57" i="31" s="1"/>
  <c r="AJ27" i="31"/>
  <c r="AS27" i="31" s="1"/>
  <c r="AK33" i="31"/>
  <c r="AT33" i="31" s="1"/>
  <c r="AL34" i="87"/>
  <c r="AU34" i="87" s="1"/>
  <c r="AL28" i="87"/>
  <c r="AU28" i="87" s="1"/>
  <c r="AK79" i="31"/>
  <c r="AT79" i="31" s="1"/>
  <c r="AL26" i="87"/>
  <c r="AU26" i="87" s="1"/>
  <c r="AL47" i="87"/>
  <c r="AU47" i="87" s="1"/>
  <c r="AL50" i="87"/>
  <c r="AU50" i="87" s="1"/>
  <c r="AK77" i="31"/>
  <c r="AT77" i="31" s="1"/>
  <c r="AL16" i="87"/>
  <c r="AU16" i="87" s="1"/>
  <c r="AL6" i="87"/>
  <c r="AU6" i="87" s="1"/>
  <c r="AJ35" i="95"/>
  <c r="AL35" i="95" s="1"/>
  <c r="AU35" i="95" s="1"/>
  <c r="AI79" i="78"/>
  <c r="AR79" i="78" s="1"/>
  <c r="AJ15" i="31"/>
  <c r="AS15" i="31" s="1"/>
  <c r="AJ17" i="95"/>
  <c r="AL17" i="95" s="1"/>
  <c r="AU17" i="95" s="1"/>
  <c r="AJ59" i="95"/>
  <c r="AS59" i="95" s="1"/>
  <c r="AK15" i="31"/>
  <c r="AT15" i="31" s="1"/>
  <c r="AL25" i="87"/>
  <c r="AU25" i="87" s="1"/>
  <c r="AJ6" i="31"/>
  <c r="AS6" i="31" s="1"/>
  <c r="AL20" i="87"/>
  <c r="AU20" i="87" s="1"/>
  <c r="AI79" i="34"/>
  <c r="AR79" i="34" s="1"/>
  <c r="AK46" i="31"/>
  <c r="AT46" i="31" s="1"/>
  <c r="AT81" i="87"/>
  <c r="AJ71" i="95"/>
  <c r="AS71" i="95" s="1"/>
  <c r="AL45" i="87"/>
  <c r="AU45" i="87" s="1"/>
  <c r="AJ13" i="31"/>
  <c r="AS13" i="31" s="1"/>
  <c r="AJ25" i="31"/>
  <c r="AS25" i="31" s="1"/>
  <c r="AF78" i="79"/>
  <c r="AO78" i="79" s="1"/>
  <c r="W79" i="79"/>
  <c r="X79" i="79" s="1"/>
  <c r="AJ23" i="95"/>
  <c r="AS23" i="95" s="1"/>
  <c r="AJ22" i="31"/>
  <c r="AJ17" i="31"/>
  <c r="AS17" i="31" s="1"/>
  <c r="AJ23" i="31"/>
  <c r="AS23" i="31" s="1"/>
  <c r="AJ11" i="95"/>
  <c r="AL11" i="95" s="1"/>
  <c r="AU11" i="95" s="1"/>
  <c r="AK23" i="95"/>
  <c r="AT23" i="95" s="1"/>
  <c r="AJ21" i="31"/>
  <c r="AL21" i="31" s="1"/>
  <c r="AU21" i="31" s="1"/>
  <c r="AJ53" i="95"/>
  <c r="AL53" i="95" s="1"/>
  <c r="AU53" i="95" s="1"/>
  <c r="AJ47" i="95"/>
  <c r="AS47" i="95" s="1"/>
  <c r="AK22" i="31"/>
  <c r="AT22" i="31" s="1"/>
  <c r="AJ19" i="31"/>
  <c r="AS19" i="31" s="1"/>
  <c r="AG78" i="79"/>
  <c r="AP78" i="79" s="1"/>
  <c r="AJ41" i="95"/>
  <c r="AL41" i="95" s="1"/>
  <c r="AU41" i="95" s="1"/>
  <c r="AJ56" i="95"/>
  <c r="AK56" i="95"/>
  <c r="AT56" i="95" s="1"/>
  <c r="AJ27" i="95"/>
  <c r="AK27" i="95"/>
  <c r="AT27" i="95" s="1"/>
  <c r="AK30" i="95"/>
  <c r="AT30" i="95" s="1"/>
  <c r="AJ30" i="95"/>
  <c r="AJ43" i="95"/>
  <c r="AK43" i="95"/>
  <c r="AT43" i="95" s="1"/>
  <c r="AJ79" i="95"/>
  <c r="AS79" i="95" s="1"/>
  <c r="AK79" i="95"/>
  <c r="AT79" i="95" s="1"/>
  <c r="AJ26" i="95"/>
  <c r="AK26" i="95"/>
  <c r="AT26" i="95" s="1"/>
  <c r="AK62" i="95"/>
  <c r="AT62" i="95" s="1"/>
  <c r="AJ62" i="95"/>
  <c r="AK18" i="31"/>
  <c r="AT18" i="31" s="1"/>
  <c r="AJ18" i="31"/>
  <c r="X83" i="81"/>
  <c r="Y83" i="81"/>
  <c r="AJ29" i="95"/>
  <c r="AK33" i="95"/>
  <c r="AT33" i="95" s="1"/>
  <c r="AJ33" i="95"/>
  <c r="AJ69" i="95"/>
  <c r="AK69" i="95"/>
  <c r="AT69" i="95" s="1"/>
  <c r="AE81" i="89"/>
  <c r="W82" i="89"/>
  <c r="AF81" i="89"/>
  <c r="AO81" i="89" s="1"/>
  <c r="AG81" i="89"/>
  <c r="AP81" i="89" s="1"/>
  <c r="AJ28" i="95"/>
  <c r="AK28" i="95"/>
  <c r="AT28" i="95" s="1"/>
  <c r="AJ64" i="95"/>
  <c r="AK64" i="95"/>
  <c r="AT64" i="95" s="1"/>
  <c r="Y79" i="91"/>
  <c r="X79" i="91"/>
  <c r="AJ65" i="95"/>
  <c r="AK36" i="95"/>
  <c r="AT36" i="95" s="1"/>
  <c r="AJ36" i="95"/>
  <c r="AJ72" i="95"/>
  <c r="AK72" i="95"/>
  <c r="AT72" i="95" s="1"/>
  <c r="AJ7" i="95"/>
  <c r="AJ73" i="95"/>
  <c r="AK73" i="95"/>
  <c r="AT73" i="95" s="1"/>
  <c r="AJ63" i="95"/>
  <c r="AK63" i="95"/>
  <c r="AT63" i="95" s="1"/>
  <c r="AJ58" i="95"/>
  <c r="AK58" i="95"/>
  <c r="AT58" i="95" s="1"/>
  <c r="AJ66" i="95"/>
  <c r="AK66" i="95"/>
  <c r="AT66" i="95" s="1"/>
  <c r="AK13" i="95"/>
  <c r="AT13" i="95" s="1"/>
  <c r="AJ13" i="95"/>
  <c r="AJ49" i="95"/>
  <c r="AK49" i="95"/>
  <c r="AT49" i="95" s="1"/>
  <c r="AJ32" i="95"/>
  <c r="AK32" i="95"/>
  <c r="AT32" i="95" s="1"/>
  <c r="AK68" i="95"/>
  <c r="AT68" i="95" s="1"/>
  <c r="AJ68" i="95"/>
  <c r="AK24" i="31"/>
  <c r="AT24" i="31" s="1"/>
  <c r="AJ24" i="31"/>
  <c r="AS3" i="31"/>
  <c r="AL3" i="31"/>
  <c r="AU3" i="31" s="1"/>
  <c r="AJ3" i="95"/>
  <c r="AB4" i="95"/>
  <c r="AK39" i="95"/>
  <c r="AT39" i="95" s="1"/>
  <c r="AJ39" i="95"/>
  <c r="AJ76" i="95"/>
  <c r="AK76" i="95"/>
  <c r="AT76" i="95" s="1"/>
  <c r="AJ34" i="95"/>
  <c r="AK34" i="95"/>
  <c r="AT34" i="95" s="1"/>
  <c r="AJ70" i="95"/>
  <c r="AK70" i="95"/>
  <c r="AT70" i="95" s="1"/>
  <c r="AJ8" i="31"/>
  <c r="AK8" i="31"/>
  <c r="AT8" i="31" s="1"/>
  <c r="AJ78" i="95"/>
  <c r="AJ6" i="95"/>
  <c r="AK6" i="95"/>
  <c r="AT6" i="95" s="1"/>
  <c r="AJ42" i="95"/>
  <c r="AK42" i="95"/>
  <c r="AT42" i="95" s="1"/>
  <c r="AK77" i="95"/>
  <c r="AT77" i="95" s="1"/>
  <c r="AJ77" i="95"/>
  <c r="AJ20" i="95"/>
  <c r="AK20" i="95"/>
  <c r="AT20" i="95" s="1"/>
  <c r="AK22" i="95"/>
  <c r="AT22" i="95" s="1"/>
  <c r="AJ22" i="95"/>
  <c r="AK19" i="95"/>
  <c r="AT19" i="95" s="1"/>
  <c r="AJ19" i="95"/>
  <c r="AJ55" i="95"/>
  <c r="AK55" i="95"/>
  <c r="AT55" i="95" s="1"/>
  <c r="AS5" i="31"/>
  <c r="AH80" i="78"/>
  <c r="AQ80" i="78" s="1"/>
  <c r="AJ38" i="95"/>
  <c r="AK38" i="95"/>
  <c r="AT38" i="95" s="1"/>
  <c r="AK74" i="95"/>
  <c r="AT74" i="95" s="1"/>
  <c r="AJ74" i="95"/>
  <c r="AJ9" i="95"/>
  <c r="AK9" i="95"/>
  <c r="AT9" i="95" s="1"/>
  <c r="AK45" i="95"/>
  <c r="AT45" i="95" s="1"/>
  <c r="AJ45" i="95"/>
  <c r="AJ5" i="95"/>
  <c r="AK5" i="95"/>
  <c r="AT5" i="95" s="1"/>
  <c r="AJ40" i="95"/>
  <c r="AK40" i="95"/>
  <c r="AT40" i="95" s="1"/>
  <c r="AJ75" i="95"/>
  <c r="AK75" i="95"/>
  <c r="AT75" i="95" s="1"/>
  <c r="AK14" i="31"/>
  <c r="AT14" i="31" s="1"/>
  <c r="AN78" i="91"/>
  <c r="AI78" i="91"/>
  <c r="AJ12" i="95"/>
  <c r="AK12" i="95"/>
  <c r="AT12" i="95" s="1"/>
  <c r="AK48" i="95"/>
  <c r="AT48" i="95" s="1"/>
  <c r="AJ48" i="95"/>
  <c r="AJ37" i="95"/>
  <c r="AK37" i="95"/>
  <c r="AT37" i="95" s="1"/>
  <c r="AH80" i="34"/>
  <c r="AQ80" i="34" s="1"/>
  <c r="AJ25" i="95"/>
  <c r="AK25" i="95"/>
  <c r="AT25" i="95" s="1"/>
  <c r="AJ61" i="95"/>
  <c r="AK61" i="95"/>
  <c r="AT61" i="95" s="1"/>
  <c r="AK8" i="95"/>
  <c r="AT8" i="95" s="1"/>
  <c r="AJ8" i="95"/>
  <c r="AJ44" i="95"/>
  <c r="AK44" i="95"/>
  <c r="AT44" i="95" s="1"/>
  <c r="AN82" i="81"/>
  <c r="AI82" i="81"/>
  <c r="AJ15" i="95"/>
  <c r="AK15" i="95"/>
  <c r="AT15" i="95" s="1"/>
  <c r="AK51" i="95"/>
  <c r="AT51" i="95" s="1"/>
  <c r="AJ51" i="95"/>
  <c r="AJ10" i="95"/>
  <c r="AK10" i="95"/>
  <c r="AT10" i="95" s="1"/>
  <c r="AJ46" i="95"/>
  <c r="AK46" i="95"/>
  <c r="AT46" i="95" s="1"/>
  <c r="AJ18" i="95"/>
  <c r="AK18" i="95"/>
  <c r="AT18" i="95" s="1"/>
  <c r="AJ54" i="95"/>
  <c r="AK54" i="95"/>
  <c r="AT54" i="95" s="1"/>
  <c r="AK12" i="31"/>
  <c r="AT12" i="31" s="1"/>
  <c r="AJ12" i="31"/>
  <c r="AJ31" i="95"/>
  <c r="AK31" i="95"/>
  <c r="AT31" i="95" s="1"/>
  <c r="AJ67" i="95"/>
  <c r="AK67" i="95"/>
  <c r="AT67" i="95" s="1"/>
  <c r="AJ11" i="31"/>
  <c r="AJ14" i="95"/>
  <c r="AK14" i="95"/>
  <c r="AT14" i="95" s="1"/>
  <c r="AK50" i="95"/>
  <c r="AT50" i="95" s="1"/>
  <c r="AJ50" i="95"/>
  <c r="AJ21" i="95"/>
  <c r="AK21" i="95"/>
  <c r="AT21" i="95" s="1"/>
  <c r="AJ57" i="95"/>
  <c r="AK57" i="95"/>
  <c r="AT57" i="95" s="1"/>
  <c r="AK16" i="95"/>
  <c r="AT16" i="95" s="1"/>
  <c r="AJ16" i="95"/>
  <c r="AJ52" i="95"/>
  <c r="AK52" i="95"/>
  <c r="AT52" i="95" s="1"/>
  <c r="AJ26" i="31"/>
  <c r="AK26" i="31"/>
  <c r="AT26" i="31" s="1"/>
  <c r="AK24" i="95"/>
  <c r="AT24" i="95" s="1"/>
  <c r="AJ24" i="95"/>
  <c r="AJ60" i="95"/>
  <c r="AK60" i="95"/>
  <c r="AT60" i="95" s="1"/>
  <c r="AN78" i="79"/>
  <c r="AK20" i="31" l="1"/>
  <c r="AT20" i="31" s="1"/>
  <c r="AJ10" i="31"/>
  <c r="AS10" i="31" s="1"/>
  <c r="AJ7" i="31"/>
  <c r="AS7" i="31" s="1"/>
  <c r="AJ34" i="31"/>
  <c r="AS34" i="31" s="1"/>
  <c r="AJ33" i="31"/>
  <c r="AS33" i="31" s="1"/>
  <c r="AJ16" i="31"/>
  <c r="AS16" i="31" s="1"/>
  <c r="AJ76" i="31"/>
  <c r="AS76" i="31" s="1"/>
  <c r="AJ9" i="31"/>
  <c r="AL9" i="31" s="1"/>
  <c r="AU9" i="31" s="1"/>
  <c r="Z74" i="27"/>
  <c r="W75" i="27" s="1"/>
  <c r="Y76" i="42"/>
  <c r="X76" i="42"/>
  <c r="AG74" i="27"/>
  <c r="AP74" i="27" s="1"/>
  <c r="AN75" i="42"/>
  <c r="AI75" i="42"/>
  <c r="AR75" i="42" s="1"/>
  <c r="AN80" i="33"/>
  <c r="AI80" i="33"/>
  <c r="AR80" i="33" s="1"/>
  <c r="X81" i="33"/>
  <c r="AH81" i="33" s="1"/>
  <c r="AQ81" i="33" s="1"/>
  <c r="Y81" i="33"/>
  <c r="AJ78" i="31"/>
  <c r="AS78" i="31" s="1"/>
  <c r="AJ36" i="31"/>
  <c r="AS36" i="31" s="1"/>
  <c r="AJ35" i="31"/>
  <c r="AL35" i="31" s="1"/>
  <c r="AU35" i="31" s="1"/>
  <c r="AJ46" i="31"/>
  <c r="AS46" i="31" s="1"/>
  <c r="AJ77" i="31"/>
  <c r="AS77" i="31" s="1"/>
  <c r="AJ56" i="31"/>
  <c r="AS56" i="31" s="1"/>
  <c r="AI76" i="41"/>
  <c r="AR76" i="41" s="1"/>
  <c r="AJ32" i="31"/>
  <c r="AL32" i="31" s="1"/>
  <c r="AU32" i="31" s="1"/>
  <c r="AJ37" i="31"/>
  <c r="AS37" i="31" s="1"/>
  <c r="AL4" i="87"/>
  <c r="AU4" i="87" s="1"/>
  <c r="AU81" i="87" s="1"/>
  <c r="C11" i="87" s="1"/>
  <c r="F40" i="97" s="1"/>
  <c r="AJ69" i="31"/>
  <c r="AL69" i="31" s="1"/>
  <c r="AU69" i="31" s="1"/>
  <c r="AJ42" i="31"/>
  <c r="AS42" i="31" s="1"/>
  <c r="W74" i="83"/>
  <c r="X74" i="83" s="1"/>
  <c r="AJ60" i="31"/>
  <c r="AS60" i="31" s="1"/>
  <c r="AG73" i="83"/>
  <c r="AP73" i="83" s="1"/>
  <c r="AN76" i="41"/>
  <c r="AE73" i="83"/>
  <c r="AN73" i="83" s="1"/>
  <c r="AJ70" i="31"/>
  <c r="AL70" i="31" s="1"/>
  <c r="AU70" i="31" s="1"/>
  <c r="AJ53" i="31"/>
  <c r="AS53" i="31" s="1"/>
  <c r="AJ75" i="31"/>
  <c r="AS75" i="31" s="1"/>
  <c r="AJ38" i="31"/>
  <c r="AL38" i="31" s="1"/>
  <c r="AU38" i="31" s="1"/>
  <c r="AJ67" i="31"/>
  <c r="AS67" i="31" s="1"/>
  <c r="AJ31" i="31"/>
  <c r="AL31" i="31" s="1"/>
  <c r="AU31" i="31" s="1"/>
  <c r="AJ41" i="31"/>
  <c r="AS41" i="31" s="1"/>
  <c r="AJ30" i="31"/>
  <c r="AS30" i="31" s="1"/>
  <c r="AJ29" i="31"/>
  <c r="AS29" i="31" s="1"/>
  <c r="AJ28" i="31"/>
  <c r="AL28" i="31" s="1"/>
  <c r="AU28" i="31" s="1"/>
  <c r="AJ40" i="31"/>
  <c r="AS40" i="31" s="1"/>
  <c r="AJ55" i="31"/>
  <c r="AS55" i="31" s="1"/>
  <c r="AJ61" i="31"/>
  <c r="AS61" i="31" s="1"/>
  <c r="AJ51" i="31"/>
  <c r="AL51" i="31" s="1"/>
  <c r="AU51" i="31" s="1"/>
  <c r="AJ49" i="31"/>
  <c r="AS49" i="31" s="1"/>
  <c r="AJ73" i="31"/>
  <c r="AS73" i="31" s="1"/>
  <c r="AJ62" i="31"/>
  <c r="AS62" i="31" s="1"/>
  <c r="AJ74" i="31"/>
  <c r="AS74" i="31" s="1"/>
  <c r="AJ48" i="31"/>
  <c r="AL48" i="31" s="1"/>
  <c r="AU48" i="31" s="1"/>
  <c r="AJ54" i="31"/>
  <c r="AL54" i="31" s="1"/>
  <c r="AU54" i="31" s="1"/>
  <c r="AJ68" i="31"/>
  <c r="AL68" i="31" s="1"/>
  <c r="AU68" i="31" s="1"/>
  <c r="AJ59" i="31"/>
  <c r="AS59" i="31" s="1"/>
  <c r="AJ50" i="31"/>
  <c r="AS50" i="31" s="1"/>
  <c r="AJ52" i="31"/>
  <c r="AL52" i="31" s="1"/>
  <c r="AU52" i="31" s="1"/>
  <c r="AJ47" i="31"/>
  <c r="AL47" i="31" s="1"/>
  <c r="AU47" i="31" s="1"/>
  <c r="AJ44" i="31"/>
  <c r="AL44" i="31" s="1"/>
  <c r="AU44" i="31" s="1"/>
  <c r="AJ43" i="31"/>
  <c r="AS43" i="31" s="1"/>
  <c r="AJ39" i="31"/>
  <c r="AS39" i="31" s="1"/>
  <c r="Z81" i="77"/>
  <c r="AG81" i="77" s="1"/>
  <c r="AP81" i="77" s="1"/>
  <c r="AJ72" i="31"/>
  <c r="AS72" i="31" s="1"/>
  <c r="AK59" i="31"/>
  <c r="AT59" i="31" s="1"/>
  <c r="AJ71" i="31"/>
  <c r="AS71" i="31" s="1"/>
  <c r="AJ58" i="31"/>
  <c r="AS58" i="31" s="1"/>
  <c r="AJ66" i="31"/>
  <c r="AS66" i="31" s="1"/>
  <c r="AJ64" i="31"/>
  <c r="AL64" i="31" s="1"/>
  <c r="AU64" i="31" s="1"/>
  <c r="AJ65" i="31"/>
  <c r="AK65" i="31"/>
  <c r="AT65" i="31" s="1"/>
  <c r="AH77" i="41"/>
  <c r="AQ77" i="41" s="1"/>
  <c r="Z77" i="41"/>
  <c r="Z78" i="25"/>
  <c r="AH78" i="25"/>
  <c r="AQ78" i="25" s="1"/>
  <c r="X74" i="29"/>
  <c r="AH74" i="29" s="1"/>
  <c r="AQ74" i="29" s="1"/>
  <c r="Y74" i="29"/>
  <c r="X82" i="26"/>
  <c r="Z82" i="26" s="1"/>
  <c r="AL29" i="31"/>
  <c r="AU29" i="31" s="1"/>
  <c r="AF78" i="35"/>
  <c r="AO78" i="35" s="1"/>
  <c r="AG78" i="35"/>
  <c r="AP78" i="35" s="1"/>
  <c r="W79" i="35"/>
  <c r="Y79" i="35" s="1"/>
  <c r="AL5" i="31"/>
  <c r="AU5" i="31" s="1"/>
  <c r="AN73" i="29"/>
  <c r="AI73" i="29"/>
  <c r="AR73" i="29" s="1"/>
  <c r="AN77" i="45"/>
  <c r="AI77" i="45"/>
  <c r="AR77" i="45" s="1"/>
  <c r="Y78" i="45"/>
  <c r="X78" i="45"/>
  <c r="AH78" i="45" s="1"/>
  <c r="AQ78" i="45" s="1"/>
  <c r="AN72" i="74"/>
  <c r="AI72" i="74"/>
  <c r="AR72" i="74" s="1"/>
  <c r="Y73" i="74"/>
  <c r="X73" i="74"/>
  <c r="AL23" i="31"/>
  <c r="AU23" i="31" s="1"/>
  <c r="AS35" i="95"/>
  <c r="AS57" i="31"/>
  <c r="AL78" i="31"/>
  <c r="AU78" i="31" s="1"/>
  <c r="X72" i="38"/>
  <c r="AH72" i="38" s="1"/>
  <c r="AQ72" i="38" s="1"/>
  <c r="AL45" i="31"/>
  <c r="AU45" i="31" s="1"/>
  <c r="AI81" i="26"/>
  <c r="AR81" i="26" s="1"/>
  <c r="AI71" i="38"/>
  <c r="AR71" i="38" s="1"/>
  <c r="AI78" i="30"/>
  <c r="AR78" i="30" s="1"/>
  <c r="Y79" i="30"/>
  <c r="Z79" i="30" s="1"/>
  <c r="AF75" i="46"/>
  <c r="AO75" i="46" s="1"/>
  <c r="AG75" i="46"/>
  <c r="AP75" i="46" s="1"/>
  <c r="W76" i="46"/>
  <c r="Y76" i="46" s="1"/>
  <c r="AN78" i="30"/>
  <c r="AS53" i="95"/>
  <c r="AN75" i="46"/>
  <c r="AH79" i="30"/>
  <c r="AQ79" i="30" s="1"/>
  <c r="AI82" i="82"/>
  <c r="AR82" i="82" s="1"/>
  <c r="AS11" i="95"/>
  <c r="X74" i="93"/>
  <c r="AH74" i="93" s="1"/>
  <c r="AQ74" i="93" s="1"/>
  <c r="Y74" i="93"/>
  <c r="AI73" i="93"/>
  <c r="AR73" i="93" s="1"/>
  <c r="AN73" i="93"/>
  <c r="AH76" i="73"/>
  <c r="AQ76" i="73" s="1"/>
  <c r="Z76" i="73"/>
  <c r="AH76" i="86"/>
  <c r="AQ76" i="86" s="1"/>
  <c r="Z76" i="86"/>
  <c r="Z74" i="75"/>
  <c r="AE74" i="75" s="1"/>
  <c r="AN74" i="75" s="1"/>
  <c r="AL22" i="31"/>
  <c r="AU22" i="31" s="1"/>
  <c r="AL71" i="95"/>
  <c r="AU71" i="95" s="1"/>
  <c r="AL33" i="31"/>
  <c r="AU33" i="31" s="1"/>
  <c r="AS22" i="31"/>
  <c r="AF80" i="34"/>
  <c r="AO80" i="34" s="1"/>
  <c r="X83" i="82"/>
  <c r="Z83" i="82" s="1"/>
  <c r="AF83" i="82" s="1"/>
  <c r="AO83" i="82" s="1"/>
  <c r="AS9" i="31"/>
  <c r="AG76" i="47"/>
  <c r="AP76" i="47" s="1"/>
  <c r="AS81" i="87"/>
  <c r="AF76" i="47"/>
  <c r="AO76" i="47" s="1"/>
  <c r="AS38" i="31"/>
  <c r="AL27" i="31"/>
  <c r="AU27" i="31" s="1"/>
  <c r="W77" i="47"/>
  <c r="X77" i="47" s="1"/>
  <c r="AH77" i="47" s="1"/>
  <c r="AQ77" i="47" s="1"/>
  <c r="AG80" i="34"/>
  <c r="AP80" i="34" s="1"/>
  <c r="W81" i="34"/>
  <c r="Y81" i="34" s="1"/>
  <c r="AL63" i="31"/>
  <c r="AU63" i="31" s="1"/>
  <c r="AS17" i="95"/>
  <c r="AS21" i="31"/>
  <c r="AL13" i="31"/>
  <c r="AU13" i="31" s="1"/>
  <c r="AS41" i="95"/>
  <c r="AS35" i="31"/>
  <c r="AG80" i="78"/>
  <c r="AP80" i="78" s="1"/>
  <c r="AN76" i="47"/>
  <c r="AN76" i="94"/>
  <c r="AI76" i="94"/>
  <c r="AR76" i="94" s="1"/>
  <c r="X77" i="94"/>
  <c r="AH77" i="94" s="1"/>
  <c r="AQ77" i="94" s="1"/>
  <c r="Y77" i="94"/>
  <c r="AL15" i="31"/>
  <c r="AU15" i="31" s="1"/>
  <c r="AE80" i="78"/>
  <c r="AN80" i="78" s="1"/>
  <c r="Z74" i="85"/>
  <c r="AF80" i="78"/>
  <c r="AO80" i="78" s="1"/>
  <c r="AL79" i="31"/>
  <c r="AU79" i="31" s="1"/>
  <c r="Y77" i="37"/>
  <c r="X77" i="37"/>
  <c r="AH77" i="37" s="1"/>
  <c r="AQ77" i="37" s="1"/>
  <c r="AN76" i="37"/>
  <c r="AI76" i="37"/>
  <c r="AR76" i="37" s="1"/>
  <c r="AN78" i="35"/>
  <c r="W78" i="90"/>
  <c r="AG77" i="90"/>
  <c r="AP77" i="90" s="1"/>
  <c r="AF77" i="90"/>
  <c r="AO77" i="90" s="1"/>
  <c r="AE77" i="90"/>
  <c r="AL79" i="95"/>
  <c r="AU79" i="95" s="1"/>
  <c r="AL60" i="31"/>
  <c r="AU60" i="31" s="1"/>
  <c r="AL37" i="31"/>
  <c r="AU37" i="31" s="1"/>
  <c r="AL59" i="95"/>
  <c r="AU59" i="95" s="1"/>
  <c r="AL25" i="31"/>
  <c r="AU25" i="31" s="1"/>
  <c r="AL19" i="31"/>
  <c r="AU19" i="31" s="1"/>
  <c r="AL34" i="31"/>
  <c r="AU34" i="31" s="1"/>
  <c r="AL7" i="31"/>
  <c r="AU7" i="31" s="1"/>
  <c r="AK4" i="31"/>
  <c r="AT4" i="31" s="1"/>
  <c r="AL16" i="31"/>
  <c r="AU16" i="31" s="1"/>
  <c r="AL17" i="31"/>
  <c r="AU17" i="31" s="1"/>
  <c r="AL10" i="31"/>
  <c r="AU10" i="31" s="1"/>
  <c r="AL6" i="31"/>
  <c r="AU6" i="31" s="1"/>
  <c r="AL76" i="31"/>
  <c r="AU76" i="31" s="1"/>
  <c r="AI78" i="79"/>
  <c r="AR78" i="79" s="1"/>
  <c r="Y79" i="79"/>
  <c r="Z79" i="79" s="1"/>
  <c r="AL23" i="95"/>
  <c r="AU23" i="95" s="1"/>
  <c r="AL47" i="95"/>
  <c r="AU47" i="95" s="1"/>
  <c r="Z83" i="81"/>
  <c r="AG83" i="81" s="1"/>
  <c r="AP83" i="81" s="1"/>
  <c r="Z79" i="91"/>
  <c r="AG79" i="91" s="1"/>
  <c r="AP79" i="91" s="1"/>
  <c r="AP81" i="91" s="1"/>
  <c r="AS60" i="95"/>
  <c r="AL60" i="95"/>
  <c r="AU60" i="95" s="1"/>
  <c r="AS26" i="31"/>
  <c r="AL26" i="31"/>
  <c r="AU26" i="31" s="1"/>
  <c r="AS21" i="95"/>
  <c r="AL21" i="95"/>
  <c r="AU21" i="95" s="1"/>
  <c r="AS10" i="95"/>
  <c r="AL10" i="95"/>
  <c r="AU10" i="95" s="1"/>
  <c r="AS75" i="95"/>
  <c r="AL75" i="95"/>
  <c r="AU75" i="95" s="1"/>
  <c r="AS45" i="95"/>
  <c r="AL45" i="95"/>
  <c r="AU45" i="95" s="1"/>
  <c r="AS42" i="95"/>
  <c r="AL42" i="95"/>
  <c r="AU42" i="95" s="1"/>
  <c r="AS8" i="31"/>
  <c r="AL8" i="31"/>
  <c r="AU8" i="31" s="1"/>
  <c r="AS66" i="95"/>
  <c r="AL66" i="95"/>
  <c r="AU66" i="95" s="1"/>
  <c r="AS72" i="95"/>
  <c r="AL72" i="95"/>
  <c r="AU72" i="95" s="1"/>
  <c r="AS33" i="95"/>
  <c r="AL33" i="95"/>
  <c r="AU33" i="95" s="1"/>
  <c r="AS18" i="95"/>
  <c r="AL18" i="95"/>
  <c r="AU18" i="95" s="1"/>
  <c r="AR82" i="81"/>
  <c r="AR78" i="91"/>
  <c r="AS38" i="95"/>
  <c r="AL38" i="95"/>
  <c r="AU38" i="95" s="1"/>
  <c r="AS68" i="95"/>
  <c r="AL68" i="95"/>
  <c r="AU68" i="95" s="1"/>
  <c r="AS27" i="95"/>
  <c r="AL27" i="95"/>
  <c r="AU27" i="95" s="1"/>
  <c r="AS52" i="95"/>
  <c r="AL52" i="95"/>
  <c r="AU52" i="95" s="1"/>
  <c r="AS12" i="31"/>
  <c r="AL12" i="31"/>
  <c r="AU12" i="31" s="1"/>
  <c r="AS15" i="95"/>
  <c r="AL15" i="95"/>
  <c r="AU15" i="95" s="1"/>
  <c r="AS12" i="95"/>
  <c r="AL12" i="95"/>
  <c r="AU12" i="95" s="1"/>
  <c r="AS40" i="95"/>
  <c r="AL40" i="95"/>
  <c r="AU40" i="95" s="1"/>
  <c r="AS19" i="95"/>
  <c r="AL19" i="95"/>
  <c r="AU19" i="95" s="1"/>
  <c r="AS6" i="95"/>
  <c r="AL6" i="95"/>
  <c r="AU6" i="95" s="1"/>
  <c r="AS78" i="95"/>
  <c r="AL78" i="95"/>
  <c r="AU78" i="95" s="1"/>
  <c r="AS70" i="95"/>
  <c r="AL70" i="95"/>
  <c r="AU70" i="95" s="1"/>
  <c r="AS3" i="95"/>
  <c r="AL3" i="95"/>
  <c r="AU3" i="95" s="1"/>
  <c r="AS13" i="95"/>
  <c r="AL13" i="95"/>
  <c r="AU13" i="95" s="1"/>
  <c r="AS7" i="95"/>
  <c r="AL7" i="95"/>
  <c r="AU7" i="95" s="1"/>
  <c r="AS64" i="95"/>
  <c r="AL64" i="95"/>
  <c r="AU64" i="95" s="1"/>
  <c r="X82" i="89"/>
  <c r="Y82" i="89"/>
  <c r="AS26" i="95"/>
  <c r="AL26" i="95"/>
  <c r="AU26" i="95" s="1"/>
  <c r="AS43" i="95"/>
  <c r="AL43" i="95"/>
  <c r="AU43" i="95" s="1"/>
  <c r="X81" i="78"/>
  <c r="Y81" i="78"/>
  <c r="AS50" i="95"/>
  <c r="AL50" i="95"/>
  <c r="AU50" i="95" s="1"/>
  <c r="AS16" i="95"/>
  <c r="AL16" i="95"/>
  <c r="AU16" i="95" s="1"/>
  <c r="AS11" i="31"/>
  <c r="AL11" i="31"/>
  <c r="AU11" i="31" s="1"/>
  <c r="AH79" i="79"/>
  <c r="AQ79" i="79" s="1"/>
  <c r="AQ81" i="79" s="1"/>
  <c r="AZ3" i="79"/>
  <c r="AX4" i="79" s="1"/>
  <c r="S4" i="79" s="1"/>
  <c r="AC4" i="79" s="1"/>
  <c r="AB5" i="79" s="1"/>
  <c r="AS20" i="31"/>
  <c r="AL20" i="31"/>
  <c r="AU20" i="31" s="1"/>
  <c r="AS25" i="95"/>
  <c r="AL25" i="95"/>
  <c r="AU25" i="95" s="1"/>
  <c r="AS9" i="95"/>
  <c r="AL9" i="95"/>
  <c r="AU9" i="95" s="1"/>
  <c r="AS77" i="95"/>
  <c r="AL77" i="95"/>
  <c r="AU77" i="95" s="1"/>
  <c r="AS65" i="95"/>
  <c r="AL65" i="95"/>
  <c r="AU65" i="95" s="1"/>
  <c r="AI81" i="89"/>
  <c r="AN81" i="89"/>
  <c r="AH83" i="81"/>
  <c r="AQ83" i="81" s="1"/>
  <c r="AS18" i="31"/>
  <c r="AL18" i="31"/>
  <c r="AU18" i="31" s="1"/>
  <c r="AS56" i="95"/>
  <c r="AL56" i="95"/>
  <c r="AU56" i="95" s="1"/>
  <c r="AS24" i="95"/>
  <c r="AL24" i="95"/>
  <c r="AU24" i="95" s="1"/>
  <c r="AS61" i="95"/>
  <c r="AL61" i="95"/>
  <c r="AU61" i="95" s="1"/>
  <c r="AS55" i="95"/>
  <c r="AL55" i="95"/>
  <c r="AU55" i="95" s="1"/>
  <c r="AS20" i="95"/>
  <c r="AL20" i="95"/>
  <c r="AU20" i="95" s="1"/>
  <c r="AJ4" i="95"/>
  <c r="AK4" i="95"/>
  <c r="AT4" i="95" s="1"/>
  <c r="AT81" i="95" s="1"/>
  <c r="AS49" i="95"/>
  <c r="AL49" i="95"/>
  <c r="AU49" i="95" s="1"/>
  <c r="AS73" i="95"/>
  <c r="AL73" i="95"/>
  <c r="AU73" i="95" s="1"/>
  <c r="AS36" i="95"/>
  <c r="AL36" i="95"/>
  <c r="AU36" i="95" s="1"/>
  <c r="AS29" i="95"/>
  <c r="AL29" i="95"/>
  <c r="AU29" i="95" s="1"/>
  <c r="AS57" i="95"/>
  <c r="AL57" i="95"/>
  <c r="AU57" i="95" s="1"/>
  <c r="AS14" i="95"/>
  <c r="AL14" i="95"/>
  <c r="AU14" i="95" s="1"/>
  <c r="AN80" i="34"/>
  <c r="AS46" i="95"/>
  <c r="AL46" i="95"/>
  <c r="AU46" i="95" s="1"/>
  <c r="AS44" i="95"/>
  <c r="AL44" i="95"/>
  <c r="AU44" i="95" s="1"/>
  <c r="AS14" i="31"/>
  <c r="AL14" i="31"/>
  <c r="AU14" i="31" s="1"/>
  <c r="AS5" i="95"/>
  <c r="AL5" i="95"/>
  <c r="AU5" i="95" s="1"/>
  <c r="AS74" i="95"/>
  <c r="AL74" i="95"/>
  <c r="AU74" i="95" s="1"/>
  <c r="AS22" i="95"/>
  <c r="AL22" i="95"/>
  <c r="AU22" i="95" s="1"/>
  <c r="AS34" i="95"/>
  <c r="AL34" i="95"/>
  <c r="AU34" i="95" s="1"/>
  <c r="AS76" i="95"/>
  <c r="AL76" i="95"/>
  <c r="AU76" i="95" s="1"/>
  <c r="AS32" i="95"/>
  <c r="AL32" i="95"/>
  <c r="AU32" i="95" s="1"/>
  <c r="AH79" i="91"/>
  <c r="AQ79" i="91" s="1"/>
  <c r="AQ81" i="91" s="1"/>
  <c r="AZ3" i="91"/>
  <c r="AX3" i="91" s="1"/>
  <c r="S3" i="91" s="1"/>
  <c r="AC3" i="91" s="1"/>
  <c r="AS28" i="95"/>
  <c r="AL28" i="95"/>
  <c r="AU28" i="95" s="1"/>
  <c r="AS30" i="95"/>
  <c r="AL30" i="95"/>
  <c r="AU30" i="95" s="1"/>
  <c r="AS31" i="95"/>
  <c r="AL31" i="95"/>
  <c r="AU31" i="95" s="1"/>
  <c r="AS67" i="95"/>
  <c r="AL67" i="95"/>
  <c r="AU67" i="95" s="1"/>
  <c r="AS54" i="95"/>
  <c r="AL54" i="95"/>
  <c r="AU54" i="95" s="1"/>
  <c r="AS51" i="95"/>
  <c r="AL51" i="95"/>
  <c r="AU51" i="95" s="1"/>
  <c r="AS8" i="95"/>
  <c r="AL8" i="95"/>
  <c r="AU8" i="95" s="1"/>
  <c r="AS37" i="95"/>
  <c r="AL37" i="95"/>
  <c r="AU37" i="95" s="1"/>
  <c r="AS48" i="95"/>
  <c r="AL48" i="95"/>
  <c r="AU48" i="95" s="1"/>
  <c r="AS4" i="31"/>
  <c r="AS39" i="95"/>
  <c r="AL39" i="95"/>
  <c r="AU39" i="95" s="1"/>
  <c r="AS24" i="31"/>
  <c r="AL24" i="31"/>
  <c r="AU24" i="31" s="1"/>
  <c r="AS58" i="95"/>
  <c r="AL58" i="95"/>
  <c r="AU58" i="95" s="1"/>
  <c r="AS63" i="95"/>
  <c r="AL63" i="95"/>
  <c r="AU63" i="95" s="1"/>
  <c r="AS69" i="95"/>
  <c r="AL69" i="95"/>
  <c r="AU69" i="95" s="1"/>
  <c r="AS62" i="95"/>
  <c r="AL62" i="95"/>
  <c r="AU62" i="95" s="1"/>
  <c r="AE74" i="27" l="1"/>
  <c r="AF74" i="27"/>
  <c r="AO74" i="27" s="1"/>
  <c r="AS32" i="31"/>
  <c r="AS68" i="31"/>
  <c r="AL43" i="31"/>
  <c r="AU43" i="31" s="1"/>
  <c r="AL36" i="31"/>
  <c r="AU36" i="31" s="1"/>
  <c r="AL75" i="31"/>
  <c r="AU75" i="31" s="1"/>
  <c r="AL49" i="31"/>
  <c r="AU49" i="31" s="1"/>
  <c r="Z81" i="33"/>
  <c r="W82" i="33" s="1"/>
  <c r="AN74" i="27"/>
  <c r="AI74" i="27"/>
  <c r="AR74" i="27" s="1"/>
  <c r="Y75" i="27"/>
  <c r="X75" i="27"/>
  <c r="AH75" i="27" s="1"/>
  <c r="AQ75" i="27" s="1"/>
  <c r="AH76" i="42"/>
  <c r="AQ76" i="42" s="1"/>
  <c r="Z76" i="42"/>
  <c r="AL46" i="31"/>
  <c r="AU46" i="31" s="1"/>
  <c r="AL77" i="31"/>
  <c r="AU77" i="31" s="1"/>
  <c r="AL61" i="31"/>
  <c r="AU61" i="31" s="1"/>
  <c r="AL56" i="31"/>
  <c r="AU56" i="31" s="1"/>
  <c r="AS70" i="31"/>
  <c r="AS69" i="31"/>
  <c r="AL42" i="31"/>
  <c r="AU42" i="31" s="1"/>
  <c r="AS48" i="31"/>
  <c r="AL41" i="31"/>
  <c r="AU41" i="31" s="1"/>
  <c r="AL58" i="31"/>
  <c r="AU58" i="31" s="1"/>
  <c r="AS28" i="31"/>
  <c r="AL73" i="31"/>
  <c r="AU73" i="31" s="1"/>
  <c r="Y74" i="83"/>
  <c r="Z74" i="83" s="1"/>
  <c r="AL53" i="31"/>
  <c r="AU53" i="31" s="1"/>
  <c r="AI73" i="83"/>
  <c r="AR73" i="83" s="1"/>
  <c r="W82" i="77"/>
  <c r="X82" i="77" s="1"/>
  <c r="AL67" i="31"/>
  <c r="AU67" i="31" s="1"/>
  <c r="AL62" i="31"/>
  <c r="AU62" i="31" s="1"/>
  <c r="AL59" i="31"/>
  <c r="AU59" i="31" s="1"/>
  <c r="AL50" i="31"/>
  <c r="AU50" i="31" s="1"/>
  <c r="AL40" i="31"/>
  <c r="AU40" i="31" s="1"/>
  <c r="AL72" i="31"/>
  <c r="AU72" i="31" s="1"/>
  <c r="AL74" i="31"/>
  <c r="AU74" i="31" s="1"/>
  <c r="AS52" i="31"/>
  <c r="AS31" i="31"/>
  <c r="AL55" i="31"/>
  <c r="AU55" i="31" s="1"/>
  <c r="AE81" i="77"/>
  <c r="AN81" i="77" s="1"/>
  <c r="AS51" i="31"/>
  <c r="AS47" i="31"/>
  <c r="AH82" i="26"/>
  <c r="AQ82" i="26" s="1"/>
  <c r="AS44" i="31"/>
  <c r="AS54" i="31"/>
  <c r="AL30" i="31"/>
  <c r="AU30" i="31" s="1"/>
  <c r="AL71" i="31"/>
  <c r="AU71" i="31" s="1"/>
  <c r="AL39" i="31"/>
  <c r="AU39" i="31" s="1"/>
  <c r="AF81" i="77"/>
  <c r="AO81" i="77" s="1"/>
  <c r="AS64" i="31"/>
  <c r="AL66" i="31"/>
  <c r="AU66" i="31" s="1"/>
  <c r="AT81" i="31"/>
  <c r="AS65" i="31"/>
  <c r="AL65" i="31"/>
  <c r="AU65" i="31" s="1"/>
  <c r="AG77" i="41"/>
  <c r="AP77" i="41" s="1"/>
  <c r="AF77" i="41"/>
  <c r="AO77" i="41" s="1"/>
  <c r="AE77" i="41"/>
  <c r="W78" i="41"/>
  <c r="Z74" i="29"/>
  <c r="AF74" i="29" s="1"/>
  <c r="AO74" i="29" s="1"/>
  <c r="AI78" i="35"/>
  <c r="AR78" i="35" s="1"/>
  <c r="AF78" i="25"/>
  <c r="AO78" i="25" s="1"/>
  <c r="AE78" i="25"/>
  <c r="AG78" i="25"/>
  <c r="AP78" i="25" s="1"/>
  <c r="W79" i="25"/>
  <c r="AL4" i="31"/>
  <c r="AU4" i="31" s="1"/>
  <c r="W84" i="81"/>
  <c r="X84" i="81" s="1"/>
  <c r="AE83" i="81"/>
  <c r="AN83" i="81" s="1"/>
  <c r="X79" i="35"/>
  <c r="Z79" i="35" s="1"/>
  <c r="Z78" i="45"/>
  <c r="AE78" i="45" s="1"/>
  <c r="AH74" i="83"/>
  <c r="AQ74" i="83" s="1"/>
  <c r="AF83" i="81"/>
  <c r="AO83" i="81" s="1"/>
  <c r="AH73" i="74"/>
  <c r="AQ73" i="74" s="1"/>
  <c r="Z73" i="74"/>
  <c r="Z72" i="38"/>
  <c r="AE72" i="38" s="1"/>
  <c r="AN72" i="38" s="1"/>
  <c r="X76" i="46"/>
  <c r="Z76" i="46" s="1"/>
  <c r="AI75" i="46"/>
  <c r="AR75" i="46" s="1"/>
  <c r="Z74" i="93"/>
  <c r="W75" i="93" s="1"/>
  <c r="AH83" i="82"/>
  <c r="AQ83" i="82" s="1"/>
  <c r="X81" i="34"/>
  <c r="Z81" i="34" s="1"/>
  <c r="AE79" i="30"/>
  <c r="W80" i="30"/>
  <c r="AF79" i="30"/>
  <c r="AO79" i="30" s="1"/>
  <c r="AG79" i="30"/>
  <c r="AP79" i="30" s="1"/>
  <c r="W75" i="75"/>
  <c r="X75" i="75" s="1"/>
  <c r="AH75" i="75" s="1"/>
  <c r="AQ75" i="75" s="1"/>
  <c r="Y77" i="47"/>
  <c r="Z77" i="47" s="1"/>
  <c r="AF77" i="47" s="1"/>
  <c r="AO77" i="47" s="1"/>
  <c r="AG76" i="73"/>
  <c r="AP76" i="73" s="1"/>
  <c r="W77" i="73"/>
  <c r="AE76" i="73"/>
  <c r="AF76" i="73"/>
  <c r="AO76" i="73" s="1"/>
  <c r="AG76" i="86"/>
  <c r="AP76" i="86" s="1"/>
  <c r="W77" i="86"/>
  <c r="AF76" i="86"/>
  <c r="AO76" i="86" s="1"/>
  <c r="AE76" i="86"/>
  <c r="AF74" i="75"/>
  <c r="AO74" i="75" s="1"/>
  <c r="AG74" i="75"/>
  <c r="AP74" i="75" s="1"/>
  <c r="AI76" i="47"/>
  <c r="AR76" i="47" s="1"/>
  <c r="AI80" i="78"/>
  <c r="AR80" i="78" s="1"/>
  <c r="AI80" i="34"/>
  <c r="AR80" i="34" s="1"/>
  <c r="Z77" i="94"/>
  <c r="AG77" i="94" s="1"/>
  <c r="AP77" i="94" s="1"/>
  <c r="W75" i="85"/>
  <c r="AE74" i="85"/>
  <c r="AG74" i="85"/>
  <c r="AP74" i="85" s="1"/>
  <c r="AF74" i="85"/>
  <c r="AO74" i="85" s="1"/>
  <c r="Z77" i="37"/>
  <c r="AE77" i="37" s="1"/>
  <c r="AN77" i="90"/>
  <c r="AI77" i="90"/>
  <c r="AR77" i="90" s="1"/>
  <c r="X78" i="90"/>
  <c r="AH78" i="90" s="1"/>
  <c r="AQ78" i="90" s="1"/>
  <c r="Y78" i="90"/>
  <c r="AX79" i="91"/>
  <c r="S79" i="91" s="1"/>
  <c r="AC79" i="91" s="1"/>
  <c r="AX75" i="79"/>
  <c r="S75" i="79" s="1"/>
  <c r="AC75" i="79" s="1"/>
  <c r="AB76" i="79" s="1"/>
  <c r="AK76" i="79" s="1"/>
  <c r="AT76" i="79" s="1"/>
  <c r="AX53" i="79"/>
  <c r="S53" i="79" s="1"/>
  <c r="AC53" i="79" s="1"/>
  <c r="AB54" i="79" s="1"/>
  <c r="AK54" i="79" s="1"/>
  <c r="AT54" i="79" s="1"/>
  <c r="AX76" i="79"/>
  <c r="S76" i="79" s="1"/>
  <c r="AC76" i="79" s="1"/>
  <c r="AB77" i="79" s="1"/>
  <c r="AX69" i="79"/>
  <c r="S69" i="79" s="1"/>
  <c r="AC69" i="79" s="1"/>
  <c r="AB70" i="79" s="1"/>
  <c r="AK70" i="79" s="1"/>
  <c r="AT70" i="79" s="1"/>
  <c r="AX65" i="79"/>
  <c r="S65" i="79" s="1"/>
  <c r="AC65" i="79" s="1"/>
  <c r="AB66" i="79" s="1"/>
  <c r="AX57" i="79"/>
  <c r="S57" i="79" s="1"/>
  <c r="AC57" i="79" s="1"/>
  <c r="AB58" i="79" s="1"/>
  <c r="AK58" i="79" s="1"/>
  <c r="AT58" i="79" s="1"/>
  <c r="AX64" i="79"/>
  <c r="S64" i="79" s="1"/>
  <c r="AC64" i="79" s="1"/>
  <c r="AB65" i="79" s="1"/>
  <c r="AK65" i="79" s="1"/>
  <c r="AT65" i="79" s="1"/>
  <c r="AX52" i="79"/>
  <c r="S52" i="79" s="1"/>
  <c r="AC52" i="79" s="1"/>
  <c r="AB53" i="79" s="1"/>
  <c r="AJ53" i="79" s="1"/>
  <c r="AX78" i="79"/>
  <c r="S78" i="79" s="1"/>
  <c r="AC78" i="79" s="1"/>
  <c r="AB79" i="79" s="1"/>
  <c r="AX63" i="79"/>
  <c r="S63" i="79" s="1"/>
  <c r="AC63" i="79" s="1"/>
  <c r="AB64" i="79" s="1"/>
  <c r="AX51" i="79"/>
  <c r="S51" i="79" s="1"/>
  <c r="AC51" i="79" s="1"/>
  <c r="AB52" i="79" s="1"/>
  <c r="AX71" i="79"/>
  <c r="S71" i="79" s="1"/>
  <c r="AC71" i="79" s="1"/>
  <c r="AB72" i="79" s="1"/>
  <c r="AK72" i="79" s="1"/>
  <c r="AT72" i="79" s="1"/>
  <c r="AX59" i="79"/>
  <c r="S59" i="79" s="1"/>
  <c r="AC59" i="79" s="1"/>
  <c r="AB60" i="79" s="1"/>
  <c r="AK60" i="79" s="1"/>
  <c r="AT60" i="79" s="1"/>
  <c r="AX45" i="79"/>
  <c r="S45" i="79" s="1"/>
  <c r="AC45" i="79" s="1"/>
  <c r="AB46" i="79" s="1"/>
  <c r="AK46" i="79" s="1"/>
  <c r="AT46" i="79" s="1"/>
  <c r="AX70" i="79"/>
  <c r="S70" i="79" s="1"/>
  <c r="AC70" i="79" s="1"/>
  <c r="AB71" i="79" s="1"/>
  <c r="AK71" i="79" s="1"/>
  <c r="AT71" i="79" s="1"/>
  <c r="AX58" i="79"/>
  <c r="S58" i="79" s="1"/>
  <c r="AC58" i="79" s="1"/>
  <c r="AB59" i="79" s="1"/>
  <c r="AK59" i="79" s="1"/>
  <c r="AT59" i="79" s="1"/>
  <c r="AX41" i="79"/>
  <c r="S41" i="79" s="1"/>
  <c r="AC41" i="79" s="1"/>
  <c r="AB42" i="79" s="1"/>
  <c r="AK42" i="79" s="1"/>
  <c r="AT42" i="79" s="1"/>
  <c r="AX74" i="79"/>
  <c r="S74" i="79" s="1"/>
  <c r="AC74" i="79" s="1"/>
  <c r="AB75" i="79" s="1"/>
  <c r="AK75" i="79" s="1"/>
  <c r="AT75" i="79" s="1"/>
  <c r="AX72" i="79"/>
  <c r="S72" i="79" s="1"/>
  <c r="AC72" i="79" s="1"/>
  <c r="AB73" i="79" s="1"/>
  <c r="AK73" i="79" s="1"/>
  <c r="AT73" i="79" s="1"/>
  <c r="AX66" i="79"/>
  <c r="S66" i="79" s="1"/>
  <c r="AC66" i="79" s="1"/>
  <c r="AB67" i="79" s="1"/>
  <c r="AK67" i="79" s="1"/>
  <c r="AT67" i="79" s="1"/>
  <c r="AX60" i="79"/>
  <c r="S60" i="79" s="1"/>
  <c r="AC60" i="79" s="1"/>
  <c r="AB61" i="79" s="1"/>
  <c r="AK61" i="79" s="1"/>
  <c r="AT61" i="79" s="1"/>
  <c r="AX54" i="79"/>
  <c r="S54" i="79" s="1"/>
  <c r="AC54" i="79" s="1"/>
  <c r="AB55" i="79" s="1"/>
  <c r="AK55" i="79" s="1"/>
  <c r="AT55" i="79" s="1"/>
  <c r="AX46" i="79"/>
  <c r="S46" i="79" s="1"/>
  <c r="AC46" i="79" s="1"/>
  <c r="AB47" i="79" s="1"/>
  <c r="AK47" i="79" s="1"/>
  <c r="AT47" i="79" s="1"/>
  <c r="AX35" i="79"/>
  <c r="S35" i="79" s="1"/>
  <c r="AC35" i="79" s="1"/>
  <c r="AB36" i="79" s="1"/>
  <c r="AK36" i="79" s="1"/>
  <c r="AT36" i="79" s="1"/>
  <c r="AX40" i="79"/>
  <c r="S40" i="79" s="1"/>
  <c r="AC40" i="79" s="1"/>
  <c r="AB41" i="79" s="1"/>
  <c r="AK41" i="79" s="1"/>
  <c r="AT41" i="79" s="1"/>
  <c r="AX77" i="79"/>
  <c r="S77" i="79" s="1"/>
  <c r="AC77" i="79" s="1"/>
  <c r="AB78" i="79" s="1"/>
  <c r="AK78" i="79" s="1"/>
  <c r="AT78" i="79" s="1"/>
  <c r="AX68" i="79"/>
  <c r="S68" i="79" s="1"/>
  <c r="AC68" i="79" s="1"/>
  <c r="AB69" i="79" s="1"/>
  <c r="AK69" i="79" s="1"/>
  <c r="AT69" i="79" s="1"/>
  <c r="AX62" i="79"/>
  <c r="S62" i="79" s="1"/>
  <c r="AC62" i="79" s="1"/>
  <c r="AB63" i="79" s="1"/>
  <c r="AX56" i="79"/>
  <c r="S56" i="79" s="1"/>
  <c r="AC56" i="79" s="1"/>
  <c r="AB57" i="79" s="1"/>
  <c r="AK57" i="79" s="1"/>
  <c r="AT57" i="79" s="1"/>
  <c r="AX48" i="79"/>
  <c r="S48" i="79" s="1"/>
  <c r="AC48" i="79" s="1"/>
  <c r="AB49" i="79" s="1"/>
  <c r="AK49" i="79" s="1"/>
  <c r="AT49" i="79" s="1"/>
  <c r="AX39" i="79"/>
  <c r="S39" i="79" s="1"/>
  <c r="AC39" i="79" s="1"/>
  <c r="AB40" i="79" s="1"/>
  <c r="AK40" i="79" s="1"/>
  <c r="AT40" i="79" s="1"/>
  <c r="AX73" i="79"/>
  <c r="S73" i="79" s="1"/>
  <c r="AC73" i="79" s="1"/>
  <c r="AB74" i="79" s="1"/>
  <c r="AK74" i="79" s="1"/>
  <c r="AT74" i="79" s="1"/>
  <c r="AX67" i="79"/>
  <c r="S67" i="79" s="1"/>
  <c r="AC67" i="79" s="1"/>
  <c r="AB68" i="79" s="1"/>
  <c r="AJ68" i="79" s="1"/>
  <c r="AX61" i="79"/>
  <c r="S61" i="79" s="1"/>
  <c r="AC61" i="79" s="1"/>
  <c r="AB62" i="79" s="1"/>
  <c r="AJ62" i="79" s="1"/>
  <c r="AX55" i="79"/>
  <c r="S55" i="79" s="1"/>
  <c r="AC55" i="79" s="1"/>
  <c r="AB56" i="79" s="1"/>
  <c r="AK56" i="79" s="1"/>
  <c r="AT56" i="79" s="1"/>
  <c r="AX47" i="79"/>
  <c r="S47" i="79" s="1"/>
  <c r="AC47" i="79" s="1"/>
  <c r="AB48" i="79" s="1"/>
  <c r="AJ48" i="79" s="1"/>
  <c r="AX36" i="79"/>
  <c r="S36" i="79" s="1"/>
  <c r="AC36" i="79" s="1"/>
  <c r="AB37" i="79" s="1"/>
  <c r="AK37" i="79" s="1"/>
  <c r="AT37" i="79" s="1"/>
  <c r="AX33" i="79"/>
  <c r="S33" i="79" s="1"/>
  <c r="AC33" i="79" s="1"/>
  <c r="AB34" i="79" s="1"/>
  <c r="AX28" i="79"/>
  <c r="S28" i="79" s="1"/>
  <c r="AC28" i="79" s="1"/>
  <c r="AB29" i="79" s="1"/>
  <c r="AX17" i="79"/>
  <c r="S17" i="79" s="1"/>
  <c r="AC17" i="79" s="1"/>
  <c r="AB18" i="79" s="1"/>
  <c r="AK18" i="79" s="1"/>
  <c r="AT18" i="79" s="1"/>
  <c r="AX42" i="79"/>
  <c r="S42" i="79" s="1"/>
  <c r="AC42" i="79" s="1"/>
  <c r="AB43" i="79" s="1"/>
  <c r="AK43" i="79" s="1"/>
  <c r="AT43" i="79" s="1"/>
  <c r="AX34" i="79"/>
  <c r="S34" i="79" s="1"/>
  <c r="AC34" i="79" s="1"/>
  <c r="AB35" i="79" s="1"/>
  <c r="AX27" i="79"/>
  <c r="S27" i="79" s="1"/>
  <c r="AC27" i="79" s="1"/>
  <c r="AB28" i="79" s="1"/>
  <c r="AK28" i="79" s="1"/>
  <c r="AT28" i="79" s="1"/>
  <c r="AX24" i="79"/>
  <c r="S24" i="79" s="1"/>
  <c r="AC24" i="79" s="1"/>
  <c r="AB25" i="79" s="1"/>
  <c r="AK25" i="79" s="1"/>
  <c r="AT25" i="79" s="1"/>
  <c r="AX50" i="79"/>
  <c r="S50" i="79" s="1"/>
  <c r="AC50" i="79" s="1"/>
  <c r="AB51" i="79" s="1"/>
  <c r="AK51" i="79" s="1"/>
  <c r="AT51" i="79" s="1"/>
  <c r="AX44" i="79"/>
  <c r="S44" i="79" s="1"/>
  <c r="AC44" i="79" s="1"/>
  <c r="AB45" i="79" s="1"/>
  <c r="AK45" i="79" s="1"/>
  <c r="AT45" i="79" s="1"/>
  <c r="AX38" i="79"/>
  <c r="S38" i="79" s="1"/>
  <c r="AC38" i="79" s="1"/>
  <c r="AB39" i="79" s="1"/>
  <c r="AK39" i="79" s="1"/>
  <c r="AT39" i="79" s="1"/>
  <c r="AX32" i="79"/>
  <c r="S32" i="79" s="1"/>
  <c r="AC32" i="79" s="1"/>
  <c r="AB33" i="79" s="1"/>
  <c r="AK33" i="79" s="1"/>
  <c r="AT33" i="79" s="1"/>
  <c r="AX6" i="79"/>
  <c r="S6" i="79" s="1"/>
  <c r="AC6" i="79" s="1"/>
  <c r="AB7" i="79" s="1"/>
  <c r="AK7" i="79" s="1"/>
  <c r="AT7" i="79" s="1"/>
  <c r="AX49" i="79"/>
  <c r="S49" i="79" s="1"/>
  <c r="AC49" i="79" s="1"/>
  <c r="AB50" i="79" s="1"/>
  <c r="AK50" i="79" s="1"/>
  <c r="AT50" i="79" s="1"/>
  <c r="AX43" i="79"/>
  <c r="S43" i="79" s="1"/>
  <c r="AC43" i="79" s="1"/>
  <c r="AB44" i="79" s="1"/>
  <c r="AK44" i="79" s="1"/>
  <c r="AT44" i="79" s="1"/>
  <c r="AX37" i="79"/>
  <c r="S37" i="79" s="1"/>
  <c r="AC37" i="79" s="1"/>
  <c r="AB38" i="79" s="1"/>
  <c r="AK38" i="79" s="1"/>
  <c r="AT38" i="79" s="1"/>
  <c r="AX29" i="79"/>
  <c r="S29" i="79" s="1"/>
  <c r="AC29" i="79" s="1"/>
  <c r="AB30" i="79" s="1"/>
  <c r="AK30" i="79" s="1"/>
  <c r="AT30" i="79" s="1"/>
  <c r="AX5" i="79"/>
  <c r="S5" i="79" s="1"/>
  <c r="AC5" i="79" s="1"/>
  <c r="AB6" i="79" s="1"/>
  <c r="AK6" i="79" s="1"/>
  <c r="AT6" i="79" s="1"/>
  <c r="AX31" i="79"/>
  <c r="S31" i="79" s="1"/>
  <c r="AC31" i="79" s="1"/>
  <c r="AB32" i="79" s="1"/>
  <c r="AK32" i="79" s="1"/>
  <c r="AT32" i="79" s="1"/>
  <c r="AX21" i="79"/>
  <c r="S21" i="79" s="1"/>
  <c r="AC21" i="79" s="1"/>
  <c r="AB22" i="79" s="1"/>
  <c r="AK22" i="79" s="1"/>
  <c r="AT22" i="79" s="1"/>
  <c r="AX30" i="79"/>
  <c r="S30" i="79" s="1"/>
  <c r="AC30" i="79" s="1"/>
  <c r="AB31" i="79" s="1"/>
  <c r="AK31" i="79" s="1"/>
  <c r="AT31" i="79" s="1"/>
  <c r="AX18" i="79"/>
  <c r="S18" i="79" s="1"/>
  <c r="AC18" i="79" s="1"/>
  <c r="AB19" i="79" s="1"/>
  <c r="AK19" i="79" s="1"/>
  <c r="AT19" i="79" s="1"/>
  <c r="AE79" i="91"/>
  <c r="AN79" i="91" s="1"/>
  <c r="AN81" i="91" s="1"/>
  <c r="AF79" i="91"/>
  <c r="AO79" i="91" s="1"/>
  <c r="AO81" i="91" s="1"/>
  <c r="AX73" i="91"/>
  <c r="S73" i="91" s="1"/>
  <c r="AC73" i="91" s="1"/>
  <c r="AB74" i="91" s="1"/>
  <c r="AX67" i="91"/>
  <c r="S67" i="91" s="1"/>
  <c r="AC67" i="91" s="1"/>
  <c r="AB68" i="91" s="1"/>
  <c r="AX47" i="91"/>
  <c r="S47" i="91" s="1"/>
  <c r="AC47" i="91" s="1"/>
  <c r="AB48" i="91" s="1"/>
  <c r="AK48" i="91" s="1"/>
  <c r="AT48" i="91" s="1"/>
  <c r="AX68" i="91"/>
  <c r="S68" i="91" s="1"/>
  <c r="AC68" i="91" s="1"/>
  <c r="AB69" i="91" s="1"/>
  <c r="AK69" i="91" s="1"/>
  <c r="AT69" i="91" s="1"/>
  <c r="AX43" i="91"/>
  <c r="S43" i="91" s="1"/>
  <c r="AC43" i="91" s="1"/>
  <c r="AB44" i="91" s="1"/>
  <c r="AX60" i="91"/>
  <c r="S60" i="91" s="1"/>
  <c r="AC60" i="91" s="1"/>
  <c r="AB61" i="91" s="1"/>
  <c r="AK61" i="91" s="1"/>
  <c r="AT61" i="91" s="1"/>
  <c r="AX54" i="91"/>
  <c r="S54" i="91" s="1"/>
  <c r="AC54" i="91" s="1"/>
  <c r="AB55" i="91" s="1"/>
  <c r="AK55" i="91" s="1"/>
  <c r="AT55" i="91" s="1"/>
  <c r="AX26" i="79"/>
  <c r="S26" i="79" s="1"/>
  <c r="AC26" i="79" s="1"/>
  <c r="AB27" i="79" s="1"/>
  <c r="AX16" i="79"/>
  <c r="S16" i="79" s="1"/>
  <c r="AC16" i="79" s="1"/>
  <c r="AB17" i="79" s="1"/>
  <c r="AX76" i="91"/>
  <c r="S76" i="91" s="1"/>
  <c r="AC76" i="91" s="1"/>
  <c r="AB77" i="91" s="1"/>
  <c r="AK77" i="91" s="1"/>
  <c r="AT77" i="91" s="1"/>
  <c r="AX53" i="91"/>
  <c r="S53" i="91" s="1"/>
  <c r="AC53" i="91" s="1"/>
  <c r="AB54" i="91" s="1"/>
  <c r="AK54" i="91" s="1"/>
  <c r="AT54" i="91" s="1"/>
  <c r="AX25" i="79"/>
  <c r="S25" i="79" s="1"/>
  <c r="AC25" i="79" s="1"/>
  <c r="AB26" i="79" s="1"/>
  <c r="AK26" i="79" s="1"/>
  <c r="AT26" i="79" s="1"/>
  <c r="AX10" i="79"/>
  <c r="S10" i="79" s="1"/>
  <c r="AC10" i="79" s="1"/>
  <c r="AB11" i="79" s="1"/>
  <c r="AK11" i="79" s="1"/>
  <c r="AT11" i="79" s="1"/>
  <c r="AX62" i="91"/>
  <c r="S62" i="91" s="1"/>
  <c r="AC62" i="91" s="1"/>
  <c r="AB63" i="91" s="1"/>
  <c r="AK63" i="91" s="1"/>
  <c r="AT63" i="91" s="1"/>
  <c r="AX21" i="91"/>
  <c r="S21" i="91" s="1"/>
  <c r="AC21" i="91" s="1"/>
  <c r="AB22" i="91" s="1"/>
  <c r="AK22" i="91" s="1"/>
  <c r="AT22" i="91" s="1"/>
  <c r="AX23" i="79"/>
  <c r="S23" i="79" s="1"/>
  <c r="AC23" i="79" s="1"/>
  <c r="AB24" i="79" s="1"/>
  <c r="AK24" i="79" s="1"/>
  <c r="AT24" i="79" s="1"/>
  <c r="AX12" i="79"/>
  <c r="S12" i="79" s="1"/>
  <c r="AC12" i="79" s="1"/>
  <c r="AB13" i="79" s="1"/>
  <c r="AK13" i="79" s="1"/>
  <c r="AT13" i="79" s="1"/>
  <c r="AX22" i="79"/>
  <c r="S22" i="79" s="1"/>
  <c r="AC22" i="79" s="1"/>
  <c r="AB23" i="79" s="1"/>
  <c r="AK23" i="79" s="1"/>
  <c r="AT23" i="79" s="1"/>
  <c r="AX11" i="79"/>
  <c r="S11" i="79" s="1"/>
  <c r="AC11" i="79" s="1"/>
  <c r="AB12" i="79" s="1"/>
  <c r="AX78" i="91"/>
  <c r="S78" i="91" s="1"/>
  <c r="AC78" i="91" s="1"/>
  <c r="AB79" i="91" s="1"/>
  <c r="AX72" i="91"/>
  <c r="S72" i="91" s="1"/>
  <c r="AC72" i="91" s="1"/>
  <c r="AB73" i="91" s="1"/>
  <c r="AK73" i="91" s="1"/>
  <c r="AT73" i="91" s="1"/>
  <c r="AX66" i="91"/>
  <c r="S66" i="91" s="1"/>
  <c r="AC66" i="91" s="1"/>
  <c r="AB67" i="91" s="1"/>
  <c r="AK67" i="91" s="1"/>
  <c r="AT67" i="91" s="1"/>
  <c r="AX59" i="91"/>
  <c r="S59" i="91" s="1"/>
  <c r="AC59" i="91" s="1"/>
  <c r="AB60" i="91" s="1"/>
  <c r="AX52" i="91"/>
  <c r="S52" i="91" s="1"/>
  <c r="AC52" i="91" s="1"/>
  <c r="AB53" i="91" s="1"/>
  <c r="AX42" i="91"/>
  <c r="S42" i="91" s="1"/>
  <c r="AC42" i="91" s="1"/>
  <c r="AB43" i="91" s="1"/>
  <c r="AX75" i="91"/>
  <c r="S75" i="91" s="1"/>
  <c r="AC75" i="91" s="1"/>
  <c r="AB76" i="91" s="1"/>
  <c r="AK76" i="91" s="1"/>
  <c r="AT76" i="91" s="1"/>
  <c r="AX71" i="91"/>
  <c r="S71" i="91" s="1"/>
  <c r="AC71" i="91" s="1"/>
  <c r="AB72" i="91" s="1"/>
  <c r="AK72" i="91" s="1"/>
  <c r="AT72" i="91" s="1"/>
  <c r="AX65" i="91"/>
  <c r="S65" i="91" s="1"/>
  <c r="AC65" i="91" s="1"/>
  <c r="AB66" i="91" s="1"/>
  <c r="AK66" i="91" s="1"/>
  <c r="AT66" i="91" s="1"/>
  <c r="AX58" i="91"/>
  <c r="S58" i="91" s="1"/>
  <c r="AC58" i="91" s="1"/>
  <c r="AB59" i="91" s="1"/>
  <c r="AK59" i="91" s="1"/>
  <c r="AT59" i="91" s="1"/>
  <c r="AX51" i="91"/>
  <c r="S51" i="91" s="1"/>
  <c r="AC51" i="91" s="1"/>
  <c r="AB52" i="91" s="1"/>
  <c r="AK52" i="91" s="1"/>
  <c r="AT52" i="91" s="1"/>
  <c r="AX41" i="91"/>
  <c r="S41" i="91" s="1"/>
  <c r="AC41" i="91" s="1"/>
  <c r="AB42" i="91" s="1"/>
  <c r="AK42" i="91" s="1"/>
  <c r="AT42" i="91" s="1"/>
  <c r="AX74" i="91"/>
  <c r="S74" i="91" s="1"/>
  <c r="AC74" i="91" s="1"/>
  <c r="AB75" i="91" s="1"/>
  <c r="AK75" i="91" s="1"/>
  <c r="AT75" i="91" s="1"/>
  <c r="AX70" i="91"/>
  <c r="S70" i="91" s="1"/>
  <c r="AC70" i="91" s="1"/>
  <c r="AB71" i="91" s="1"/>
  <c r="AJ71" i="91" s="1"/>
  <c r="AX64" i="91"/>
  <c r="S64" i="91" s="1"/>
  <c r="AC64" i="91" s="1"/>
  <c r="AB65" i="91" s="1"/>
  <c r="AK65" i="91" s="1"/>
  <c r="AT65" i="91" s="1"/>
  <c r="AX57" i="91"/>
  <c r="S57" i="91" s="1"/>
  <c r="AC57" i="91" s="1"/>
  <c r="AB58" i="91" s="1"/>
  <c r="AK58" i="91" s="1"/>
  <c r="AT58" i="91" s="1"/>
  <c r="AX50" i="91"/>
  <c r="S50" i="91" s="1"/>
  <c r="AC50" i="91" s="1"/>
  <c r="AB51" i="91" s="1"/>
  <c r="AK51" i="91" s="1"/>
  <c r="AT51" i="91" s="1"/>
  <c r="AX33" i="91"/>
  <c r="S33" i="91" s="1"/>
  <c r="AC33" i="91" s="1"/>
  <c r="AB34" i="91" s="1"/>
  <c r="AK34" i="91" s="1"/>
  <c r="AT34" i="91" s="1"/>
  <c r="AX77" i="91"/>
  <c r="S77" i="91" s="1"/>
  <c r="AC77" i="91" s="1"/>
  <c r="AB78" i="91" s="1"/>
  <c r="AK78" i="91" s="1"/>
  <c r="AT78" i="91" s="1"/>
  <c r="AX69" i="91"/>
  <c r="S69" i="91" s="1"/>
  <c r="AC69" i="91" s="1"/>
  <c r="AB70" i="91" s="1"/>
  <c r="AK70" i="91" s="1"/>
  <c r="AT70" i="91" s="1"/>
  <c r="AX63" i="91"/>
  <c r="S63" i="91" s="1"/>
  <c r="AC63" i="91" s="1"/>
  <c r="AB64" i="91" s="1"/>
  <c r="AX56" i="91"/>
  <c r="S56" i="91" s="1"/>
  <c r="AC56" i="91" s="1"/>
  <c r="AB57" i="91" s="1"/>
  <c r="AK57" i="91" s="1"/>
  <c r="AT57" i="91" s="1"/>
  <c r="AX48" i="91"/>
  <c r="S48" i="91" s="1"/>
  <c r="AC48" i="91" s="1"/>
  <c r="AB49" i="91" s="1"/>
  <c r="AK49" i="91" s="1"/>
  <c r="AT49" i="91" s="1"/>
  <c r="AX32" i="91"/>
  <c r="S32" i="91" s="1"/>
  <c r="AC32" i="91" s="1"/>
  <c r="AB33" i="91" s="1"/>
  <c r="AK33" i="91" s="1"/>
  <c r="AT33" i="91" s="1"/>
  <c r="AX20" i="91"/>
  <c r="S20" i="91" s="1"/>
  <c r="AC20" i="91" s="1"/>
  <c r="AB21" i="91" s="1"/>
  <c r="AX61" i="91"/>
  <c r="S61" i="91" s="1"/>
  <c r="AC61" i="91" s="1"/>
  <c r="AB62" i="91" s="1"/>
  <c r="AK62" i="91" s="1"/>
  <c r="AT62" i="91" s="1"/>
  <c r="AX55" i="91"/>
  <c r="S55" i="91" s="1"/>
  <c r="AC55" i="91" s="1"/>
  <c r="AB56" i="91" s="1"/>
  <c r="AX49" i="91"/>
  <c r="S49" i="91" s="1"/>
  <c r="AC49" i="91" s="1"/>
  <c r="AB50" i="91" s="1"/>
  <c r="AK50" i="91" s="1"/>
  <c r="AT50" i="91" s="1"/>
  <c r="AX34" i="91"/>
  <c r="S34" i="91" s="1"/>
  <c r="AC34" i="91" s="1"/>
  <c r="AB35" i="91" s="1"/>
  <c r="W84" i="82"/>
  <c r="Y84" i="82" s="1"/>
  <c r="AG83" i="82"/>
  <c r="AP83" i="82" s="1"/>
  <c r="AX46" i="91"/>
  <c r="S46" i="91" s="1"/>
  <c r="AC46" i="91" s="1"/>
  <c r="AB47" i="91" s="1"/>
  <c r="AK47" i="91" s="1"/>
  <c r="AT47" i="91" s="1"/>
  <c r="AX40" i="91"/>
  <c r="S40" i="91" s="1"/>
  <c r="AC40" i="91" s="1"/>
  <c r="AB41" i="91" s="1"/>
  <c r="AK41" i="91" s="1"/>
  <c r="AT41" i="91" s="1"/>
  <c r="AX28" i="91"/>
  <c r="S28" i="91" s="1"/>
  <c r="AC28" i="91" s="1"/>
  <c r="AB29" i="91" s="1"/>
  <c r="AK29" i="91" s="1"/>
  <c r="AT29" i="91" s="1"/>
  <c r="AX16" i="91"/>
  <c r="S16" i="91" s="1"/>
  <c r="AC16" i="91" s="1"/>
  <c r="AB17" i="91" s="1"/>
  <c r="AK17" i="91" s="1"/>
  <c r="AT17" i="91" s="1"/>
  <c r="AX45" i="91"/>
  <c r="S45" i="91" s="1"/>
  <c r="AC45" i="91" s="1"/>
  <c r="AB46" i="91" s="1"/>
  <c r="AK46" i="91" s="1"/>
  <c r="AT46" i="91" s="1"/>
  <c r="AX39" i="91"/>
  <c r="S39" i="91" s="1"/>
  <c r="AC39" i="91" s="1"/>
  <c r="AB40" i="91" s="1"/>
  <c r="AK40" i="91" s="1"/>
  <c r="AT40" i="91" s="1"/>
  <c r="AX27" i="91"/>
  <c r="S27" i="91" s="1"/>
  <c r="AC27" i="91" s="1"/>
  <c r="AB28" i="91" s="1"/>
  <c r="AK28" i="91" s="1"/>
  <c r="AT28" i="91" s="1"/>
  <c r="AX15" i="91"/>
  <c r="S15" i="91" s="1"/>
  <c r="AC15" i="91" s="1"/>
  <c r="AB16" i="91" s="1"/>
  <c r="AK16" i="91" s="1"/>
  <c r="AT16" i="91" s="1"/>
  <c r="AX44" i="91"/>
  <c r="S44" i="91" s="1"/>
  <c r="AC44" i="91" s="1"/>
  <c r="AB45" i="91" s="1"/>
  <c r="AK45" i="91" s="1"/>
  <c r="AT45" i="91" s="1"/>
  <c r="AX38" i="91"/>
  <c r="S38" i="91" s="1"/>
  <c r="AC38" i="91" s="1"/>
  <c r="AB39" i="91" s="1"/>
  <c r="AK39" i="91" s="1"/>
  <c r="AT39" i="91" s="1"/>
  <c r="AX26" i="91"/>
  <c r="S26" i="91" s="1"/>
  <c r="AC26" i="91" s="1"/>
  <c r="AB27" i="91" s="1"/>
  <c r="AK27" i="91" s="1"/>
  <c r="AT27" i="91" s="1"/>
  <c r="AX14" i="91"/>
  <c r="S14" i="91" s="1"/>
  <c r="AC14" i="91" s="1"/>
  <c r="AB15" i="91" s="1"/>
  <c r="AX22" i="91"/>
  <c r="S22" i="91" s="1"/>
  <c r="AC22" i="91" s="1"/>
  <c r="AB23" i="91" s="1"/>
  <c r="AK23" i="91" s="1"/>
  <c r="AT23" i="91" s="1"/>
  <c r="AX10" i="91"/>
  <c r="S10" i="91" s="1"/>
  <c r="AC10" i="91" s="1"/>
  <c r="AB11" i="91" s="1"/>
  <c r="AK11" i="91" s="1"/>
  <c r="AT11" i="91" s="1"/>
  <c r="AE83" i="82"/>
  <c r="AN83" i="82" s="1"/>
  <c r="Z81" i="78"/>
  <c r="AE81" i="78" s="1"/>
  <c r="AX35" i="91"/>
  <c r="S35" i="91" s="1"/>
  <c r="AC35" i="91" s="1"/>
  <c r="AB36" i="91" s="1"/>
  <c r="AK36" i="91" s="1"/>
  <c r="AT36" i="91" s="1"/>
  <c r="AX29" i="91"/>
  <c r="S29" i="91" s="1"/>
  <c r="AC29" i="91" s="1"/>
  <c r="AB30" i="91" s="1"/>
  <c r="AK30" i="91" s="1"/>
  <c r="AT30" i="91" s="1"/>
  <c r="AX23" i="91"/>
  <c r="S23" i="91" s="1"/>
  <c r="AC23" i="91" s="1"/>
  <c r="AB24" i="91" s="1"/>
  <c r="AK24" i="91" s="1"/>
  <c r="AT24" i="91" s="1"/>
  <c r="AX17" i="91"/>
  <c r="S17" i="91" s="1"/>
  <c r="AC17" i="91" s="1"/>
  <c r="AB18" i="91" s="1"/>
  <c r="AK18" i="91" s="1"/>
  <c r="AT18" i="91" s="1"/>
  <c r="AX11" i="91"/>
  <c r="S11" i="91" s="1"/>
  <c r="AC11" i="91" s="1"/>
  <c r="AB12" i="91" s="1"/>
  <c r="AK12" i="91" s="1"/>
  <c r="AT12" i="91" s="1"/>
  <c r="AX5" i="91"/>
  <c r="S5" i="91" s="1"/>
  <c r="AC5" i="91" s="1"/>
  <c r="AB6" i="91" s="1"/>
  <c r="AK6" i="91" s="1"/>
  <c r="AT6" i="91" s="1"/>
  <c r="AX19" i="79"/>
  <c r="S19" i="79" s="1"/>
  <c r="AC19" i="79" s="1"/>
  <c r="AB20" i="79" s="1"/>
  <c r="AK20" i="79" s="1"/>
  <c r="AT20" i="79" s="1"/>
  <c r="AX13" i="79"/>
  <c r="S13" i="79" s="1"/>
  <c r="AC13" i="79" s="1"/>
  <c r="AB14" i="79" s="1"/>
  <c r="AK14" i="79" s="1"/>
  <c r="AT14" i="79" s="1"/>
  <c r="AX7" i="79"/>
  <c r="S7" i="79" s="1"/>
  <c r="AC7" i="79" s="1"/>
  <c r="AB8" i="79" s="1"/>
  <c r="AX9" i="91"/>
  <c r="S9" i="91" s="1"/>
  <c r="AC9" i="91" s="1"/>
  <c r="AB10" i="91" s="1"/>
  <c r="AK10" i="91" s="1"/>
  <c r="AT10" i="91" s="1"/>
  <c r="AX8" i="91"/>
  <c r="S8" i="91" s="1"/>
  <c r="AC8" i="91" s="1"/>
  <c r="AB9" i="91" s="1"/>
  <c r="AK9" i="91" s="1"/>
  <c r="AT9" i="91" s="1"/>
  <c r="AX37" i="91"/>
  <c r="S37" i="91" s="1"/>
  <c r="AC37" i="91" s="1"/>
  <c r="AB38" i="91" s="1"/>
  <c r="AX31" i="91"/>
  <c r="S31" i="91" s="1"/>
  <c r="AC31" i="91" s="1"/>
  <c r="AB32" i="91" s="1"/>
  <c r="AK32" i="91" s="1"/>
  <c r="AT32" i="91" s="1"/>
  <c r="AX25" i="91"/>
  <c r="S25" i="91" s="1"/>
  <c r="AC25" i="91" s="1"/>
  <c r="AB26" i="91" s="1"/>
  <c r="AX19" i="91"/>
  <c r="S19" i="91" s="1"/>
  <c r="AC19" i="91" s="1"/>
  <c r="AB20" i="91" s="1"/>
  <c r="AK20" i="91" s="1"/>
  <c r="AT20" i="91" s="1"/>
  <c r="AX13" i="91"/>
  <c r="S13" i="91" s="1"/>
  <c r="AC13" i="91" s="1"/>
  <c r="AB14" i="91" s="1"/>
  <c r="AK14" i="91" s="1"/>
  <c r="AT14" i="91" s="1"/>
  <c r="AX7" i="91"/>
  <c r="S7" i="91" s="1"/>
  <c r="AC7" i="91" s="1"/>
  <c r="AB8" i="91" s="1"/>
  <c r="AK8" i="91" s="1"/>
  <c r="AT8" i="91" s="1"/>
  <c r="AX15" i="79"/>
  <c r="S15" i="79" s="1"/>
  <c r="AC15" i="79" s="1"/>
  <c r="AB16" i="79" s="1"/>
  <c r="AK16" i="79" s="1"/>
  <c r="AT16" i="79" s="1"/>
  <c r="AX9" i="79"/>
  <c r="S9" i="79" s="1"/>
  <c r="AC9" i="79" s="1"/>
  <c r="AB10" i="79" s="1"/>
  <c r="AX3" i="79"/>
  <c r="S3" i="79" s="1"/>
  <c r="AC3" i="79" s="1"/>
  <c r="AJ3" i="79" s="1"/>
  <c r="AX36" i="91"/>
  <c r="S36" i="91" s="1"/>
  <c r="AC36" i="91" s="1"/>
  <c r="AB37" i="91" s="1"/>
  <c r="AK37" i="91" s="1"/>
  <c r="AT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K13" i="91" s="1"/>
  <c r="AT13" i="91" s="1"/>
  <c r="AX6" i="91"/>
  <c r="S6" i="91" s="1"/>
  <c r="AC6" i="91" s="1"/>
  <c r="AB7" i="91" s="1"/>
  <c r="AK7" i="91" s="1"/>
  <c r="AT7" i="91" s="1"/>
  <c r="AX20" i="79"/>
  <c r="S20" i="79" s="1"/>
  <c r="AC20" i="79" s="1"/>
  <c r="AB21" i="79" s="1"/>
  <c r="AX14" i="79"/>
  <c r="S14" i="79" s="1"/>
  <c r="AC14" i="79" s="1"/>
  <c r="AB15" i="79" s="1"/>
  <c r="AK15" i="79" s="1"/>
  <c r="AT15" i="79" s="1"/>
  <c r="AX8" i="79"/>
  <c r="S8" i="79" s="1"/>
  <c r="AC8" i="79" s="1"/>
  <c r="AB9" i="79" s="1"/>
  <c r="AK5" i="79"/>
  <c r="AT5" i="79" s="1"/>
  <c r="AB4" i="91"/>
  <c r="AJ3" i="91"/>
  <c r="AR81" i="89"/>
  <c r="W83" i="26"/>
  <c r="AG82" i="26"/>
  <c r="AP82" i="26" s="1"/>
  <c r="AF82" i="26"/>
  <c r="AO82" i="26" s="1"/>
  <c r="AE82" i="26"/>
  <c r="AX4" i="91"/>
  <c r="S4" i="91" s="1"/>
  <c r="AC4" i="91" s="1"/>
  <c r="AB5" i="91" s="1"/>
  <c r="AH82" i="89"/>
  <c r="AQ82" i="89" s="1"/>
  <c r="Z82" i="89"/>
  <c r="AG79" i="79"/>
  <c r="AP79" i="79" s="1"/>
  <c r="AP81" i="79" s="1"/>
  <c r="AF79" i="79"/>
  <c r="AO79" i="79" s="1"/>
  <c r="AO81" i="79" s="1"/>
  <c r="AE79" i="79"/>
  <c r="AX79" i="79"/>
  <c r="S79" i="79" s="1"/>
  <c r="AC79" i="79" s="1"/>
  <c r="AS4" i="95"/>
  <c r="AS81" i="95" s="1"/>
  <c r="AL4" i="95"/>
  <c r="AU4" i="95" s="1"/>
  <c r="AU81" i="95" s="1"/>
  <c r="C11" i="95" s="1"/>
  <c r="F48" i="97" s="1"/>
  <c r="AH81" i="78"/>
  <c r="AQ81" i="78" s="1"/>
  <c r="AG81" i="33" l="1"/>
  <c r="AP81" i="33" s="1"/>
  <c r="AF81" i="33"/>
  <c r="AO81" i="33" s="1"/>
  <c r="AE81" i="33"/>
  <c r="Z75" i="27"/>
  <c r="W76" i="27" s="1"/>
  <c r="AG76" i="42"/>
  <c r="AP76" i="42" s="1"/>
  <c r="AE76" i="42"/>
  <c r="AF76" i="42"/>
  <c r="AO76" i="42" s="1"/>
  <c r="W77" i="42"/>
  <c r="AN81" i="33"/>
  <c r="AI81" i="33"/>
  <c r="AR81" i="33" s="1"/>
  <c r="X82" i="33"/>
  <c r="AH82" i="33" s="1"/>
  <c r="AQ82" i="33" s="1"/>
  <c r="Y82" i="33"/>
  <c r="AJ64" i="91"/>
  <c r="AZ3" i="35"/>
  <c r="AX4" i="35" s="1"/>
  <c r="S4" i="35" s="1"/>
  <c r="AC4" i="35" s="1"/>
  <c r="AB5" i="35" s="1"/>
  <c r="Y82" i="77"/>
  <c r="Z82" i="77" s="1"/>
  <c r="AH79" i="35"/>
  <c r="AQ79" i="35" s="1"/>
  <c r="AQ81" i="35" s="1"/>
  <c r="AJ56" i="79"/>
  <c r="AS56" i="79" s="1"/>
  <c r="AS81" i="31"/>
  <c r="AI81" i="77"/>
  <c r="AR81" i="77" s="1"/>
  <c r="Y84" i="81"/>
  <c r="Z84" i="81" s="1"/>
  <c r="AU81" i="31"/>
  <c r="C11" i="31" s="1"/>
  <c r="W75" i="29"/>
  <c r="X75" i="29" s="1"/>
  <c r="AH75" i="29" s="1"/>
  <c r="AQ75" i="29" s="1"/>
  <c r="AI77" i="41"/>
  <c r="AR77" i="41" s="1"/>
  <c r="AN77" i="41"/>
  <c r="Y78" i="41"/>
  <c r="X78" i="41"/>
  <c r="AE74" i="29"/>
  <c r="AN74" i="29" s="1"/>
  <c r="AG74" i="29"/>
  <c r="AP74" i="29" s="1"/>
  <c r="Y79" i="25"/>
  <c r="X79" i="25"/>
  <c r="AN78" i="25"/>
  <c r="AI78" i="25"/>
  <c r="AR78" i="25" s="1"/>
  <c r="AF78" i="45"/>
  <c r="AO78" i="45" s="1"/>
  <c r="AJ40" i="79"/>
  <c r="AL40" i="79" s="1"/>
  <c r="AU40" i="79" s="1"/>
  <c r="AJ64" i="79"/>
  <c r="AS64" i="79" s="1"/>
  <c r="AI83" i="81"/>
  <c r="AR83" i="81" s="1"/>
  <c r="W79" i="45"/>
  <c r="X79" i="45" s="1"/>
  <c r="AH79" i="45" s="1"/>
  <c r="AQ79" i="45" s="1"/>
  <c r="AG78" i="45"/>
  <c r="AP78" i="45" s="1"/>
  <c r="W73" i="38"/>
  <c r="X73" i="38" s="1"/>
  <c r="AH73" i="38" s="1"/>
  <c r="AQ73" i="38" s="1"/>
  <c r="AK64" i="79"/>
  <c r="AT64" i="79" s="1"/>
  <c r="AG72" i="38"/>
  <c r="AP72" i="38" s="1"/>
  <c r="AE74" i="83"/>
  <c r="AF74" i="83"/>
  <c r="AO74" i="83" s="1"/>
  <c r="AG74" i="83"/>
  <c r="AP74" i="83" s="1"/>
  <c r="W75" i="83"/>
  <c r="AJ33" i="91"/>
  <c r="AL33" i="91" s="1"/>
  <c r="AU33" i="91" s="1"/>
  <c r="AK64" i="91"/>
  <c r="AT64" i="91" s="1"/>
  <c r="AF74" i="93"/>
  <c r="AO74" i="93" s="1"/>
  <c r="AN78" i="45"/>
  <c r="AG74" i="93"/>
  <c r="AP74" i="93" s="1"/>
  <c r="AF72" i="38"/>
  <c r="AO72" i="38" s="1"/>
  <c r="AG73" i="74"/>
  <c r="AP73" i="74" s="1"/>
  <c r="AF73" i="74"/>
  <c r="AO73" i="74" s="1"/>
  <c r="AE73" i="74"/>
  <c r="W74" i="74"/>
  <c r="AE74" i="93"/>
  <c r="AN74" i="93" s="1"/>
  <c r="AJ17" i="79"/>
  <c r="AS17" i="79" s="1"/>
  <c r="AJ28" i="79"/>
  <c r="AL28" i="79" s="1"/>
  <c r="AU28" i="79" s="1"/>
  <c r="AJ41" i="91"/>
  <c r="AL41" i="91" s="1"/>
  <c r="AU41" i="91" s="1"/>
  <c r="AJ55" i="91"/>
  <c r="AS55" i="91" s="1"/>
  <c r="AH76" i="46"/>
  <c r="AQ76" i="46" s="1"/>
  <c r="AJ60" i="79"/>
  <c r="AL60" i="79" s="1"/>
  <c r="AU60" i="79" s="1"/>
  <c r="X84" i="82"/>
  <c r="AH84" i="82" s="1"/>
  <c r="AQ84" i="82" s="1"/>
  <c r="AJ29" i="79"/>
  <c r="AS29" i="79" s="1"/>
  <c r="AK29" i="79"/>
  <c r="AT29" i="79" s="1"/>
  <c r="AH81" i="34"/>
  <c r="AQ81" i="34" s="1"/>
  <c r="AG76" i="46"/>
  <c r="AP76" i="46" s="1"/>
  <c r="W77" i="46"/>
  <c r="AF76" i="46"/>
  <c r="AO76" i="46" s="1"/>
  <c r="AE76" i="46"/>
  <c r="AH82" i="77"/>
  <c r="AQ82" i="77" s="1"/>
  <c r="AJ41" i="79"/>
  <c r="AS41" i="79" s="1"/>
  <c r="X80" i="30"/>
  <c r="AH80" i="30" s="1"/>
  <c r="AQ80" i="30" s="1"/>
  <c r="Y80" i="30"/>
  <c r="AN79" i="30"/>
  <c r="AI79" i="30"/>
  <c r="AR79" i="30" s="1"/>
  <c r="AJ27" i="79"/>
  <c r="AS27" i="79" s="1"/>
  <c r="Y75" i="75"/>
  <c r="Z75" i="75" s="1"/>
  <c r="W76" i="75" s="1"/>
  <c r="Y75" i="93"/>
  <c r="X75" i="93"/>
  <c r="AH75" i="93" s="1"/>
  <c r="AQ75" i="93" s="1"/>
  <c r="AN76" i="73"/>
  <c r="AI76" i="73"/>
  <c r="AR76" i="73" s="1"/>
  <c r="AI74" i="75"/>
  <c r="AR74" i="75" s="1"/>
  <c r="X77" i="73"/>
  <c r="AH77" i="73" s="1"/>
  <c r="AQ77" i="73" s="1"/>
  <c r="Y77" i="73"/>
  <c r="Y77" i="86"/>
  <c r="X77" i="86"/>
  <c r="AH77" i="86" s="1"/>
  <c r="AQ77" i="86" s="1"/>
  <c r="AN76" i="86"/>
  <c r="AI76" i="86"/>
  <c r="AR76" i="86" s="1"/>
  <c r="AK48" i="79"/>
  <c r="AT48" i="79" s="1"/>
  <c r="AJ75" i="79"/>
  <c r="AL75" i="79" s="1"/>
  <c r="AU75" i="79" s="1"/>
  <c r="W78" i="47"/>
  <c r="Y78" i="47" s="1"/>
  <c r="AG77" i="47"/>
  <c r="AP77" i="47" s="1"/>
  <c r="AJ60" i="91"/>
  <c r="AS60" i="91" s="1"/>
  <c r="AI79" i="91"/>
  <c r="AR79" i="91" s="1"/>
  <c r="AR81" i="91" s="1"/>
  <c r="AJ6" i="79"/>
  <c r="AS6" i="79" s="1"/>
  <c r="AE77" i="47"/>
  <c r="AN77" i="47" s="1"/>
  <c r="AJ59" i="91"/>
  <c r="AL59" i="91" s="1"/>
  <c r="AU59" i="91" s="1"/>
  <c r="AJ25" i="79"/>
  <c r="AS25" i="79" s="1"/>
  <c r="AX22" i="35"/>
  <c r="S22" i="35" s="1"/>
  <c r="AC22" i="35" s="1"/>
  <c r="AB23" i="35" s="1"/>
  <c r="AK23" i="35" s="1"/>
  <c r="AT23" i="35" s="1"/>
  <c r="AX23" i="35"/>
  <c r="S23" i="35" s="1"/>
  <c r="AC23" i="35" s="1"/>
  <c r="AB24" i="35" s="1"/>
  <c r="AK24" i="35" s="1"/>
  <c r="AT24" i="35" s="1"/>
  <c r="AX7" i="35"/>
  <c r="S7" i="35" s="1"/>
  <c r="AC7" i="35" s="1"/>
  <c r="AB8" i="35" s="1"/>
  <c r="AK8" i="35" s="1"/>
  <c r="AT8" i="35" s="1"/>
  <c r="AX26" i="35"/>
  <c r="S26" i="35" s="1"/>
  <c r="AC26" i="35" s="1"/>
  <c r="AB27" i="35" s="1"/>
  <c r="AK27" i="35" s="1"/>
  <c r="AT27" i="35" s="1"/>
  <c r="X78" i="47"/>
  <c r="AH78" i="47" s="1"/>
  <c r="AQ78" i="47" s="1"/>
  <c r="AX28" i="35"/>
  <c r="S28" i="35" s="1"/>
  <c r="AC28" i="35" s="1"/>
  <c r="AB29" i="35" s="1"/>
  <c r="AX18" i="35"/>
  <c r="S18" i="35" s="1"/>
  <c r="AC18" i="35" s="1"/>
  <c r="AB19" i="35" s="1"/>
  <c r="AK19" i="35" s="1"/>
  <c r="AT19" i="35" s="1"/>
  <c r="AX58" i="35"/>
  <c r="S58" i="35" s="1"/>
  <c r="AC58" i="35" s="1"/>
  <c r="AB59" i="35" s="1"/>
  <c r="AK59" i="35" s="1"/>
  <c r="AT59" i="35" s="1"/>
  <c r="AX62" i="35"/>
  <c r="S62" i="35" s="1"/>
  <c r="AC62" i="35" s="1"/>
  <c r="AB63" i="35" s="1"/>
  <c r="AK63" i="35" s="1"/>
  <c r="AT63" i="35" s="1"/>
  <c r="AX59" i="35"/>
  <c r="S59" i="35" s="1"/>
  <c r="AC59" i="35" s="1"/>
  <c r="AB60" i="35" s="1"/>
  <c r="AK60" i="35" s="1"/>
  <c r="AT60" i="35" s="1"/>
  <c r="AX72" i="35"/>
  <c r="S72" i="35" s="1"/>
  <c r="AC72" i="35" s="1"/>
  <c r="AB73" i="35" s="1"/>
  <c r="AK73" i="35" s="1"/>
  <c r="AT73" i="35" s="1"/>
  <c r="AX30" i="35"/>
  <c r="S30" i="35" s="1"/>
  <c r="AC30" i="35" s="1"/>
  <c r="AB31" i="35" s="1"/>
  <c r="AK31" i="35" s="1"/>
  <c r="AT31" i="35" s="1"/>
  <c r="AX35" i="35"/>
  <c r="S35" i="35" s="1"/>
  <c r="AC35" i="35" s="1"/>
  <c r="AB36" i="35" s="1"/>
  <c r="AK36" i="35" s="1"/>
  <c r="AT36" i="35" s="1"/>
  <c r="AX5" i="35"/>
  <c r="S5" i="35" s="1"/>
  <c r="AC5" i="35" s="1"/>
  <c r="AB6" i="35" s="1"/>
  <c r="AK6" i="35" s="1"/>
  <c r="AT6" i="35" s="1"/>
  <c r="W78" i="37"/>
  <c r="X78" i="37" s="1"/>
  <c r="AF77" i="94"/>
  <c r="AO77" i="94" s="1"/>
  <c r="AX63" i="35"/>
  <c r="S63" i="35" s="1"/>
  <c r="AC63" i="35" s="1"/>
  <c r="AB64" i="35" s="1"/>
  <c r="AK64" i="35" s="1"/>
  <c r="AT64" i="35" s="1"/>
  <c r="AG77" i="37"/>
  <c r="AP77" i="37" s="1"/>
  <c r="AF77" i="37"/>
  <c r="AO77" i="37" s="1"/>
  <c r="W78" i="94"/>
  <c r="X78" i="94" s="1"/>
  <c r="AH78" i="94" s="1"/>
  <c r="AQ78" i="94" s="1"/>
  <c r="AE77" i="94"/>
  <c r="AX43" i="35"/>
  <c r="S43" i="35" s="1"/>
  <c r="AC43" i="35" s="1"/>
  <c r="AB44" i="35" s="1"/>
  <c r="AK44" i="35" s="1"/>
  <c r="AT44" i="35" s="1"/>
  <c r="AX34" i="35"/>
  <c r="S34" i="35" s="1"/>
  <c r="AC34" i="35" s="1"/>
  <c r="AB35" i="35" s="1"/>
  <c r="AK35" i="35" s="1"/>
  <c r="AT35" i="35" s="1"/>
  <c r="AX66" i="35"/>
  <c r="S66" i="35" s="1"/>
  <c r="AC66" i="35" s="1"/>
  <c r="AB67" i="35" s="1"/>
  <c r="AK67" i="35" s="1"/>
  <c r="AT67" i="35" s="1"/>
  <c r="AX29" i="35"/>
  <c r="S29" i="35" s="1"/>
  <c r="AC29" i="35" s="1"/>
  <c r="AB30" i="35" s="1"/>
  <c r="AK30" i="35" s="1"/>
  <c r="AT30" i="35" s="1"/>
  <c r="AX71" i="35"/>
  <c r="S71" i="35" s="1"/>
  <c r="AC71" i="35" s="1"/>
  <c r="AB72" i="35" s="1"/>
  <c r="AX36" i="35"/>
  <c r="S36" i="35" s="1"/>
  <c r="AC36" i="35" s="1"/>
  <c r="AB37" i="35" s="1"/>
  <c r="AK37" i="35" s="1"/>
  <c r="AT37" i="35" s="1"/>
  <c r="AX3" i="35"/>
  <c r="S3" i="35" s="1"/>
  <c r="AC3" i="35" s="1"/>
  <c r="AB4" i="35" s="1"/>
  <c r="AJ73" i="79"/>
  <c r="AL73" i="79" s="1"/>
  <c r="AU73" i="79" s="1"/>
  <c r="AJ49" i="79"/>
  <c r="AS49" i="79" s="1"/>
  <c r="AJ22" i="79"/>
  <c r="AL22" i="79" s="1"/>
  <c r="AU22" i="79" s="1"/>
  <c r="AK53" i="79"/>
  <c r="AT53" i="79" s="1"/>
  <c r="AJ67" i="79"/>
  <c r="AL67" i="79" s="1"/>
  <c r="AU67" i="79" s="1"/>
  <c r="AJ21" i="79"/>
  <c r="AS21" i="79" s="1"/>
  <c r="AJ32" i="91"/>
  <c r="AL32" i="91" s="1"/>
  <c r="AU32" i="91" s="1"/>
  <c r="AJ58" i="91"/>
  <c r="AS58" i="91" s="1"/>
  <c r="AX55" i="35"/>
  <c r="S55" i="35" s="1"/>
  <c r="AC55" i="35" s="1"/>
  <c r="AB56" i="35" s="1"/>
  <c r="AK56" i="35" s="1"/>
  <c r="AT56" i="35" s="1"/>
  <c r="AX25" i="35"/>
  <c r="S25" i="35" s="1"/>
  <c r="AC25" i="35" s="1"/>
  <c r="AB26" i="35" s="1"/>
  <c r="AK26" i="35" s="1"/>
  <c r="AT26" i="35" s="1"/>
  <c r="AX38" i="35"/>
  <c r="S38" i="35" s="1"/>
  <c r="AC38" i="35" s="1"/>
  <c r="AB39" i="35" s="1"/>
  <c r="AK39" i="35" s="1"/>
  <c r="AT39" i="35" s="1"/>
  <c r="AI74" i="85"/>
  <c r="AR74" i="85" s="1"/>
  <c r="AN74" i="85"/>
  <c r="X75" i="85"/>
  <c r="AH75" i="85" s="1"/>
  <c r="AQ75" i="85" s="1"/>
  <c r="Y75" i="85"/>
  <c r="AX13" i="35"/>
  <c r="S13" i="35" s="1"/>
  <c r="AC13" i="35" s="1"/>
  <c r="AB14" i="35" s="1"/>
  <c r="AK14" i="35" s="1"/>
  <c r="AT14" i="35" s="1"/>
  <c r="AX6" i="35"/>
  <c r="S6" i="35" s="1"/>
  <c r="AC6" i="35" s="1"/>
  <c r="AB7" i="35" s="1"/>
  <c r="AK7" i="35" s="1"/>
  <c r="AT7" i="35" s="1"/>
  <c r="AX41" i="35"/>
  <c r="S41" i="35" s="1"/>
  <c r="AC41" i="35" s="1"/>
  <c r="AB42" i="35" s="1"/>
  <c r="AB4" i="79"/>
  <c r="AJ4" i="79" s="1"/>
  <c r="AX57" i="35"/>
  <c r="S57" i="35" s="1"/>
  <c r="AC57" i="35" s="1"/>
  <c r="AB58" i="35" s="1"/>
  <c r="AK58" i="35" s="1"/>
  <c r="AT58" i="35" s="1"/>
  <c r="AX49" i="35"/>
  <c r="S49" i="35" s="1"/>
  <c r="AC49" i="35" s="1"/>
  <c r="AB50" i="35" s="1"/>
  <c r="AK50" i="35" s="1"/>
  <c r="AT50" i="35" s="1"/>
  <c r="AX19" i="35"/>
  <c r="S19" i="35" s="1"/>
  <c r="AC19" i="35" s="1"/>
  <c r="AB20" i="35" s="1"/>
  <c r="AK20" i="35" s="1"/>
  <c r="AT20" i="35" s="1"/>
  <c r="AX12" i="35"/>
  <c r="S12" i="35" s="1"/>
  <c r="AC12" i="35" s="1"/>
  <c r="AB13" i="35" s="1"/>
  <c r="AK13" i="35" s="1"/>
  <c r="AT13" i="35" s="1"/>
  <c r="W82" i="78"/>
  <c r="Y82" i="78" s="1"/>
  <c r="AJ62" i="91"/>
  <c r="AL62" i="91" s="1"/>
  <c r="AU62" i="91" s="1"/>
  <c r="AX9" i="35"/>
  <c r="S9" i="35" s="1"/>
  <c r="AC9" i="35" s="1"/>
  <c r="AB10" i="35" s="1"/>
  <c r="AK10" i="35" s="1"/>
  <c r="AT10" i="35" s="1"/>
  <c r="AX8" i="35"/>
  <c r="S8" i="35" s="1"/>
  <c r="AC8" i="35" s="1"/>
  <c r="AB9" i="35" s="1"/>
  <c r="AX32" i="35"/>
  <c r="S32" i="35" s="1"/>
  <c r="AC32" i="35" s="1"/>
  <c r="AB33" i="35" s="1"/>
  <c r="AX77" i="35"/>
  <c r="S77" i="35" s="1"/>
  <c r="AC77" i="35" s="1"/>
  <c r="AB78" i="35" s="1"/>
  <c r="AK78" i="35" s="1"/>
  <c r="AT78" i="35" s="1"/>
  <c r="AX40" i="35"/>
  <c r="S40" i="35" s="1"/>
  <c r="AC40" i="35" s="1"/>
  <c r="AB41" i="35" s="1"/>
  <c r="AK41" i="35" s="1"/>
  <c r="AT41" i="35" s="1"/>
  <c r="AX46" i="35"/>
  <c r="S46" i="35" s="1"/>
  <c r="AC46" i="35" s="1"/>
  <c r="AB47" i="35" s="1"/>
  <c r="AK47" i="35" s="1"/>
  <c r="AT47" i="35" s="1"/>
  <c r="AJ23" i="91"/>
  <c r="AL23" i="91" s="1"/>
  <c r="AU23" i="91" s="1"/>
  <c r="AX61" i="35"/>
  <c r="S61" i="35" s="1"/>
  <c r="AC61" i="35" s="1"/>
  <c r="AB62" i="35" s="1"/>
  <c r="AX15" i="35"/>
  <c r="S15" i="35" s="1"/>
  <c r="AC15" i="35" s="1"/>
  <c r="AB16" i="35" s="1"/>
  <c r="AK16" i="35" s="1"/>
  <c r="AT16" i="35" s="1"/>
  <c r="AX45" i="35"/>
  <c r="S45" i="35" s="1"/>
  <c r="AC45" i="35" s="1"/>
  <c r="AB46" i="35" s="1"/>
  <c r="AK46" i="35" s="1"/>
  <c r="AT46" i="35" s="1"/>
  <c r="AK79" i="91"/>
  <c r="AT79" i="91" s="1"/>
  <c r="AX69" i="35"/>
  <c r="S69" i="35" s="1"/>
  <c r="AC69" i="35" s="1"/>
  <c r="AB70" i="35" s="1"/>
  <c r="AX48" i="35"/>
  <c r="S48" i="35" s="1"/>
  <c r="AC48" i="35" s="1"/>
  <c r="AB49" i="35" s="1"/>
  <c r="AX39" i="35"/>
  <c r="S39" i="35" s="1"/>
  <c r="AC39" i="35" s="1"/>
  <c r="AB40" i="35" s="1"/>
  <c r="AK40" i="35" s="1"/>
  <c r="AT40" i="35" s="1"/>
  <c r="AN77" i="37"/>
  <c r="AX65" i="35"/>
  <c r="S65" i="35" s="1"/>
  <c r="AC65" i="35" s="1"/>
  <c r="AB66" i="35" s="1"/>
  <c r="AK66" i="35" s="1"/>
  <c r="AT66" i="35" s="1"/>
  <c r="AX68" i="35"/>
  <c r="S68" i="35" s="1"/>
  <c r="AC68" i="35" s="1"/>
  <c r="AB69" i="35" s="1"/>
  <c r="AK69" i="35" s="1"/>
  <c r="AT69" i="35" s="1"/>
  <c r="AX42" i="35"/>
  <c r="S42" i="35" s="1"/>
  <c r="AC42" i="35" s="1"/>
  <c r="AB43" i="35" s="1"/>
  <c r="AK43" i="35" s="1"/>
  <c r="AT43" i="35" s="1"/>
  <c r="AX74" i="35"/>
  <c r="S74" i="35" s="1"/>
  <c r="AC74" i="35" s="1"/>
  <c r="AB75" i="35" s="1"/>
  <c r="AX75" i="35"/>
  <c r="S75" i="35" s="1"/>
  <c r="AC75" i="35" s="1"/>
  <c r="AB76" i="35" s="1"/>
  <c r="AX44" i="35"/>
  <c r="S44" i="35" s="1"/>
  <c r="AC44" i="35" s="1"/>
  <c r="AB45" i="35" s="1"/>
  <c r="AK45" i="35" s="1"/>
  <c r="AT45" i="35" s="1"/>
  <c r="AX54" i="35"/>
  <c r="S54" i="35" s="1"/>
  <c r="AC54" i="35" s="1"/>
  <c r="AB55" i="35" s="1"/>
  <c r="AK55" i="35" s="1"/>
  <c r="AT55" i="35" s="1"/>
  <c r="AX31" i="35"/>
  <c r="S31" i="35" s="1"/>
  <c r="AC31" i="35" s="1"/>
  <c r="AB32" i="35" s="1"/>
  <c r="AK32" i="35" s="1"/>
  <c r="AT32" i="35" s="1"/>
  <c r="AX14" i="35"/>
  <c r="S14" i="35" s="1"/>
  <c r="AC14" i="35" s="1"/>
  <c r="AB15" i="35" s="1"/>
  <c r="AK15" i="35" s="1"/>
  <c r="AT15" i="35" s="1"/>
  <c r="AX10" i="35"/>
  <c r="S10" i="35" s="1"/>
  <c r="AC10" i="35" s="1"/>
  <c r="AB11" i="35" s="1"/>
  <c r="AK11" i="35" s="1"/>
  <c r="AT11" i="35" s="1"/>
  <c r="AJ72" i="91"/>
  <c r="AS72" i="91" s="1"/>
  <c r="AX33" i="35"/>
  <c r="S33" i="35" s="1"/>
  <c r="AC33" i="35" s="1"/>
  <c r="AB34" i="35" s="1"/>
  <c r="AK34" i="35" s="1"/>
  <c r="AT34" i="35" s="1"/>
  <c r="AX16" i="35"/>
  <c r="S16" i="35" s="1"/>
  <c r="AC16" i="35" s="1"/>
  <c r="AB17" i="35" s="1"/>
  <c r="AK17" i="35" s="1"/>
  <c r="AT17" i="35" s="1"/>
  <c r="AJ47" i="91"/>
  <c r="AL47" i="91" s="1"/>
  <c r="AU47" i="91" s="1"/>
  <c r="AJ28" i="91"/>
  <c r="AS28" i="91" s="1"/>
  <c r="AX11" i="35"/>
  <c r="S11" i="35" s="1"/>
  <c r="AC11" i="35" s="1"/>
  <c r="AB12" i="35" s="1"/>
  <c r="AX50" i="35"/>
  <c r="S50" i="35" s="1"/>
  <c r="AC50" i="35" s="1"/>
  <c r="AB51" i="35" s="1"/>
  <c r="AK51" i="35" s="1"/>
  <c r="AT51" i="35" s="1"/>
  <c r="AJ61" i="91"/>
  <c r="AS61" i="91" s="1"/>
  <c r="AX21" i="35"/>
  <c r="S21" i="35" s="1"/>
  <c r="AC21" i="35" s="1"/>
  <c r="AB22" i="35" s="1"/>
  <c r="AK22" i="35" s="1"/>
  <c r="AT22" i="35" s="1"/>
  <c r="AX47" i="35"/>
  <c r="S47" i="35" s="1"/>
  <c r="AC47" i="35" s="1"/>
  <c r="AB48" i="35" s="1"/>
  <c r="AK48" i="35" s="1"/>
  <c r="AT48" i="35" s="1"/>
  <c r="AX76" i="35"/>
  <c r="S76" i="35" s="1"/>
  <c r="AC76" i="35" s="1"/>
  <c r="AB77" i="35" s="1"/>
  <c r="AK77" i="35" s="1"/>
  <c r="AT77" i="35" s="1"/>
  <c r="AJ10" i="91"/>
  <c r="AS10" i="91" s="1"/>
  <c r="AK21" i="79"/>
  <c r="AT21" i="79" s="1"/>
  <c r="AJ75" i="91"/>
  <c r="AL75" i="91" s="1"/>
  <c r="AU75" i="91" s="1"/>
  <c r="AJ76" i="91"/>
  <c r="AS76" i="91" s="1"/>
  <c r="AJ74" i="79"/>
  <c r="AL74" i="79" s="1"/>
  <c r="AU74" i="79" s="1"/>
  <c r="AJ45" i="79"/>
  <c r="AL45" i="79" s="1"/>
  <c r="AU45" i="79" s="1"/>
  <c r="AJ46" i="79"/>
  <c r="AL46" i="79" s="1"/>
  <c r="AU46" i="79" s="1"/>
  <c r="AJ40" i="91"/>
  <c r="AS40" i="91" s="1"/>
  <c r="AJ79" i="91"/>
  <c r="AS79" i="91" s="1"/>
  <c r="AJ32" i="79"/>
  <c r="AS32" i="79" s="1"/>
  <c r="AJ45" i="91"/>
  <c r="AS45" i="91" s="1"/>
  <c r="AJ47" i="79"/>
  <c r="AS47" i="79" s="1"/>
  <c r="AJ19" i="79"/>
  <c r="AS19" i="79" s="1"/>
  <c r="AJ53" i="91"/>
  <c r="AS53" i="91" s="1"/>
  <c r="AJ5" i="79"/>
  <c r="AL5" i="79" s="1"/>
  <c r="AU5" i="79" s="1"/>
  <c r="AX78" i="35"/>
  <c r="S78" i="35" s="1"/>
  <c r="AC78" i="35" s="1"/>
  <c r="AB79" i="35" s="1"/>
  <c r="AJ43" i="79"/>
  <c r="AS43" i="79" s="1"/>
  <c r="AX17" i="35"/>
  <c r="S17" i="35" s="1"/>
  <c r="AC17" i="35" s="1"/>
  <c r="AB18" i="35" s="1"/>
  <c r="AK18" i="35" s="1"/>
  <c r="AT18" i="35" s="1"/>
  <c r="AX24" i="35"/>
  <c r="S24" i="35" s="1"/>
  <c r="AC24" i="35" s="1"/>
  <c r="AB25" i="35" s="1"/>
  <c r="AK25" i="35" s="1"/>
  <c r="AT25" i="35" s="1"/>
  <c r="AX64" i="35"/>
  <c r="S64" i="35" s="1"/>
  <c r="AC64" i="35" s="1"/>
  <c r="AB65" i="35" s="1"/>
  <c r="AX37" i="35"/>
  <c r="S37" i="35" s="1"/>
  <c r="AC37" i="35" s="1"/>
  <c r="AB38" i="35" s="1"/>
  <c r="AK38" i="35" s="1"/>
  <c r="AT38" i="35" s="1"/>
  <c r="AJ20" i="79"/>
  <c r="AL20" i="79" s="1"/>
  <c r="AU20" i="79" s="1"/>
  <c r="AX67" i="35"/>
  <c r="S67" i="35" s="1"/>
  <c r="AC67" i="35" s="1"/>
  <c r="AB68" i="35" s="1"/>
  <c r="AK68" i="35" s="1"/>
  <c r="AT68" i="35" s="1"/>
  <c r="AX70" i="35"/>
  <c r="S70" i="35" s="1"/>
  <c r="AC70" i="35" s="1"/>
  <c r="AB71" i="35" s="1"/>
  <c r="AK71" i="35" s="1"/>
  <c r="AT71" i="35" s="1"/>
  <c r="AX27" i="35"/>
  <c r="S27" i="35" s="1"/>
  <c r="AC27" i="35" s="1"/>
  <c r="AB28" i="35" s="1"/>
  <c r="AK28" i="35" s="1"/>
  <c r="AT28" i="35" s="1"/>
  <c r="AJ77" i="79"/>
  <c r="AS77" i="79" s="1"/>
  <c r="AX53" i="35"/>
  <c r="S53" i="35" s="1"/>
  <c r="AC53" i="35" s="1"/>
  <c r="AB54" i="35" s="1"/>
  <c r="AX56" i="35"/>
  <c r="S56" i="35" s="1"/>
  <c r="AC56" i="35" s="1"/>
  <c r="AB57" i="35" s="1"/>
  <c r="AX60" i="35"/>
  <c r="S60" i="35" s="1"/>
  <c r="AC60" i="35" s="1"/>
  <c r="AB61" i="35" s="1"/>
  <c r="AK61" i="35" s="1"/>
  <c r="AT61" i="35" s="1"/>
  <c r="AX51" i="35"/>
  <c r="S51" i="35" s="1"/>
  <c r="AC51" i="35" s="1"/>
  <c r="AB52" i="35" s="1"/>
  <c r="AK52" i="35" s="1"/>
  <c r="AT52" i="35" s="1"/>
  <c r="AX52" i="35"/>
  <c r="S52" i="35" s="1"/>
  <c r="AC52" i="35" s="1"/>
  <c r="AB53" i="35" s="1"/>
  <c r="AK53" i="35" s="1"/>
  <c r="AT53" i="35" s="1"/>
  <c r="AX73" i="35"/>
  <c r="S73" i="35" s="1"/>
  <c r="AC73" i="35" s="1"/>
  <c r="AB74" i="35" s="1"/>
  <c r="AK74" i="35" s="1"/>
  <c r="AT74" i="35" s="1"/>
  <c r="AJ34" i="79"/>
  <c r="AS34" i="79" s="1"/>
  <c r="AX20" i="35"/>
  <c r="S20" i="35" s="1"/>
  <c r="AC20" i="35" s="1"/>
  <c r="AB21" i="35" s="1"/>
  <c r="AJ50" i="79"/>
  <c r="AS50" i="79" s="1"/>
  <c r="AJ26" i="79"/>
  <c r="AL26" i="79" s="1"/>
  <c r="AU26" i="79" s="1"/>
  <c r="AK77" i="79"/>
  <c r="AT77" i="79" s="1"/>
  <c r="AJ36" i="79"/>
  <c r="AS36" i="79" s="1"/>
  <c r="AK72" i="35"/>
  <c r="AT72" i="35" s="1"/>
  <c r="AJ79" i="79"/>
  <c r="AS79" i="79" s="1"/>
  <c r="AK27" i="79"/>
  <c r="AT27" i="79" s="1"/>
  <c r="AJ9" i="91"/>
  <c r="AL9" i="91" s="1"/>
  <c r="AU9" i="91" s="1"/>
  <c r="AJ44" i="91"/>
  <c r="AS44" i="91" s="1"/>
  <c r="AJ74" i="91"/>
  <c r="AS74" i="91" s="1"/>
  <c r="AJ42" i="79"/>
  <c r="AS42" i="79" s="1"/>
  <c r="AJ52" i="79"/>
  <c r="AS52" i="79" s="1"/>
  <c r="AJ66" i="79"/>
  <c r="AS66" i="79" s="1"/>
  <c r="AJ78" i="79"/>
  <c r="AS78" i="79" s="1"/>
  <c r="AJ78" i="91"/>
  <c r="AL78" i="91" s="1"/>
  <c r="AU78" i="91" s="1"/>
  <c r="AJ76" i="79"/>
  <c r="AS76" i="79" s="1"/>
  <c r="AJ35" i="79"/>
  <c r="AS35" i="79" s="1"/>
  <c r="AX79" i="35"/>
  <c r="S79" i="35" s="1"/>
  <c r="AC79" i="35" s="1"/>
  <c r="AE79" i="35"/>
  <c r="AF79" i="35"/>
  <c r="AO79" i="35" s="1"/>
  <c r="AO81" i="35" s="1"/>
  <c r="AG79" i="35"/>
  <c r="AP79" i="35" s="1"/>
  <c r="AP81" i="35" s="1"/>
  <c r="AK5" i="35"/>
  <c r="AT5" i="35" s="1"/>
  <c r="AJ38" i="79"/>
  <c r="AS38" i="79" s="1"/>
  <c r="AJ8" i="91"/>
  <c r="AL8" i="91" s="1"/>
  <c r="AU8" i="91" s="1"/>
  <c r="AJ69" i="79"/>
  <c r="AS69" i="79" s="1"/>
  <c r="AJ22" i="91"/>
  <c r="AS22" i="91" s="1"/>
  <c r="AJ65" i="79"/>
  <c r="AS65" i="79" s="1"/>
  <c r="AJ61" i="79"/>
  <c r="AL61" i="79" s="1"/>
  <c r="AU61" i="79" s="1"/>
  <c r="AJ43" i="91"/>
  <c r="AS43" i="91" s="1"/>
  <c r="AK74" i="91"/>
  <c r="AT74" i="91" s="1"/>
  <c r="AK34" i="79"/>
  <c r="AT34" i="79" s="1"/>
  <c r="AK52" i="79"/>
  <c r="AT52" i="79" s="1"/>
  <c r="AJ70" i="79"/>
  <c r="AS70" i="79" s="1"/>
  <c r="AK35" i="79"/>
  <c r="AT35" i="79" s="1"/>
  <c r="AK53" i="91"/>
  <c r="AT53" i="91" s="1"/>
  <c r="AJ18" i="79"/>
  <c r="AS18" i="79" s="1"/>
  <c r="AK66" i="79"/>
  <c r="AT66" i="79" s="1"/>
  <c r="AK44" i="91"/>
  <c r="AT44" i="91" s="1"/>
  <c r="AJ51" i="79"/>
  <c r="AS51" i="79" s="1"/>
  <c r="AJ33" i="79"/>
  <c r="AL33" i="79" s="1"/>
  <c r="AU33" i="79" s="1"/>
  <c r="AJ21" i="91"/>
  <c r="AS21" i="91" s="1"/>
  <c r="AK68" i="79"/>
  <c r="AT68" i="79" s="1"/>
  <c r="AJ44" i="79"/>
  <c r="AS44" i="79" s="1"/>
  <c r="AJ73" i="91"/>
  <c r="AL73" i="91" s="1"/>
  <c r="AU73" i="91" s="1"/>
  <c r="Z78" i="90"/>
  <c r="AJ24" i="79"/>
  <c r="AL24" i="79" s="1"/>
  <c r="AU24" i="79" s="1"/>
  <c r="AJ39" i="79"/>
  <c r="AS39" i="79" s="1"/>
  <c r="AJ63" i="79"/>
  <c r="AS63" i="79" s="1"/>
  <c r="AJ15" i="79"/>
  <c r="AL15" i="79" s="1"/>
  <c r="AU15" i="79" s="1"/>
  <c r="AJ56" i="91"/>
  <c r="AS56" i="91" s="1"/>
  <c r="AJ26" i="91"/>
  <c r="AS26" i="91" s="1"/>
  <c r="AJ31" i="79"/>
  <c r="AS31" i="79" s="1"/>
  <c r="AJ59" i="79"/>
  <c r="AS59" i="79" s="1"/>
  <c r="AJ69" i="91"/>
  <c r="AS69" i="91" s="1"/>
  <c r="AJ72" i="79"/>
  <c r="AS72" i="79" s="1"/>
  <c r="AJ58" i="79"/>
  <c r="AS58" i="79" s="1"/>
  <c r="AJ27" i="91"/>
  <c r="AL27" i="91" s="1"/>
  <c r="AU27" i="91" s="1"/>
  <c r="AJ30" i="79"/>
  <c r="AL30" i="79" s="1"/>
  <c r="AU30" i="79" s="1"/>
  <c r="AK62" i="79"/>
  <c r="AT62" i="79" s="1"/>
  <c r="AJ50" i="91"/>
  <c r="AS50" i="91" s="1"/>
  <c r="AJ57" i="79"/>
  <c r="AL57" i="79" s="1"/>
  <c r="AU57" i="79" s="1"/>
  <c r="AJ54" i="79"/>
  <c r="AS54" i="79" s="1"/>
  <c r="AJ37" i="79"/>
  <c r="AS37" i="79" s="1"/>
  <c r="AJ55" i="79"/>
  <c r="AS55" i="79" s="1"/>
  <c r="AJ15" i="91"/>
  <c r="AS15" i="91" s="1"/>
  <c r="AK63" i="79"/>
  <c r="AT63" i="79" s="1"/>
  <c r="AJ70" i="91"/>
  <c r="AS70" i="91" s="1"/>
  <c r="AJ46" i="91"/>
  <c r="AS46" i="91" s="1"/>
  <c r="AJ71" i="79"/>
  <c r="AS71" i="79" s="1"/>
  <c r="AJ19" i="91"/>
  <c r="AS19" i="91" s="1"/>
  <c r="AJ7" i="91"/>
  <c r="AS7" i="91" s="1"/>
  <c r="AJ18" i="91"/>
  <c r="AS18" i="91" s="1"/>
  <c r="AJ6" i="91"/>
  <c r="AS6" i="91" s="1"/>
  <c r="AJ12" i="79"/>
  <c r="AS12" i="79" s="1"/>
  <c r="AJ17" i="91"/>
  <c r="AL17" i="91" s="1"/>
  <c r="AU17" i="91" s="1"/>
  <c r="AJ63" i="91"/>
  <c r="AS63" i="91" s="1"/>
  <c r="AJ16" i="91"/>
  <c r="AS16" i="91" s="1"/>
  <c r="AJ11" i="91"/>
  <c r="AS11" i="91" s="1"/>
  <c r="AJ48" i="91"/>
  <c r="AL48" i="91" s="1"/>
  <c r="AU48" i="91" s="1"/>
  <c r="AJ66" i="91"/>
  <c r="AL66" i="91" s="1"/>
  <c r="AU66" i="91" s="1"/>
  <c r="AG81" i="78"/>
  <c r="AP81" i="78" s="1"/>
  <c r="AJ49" i="91"/>
  <c r="AL49" i="91" s="1"/>
  <c r="AU49" i="91" s="1"/>
  <c r="AJ38" i="91"/>
  <c r="AS38" i="91" s="1"/>
  <c r="AJ54" i="91"/>
  <c r="AS54" i="91" s="1"/>
  <c r="AF81" i="78"/>
  <c r="AO81" i="78" s="1"/>
  <c r="AJ9" i="79"/>
  <c r="AS9" i="79" s="1"/>
  <c r="AJ65" i="91"/>
  <c r="AS65" i="91" s="1"/>
  <c r="AK60" i="91"/>
  <c r="AT60" i="91" s="1"/>
  <c r="AK56" i="91"/>
  <c r="AT56" i="91" s="1"/>
  <c r="AK71" i="91"/>
  <c r="AT71" i="91" s="1"/>
  <c r="AK12" i="79"/>
  <c r="AT12" i="79" s="1"/>
  <c r="AK19" i="91"/>
  <c r="AT19" i="91" s="1"/>
  <c r="AJ14" i="79"/>
  <c r="AS14" i="79" s="1"/>
  <c r="AJ36" i="91"/>
  <c r="AS36" i="91" s="1"/>
  <c r="AJ35" i="91"/>
  <c r="AS35" i="91" s="1"/>
  <c r="AJ11" i="79"/>
  <c r="AL11" i="79" s="1"/>
  <c r="AU11" i="79" s="1"/>
  <c r="AJ68" i="91"/>
  <c r="AS68" i="91" s="1"/>
  <c r="AJ13" i="91"/>
  <c r="AL13" i="91" s="1"/>
  <c r="AU13" i="91" s="1"/>
  <c r="AJ20" i="91"/>
  <c r="AL20" i="91" s="1"/>
  <c r="AU20" i="91" s="1"/>
  <c r="AK68" i="91"/>
  <c r="AT68" i="91" s="1"/>
  <c r="AJ12" i="91"/>
  <c r="AS12" i="91" s="1"/>
  <c r="AI83" i="82"/>
  <c r="AR83" i="82" s="1"/>
  <c r="AK26" i="91"/>
  <c r="AT26" i="91" s="1"/>
  <c r="AK15" i="91"/>
  <c r="AT15" i="91" s="1"/>
  <c r="AK17" i="79"/>
  <c r="AT17" i="79" s="1"/>
  <c r="AK35" i="91"/>
  <c r="AT35" i="91" s="1"/>
  <c r="AK43" i="91"/>
  <c r="AT43" i="91" s="1"/>
  <c r="AJ25" i="91"/>
  <c r="AS25" i="91" s="1"/>
  <c r="AJ10" i="79"/>
  <c r="AS10" i="79" s="1"/>
  <c r="AJ51" i="91"/>
  <c r="AS51" i="91" s="1"/>
  <c r="AJ16" i="79"/>
  <c r="AL16" i="79" s="1"/>
  <c r="AU16" i="79" s="1"/>
  <c r="AJ52" i="91"/>
  <c r="AL52" i="91" s="1"/>
  <c r="AU52" i="91" s="1"/>
  <c r="AJ42" i="91"/>
  <c r="AS42" i="91" s="1"/>
  <c r="AJ34" i="91"/>
  <c r="AS34" i="91" s="1"/>
  <c r="AK21" i="91"/>
  <c r="AT21" i="91" s="1"/>
  <c r="AJ14" i="91"/>
  <c r="AS14" i="91" s="1"/>
  <c r="AJ39" i="91"/>
  <c r="AS39" i="91" s="1"/>
  <c r="AJ57" i="91"/>
  <c r="AS57" i="91" s="1"/>
  <c r="AJ77" i="91"/>
  <c r="AL77" i="91" s="1"/>
  <c r="AU77" i="91" s="1"/>
  <c r="AJ23" i="79"/>
  <c r="AL23" i="79" s="1"/>
  <c r="AU23" i="79" s="1"/>
  <c r="AJ13" i="79"/>
  <c r="AS13" i="79" s="1"/>
  <c r="AJ67" i="91"/>
  <c r="AL67" i="91" s="1"/>
  <c r="AU67" i="91" s="1"/>
  <c r="AK25" i="91"/>
  <c r="AT25" i="91" s="1"/>
  <c r="AJ24" i="91"/>
  <c r="AS24" i="91" s="1"/>
  <c r="AJ31" i="91"/>
  <c r="AS31" i="91" s="1"/>
  <c r="AJ8" i="79"/>
  <c r="AS8" i="79" s="1"/>
  <c r="AJ30" i="91"/>
  <c r="AS30" i="91" s="1"/>
  <c r="AK8" i="79"/>
  <c r="AT8" i="79" s="1"/>
  <c r="AK9" i="79"/>
  <c r="AT9" i="79" s="1"/>
  <c r="AJ37" i="91"/>
  <c r="AL37" i="91" s="1"/>
  <c r="AU37" i="91" s="1"/>
  <c r="AJ7" i="79"/>
  <c r="AS7" i="79" s="1"/>
  <c r="AK10" i="79"/>
  <c r="AT10" i="79" s="1"/>
  <c r="AJ29" i="91"/>
  <c r="AS29" i="91" s="1"/>
  <c r="AK38" i="91"/>
  <c r="AT38" i="91" s="1"/>
  <c r="AK31" i="91"/>
  <c r="AT31" i="91" s="1"/>
  <c r="AS68" i="79"/>
  <c r="AS64" i="91"/>
  <c r="AN79" i="79"/>
  <c r="AN81" i="79" s="1"/>
  <c r="AI79" i="79"/>
  <c r="AG82" i="89"/>
  <c r="AP82" i="89" s="1"/>
  <c r="AF82" i="89"/>
  <c r="AO82" i="89" s="1"/>
  <c r="AE82" i="89"/>
  <c r="W83" i="89"/>
  <c r="AJ5" i="91"/>
  <c r="AK5" i="91"/>
  <c r="AT5" i="91" s="1"/>
  <c r="AS48" i="79"/>
  <c r="Y83" i="26"/>
  <c r="X83" i="26"/>
  <c r="AS53" i="79"/>
  <c r="AH84" i="81"/>
  <c r="AQ84" i="81" s="1"/>
  <c r="AS3" i="79"/>
  <c r="AL3" i="79"/>
  <c r="AU3" i="79" s="1"/>
  <c r="AK79" i="79"/>
  <c r="AT79" i="79" s="1"/>
  <c r="AI82" i="26"/>
  <c r="AN82" i="26"/>
  <c r="AN81" i="78"/>
  <c r="AS3" i="91"/>
  <c r="AL3" i="91"/>
  <c r="AU3" i="91" s="1"/>
  <c r="AS62" i="79"/>
  <c r="AG81" i="34"/>
  <c r="AP81" i="34" s="1"/>
  <c r="AF81" i="34"/>
  <c r="AO81" i="34" s="1"/>
  <c r="AE81" i="34"/>
  <c r="W82" i="34"/>
  <c r="AJ4" i="91"/>
  <c r="AK4" i="91"/>
  <c r="AT4" i="91" s="1"/>
  <c r="AS28" i="79"/>
  <c r="AS71" i="91"/>
  <c r="AL6" i="79"/>
  <c r="AU6" i="79" s="1"/>
  <c r="AF75" i="27" l="1"/>
  <c r="AO75" i="27" s="1"/>
  <c r="AE75" i="27"/>
  <c r="AN75" i="27" s="1"/>
  <c r="AG75" i="27"/>
  <c r="AP75" i="27" s="1"/>
  <c r="AN76" i="42"/>
  <c r="AI76" i="42"/>
  <c r="AR76" i="42" s="1"/>
  <c r="AI75" i="27"/>
  <c r="AR75" i="27" s="1"/>
  <c r="Y77" i="42"/>
  <c r="X77" i="42"/>
  <c r="Z82" i="33"/>
  <c r="AG82" i="33" s="1"/>
  <c r="AP82" i="33" s="1"/>
  <c r="Y76" i="27"/>
  <c r="X76" i="27"/>
  <c r="AL56" i="79"/>
  <c r="AU56" i="79" s="1"/>
  <c r="AL55" i="91"/>
  <c r="AU55" i="91" s="1"/>
  <c r="AL53" i="79"/>
  <c r="AU53" i="79" s="1"/>
  <c r="AJ5" i="35"/>
  <c r="AJ19" i="35"/>
  <c r="AS19" i="35" s="1"/>
  <c r="AS40" i="79"/>
  <c r="AS9" i="91"/>
  <c r="Y75" i="29"/>
  <c r="Z75" i="29" s="1"/>
  <c r="AE75" i="29" s="1"/>
  <c r="AN75" i="29" s="1"/>
  <c r="AI74" i="29"/>
  <c r="AR74" i="29" s="1"/>
  <c r="AS33" i="91"/>
  <c r="AS75" i="79"/>
  <c r="Z84" i="82"/>
  <c r="AE84" i="82" s="1"/>
  <c r="AH78" i="41"/>
  <c r="AQ78" i="41" s="1"/>
  <c r="Z78" i="41"/>
  <c r="AL64" i="79"/>
  <c r="AU64" i="79" s="1"/>
  <c r="AL64" i="91"/>
  <c r="AU64" i="91" s="1"/>
  <c r="Z79" i="25"/>
  <c r="AH79" i="25"/>
  <c r="AQ79" i="25" s="1"/>
  <c r="AI78" i="45"/>
  <c r="AR78" i="45" s="1"/>
  <c r="Y79" i="45"/>
  <c r="Z79" i="45" s="1"/>
  <c r="AE79" i="45" s="1"/>
  <c r="AL58" i="91"/>
  <c r="AU58" i="91" s="1"/>
  <c r="Y78" i="37"/>
  <c r="Z78" i="37" s="1"/>
  <c r="AS75" i="91"/>
  <c r="Y73" i="38"/>
  <c r="Z73" i="38" s="1"/>
  <c r="W74" i="38" s="1"/>
  <c r="X74" i="38" s="1"/>
  <c r="AH74" i="38" s="1"/>
  <c r="AQ74" i="38" s="1"/>
  <c r="AS41" i="91"/>
  <c r="AL76" i="91"/>
  <c r="AU76" i="91" s="1"/>
  <c r="AS59" i="91"/>
  <c r="AL29" i="79"/>
  <c r="AU29" i="79" s="1"/>
  <c r="AS62" i="91"/>
  <c r="AS20" i="79"/>
  <c r="AJ58" i="35"/>
  <c r="AL58" i="35" s="1"/>
  <c r="AU58" i="35" s="1"/>
  <c r="AL45" i="91"/>
  <c r="AU45" i="91" s="1"/>
  <c r="AL43" i="79"/>
  <c r="AU43" i="79" s="1"/>
  <c r="AJ72" i="35"/>
  <c r="AL72" i="35" s="1"/>
  <c r="AU72" i="35" s="1"/>
  <c r="AS74" i="79"/>
  <c r="AI72" i="38"/>
  <c r="AR72" i="38" s="1"/>
  <c r="Y75" i="83"/>
  <c r="X75" i="83"/>
  <c r="AN74" i="83"/>
  <c r="AI74" i="83"/>
  <c r="AR74" i="83" s="1"/>
  <c r="AS45" i="79"/>
  <c r="AJ48" i="35"/>
  <c r="AL48" i="35" s="1"/>
  <c r="AU48" i="35" s="1"/>
  <c r="AL28" i="91"/>
  <c r="AU28" i="91" s="1"/>
  <c r="AI74" i="93"/>
  <c r="AR74" i="93" s="1"/>
  <c r="X74" i="74"/>
  <c r="AH74" i="74" s="1"/>
  <c r="AQ74" i="74" s="1"/>
  <c r="Y74" i="74"/>
  <c r="AI73" i="74"/>
  <c r="AR73" i="74" s="1"/>
  <c r="AN73" i="74"/>
  <c r="AJ66" i="35"/>
  <c r="AS66" i="35" s="1"/>
  <c r="AS33" i="79"/>
  <c r="X82" i="78"/>
  <c r="Z82" i="78" s="1"/>
  <c r="AS67" i="79"/>
  <c r="AL51" i="79"/>
  <c r="AU51" i="79" s="1"/>
  <c r="AS60" i="79"/>
  <c r="AL22" i="91"/>
  <c r="AU22" i="91" s="1"/>
  <c r="AL36" i="79"/>
  <c r="AU36" i="79" s="1"/>
  <c r="AL65" i="79"/>
  <c r="AU65" i="79" s="1"/>
  <c r="AJ63" i="35"/>
  <c r="AL63" i="35" s="1"/>
  <c r="AU63" i="35" s="1"/>
  <c r="AJ36" i="35"/>
  <c r="AS36" i="35" s="1"/>
  <c r="AJ12" i="35"/>
  <c r="AS12" i="35" s="1"/>
  <c r="AL41" i="79"/>
  <c r="AU41" i="79" s="1"/>
  <c r="AJ6" i="35"/>
  <c r="AL6" i="35" s="1"/>
  <c r="AU6" i="35" s="1"/>
  <c r="AJ62" i="35"/>
  <c r="AL61" i="91"/>
  <c r="AU61" i="91" s="1"/>
  <c r="AL48" i="79"/>
  <c r="AU48" i="79" s="1"/>
  <c r="AJ26" i="35"/>
  <c r="AS26" i="35" s="1"/>
  <c r="AJ59" i="35"/>
  <c r="AL59" i="35" s="1"/>
  <c r="AU59" i="35" s="1"/>
  <c r="AI77" i="94"/>
  <c r="AR77" i="94" s="1"/>
  <c r="AJ49" i="35"/>
  <c r="AS49" i="35" s="1"/>
  <c r="AN76" i="46"/>
  <c r="AI76" i="46"/>
  <c r="AR76" i="46" s="1"/>
  <c r="Y77" i="46"/>
  <c r="X77" i="46"/>
  <c r="AL11" i="91"/>
  <c r="AU11" i="91" s="1"/>
  <c r="AJ23" i="35"/>
  <c r="AL23" i="35" s="1"/>
  <c r="AU23" i="35" s="1"/>
  <c r="AS61" i="79"/>
  <c r="AL50" i="79"/>
  <c r="AU50" i="79" s="1"/>
  <c r="AK49" i="35"/>
  <c r="AT49" i="35" s="1"/>
  <c r="AJ57" i="35"/>
  <c r="AS57" i="35" s="1"/>
  <c r="AL25" i="79"/>
  <c r="AU25" i="79" s="1"/>
  <c r="AL27" i="79"/>
  <c r="AU27" i="79" s="1"/>
  <c r="AJ54" i="35"/>
  <c r="AS54" i="35" s="1"/>
  <c r="AL49" i="79"/>
  <c r="AU49" i="79" s="1"/>
  <c r="AL38" i="79"/>
  <c r="AU38" i="79" s="1"/>
  <c r="AL32" i="79"/>
  <c r="AU32" i="79" s="1"/>
  <c r="AJ35" i="35"/>
  <c r="AS35" i="35" s="1"/>
  <c r="AJ65" i="35"/>
  <c r="AF75" i="75"/>
  <c r="AO75" i="75" s="1"/>
  <c r="AG82" i="77"/>
  <c r="AP82" i="77" s="1"/>
  <c r="W83" i="77"/>
  <c r="AF82" i="77"/>
  <c r="AO82" i="77" s="1"/>
  <c r="AE82" i="77"/>
  <c r="AL70" i="79"/>
  <c r="AU70" i="79" s="1"/>
  <c r="AS23" i="91"/>
  <c r="Z80" i="30"/>
  <c r="W81" i="30" s="1"/>
  <c r="AJ33" i="35"/>
  <c r="AS33" i="35" s="1"/>
  <c r="AG75" i="75"/>
  <c r="AP75" i="75" s="1"/>
  <c r="Y78" i="94"/>
  <c r="Z78" i="94" s="1"/>
  <c r="W79" i="94" s="1"/>
  <c r="Z75" i="93"/>
  <c r="W76" i="93" s="1"/>
  <c r="AL16" i="91"/>
  <c r="AU16" i="91" s="1"/>
  <c r="AL69" i="91"/>
  <c r="AU69" i="91" s="1"/>
  <c r="AS26" i="79"/>
  <c r="AK33" i="35"/>
  <c r="AT33" i="35" s="1"/>
  <c r="AK62" i="35"/>
  <c r="AT62" i="35" s="1"/>
  <c r="AE75" i="75"/>
  <c r="AJ17" i="35"/>
  <c r="AS17" i="35" s="1"/>
  <c r="AJ16" i="35"/>
  <c r="AL16" i="35" s="1"/>
  <c r="AU16" i="35" s="1"/>
  <c r="Z77" i="73"/>
  <c r="AF77" i="73" s="1"/>
  <c r="AO77" i="73" s="1"/>
  <c r="AN77" i="94"/>
  <c r="AJ32" i="35"/>
  <c r="AL32" i="35" s="1"/>
  <c r="AU32" i="35" s="1"/>
  <c r="AJ15" i="35"/>
  <c r="AL15" i="35" s="1"/>
  <c r="AU15" i="35" s="1"/>
  <c r="AL31" i="79"/>
  <c r="AU31" i="79" s="1"/>
  <c r="Z77" i="86"/>
  <c r="AG77" i="86" s="1"/>
  <c r="AP77" i="86" s="1"/>
  <c r="AJ75" i="35"/>
  <c r="AS75" i="35" s="1"/>
  <c r="AL62" i="79"/>
  <c r="AU62" i="79" s="1"/>
  <c r="AJ29" i="35"/>
  <c r="AS29" i="35" s="1"/>
  <c r="AL55" i="79"/>
  <c r="AU55" i="79" s="1"/>
  <c r="AL78" i="79"/>
  <c r="AU78" i="79" s="1"/>
  <c r="AS24" i="79"/>
  <c r="AJ31" i="35"/>
  <c r="AS31" i="35" s="1"/>
  <c r="AJ61" i="35"/>
  <c r="AS61" i="35" s="1"/>
  <c r="AJ10" i="35"/>
  <c r="AS10" i="35" s="1"/>
  <c r="AJ47" i="35"/>
  <c r="AL47" i="35" s="1"/>
  <c r="AU47" i="35" s="1"/>
  <c r="AJ7" i="35"/>
  <c r="AL7" i="35" s="1"/>
  <c r="AU7" i="35" s="1"/>
  <c r="AI77" i="47"/>
  <c r="AR77" i="47" s="1"/>
  <c r="AK12" i="35"/>
  <c r="AT12" i="35" s="1"/>
  <c r="AK75" i="35"/>
  <c r="AT75" i="35" s="1"/>
  <c r="AS47" i="91"/>
  <c r="AL71" i="79"/>
  <c r="AU71" i="79" s="1"/>
  <c r="AL47" i="79"/>
  <c r="AU47" i="79" s="1"/>
  <c r="AJ25" i="35"/>
  <c r="AL25" i="35" s="1"/>
  <c r="AU25" i="35" s="1"/>
  <c r="AJ43" i="35"/>
  <c r="AL43" i="35" s="1"/>
  <c r="AU43" i="35" s="1"/>
  <c r="AJ34" i="35"/>
  <c r="AL34" i="35" s="1"/>
  <c r="AU34" i="35" s="1"/>
  <c r="AJ39" i="35"/>
  <c r="AL39" i="35" s="1"/>
  <c r="AU39" i="35" s="1"/>
  <c r="AJ30" i="35"/>
  <c r="AS30" i="35" s="1"/>
  <c r="AJ46" i="35"/>
  <c r="AS46" i="35" s="1"/>
  <c r="AJ3" i="35"/>
  <c r="AL3" i="35" s="1"/>
  <c r="AU3" i="35" s="1"/>
  <c r="AK29" i="35"/>
  <c r="AT29" i="35" s="1"/>
  <c r="AJ77" i="35"/>
  <c r="AL77" i="35" s="1"/>
  <c r="AU77" i="35" s="1"/>
  <c r="AJ55" i="35"/>
  <c r="AS55" i="35" s="1"/>
  <c r="AK4" i="79"/>
  <c r="AT4" i="79" s="1"/>
  <c r="AT81" i="79" s="1"/>
  <c r="AS73" i="91"/>
  <c r="AJ71" i="35"/>
  <c r="AS71" i="35" s="1"/>
  <c r="AJ68" i="35"/>
  <c r="AS68" i="35" s="1"/>
  <c r="AI77" i="37"/>
  <c r="AR77" i="37" s="1"/>
  <c r="AJ18" i="35"/>
  <c r="AL18" i="35" s="1"/>
  <c r="AU18" i="35" s="1"/>
  <c r="Y76" i="75"/>
  <c r="X76" i="75"/>
  <c r="AH76" i="75" s="1"/>
  <c r="AQ76" i="75" s="1"/>
  <c r="AL60" i="91"/>
  <c r="AU60" i="91" s="1"/>
  <c r="AJ73" i="35"/>
  <c r="AL73" i="35" s="1"/>
  <c r="AU73" i="35" s="1"/>
  <c r="AK65" i="35"/>
  <c r="AT65" i="35" s="1"/>
  <c r="AJ70" i="35"/>
  <c r="AJ9" i="35"/>
  <c r="AS9" i="35" s="1"/>
  <c r="AJ42" i="35"/>
  <c r="AS42" i="35" s="1"/>
  <c r="AK70" i="35"/>
  <c r="AT70" i="35" s="1"/>
  <c r="AJ44" i="35"/>
  <c r="AS44" i="35" s="1"/>
  <c r="AK42" i="35"/>
  <c r="AT42" i="35" s="1"/>
  <c r="AJ45" i="35"/>
  <c r="AS45" i="35" s="1"/>
  <c r="AK9" i="35"/>
  <c r="AT9" i="35" s="1"/>
  <c r="AJ8" i="35"/>
  <c r="AL8" i="35" s="1"/>
  <c r="AU8" i="35" s="1"/>
  <c r="AL40" i="91"/>
  <c r="AU40" i="91" s="1"/>
  <c r="AJ69" i="35"/>
  <c r="AS69" i="35" s="1"/>
  <c r="AS23" i="79"/>
  <c r="AL21" i="79"/>
  <c r="AU21" i="79" s="1"/>
  <c r="AJ79" i="35"/>
  <c r="AS79" i="35" s="1"/>
  <c r="AJ56" i="35"/>
  <c r="AS56" i="35" s="1"/>
  <c r="Z78" i="47"/>
  <c r="AL35" i="79"/>
  <c r="AU35" i="79" s="1"/>
  <c r="AL37" i="79"/>
  <c r="AU37" i="79" s="1"/>
  <c r="AJ78" i="35"/>
  <c r="AL78" i="35" s="1"/>
  <c r="AU78" i="35" s="1"/>
  <c r="AJ74" i="35"/>
  <c r="AS74" i="35" s="1"/>
  <c r="AJ41" i="35"/>
  <c r="AS41" i="35" s="1"/>
  <c r="AJ14" i="35"/>
  <c r="AS14" i="35" s="1"/>
  <c r="AL29" i="91"/>
  <c r="AU29" i="91" s="1"/>
  <c r="AJ76" i="35"/>
  <c r="AS76" i="35" s="1"/>
  <c r="AS46" i="79"/>
  <c r="AS27" i="91"/>
  <c r="AS32" i="91"/>
  <c r="AS22" i="79"/>
  <c r="AS73" i="79"/>
  <c r="AJ27" i="35"/>
  <c r="AL27" i="35" s="1"/>
  <c r="AU27" i="35" s="1"/>
  <c r="AS78" i="91"/>
  <c r="AL54" i="79"/>
  <c r="AU54" i="79" s="1"/>
  <c r="AJ40" i="35"/>
  <c r="AL40" i="35" s="1"/>
  <c r="AU40" i="35" s="1"/>
  <c r="AJ24" i="35"/>
  <c r="AL24" i="35" s="1"/>
  <c r="AU24" i="35" s="1"/>
  <c r="AL68" i="91"/>
  <c r="AU68" i="91" s="1"/>
  <c r="AL72" i="91"/>
  <c r="AU72" i="91" s="1"/>
  <c r="AL77" i="79"/>
  <c r="AU77" i="79" s="1"/>
  <c r="AS15" i="79"/>
  <c r="AL19" i="79"/>
  <c r="AU19" i="79" s="1"/>
  <c r="AL10" i="91"/>
  <c r="AU10" i="91" s="1"/>
  <c r="AJ28" i="35"/>
  <c r="AS28" i="35" s="1"/>
  <c r="AK76" i="35"/>
  <c r="AT76" i="35" s="1"/>
  <c r="AL43" i="91"/>
  <c r="AU43" i="91" s="1"/>
  <c r="AJ13" i="35"/>
  <c r="AS13" i="35" s="1"/>
  <c r="AJ11" i="35"/>
  <c r="AL11" i="35" s="1"/>
  <c r="AU11" i="35" s="1"/>
  <c r="AJ20" i="35"/>
  <c r="AS20" i="35" s="1"/>
  <c r="Z75" i="85"/>
  <c r="AL59" i="79"/>
  <c r="AU59" i="79" s="1"/>
  <c r="AS20" i="91"/>
  <c r="AK57" i="35"/>
  <c r="AT57" i="35" s="1"/>
  <c r="AS49" i="91"/>
  <c r="AL26" i="91"/>
  <c r="AU26" i="91" s="1"/>
  <c r="AS13" i="91"/>
  <c r="AJ50" i="35"/>
  <c r="AL50" i="35" s="1"/>
  <c r="AU50" i="35" s="1"/>
  <c r="AH78" i="37"/>
  <c r="AQ78" i="37" s="1"/>
  <c r="AJ67" i="35"/>
  <c r="AL67" i="35" s="1"/>
  <c r="AU67" i="35" s="1"/>
  <c r="AS8" i="91"/>
  <c r="AS16" i="79"/>
  <c r="AJ21" i="35"/>
  <c r="AS21" i="35" s="1"/>
  <c r="AL42" i="79"/>
  <c r="AU42" i="79" s="1"/>
  <c r="AJ22" i="35"/>
  <c r="AL22" i="35" s="1"/>
  <c r="AU22" i="35" s="1"/>
  <c r="AL53" i="91"/>
  <c r="AU53" i="91" s="1"/>
  <c r="AL50" i="91"/>
  <c r="AU50" i="91" s="1"/>
  <c r="AL76" i="79"/>
  <c r="AU76" i="79" s="1"/>
  <c r="AL18" i="79"/>
  <c r="AU18" i="79" s="1"/>
  <c r="AL36" i="91"/>
  <c r="AU36" i="91" s="1"/>
  <c r="AL79" i="91"/>
  <c r="AU79" i="91" s="1"/>
  <c r="AL7" i="91"/>
  <c r="AU7" i="91" s="1"/>
  <c r="AJ64" i="35"/>
  <c r="AS64" i="35" s="1"/>
  <c r="AL17" i="79"/>
  <c r="AU17" i="79" s="1"/>
  <c r="AL68" i="79"/>
  <c r="AU68" i="79" s="1"/>
  <c r="AL66" i="79"/>
  <c r="AU66" i="79" s="1"/>
  <c r="AS5" i="79"/>
  <c r="AL34" i="79"/>
  <c r="AU34" i="79" s="1"/>
  <c r="AK54" i="35"/>
  <c r="AT54" i="35" s="1"/>
  <c r="AL72" i="79"/>
  <c r="AU72" i="79" s="1"/>
  <c r="AL74" i="91"/>
  <c r="AU74" i="91" s="1"/>
  <c r="AL42" i="91"/>
  <c r="AU42" i="91" s="1"/>
  <c r="AL44" i="79"/>
  <c r="AU44" i="79" s="1"/>
  <c r="AL58" i="79"/>
  <c r="AU58" i="79" s="1"/>
  <c r="AL44" i="91"/>
  <c r="AU44" i="91" s="1"/>
  <c r="AJ51" i="35"/>
  <c r="AL51" i="35" s="1"/>
  <c r="AU51" i="35" s="1"/>
  <c r="AJ53" i="35"/>
  <c r="AS53" i="35" s="1"/>
  <c r="AL69" i="79"/>
  <c r="AU69" i="79" s="1"/>
  <c r="AL70" i="91"/>
  <c r="AU70" i="91" s="1"/>
  <c r="AL52" i="79"/>
  <c r="AU52" i="79" s="1"/>
  <c r="AL63" i="79"/>
  <c r="AU63" i="79" s="1"/>
  <c r="AJ38" i="35"/>
  <c r="AL38" i="35" s="1"/>
  <c r="AU38" i="35" s="1"/>
  <c r="AJ52" i="35"/>
  <c r="AS52" i="35" s="1"/>
  <c r="AL6" i="91"/>
  <c r="AU6" i="91" s="1"/>
  <c r="AJ37" i="35"/>
  <c r="AL37" i="35" s="1"/>
  <c r="AU37" i="35" s="1"/>
  <c r="AL15" i="91"/>
  <c r="AU15" i="91" s="1"/>
  <c r="AL39" i="79"/>
  <c r="AU39" i="79" s="1"/>
  <c r="AK21" i="35"/>
  <c r="AT21" i="35" s="1"/>
  <c r="AJ60" i="35"/>
  <c r="AS60" i="35" s="1"/>
  <c r="AS52" i="91"/>
  <c r="AS48" i="91"/>
  <c r="AN79" i="35"/>
  <c r="AN81" i="35" s="1"/>
  <c r="AI79" i="35"/>
  <c r="AL12" i="79"/>
  <c r="AU12" i="79" s="1"/>
  <c r="AL56" i="91"/>
  <c r="AU56" i="91" s="1"/>
  <c r="AS66" i="91"/>
  <c r="AS5" i="35"/>
  <c r="AL5" i="35"/>
  <c r="AU5" i="35" s="1"/>
  <c r="AL7" i="79"/>
  <c r="AU7" i="79" s="1"/>
  <c r="AK79" i="35"/>
  <c r="AT79" i="35" s="1"/>
  <c r="AL44" i="35"/>
  <c r="AU44" i="35" s="1"/>
  <c r="AK4" i="35"/>
  <c r="AT4" i="35" s="1"/>
  <c r="AJ4" i="35"/>
  <c r="W79" i="90"/>
  <c r="AG78" i="90"/>
  <c r="AP78" i="90" s="1"/>
  <c r="AF78" i="90"/>
  <c r="AO78" i="90" s="1"/>
  <c r="AE78" i="90"/>
  <c r="AL18" i="91"/>
  <c r="AU18" i="91" s="1"/>
  <c r="AL57" i="91"/>
  <c r="AU57" i="91" s="1"/>
  <c r="AS30" i="79"/>
  <c r="AS67" i="91"/>
  <c r="AL51" i="91"/>
  <c r="AU51" i="91" s="1"/>
  <c r="AL14" i="79"/>
  <c r="AU14" i="79" s="1"/>
  <c r="AL38" i="91"/>
  <c r="AU38" i="91" s="1"/>
  <c r="AS17" i="91"/>
  <c r="AI81" i="78"/>
  <c r="AR81" i="78" s="1"/>
  <c r="AL19" i="91"/>
  <c r="AU19" i="91" s="1"/>
  <c r="AS11" i="79"/>
  <c r="AS57" i="79"/>
  <c r="AL14" i="91"/>
  <c r="AU14" i="91" s="1"/>
  <c r="AL12" i="91"/>
  <c r="AU12" i="91" s="1"/>
  <c r="AL46" i="91"/>
  <c r="AU46" i="91" s="1"/>
  <c r="AS37" i="91"/>
  <c r="AL63" i="91"/>
  <c r="AU63" i="91" s="1"/>
  <c r="AL9" i="79"/>
  <c r="AU9" i="79" s="1"/>
  <c r="AL13" i="79"/>
  <c r="AU13" i="79" s="1"/>
  <c r="AL21" i="91"/>
  <c r="AU21" i="91" s="1"/>
  <c r="AS77" i="91"/>
  <c r="AL35" i="91"/>
  <c r="AU35" i="91" s="1"/>
  <c r="AL54" i="91"/>
  <c r="AU54" i="91" s="1"/>
  <c r="AL24" i="91"/>
  <c r="AU24" i="91" s="1"/>
  <c r="AL65" i="91"/>
  <c r="AU65" i="91" s="1"/>
  <c r="AL34" i="91"/>
  <c r="AU34" i="91" s="1"/>
  <c r="AL30" i="91"/>
  <c r="AU30" i="91" s="1"/>
  <c r="AL71" i="91"/>
  <c r="AU71" i="91" s="1"/>
  <c r="AL39" i="91"/>
  <c r="AU39" i="91" s="1"/>
  <c r="AL10" i="79"/>
  <c r="AU10" i="79" s="1"/>
  <c r="AL25" i="91"/>
  <c r="AU25" i="91" s="1"/>
  <c r="AL8" i="79"/>
  <c r="AU8" i="79" s="1"/>
  <c r="AT81" i="91"/>
  <c r="AL31" i="91"/>
  <c r="AU31" i="91" s="1"/>
  <c r="Z83" i="26"/>
  <c r="AE83" i="26" s="1"/>
  <c r="AN82" i="89"/>
  <c r="AI82" i="89"/>
  <c r="AS4" i="91"/>
  <c r="AL4" i="91"/>
  <c r="AU4" i="91" s="1"/>
  <c r="Y82" i="34"/>
  <c r="X82" i="34"/>
  <c r="AN81" i="34"/>
  <c r="AI81" i="34"/>
  <c r="AR82" i="26"/>
  <c r="AR79" i="79"/>
  <c r="AR81" i="79" s="1"/>
  <c r="AL79" i="79"/>
  <c r="AU79" i="79" s="1"/>
  <c r="AS4" i="79"/>
  <c r="AH83" i="26"/>
  <c r="AQ83" i="26" s="1"/>
  <c r="AS5" i="91"/>
  <c r="AL5" i="91"/>
  <c r="AU5" i="91" s="1"/>
  <c r="W85" i="81"/>
  <c r="AE84" i="81"/>
  <c r="AG84" i="81"/>
  <c r="AP84" i="81" s="1"/>
  <c r="AF84" i="81"/>
  <c r="AO84" i="81" s="1"/>
  <c r="X83" i="89"/>
  <c r="Y83" i="89"/>
  <c r="W83" i="33" l="1"/>
  <c r="AF82" i="33"/>
  <c r="AO82" i="33" s="1"/>
  <c r="AE82" i="33"/>
  <c r="AI82" i="33" s="1"/>
  <c r="AR82" i="33" s="1"/>
  <c r="AH77" i="42"/>
  <c r="AQ77" i="42" s="1"/>
  <c r="Z77" i="42"/>
  <c r="AH76" i="27"/>
  <c r="AQ76" i="27" s="1"/>
  <c r="Z76" i="27"/>
  <c r="X83" i="33"/>
  <c r="AH83" i="33" s="1"/>
  <c r="AQ83" i="33" s="1"/>
  <c r="Y83" i="33"/>
  <c r="Z83" i="33"/>
  <c r="AS48" i="35"/>
  <c r="AL19" i="35"/>
  <c r="AU19" i="35" s="1"/>
  <c r="AS72" i="35"/>
  <c r="W85" i="82"/>
  <c r="X85" i="82" s="1"/>
  <c r="AS23" i="35"/>
  <c r="AF84" i="82"/>
  <c r="AO84" i="82" s="1"/>
  <c r="AG84" i="82"/>
  <c r="AP84" i="82" s="1"/>
  <c r="AL66" i="35"/>
  <c r="AU66" i="35" s="1"/>
  <c r="AL55" i="35"/>
  <c r="AU55" i="35" s="1"/>
  <c r="AS59" i="35"/>
  <c r="W79" i="41"/>
  <c r="AG78" i="41"/>
  <c r="AP78" i="41" s="1"/>
  <c r="AF78" i="41"/>
  <c r="AO78" i="41" s="1"/>
  <c r="AE78" i="41"/>
  <c r="AL36" i="35"/>
  <c r="AU36" i="35" s="1"/>
  <c r="AE73" i="38"/>
  <c r="AN73" i="38" s="1"/>
  <c r="Y74" i="38"/>
  <c r="Z74" i="38" s="1"/>
  <c r="AG73" i="38"/>
  <c r="AP73" i="38" s="1"/>
  <c r="AG79" i="25"/>
  <c r="AP79" i="25" s="1"/>
  <c r="AF79" i="25"/>
  <c r="AO79" i="25" s="1"/>
  <c r="AE79" i="25"/>
  <c r="W80" i="25"/>
  <c r="AL30" i="35"/>
  <c r="AU30" i="35" s="1"/>
  <c r="AF75" i="29"/>
  <c r="AG75" i="29"/>
  <c r="AP75" i="29" s="1"/>
  <c r="AS58" i="35"/>
  <c r="W76" i="29"/>
  <c r="AS25" i="35"/>
  <c r="AF73" i="38"/>
  <c r="AO73" i="38" s="1"/>
  <c r="AL71" i="35"/>
  <c r="AU71" i="35" s="1"/>
  <c r="AS16" i="35"/>
  <c r="AS18" i="35"/>
  <c r="AS47" i="35"/>
  <c r="AL17" i="35"/>
  <c r="AU17" i="35" s="1"/>
  <c r="AS7" i="35"/>
  <c r="AL46" i="35"/>
  <c r="AU46" i="35" s="1"/>
  <c r="AL65" i="35"/>
  <c r="AU65" i="35" s="1"/>
  <c r="AS65" i="35"/>
  <c r="AS6" i="35"/>
  <c r="AS39" i="35"/>
  <c r="AH82" i="78"/>
  <c r="AQ82" i="78" s="1"/>
  <c r="AL10" i="35"/>
  <c r="AU10" i="35" s="1"/>
  <c r="AH75" i="83"/>
  <c r="AQ75" i="83" s="1"/>
  <c r="Z75" i="83"/>
  <c r="AG79" i="45"/>
  <c r="AP79" i="45" s="1"/>
  <c r="AF79" i="45"/>
  <c r="AO79" i="45" s="1"/>
  <c r="W80" i="45"/>
  <c r="Y80" i="45" s="1"/>
  <c r="Z74" i="74"/>
  <c r="AN79" i="45"/>
  <c r="AL69" i="35"/>
  <c r="AU69" i="35" s="1"/>
  <c r="AL62" i="35"/>
  <c r="AU62" i="35" s="1"/>
  <c r="AS3" i="35"/>
  <c r="AL42" i="35"/>
  <c r="AU42" i="35" s="1"/>
  <c r="AS62" i="35"/>
  <c r="AI75" i="75"/>
  <c r="AR75" i="75" s="1"/>
  <c r="AS63" i="35"/>
  <c r="AL56" i="35"/>
  <c r="AU56" i="35" s="1"/>
  <c r="AL33" i="35"/>
  <c r="AU33" i="35" s="1"/>
  <c r="AE80" i="30"/>
  <c r="AN80" i="30" s="1"/>
  <c r="AL9" i="35"/>
  <c r="AU9" i="35" s="1"/>
  <c r="AL31" i="35"/>
  <c r="AU31" i="35" s="1"/>
  <c r="AS32" i="35"/>
  <c r="AL26" i="35"/>
  <c r="AU26" i="35" s="1"/>
  <c r="AS43" i="35"/>
  <c r="AL74" i="35"/>
  <c r="AU74" i="35" s="1"/>
  <c r="AL35" i="35"/>
  <c r="AU35" i="35" s="1"/>
  <c r="AN75" i="75"/>
  <c r="AL12" i="35"/>
  <c r="AU12" i="35" s="1"/>
  <c r="AH77" i="46"/>
  <c r="AQ77" i="46" s="1"/>
  <c r="Z77" i="46"/>
  <c r="AL70" i="35"/>
  <c r="AU70" i="35" s="1"/>
  <c r="AE75" i="93"/>
  <c r="AN75" i="93" s="1"/>
  <c r="AG80" i="30"/>
  <c r="AP80" i="30" s="1"/>
  <c r="AS34" i="35"/>
  <c r="AS15" i="35"/>
  <c r="AL61" i="35"/>
  <c r="AU61" i="35" s="1"/>
  <c r="AF80" i="30"/>
  <c r="AO80" i="30" s="1"/>
  <c r="AS77" i="35"/>
  <c r="AL68" i="35"/>
  <c r="AU68" i="35" s="1"/>
  <c r="AN82" i="77"/>
  <c r="AI82" i="77"/>
  <c r="AR82" i="77" s="1"/>
  <c r="AL45" i="35"/>
  <c r="AU45" i="35" s="1"/>
  <c r="AS27" i="35"/>
  <c r="AS70" i="35"/>
  <c r="AL49" i="35"/>
  <c r="AU49" i="35" s="1"/>
  <c r="AG77" i="73"/>
  <c r="AP77" i="73" s="1"/>
  <c r="AE77" i="73"/>
  <c r="AN77" i="73" s="1"/>
  <c r="Y83" i="77"/>
  <c r="X83" i="77"/>
  <c r="W78" i="73"/>
  <c r="X78" i="73" s="1"/>
  <c r="AF75" i="93"/>
  <c r="AO75" i="93" s="1"/>
  <c r="X81" i="30"/>
  <c r="AH81" i="30" s="1"/>
  <c r="AQ81" i="30" s="1"/>
  <c r="Y81" i="30"/>
  <c r="AE78" i="94"/>
  <c r="AN78" i="94" s="1"/>
  <c r="AG78" i="94"/>
  <c r="AP78" i="94" s="1"/>
  <c r="AF78" i="94"/>
  <c r="AO78" i="94" s="1"/>
  <c r="AG75" i="93"/>
  <c r="AP75" i="93" s="1"/>
  <c r="AL13" i="35"/>
  <c r="AU13" i="35" s="1"/>
  <c r="AF77" i="86"/>
  <c r="AO77" i="86" s="1"/>
  <c r="X76" i="93"/>
  <c r="Y76" i="93"/>
  <c r="W78" i="86"/>
  <c r="X78" i="86" s="1"/>
  <c r="AH78" i="86" s="1"/>
  <c r="AQ78" i="86" s="1"/>
  <c r="AE77" i="86"/>
  <c r="AN77" i="86" s="1"/>
  <c r="AL20" i="35"/>
  <c r="AU20" i="35" s="1"/>
  <c r="AL41" i="35"/>
  <c r="AU41" i="35" s="1"/>
  <c r="AS73" i="35"/>
  <c r="AL4" i="79"/>
  <c r="AU4" i="79" s="1"/>
  <c r="AU81" i="79" s="1"/>
  <c r="C11" i="79" s="1"/>
  <c r="F32" i="97" s="1"/>
  <c r="AL75" i="35"/>
  <c r="AU75" i="35" s="1"/>
  <c r="AL29" i="35"/>
  <c r="AU29" i="35" s="1"/>
  <c r="AL76" i="35"/>
  <c r="AU76" i="35" s="1"/>
  <c r="AS24" i="35"/>
  <c r="AL14" i="35"/>
  <c r="AU14" i="35" s="1"/>
  <c r="Z76" i="75"/>
  <c r="AL54" i="35"/>
  <c r="AU54" i="35" s="1"/>
  <c r="AS40" i="35"/>
  <c r="AS78" i="35"/>
  <c r="AS8" i="35"/>
  <c r="AS22" i="35"/>
  <c r="AS11" i="35"/>
  <c r="AF78" i="47"/>
  <c r="AO78" i="47" s="1"/>
  <c r="W79" i="47"/>
  <c r="AE78" i="47"/>
  <c r="AG78" i="47"/>
  <c r="AP78" i="47" s="1"/>
  <c r="AS38" i="35"/>
  <c r="AS37" i="35"/>
  <c r="AS67" i="35"/>
  <c r="AL28" i="35"/>
  <c r="AU28" i="35" s="1"/>
  <c r="AS50" i="35"/>
  <c r="AL57" i="35"/>
  <c r="AU57" i="35" s="1"/>
  <c r="AL53" i="35"/>
  <c r="AU53" i="35" s="1"/>
  <c r="AL60" i="35"/>
  <c r="AU60" i="35" s="1"/>
  <c r="X79" i="94"/>
  <c r="Y79" i="94"/>
  <c r="AG75" i="85"/>
  <c r="AP75" i="85" s="1"/>
  <c r="AE75" i="85"/>
  <c r="AF75" i="85"/>
  <c r="AO75" i="85" s="1"/>
  <c r="W76" i="85"/>
  <c r="AL52" i="35"/>
  <c r="AU52" i="35" s="1"/>
  <c r="AS51" i="35"/>
  <c r="AL21" i="35"/>
  <c r="AU21" i="35" s="1"/>
  <c r="AL64" i="35"/>
  <c r="AU64" i="35" s="1"/>
  <c r="AF78" i="37"/>
  <c r="AO78" i="37" s="1"/>
  <c r="W79" i="37"/>
  <c r="AG78" i="37"/>
  <c r="AP78" i="37" s="1"/>
  <c r="AE78" i="37"/>
  <c r="AT81" i="35"/>
  <c r="AR79" i="35"/>
  <c r="AR81" i="35" s="1"/>
  <c r="AL79" i="35"/>
  <c r="AU79" i="35" s="1"/>
  <c r="AS4" i="35"/>
  <c r="AL4" i="35"/>
  <c r="AU4" i="35" s="1"/>
  <c r="AN78" i="90"/>
  <c r="AI78" i="90"/>
  <c r="AR78" i="90" s="1"/>
  <c r="X79" i="90"/>
  <c r="AH79" i="90" s="1"/>
  <c r="AQ79" i="90" s="1"/>
  <c r="Y79" i="90"/>
  <c r="AS81" i="79"/>
  <c r="AS81" i="91"/>
  <c r="AF83" i="26"/>
  <c r="AO83" i="26" s="1"/>
  <c r="AG83" i="26"/>
  <c r="AP83" i="26" s="1"/>
  <c r="AU81" i="91"/>
  <c r="C11" i="91" s="1"/>
  <c r="F44" i="97" s="1"/>
  <c r="W84" i="26"/>
  <c r="Y84" i="26" s="1"/>
  <c r="Z83" i="89"/>
  <c r="AG83" i="89" s="1"/>
  <c r="AP83" i="89" s="1"/>
  <c r="X85" i="81"/>
  <c r="Y85" i="81"/>
  <c r="AN83" i="26"/>
  <c r="AG82" i="78"/>
  <c r="AP82" i="78" s="1"/>
  <c r="W83" i="78"/>
  <c r="AF82" i="78"/>
  <c r="AO82" i="78" s="1"/>
  <c r="AE82" i="78"/>
  <c r="AR82" i="89"/>
  <c r="AN84" i="82"/>
  <c r="AH82" i="34"/>
  <c r="AQ82" i="34" s="1"/>
  <c r="AI84" i="81"/>
  <c r="AN84" i="81"/>
  <c r="AR81" i="34"/>
  <c r="AH83" i="89"/>
  <c r="AQ83" i="89" s="1"/>
  <c r="Z82" i="34"/>
  <c r="AN82" i="33" l="1"/>
  <c r="W77" i="27"/>
  <c r="AF76" i="27"/>
  <c r="AO76" i="27" s="1"/>
  <c r="AG76" i="27"/>
  <c r="AP76" i="27" s="1"/>
  <c r="AE76" i="27"/>
  <c r="AF77" i="42"/>
  <c r="AO77" i="42" s="1"/>
  <c r="AE77" i="42"/>
  <c r="AG77" i="42"/>
  <c r="AP77" i="42" s="1"/>
  <c r="W78" i="42"/>
  <c r="W84" i="33"/>
  <c r="AG83" i="33"/>
  <c r="AP83" i="33" s="1"/>
  <c r="AF83" i="33"/>
  <c r="AO83" i="33" s="1"/>
  <c r="AE83" i="33"/>
  <c r="Y85" i="82"/>
  <c r="AI84" i="82"/>
  <c r="AI73" i="38"/>
  <c r="AR73" i="38" s="1"/>
  <c r="AI78" i="41"/>
  <c r="AR78" i="41" s="1"/>
  <c r="AN78" i="41"/>
  <c r="Y79" i="41"/>
  <c r="X79" i="41"/>
  <c r="Y80" i="25"/>
  <c r="X80" i="25"/>
  <c r="AI79" i="25"/>
  <c r="AR79" i="25" s="1"/>
  <c r="AN79" i="25"/>
  <c r="AO75" i="29"/>
  <c r="AI75" i="29"/>
  <c r="AR75" i="29" s="1"/>
  <c r="Y76" i="29"/>
  <c r="X76" i="29"/>
  <c r="AH76" i="29" s="1"/>
  <c r="AQ76" i="29" s="1"/>
  <c r="AI79" i="45"/>
  <c r="AR79" i="45" s="1"/>
  <c r="W76" i="83"/>
  <c r="AE75" i="83"/>
  <c r="AG75" i="83"/>
  <c r="AP75" i="83" s="1"/>
  <c r="AF75" i="83"/>
  <c r="AO75" i="83" s="1"/>
  <c r="X80" i="45"/>
  <c r="Z80" i="45" s="1"/>
  <c r="AG74" i="74"/>
  <c r="AP74" i="74" s="1"/>
  <c r="AE74" i="74"/>
  <c r="W75" i="74"/>
  <c r="AF74" i="74"/>
  <c r="AO74" i="74" s="1"/>
  <c r="AI80" i="30"/>
  <c r="AR80" i="30" s="1"/>
  <c r="AI77" i="73"/>
  <c r="AR77" i="73" s="1"/>
  <c r="AG74" i="38"/>
  <c r="AP74" i="38" s="1"/>
  <c r="AF74" i="38"/>
  <c r="AO74" i="38" s="1"/>
  <c r="AE74" i="38"/>
  <c r="W75" i="38"/>
  <c r="AF77" i="46"/>
  <c r="AO77" i="46" s="1"/>
  <c r="AG77" i="46"/>
  <c r="AP77" i="46" s="1"/>
  <c r="AE77" i="46"/>
  <c r="W78" i="46"/>
  <c r="Y78" i="73"/>
  <c r="Z78" i="73" s="1"/>
  <c r="Z81" i="30"/>
  <c r="W82" i="30" s="1"/>
  <c r="AH83" i="77"/>
  <c r="AQ83" i="77" s="1"/>
  <c r="Z83" i="77"/>
  <c r="AI78" i="94"/>
  <c r="AR78" i="94" s="1"/>
  <c r="AI75" i="93"/>
  <c r="AR75" i="93" s="1"/>
  <c r="AI77" i="86"/>
  <c r="AR77" i="86" s="1"/>
  <c r="Y78" i="86"/>
  <c r="Z78" i="86" s="1"/>
  <c r="AE78" i="86" s="1"/>
  <c r="AH76" i="93"/>
  <c r="AQ76" i="93" s="1"/>
  <c r="Z76" i="93"/>
  <c r="AH78" i="73"/>
  <c r="AQ78" i="73" s="1"/>
  <c r="AG76" i="75"/>
  <c r="AP76" i="75" s="1"/>
  <c r="W77" i="75"/>
  <c r="AE76" i="75"/>
  <c r="AF76" i="75"/>
  <c r="AO76" i="75" s="1"/>
  <c r="AI78" i="47"/>
  <c r="AR78" i="47" s="1"/>
  <c r="AN78" i="47"/>
  <c r="X79" i="47"/>
  <c r="Y79" i="47"/>
  <c r="AU81" i="35"/>
  <c r="C11" i="35" s="1"/>
  <c r="AS81" i="35"/>
  <c r="AN75" i="85"/>
  <c r="AI75" i="85"/>
  <c r="AR75" i="85" s="1"/>
  <c r="AH79" i="94"/>
  <c r="AQ79" i="94" s="1"/>
  <c r="Z79" i="94"/>
  <c r="X76" i="85"/>
  <c r="AH76" i="85" s="1"/>
  <c r="AQ76" i="85" s="1"/>
  <c r="Y76" i="85"/>
  <c r="AN78" i="37"/>
  <c r="AI78" i="37"/>
  <c r="AR78" i="37" s="1"/>
  <c r="X79" i="37"/>
  <c r="AH79" i="37" s="1"/>
  <c r="AQ79" i="37" s="1"/>
  <c r="Y79" i="37"/>
  <c r="Z79" i="90"/>
  <c r="W80" i="90" s="1"/>
  <c r="X84" i="26"/>
  <c r="Z84" i="26" s="1"/>
  <c r="AE84" i="26" s="1"/>
  <c r="AI83" i="26"/>
  <c r="AR83" i="26" s="1"/>
  <c r="AF83" i="89"/>
  <c r="AO83" i="89" s="1"/>
  <c r="W84" i="89"/>
  <c r="X84" i="89" s="1"/>
  <c r="AE83" i="89"/>
  <c r="AN83" i="89" s="1"/>
  <c r="W83" i="34"/>
  <c r="AG82" i="34"/>
  <c r="AP82" i="34" s="1"/>
  <c r="AF82" i="34"/>
  <c r="AO82" i="34" s="1"/>
  <c r="AE82" i="34"/>
  <c r="AH85" i="82"/>
  <c r="AQ85" i="82" s="1"/>
  <c r="AH85" i="81"/>
  <c r="AQ85" i="81" s="1"/>
  <c r="Z85" i="82"/>
  <c r="AN82" i="78"/>
  <c r="AI82" i="78"/>
  <c r="Z85" i="81"/>
  <c r="AR84" i="81"/>
  <c r="AR84" i="82"/>
  <c r="X83" i="78"/>
  <c r="Y83" i="78"/>
  <c r="AN77" i="42" l="1"/>
  <c r="AI77" i="42"/>
  <c r="AR77" i="42" s="1"/>
  <c r="AN76" i="27"/>
  <c r="AI76" i="27"/>
  <c r="AR76" i="27" s="1"/>
  <c r="Y78" i="42"/>
  <c r="X78" i="42"/>
  <c r="Y77" i="27"/>
  <c r="X77" i="27"/>
  <c r="AH77" i="27" s="1"/>
  <c r="AQ77" i="27" s="1"/>
  <c r="AI83" i="33"/>
  <c r="AR83" i="33" s="1"/>
  <c r="AN83" i="33"/>
  <c r="X84" i="33"/>
  <c r="Y84" i="33"/>
  <c r="Z76" i="29"/>
  <c r="AE76" i="29" s="1"/>
  <c r="AH79" i="41"/>
  <c r="AQ79" i="41" s="1"/>
  <c r="Z79" i="41"/>
  <c r="AH80" i="25"/>
  <c r="AQ80" i="25" s="1"/>
  <c r="Z80" i="25"/>
  <c r="AH80" i="45"/>
  <c r="AQ80" i="45" s="1"/>
  <c r="AN75" i="83"/>
  <c r="AI75" i="83"/>
  <c r="AR75" i="83" s="1"/>
  <c r="Y76" i="83"/>
  <c r="X76" i="83"/>
  <c r="AH76" i="83" s="1"/>
  <c r="AQ76" i="83" s="1"/>
  <c r="X75" i="74"/>
  <c r="Y75" i="74"/>
  <c r="AI74" i="74"/>
  <c r="AR74" i="74" s="1"/>
  <c r="AN74" i="74"/>
  <c r="AG80" i="45"/>
  <c r="AP80" i="45" s="1"/>
  <c r="AF80" i="45"/>
  <c r="AO80" i="45" s="1"/>
  <c r="W81" i="45"/>
  <c r="AE80" i="45"/>
  <c r="AG81" i="30"/>
  <c r="AP81" i="30" s="1"/>
  <c r="AE81" i="30"/>
  <c r="AN81" i="30" s="1"/>
  <c r="AF81" i="30"/>
  <c r="AO81" i="30" s="1"/>
  <c r="Y75" i="38"/>
  <c r="X75" i="38"/>
  <c r="AH75" i="38" s="1"/>
  <c r="AQ75" i="38" s="1"/>
  <c r="AN74" i="38"/>
  <c r="AI74" i="38"/>
  <c r="AR74" i="38" s="1"/>
  <c r="X78" i="46"/>
  <c r="Y78" i="46"/>
  <c r="AI77" i="46"/>
  <c r="AR77" i="46" s="1"/>
  <c r="AN77" i="46"/>
  <c r="AG83" i="77"/>
  <c r="AP83" i="77" s="1"/>
  <c r="AF83" i="77"/>
  <c r="AO83" i="77" s="1"/>
  <c r="W84" i="77"/>
  <c r="AE83" i="77"/>
  <c r="X82" i="30"/>
  <c r="AH82" i="30" s="1"/>
  <c r="AQ82" i="30" s="1"/>
  <c r="Y82" i="30"/>
  <c r="AF78" i="86"/>
  <c r="AO78" i="86" s="1"/>
  <c r="W79" i="86"/>
  <c r="Y79" i="86" s="1"/>
  <c r="AG78" i="86"/>
  <c r="AP78" i="86" s="1"/>
  <c r="W77" i="93"/>
  <c r="AG76" i="93"/>
  <c r="AP76" i="93" s="1"/>
  <c r="AE76" i="93"/>
  <c r="AF76" i="93"/>
  <c r="AO76" i="93" s="1"/>
  <c r="W79" i="73"/>
  <c r="AG78" i="73"/>
  <c r="AP78" i="73" s="1"/>
  <c r="AF78" i="73"/>
  <c r="AO78" i="73" s="1"/>
  <c r="AE78" i="73"/>
  <c r="AN78" i="86"/>
  <c r="Z79" i="47"/>
  <c r="AX79" i="47" s="1"/>
  <c r="S79" i="47" s="1"/>
  <c r="AC79" i="47" s="1"/>
  <c r="AI76" i="75"/>
  <c r="AR76" i="75" s="1"/>
  <c r="AN76" i="75"/>
  <c r="Y77" i="75"/>
  <c r="X77" i="75"/>
  <c r="AH77" i="75" s="1"/>
  <c r="AQ77" i="75" s="1"/>
  <c r="AZ3" i="47"/>
  <c r="AX5" i="47" s="1"/>
  <c r="S5" i="47" s="1"/>
  <c r="AC5" i="47" s="1"/>
  <c r="AB6" i="47" s="1"/>
  <c r="AH79" i="47"/>
  <c r="AQ79" i="47" s="1"/>
  <c r="AQ81" i="47" s="1"/>
  <c r="AH84" i="26"/>
  <c r="AQ84" i="26" s="1"/>
  <c r="Z76" i="85"/>
  <c r="AG79" i="94"/>
  <c r="AP79" i="94" s="1"/>
  <c r="W80" i="94"/>
  <c r="AF79" i="94"/>
  <c r="AO79" i="94" s="1"/>
  <c r="AE79" i="94"/>
  <c r="Z79" i="37"/>
  <c r="AF79" i="37" s="1"/>
  <c r="AO79" i="37" s="1"/>
  <c r="AE79" i="90"/>
  <c r="AN79" i="90" s="1"/>
  <c r="AF79" i="90"/>
  <c r="AO79" i="90" s="1"/>
  <c r="AG79" i="90"/>
  <c r="AP79" i="90" s="1"/>
  <c r="Y80" i="90"/>
  <c r="X80" i="90"/>
  <c r="AH80" i="90" s="1"/>
  <c r="AQ80" i="90" s="1"/>
  <c r="AG84" i="26"/>
  <c r="AP84" i="26" s="1"/>
  <c r="AI83" i="89"/>
  <c r="AR83" i="89" s="1"/>
  <c r="Y84" i="89"/>
  <c r="Z84" i="89" s="1"/>
  <c r="AF84" i="26"/>
  <c r="AO84" i="26" s="1"/>
  <c r="W85" i="26"/>
  <c r="Y85" i="26" s="1"/>
  <c r="AF85" i="81"/>
  <c r="AO85" i="81" s="1"/>
  <c r="AE85" i="81"/>
  <c r="AG85" i="81"/>
  <c r="AP85" i="81" s="1"/>
  <c r="W86" i="81"/>
  <c r="AH84" i="89"/>
  <c r="AQ84" i="89" s="1"/>
  <c r="Y83" i="34"/>
  <c r="X83" i="34"/>
  <c r="AH83" i="78"/>
  <c r="AQ83" i="78" s="1"/>
  <c r="Z83" i="78"/>
  <c r="AR82" i="78"/>
  <c r="AI82" i="34"/>
  <c r="AN82" i="34"/>
  <c r="AN84" i="26"/>
  <c r="W86" i="82"/>
  <c r="AE85" i="82"/>
  <c r="AF85" i="82"/>
  <c r="AO85" i="82" s="1"/>
  <c r="AG85" i="82"/>
  <c r="AP85" i="82" s="1"/>
  <c r="Z77" i="27" l="1"/>
  <c r="AH78" i="42"/>
  <c r="AQ78" i="42" s="1"/>
  <c r="Z78" i="42"/>
  <c r="W78" i="27"/>
  <c r="AE77" i="27"/>
  <c r="AG77" i="27"/>
  <c r="AP77" i="27" s="1"/>
  <c r="AF77" i="27"/>
  <c r="AO77" i="27" s="1"/>
  <c r="W77" i="29"/>
  <c r="AF76" i="29"/>
  <c r="AO76" i="29" s="1"/>
  <c r="Z84" i="33"/>
  <c r="AH84" i="33"/>
  <c r="AQ84" i="33" s="1"/>
  <c r="AG76" i="29"/>
  <c r="AP76" i="29" s="1"/>
  <c r="AG79" i="41"/>
  <c r="AP79" i="41" s="1"/>
  <c r="W80" i="41"/>
  <c r="AE79" i="41"/>
  <c r="AF79" i="41"/>
  <c r="AO79" i="41" s="1"/>
  <c r="W81" i="25"/>
  <c r="AF80" i="25"/>
  <c r="AO80" i="25" s="1"/>
  <c r="AE80" i="25"/>
  <c r="AG80" i="25"/>
  <c r="AP80" i="25" s="1"/>
  <c r="Y77" i="29"/>
  <c r="X77" i="29"/>
  <c r="AN76" i="29"/>
  <c r="Z76" i="83"/>
  <c r="W77" i="83" s="1"/>
  <c r="AN80" i="45"/>
  <c r="AI80" i="45"/>
  <c r="AR80" i="45" s="1"/>
  <c r="Y81" i="45"/>
  <c r="X81" i="45"/>
  <c r="AH75" i="74"/>
  <c r="AQ75" i="74" s="1"/>
  <c r="Z75" i="74"/>
  <c r="AI81" i="30"/>
  <c r="AR81" i="30" s="1"/>
  <c r="Z75" i="38"/>
  <c r="AE75" i="38" s="1"/>
  <c r="AH78" i="46"/>
  <c r="AQ78" i="46" s="1"/>
  <c r="Z78" i="46"/>
  <c r="X79" i="86"/>
  <c r="AH79" i="86" s="1"/>
  <c r="AQ79" i="86" s="1"/>
  <c r="AN83" i="77"/>
  <c r="AI83" i="77"/>
  <c r="AR83" i="77" s="1"/>
  <c r="Y84" i="77"/>
  <c r="X84" i="77"/>
  <c r="AH84" i="77" s="1"/>
  <c r="AQ84" i="77" s="1"/>
  <c r="Z82" i="30"/>
  <c r="AG82" i="30" s="1"/>
  <c r="AP82" i="30" s="1"/>
  <c r="AX34" i="47"/>
  <c r="S34" i="47" s="1"/>
  <c r="AC34" i="47" s="1"/>
  <c r="AB35" i="47" s="1"/>
  <c r="AK35" i="47" s="1"/>
  <c r="AT35" i="47" s="1"/>
  <c r="AX8" i="47"/>
  <c r="S8" i="47" s="1"/>
  <c r="AC8" i="47" s="1"/>
  <c r="AB9" i="47" s="1"/>
  <c r="AK9" i="47" s="1"/>
  <c r="AT9" i="47" s="1"/>
  <c r="AX22" i="47"/>
  <c r="S22" i="47" s="1"/>
  <c r="AC22" i="47" s="1"/>
  <c r="AB23" i="47" s="1"/>
  <c r="AK23" i="47" s="1"/>
  <c r="AT23" i="47" s="1"/>
  <c r="AX19" i="47"/>
  <c r="S19" i="47" s="1"/>
  <c r="AC19" i="47" s="1"/>
  <c r="AB20" i="47" s="1"/>
  <c r="AK20" i="47" s="1"/>
  <c r="AT20" i="47" s="1"/>
  <c r="AG79" i="47"/>
  <c r="AP79" i="47" s="1"/>
  <c r="AP81" i="47" s="1"/>
  <c r="AX44" i="47"/>
  <c r="S44" i="47" s="1"/>
  <c r="AC44" i="47" s="1"/>
  <c r="AB45" i="47" s="1"/>
  <c r="AK45" i="47" s="1"/>
  <c r="AT45" i="47" s="1"/>
  <c r="AI78" i="86"/>
  <c r="AR78" i="86" s="1"/>
  <c r="AX71" i="47"/>
  <c r="S71" i="47" s="1"/>
  <c r="AC71" i="47" s="1"/>
  <c r="AB72" i="47" s="1"/>
  <c r="AK72" i="47" s="1"/>
  <c r="AT72" i="47" s="1"/>
  <c r="AX10" i="47"/>
  <c r="S10" i="47" s="1"/>
  <c r="AC10" i="47" s="1"/>
  <c r="AB11" i="47" s="1"/>
  <c r="AK11" i="47" s="1"/>
  <c r="AT11" i="47" s="1"/>
  <c r="AN76" i="93"/>
  <c r="AI76" i="93"/>
  <c r="AR76" i="93" s="1"/>
  <c r="AX75" i="47"/>
  <c r="S75" i="47" s="1"/>
  <c r="AC75" i="47" s="1"/>
  <c r="AB76" i="47" s="1"/>
  <c r="AK76" i="47" s="1"/>
  <c r="AT76" i="47" s="1"/>
  <c r="AX13" i="47"/>
  <c r="S13" i="47" s="1"/>
  <c r="AC13" i="47" s="1"/>
  <c r="AB14" i="47" s="1"/>
  <c r="AX69" i="47"/>
  <c r="S69" i="47" s="1"/>
  <c r="AC69" i="47" s="1"/>
  <c r="AB70" i="47" s="1"/>
  <c r="AK70" i="47" s="1"/>
  <c r="AT70" i="47" s="1"/>
  <c r="AX76" i="47"/>
  <c r="S76" i="47" s="1"/>
  <c r="AC76" i="47" s="1"/>
  <c r="AB77" i="47" s="1"/>
  <c r="AK77" i="47" s="1"/>
  <c r="AT77" i="47" s="1"/>
  <c r="X77" i="93"/>
  <c r="AH77" i="93" s="1"/>
  <c r="AQ77" i="93" s="1"/>
  <c r="Y77" i="93"/>
  <c r="AX17" i="47"/>
  <c r="S17" i="47" s="1"/>
  <c r="AC17" i="47" s="1"/>
  <c r="AB18" i="47" s="1"/>
  <c r="AN78" i="73"/>
  <c r="AI78" i="73"/>
  <c r="AR78" i="73" s="1"/>
  <c r="AX57" i="47"/>
  <c r="S57" i="47" s="1"/>
  <c r="AC57" i="47" s="1"/>
  <c r="AB58" i="47" s="1"/>
  <c r="AX24" i="47"/>
  <c r="S24" i="47" s="1"/>
  <c r="AC24" i="47" s="1"/>
  <c r="AB25" i="47" s="1"/>
  <c r="AK25" i="47" s="1"/>
  <c r="AT25" i="47" s="1"/>
  <c r="AX40" i="47"/>
  <c r="S40" i="47" s="1"/>
  <c r="AC40" i="47" s="1"/>
  <c r="AB41" i="47" s="1"/>
  <c r="AK41" i="47" s="1"/>
  <c r="AT41" i="47" s="1"/>
  <c r="X79" i="73"/>
  <c r="Y79" i="73"/>
  <c r="AX63" i="47"/>
  <c r="S63" i="47" s="1"/>
  <c r="AC63" i="47" s="1"/>
  <c r="AB64" i="47" s="1"/>
  <c r="AK64" i="47" s="1"/>
  <c r="AT64" i="47" s="1"/>
  <c r="AX46" i="47"/>
  <c r="S46" i="47" s="1"/>
  <c r="AC46" i="47" s="1"/>
  <c r="AB47" i="47" s="1"/>
  <c r="AK47" i="47" s="1"/>
  <c r="AT47" i="47" s="1"/>
  <c r="AX16" i="47"/>
  <c r="S16" i="47" s="1"/>
  <c r="AC16" i="47" s="1"/>
  <c r="AB17" i="47" s="1"/>
  <c r="AK17" i="47" s="1"/>
  <c r="AT17" i="47" s="1"/>
  <c r="AX6" i="47"/>
  <c r="S6" i="47" s="1"/>
  <c r="AC6" i="47" s="1"/>
  <c r="AB7" i="47" s="1"/>
  <c r="AK7" i="47" s="1"/>
  <c r="AT7" i="47" s="1"/>
  <c r="AX31" i="47"/>
  <c r="S31" i="47" s="1"/>
  <c r="AC31" i="47" s="1"/>
  <c r="AB32" i="47" s="1"/>
  <c r="AK32" i="47" s="1"/>
  <c r="AT32" i="47" s="1"/>
  <c r="AX29" i="47"/>
  <c r="S29" i="47" s="1"/>
  <c r="AC29" i="47" s="1"/>
  <c r="AB30" i="47" s="1"/>
  <c r="AX50" i="47"/>
  <c r="S50" i="47" s="1"/>
  <c r="AC50" i="47" s="1"/>
  <c r="AB51" i="47" s="1"/>
  <c r="AK51" i="47" s="1"/>
  <c r="AT51" i="47" s="1"/>
  <c r="AX37" i="47"/>
  <c r="S37" i="47" s="1"/>
  <c r="AC37" i="47" s="1"/>
  <c r="AB38" i="47" s="1"/>
  <c r="AX56" i="47"/>
  <c r="S56" i="47" s="1"/>
  <c r="AC56" i="47" s="1"/>
  <c r="AB57" i="47" s="1"/>
  <c r="AK57" i="47" s="1"/>
  <c r="AT57" i="47" s="1"/>
  <c r="AX58" i="47"/>
  <c r="S58" i="47" s="1"/>
  <c r="AC58" i="47" s="1"/>
  <c r="AB59" i="47" s="1"/>
  <c r="AK59" i="47" s="1"/>
  <c r="AT59" i="47" s="1"/>
  <c r="AX54" i="47"/>
  <c r="S54" i="47" s="1"/>
  <c r="AC54" i="47" s="1"/>
  <c r="AB55" i="47" s="1"/>
  <c r="AK55" i="47" s="1"/>
  <c r="AT55" i="47" s="1"/>
  <c r="AX68" i="47"/>
  <c r="S68" i="47" s="1"/>
  <c r="AC68" i="47" s="1"/>
  <c r="AB69" i="47" s="1"/>
  <c r="AK69" i="47" s="1"/>
  <c r="AT69" i="47" s="1"/>
  <c r="AX27" i="47"/>
  <c r="S27" i="47" s="1"/>
  <c r="AC27" i="47" s="1"/>
  <c r="AB28" i="47" s="1"/>
  <c r="AK28" i="47" s="1"/>
  <c r="AT28" i="47" s="1"/>
  <c r="AX45" i="47"/>
  <c r="S45" i="47" s="1"/>
  <c r="AC45" i="47" s="1"/>
  <c r="AB46" i="47" s="1"/>
  <c r="AK46" i="47" s="1"/>
  <c r="AT46" i="47" s="1"/>
  <c r="AX65" i="47"/>
  <c r="S65" i="47" s="1"/>
  <c r="AC65" i="47" s="1"/>
  <c r="AB66" i="47" s="1"/>
  <c r="AK66" i="47" s="1"/>
  <c r="AT66" i="47" s="1"/>
  <c r="AX62" i="47"/>
  <c r="S62" i="47" s="1"/>
  <c r="AC62" i="47" s="1"/>
  <c r="AB63" i="47" s="1"/>
  <c r="AK63" i="47" s="1"/>
  <c r="AT63" i="47" s="1"/>
  <c r="AX35" i="47"/>
  <c r="S35" i="47" s="1"/>
  <c r="AC35" i="47" s="1"/>
  <c r="AB36" i="47" s="1"/>
  <c r="AK36" i="47" s="1"/>
  <c r="AT36" i="47" s="1"/>
  <c r="AX43" i="47"/>
  <c r="S43" i="47" s="1"/>
  <c r="AC43" i="47" s="1"/>
  <c r="AB44" i="47" s="1"/>
  <c r="AK44" i="47" s="1"/>
  <c r="AT44" i="47" s="1"/>
  <c r="AX52" i="47"/>
  <c r="S52" i="47" s="1"/>
  <c r="AC52" i="47" s="1"/>
  <c r="AB53" i="47" s="1"/>
  <c r="AK53" i="47" s="1"/>
  <c r="AT53" i="47" s="1"/>
  <c r="AX51" i="47"/>
  <c r="S51" i="47" s="1"/>
  <c r="AC51" i="47" s="1"/>
  <c r="AB52" i="47" s="1"/>
  <c r="AK52" i="47" s="1"/>
  <c r="AT52" i="47" s="1"/>
  <c r="AX36" i="47"/>
  <c r="S36" i="47" s="1"/>
  <c r="AC36" i="47" s="1"/>
  <c r="AB37" i="47" s="1"/>
  <c r="AK37" i="47" s="1"/>
  <c r="AT37" i="47" s="1"/>
  <c r="AX70" i="47"/>
  <c r="S70" i="47" s="1"/>
  <c r="AC70" i="47" s="1"/>
  <c r="AB71" i="47" s="1"/>
  <c r="AK71" i="47" s="1"/>
  <c r="AT71" i="47" s="1"/>
  <c r="AX60" i="47"/>
  <c r="S60" i="47" s="1"/>
  <c r="AC60" i="47" s="1"/>
  <c r="AB61" i="47" s="1"/>
  <c r="AK61" i="47" s="1"/>
  <c r="AT61" i="47" s="1"/>
  <c r="AX55" i="47"/>
  <c r="S55" i="47" s="1"/>
  <c r="AC55" i="47" s="1"/>
  <c r="AB56" i="47" s="1"/>
  <c r="AX32" i="47"/>
  <c r="S32" i="47" s="1"/>
  <c r="AC32" i="47" s="1"/>
  <c r="AB33" i="47" s="1"/>
  <c r="AK33" i="47" s="1"/>
  <c r="AT33" i="47" s="1"/>
  <c r="AX78" i="47"/>
  <c r="S78" i="47" s="1"/>
  <c r="AC78" i="47" s="1"/>
  <c r="AB79" i="47" s="1"/>
  <c r="AJ79" i="47" s="1"/>
  <c r="AS79" i="47" s="1"/>
  <c r="AX15" i="47"/>
  <c r="S15" i="47" s="1"/>
  <c r="AC15" i="47" s="1"/>
  <c r="AB16" i="47" s="1"/>
  <c r="AK16" i="47" s="1"/>
  <c r="AT16" i="47" s="1"/>
  <c r="AX25" i="47"/>
  <c r="S25" i="47" s="1"/>
  <c r="AC25" i="47" s="1"/>
  <c r="AB26" i="47" s="1"/>
  <c r="AK26" i="47" s="1"/>
  <c r="AT26" i="47" s="1"/>
  <c r="AX18" i="47"/>
  <c r="S18" i="47" s="1"/>
  <c r="AC18" i="47" s="1"/>
  <c r="AB19" i="47" s="1"/>
  <c r="AK19" i="47" s="1"/>
  <c r="AT19" i="47" s="1"/>
  <c r="AX41" i="47"/>
  <c r="S41" i="47" s="1"/>
  <c r="AC41" i="47" s="1"/>
  <c r="AB42" i="47" s="1"/>
  <c r="AK42" i="47" s="1"/>
  <c r="AT42" i="47" s="1"/>
  <c r="AX26" i="47"/>
  <c r="S26" i="47" s="1"/>
  <c r="AC26" i="47" s="1"/>
  <c r="AB27" i="47" s="1"/>
  <c r="AK27" i="47" s="1"/>
  <c r="AT27" i="47" s="1"/>
  <c r="AX74" i="47"/>
  <c r="S74" i="47" s="1"/>
  <c r="AC74" i="47" s="1"/>
  <c r="AB75" i="47" s="1"/>
  <c r="Z77" i="75"/>
  <c r="AG77" i="75" s="1"/>
  <c r="AP77" i="75" s="1"/>
  <c r="AX73" i="47"/>
  <c r="S73" i="47" s="1"/>
  <c r="AC73" i="47" s="1"/>
  <c r="AB74" i="47" s="1"/>
  <c r="AK74" i="47" s="1"/>
  <c r="AT74" i="47" s="1"/>
  <c r="AX30" i="47"/>
  <c r="S30" i="47" s="1"/>
  <c r="AC30" i="47" s="1"/>
  <c r="AB31" i="47" s="1"/>
  <c r="AJ31" i="47" s="1"/>
  <c r="AX23" i="47"/>
  <c r="S23" i="47" s="1"/>
  <c r="AC23" i="47" s="1"/>
  <c r="AB24" i="47" s="1"/>
  <c r="AK24" i="47" s="1"/>
  <c r="AT24" i="47" s="1"/>
  <c r="AX28" i="47"/>
  <c r="S28" i="47" s="1"/>
  <c r="AC28" i="47" s="1"/>
  <c r="AB29" i="47" s="1"/>
  <c r="AK29" i="47" s="1"/>
  <c r="AT29" i="47" s="1"/>
  <c r="AX38" i="47"/>
  <c r="S38" i="47" s="1"/>
  <c r="AC38" i="47" s="1"/>
  <c r="AB39" i="47" s="1"/>
  <c r="AK39" i="47" s="1"/>
  <c r="AT39" i="47" s="1"/>
  <c r="AX14" i="47"/>
  <c r="S14" i="47" s="1"/>
  <c r="AC14" i="47" s="1"/>
  <c r="AB15" i="47" s="1"/>
  <c r="AK15" i="47" s="1"/>
  <c r="AT15" i="47" s="1"/>
  <c r="AX67" i="47"/>
  <c r="S67" i="47" s="1"/>
  <c r="AC67" i="47" s="1"/>
  <c r="AB68" i="47" s="1"/>
  <c r="AK68" i="47" s="1"/>
  <c r="AT68" i="47" s="1"/>
  <c r="AX21" i="47"/>
  <c r="S21" i="47" s="1"/>
  <c r="AC21" i="47" s="1"/>
  <c r="AB22" i="47" s="1"/>
  <c r="AK22" i="47" s="1"/>
  <c r="AT22" i="47" s="1"/>
  <c r="AX39" i="47"/>
  <c r="S39" i="47" s="1"/>
  <c r="AC39" i="47" s="1"/>
  <c r="AB40" i="47" s="1"/>
  <c r="AK40" i="47" s="1"/>
  <c r="AT40" i="47" s="1"/>
  <c r="AE79" i="47"/>
  <c r="AN79" i="47" s="1"/>
  <c r="AN81" i="47" s="1"/>
  <c r="AX66" i="47"/>
  <c r="S66" i="47" s="1"/>
  <c r="AC66" i="47" s="1"/>
  <c r="AB67" i="47" s="1"/>
  <c r="AK67" i="47" s="1"/>
  <c r="AT67" i="47" s="1"/>
  <c r="AX53" i="47"/>
  <c r="S53" i="47" s="1"/>
  <c r="AC53" i="47" s="1"/>
  <c r="AB54" i="47" s="1"/>
  <c r="AK54" i="47" s="1"/>
  <c r="AT54" i="47" s="1"/>
  <c r="AX11" i="47"/>
  <c r="S11" i="47" s="1"/>
  <c r="AC11" i="47" s="1"/>
  <c r="AB12" i="47" s="1"/>
  <c r="AK12" i="47" s="1"/>
  <c r="AT12" i="47" s="1"/>
  <c r="AF79" i="47"/>
  <c r="AO79" i="47" s="1"/>
  <c r="AO81" i="47" s="1"/>
  <c r="AX77" i="47"/>
  <c r="S77" i="47" s="1"/>
  <c r="AC77" i="47" s="1"/>
  <c r="AB78" i="47" s="1"/>
  <c r="AK78" i="47" s="1"/>
  <c r="AT78" i="47" s="1"/>
  <c r="AX9" i="47"/>
  <c r="S9" i="47" s="1"/>
  <c r="AC9" i="47" s="1"/>
  <c r="AB10" i="47" s="1"/>
  <c r="AX33" i="47"/>
  <c r="S33" i="47" s="1"/>
  <c r="AC33" i="47" s="1"/>
  <c r="AB34" i="47" s="1"/>
  <c r="AK34" i="47" s="1"/>
  <c r="AT34" i="47" s="1"/>
  <c r="AX49" i="47"/>
  <c r="S49" i="47" s="1"/>
  <c r="AC49" i="47" s="1"/>
  <c r="AB50" i="47" s="1"/>
  <c r="AX4" i="47"/>
  <c r="S4" i="47" s="1"/>
  <c r="AC4" i="47" s="1"/>
  <c r="AB5" i="47" s="1"/>
  <c r="AK5" i="47" s="1"/>
  <c r="AT5" i="47" s="1"/>
  <c r="AX3" i="47"/>
  <c r="S3" i="47" s="1"/>
  <c r="AC3" i="47" s="1"/>
  <c r="AB4" i="47" s="1"/>
  <c r="AX59" i="47"/>
  <c r="S59" i="47" s="1"/>
  <c r="AC59" i="47" s="1"/>
  <c r="AB60" i="47" s="1"/>
  <c r="AX47" i="47"/>
  <c r="S47" i="47" s="1"/>
  <c r="AC47" i="47" s="1"/>
  <c r="AB48" i="47" s="1"/>
  <c r="AK48" i="47" s="1"/>
  <c r="AT48" i="47" s="1"/>
  <c r="AX48" i="47"/>
  <c r="S48" i="47" s="1"/>
  <c r="AC48" i="47" s="1"/>
  <c r="AB49" i="47" s="1"/>
  <c r="AK49" i="47" s="1"/>
  <c r="AT49" i="47" s="1"/>
  <c r="AX12" i="47"/>
  <c r="S12" i="47" s="1"/>
  <c r="AC12" i="47" s="1"/>
  <c r="AB13" i="47" s="1"/>
  <c r="AX7" i="47"/>
  <c r="S7" i="47" s="1"/>
  <c r="AC7" i="47" s="1"/>
  <c r="AB8" i="47" s="1"/>
  <c r="AK8" i="47" s="1"/>
  <c r="AT8" i="47" s="1"/>
  <c r="AK6" i="47"/>
  <c r="AT6" i="47" s="1"/>
  <c r="AK14" i="47"/>
  <c r="AT14" i="47" s="1"/>
  <c r="AX42" i="47"/>
  <c r="S42" i="47" s="1"/>
  <c r="AC42" i="47" s="1"/>
  <c r="AB43" i="47" s="1"/>
  <c r="AK58" i="47"/>
  <c r="AT58" i="47" s="1"/>
  <c r="AX64" i="47"/>
  <c r="S64" i="47" s="1"/>
  <c r="AC64" i="47" s="1"/>
  <c r="AB65" i="47" s="1"/>
  <c r="AX61" i="47"/>
  <c r="S61" i="47" s="1"/>
  <c r="AC61" i="47" s="1"/>
  <c r="AB62" i="47" s="1"/>
  <c r="AX20" i="47"/>
  <c r="S20" i="47" s="1"/>
  <c r="AC20" i="47" s="1"/>
  <c r="AB21" i="47" s="1"/>
  <c r="AX72" i="47"/>
  <c r="S72" i="47" s="1"/>
  <c r="AC72" i="47" s="1"/>
  <c r="AB73" i="47" s="1"/>
  <c r="AN79" i="94"/>
  <c r="AI79" i="94"/>
  <c r="AR79" i="94" s="1"/>
  <c r="W77" i="85"/>
  <c r="AG76" i="85"/>
  <c r="AP76" i="85" s="1"/>
  <c r="AF76" i="85"/>
  <c r="AO76" i="85" s="1"/>
  <c r="AE76" i="85"/>
  <c r="X80" i="94"/>
  <c r="Y80" i="94"/>
  <c r="AE79" i="37"/>
  <c r="AN79" i="37" s="1"/>
  <c r="AG79" i="37"/>
  <c r="AP79" i="37" s="1"/>
  <c r="W80" i="37"/>
  <c r="Y80" i="37" s="1"/>
  <c r="AI79" i="90"/>
  <c r="AR79" i="90" s="1"/>
  <c r="X85" i="26"/>
  <c r="Z85" i="26" s="1"/>
  <c r="AI84" i="26"/>
  <c r="AR84" i="26" s="1"/>
  <c r="Z80" i="90"/>
  <c r="AI85" i="82"/>
  <c r="AN85" i="82"/>
  <c r="AE84" i="89"/>
  <c r="W85" i="89"/>
  <c r="AF84" i="89"/>
  <c r="AO84" i="89" s="1"/>
  <c r="AG84" i="89"/>
  <c r="AP84" i="89" s="1"/>
  <c r="AH83" i="34"/>
  <c r="AQ83" i="34" s="1"/>
  <c r="Y86" i="81"/>
  <c r="X86" i="81"/>
  <c r="X86" i="82"/>
  <c r="Y86" i="82"/>
  <c r="Z83" i="34"/>
  <c r="AN85" i="81"/>
  <c r="AI85" i="81"/>
  <c r="AR82" i="34"/>
  <c r="W84" i="78"/>
  <c r="AF83" i="78"/>
  <c r="AO83" i="78" s="1"/>
  <c r="AG83" i="78"/>
  <c r="AP83" i="78" s="1"/>
  <c r="AE83" i="78"/>
  <c r="AN77" i="27" l="1"/>
  <c r="AI77" i="27"/>
  <c r="AR77" i="27" s="1"/>
  <c r="Y78" i="27"/>
  <c r="X78" i="27"/>
  <c r="AE78" i="42"/>
  <c r="AF78" i="42"/>
  <c r="AO78" i="42" s="1"/>
  <c r="W79" i="42"/>
  <c r="AG78" i="42"/>
  <c r="AP78" i="42" s="1"/>
  <c r="W85" i="33"/>
  <c r="AG84" i="33"/>
  <c r="AP84" i="33" s="1"/>
  <c r="AF84" i="33"/>
  <c r="AO84" i="33" s="1"/>
  <c r="AE84" i="33"/>
  <c r="AI76" i="29"/>
  <c r="AR76" i="29" s="1"/>
  <c r="AJ27" i="47"/>
  <c r="AJ29" i="47"/>
  <c r="AN79" i="41"/>
  <c r="AI79" i="41"/>
  <c r="AR79" i="41" s="1"/>
  <c r="Y80" i="41"/>
  <c r="X80" i="41"/>
  <c r="AJ28" i="47"/>
  <c r="AS28" i="47" s="1"/>
  <c r="AJ50" i="47"/>
  <c r="AN80" i="25"/>
  <c r="AI80" i="25"/>
  <c r="AR80" i="25" s="1"/>
  <c r="Y81" i="25"/>
  <c r="X81" i="25"/>
  <c r="AH81" i="25" s="1"/>
  <c r="AQ81" i="25" s="1"/>
  <c r="AJ63" i="47"/>
  <c r="Z77" i="29"/>
  <c r="AH77" i="29"/>
  <c r="AQ77" i="29" s="1"/>
  <c r="AJ46" i="47"/>
  <c r="AL46" i="47" s="1"/>
  <c r="AU46" i="47" s="1"/>
  <c r="AG76" i="83"/>
  <c r="AP76" i="83" s="1"/>
  <c r="AE76" i="83"/>
  <c r="AN76" i="83" s="1"/>
  <c r="AF76" i="83"/>
  <c r="AO76" i="83" s="1"/>
  <c r="AJ75" i="47"/>
  <c r="AS75" i="47" s="1"/>
  <c r="W76" i="38"/>
  <c r="Y76" i="38" s="1"/>
  <c r="Y77" i="83"/>
  <c r="X77" i="83"/>
  <c r="AH77" i="83" s="1"/>
  <c r="AQ77" i="83" s="1"/>
  <c r="AJ13" i="47"/>
  <c r="AS13" i="47" s="1"/>
  <c r="AJ45" i="47"/>
  <c r="AL45" i="47" s="1"/>
  <c r="AU45" i="47" s="1"/>
  <c r="AK31" i="47"/>
  <c r="AT31" i="47" s="1"/>
  <c r="AJ19" i="47"/>
  <c r="AL19" i="47" s="1"/>
  <c r="AU19" i="47" s="1"/>
  <c r="AI79" i="47"/>
  <c r="AR79" i="47" s="1"/>
  <c r="AR81" i="47" s="1"/>
  <c r="AF75" i="74"/>
  <c r="AO75" i="74" s="1"/>
  <c r="W76" i="74"/>
  <c r="AG75" i="74"/>
  <c r="AP75" i="74" s="1"/>
  <c r="AE75" i="74"/>
  <c r="AH81" i="45"/>
  <c r="AQ81" i="45" s="1"/>
  <c r="Z81" i="45"/>
  <c r="AJ30" i="47"/>
  <c r="AS30" i="47" s="1"/>
  <c r="AF75" i="38"/>
  <c r="AO75" i="38" s="1"/>
  <c r="AJ35" i="47"/>
  <c r="AS35" i="47" s="1"/>
  <c r="AG75" i="38"/>
  <c r="AP75" i="38" s="1"/>
  <c r="AK30" i="47"/>
  <c r="AT30" i="47" s="1"/>
  <c r="AJ68" i="47"/>
  <c r="AL68" i="47" s="1"/>
  <c r="AU68" i="47" s="1"/>
  <c r="AJ24" i="47"/>
  <c r="AL24" i="47" s="1"/>
  <c r="AU24" i="47" s="1"/>
  <c r="AJ22" i="47"/>
  <c r="AS22" i="47" s="1"/>
  <c r="AJ32" i="47"/>
  <c r="AS32" i="47" s="1"/>
  <c r="AJ23" i="47"/>
  <c r="AS23" i="47" s="1"/>
  <c r="AJ60" i="47"/>
  <c r="AJ40" i="47"/>
  <c r="AS40" i="47" s="1"/>
  <c r="AJ70" i="47"/>
  <c r="AL70" i="47" s="1"/>
  <c r="AU70" i="47" s="1"/>
  <c r="AJ34" i="47"/>
  <c r="AL34" i="47" s="1"/>
  <c r="AU34" i="47" s="1"/>
  <c r="AJ58" i="47"/>
  <c r="AS58" i="47" s="1"/>
  <c r="Z79" i="86"/>
  <c r="AF79" i="86" s="1"/>
  <c r="AO79" i="86" s="1"/>
  <c r="AJ71" i="47"/>
  <c r="AS71" i="47" s="1"/>
  <c r="AJ6" i="47"/>
  <c r="AL6" i="47" s="1"/>
  <c r="AU6" i="47" s="1"/>
  <c r="AJ10" i="47"/>
  <c r="AS10" i="47" s="1"/>
  <c r="AJ36" i="47"/>
  <c r="AL36" i="47" s="1"/>
  <c r="AU36" i="47" s="1"/>
  <c r="AJ17" i="47"/>
  <c r="AS17" i="47" s="1"/>
  <c r="AJ39" i="47"/>
  <c r="AL39" i="47" s="1"/>
  <c r="AU39" i="47" s="1"/>
  <c r="AK75" i="47"/>
  <c r="AT75" i="47" s="1"/>
  <c r="AJ51" i="47"/>
  <c r="AS51" i="47" s="1"/>
  <c r="W83" i="30"/>
  <c r="X83" i="30" s="1"/>
  <c r="AH83" i="30" s="1"/>
  <c r="AQ83" i="30" s="1"/>
  <c r="AN75" i="38"/>
  <c r="AG78" i="46"/>
  <c r="AP78" i="46" s="1"/>
  <c r="W79" i="46"/>
  <c r="AE78" i="46"/>
  <c r="AF78" i="46"/>
  <c r="AO78" i="46" s="1"/>
  <c r="AJ77" i="47"/>
  <c r="AS77" i="47" s="1"/>
  <c r="AJ52" i="47"/>
  <c r="AS52" i="47" s="1"/>
  <c r="AJ38" i="47"/>
  <c r="AS38" i="47" s="1"/>
  <c r="AJ18" i="47"/>
  <c r="AS18" i="47" s="1"/>
  <c r="AJ15" i="47"/>
  <c r="AS15" i="47" s="1"/>
  <c r="AK18" i="47"/>
  <c r="AT18" i="47" s="1"/>
  <c r="AJ74" i="47"/>
  <c r="AS74" i="47" s="1"/>
  <c r="AJ44" i="47"/>
  <c r="AS44" i="47" s="1"/>
  <c r="AK38" i="47"/>
  <c r="AT38" i="47" s="1"/>
  <c r="AF82" i="30"/>
  <c r="AO82" i="30" s="1"/>
  <c r="Z84" i="77"/>
  <c r="AE82" i="30"/>
  <c r="AN82" i="30" s="1"/>
  <c r="AJ66" i="47"/>
  <c r="AL66" i="47" s="1"/>
  <c r="AU66" i="47" s="1"/>
  <c r="AJ16" i="47"/>
  <c r="AS16" i="47" s="1"/>
  <c r="AJ69" i="47"/>
  <c r="AL69" i="47" s="1"/>
  <c r="AU69" i="47" s="1"/>
  <c r="AJ41" i="47"/>
  <c r="AL41" i="47" s="1"/>
  <c r="AU41" i="47" s="1"/>
  <c r="AJ11" i="47"/>
  <c r="AS11" i="47" s="1"/>
  <c r="AJ76" i="47"/>
  <c r="AL76" i="47" s="1"/>
  <c r="AU76" i="47" s="1"/>
  <c r="AJ37" i="47"/>
  <c r="AS37" i="47" s="1"/>
  <c r="AJ78" i="47"/>
  <c r="AS78" i="47" s="1"/>
  <c r="AJ57" i="47"/>
  <c r="AS57" i="47" s="1"/>
  <c r="AJ67" i="47"/>
  <c r="AS67" i="47" s="1"/>
  <c r="AJ7" i="47"/>
  <c r="AS7" i="47" s="1"/>
  <c r="AJ3" i="47"/>
  <c r="AL3" i="47" s="1"/>
  <c r="AU3" i="47" s="1"/>
  <c r="AK13" i="47"/>
  <c r="AT13" i="47" s="1"/>
  <c r="AJ56" i="47"/>
  <c r="AS56" i="47" s="1"/>
  <c r="AK79" i="47"/>
  <c r="AT79" i="47" s="1"/>
  <c r="AJ5" i="47"/>
  <c r="AL5" i="47" s="1"/>
  <c r="AU5" i="47" s="1"/>
  <c r="Z77" i="93"/>
  <c r="AJ14" i="47"/>
  <c r="AS14" i="47" s="1"/>
  <c r="AH79" i="73"/>
  <c r="AQ79" i="73" s="1"/>
  <c r="Z79" i="73"/>
  <c r="AJ8" i="47"/>
  <c r="AS8" i="47" s="1"/>
  <c r="AJ49" i="47"/>
  <c r="AS49" i="47" s="1"/>
  <c r="AJ55" i="47"/>
  <c r="AL55" i="47" s="1"/>
  <c r="AU55" i="47" s="1"/>
  <c r="W78" i="75"/>
  <c r="Y78" i="75" s="1"/>
  <c r="AJ26" i="47"/>
  <c r="AS26" i="47" s="1"/>
  <c r="AJ9" i="47"/>
  <c r="AS9" i="47" s="1"/>
  <c r="AK10" i="47"/>
  <c r="AT10" i="47" s="1"/>
  <c r="AJ48" i="47"/>
  <c r="AS48" i="47" s="1"/>
  <c r="AK56" i="47"/>
  <c r="AT56" i="47" s="1"/>
  <c r="AF77" i="75"/>
  <c r="AO77" i="75" s="1"/>
  <c r="AJ47" i="47"/>
  <c r="AS47" i="47" s="1"/>
  <c r="AJ54" i="47"/>
  <c r="AS54" i="47" s="1"/>
  <c r="AE77" i="75"/>
  <c r="AN77" i="75" s="1"/>
  <c r="AJ53" i="47"/>
  <c r="AS53" i="47" s="1"/>
  <c r="AJ25" i="47"/>
  <c r="AL25" i="47" s="1"/>
  <c r="AU25" i="47" s="1"/>
  <c r="AK50" i="47"/>
  <c r="AT50" i="47" s="1"/>
  <c r="AJ12" i="47"/>
  <c r="AL12" i="47" s="1"/>
  <c r="AU12" i="47" s="1"/>
  <c r="AJ33" i="47"/>
  <c r="AS33" i="47" s="1"/>
  <c r="AK60" i="47"/>
  <c r="AT60" i="47" s="1"/>
  <c r="AJ59" i="47"/>
  <c r="AS59" i="47" s="1"/>
  <c r="AJ42" i="47"/>
  <c r="AS42" i="47" s="1"/>
  <c r="AK65" i="47"/>
  <c r="AT65" i="47" s="1"/>
  <c r="AJ65" i="47"/>
  <c r="AJ43" i="47"/>
  <c r="AK43" i="47"/>
  <c r="AT43" i="47" s="1"/>
  <c r="AJ72" i="47"/>
  <c r="AS29" i="47"/>
  <c r="AL29" i="47"/>
  <c r="AU29" i="47" s="1"/>
  <c r="AI79" i="37"/>
  <c r="AR79" i="37" s="1"/>
  <c r="AS27" i="47"/>
  <c r="AL27" i="47"/>
  <c r="AU27" i="47" s="1"/>
  <c r="AL28" i="47"/>
  <c r="AU28" i="47" s="1"/>
  <c r="AJ20" i="47"/>
  <c r="AK73" i="47"/>
  <c r="AT73" i="47" s="1"/>
  <c r="AJ73" i="47"/>
  <c r="AK4" i="47"/>
  <c r="AT4" i="47" s="1"/>
  <c r="AJ4" i="47"/>
  <c r="AK21" i="47"/>
  <c r="AT21" i="47" s="1"/>
  <c r="AJ21" i="47"/>
  <c r="AS31" i="47"/>
  <c r="AK62" i="47"/>
  <c r="AT62" i="47" s="1"/>
  <c r="AJ62" i="47"/>
  <c r="AJ61" i="47"/>
  <c r="AL63" i="47"/>
  <c r="AU63" i="47" s="1"/>
  <c r="AS63" i="47"/>
  <c r="AS50" i="47"/>
  <c r="AS60" i="47"/>
  <c r="AJ64" i="47"/>
  <c r="X80" i="37"/>
  <c r="Z80" i="37" s="1"/>
  <c r="X77" i="85"/>
  <c r="AH77" i="85" s="1"/>
  <c r="AQ77" i="85" s="1"/>
  <c r="Y77" i="85"/>
  <c r="AI76" i="85"/>
  <c r="AR76" i="85" s="1"/>
  <c r="AN76" i="85"/>
  <c r="AH85" i="26"/>
  <c r="AQ85" i="26" s="1"/>
  <c r="AH80" i="94"/>
  <c r="AQ80" i="94" s="1"/>
  <c r="Z80" i="94"/>
  <c r="AG85" i="26"/>
  <c r="AP85" i="26" s="1"/>
  <c r="W86" i="26"/>
  <c r="Y86" i="26" s="1"/>
  <c r="AE85" i="26"/>
  <c r="AN85" i="26" s="1"/>
  <c r="AE80" i="90"/>
  <c r="AF80" i="90"/>
  <c r="AO80" i="90" s="1"/>
  <c r="W81" i="90"/>
  <c r="AG80" i="90"/>
  <c r="AP80" i="90" s="1"/>
  <c r="AF85" i="26"/>
  <c r="AO85" i="26" s="1"/>
  <c r="Z86" i="82"/>
  <c r="AF86" i="82" s="1"/>
  <c r="AO86" i="82" s="1"/>
  <c r="AR85" i="82"/>
  <c r="AI83" i="78"/>
  <c r="AN83" i="78"/>
  <c r="AE83" i="34"/>
  <c r="W84" i="34"/>
  <c r="AG83" i="34"/>
  <c r="AP83" i="34" s="1"/>
  <c r="AF83" i="34"/>
  <c r="AO83" i="34" s="1"/>
  <c r="X85" i="89"/>
  <c r="Y85" i="89"/>
  <c r="AH86" i="82"/>
  <c r="AQ86" i="82" s="1"/>
  <c r="AH86" i="81"/>
  <c r="AQ86" i="81" s="1"/>
  <c r="AI84" i="89"/>
  <c r="AN84" i="89"/>
  <c r="Z86" i="81"/>
  <c r="X84" i="78"/>
  <c r="Y84" i="78"/>
  <c r="AR85" i="81"/>
  <c r="AN78" i="42" l="1"/>
  <c r="AI78" i="42"/>
  <c r="AR78" i="42" s="1"/>
  <c r="AH78" i="27"/>
  <c r="AQ78" i="27" s="1"/>
  <c r="Z78" i="27"/>
  <c r="X79" i="42"/>
  <c r="Y79" i="42"/>
  <c r="AI84" i="33"/>
  <c r="AR84" i="33" s="1"/>
  <c r="AN84" i="33"/>
  <c r="X85" i="33"/>
  <c r="Y85" i="33"/>
  <c r="AS46" i="47"/>
  <c r="AL52" i="47"/>
  <c r="AU52" i="47" s="1"/>
  <c r="Z81" i="25"/>
  <c r="AG81" i="25" s="1"/>
  <c r="AP81" i="25" s="1"/>
  <c r="AL44" i="47"/>
  <c r="AU44" i="47" s="1"/>
  <c r="AS19" i="47"/>
  <c r="X76" i="38"/>
  <c r="AH76" i="38" s="1"/>
  <c r="AQ76" i="38" s="1"/>
  <c r="Z80" i="41"/>
  <c r="AH80" i="41"/>
  <c r="AQ80" i="41" s="1"/>
  <c r="AF77" i="29"/>
  <c r="AO77" i="29" s="1"/>
  <c r="AE77" i="29"/>
  <c r="AG77" i="29"/>
  <c r="AP77" i="29" s="1"/>
  <c r="W78" i="29"/>
  <c r="AL74" i="47"/>
  <c r="AU74" i="47" s="1"/>
  <c r="AL17" i="47"/>
  <c r="AU17" i="47" s="1"/>
  <c r="AL22" i="47"/>
  <c r="AU22" i="47" s="1"/>
  <c r="AL58" i="47"/>
  <c r="AU58" i="47" s="1"/>
  <c r="AL31" i="47"/>
  <c r="AU31" i="47" s="1"/>
  <c r="AL32" i="47"/>
  <c r="AU32" i="47" s="1"/>
  <c r="AS45" i="47"/>
  <c r="AS34" i="47"/>
  <c r="AS36" i="47"/>
  <c r="AI76" i="83"/>
  <c r="AR76" i="83" s="1"/>
  <c r="AL67" i="47"/>
  <c r="AU67" i="47" s="1"/>
  <c r="AS24" i="47"/>
  <c r="AL30" i="47"/>
  <c r="AU30" i="47" s="1"/>
  <c r="AS66" i="47"/>
  <c r="AL13" i="47"/>
  <c r="AU13" i="47" s="1"/>
  <c r="AL40" i="47"/>
  <c r="AU40" i="47" s="1"/>
  <c r="AS5" i="47"/>
  <c r="AL49" i="47"/>
  <c r="AU49" i="47" s="1"/>
  <c r="AS68" i="47"/>
  <c r="Y83" i="30"/>
  <c r="Z83" i="30" s="1"/>
  <c r="AG83" i="30" s="1"/>
  <c r="AP83" i="30" s="1"/>
  <c r="Z77" i="83"/>
  <c r="AE77" i="83" s="1"/>
  <c r="AL53" i="47"/>
  <c r="AU53" i="47" s="1"/>
  <c r="AS39" i="47"/>
  <c r="AL7" i="47"/>
  <c r="AU7" i="47" s="1"/>
  <c r="AL11" i="47"/>
  <c r="AU11" i="47" s="1"/>
  <c r="AL35" i="47"/>
  <c r="AU35" i="47" s="1"/>
  <c r="AS3" i="47"/>
  <c r="AS70" i="47"/>
  <c r="AS76" i="47"/>
  <c r="AL16" i="47"/>
  <c r="AU16" i="47" s="1"/>
  <c r="AL18" i="47"/>
  <c r="AU18" i="47" s="1"/>
  <c r="AL51" i="47"/>
  <c r="AU51" i="47" s="1"/>
  <c r="AL50" i="47"/>
  <c r="AU50" i="47" s="1"/>
  <c r="AG81" i="45"/>
  <c r="AP81" i="45" s="1"/>
  <c r="AF81" i="45"/>
  <c r="AO81" i="45" s="1"/>
  <c r="AE81" i="45"/>
  <c r="W82" i="45"/>
  <c r="AI75" i="74"/>
  <c r="AR75" i="74" s="1"/>
  <c r="AN75" i="74"/>
  <c r="AL8" i="47"/>
  <c r="AU8" i="47" s="1"/>
  <c r="X76" i="74"/>
  <c r="Y76" i="74"/>
  <c r="AI75" i="38"/>
  <c r="AR75" i="38" s="1"/>
  <c r="AE79" i="86"/>
  <c r="AN79" i="86" s="1"/>
  <c r="AG79" i="86"/>
  <c r="AP79" i="86" s="1"/>
  <c r="AL23" i="47"/>
  <c r="AU23" i="47" s="1"/>
  <c r="W80" i="86"/>
  <c r="X80" i="86" s="1"/>
  <c r="AH80" i="86" s="1"/>
  <c r="AQ80" i="86" s="1"/>
  <c r="AL75" i="47"/>
  <c r="AU75" i="47" s="1"/>
  <c r="AL77" i="47"/>
  <c r="AU77" i="47" s="1"/>
  <c r="AS6" i="47"/>
  <c r="AL71" i="47"/>
  <c r="AU71" i="47" s="1"/>
  <c r="AL37" i="47"/>
  <c r="AU37" i="47" s="1"/>
  <c r="AS69" i="47"/>
  <c r="AL15" i="47"/>
  <c r="AU15" i="47" s="1"/>
  <c r="X79" i="46"/>
  <c r="AH79" i="46" s="1"/>
  <c r="AQ79" i="46" s="1"/>
  <c r="Y79" i="46"/>
  <c r="AN78" i="46"/>
  <c r="AI78" i="46"/>
  <c r="AR78" i="46" s="1"/>
  <c r="AL59" i="47"/>
  <c r="AU59" i="47" s="1"/>
  <c r="AS55" i="47"/>
  <c r="AI82" i="30"/>
  <c r="AR82" i="30" s="1"/>
  <c r="AS25" i="47"/>
  <c r="AL48" i="47"/>
  <c r="AU48" i="47" s="1"/>
  <c r="AL78" i="47"/>
  <c r="AU78" i="47" s="1"/>
  <c r="AL60" i="47"/>
  <c r="AU60" i="47" s="1"/>
  <c r="AL56" i="47"/>
  <c r="AU56" i="47" s="1"/>
  <c r="AL26" i="47"/>
  <c r="AU26" i="47" s="1"/>
  <c r="AL14" i="47"/>
  <c r="AU14" i="47" s="1"/>
  <c r="AL38" i="47"/>
  <c r="AU38" i="47" s="1"/>
  <c r="AL57" i="47"/>
  <c r="AU57" i="47" s="1"/>
  <c r="AL47" i="47"/>
  <c r="AU47" i="47" s="1"/>
  <c r="AL79" i="47"/>
  <c r="AU79" i="47" s="1"/>
  <c r="AS41" i="47"/>
  <c r="AF84" i="77"/>
  <c r="AO84" i="77" s="1"/>
  <c r="W85" i="77"/>
  <c r="AG84" i="77"/>
  <c r="AP84" i="77" s="1"/>
  <c r="AE84" i="77"/>
  <c r="AL54" i="47"/>
  <c r="AU54" i="47" s="1"/>
  <c r="X78" i="75"/>
  <c r="AH78" i="75" s="1"/>
  <c r="AQ78" i="75" s="1"/>
  <c r="AE77" i="93"/>
  <c r="W78" i="93"/>
  <c r="AF77" i="93"/>
  <c r="AO77" i="93" s="1"/>
  <c r="AG77" i="93"/>
  <c r="AP77" i="93" s="1"/>
  <c r="W80" i="73"/>
  <c r="AG79" i="73"/>
  <c r="AP79" i="73" s="1"/>
  <c r="AF79" i="73"/>
  <c r="AO79" i="73" s="1"/>
  <c r="AE79" i="73"/>
  <c r="AL33" i="47"/>
  <c r="AU33" i="47" s="1"/>
  <c r="AS12" i="47"/>
  <c r="AL9" i="47"/>
  <c r="AU9" i="47" s="1"/>
  <c r="AI77" i="75"/>
  <c r="AR77" i="75" s="1"/>
  <c r="AL42" i="47"/>
  <c r="AU42" i="47" s="1"/>
  <c r="AH80" i="37"/>
  <c r="AQ80" i="37" s="1"/>
  <c r="AL10" i="47"/>
  <c r="AU10" i="47" s="1"/>
  <c r="AS21" i="47"/>
  <c r="AL21" i="47"/>
  <c r="AU21" i="47" s="1"/>
  <c r="AS43" i="47"/>
  <c r="AL43" i="47"/>
  <c r="AU43" i="47" s="1"/>
  <c r="AS64" i="47"/>
  <c r="AL64" i="47"/>
  <c r="AU64" i="47" s="1"/>
  <c r="AS4" i="47"/>
  <c r="AL4" i="47"/>
  <c r="AU4" i="47" s="1"/>
  <c r="AS73" i="47"/>
  <c r="AL73" i="47"/>
  <c r="AU73" i="47" s="1"/>
  <c r="AL62" i="47"/>
  <c r="AU62" i="47" s="1"/>
  <c r="AS62" i="47"/>
  <c r="AT81" i="47"/>
  <c r="AS65" i="47"/>
  <c r="AL65" i="47"/>
  <c r="AU65" i="47" s="1"/>
  <c r="AL61" i="47"/>
  <c r="AU61" i="47" s="1"/>
  <c r="AS61" i="47"/>
  <c r="AS20" i="47"/>
  <c r="AL20" i="47"/>
  <c r="AU20" i="47" s="1"/>
  <c r="AL72" i="47"/>
  <c r="AU72" i="47" s="1"/>
  <c r="AS72" i="47"/>
  <c r="Z77" i="85"/>
  <c r="AG77" i="85" s="1"/>
  <c r="AP77" i="85" s="1"/>
  <c r="AE80" i="94"/>
  <c r="W81" i="94"/>
  <c r="AG80" i="94"/>
  <c r="AP80" i="94" s="1"/>
  <c r="AF80" i="94"/>
  <c r="AO80" i="94" s="1"/>
  <c r="X86" i="26"/>
  <c r="Z86" i="26" s="1"/>
  <c r="AE80" i="37"/>
  <c r="AG80" i="37"/>
  <c r="AP80" i="37" s="1"/>
  <c r="AF80" i="37"/>
  <c r="AO80" i="37" s="1"/>
  <c r="W81" i="37"/>
  <c r="Y81" i="90"/>
  <c r="X81" i="90"/>
  <c r="AH81" i="90" s="1"/>
  <c r="AQ81" i="90" s="1"/>
  <c r="AN80" i="90"/>
  <c r="AI80" i="90"/>
  <c r="AR80" i="90" s="1"/>
  <c r="AI85" i="26"/>
  <c r="AR85" i="26" s="1"/>
  <c r="W87" i="82"/>
  <c r="X87" i="82" s="1"/>
  <c r="AG86" i="82"/>
  <c r="AP86" i="82" s="1"/>
  <c r="AE86" i="82"/>
  <c r="AN86" i="82" s="1"/>
  <c r="Z85" i="89"/>
  <c r="AG85" i="89" s="1"/>
  <c r="AP85" i="89" s="1"/>
  <c r="AH84" i="78"/>
  <c r="AQ84" i="78" s="1"/>
  <c r="Z84" i="78"/>
  <c r="AG86" i="81"/>
  <c r="AP86" i="81" s="1"/>
  <c r="AF86" i="81"/>
  <c r="AO86" i="81" s="1"/>
  <c r="W87" i="81"/>
  <c r="AE86" i="81"/>
  <c r="AR83" i="78"/>
  <c r="AR84" i="89"/>
  <c r="AH85" i="89"/>
  <c r="AQ85" i="89" s="1"/>
  <c r="Y84" i="34"/>
  <c r="X84" i="34"/>
  <c r="AI83" i="34"/>
  <c r="AN83" i="34"/>
  <c r="AH79" i="42" l="1"/>
  <c r="AQ79" i="42" s="1"/>
  <c r="Z79" i="42"/>
  <c r="AF78" i="27"/>
  <c r="AO78" i="27" s="1"/>
  <c r="AE78" i="27"/>
  <c r="W79" i="27"/>
  <c r="AG78" i="27"/>
  <c r="AP78" i="27" s="1"/>
  <c r="Z85" i="33"/>
  <c r="AH85" i="33"/>
  <c r="AQ85" i="33" s="1"/>
  <c r="AE81" i="25"/>
  <c r="AN81" i="25" s="1"/>
  <c r="Z76" i="38"/>
  <c r="W77" i="38" s="1"/>
  <c r="AF81" i="25"/>
  <c r="AO81" i="25" s="1"/>
  <c r="W82" i="25"/>
  <c r="Y82" i="25" s="1"/>
  <c r="AE80" i="41"/>
  <c r="W81" i="41"/>
  <c r="AG80" i="41"/>
  <c r="AP80" i="41" s="1"/>
  <c r="AF80" i="41"/>
  <c r="AO80" i="41" s="1"/>
  <c r="X78" i="29"/>
  <c r="Y78" i="29"/>
  <c r="AN77" i="29"/>
  <c r="AI77" i="29"/>
  <c r="AR77" i="29" s="1"/>
  <c r="W78" i="83"/>
  <c r="Y78" i="83" s="1"/>
  <c r="AI79" i="86"/>
  <c r="AR79" i="86" s="1"/>
  <c r="AF77" i="83"/>
  <c r="AO77" i="83" s="1"/>
  <c r="AG77" i="83"/>
  <c r="AP77" i="83" s="1"/>
  <c r="AN77" i="83"/>
  <c r="Y80" i="86"/>
  <c r="Z80" i="86" s="1"/>
  <c r="AF83" i="30"/>
  <c r="AO83" i="30" s="1"/>
  <c r="X82" i="45"/>
  <c r="Y82" i="45"/>
  <c r="AI81" i="45"/>
  <c r="AR81" i="45" s="1"/>
  <c r="AN81" i="45"/>
  <c r="AH76" i="74"/>
  <c r="AQ76" i="74" s="1"/>
  <c r="Z76" i="74"/>
  <c r="W84" i="30"/>
  <c r="Y84" i="30" s="1"/>
  <c r="AE83" i="30"/>
  <c r="AN83" i="30" s="1"/>
  <c r="Z79" i="46"/>
  <c r="AF79" i="46" s="1"/>
  <c r="AO79" i="46" s="1"/>
  <c r="Z78" i="75"/>
  <c r="AE78" i="75" s="1"/>
  <c r="X85" i="77"/>
  <c r="AH85" i="77" s="1"/>
  <c r="AQ85" i="77" s="1"/>
  <c r="Y85" i="77"/>
  <c r="AN84" i="77"/>
  <c r="AI84" i="77"/>
  <c r="AR84" i="77" s="1"/>
  <c r="AI77" i="93"/>
  <c r="AR77" i="93" s="1"/>
  <c r="AN77" i="93"/>
  <c r="X78" i="93"/>
  <c r="AH78" i="93" s="1"/>
  <c r="AQ78" i="93" s="1"/>
  <c r="Y78" i="93"/>
  <c r="X80" i="73"/>
  <c r="AH80" i="73" s="1"/>
  <c r="AQ80" i="73" s="1"/>
  <c r="Y80" i="73"/>
  <c r="AN79" i="73"/>
  <c r="AI79" i="73"/>
  <c r="AR79" i="73" s="1"/>
  <c r="AE77" i="85"/>
  <c r="AH86" i="26"/>
  <c r="AQ86" i="26" s="1"/>
  <c r="AF77" i="85"/>
  <c r="AO77" i="85" s="1"/>
  <c r="AU81" i="47"/>
  <c r="C11" i="47" s="1"/>
  <c r="AS81" i="47"/>
  <c r="W78" i="85"/>
  <c r="X78" i="85" s="1"/>
  <c r="AH78" i="85" s="1"/>
  <c r="AQ78" i="85" s="1"/>
  <c r="X81" i="94"/>
  <c r="AH81" i="94" s="1"/>
  <c r="AQ81" i="94" s="1"/>
  <c r="Y81" i="94"/>
  <c r="AN80" i="94"/>
  <c r="AI80" i="94"/>
  <c r="AR80" i="94" s="1"/>
  <c r="Y81" i="37"/>
  <c r="X81" i="37"/>
  <c r="AH81" i="37" s="1"/>
  <c r="AQ81" i="37" s="1"/>
  <c r="AN80" i="37"/>
  <c r="AI80" i="37"/>
  <c r="AR80" i="37" s="1"/>
  <c r="Y87" i="82"/>
  <c r="Z87" i="82" s="1"/>
  <c r="W88" i="82" s="1"/>
  <c r="Z81" i="90"/>
  <c r="AI86" i="82"/>
  <c r="AR86" i="82" s="1"/>
  <c r="W86" i="89"/>
  <c r="Y86" i="89" s="1"/>
  <c r="AE85" i="89"/>
  <c r="AN85" i="89" s="1"/>
  <c r="AF85" i="89"/>
  <c r="AO85" i="89" s="1"/>
  <c r="AR83" i="34"/>
  <c r="AH84" i="34"/>
  <c r="AQ84" i="34" s="1"/>
  <c r="AE86" i="26"/>
  <c r="W87" i="26"/>
  <c r="AF86" i="26"/>
  <c r="AO86" i="26" s="1"/>
  <c r="AG86" i="26"/>
  <c r="AP86" i="26" s="1"/>
  <c r="AE84" i="78"/>
  <c r="AF84" i="78"/>
  <c r="AO84" i="78" s="1"/>
  <c r="W85" i="78"/>
  <c r="AG84" i="78"/>
  <c r="AP84" i="78" s="1"/>
  <c r="Z84" i="34"/>
  <c r="AH87" i="82"/>
  <c r="AQ87" i="82" s="1"/>
  <c r="AN86" i="81"/>
  <c r="AI86" i="81"/>
  <c r="Y87" i="81"/>
  <c r="X87" i="81"/>
  <c r="AG76" i="38" l="1"/>
  <c r="AP76" i="38" s="1"/>
  <c r="AF76" i="38"/>
  <c r="AO76" i="38" s="1"/>
  <c r="AE76" i="38"/>
  <c r="Y79" i="27"/>
  <c r="X79" i="27"/>
  <c r="AN78" i="27"/>
  <c r="AI78" i="27"/>
  <c r="AR78" i="27" s="1"/>
  <c r="W80" i="42"/>
  <c r="AF79" i="42"/>
  <c r="AO79" i="42" s="1"/>
  <c r="AE79" i="42"/>
  <c r="AG79" i="42"/>
  <c r="AP79" i="42" s="1"/>
  <c r="AE85" i="33"/>
  <c r="W86" i="33"/>
  <c r="AG85" i="33"/>
  <c r="AP85" i="33" s="1"/>
  <c r="AF85" i="33"/>
  <c r="AO85" i="33" s="1"/>
  <c r="X82" i="25"/>
  <c r="AH82" i="25" s="1"/>
  <c r="AQ82" i="25" s="1"/>
  <c r="AI81" i="25"/>
  <c r="AR81" i="25" s="1"/>
  <c r="Y81" i="41"/>
  <c r="X81" i="41"/>
  <c r="AH81" i="41" s="1"/>
  <c r="AQ81" i="41" s="1"/>
  <c r="AN80" i="41"/>
  <c r="AI80" i="41"/>
  <c r="AR80" i="41" s="1"/>
  <c r="X78" i="83"/>
  <c r="AH78" i="83" s="1"/>
  <c r="AQ78" i="83" s="1"/>
  <c r="AH78" i="29"/>
  <c r="AQ78" i="29" s="1"/>
  <c r="Z78" i="29"/>
  <c r="X84" i="30"/>
  <c r="AH84" i="30" s="1"/>
  <c r="AQ84" i="30" s="1"/>
  <c r="AI77" i="83"/>
  <c r="AR77" i="83" s="1"/>
  <c r="AI83" i="30"/>
  <c r="AR83" i="30" s="1"/>
  <c r="AE76" i="74"/>
  <c r="W77" i="74"/>
  <c r="AF76" i="74"/>
  <c r="AO76" i="74" s="1"/>
  <c r="AG76" i="74"/>
  <c r="AP76" i="74" s="1"/>
  <c r="AH82" i="45"/>
  <c r="AQ82" i="45" s="1"/>
  <c r="Z82" i="45"/>
  <c r="W80" i="46"/>
  <c r="X80" i="46" s="1"/>
  <c r="AH80" i="46" s="1"/>
  <c r="AQ80" i="46" s="1"/>
  <c r="AE79" i="46"/>
  <c r="AN79" i="46" s="1"/>
  <c r="AG79" i="46"/>
  <c r="AP79" i="46" s="1"/>
  <c r="W79" i="75"/>
  <c r="X79" i="75" s="1"/>
  <c r="AG78" i="75"/>
  <c r="AP78" i="75" s="1"/>
  <c r="AF78" i="75"/>
  <c r="AO78" i="75" s="1"/>
  <c r="Z85" i="77"/>
  <c r="AF85" i="77" s="1"/>
  <c r="AO85" i="77" s="1"/>
  <c r="AN76" i="38"/>
  <c r="AI76" i="38"/>
  <c r="AR76" i="38" s="1"/>
  <c r="X77" i="38"/>
  <c r="Y77" i="38"/>
  <c r="Z80" i="73"/>
  <c r="AE80" i="73" s="1"/>
  <c r="Z78" i="93"/>
  <c r="AE80" i="86"/>
  <c r="W81" i="86"/>
  <c r="AG80" i="86"/>
  <c r="AP80" i="86" s="1"/>
  <c r="AF80" i="86"/>
  <c r="AO80" i="86" s="1"/>
  <c r="AI77" i="85"/>
  <c r="AR77" i="85" s="1"/>
  <c r="AN77" i="85"/>
  <c r="AN78" i="75"/>
  <c r="Y78" i="85"/>
  <c r="Z78" i="85" s="1"/>
  <c r="AF78" i="85" s="1"/>
  <c r="AO78" i="85" s="1"/>
  <c r="Z81" i="94"/>
  <c r="AF81" i="94" s="1"/>
  <c r="AO81" i="94" s="1"/>
  <c r="X86" i="89"/>
  <c r="Z86" i="89" s="1"/>
  <c r="AG86" i="89" s="1"/>
  <c r="AP86" i="89" s="1"/>
  <c r="Z81" i="37"/>
  <c r="AG87" i="82"/>
  <c r="AP87" i="82" s="1"/>
  <c r="AE81" i="90"/>
  <c r="W82" i="90"/>
  <c r="AF81" i="90"/>
  <c r="AO81" i="90" s="1"/>
  <c r="AG81" i="90"/>
  <c r="AP81" i="90" s="1"/>
  <c r="AF87" i="82"/>
  <c r="AO87" i="82" s="1"/>
  <c r="AI85" i="89"/>
  <c r="AR85" i="89" s="1"/>
  <c r="AE87" i="82"/>
  <c r="AN87" i="82" s="1"/>
  <c r="AI84" i="78"/>
  <c r="AN84" i="78"/>
  <c r="AH87" i="81"/>
  <c r="AQ87" i="81" s="1"/>
  <c r="Y88" i="82"/>
  <c r="X88" i="82"/>
  <c r="Z87" i="81"/>
  <c r="AR86" i="81"/>
  <c r="Y87" i="26"/>
  <c r="X87" i="26"/>
  <c r="AG84" i="34"/>
  <c r="AP84" i="34" s="1"/>
  <c r="AF84" i="34"/>
  <c r="AO84" i="34" s="1"/>
  <c r="AE84" i="34"/>
  <c r="W85" i="34"/>
  <c r="X85" i="78"/>
  <c r="Y85" i="78"/>
  <c r="AI86" i="26"/>
  <c r="AN86" i="26"/>
  <c r="Y80" i="42" l="1"/>
  <c r="X80" i="42"/>
  <c r="AH80" i="42" s="1"/>
  <c r="AQ80" i="42" s="1"/>
  <c r="Z80" i="42"/>
  <c r="AG80" i="42" s="1"/>
  <c r="AP80" i="42" s="1"/>
  <c r="AH79" i="27"/>
  <c r="AQ79" i="27" s="1"/>
  <c r="AQ81" i="27" s="1"/>
  <c r="AZ3" i="27"/>
  <c r="AX52" i="27" s="1"/>
  <c r="S52" i="27" s="1"/>
  <c r="AC52" i="27" s="1"/>
  <c r="AB53" i="27" s="1"/>
  <c r="Z79" i="27"/>
  <c r="AN79" i="42"/>
  <c r="AI79" i="42"/>
  <c r="AR79" i="42" s="1"/>
  <c r="X86" i="33"/>
  <c r="Y86" i="33"/>
  <c r="Z82" i="25"/>
  <c r="AG82" i="25" s="1"/>
  <c r="AP82" i="25" s="1"/>
  <c r="AN85" i="33"/>
  <c r="AI85" i="33"/>
  <c r="AR85" i="33" s="1"/>
  <c r="Z81" i="41"/>
  <c r="AG81" i="41" s="1"/>
  <c r="AP81" i="41" s="1"/>
  <c r="Z78" i="83"/>
  <c r="AF78" i="83" s="1"/>
  <c r="AO78" i="83" s="1"/>
  <c r="W81" i="42"/>
  <c r="AF80" i="42"/>
  <c r="AO80" i="42" s="1"/>
  <c r="AE78" i="29"/>
  <c r="AF78" i="29"/>
  <c r="AO78" i="29" s="1"/>
  <c r="AG78" i="29"/>
  <c r="AP78" i="29" s="1"/>
  <c r="W79" i="29"/>
  <c r="W86" i="77"/>
  <c r="Y86" i="77" s="1"/>
  <c r="Z84" i="30"/>
  <c r="AF84" i="30" s="1"/>
  <c r="AO84" i="30" s="1"/>
  <c r="AG85" i="77"/>
  <c r="AP85" i="77" s="1"/>
  <c r="AI78" i="75"/>
  <c r="AR78" i="75" s="1"/>
  <c r="Y80" i="46"/>
  <c r="Z80" i="46" s="1"/>
  <c r="AI79" i="46"/>
  <c r="AR79" i="46" s="1"/>
  <c r="Y79" i="75"/>
  <c r="Z79" i="75" s="1"/>
  <c r="W83" i="45"/>
  <c r="AG82" i="45"/>
  <c r="AP82" i="45" s="1"/>
  <c r="AF82" i="45"/>
  <c r="AO82" i="45" s="1"/>
  <c r="AE82" i="45"/>
  <c r="Y77" i="74"/>
  <c r="X77" i="74"/>
  <c r="AH77" i="74" s="1"/>
  <c r="AQ77" i="74" s="1"/>
  <c r="AI76" i="74"/>
  <c r="AR76" i="74" s="1"/>
  <c r="AN76" i="74"/>
  <c r="AE85" i="77"/>
  <c r="AN85" i="77" s="1"/>
  <c r="AH77" i="38"/>
  <c r="AQ77" i="38" s="1"/>
  <c r="Z77" i="38"/>
  <c r="AF80" i="73"/>
  <c r="AO80" i="73" s="1"/>
  <c r="AG80" i="73"/>
  <c r="AP80" i="73" s="1"/>
  <c r="W81" i="73"/>
  <c r="X81" i="73" s="1"/>
  <c r="AH81" i="73" s="1"/>
  <c r="AQ81" i="73" s="1"/>
  <c r="AE78" i="93"/>
  <c r="AF78" i="93"/>
  <c r="AO78" i="93" s="1"/>
  <c r="W79" i="93"/>
  <c r="AG78" i="93"/>
  <c r="AP78" i="93" s="1"/>
  <c r="AN80" i="73"/>
  <c r="Y81" i="86"/>
  <c r="X81" i="86"/>
  <c r="AH81" i="86" s="1"/>
  <c r="AQ81" i="86" s="1"/>
  <c r="AN80" i="86"/>
  <c r="AI80" i="86"/>
  <c r="AR80" i="86" s="1"/>
  <c r="AH79" i="75"/>
  <c r="AQ79" i="75" s="1"/>
  <c r="AQ81" i="75" s="1"/>
  <c r="AZ3" i="75"/>
  <c r="AX9" i="75" s="1"/>
  <c r="S9" i="75" s="1"/>
  <c r="AC9" i="75" s="1"/>
  <c r="AB10" i="75" s="1"/>
  <c r="AH86" i="89"/>
  <c r="AQ86" i="89" s="1"/>
  <c r="AG81" i="94"/>
  <c r="AP81" i="94" s="1"/>
  <c r="W82" i="94"/>
  <c r="Y82" i="94" s="1"/>
  <c r="AE81" i="94"/>
  <c r="W79" i="85"/>
  <c r="X79" i="85" s="1"/>
  <c r="AH79" i="85" s="1"/>
  <c r="AQ79" i="85" s="1"/>
  <c r="AG78" i="85"/>
  <c r="AP78" i="85" s="1"/>
  <c r="AE78" i="85"/>
  <c r="AE81" i="37"/>
  <c r="AG81" i="37"/>
  <c r="AP81" i="37" s="1"/>
  <c r="AF81" i="37"/>
  <c r="AO81" i="37" s="1"/>
  <c r="W82" i="37"/>
  <c r="Y82" i="90"/>
  <c r="X82" i="90"/>
  <c r="AH82" i="90" s="1"/>
  <c r="AQ82" i="90" s="1"/>
  <c r="AN81" i="90"/>
  <c r="AI81" i="90"/>
  <c r="AR81" i="90" s="1"/>
  <c r="AI87" i="82"/>
  <c r="AR87" i="82" s="1"/>
  <c r="W87" i="89"/>
  <c r="X87" i="89" s="1"/>
  <c r="Z88" i="82"/>
  <c r="W89" i="82" s="1"/>
  <c r="AE86" i="89"/>
  <c r="AN86" i="89" s="1"/>
  <c r="AF86" i="89"/>
  <c r="AO86" i="89" s="1"/>
  <c r="AR86" i="26"/>
  <c r="AR84" i="78"/>
  <c r="Y85" i="34"/>
  <c r="X85" i="34"/>
  <c r="AH87" i="26"/>
  <c r="AQ87" i="26" s="1"/>
  <c r="AH85" i="78"/>
  <c r="AQ85" i="78" s="1"/>
  <c r="AN84" i="34"/>
  <c r="AI84" i="34"/>
  <c r="Z85" i="78"/>
  <c r="Z87" i="26"/>
  <c r="W88" i="81"/>
  <c r="AE87" i="81"/>
  <c r="AF87" i="81"/>
  <c r="AO87" i="81" s="1"/>
  <c r="AG87" i="81"/>
  <c r="AP87" i="81" s="1"/>
  <c r="AH88" i="82"/>
  <c r="AQ88" i="82" s="1"/>
  <c r="AX8" i="27" l="1"/>
  <c r="S8" i="27" s="1"/>
  <c r="AC8" i="27" s="1"/>
  <c r="AB9" i="27" s="1"/>
  <c r="AX7" i="27"/>
  <c r="S7" i="27" s="1"/>
  <c r="AC7" i="27" s="1"/>
  <c r="AB8" i="27" s="1"/>
  <c r="AE80" i="42"/>
  <c r="AX25" i="27"/>
  <c r="S25" i="27" s="1"/>
  <c r="AC25" i="27" s="1"/>
  <c r="AB26" i="27" s="1"/>
  <c r="AX40" i="27"/>
  <c r="S40" i="27" s="1"/>
  <c r="AC40" i="27" s="1"/>
  <c r="AB41" i="27" s="1"/>
  <c r="AX64" i="27"/>
  <c r="S64" i="27" s="1"/>
  <c r="AC64" i="27" s="1"/>
  <c r="AB65" i="27" s="1"/>
  <c r="AX47" i="27"/>
  <c r="S47" i="27" s="1"/>
  <c r="AC47" i="27" s="1"/>
  <c r="AB48" i="27" s="1"/>
  <c r="AX30" i="27"/>
  <c r="S30" i="27" s="1"/>
  <c r="AC30" i="27" s="1"/>
  <c r="AB31" i="27" s="1"/>
  <c r="AX73" i="27"/>
  <c r="S73" i="27" s="1"/>
  <c r="AC73" i="27" s="1"/>
  <c r="AB74" i="27" s="1"/>
  <c r="AX57" i="27"/>
  <c r="S57" i="27" s="1"/>
  <c r="AC57" i="27" s="1"/>
  <c r="AB58" i="27" s="1"/>
  <c r="AX37" i="27"/>
  <c r="S37" i="27" s="1"/>
  <c r="AC37" i="27" s="1"/>
  <c r="AB38" i="27" s="1"/>
  <c r="AX4" i="27"/>
  <c r="S4" i="27" s="1"/>
  <c r="AC4" i="27" s="1"/>
  <c r="AB5" i="27" s="1"/>
  <c r="AX44" i="27"/>
  <c r="S44" i="27" s="1"/>
  <c r="AC44" i="27" s="1"/>
  <c r="AB45" i="27" s="1"/>
  <c r="AX31" i="27"/>
  <c r="S31" i="27" s="1"/>
  <c r="AC31" i="27" s="1"/>
  <c r="AB32" i="27" s="1"/>
  <c r="AX13" i="27"/>
  <c r="S13" i="27" s="1"/>
  <c r="AC13" i="27" s="1"/>
  <c r="AB14" i="27" s="1"/>
  <c r="AX62" i="27"/>
  <c r="S62" i="27" s="1"/>
  <c r="AC62" i="27" s="1"/>
  <c r="AB63" i="27" s="1"/>
  <c r="AX27" i="27"/>
  <c r="S27" i="27" s="1"/>
  <c r="AC27" i="27" s="1"/>
  <c r="AB28" i="27" s="1"/>
  <c r="AX23" i="27"/>
  <c r="S23" i="27" s="1"/>
  <c r="AC23" i="27" s="1"/>
  <c r="AB24" i="27" s="1"/>
  <c r="AX67" i="27"/>
  <c r="S67" i="27" s="1"/>
  <c r="AC67" i="27" s="1"/>
  <c r="AB68" i="27" s="1"/>
  <c r="AX68" i="27"/>
  <c r="S68" i="27" s="1"/>
  <c r="AC68" i="27" s="1"/>
  <c r="AB69" i="27" s="1"/>
  <c r="AX24" i="27"/>
  <c r="S24" i="27" s="1"/>
  <c r="AC24" i="27" s="1"/>
  <c r="AB25" i="27" s="1"/>
  <c r="AK25" i="27" s="1"/>
  <c r="AT25" i="27" s="1"/>
  <c r="AF82" i="25"/>
  <c r="AO82" i="25" s="1"/>
  <c r="AX58" i="27"/>
  <c r="S58" i="27" s="1"/>
  <c r="AC58" i="27" s="1"/>
  <c r="AB59" i="27" s="1"/>
  <c r="AX33" i="27"/>
  <c r="S33" i="27" s="1"/>
  <c r="AC33" i="27" s="1"/>
  <c r="AB34" i="27" s="1"/>
  <c r="AX16" i="27"/>
  <c r="S16" i="27" s="1"/>
  <c r="AC16" i="27" s="1"/>
  <c r="AB17" i="27" s="1"/>
  <c r="AX18" i="27"/>
  <c r="S18" i="27" s="1"/>
  <c r="AC18" i="27" s="1"/>
  <c r="AB19" i="27" s="1"/>
  <c r="AX42" i="27"/>
  <c r="S42" i="27" s="1"/>
  <c r="AC42" i="27" s="1"/>
  <c r="AB43" i="27" s="1"/>
  <c r="AX41" i="27"/>
  <c r="S41" i="27" s="1"/>
  <c r="AC41" i="27" s="1"/>
  <c r="AB42" i="27" s="1"/>
  <c r="AX70" i="27"/>
  <c r="S70" i="27" s="1"/>
  <c r="AC70" i="27" s="1"/>
  <c r="AB71" i="27" s="1"/>
  <c r="AX43" i="27"/>
  <c r="S43" i="27" s="1"/>
  <c r="AC43" i="27" s="1"/>
  <c r="AB44" i="27" s="1"/>
  <c r="AX65" i="27"/>
  <c r="S65" i="27" s="1"/>
  <c r="AC65" i="27" s="1"/>
  <c r="AB66" i="27" s="1"/>
  <c r="AX49" i="27"/>
  <c r="S49" i="27" s="1"/>
  <c r="AC49" i="27" s="1"/>
  <c r="AB50" i="27" s="1"/>
  <c r="AX59" i="27"/>
  <c r="S59" i="27" s="1"/>
  <c r="AC59" i="27" s="1"/>
  <c r="AB60" i="27" s="1"/>
  <c r="AX32" i="27"/>
  <c r="S32" i="27" s="1"/>
  <c r="AC32" i="27" s="1"/>
  <c r="AB33" i="27" s="1"/>
  <c r="AX34" i="27"/>
  <c r="S34" i="27" s="1"/>
  <c r="AC34" i="27" s="1"/>
  <c r="AB35" i="27" s="1"/>
  <c r="AX36" i="27"/>
  <c r="S36" i="27" s="1"/>
  <c r="AC36" i="27" s="1"/>
  <c r="AB37" i="27" s="1"/>
  <c r="AX3" i="27"/>
  <c r="S3" i="27" s="1"/>
  <c r="AC3" i="27" s="1"/>
  <c r="AX55" i="27"/>
  <c r="S55" i="27" s="1"/>
  <c r="AC55" i="27" s="1"/>
  <c r="AB56" i="27" s="1"/>
  <c r="AX53" i="27"/>
  <c r="S53" i="27" s="1"/>
  <c r="AC53" i="27" s="1"/>
  <c r="AB54" i="27" s="1"/>
  <c r="AK54" i="27" s="1"/>
  <c r="AT54" i="27" s="1"/>
  <c r="AX60" i="27"/>
  <c r="S60" i="27" s="1"/>
  <c r="AC60" i="27" s="1"/>
  <c r="AB61" i="27" s="1"/>
  <c r="AX77" i="27"/>
  <c r="S77" i="27" s="1"/>
  <c r="AC77" i="27" s="1"/>
  <c r="AB78" i="27" s="1"/>
  <c r="AX76" i="27"/>
  <c r="S76" i="27" s="1"/>
  <c r="AC76" i="27" s="1"/>
  <c r="AB77" i="27" s="1"/>
  <c r="AX61" i="27"/>
  <c r="S61" i="27" s="1"/>
  <c r="AC61" i="27" s="1"/>
  <c r="AB62" i="27" s="1"/>
  <c r="AX22" i="27"/>
  <c r="S22" i="27" s="1"/>
  <c r="AC22" i="27" s="1"/>
  <c r="AB23" i="27" s="1"/>
  <c r="AX72" i="27"/>
  <c r="S72" i="27" s="1"/>
  <c r="AC72" i="27" s="1"/>
  <c r="AB73" i="27" s="1"/>
  <c r="AJ73" i="27" s="1"/>
  <c r="AX19" i="27"/>
  <c r="S19" i="27" s="1"/>
  <c r="AC19" i="27" s="1"/>
  <c r="AB20" i="27" s="1"/>
  <c r="AX48" i="27"/>
  <c r="S48" i="27" s="1"/>
  <c r="AC48" i="27" s="1"/>
  <c r="AB49" i="27" s="1"/>
  <c r="AX46" i="27"/>
  <c r="S46" i="27" s="1"/>
  <c r="AC46" i="27" s="1"/>
  <c r="AB47" i="27" s="1"/>
  <c r="AX38" i="27"/>
  <c r="S38" i="27" s="1"/>
  <c r="AC38" i="27" s="1"/>
  <c r="AB39" i="27" s="1"/>
  <c r="AX5" i="27"/>
  <c r="S5" i="27" s="1"/>
  <c r="AC5" i="27" s="1"/>
  <c r="AB6" i="27" s="1"/>
  <c r="AX45" i="27"/>
  <c r="S45" i="27" s="1"/>
  <c r="AC45" i="27" s="1"/>
  <c r="AB46" i="27" s="1"/>
  <c r="AK46" i="27" s="1"/>
  <c r="AT46" i="27" s="1"/>
  <c r="AX15" i="27"/>
  <c r="S15" i="27" s="1"/>
  <c r="AC15" i="27" s="1"/>
  <c r="AB16" i="27" s="1"/>
  <c r="AX39" i="27"/>
  <c r="S39" i="27" s="1"/>
  <c r="AC39" i="27" s="1"/>
  <c r="AB40" i="27" s="1"/>
  <c r="AX12" i="27"/>
  <c r="S12" i="27" s="1"/>
  <c r="AC12" i="27" s="1"/>
  <c r="AB13" i="27" s="1"/>
  <c r="AX17" i="27"/>
  <c r="S17" i="27" s="1"/>
  <c r="AC17" i="27" s="1"/>
  <c r="AB18" i="27" s="1"/>
  <c r="AX20" i="27"/>
  <c r="S20" i="27" s="1"/>
  <c r="AC20" i="27" s="1"/>
  <c r="AB21" i="27" s="1"/>
  <c r="AX21" i="27"/>
  <c r="S21" i="27" s="1"/>
  <c r="AC21" i="27" s="1"/>
  <c r="AB22" i="27" s="1"/>
  <c r="AK22" i="27" s="1"/>
  <c r="AT22" i="27" s="1"/>
  <c r="AX10" i="27"/>
  <c r="S10" i="27" s="1"/>
  <c r="AC10" i="27" s="1"/>
  <c r="AB11" i="27" s="1"/>
  <c r="AX75" i="27"/>
  <c r="S75" i="27" s="1"/>
  <c r="AC75" i="27" s="1"/>
  <c r="AB76" i="27" s="1"/>
  <c r="AX50" i="27"/>
  <c r="S50" i="27" s="1"/>
  <c r="AC50" i="27" s="1"/>
  <c r="AB51" i="27" s="1"/>
  <c r="AX9" i="27"/>
  <c r="S9" i="27" s="1"/>
  <c r="AC9" i="27" s="1"/>
  <c r="AB10" i="27" s="1"/>
  <c r="AX14" i="27"/>
  <c r="S14" i="27" s="1"/>
  <c r="AC14" i="27" s="1"/>
  <c r="AB15" i="27" s="1"/>
  <c r="AJ15" i="27" s="1"/>
  <c r="AX71" i="27"/>
  <c r="S71" i="27" s="1"/>
  <c r="AC71" i="27" s="1"/>
  <c r="AB72" i="27" s="1"/>
  <c r="AK72" i="27" s="1"/>
  <c r="AT72" i="27" s="1"/>
  <c r="AX35" i="27"/>
  <c r="S35" i="27" s="1"/>
  <c r="AC35" i="27" s="1"/>
  <c r="AB36" i="27" s="1"/>
  <c r="X86" i="77"/>
  <c r="AH86" i="77" s="1"/>
  <c r="AQ86" i="77" s="1"/>
  <c r="W83" i="25"/>
  <c r="AX66" i="27"/>
  <c r="S66" i="27" s="1"/>
  <c r="AC66" i="27" s="1"/>
  <c r="AB67" i="27" s="1"/>
  <c r="AJ67" i="27" s="1"/>
  <c r="AX26" i="27"/>
  <c r="S26" i="27" s="1"/>
  <c r="AC26" i="27" s="1"/>
  <c r="AB27" i="27" s="1"/>
  <c r="AJ27" i="27" s="1"/>
  <c r="AE82" i="25"/>
  <c r="AI82" i="25" s="1"/>
  <c r="AR82" i="25" s="1"/>
  <c r="AX74" i="27"/>
  <c r="S74" i="27" s="1"/>
  <c r="AC74" i="27" s="1"/>
  <c r="AB75" i="27" s="1"/>
  <c r="AX63" i="27"/>
  <c r="S63" i="27" s="1"/>
  <c r="AC63" i="27" s="1"/>
  <c r="AB64" i="27" s="1"/>
  <c r="AX6" i="27"/>
  <c r="S6" i="27" s="1"/>
  <c r="AC6" i="27" s="1"/>
  <c r="AB7" i="27" s="1"/>
  <c r="AK7" i="27" s="1"/>
  <c r="AT7" i="27" s="1"/>
  <c r="AX51" i="27"/>
  <c r="S51" i="27" s="1"/>
  <c r="AC51" i="27" s="1"/>
  <c r="AB52" i="27" s="1"/>
  <c r="AJ52" i="27" s="1"/>
  <c r="AK41" i="27"/>
  <c r="AT41" i="27" s="1"/>
  <c r="AJ41" i="27"/>
  <c r="AK48" i="27"/>
  <c r="AT48" i="27" s="1"/>
  <c r="AJ48" i="27"/>
  <c r="AK74" i="27"/>
  <c r="AT74" i="27" s="1"/>
  <c r="AJ8" i="27"/>
  <c r="AK8" i="27"/>
  <c r="AT8" i="27" s="1"/>
  <c r="AK9" i="27"/>
  <c r="AT9" i="27" s="1"/>
  <c r="AK65" i="27"/>
  <c r="AT65" i="27" s="1"/>
  <c r="AJ65" i="27"/>
  <c r="AJ31" i="27"/>
  <c r="AK31" i="27"/>
  <c r="AT31" i="27" s="1"/>
  <c r="AK58" i="27"/>
  <c r="AT58" i="27" s="1"/>
  <c r="AJ58" i="27"/>
  <c r="AK26" i="27"/>
  <c r="AT26" i="27" s="1"/>
  <c r="AK62" i="27"/>
  <c r="AT62" i="27" s="1"/>
  <c r="AJ62" i="27"/>
  <c r="AJ36" i="27"/>
  <c r="AK36" i="27"/>
  <c r="AT36" i="27" s="1"/>
  <c r="AX69" i="27"/>
  <c r="S69" i="27" s="1"/>
  <c r="AC69" i="27" s="1"/>
  <c r="AB70" i="27" s="1"/>
  <c r="AX54" i="27"/>
  <c r="S54" i="27" s="1"/>
  <c r="AC54" i="27" s="1"/>
  <c r="AB55" i="27" s="1"/>
  <c r="AK59" i="27"/>
  <c r="AT59" i="27" s="1"/>
  <c r="AK34" i="27"/>
  <c r="AT34" i="27" s="1"/>
  <c r="AJ34" i="27"/>
  <c r="AK17" i="27"/>
  <c r="AT17" i="27" s="1"/>
  <c r="AJ19" i="27"/>
  <c r="AK19" i="27"/>
  <c r="AT19" i="27" s="1"/>
  <c r="AK43" i="27"/>
  <c r="AT43" i="27" s="1"/>
  <c r="AK42" i="27"/>
  <c r="AT42" i="27" s="1"/>
  <c r="AK71" i="27"/>
  <c r="AT71" i="27" s="1"/>
  <c r="AK44" i="27"/>
  <c r="AT44" i="27" s="1"/>
  <c r="AJ44" i="27"/>
  <c r="AK66" i="27"/>
  <c r="AT66" i="27" s="1"/>
  <c r="AK50" i="27"/>
  <c r="AT50" i="27" s="1"/>
  <c r="AJ25" i="27"/>
  <c r="AK53" i="27"/>
  <c r="AT53" i="27" s="1"/>
  <c r="AK60" i="27"/>
  <c r="AT60" i="27" s="1"/>
  <c r="AK33" i="27"/>
  <c r="AT33" i="27" s="1"/>
  <c r="AJ33" i="27"/>
  <c r="AK35" i="27"/>
  <c r="AT35" i="27" s="1"/>
  <c r="AJ35" i="27"/>
  <c r="AJ37" i="27"/>
  <c r="AK37" i="27"/>
  <c r="AT37" i="27" s="1"/>
  <c r="AJ3" i="27"/>
  <c r="AB4" i="27"/>
  <c r="AK56" i="27"/>
  <c r="AT56" i="27" s="1"/>
  <c r="AK61" i="27"/>
  <c r="AT61" i="27" s="1"/>
  <c r="AJ61" i="27"/>
  <c r="AK78" i="27"/>
  <c r="AT78" i="27" s="1"/>
  <c r="AK75" i="27"/>
  <c r="AT75" i="27" s="1"/>
  <c r="AJ75" i="27"/>
  <c r="AJ64" i="27"/>
  <c r="AK64" i="27"/>
  <c r="AT64" i="27" s="1"/>
  <c r="AK23" i="27"/>
  <c r="AT23" i="27" s="1"/>
  <c r="AJ23" i="27"/>
  <c r="AK73" i="27"/>
  <c r="AT73" i="27" s="1"/>
  <c r="AK20" i="27"/>
  <c r="AT20" i="27" s="1"/>
  <c r="AJ49" i="27"/>
  <c r="AK49" i="27"/>
  <c r="AT49" i="27" s="1"/>
  <c r="AK47" i="27"/>
  <c r="AT47" i="27" s="1"/>
  <c r="AJ47" i="27"/>
  <c r="AK39" i="27"/>
  <c r="AT39" i="27" s="1"/>
  <c r="AJ39" i="27"/>
  <c r="AK6" i="27"/>
  <c r="AT6" i="27" s="1"/>
  <c r="AJ6" i="27"/>
  <c r="AJ46" i="27"/>
  <c r="AJ16" i="27"/>
  <c r="AK16" i="27"/>
  <c r="AT16" i="27" s="1"/>
  <c r="AK40" i="27"/>
  <c r="AT40" i="27" s="1"/>
  <c r="AJ40" i="27"/>
  <c r="AK77" i="27"/>
  <c r="AT77" i="27" s="1"/>
  <c r="AJ77" i="27"/>
  <c r="AJ7" i="27"/>
  <c r="AX29" i="27"/>
  <c r="S29" i="27" s="1"/>
  <c r="AC29" i="27" s="1"/>
  <c r="AB30" i="27" s="1"/>
  <c r="AK18" i="27"/>
  <c r="AT18" i="27" s="1"/>
  <c r="AJ18" i="27"/>
  <c r="AK21" i="27"/>
  <c r="AT21" i="27" s="1"/>
  <c r="AK11" i="27"/>
  <c r="AT11" i="27" s="1"/>
  <c r="AG79" i="27"/>
  <c r="AP79" i="27" s="1"/>
  <c r="AP81" i="27" s="1"/>
  <c r="AE79" i="27"/>
  <c r="AF79" i="27"/>
  <c r="AO79" i="27" s="1"/>
  <c r="AO81" i="27" s="1"/>
  <c r="AX79" i="27"/>
  <c r="S79" i="27" s="1"/>
  <c r="AC79" i="27" s="1"/>
  <c r="AK76" i="27"/>
  <c r="AT76" i="27" s="1"/>
  <c r="AJ76" i="27"/>
  <c r="AK51" i="27"/>
  <c r="AT51" i="27" s="1"/>
  <c r="AJ10" i="27"/>
  <c r="AK10" i="27"/>
  <c r="AT10" i="27" s="1"/>
  <c r="AK15" i="27"/>
  <c r="AT15" i="27" s="1"/>
  <c r="AJ72" i="27"/>
  <c r="AK13" i="27"/>
  <c r="AT13" i="27" s="1"/>
  <c r="AX56" i="27"/>
  <c r="S56" i="27" s="1"/>
  <c r="AC56" i="27" s="1"/>
  <c r="AB57" i="27" s="1"/>
  <c r="AX78" i="27"/>
  <c r="S78" i="27" s="1"/>
  <c r="AC78" i="27" s="1"/>
  <c r="AB79" i="27" s="1"/>
  <c r="AK38" i="27"/>
  <c r="AT38" i="27" s="1"/>
  <c r="AJ38" i="27"/>
  <c r="AK5" i="27"/>
  <c r="AT5" i="27" s="1"/>
  <c r="AJ5" i="27"/>
  <c r="AK45" i="27"/>
  <c r="AT45" i="27" s="1"/>
  <c r="AK32" i="27"/>
  <c r="AT32" i="27" s="1"/>
  <c r="AJ32" i="27"/>
  <c r="AK14" i="27"/>
  <c r="AT14" i="27" s="1"/>
  <c r="AJ63" i="27"/>
  <c r="AK63" i="27"/>
  <c r="AT63" i="27" s="1"/>
  <c r="AK28" i="27"/>
  <c r="AT28" i="27" s="1"/>
  <c r="AJ24" i="27"/>
  <c r="AK24" i="27"/>
  <c r="AT24" i="27" s="1"/>
  <c r="AK68" i="27"/>
  <c r="AT68" i="27" s="1"/>
  <c r="AJ68" i="27"/>
  <c r="AJ69" i="27"/>
  <c r="AK69" i="27"/>
  <c r="AT69" i="27" s="1"/>
  <c r="AK67" i="27"/>
  <c r="AT67" i="27" s="1"/>
  <c r="AX11" i="27"/>
  <c r="S11" i="27" s="1"/>
  <c r="AC11" i="27" s="1"/>
  <c r="AB12" i="27" s="1"/>
  <c r="AX28" i="27"/>
  <c r="S28" i="27" s="1"/>
  <c r="AC28" i="27" s="1"/>
  <c r="AB29" i="27" s="1"/>
  <c r="AE84" i="30"/>
  <c r="AN84" i="30" s="1"/>
  <c r="AF81" i="41"/>
  <c r="AO81" i="41" s="1"/>
  <c r="W82" i="41"/>
  <c r="Y82" i="41" s="1"/>
  <c r="AH86" i="33"/>
  <c r="AQ86" i="33" s="1"/>
  <c r="Z86" i="33"/>
  <c r="AE81" i="41"/>
  <c r="AN81" i="41" s="1"/>
  <c r="AG78" i="83"/>
  <c r="AP78" i="83" s="1"/>
  <c r="W79" i="83"/>
  <c r="Y79" i="83" s="1"/>
  <c r="X82" i="41"/>
  <c r="AH82" i="41" s="1"/>
  <c r="AQ82" i="41" s="1"/>
  <c r="AE78" i="83"/>
  <c r="AN80" i="42"/>
  <c r="AI80" i="42"/>
  <c r="AR80" i="42" s="1"/>
  <c r="Y81" i="42"/>
  <c r="X81" i="42"/>
  <c r="X83" i="25"/>
  <c r="Y83" i="25"/>
  <c r="Y79" i="29"/>
  <c r="X79" i="29"/>
  <c r="AH79" i="29" s="1"/>
  <c r="AQ79" i="29" s="1"/>
  <c r="AI78" i="29"/>
  <c r="AR78" i="29" s="1"/>
  <c r="AN78" i="29"/>
  <c r="W85" i="30"/>
  <c r="AG84" i="30"/>
  <c r="AP84" i="30" s="1"/>
  <c r="AI85" i="77"/>
  <c r="AR85" i="77" s="1"/>
  <c r="AN82" i="45"/>
  <c r="AI82" i="45"/>
  <c r="AR82" i="45" s="1"/>
  <c r="Z77" i="74"/>
  <c r="Y83" i="45"/>
  <c r="X83" i="45"/>
  <c r="AH83" i="45" s="1"/>
  <c r="AQ83" i="45" s="1"/>
  <c r="Y81" i="73"/>
  <c r="Z81" i="73" s="1"/>
  <c r="W81" i="46"/>
  <c r="AF80" i="46"/>
  <c r="AO80" i="46" s="1"/>
  <c r="AG80" i="46"/>
  <c r="AP80" i="46" s="1"/>
  <c r="AE80" i="46"/>
  <c r="AG77" i="38"/>
  <c r="AP77" i="38" s="1"/>
  <c r="AF77" i="38"/>
  <c r="AO77" i="38" s="1"/>
  <c r="W78" i="38"/>
  <c r="AE77" i="38"/>
  <c r="Z86" i="77"/>
  <c r="AF86" i="77" s="1"/>
  <c r="AO86" i="77" s="1"/>
  <c r="AI80" i="73"/>
  <c r="AR80" i="73" s="1"/>
  <c r="X82" i="94"/>
  <c r="AH82" i="94" s="1"/>
  <c r="AQ82" i="94" s="1"/>
  <c r="AX66" i="75"/>
  <c r="S66" i="75" s="1"/>
  <c r="AC66" i="75" s="1"/>
  <c r="AB67" i="75" s="1"/>
  <c r="AK67" i="75" s="1"/>
  <c r="AT67" i="75" s="1"/>
  <c r="AX63" i="75"/>
  <c r="S63" i="75" s="1"/>
  <c r="AC63" i="75" s="1"/>
  <c r="AB64" i="75" s="1"/>
  <c r="AK64" i="75" s="1"/>
  <c r="AT64" i="75" s="1"/>
  <c r="AX18" i="75"/>
  <c r="S18" i="75" s="1"/>
  <c r="AC18" i="75" s="1"/>
  <c r="AB19" i="75" s="1"/>
  <c r="AK19" i="75" s="1"/>
  <c r="AT19" i="75" s="1"/>
  <c r="AX36" i="75"/>
  <c r="S36" i="75" s="1"/>
  <c r="AC36" i="75" s="1"/>
  <c r="AB37" i="75" s="1"/>
  <c r="AK37" i="75" s="1"/>
  <c r="AT37" i="75" s="1"/>
  <c r="AX74" i="75"/>
  <c r="S74" i="75" s="1"/>
  <c r="AC74" i="75" s="1"/>
  <c r="AB75" i="75" s="1"/>
  <c r="AK75" i="75" s="1"/>
  <c r="AT75" i="75" s="1"/>
  <c r="AX44" i="75"/>
  <c r="S44" i="75" s="1"/>
  <c r="AC44" i="75" s="1"/>
  <c r="AB45" i="75" s="1"/>
  <c r="AK45" i="75" s="1"/>
  <c r="AT45" i="75" s="1"/>
  <c r="AX54" i="75"/>
  <c r="S54" i="75" s="1"/>
  <c r="AC54" i="75" s="1"/>
  <c r="AB55" i="75" s="1"/>
  <c r="AK55" i="75" s="1"/>
  <c r="AT55" i="75" s="1"/>
  <c r="Y79" i="93"/>
  <c r="X79" i="93"/>
  <c r="AH79" i="93" s="1"/>
  <c r="AQ79" i="93" s="1"/>
  <c r="AX29" i="75"/>
  <c r="S29" i="75" s="1"/>
  <c r="AC29" i="75" s="1"/>
  <c r="AB30" i="75" s="1"/>
  <c r="AX50" i="75"/>
  <c r="S50" i="75" s="1"/>
  <c r="AC50" i="75" s="1"/>
  <c r="AB51" i="75" s="1"/>
  <c r="AK51" i="75" s="1"/>
  <c r="AT51" i="75" s="1"/>
  <c r="AX32" i="75"/>
  <c r="S32" i="75" s="1"/>
  <c r="AC32" i="75" s="1"/>
  <c r="AB33" i="75" s="1"/>
  <c r="AK33" i="75" s="1"/>
  <c r="AT33" i="75" s="1"/>
  <c r="AX38" i="75"/>
  <c r="S38" i="75" s="1"/>
  <c r="AC38" i="75" s="1"/>
  <c r="AB39" i="75" s="1"/>
  <c r="AK39" i="75" s="1"/>
  <c r="AT39" i="75" s="1"/>
  <c r="AN78" i="93"/>
  <c r="AI78" i="93"/>
  <c r="AR78" i="93" s="1"/>
  <c r="AX31" i="75"/>
  <c r="S31" i="75" s="1"/>
  <c r="AC31" i="75" s="1"/>
  <c r="AB32" i="75" s="1"/>
  <c r="AK32" i="75" s="1"/>
  <c r="AT32" i="75" s="1"/>
  <c r="AX25" i="75"/>
  <c r="S25" i="75" s="1"/>
  <c r="AC25" i="75" s="1"/>
  <c r="AB26" i="75" s="1"/>
  <c r="AK26" i="75" s="1"/>
  <c r="AT26" i="75" s="1"/>
  <c r="AX60" i="75"/>
  <c r="S60" i="75" s="1"/>
  <c r="AC60" i="75" s="1"/>
  <c r="AB61" i="75" s="1"/>
  <c r="AK61" i="75" s="1"/>
  <c r="AT61" i="75" s="1"/>
  <c r="AX56" i="75"/>
  <c r="S56" i="75" s="1"/>
  <c r="AC56" i="75" s="1"/>
  <c r="AB57" i="75" s="1"/>
  <c r="AK57" i="75" s="1"/>
  <c r="AT57" i="75" s="1"/>
  <c r="AX27" i="75"/>
  <c r="S27" i="75" s="1"/>
  <c r="AC27" i="75" s="1"/>
  <c r="AB28" i="75" s="1"/>
  <c r="AK28" i="75" s="1"/>
  <c r="AT28" i="75" s="1"/>
  <c r="AX33" i="75"/>
  <c r="S33" i="75" s="1"/>
  <c r="AC33" i="75" s="1"/>
  <c r="AB34" i="75" s="1"/>
  <c r="AK34" i="75" s="1"/>
  <c r="AT34" i="75" s="1"/>
  <c r="AX70" i="75"/>
  <c r="S70" i="75" s="1"/>
  <c r="AC70" i="75" s="1"/>
  <c r="AB71" i="75" s="1"/>
  <c r="AX12" i="75"/>
  <c r="S12" i="75" s="1"/>
  <c r="AC12" i="75" s="1"/>
  <c r="AB13" i="75" s="1"/>
  <c r="AK13" i="75" s="1"/>
  <c r="AT13" i="75" s="1"/>
  <c r="Z81" i="86"/>
  <c r="AE81" i="86" s="1"/>
  <c r="AX4" i="75"/>
  <c r="S4" i="75" s="1"/>
  <c r="AC4" i="75" s="1"/>
  <c r="AB5" i="75" s="1"/>
  <c r="AX23" i="75"/>
  <c r="S23" i="75" s="1"/>
  <c r="AC23" i="75" s="1"/>
  <c r="AB24" i="75" s="1"/>
  <c r="AK24" i="75" s="1"/>
  <c r="AT24" i="75" s="1"/>
  <c r="AX6" i="75"/>
  <c r="S6" i="75" s="1"/>
  <c r="AC6" i="75" s="1"/>
  <c r="AB7" i="75" s="1"/>
  <c r="AX67" i="75"/>
  <c r="S67" i="75" s="1"/>
  <c r="AC67" i="75" s="1"/>
  <c r="AB68" i="75" s="1"/>
  <c r="AK68" i="75" s="1"/>
  <c r="AT68" i="75" s="1"/>
  <c r="AX5" i="75"/>
  <c r="S5" i="75" s="1"/>
  <c r="AC5" i="75" s="1"/>
  <c r="AB6" i="75" s="1"/>
  <c r="AK6" i="75" s="1"/>
  <c r="AT6" i="75" s="1"/>
  <c r="AX8" i="75"/>
  <c r="S8" i="75" s="1"/>
  <c r="AC8" i="75" s="1"/>
  <c r="AB9" i="75" s="1"/>
  <c r="AK9" i="75" s="1"/>
  <c r="AT9" i="75" s="1"/>
  <c r="AX17" i="75"/>
  <c r="S17" i="75" s="1"/>
  <c r="AC17" i="75" s="1"/>
  <c r="AB18" i="75" s="1"/>
  <c r="AK18" i="75" s="1"/>
  <c r="AT18" i="75" s="1"/>
  <c r="AI81" i="94"/>
  <c r="AR81" i="94" s="1"/>
  <c r="AX15" i="75"/>
  <c r="S15" i="75" s="1"/>
  <c r="AC15" i="75" s="1"/>
  <c r="AB16" i="75" s="1"/>
  <c r="AK16" i="75" s="1"/>
  <c r="AT16" i="75" s="1"/>
  <c r="AX10" i="75"/>
  <c r="S10" i="75" s="1"/>
  <c r="AC10" i="75" s="1"/>
  <c r="AB11" i="75" s="1"/>
  <c r="AK11" i="75" s="1"/>
  <c r="AT11" i="75" s="1"/>
  <c r="AX7" i="75"/>
  <c r="S7" i="75" s="1"/>
  <c r="AC7" i="75" s="1"/>
  <c r="AB8" i="75" s="1"/>
  <c r="AK8" i="75" s="1"/>
  <c r="AT8" i="75" s="1"/>
  <c r="AX71" i="75"/>
  <c r="S71" i="75" s="1"/>
  <c r="AC71" i="75" s="1"/>
  <c r="AB72" i="75" s="1"/>
  <c r="AK72" i="75" s="1"/>
  <c r="AT72" i="75" s="1"/>
  <c r="AX40" i="75"/>
  <c r="S40" i="75" s="1"/>
  <c r="AC40" i="75" s="1"/>
  <c r="AB41" i="75" s="1"/>
  <c r="AK41" i="75" s="1"/>
  <c r="AT41" i="75" s="1"/>
  <c r="AX43" i="75"/>
  <c r="S43" i="75" s="1"/>
  <c r="AC43" i="75" s="1"/>
  <c r="AB44" i="75" s="1"/>
  <c r="AK44" i="75" s="1"/>
  <c r="AT44" i="75" s="1"/>
  <c r="AX45" i="75"/>
  <c r="S45" i="75" s="1"/>
  <c r="AC45" i="75" s="1"/>
  <c r="AB46" i="75" s="1"/>
  <c r="AX39" i="75"/>
  <c r="S39" i="75" s="1"/>
  <c r="AC39" i="75" s="1"/>
  <c r="AB40" i="75" s="1"/>
  <c r="AK40" i="75" s="1"/>
  <c r="AT40" i="75" s="1"/>
  <c r="AX73" i="75"/>
  <c r="S73" i="75" s="1"/>
  <c r="AC73" i="75" s="1"/>
  <c r="AB74" i="75" s="1"/>
  <c r="AX28" i="75"/>
  <c r="S28" i="75" s="1"/>
  <c r="AC28" i="75" s="1"/>
  <c r="AB29" i="75" s="1"/>
  <c r="AK29" i="75" s="1"/>
  <c r="AT29" i="75" s="1"/>
  <c r="AX76" i="75"/>
  <c r="S76" i="75" s="1"/>
  <c r="AC76" i="75" s="1"/>
  <c r="AB77" i="75" s="1"/>
  <c r="AK77" i="75" s="1"/>
  <c r="AT77" i="75" s="1"/>
  <c r="AX46" i="75"/>
  <c r="S46" i="75" s="1"/>
  <c r="AC46" i="75" s="1"/>
  <c r="AB47" i="75" s="1"/>
  <c r="AK47" i="75" s="1"/>
  <c r="AT47" i="75" s="1"/>
  <c r="AX58" i="75"/>
  <c r="S58" i="75" s="1"/>
  <c r="AC58" i="75" s="1"/>
  <c r="AB59" i="75" s="1"/>
  <c r="AK59" i="75" s="1"/>
  <c r="AT59" i="75" s="1"/>
  <c r="AX11" i="75"/>
  <c r="S11" i="75" s="1"/>
  <c r="AC11" i="75" s="1"/>
  <c r="AB12" i="75" s="1"/>
  <c r="AK12" i="75" s="1"/>
  <c r="AT12" i="75" s="1"/>
  <c r="AX57" i="75"/>
  <c r="S57" i="75" s="1"/>
  <c r="AC57" i="75" s="1"/>
  <c r="AB58" i="75" s="1"/>
  <c r="AK58" i="75" s="1"/>
  <c r="AT58" i="75" s="1"/>
  <c r="AX69" i="75"/>
  <c r="S69" i="75" s="1"/>
  <c r="AC69" i="75" s="1"/>
  <c r="AB70" i="75" s="1"/>
  <c r="AK70" i="75" s="1"/>
  <c r="AT70" i="75" s="1"/>
  <c r="AX53" i="75"/>
  <c r="S53" i="75" s="1"/>
  <c r="AC53" i="75" s="1"/>
  <c r="AB54" i="75" s="1"/>
  <c r="AK54" i="75" s="1"/>
  <c r="AT54" i="75" s="1"/>
  <c r="AX37" i="75"/>
  <c r="S37" i="75" s="1"/>
  <c r="AC37" i="75" s="1"/>
  <c r="AB38" i="75" s="1"/>
  <c r="AX41" i="75"/>
  <c r="S41" i="75" s="1"/>
  <c r="AC41" i="75" s="1"/>
  <c r="AB42" i="75" s="1"/>
  <c r="AK42" i="75" s="1"/>
  <c r="AT42" i="75" s="1"/>
  <c r="AX48" i="75"/>
  <c r="S48" i="75" s="1"/>
  <c r="AC48" i="75" s="1"/>
  <c r="AB49" i="75" s="1"/>
  <c r="AX22" i="75"/>
  <c r="S22" i="75" s="1"/>
  <c r="AC22" i="75" s="1"/>
  <c r="AB23" i="75" s="1"/>
  <c r="AK23" i="75" s="1"/>
  <c r="AT23" i="75" s="1"/>
  <c r="AX49" i="75"/>
  <c r="S49" i="75" s="1"/>
  <c r="AC49" i="75" s="1"/>
  <c r="AB50" i="75" s="1"/>
  <c r="AK50" i="75" s="1"/>
  <c r="AT50" i="75" s="1"/>
  <c r="AX62" i="75"/>
  <c r="S62" i="75" s="1"/>
  <c r="AC62" i="75" s="1"/>
  <c r="AB63" i="75" s="1"/>
  <c r="AK63" i="75" s="1"/>
  <c r="AT63" i="75" s="1"/>
  <c r="AX30" i="75"/>
  <c r="S30" i="75" s="1"/>
  <c r="AC30" i="75" s="1"/>
  <c r="AB31" i="75" s="1"/>
  <c r="AK31" i="75" s="1"/>
  <c r="AT31" i="75" s="1"/>
  <c r="AX14" i="75"/>
  <c r="S14" i="75" s="1"/>
  <c r="AC14" i="75" s="1"/>
  <c r="AB15" i="75" s="1"/>
  <c r="AK15" i="75" s="1"/>
  <c r="AT15" i="75" s="1"/>
  <c r="AX42" i="75"/>
  <c r="S42" i="75" s="1"/>
  <c r="AC42" i="75" s="1"/>
  <c r="AB43" i="75" s="1"/>
  <c r="AK43" i="75" s="1"/>
  <c r="AT43" i="75" s="1"/>
  <c r="AX78" i="75"/>
  <c r="S78" i="75" s="1"/>
  <c r="AC78" i="75" s="1"/>
  <c r="AB79" i="75" s="1"/>
  <c r="AX35" i="75"/>
  <c r="S35" i="75" s="1"/>
  <c r="AC35" i="75" s="1"/>
  <c r="AB36" i="75" s="1"/>
  <c r="AK36" i="75" s="1"/>
  <c r="AT36" i="75" s="1"/>
  <c r="AX55" i="75"/>
  <c r="S55" i="75" s="1"/>
  <c r="AC55" i="75" s="1"/>
  <c r="AB56" i="75" s="1"/>
  <c r="AK56" i="75" s="1"/>
  <c r="AT56" i="75" s="1"/>
  <c r="AX3" i="75"/>
  <c r="S3" i="75" s="1"/>
  <c r="AC3" i="75" s="1"/>
  <c r="AJ3" i="75" s="1"/>
  <c r="AX61" i="75"/>
  <c r="S61" i="75" s="1"/>
  <c r="AC61" i="75" s="1"/>
  <c r="AB62" i="75" s="1"/>
  <c r="AX20" i="75"/>
  <c r="S20" i="75" s="1"/>
  <c r="AC20" i="75" s="1"/>
  <c r="AB21" i="75" s="1"/>
  <c r="AK21" i="75" s="1"/>
  <c r="AT21" i="75" s="1"/>
  <c r="AX68" i="75"/>
  <c r="S68" i="75" s="1"/>
  <c r="AC68" i="75" s="1"/>
  <c r="AB69" i="75" s="1"/>
  <c r="AX16" i="75"/>
  <c r="S16" i="75" s="1"/>
  <c r="AC16" i="75" s="1"/>
  <c r="AB17" i="75" s="1"/>
  <c r="AX52" i="75"/>
  <c r="S52" i="75" s="1"/>
  <c r="AC52" i="75" s="1"/>
  <c r="AB53" i="75" s="1"/>
  <c r="AK53" i="75" s="1"/>
  <c r="AT53" i="75" s="1"/>
  <c r="AX65" i="75"/>
  <c r="S65" i="75" s="1"/>
  <c r="AC65" i="75" s="1"/>
  <c r="AB66" i="75" s="1"/>
  <c r="AK66" i="75" s="1"/>
  <c r="AT66" i="75" s="1"/>
  <c r="AX77" i="75"/>
  <c r="S77" i="75" s="1"/>
  <c r="AC77" i="75" s="1"/>
  <c r="AB78" i="75" s="1"/>
  <c r="AK78" i="75" s="1"/>
  <c r="AT78" i="75" s="1"/>
  <c r="AX72" i="75"/>
  <c r="S72" i="75" s="1"/>
  <c r="AC72" i="75" s="1"/>
  <c r="AB73" i="75" s="1"/>
  <c r="AX26" i="75"/>
  <c r="S26" i="75" s="1"/>
  <c r="AC26" i="75" s="1"/>
  <c r="AB27" i="75" s="1"/>
  <c r="AK27" i="75" s="1"/>
  <c r="AT27" i="75" s="1"/>
  <c r="AX13" i="75"/>
  <c r="S13" i="75" s="1"/>
  <c r="AC13" i="75" s="1"/>
  <c r="AB14" i="75" s="1"/>
  <c r="AK14" i="75" s="1"/>
  <c r="AT14" i="75" s="1"/>
  <c r="AX19" i="75"/>
  <c r="S19" i="75" s="1"/>
  <c r="AC19" i="75" s="1"/>
  <c r="AB20" i="75" s="1"/>
  <c r="AX24" i="75"/>
  <c r="S24" i="75" s="1"/>
  <c r="AC24" i="75" s="1"/>
  <c r="AB25" i="75" s="1"/>
  <c r="AX79" i="75"/>
  <c r="S79" i="75" s="1"/>
  <c r="AC79" i="75" s="1"/>
  <c r="AF79" i="75"/>
  <c r="AO79" i="75" s="1"/>
  <c r="AO81" i="75" s="1"/>
  <c r="AG79" i="75"/>
  <c r="AP79" i="75" s="1"/>
  <c r="AP81" i="75" s="1"/>
  <c r="AE79" i="75"/>
  <c r="AX64" i="75"/>
  <c r="S64" i="75" s="1"/>
  <c r="AC64" i="75" s="1"/>
  <c r="AB65" i="75" s="1"/>
  <c r="AX59" i="75"/>
  <c r="S59" i="75" s="1"/>
  <c r="AC59" i="75" s="1"/>
  <c r="AB60" i="75" s="1"/>
  <c r="AX75" i="75"/>
  <c r="S75" i="75" s="1"/>
  <c r="AC75" i="75" s="1"/>
  <c r="AB76" i="75" s="1"/>
  <c r="AK10" i="75"/>
  <c r="AT10" i="75" s="1"/>
  <c r="AX34" i="75"/>
  <c r="S34" i="75" s="1"/>
  <c r="AC34" i="75" s="1"/>
  <c r="AB35" i="75" s="1"/>
  <c r="AX51" i="75"/>
  <c r="S51" i="75" s="1"/>
  <c r="AC51" i="75" s="1"/>
  <c r="AB52" i="75" s="1"/>
  <c r="AX21" i="75"/>
  <c r="S21" i="75" s="1"/>
  <c r="AC21" i="75" s="1"/>
  <c r="AB22" i="75" s="1"/>
  <c r="AX47" i="75"/>
  <c r="S47" i="75" s="1"/>
  <c r="AC47" i="75" s="1"/>
  <c r="AB48" i="75" s="1"/>
  <c r="AI78" i="85"/>
  <c r="AR78" i="85" s="1"/>
  <c r="Y79" i="85"/>
  <c r="Z79" i="85" s="1"/>
  <c r="AE79" i="85" s="1"/>
  <c r="AN78" i="85"/>
  <c r="AN81" i="94"/>
  <c r="AI81" i="37"/>
  <c r="AR81" i="37" s="1"/>
  <c r="AN81" i="37"/>
  <c r="X82" i="37"/>
  <c r="Y82" i="37"/>
  <c r="Z82" i="90"/>
  <c r="AE82" i="90" s="1"/>
  <c r="Y87" i="89"/>
  <c r="Z87" i="89" s="1"/>
  <c r="AG88" i="82"/>
  <c r="AP88" i="82" s="1"/>
  <c r="AF88" i="82"/>
  <c r="AO88" i="82" s="1"/>
  <c r="AE88" i="82"/>
  <c r="AN88" i="82" s="1"/>
  <c r="AI86" i="89"/>
  <c r="AR86" i="89" s="1"/>
  <c r="AI87" i="81"/>
  <c r="AN87" i="81"/>
  <c r="AH85" i="34"/>
  <c r="AQ85" i="34" s="1"/>
  <c r="AG85" i="78"/>
  <c r="AP85" i="78" s="1"/>
  <c r="W86" i="78"/>
  <c r="AF85" i="78"/>
  <c r="AO85" i="78" s="1"/>
  <c r="AE85" i="78"/>
  <c r="X88" i="81"/>
  <c r="Y88" i="81"/>
  <c r="AH87" i="89"/>
  <c r="AQ87" i="89" s="1"/>
  <c r="AR84" i="34"/>
  <c r="Z85" i="34"/>
  <c r="X89" i="82"/>
  <c r="Y89" i="82"/>
  <c r="AG87" i="26"/>
  <c r="AP87" i="26" s="1"/>
  <c r="AF87" i="26"/>
  <c r="AO87" i="26" s="1"/>
  <c r="AE87" i="26"/>
  <c r="W88" i="26"/>
  <c r="AJ51" i="27" l="1"/>
  <c r="AJ50" i="27"/>
  <c r="AJ66" i="27"/>
  <c r="AK27" i="27"/>
  <c r="AT27" i="27" s="1"/>
  <c r="AJ17" i="27"/>
  <c r="AS17" i="27" s="1"/>
  <c r="AK52" i="27"/>
  <c r="AT52" i="27" s="1"/>
  <c r="AJ9" i="27"/>
  <c r="AJ60" i="27"/>
  <c r="AJ43" i="27"/>
  <c r="AJ14" i="27"/>
  <c r="AJ21" i="27"/>
  <c r="AN82" i="25"/>
  <c r="AJ53" i="27"/>
  <c r="AJ71" i="27"/>
  <c r="AJ59" i="27"/>
  <c r="AL59" i="27" s="1"/>
  <c r="AU59" i="27" s="1"/>
  <c r="AI81" i="41"/>
  <c r="AR81" i="41" s="1"/>
  <c r="AJ45" i="27"/>
  <c r="AS45" i="27" s="1"/>
  <c r="AJ22" i="27"/>
  <c r="AI78" i="83"/>
  <c r="AR78" i="83" s="1"/>
  <c r="AJ13" i="27"/>
  <c r="AJ20" i="27"/>
  <c r="AL20" i="27" s="1"/>
  <c r="AU20" i="27" s="1"/>
  <c r="AJ42" i="27"/>
  <c r="AS42" i="27" s="1"/>
  <c r="AJ26" i="27"/>
  <c r="AL26" i="27" s="1"/>
  <c r="AU26" i="27" s="1"/>
  <c r="AJ54" i="27"/>
  <c r="AJ74" i="27"/>
  <c r="AL74" i="27" s="1"/>
  <c r="AU74" i="27" s="1"/>
  <c r="AS69" i="27"/>
  <c r="AL69" i="27"/>
  <c r="AU69" i="27" s="1"/>
  <c r="AJ28" i="27"/>
  <c r="AS77" i="27"/>
  <c r="AL77" i="27"/>
  <c r="AU77" i="27" s="1"/>
  <c r="AS46" i="27"/>
  <c r="AL46" i="27"/>
  <c r="AU46" i="27" s="1"/>
  <c r="AS47" i="27"/>
  <c r="AL47" i="27"/>
  <c r="AU47" i="27" s="1"/>
  <c r="AS61" i="27"/>
  <c r="AL61" i="27"/>
  <c r="AU61" i="27" s="1"/>
  <c r="AK4" i="27"/>
  <c r="AT4" i="27" s="1"/>
  <c r="AJ4" i="27"/>
  <c r="AL33" i="27"/>
  <c r="AU33" i="27" s="1"/>
  <c r="AS33" i="27"/>
  <c r="AL66" i="27"/>
  <c r="AU66" i="27" s="1"/>
  <c r="AS66" i="27"/>
  <c r="AK55" i="27"/>
  <c r="AT55" i="27" s="1"/>
  <c r="AJ55" i="27"/>
  <c r="AS65" i="27"/>
  <c r="AL65" i="27"/>
  <c r="AU65" i="27" s="1"/>
  <c r="AK29" i="27"/>
  <c r="AT29" i="27" s="1"/>
  <c r="AJ29" i="27"/>
  <c r="AL68" i="27"/>
  <c r="AU68" i="27" s="1"/>
  <c r="AS68" i="27"/>
  <c r="AK79" i="27"/>
  <c r="AT79" i="27" s="1"/>
  <c r="AJ79" i="27"/>
  <c r="AS79" i="27" s="1"/>
  <c r="AL76" i="27"/>
  <c r="AU76" i="27" s="1"/>
  <c r="AS76" i="27"/>
  <c r="AJ11" i="27"/>
  <c r="AS18" i="27"/>
  <c r="AL18" i="27"/>
  <c r="AU18" i="27" s="1"/>
  <c r="AL73" i="27"/>
  <c r="AU73" i="27" s="1"/>
  <c r="AS73" i="27"/>
  <c r="AL64" i="27"/>
  <c r="AU64" i="27" s="1"/>
  <c r="AS64" i="27"/>
  <c r="AS3" i="27"/>
  <c r="AL3" i="27"/>
  <c r="AU3" i="27" s="1"/>
  <c r="AS52" i="27"/>
  <c r="AL52" i="27"/>
  <c r="AU52" i="27" s="1"/>
  <c r="AJ70" i="27"/>
  <c r="AK70" i="27"/>
  <c r="AT70" i="27" s="1"/>
  <c r="AK12" i="27"/>
  <c r="AT12" i="27" s="1"/>
  <c r="AJ12" i="27"/>
  <c r="AL63" i="27"/>
  <c r="AU63" i="27" s="1"/>
  <c r="AS63" i="27"/>
  <c r="AK57" i="27"/>
  <c r="AT57" i="27" s="1"/>
  <c r="AJ57" i="27"/>
  <c r="AS15" i="27"/>
  <c r="AL15" i="27"/>
  <c r="AU15" i="27" s="1"/>
  <c r="AS40" i="27"/>
  <c r="AL40" i="27"/>
  <c r="AU40" i="27" s="1"/>
  <c r="AS6" i="27"/>
  <c r="AL6" i="27"/>
  <c r="AU6" i="27" s="1"/>
  <c r="AL23" i="27"/>
  <c r="AU23" i="27" s="1"/>
  <c r="AS23" i="27"/>
  <c r="AS75" i="27"/>
  <c r="AL75" i="27"/>
  <c r="AU75" i="27" s="1"/>
  <c r="AS60" i="27"/>
  <c r="AL60" i="27"/>
  <c r="AU60" i="27" s="1"/>
  <c r="AS44" i="27"/>
  <c r="AL44" i="27"/>
  <c r="AU44" i="27" s="1"/>
  <c r="AL43" i="27"/>
  <c r="AU43" i="27" s="1"/>
  <c r="AS43" i="27"/>
  <c r="AS34" i="27"/>
  <c r="AL34" i="27"/>
  <c r="AU34" i="27" s="1"/>
  <c r="AL58" i="27"/>
  <c r="AU58" i="27" s="1"/>
  <c r="AS58" i="27"/>
  <c r="AL9" i="27"/>
  <c r="AU9" i="27" s="1"/>
  <c r="AS9" i="27"/>
  <c r="AS48" i="27"/>
  <c r="AL48" i="27"/>
  <c r="AU48" i="27" s="1"/>
  <c r="AL67" i="27"/>
  <c r="AU67" i="27" s="1"/>
  <c r="AS67" i="27"/>
  <c r="AL14" i="27"/>
  <c r="AU14" i="27" s="1"/>
  <c r="AS14" i="27"/>
  <c r="AL5" i="27"/>
  <c r="AU5" i="27" s="1"/>
  <c r="AS5" i="27"/>
  <c r="AS13" i="27"/>
  <c r="AL13" i="27"/>
  <c r="AU13" i="27" s="1"/>
  <c r="AL22" i="27"/>
  <c r="AU22" i="27" s="1"/>
  <c r="AS22" i="27"/>
  <c r="AK30" i="27"/>
  <c r="AT30" i="27" s="1"/>
  <c r="AJ30" i="27"/>
  <c r="AS49" i="27"/>
  <c r="AL49" i="27"/>
  <c r="AU49" i="27" s="1"/>
  <c r="AS54" i="27"/>
  <c r="AL54" i="27"/>
  <c r="AU54" i="27" s="1"/>
  <c r="AS37" i="27"/>
  <c r="AL37" i="27"/>
  <c r="AU37" i="27" s="1"/>
  <c r="AL25" i="27"/>
  <c r="AU25" i="27" s="1"/>
  <c r="AS25" i="27"/>
  <c r="AS36" i="27"/>
  <c r="AL36" i="27"/>
  <c r="AU36" i="27" s="1"/>
  <c r="AS24" i="27"/>
  <c r="AL24" i="27"/>
  <c r="AU24" i="27" s="1"/>
  <c r="AS10" i="27"/>
  <c r="AL10" i="27"/>
  <c r="AU10" i="27" s="1"/>
  <c r="AL7" i="27"/>
  <c r="AU7" i="27" s="1"/>
  <c r="AS7" i="27"/>
  <c r="AL39" i="27"/>
  <c r="AU39" i="27" s="1"/>
  <c r="AS39" i="27"/>
  <c r="AS27" i="27"/>
  <c r="AL27" i="27"/>
  <c r="AU27" i="27" s="1"/>
  <c r="AJ78" i="27"/>
  <c r="AJ56" i="27"/>
  <c r="AS35" i="27"/>
  <c r="AL35" i="27"/>
  <c r="AU35" i="27" s="1"/>
  <c r="AL53" i="27"/>
  <c r="AU53" i="27" s="1"/>
  <c r="AS53" i="27"/>
  <c r="AL62" i="27"/>
  <c r="AU62" i="27" s="1"/>
  <c r="AS62" i="27"/>
  <c r="AS41" i="27"/>
  <c r="AL41" i="27"/>
  <c r="AU41" i="27" s="1"/>
  <c r="AL32" i="27"/>
  <c r="AU32" i="27" s="1"/>
  <c r="AS32" i="27"/>
  <c r="AL38" i="27"/>
  <c r="AU38" i="27" s="1"/>
  <c r="AS38" i="27"/>
  <c r="AS72" i="27"/>
  <c r="AL72" i="27"/>
  <c r="AU72" i="27" s="1"/>
  <c r="AS51" i="27"/>
  <c r="AL51" i="27"/>
  <c r="AU51" i="27" s="1"/>
  <c r="AN79" i="27"/>
  <c r="AN81" i="27" s="1"/>
  <c r="AI79" i="27"/>
  <c r="AS21" i="27"/>
  <c r="AL21" i="27"/>
  <c r="AU21" i="27" s="1"/>
  <c r="AL16" i="27"/>
  <c r="AU16" i="27" s="1"/>
  <c r="AS16" i="27"/>
  <c r="AS50" i="27"/>
  <c r="AL50" i="27"/>
  <c r="AU50" i="27" s="1"/>
  <c r="AL71" i="27"/>
  <c r="AU71" i="27" s="1"/>
  <c r="AS71" i="27"/>
  <c r="AL19" i="27"/>
  <c r="AU19" i="27" s="1"/>
  <c r="AS19" i="27"/>
  <c r="AS59" i="27"/>
  <c r="AS31" i="27"/>
  <c r="AL31" i="27"/>
  <c r="AU31" i="27" s="1"/>
  <c r="AL8" i="27"/>
  <c r="AU8" i="27" s="1"/>
  <c r="AS8" i="27"/>
  <c r="AF86" i="33"/>
  <c r="AO86" i="33" s="1"/>
  <c r="W87" i="33"/>
  <c r="AE86" i="33"/>
  <c r="AG86" i="33"/>
  <c r="AP86" i="33" s="1"/>
  <c r="X79" i="83"/>
  <c r="Z79" i="83" s="1"/>
  <c r="AF79" i="83" s="1"/>
  <c r="AO79" i="83" s="1"/>
  <c r="AO81" i="83" s="1"/>
  <c r="Z82" i="41"/>
  <c r="W83" i="41" s="1"/>
  <c r="AN78" i="83"/>
  <c r="AH81" i="42"/>
  <c r="AQ81" i="42" s="1"/>
  <c r="Z81" i="42"/>
  <c r="AI84" i="30"/>
  <c r="AR84" i="30" s="1"/>
  <c r="AH83" i="25"/>
  <c r="AQ83" i="25" s="1"/>
  <c r="Z83" i="25"/>
  <c r="Z79" i="29"/>
  <c r="AJ11" i="75"/>
  <c r="AS11" i="75" s="1"/>
  <c r="AJ10" i="75"/>
  <c r="AJ74" i="75"/>
  <c r="AS74" i="75" s="1"/>
  <c r="Y85" i="30"/>
  <c r="X85" i="30"/>
  <c r="Z82" i="94"/>
  <c r="AF82" i="94" s="1"/>
  <c r="AO82" i="94" s="1"/>
  <c r="AK74" i="75"/>
  <c r="AT74" i="75" s="1"/>
  <c r="AJ67" i="75"/>
  <c r="AL67" i="75" s="1"/>
  <c r="AU67" i="75" s="1"/>
  <c r="AJ39" i="75"/>
  <c r="AL39" i="75" s="1"/>
  <c r="AU39" i="75" s="1"/>
  <c r="AJ38" i="75"/>
  <c r="AS38" i="75" s="1"/>
  <c r="AJ17" i="75"/>
  <c r="AS17" i="75" s="1"/>
  <c r="AJ9" i="75"/>
  <c r="AL9" i="75" s="1"/>
  <c r="AU9" i="75" s="1"/>
  <c r="AJ69" i="75"/>
  <c r="AS69" i="75" s="1"/>
  <c r="AJ8" i="75"/>
  <c r="AS8" i="75" s="1"/>
  <c r="AJ50" i="75"/>
  <c r="AL50" i="75" s="1"/>
  <c r="AU50" i="75" s="1"/>
  <c r="AJ53" i="75"/>
  <c r="AS53" i="75" s="1"/>
  <c r="AJ49" i="75"/>
  <c r="AK38" i="75"/>
  <c r="AT38" i="75" s="1"/>
  <c r="AJ12" i="75"/>
  <c r="AS12" i="75" s="1"/>
  <c r="AK49" i="75"/>
  <c r="AT49" i="75" s="1"/>
  <c r="AB4" i="75"/>
  <c r="AK4" i="75" s="1"/>
  <c r="AT4" i="75" s="1"/>
  <c r="AJ66" i="75"/>
  <c r="AL66" i="75" s="1"/>
  <c r="AU66" i="75" s="1"/>
  <c r="AJ19" i="75"/>
  <c r="AJ79" i="75"/>
  <c r="AS79" i="75" s="1"/>
  <c r="AJ73" i="75"/>
  <c r="AJ33" i="75"/>
  <c r="AJ44" i="75"/>
  <c r="AL44" i="75" s="1"/>
  <c r="AU44" i="75" s="1"/>
  <c r="AJ23" i="75"/>
  <c r="AS23" i="75" s="1"/>
  <c r="AJ26" i="75"/>
  <c r="AL26" i="75" s="1"/>
  <c r="AU26" i="75" s="1"/>
  <c r="AJ68" i="75"/>
  <c r="AS68" i="75" s="1"/>
  <c r="AJ43" i="75"/>
  <c r="AL43" i="75" s="1"/>
  <c r="AU43" i="75" s="1"/>
  <c r="AJ57" i="75"/>
  <c r="AL57" i="75" s="1"/>
  <c r="AU57" i="75" s="1"/>
  <c r="AK17" i="75"/>
  <c r="AT17" i="75" s="1"/>
  <c r="AK69" i="75"/>
  <c r="AT69" i="75" s="1"/>
  <c r="AJ20" i="75"/>
  <c r="AS20" i="75" s="1"/>
  <c r="AJ72" i="75"/>
  <c r="AS72" i="75" s="1"/>
  <c r="AK73" i="75"/>
  <c r="AT73" i="75" s="1"/>
  <c r="Z83" i="45"/>
  <c r="W84" i="45" s="1"/>
  <c r="W78" i="74"/>
  <c r="AF77" i="74"/>
  <c r="AO77" i="74" s="1"/>
  <c r="AE77" i="74"/>
  <c r="AG77" i="74"/>
  <c r="AP77" i="74" s="1"/>
  <c r="AJ5" i="75"/>
  <c r="AS5" i="75" s="1"/>
  <c r="AJ28" i="75"/>
  <c r="AL28" i="75" s="1"/>
  <c r="AU28" i="75" s="1"/>
  <c r="AJ40" i="75"/>
  <c r="AS40" i="75" s="1"/>
  <c r="AJ27" i="75"/>
  <c r="AL27" i="75" s="1"/>
  <c r="AU27" i="75" s="1"/>
  <c r="AJ55" i="75"/>
  <c r="AL55" i="75" s="1"/>
  <c r="AU55" i="75" s="1"/>
  <c r="AJ18" i="75"/>
  <c r="AS18" i="75" s="1"/>
  <c r="AJ56" i="75"/>
  <c r="AS56" i="75" s="1"/>
  <c r="AJ54" i="75"/>
  <c r="AS54" i="75" s="1"/>
  <c r="AK5" i="75"/>
  <c r="AT5" i="75" s="1"/>
  <c r="AJ63" i="75"/>
  <c r="AL63" i="75" s="1"/>
  <c r="AU63" i="75" s="1"/>
  <c r="AJ78" i="75"/>
  <c r="AS78" i="75" s="1"/>
  <c r="AJ62" i="75"/>
  <c r="AJ46" i="75"/>
  <c r="AS46" i="75" s="1"/>
  <c r="AK20" i="75"/>
  <c r="AT20" i="75" s="1"/>
  <c r="AJ32" i="75"/>
  <c r="AS32" i="75" s="1"/>
  <c r="AE86" i="77"/>
  <c r="AN86" i="77" s="1"/>
  <c r="AG86" i="77"/>
  <c r="AP86" i="77" s="1"/>
  <c r="AJ7" i="75"/>
  <c r="W87" i="77"/>
  <c r="X87" i="77" s="1"/>
  <c r="AH87" i="77" s="1"/>
  <c r="AQ87" i="77" s="1"/>
  <c r="AJ16" i="75"/>
  <c r="AL16" i="75" s="1"/>
  <c r="AU16" i="75" s="1"/>
  <c r="AJ71" i="75"/>
  <c r="AS71" i="75" s="1"/>
  <c r="AJ30" i="75"/>
  <c r="AS30" i="75" s="1"/>
  <c r="AJ37" i="75"/>
  <c r="AS37" i="75" s="1"/>
  <c r="AK30" i="75"/>
  <c r="AT30" i="75" s="1"/>
  <c r="AK62" i="75"/>
  <c r="AT62" i="75" s="1"/>
  <c r="AK7" i="75"/>
  <c r="AT7" i="75" s="1"/>
  <c r="AJ31" i="75"/>
  <c r="AS31" i="75" s="1"/>
  <c r="AK71" i="75"/>
  <c r="AT71" i="75" s="1"/>
  <c r="AJ6" i="75"/>
  <c r="AL6" i="75" s="1"/>
  <c r="AU6" i="75" s="1"/>
  <c r="AJ36" i="75"/>
  <c r="AS36" i="75" s="1"/>
  <c r="AJ42" i="75"/>
  <c r="AS42" i="75" s="1"/>
  <c r="AJ70" i="75"/>
  <c r="AL70" i="75" s="1"/>
  <c r="AU70" i="75" s="1"/>
  <c r="AK46" i="75"/>
  <c r="AT46" i="75" s="1"/>
  <c r="AJ61" i="75"/>
  <c r="AS61" i="75" s="1"/>
  <c r="AJ41" i="75"/>
  <c r="AL41" i="75" s="1"/>
  <c r="AU41" i="75" s="1"/>
  <c r="AJ15" i="75"/>
  <c r="AL15" i="75" s="1"/>
  <c r="AU15" i="75" s="1"/>
  <c r="AJ29" i="75"/>
  <c r="AS29" i="75" s="1"/>
  <c r="AJ45" i="75"/>
  <c r="AS45" i="75" s="1"/>
  <c r="AJ58" i="75"/>
  <c r="AS58" i="75" s="1"/>
  <c r="AN80" i="46"/>
  <c r="AI80" i="46"/>
  <c r="AR80" i="46" s="1"/>
  <c r="AN77" i="38"/>
  <c r="AI77" i="38"/>
  <c r="AR77" i="38" s="1"/>
  <c r="Y78" i="38"/>
  <c r="X78" i="38"/>
  <c r="Y81" i="46"/>
  <c r="X81" i="46"/>
  <c r="AH81" i="46" s="1"/>
  <c r="AQ81" i="46" s="1"/>
  <c r="AJ24" i="75"/>
  <c r="AS24" i="75" s="1"/>
  <c r="AJ13" i="75"/>
  <c r="AL13" i="75" s="1"/>
  <c r="AU13" i="75" s="1"/>
  <c r="AJ77" i="75"/>
  <c r="AL77" i="75" s="1"/>
  <c r="AU77" i="75" s="1"/>
  <c r="AG81" i="86"/>
  <c r="AP81" i="86" s="1"/>
  <c r="Z79" i="93"/>
  <c r="AF79" i="93" s="1"/>
  <c r="AO79" i="93" s="1"/>
  <c r="AJ75" i="75"/>
  <c r="AS75" i="75" s="1"/>
  <c r="W82" i="86"/>
  <c r="X82" i="86" s="1"/>
  <c r="AF81" i="86"/>
  <c r="AO81" i="86" s="1"/>
  <c r="AE81" i="73"/>
  <c r="W82" i="73"/>
  <c r="AG81" i="73"/>
  <c r="AP81" i="73" s="1"/>
  <c r="AF81" i="73"/>
  <c r="AO81" i="73" s="1"/>
  <c r="AN81" i="86"/>
  <c r="AJ14" i="75"/>
  <c r="AS14" i="75" s="1"/>
  <c r="AJ64" i="75"/>
  <c r="AS64" i="75" s="1"/>
  <c r="AJ21" i="75"/>
  <c r="AL21" i="75" s="1"/>
  <c r="AU21" i="75" s="1"/>
  <c r="AK22" i="75"/>
  <c r="AT22" i="75" s="1"/>
  <c r="AJ22" i="75"/>
  <c r="AJ51" i="75"/>
  <c r="AJ47" i="75"/>
  <c r="AS57" i="75"/>
  <c r="AK52" i="75"/>
  <c r="AT52" i="75" s="1"/>
  <c r="AJ52" i="75"/>
  <c r="AK35" i="75"/>
  <c r="AT35" i="75" s="1"/>
  <c r="AJ35" i="75"/>
  <c r="AS67" i="75"/>
  <c r="AS50" i="75"/>
  <c r="AI79" i="75"/>
  <c r="AN79" i="75"/>
  <c r="AN81" i="75" s="1"/>
  <c r="AS49" i="75"/>
  <c r="AK76" i="75"/>
  <c r="AT76" i="75" s="1"/>
  <c r="AJ76" i="75"/>
  <c r="AS10" i="75"/>
  <c r="AL10" i="75"/>
  <c r="AU10" i="75" s="1"/>
  <c r="AK60" i="75"/>
  <c r="AT60" i="75" s="1"/>
  <c r="AJ60" i="75"/>
  <c r="AS3" i="75"/>
  <c r="AL3" i="75"/>
  <c r="AU3" i="75" s="1"/>
  <c r="AK65" i="75"/>
  <c r="AT65" i="75" s="1"/>
  <c r="AJ65" i="75"/>
  <c r="AK79" i="75"/>
  <c r="AT79" i="75" s="1"/>
  <c r="AJ59" i="75"/>
  <c r="AS33" i="75"/>
  <c r="AL33" i="75"/>
  <c r="AU33" i="75" s="1"/>
  <c r="AK48" i="75"/>
  <c r="AT48" i="75" s="1"/>
  <c r="AJ48" i="75"/>
  <c r="AS19" i="75"/>
  <c r="AL19" i="75"/>
  <c r="AU19" i="75" s="1"/>
  <c r="AJ34" i="75"/>
  <c r="AJ25" i="75"/>
  <c r="AK25" i="75"/>
  <c r="AT25" i="75" s="1"/>
  <c r="W80" i="85"/>
  <c r="Y80" i="85" s="1"/>
  <c r="AG79" i="85"/>
  <c r="AP79" i="85" s="1"/>
  <c r="AF79" i="85"/>
  <c r="AO79" i="85" s="1"/>
  <c r="AN79" i="85"/>
  <c r="AH82" i="37"/>
  <c r="AQ82" i="37" s="1"/>
  <c r="Z82" i="37"/>
  <c r="AF82" i="90"/>
  <c r="AO82" i="90" s="1"/>
  <c r="AG82" i="90"/>
  <c r="AP82" i="90" s="1"/>
  <c r="W83" i="90"/>
  <c r="X83" i="90" s="1"/>
  <c r="AH83" i="90" s="1"/>
  <c r="AQ83" i="90" s="1"/>
  <c r="AN82" i="90"/>
  <c r="AI88" i="82"/>
  <c r="AR88" i="82" s="1"/>
  <c r="Z88" i="81"/>
  <c r="AG88" i="81" s="1"/>
  <c r="AP88" i="81" s="1"/>
  <c r="Z89" i="82"/>
  <c r="AX89" i="82" s="1"/>
  <c r="S89" i="82" s="1"/>
  <c r="AC89" i="82" s="1"/>
  <c r="Y88" i="26"/>
  <c r="X88" i="26"/>
  <c r="AE87" i="89"/>
  <c r="W88" i="89"/>
  <c r="AF87" i="89"/>
  <c r="AO87" i="89" s="1"/>
  <c r="AG87" i="89"/>
  <c r="AP87" i="89" s="1"/>
  <c r="AN87" i="26"/>
  <c r="AI87" i="26"/>
  <c r="AN85" i="78"/>
  <c r="AI85" i="78"/>
  <c r="AR87" i="81"/>
  <c r="AH88" i="81"/>
  <c r="AQ88" i="81" s="1"/>
  <c r="W86" i="34"/>
  <c r="AG85" i="34"/>
  <c r="AP85" i="34" s="1"/>
  <c r="AF85" i="34"/>
  <c r="AO85" i="34" s="1"/>
  <c r="AE85" i="34"/>
  <c r="Y86" i="78"/>
  <c r="X86" i="78"/>
  <c r="AH89" i="82"/>
  <c r="AQ89" i="82" s="1"/>
  <c r="AQ91" i="82" s="1"/>
  <c r="AZ3" i="82"/>
  <c r="AX4" i="82" s="1"/>
  <c r="S4" i="82" s="1"/>
  <c r="AC4" i="82" s="1"/>
  <c r="AB5" i="82" s="1"/>
  <c r="AL49" i="75" l="1"/>
  <c r="AU49" i="75" s="1"/>
  <c r="AS26" i="27"/>
  <c r="AL45" i="27"/>
  <c r="AU45" i="27" s="1"/>
  <c r="AL42" i="27"/>
  <c r="AU42" i="27" s="1"/>
  <c r="AL17" i="27"/>
  <c r="AU17" i="27" s="1"/>
  <c r="AE79" i="83"/>
  <c r="AG79" i="83"/>
  <c r="AP79" i="83" s="1"/>
  <c r="AP81" i="83" s="1"/>
  <c r="AX79" i="83"/>
  <c r="S79" i="83" s="1"/>
  <c r="AC79" i="83" s="1"/>
  <c r="AS74" i="27"/>
  <c r="AH79" i="83"/>
  <c r="AQ79" i="83" s="1"/>
  <c r="AQ81" i="83" s="1"/>
  <c r="AS20" i="27"/>
  <c r="AZ3" i="83"/>
  <c r="AX67" i="83" s="1"/>
  <c r="S67" i="83" s="1"/>
  <c r="AC67" i="83" s="1"/>
  <c r="AB68" i="83" s="1"/>
  <c r="AK68" i="83" s="1"/>
  <c r="AT68" i="83" s="1"/>
  <c r="AT81" i="27"/>
  <c r="AR79" i="27"/>
  <c r="AR81" i="27" s="1"/>
  <c r="AL79" i="27"/>
  <c r="AU79" i="27" s="1"/>
  <c r="AS56" i="27"/>
  <c r="AL56" i="27"/>
  <c r="AU56" i="27" s="1"/>
  <c r="AS30" i="27"/>
  <c r="AL30" i="27"/>
  <c r="AU30" i="27" s="1"/>
  <c r="AL57" i="27"/>
  <c r="AU57" i="27" s="1"/>
  <c r="AS57" i="27"/>
  <c r="AL12" i="27"/>
  <c r="AU12" i="27" s="1"/>
  <c r="AS12" i="27"/>
  <c r="AL78" i="27"/>
  <c r="AU78" i="27" s="1"/>
  <c r="AS78" i="27"/>
  <c r="AS70" i="27"/>
  <c r="AL70" i="27"/>
  <c r="AU70" i="27" s="1"/>
  <c r="AL55" i="27"/>
  <c r="AU55" i="27" s="1"/>
  <c r="AS55" i="27"/>
  <c r="AL28" i="27"/>
  <c r="AU28" i="27" s="1"/>
  <c r="AS28" i="27"/>
  <c r="AS11" i="27"/>
  <c r="AL11" i="27"/>
  <c r="AU11" i="27" s="1"/>
  <c r="AL29" i="27"/>
  <c r="AU29" i="27" s="1"/>
  <c r="AS29" i="27"/>
  <c r="AS4" i="27"/>
  <c r="AL4" i="27"/>
  <c r="AU4" i="27" s="1"/>
  <c r="AN86" i="33"/>
  <c r="AI86" i="33"/>
  <c r="AR86" i="33" s="1"/>
  <c r="Y87" i="33"/>
  <c r="X87" i="33"/>
  <c r="AX8" i="83"/>
  <c r="S8" i="83" s="1"/>
  <c r="AC8" i="83" s="1"/>
  <c r="AB9" i="83" s="1"/>
  <c r="AK9" i="83" s="1"/>
  <c r="AT9" i="83" s="1"/>
  <c r="AL8" i="75"/>
  <c r="AU8" i="75" s="1"/>
  <c r="AG82" i="94"/>
  <c r="AP82" i="94" s="1"/>
  <c r="AG82" i="41"/>
  <c r="AP82" i="41" s="1"/>
  <c r="AE82" i="41"/>
  <c r="AN82" i="41" s="1"/>
  <c r="AF82" i="41"/>
  <c r="AO82" i="41" s="1"/>
  <c r="AS39" i="75"/>
  <c r="AS44" i="75"/>
  <c r="AJ4" i="75"/>
  <c r="AS4" i="75" s="1"/>
  <c r="AL17" i="75"/>
  <c r="AU17" i="75" s="1"/>
  <c r="AL74" i="75"/>
  <c r="AU74" i="75" s="1"/>
  <c r="AL11" i="75"/>
  <c r="AU11" i="75" s="1"/>
  <c r="Y83" i="41"/>
  <c r="X83" i="41"/>
  <c r="AH83" i="41" s="1"/>
  <c r="AQ83" i="41" s="1"/>
  <c r="W82" i="42"/>
  <c r="AE81" i="42"/>
  <c r="AF81" i="42"/>
  <c r="AO81" i="42" s="1"/>
  <c r="AG81" i="42"/>
  <c r="AP81" i="42" s="1"/>
  <c r="AL40" i="75"/>
  <c r="AU40" i="75" s="1"/>
  <c r="AE83" i="25"/>
  <c r="W84" i="25"/>
  <c r="AF83" i="25"/>
  <c r="AO83" i="25" s="1"/>
  <c r="AG83" i="25"/>
  <c r="AP83" i="25" s="1"/>
  <c r="AS66" i="75"/>
  <c r="AL53" i="75"/>
  <c r="AU53" i="75" s="1"/>
  <c r="AS28" i="75"/>
  <c r="AG79" i="29"/>
  <c r="AP79" i="29" s="1"/>
  <c r="AF79" i="29"/>
  <c r="AO79" i="29" s="1"/>
  <c r="AE79" i="29"/>
  <c r="W80" i="29"/>
  <c r="AS9" i="75"/>
  <c r="AL68" i="75"/>
  <c r="AU68" i="75" s="1"/>
  <c r="AL38" i="75"/>
  <c r="AU38" i="75" s="1"/>
  <c r="W83" i="94"/>
  <c r="X83" i="94" s="1"/>
  <c r="AH83" i="94" s="1"/>
  <c r="AQ83" i="94" s="1"/>
  <c r="AE82" i="94"/>
  <c r="AN82" i="94" s="1"/>
  <c r="AH85" i="30"/>
  <c r="AQ85" i="30" s="1"/>
  <c r="Z85" i="30"/>
  <c r="AS21" i="75"/>
  <c r="AL73" i="75"/>
  <c r="AU73" i="75" s="1"/>
  <c r="AL69" i="75"/>
  <c r="AU69" i="75" s="1"/>
  <c r="AL12" i="75"/>
  <c r="AU12" i="75" s="1"/>
  <c r="AS73" i="75"/>
  <c r="AF83" i="45"/>
  <c r="AO83" i="45" s="1"/>
  <c r="AL5" i="75"/>
  <c r="AU5" i="75" s="1"/>
  <c r="AS63" i="75"/>
  <c r="AL61" i="75"/>
  <c r="AU61" i="75" s="1"/>
  <c r="AL37" i="75"/>
  <c r="AU37" i="75" s="1"/>
  <c r="AL23" i="75"/>
  <c r="AU23" i="75" s="1"/>
  <c r="AL31" i="75"/>
  <c r="AU31" i="75" s="1"/>
  <c r="AL78" i="75"/>
  <c r="AU78" i="75" s="1"/>
  <c r="AS26" i="75"/>
  <c r="AS27" i="75"/>
  <c r="AS55" i="75"/>
  <c r="AL72" i="75"/>
  <c r="AU72" i="75" s="1"/>
  <c r="AS6" i="75"/>
  <c r="AS41" i="75"/>
  <c r="AS43" i="75"/>
  <c r="AL29" i="75"/>
  <c r="AU29" i="75" s="1"/>
  <c r="AL75" i="75"/>
  <c r="AU75" i="75" s="1"/>
  <c r="AL54" i="75"/>
  <c r="AU54" i="75" s="1"/>
  <c r="AL46" i="75"/>
  <c r="AU46" i="75" s="1"/>
  <c r="AG83" i="45"/>
  <c r="AP83" i="45" s="1"/>
  <c r="AL18" i="75"/>
  <c r="AU18" i="75" s="1"/>
  <c r="AL42" i="75"/>
  <c r="AU42" i="75" s="1"/>
  <c r="AL56" i="75"/>
  <c r="AU56" i="75" s="1"/>
  <c r="AL36" i="75"/>
  <c r="AU36" i="75" s="1"/>
  <c r="AE83" i="45"/>
  <c r="AN83" i="45" s="1"/>
  <c r="AL30" i="75"/>
  <c r="AU30" i="75" s="1"/>
  <c r="AS13" i="75"/>
  <c r="Y87" i="77"/>
  <c r="Z87" i="77" s="1"/>
  <c r="AE87" i="77" s="1"/>
  <c r="AL14" i="75"/>
  <c r="AU14" i="75" s="1"/>
  <c r="AN79" i="83"/>
  <c r="AN81" i="83" s="1"/>
  <c r="AI79" i="83"/>
  <c r="AL32" i="75"/>
  <c r="AU32" i="75" s="1"/>
  <c r="AL58" i="75"/>
  <c r="AU58" i="75" s="1"/>
  <c r="AL64" i="75"/>
  <c r="AU64" i="75" s="1"/>
  <c r="AL71" i="75"/>
  <c r="AU71" i="75" s="1"/>
  <c r="X78" i="74"/>
  <c r="AH78" i="74" s="1"/>
  <c r="AQ78" i="74" s="1"/>
  <c r="Y78" i="74"/>
  <c r="X84" i="45"/>
  <c r="AH84" i="45" s="1"/>
  <c r="AQ84" i="45" s="1"/>
  <c r="Y84" i="45"/>
  <c r="AI86" i="77"/>
  <c r="AR86" i="77" s="1"/>
  <c r="AI77" i="74"/>
  <c r="AR77" i="74" s="1"/>
  <c r="AN77" i="74"/>
  <c r="AL62" i="75"/>
  <c r="AU62" i="75" s="1"/>
  <c r="AS62" i="75"/>
  <c r="AS16" i="75"/>
  <c r="AS70" i="75"/>
  <c r="AL45" i="75"/>
  <c r="AU45" i="75" s="1"/>
  <c r="AL20" i="75"/>
  <c r="AU20" i="75" s="1"/>
  <c r="AL7" i="75"/>
  <c r="AU7" i="75" s="1"/>
  <c r="AS15" i="75"/>
  <c r="AS7" i="75"/>
  <c r="AL24" i="75"/>
  <c r="AU24" i="75" s="1"/>
  <c r="AS77" i="75"/>
  <c r="Z81" i="46"/>
  <c r="AF81" i="46" s="1"/>
  <c r="AO81" i="46" s="1"/>
  <c r="AH78" i="38"/>
  <c r="AQ78" i="38" s="1"/>
  <c r="Z78" i="38"/>
  <c r="W80" i="93"/>
  <c r="Y80" i="93" s="1"/>
  <c r="AG79" i="93"/>
  <c r="AP79" i="93" s="1"/>
  <c r="Y82" i="86"/>
  <c r="Z82" i="86" s="1"/>
  <c r="AE79" i="93"/>
  <c r="AN79" i="93" s="1"/>
  <c r="AI81" i="86"/>
  <c r="AR81" i="86" s="1"/>
  <c r="X82" i="73"/>
  <c r="AH82" i="73" s="1"/>
  <c r="AQ82" i="73" s="1"/>
  <c r="Y82" i="73"/>
  <c r="AI81" i="73"/>
  <c r="AR81" i="73" s="1"/>
  <c r="AN81" i="73"/>
  <c r="AH82" i="86"/>
  <c r="AQ82" i="86" s="1"/>
  <c r="X80" i="85"/>
  <c r="AH80" i="85" s="1"/>
  <c r="AQ80" i="85" s="1"/>
  <c r="AL25" i="75"/>
  <c r="AU25" i="75" s="1"/>
  <c r="AS25" i="75"/>
  <c r="AL76" i="75"/>
  <c r="AU76" i="75" s="1"/>
  <c r="AS76" i="75"/>
  <c r="AS35" i="75"/>
  <c r="AL35" i="75"/>
  <c r="AU35" i="75" s="1"/>
  <c r="AS52" i="75"/>
  <c r="AL52" i="75"/>
  <c r="AU52" i="75" s="1"/>
  <c r="AL34" i="75"/>
  <c r="AU34" i="75" s="1"/>
  <c r="AS34" i="75"/>
  <c r="AL48" i="75"/>
  <c r="AU48" i="75" s="1"/>
  <c r="AS48" i="75"/>
  <c r="AS59" i="75"/>
  <c r="AL59" i="75"/>
  <c r="AU59" i="75" s="1"/>
  <c r="AS65" i="75"/>
  <c r="AL65" i="75"/>
  <c r="AU65" i="75" s="1"/>
  <c r="AS51" i="75"/>
  <c r="AL51" i="75"/>
  <c r="AU51" i="75" s="1"/>
  <c r="AS60" i="75"/>
  <c r="AL60" i="75"/>
  <c r="AU60" i="75" s="1"/>
  <c r="AL47" i="75"/>
  <c r="AU47" i="75" s="1"/>
  <c r="AS47" i="75"/>
  <c r="AS22" i="75"/>
  <c r="AL22" i="75"/>
  <c r="AU22" i="75" s="1"/>
  <c r="AT81" i="75"/>
  <c r="AR79" i="75"/>
  <c r="AR81" i="75" s="1"/>
  <c r="AL79" i="75"/>
  <c r="AU79" i="75" s="1"/>
  <c r="AI79" i="85"/>
  <c r="AR79" i="85" s="1"/>
  <c r="AI82" i="90"/>
  <c r="AR82" i="90" s="1"/>
  <c r="Y83" i="90"/>
  <c r="Z83" i="90" s="1"/>
  <c r="AG83" i="90" s="1"/>
  <c r="AP83" i="90" s="1"/>
  <c r="AE82" i="37"/>
  <c r="AG82" i="37"/>
  <c r="AP82" i="37" s="1"/>
  <c r="W83" i="37"/>
  <c r="AF82" i="37"/>
  <c r="AO82" i="37" s="1"/>
  <c r="AE88" i="81"/>
  <c r="AN88" i="81" s="1"/>
  <c r="AF88" i="81"/>
  <c r="AO88" i="81" s="1"/>
  <c r="AF89" i="82"/>
  <c r="AO89" i="82" s="1"/>
  <c r="AO91" i="82" s="1"/>
  <c r="W89" i="81"/>
  <c r="Y89" i="81" s="1"/>
  <c r="AX84" i="82"/>
  <c r="S84" i="82" s="1"/>
  <c r="AC84" i="82" s="1"/>
  <c r="AB85" i="82" s="1"/>
  <c r="AX86" i="82"/>
  <c r="S86" i="82" s="1"/>
  <c r="AC86" i="82" s="1"/>
  <c r="AB87" i="82" s="1"/>
  <c r="AK87" i="82" s="1"/>
  <c r="AT87" i="82" s="1"/>
  <c r="AX88" i="82"/>
  <c r="S88" i="82" s="1"/>
  <c r="AC88" i="82" s="1"/>
  <c r="AB89" i="82" s="1"/>
  <c r="AJ89" i="82" s="1"/>
  <c r="AS89" i="82" s="1"/>
  <c r="AX79" i="82"/>
  <c r="S79" i="82" s="1"/>
  <c r="AC79" i="82" s="1"/>
  <c r="AB80" i="82" s="1"/>
  <c r="AK80" i="82" s="1"/>
  <c r="AT80" i="82" s="1"/>
  <c r="AX67" i="82"/>
  <c r="S67" i="82" s="1"/>
  <c r="AC67" i="82" s="1"/>
  <c r="AB68" i="82" s="1"/>
  <c r="AK68" i="82" s="1"/>
  <c r="AT68" i="82" s="1"/>
  <c r="AX73" i="82"/>
  <c r="S73" i="82" s="1"/>
  <c r="AC73" i="82" s="1"/>
  <c r="AB74" i="82" s="1"/>
  <c r="AK74" i="82" s="1"/>
  <c r="AT74" i="82" s="1"/>
  <c r="AX75" i="82"/>
  <c r="S75" i="82" s="1"/>
  <c r="AC75" i="82" s="1"/>
  <c r="AB76" i="82" s="1"/>
  <c r="AK76" i="82" s="1"/>
  <c r="AT76" i="82" s="1"/>
  <c r="AX83" i="82"/>
  <c r="S83" i="82" s="1"/>
  <c r="AC83" i="82" s="1"/>
  <c r="AB84" i="82" s="1"/>
  <c r="AK84" i="82" s="1"/>
  <c r="AT84" i="82" s="1"/>
  <c r="AX87" i="82"/>
  <c r="S87" i="82" s="1"/>
  <c r="AC87" i="82" s="1"/>
  <c r="AB88" i="82" s="1"/>
  <c r="AX81" i="82"/>
  <c r="S81" i="82" s="1"/>
  <c r="AC81" i="82" s="1"/>
  <c r="AB82" i="82" s="1"/>
  <c r="AK82" i="82" s="1"/>
  <c r="AT82" i="82" s="1"/>
  <c r="AX72" i="82"/>
  <c r="S72" i="82" s="1"/>
  <c r="AC72" i="82" s="1"/>
  <c r="AB73" i="82" s="1"/>
  <c r="AK73" i="82" s="1"/>
  <c r="AT73" i="82" s="1"/>
  <c r="AX74" i="82"/>
  <c r="S74" i="82" s="1"/>
  <c r="AC74" i="82" s="1"/>
  <c r="AB75" i="82" s="1"/>
  <c r="AK75" i="82" s="1"/>
  <c r="AT75" i="82" s="1"/>
  <c r="AX85" i="82"/>
  <c r="S85" i="82" s="1"/>
  <c r="AC85" i="82" s="1"/>
  <c r="AB86" i="82" s="1"/>
  <c r="AK86" i="82" s="1"/>
  <c r="AT86" i="82" s="1"/>
  <c r="AX80" i="82"/>
  <c r="S80" i="82" s="1"/>
  <c r="AC80" i="82" s="1"/>
  <c r="AB81" i="82" s="1"/>
  <c r="AX69" i="82"/>
  <c r="S69" i="82" s="1"/>
  <c r="AC69" i="82" s="1"/>
  <c r="AB70" i="82" s="1"/>
  <c r="AK70" i="82" s="1"/>
  <c r="AT70" i="82" s="1"/>
  <c r="AX66" i="82"/>
  <c r="S66" i="82" s="1"/>
  <c r="AC66" i="82" s="1"/>
  <c r="AB67" i="82" s="1"/>
  <c r="AK67" i="82" s="1"/>
  <c r="AT67" i="82" s="1"/>
  <c r="AX62" i="82"/>
  <c r="S62" i="82" s="1"/>
  <c r="AC62" i="82" s="1"/>
  <c r="AB63" i="82" s="1"/>
  <c r="AK63" i="82" s="1"/>
  <c r="AT63" i="82" s="1"/>
  <c r="AX60" i="82"/>
  <c r="S60" i="82" s="1"/>
  <c r="AC60" i="82" s="1"/>
  <c r="AB61" i="82" s="1"/>
  <c r="AX78" i="82"/>
  <c r="S78" i="82" s="1"/>
  <c r="AC78" i="82" s="1"/>
  <c r="AB79" i="82" s="1"/>
  <c r="AX68" i="82"/>
  <c r="S68" i="82" s="1"/>
  <c r="AC68" i="82" s="1"/>
  <c r="AB69" i="82" s="1"/>
  <c r="AK69" i="82" s="1"/>
  <c r="AT69" i="82" s="1"/>
  <c r="AX63" i="82"/>
  <c r="S63" i="82" s="1"/>
  <c r="AC63" i="82" s="1"/>
  <c r="AB64" i="82" s="1"/>
  <c r="AK64" i="82" s="1"/>
  <c r="AT64" i="82" s="1"/>
  <c r="AX55" i="82"/>
  <c r="S55" i="82" s="1"/>
  <c r="AC55" i="82" s="1"/>
  <c r="AB56" i="82" s="1"/>
  <c r="AK56" i="82" s="1"/>
  <c r="AT56" i="82" s="1"/>
  <c r="AX54" i="82"/>
  <c r="S54" i="82" s="1"/>
  <c r="AC54" i="82" s="1"/>
  <c r="AB55" i="82" s="1"/>
  <c r="AK55" i="82" s="1"/>
  <c r="AT55" i="82" s="1"/>
  <c r="AX61" i="82"/>
  <c r="S61" i="82" s="1"/>
  <c r="AC61" i="82" s="1"/>
  <c r="AB62" i="82" s="1"/>
  <c r="AK62" i="82" s="1"/>
  <c r="AT62" i="82" s="1"/>
  <c r="AX52" i="82"/>
  <c r="S52" i="82" s="1"/>
  <c r="AC52" i="82" s="1"/>
  <c r="AB53" i="82" s="1"/>
  <c r="AK53" i="82" s="1"/>
  <c r="AT53" i="82" s="1"/>
  <c r="AX77" i="82"/>
  <c r="S77" i="82" s="1"/>
  <c r="AC77" i="82" s="1"/>
  <c r="AB78" i="82" s="1"/>
  <c r="AK78" i="82" s="1"/>
  <c r="AT78" i="82" s="1"/>
  <c r="AX71" i="82"/>
  <c r="S71" i="82" s="1"/>
  <c r="AC71" i="82" s="1"/>
  <c r="AB72" i="82" s="1"/>
  <c r="AK72" i="82" s="1"/>
  <c r="AT72" i="82" s="1"/>
  <c r="AX65" i="82"/>
  <c r="S65" i="82" s="1"/>
  <c r="AC65" i="82" s="1"/>
  <c r="AB66" i="82" s="1"/>
  <c r="AK66" i="82" s="1"/>
  <c r="AT66" i="82" s="1"/>
  <c r="AX59" i="82"/>
  <c r="S59" i="82" s="1"/>
  <c r="AC59" i="82" s="1"/>
  <c r="AB60" i="82" s="1"/>
  <c r="AK60" i="82" s="1"/>
  <c r="AT60" i="82" s="1"/>
  <c r="AX82" i="82"/>
  <c r="S82" i="82" s="1"/>
  <c r="AC82" i="82" s="1"/>
  <c r="AB83" i="82" s="1"/>
  <c r="AX76" i="82"/>
  <c r="S76" i="82" s="1"/>
  <c r="AC76" i="82" s="1"/>
  <c r="AB77" i="82" s="1"/>
  <c r="AX70" i="82"/>
  <c r="S70" i="82" s="1"/>
  <c r="AC70" i="82" s="1"/>
  <c r="AB71" i="82" s="1"/>
  <c r="AX64" i="82"/>
  <c r="S64" i="82" s="1"/>
  <c r="AC64" i="82" s="1"/>
  <c r="AB65" i="82" s="1"/>
  <c r="AK65" i="82" s="1"/>
  <c r="AT65" i="82" s="1"/>
  <c r="AX58" i="82"/>
  <c r="S58" i="82" s="1"/>
  <c r="AC58" i="82" s="1"/>
  <c r="AB59" i="82" s="1"/>
  <c r="AX49" i="82"/>
  <c r="S49" i="82" s="1"/>
  <c r="AC49" i="82" s="1"/>
  <c r="AB50" i="82" s="1"/>
  <c r="AK50" i="82" s="1"/>
  <c r="AT50" i="82" s="1"/>
  <c r="AX48" i="82"/>
  <c r="S48" i="82" s="1"/>
  <c r="AC48" i="82" s="1"/>
  <c r="AB49" i="82" s="1"/>
  <c r="AK49" i="82" s="1"/>
  <c r="AT49" i="82" s="1"/>
  <c r="AX41" i="82"/>
  <c r="S41" i="82" s="1"/>
  <c r="AC41" i="82" s="1"/>
  <c r="AB42" i="82" s="1"/>
  <c r="AX53" i="82"/>
  <c r="S53" i="82" s="1"/>
  <c r="AC53" i="82" s="1"/>
  <c r="AB54" i="82" s="1"/>
  <c r="AK54" i="82" s="1"/>
  <c r="AT54" i="82" s="1"/>
  <c r="AX47" i="82"/>
  <c r="S47" i="82" s="1"/>
  <c r="AC47" i="82" s="1"/>
  <c r="AB48" i="82" s="1"/>
  <c r="AK48" i="82" s="1"/>
  <c r="AT48" i="82" s="1"/>
  <c r="AX46" i="82"/>
  <c r="S46" i="82" s="1"/>
  <c r="AC46" i="82" s="1"/>
  <c r="AB47" i="82" s="1"/>
  <c r="AK47" i="82" s="1"/>
  <c r="AT47" i="82" s="1"/>
  <c r="AX42" i="82"/>
  <c r="S42" i="82" s="1"/>
  <c r="AC42" i="82" s="1"/>
  <c r="AB43" i="82" s="1"/>
  <c r="AK43" i="82" s="1"/>
  <c r="AT43" i="82" s="1"/>
  <c r="AX33" i="82"/>
  <c r="S33" i="82" s="1"/>
  <c r="AC33" i="82" s="1"/>
  <c r="AB34" i="82" s="1"/>
  <c r="AK34" i="82" s="1"/>
  <c r="AT34" i="82" s="1"/>
  <c r="AX40" i="82"/>
  <c r="S40" i="82" s="1"/>
  <c r="AC40" i="82" s="1"/>
  <c r="AB41" i="82" s="1"/>
  <c r="AX39" i="82"/>
  <c r="S39" i="82" s="1"/>
  <c r="AC39" i="82" s="1"/>
  <c r="AB40" i="82" s="1"/>
  <c r="AK40" i="82" s="1"/>
  <c r="AT40" i="82" s="1"/>
  <c r="AX57" i="82"/>
  <c r="S57" i="82" s="1"/>
  <c r="AC57" i="82" s="1"/>
  <c r="AB58" i="82" s="1"/>
  <c r="AK58" i="82" s="1"/>
  <c r="AT58" i="82" s="1"/>
  <c r="AX51" i="82"/>
  <c r="S51" i="82" s="1"/>
  <c r="AC51" i="82" s="1"/>
  <c r="AB52" i="82" s="1"/>
  <c r="AK52" i="82" s="1"/>
  <c r="AT52" i="82" s="1"/>
  <c r="AX45" i="82"/>
  <c r="S45" i="82" s="1"/>
  <c r="AC45" i="82" s="1"/>
  <c r="AB46" i="82" s="1"/>
  <c r="AX35" i="82"/>
  <c r="S35" i="82" s="1"/>
  <c r="AC35" i="82" s="1"/>
  <c r="AB36" i="82" s="1"/>
  <c r="AK36" i="82" s="1"/>
  <c r="AT36" i="82" s="1"/>
  <c r="AX56" i="82"/>
  <c r="S56" i="82" s="1"/>
  <c r="AC56" i="82" s="1"/>
  <c r="AB57" i="82" s="1"/>
  <c r="AK57" i="82" s="1"/>
  <c r="AT57" i="82" s="1"/>
  <c r="AX50" i="82"/>
  <c r="S50" i="82" s="1"/>
  <c r="AC50" i="82" s="1"/>
  <c r="AB51" i="82" s="1"/>
  <c r="AK51" i="82" s="1"/>
  <c r="AT51" i="82" s="1"/>
  <c r="AX44" i="82"/>
  <c r="S44" i="82" s="1"/>
  <c r="AC44" i="82" s="1"/>
  <c r="AB45" i="82" s="1"/>
  <c r="AK45" i="82" s="1"/>
  <c r="AT45" i="82" s="1"/>
  <c r="AX34" i="82"/>
  <c r="S34" i="82" s="1"/>
  <c r="AC34" i="82" s="1"/>
  <c r="AB35" i="82" s="1"/>
  <c r="AX36" i="82"/>
  <c r="S36" i="82" s="1"/>
  <c r="AC36" i="82" s="1"/>
  <c r="AB37" i="82" s="1"/>
  <c r="AX30" i="82"/>
  <c r="S30" i="82" s="1"/>
  <c r="AC30" i="82" s="1"/>
  <c r="AB31" i="82" s="1"/>
  <c r="AK31" i="82" s="1"/>
  <c r="AT31" i="82" s="1"/>
  <c r="AX25" i="82"/>
  <c r="S25" i="82" s="1"/>
  <c r="AC25" i="82" s="1"/>
  <c r="AB26" i="82" s="1"/>
  <c r="AK26" i="82" s="1"/>
  <c r="AT26" i="82" s="1"/>
  <c r="AX38" i="82"/>
  <c r="S38" i="82" s="1"/>
  <c r="AC38" i="82" s="1"/>
  <c r="AB39" i="82" s="1"/>
  <c r="AK39" i="82" s="1"/>
  <c r="AT39" i="82" s="1"/>
  <c r="AX32" i="82"/>
  <c r="S32" i="82" s="1"/>
  <c r="AC32" i="82" s="1"/>
  <c r="AB33" i="82" s="1"/>
  <c r="AK33" i="82" s="1"/>
  <c r="AT33" i="82" s="1"/>
  <c r="AX43" i="82"/>
  <c r="S43" i="82" s="1"/>
  <c r="AC43" i="82" s="1"/>
  <c r="AB44" i="82" s="1"/>
  <c r="AK44" i="82" s="1"/>
  <c r="AT44" i="82" s="1"/>
  <c r="AX37" i="82"/>
  <c r="S37" i="82" s="1"/>
  <c r="AC37" i="82" s="1"/>
  <c r="AB38" i="82" s="1"/>
  <c r="AK38" i="82" s="1"/>
  <c r="AT38" i="82" s="1"/>
  <c r="AX31" i="82"/>
  <c r="S31" i="82" s="1"/>
  <c r="AC31" i="82" s="1"/>
  <c r="AB32" i="82" s="1"/>
  <c r="AX16" i="82"/>
  <c r="S16" i="82" s="1"/>
  <c r="AC16" i="82" s="1"/>
  <c r="AB17" i="82" s="1"/>
  <c r="AK17" i="82" s="1"/>
  <c r="AT17" i="82" s="1"/>
  <c r="AX15" i="82"/>
  <c r="S15" i="82" s="1"/>
  <c r="AC15" i="82" s="1"/>
  <c r="AB16" i="82" s="1"/>
  <c r="AK16" i="82" s="1"/>
  <c r="AT16" i="82" s="1"/>
  <c r="AX29" i="82"/>
  <c r="S29" i="82" s="1"/>
  <c r="AC29" i="82" s="1"/>
  <c r="AB30" i="82" s="1"/>
  <c r="AX28" i="82"/>
  <c r="S28" i="82" s="1"/>
  <c r="AC28" i="82" s="1"/>
  <c r="AB29" i="82" s="1"/>
  <c r="AK29" i="82" s="1"/>
  <c r="AT29" i="82" s="1"/>
  <c r="AX24" i="82"/>
  <c r="S24" i="82" s="1"/>
  <c r="AC24" i="82" s="1"/>
  <c r="AB25" i="82" s="1"/>
  <c r="AK25" i="82" s="1"/>
  <c r="AT25" i="82" s="1"/>
  <c r="AG89" i="82"/>
  <c r="AP89" i="82" s="1"/>
  <c r="AP91" i="82" s="1"/>
  <c r="AX22" i="82"/>
  <c r="S22" i="82" s="1"/>
  <c r="AC22" i="82" s="1"/>
  <c r="AB23" i="82" s="1"/>
  <c r="AK23" i="82" s="1"/>
  <c r="AT23" i="82" s="1"/>
  <c r="AE89" i="82"/>
  <c r="AN89" i="82" s="1"/>
  <c r="AN91" i="82" s="1"/>
  <c r="AX23" i="82"/>
  <c r="S23" i="82" s="1"/>
  <c r="AC23" i="82" s="1"/>
  <c r="AB24" i="82" s="1"/>
  <c r="AK24" i="82" s="1"/>
  <c r="AT24" i="82" s="1"/>
  <c r="AX14" i="82"/>
  <c r="S14" i="82" s="1"/>
  <c r="AC14" i="82" s="1"/>
  <c r="AB15" i="82" s="1"/>
  <c r="AX27" i="82"/>
  <c r="S27" i="82" s="1"/>
  <c r="AC27" i="82" s="1"/>
  <c r="AB28" i="82" s="1"/>
  <c r="AK28" i="82" s="1"/>
  <c r="AT28" i="82" s="1"/>
  <c r="AX21" i="82"/>
  <c r="S21" i="82" s="1"/>
  <c r="AC21" i="82" s="1"/>
  <c r="AB22" i="82" s="1"/>
  <c r="AK22" i="82" s="1"/>
  <c r="AT22" i="82" s="1"/>
  <c r="AX26" i="82"/>
  <c r="S26" i="82" s="1"/>
  <c r="AC26" i="82" s="1"/>
  <c r="AB27" i="82" s="1"/>
  <c r="AX20" i="82"/>
  <c r="S20" i="82" s="1"/>
  <c r="AC20" i="82" s="1"/>
  <c r="AB21" i="82" s="1"/>
  <c r="AK21" i="82" s="1"/>
  <c r="AT21" i="82" s="1"/>
  <c r="AX19" i="82"/>
  <c r="S19" i="82" s="1"/>
  <c r="AC19" i="82" s="1"/>
  <c r="AB20" i="82" s="1"/>
  <c r="AK20" i="82" s="1"/>
  <c r="AT20" i="82" s="1"/>
  <c r="AX13" i="82"/>
  <c r="S13" i="82" s="1"/>
  <c r="AC13" i="82" s="1"/>
  <c r="AB14" i="82" s="1"/>
  <c r="AK14" i="82" s="1"/>
  <c r="AT14" i="82" s="1"/>
  <c r="AX18" i="82"/>
  <c r="S18" i="82" s="1"/>
  <c r="AC18" i="82" s="1"/>
  <c r="AB19" i="82" s="1"/>
  <c r="AK19" i="82" s="1"/>
  <c r="AT19" i="82" s="1"/>
  <c r="AX12" i="82"/>
  <c r="S12" i="82" s="1"/>
  <c r="AC12" i="82" s="1"/>
  <c r="AB13" i="82" s="1"/>
  <c r="AK13" i="82" s="1"/>
  <c r="AT13" i="82" s="1"/>
  <c r="AX17" i="82"/>
  <c r="S17" i="82" s="1"/>
  <c r="AC17" i="82" s="1"/>
  <c r="AB18" i="82" s="1"/>
  <c r="AK18" i="82" s="1"/>
  <c r="AT18" i="82" s="1"/>
  <c r="AX11" i="82"/>
  <c r="S11" i="82" s="1"/>
  <c r="AC11" i="82" s="1"/>
  <c r="AB12" i="82" s="1"/>
  <c r="AK12" i="82" s="1"/>
  <c r="AT12" i="82" s="1"/>
  <c r="AX10" i="82"/>
  <c r="S10" i="82" s="1"/>
  <c r="AC10" i="82" s="1"/>
  <c r="AB11" i="82" s="1"/>
  <c r="AX7" i="82"/>
  <c r="S7" i="82" s="1"/>
  <c r="AC7" i="82" s="1"/>
  <c r="AB8" i="82" s="1"/>
  <c r="AX6" i="82"/>
  <c r="S6" i="82" s="1"/>
  <c r="AC6" i="82" s="1"/>
  <c r="AB7" i="82" s="1"/>
  <c r="AK7" i="82" s="1"/>
  <c r="AT7" i="82" s="1"/>
  <c r="AX3" i="82"/>
  <c r="S3" i="82" s="1"/>
  <c r="AC3" i="82" s="1"/>
  <c r="AB4" i="82" s="1"/>
  <c r="AX9" i="82"/>
  <c r="S9" i="82" s="1"/>
  <c r="AC9" i="82" s="1"/>
  <c r="AB10" i="82" s="1"/>
  <c r="AK10" i="82" s="1"/>
  <c r="AT10" i="82" s="1"/>
  <c r="AX8" i="82"/>
  <c r="S8" i="82" s="1"/>
  <c r="AC8" i="82" s="1"/>
  <c r="AB9" i="82" s="1"/>
  <c r="AK9" i="82" s="1"/>
  <c r="AT9" i="82" s="1"/>
  <c r="AK5" i="82"/>
  <c r="AT5" i="82" s="1"/>
  <c r="AH86" i="78"/>
  <c r="AQ86" i="78" s="1"/>
  <c r="Y86" i="34"/>
  <c r="X86" i="34"/>
  <c r="X88" i="89"/>
  <c r="Y88" i="89"/>
  <c r="Z86" i="78"/>
  <c r="AI85" i="34"/>
  <c r="AN85" i="34"/>
  <c r="AR87" i="26"/>
  <c r="AI87" i="89"/>
  <c r="AN87" i="89"/>
  <c r="AR85" i="78"/>
  <c r="AH88" i="26"/>
  <c r="AQ88" i="26" s="1"/>
  <c r="AX5" i="82"/>
  <c r="S5" i="82" s="1"/>
  <c r="AC5" i="82" s="1"/>
  <c r="AB6" i="82" s="1"/>
  <c r="Z88" i="26"/>
  <c r="AX11" i="83" l="1"/>
  <c r="S11" i="83" s="1"/>
  <c r="AC11" i="83" s="1"/>
  <c r="AB12" i="83" s="1"/>
  <c r="AK12" i="83" s="1"/>
  <c r="AT12" i="83" s="1"/>
  <c r="AX30" i="83"/>
  <c r="S30" i="83" s="1"/>
  <c r="AC30" i="83" s="1"/>
  <c r="AB31" i="83" s="1"/>
  <c r="AK31" i="83" s="1"/>
  <c r="AT31" i="83" s="1"/>
  <c r="AX65" i="83"/>
  <c r="S65" i="83" s="1"/>
  <c r="AC65" i="83" s="1"/>
  <c r="AB66" i="83" s="1"/>
  <c r="AX61" i="83"/>
  <c r="S61" i="83" s="1"/>
  <c r="AC61" i="83" s="1"/>
  <c r="AB62" i="83" s="1"/>
  <c r="AK62" i="83" s="1"/>
  <c r="AT62" i="83" s="1"/>
  <c r="AX22" i="83"/>
  <c r="S22" i="83" s="1"/>
  <c r="AC22" i="83" s="1"/>
  <c r="AB23" i="83" s="1"/>
  <c r="AX32" i="83"/>
  <c r="S32" i="83" s="1"/>
  <c r="AC32" i="83" s="1"/>
  <c r="AB33" i="83" s="1"/>
  <c r="AX43" i="83"/>
  <c r="S43" i="83" s="1"/>
  <c r="AC43" i="83" s="1"/>
  <c r="AB44" i="83" s="1"/>
  <c r="AK44" i="83" s="1"/>
  <c r="AT44" i="83" s="1"/>
  <c r="AX75" i="83"/>
  <c r="S75" i="83" s="1"/>
  <c r="AC75" i="83" s="1"/>
  <c r="AB76" i="83" s="1"/>
  <c r="AK76" i="83" s="1"/>
  <c r="AT76" i="83" s="1"/>
  <c r="AX24" i="83"/>
  <c r="S24" i="83" s="1"/>
  <c r="AC24" i="83" s="1"/>
  <c r="AB25" i="83" s="1"/>
  <c r="AK25" i="83" s="1"/>
  <c r="AT25" i="83" s="1"/>
  <c r="AX68" i="83"/>
  <c r="S68" i="83" s="1"/>
  <c r="AC68" i="83" s="1"/>
  <c r="AB69" i="83" s="1"/>
  <c r="AX41" i="83"/>
  <c r="S41" i="83" s="1"/>
  <c r="AC41" i="83" s="1"/>
  <c r="AB42" i="83" s="1"/>
  <c r="AX58" i="83"/>
  <c r="S58" i="83" s="1"/>
  <c r="AC58" i="83" s="1"/>
  <c r="AB59" i="83" s="1"/>
  <c r="AX63" i="83"/>
  <c r="S63" i="83" s="1"/>
  <c r="AC63" i="83" s="1"/>
  <c r="AB64" i="83" s="1"/>
  <c r="AK64" i="83" s="1"/>
  <c r="AT64" i="83" s="1"/>
  <c r="AX35" i="83"/>
  <c r="S35" i="83" s="1"/>
  <c r="AC35" i="83" s="1"/>
  <c r="AB36" i="83" s="1"/>
  <c r="AK36" i="83" s="1"/>
  <c r="AT36" i="83" s="1"/>
  <c r="AX72" i="83"/>
  <c r="S72" i="83" s="1"/>
  <c r="AC72" i="83" s="1"/>
  <c r="AB73" i="83" s="1"/>
  <c r="AX26" i="83"/>
  <c r="S26" i="83" s="1"/>
  <c r="AC26" i="83" s="1"/>
  <c r="AB27" i="83" s="1"/>
  <c r="AK27" i="83" s="1"/>
  <c r="AT27" i="83" s="1"/>
  <c r="AX62" i="83"/>
  <c r="S62" i="83" s="1"/>
  <c r="AC62" i="83" s="1"/>
  <c r="AB63" i="83" s="1"/>
  <c r="AK63" i="83" s="1"/>
  <c r="AT63" i="83" s="1"/>
  <c r="AX4" i="83"/>
  <c r="S4" i="83" s="1"/>
  <c r="AC4" i="83" s="1"/>
  <c r="AB5" i="83" s="1"/>
  <c r="AK5" i="83" s="1"/>
  <c r="AT5" i="83" s="1"/>
  <c r="AX28" i="83"/>
  <c r="S28" i="83" s="1"/>
  <c r="AC28" i="83" s="1"/>
  <c r="AB29" i="83" s="1"/>
  <c r="AK29" i="83" s="1"/>
  <c r="AT29" i="83" s="1"/>
  <c r="AX74" i="83"/>
  <c r="S74" i="83" s="1"/>
  <c r="AC74" i="83" s="1"/>
  <c r="AB75" i="83" s="1"/>
  <c r="AK75" i="83" s="1"/>
  <c r="AT75" i="83" s="1"/>
  <c r="AX53" i="83"/>
  <c r="S53" i="83" s="1"/>
  <c r="AC53" i="83" s="1"/>
  <c r="AB54" i="83" s="1"/>
  <c r="AK54" i="83" s="1"/>
  <c r="AT54" i="83" s="1"/>
  <c r="AX69" i="83"/>
  <c r="S69" i="83" s="1"/>
  <c r="AC69" i="83" s="1"/>
  <c r="AB70" i="83" s="1"/>
  <c r="AX3" i="83"/>
  <c r="S3" i="83" s="1"/>
  <c r="AC3" i="83" s="1"/>
  <c r="AX21" i="83"/>
  <c r="S21" i="83" s="1"/>
  <c r="AC21" i="83" s="1"/>
  <c r="AB22" i="83" s="1"/>
  <c r="AJ22" i="83" s="1"/>
  <c r="AX34" i="83"/>
  <c r="S34" i="83" s="1"/>
  <c r="AC34" i="83" s="1"/>
  <c r="AB35" i="83" s="1"/>
  <c r="AK35" i="83" s="1"/>
  <c r="AT35" i="83" s="1"/>
  <c r="AX44" i="83"/>
  <c r="S44" i="83" s="1"/>
  <c r="AC44" i="83" s="1"/>
  <c r="AB45" i="83" s="1"/>
  <c r="AK45" i="83" s="1"/>
  <c r="AT45" i="83" s="1"/>
  <c r="AX46" i="83"/>
  <c r="S46" i="83" s="1"/>
  <c r="AC46" i="83" s="1"/>
  <c r="AB47" i="83" s="1"/>
  <c r="AK47" i="83" s="1"/>
  <c r="AT47" i="83" s="1"/>
  <c r="AX9" i="83"/>
  <c r="S9" i="83" s="1"/>
  <c r="AC9" i="83" s="1"/>
  <c r="AX18" i="83"/>
  <c r="S18" i="83" s="1"/>
  <c r="AC18" i="83" s="1"/>
  <c r="AB19" i="83" s="1"/>
  <c r="AK19" i="83" s="1"/>
  <c r="AT19" i="83" s="1"/>
  <c r="AX56" i="83"/>
  <c r="S56" i="83" s="1"/>
  <c r="AC56" i="83" s="1"/>
  <c r="AB57" i="83" s="1"/>
  <c r="AK57" i="83" s="1"/>
  <c r="AT57" i="83" s="1"/>
  <c r="AU81" i="27"/>
  <c r="C11" i="27" s="1"/>
  <c r="AX66" i="83"/>
  <c r="S66" i="83" s="1"/>
  <c r="AC66" i="83" s="1"/>
  <c r="AB67" i="83" s="1"/>
  <c r="AX16" i="83"/>
  <c r="S16" i="83" s="1"/>
  <c r="AC16" i="83" s="1"/>
  <c r="AB17" i="83" s="1"/>
  <c r="AX52" i="83"/>
  <c r="S52" i="83" s="1"/>
  <c r="AC52" i="83" s="1"/>
  <c r="AB53" i="83" s="1"/>
  <c r="AK53" i="83" s="1"/>
  <c r="AT53" i="83" s="1"/>
  <c r="AX25" i="83"/>
  <c r="S25" i="83" s="1"/>
  <c r="AC25" i="83" s="1"/>
  <c r="AB26" i="83" s="1"/>
  <c r="AK26" i="83" s="1"/>
  <c r="AT26" i="83" s="1"/>
  <c r="AX33" i="83"/>
  <c r="S33" i="83" s="1"/>
  <c r="AC33" i="83" s="1"/>
  <c r="AB34" i="83" s="1"/>
  <c r="AK34" i="83" s="1"/>
  <c r="AT34" i="83" s="1"/>
  <c r="AX23" i="83"/>
  <c r="S23" i="83" s="1"/>
  <c r="AC23" i="83" s="1"/>
  <c r="AB24" i="83" s="1"/>
  <c r="AK24" i="83" s="1"/>
  <c r="AT24" i="83" s="1"/>
  <c r="AX57" i="83"/>
  <c r="S57" i="83" s="1"/>
  <c r="AC57" i="83" s="1"/>
  <c r="AX71" i="83"/>
  <c r="S71" i="83" s="1"/>
  <c r="AC71" i="83" s="1"/>
  <c r="AB72" i="83" s="1"/>
  <c r="AK72" i="83" s="1"/>
  <c r="AT72" i="83" s="1"/>
  <c r="AX6" i="83"/>
  <c r="S6" i="83" s="1"/>
  <c r="AC6" i="83" s="1"/>
  <c r="AB7" i="83" s="1"/>
  <c r="AX14" i="83"/>
  <c r="S14" i="83" s="1"/>
  <c r="AC14" i="83" s="1"/>
  <c r="AB15" i="83" s="1"/>
  <c r="AX13" i="83"/>
  <c r="S13" i="83" s="1"/>
  <c r="AC13" i="83" s="1"/>
  <c r="AB14" i="83" s="1"/>
  <c r="AX10" i="83"/>
  <c r="S10" i="83" s="1"/>
  <c r="AC10" i="83" s="1"/>
  <c r="AX42" i="83"/>
  <c r="S42" i="83" s="1"/>
  <c r="AC42" i="83" s="1"/>
  <c r="AB43" i="83" s="1"/>
  <c r="AX78" i="83"/>
  <c r="S78" i="83" s="1"/>
  <c r="AC78" i="83" s="1"/>
  <c r="AB79" i="83" s="1"/>
  <c r="AX29" i="83"/>
  <c r="S29" i="83" s="1"/>
  <c r="AC29" i="83" s="1"/>
  <c r="AB30" i="83" s="1"/>
  <c r="AX47" i="83"/>
  <c r="S47" i="83" s="1"/>
  <c r="AC47" i="83" s="1"/>
  <c r="AB48" i="83" s="1"/>
  <c r="AX40" i="83"/>
  <c r="S40" i="83" s="1"/>
  <c r="AC40" i="83" s="1"/>
  <c r="AB41" i="83" s="1"/>
  <c r="AK41" i="83" s="1"/>
  <c r="AT41" i="83" s="1"/>
  <c r="AX60" i="83"/>
  <c r="S60" i="83" s="1"/>
  <c r="AC60" i="83" s="1"/>
  <c r="AB61" i="83" s="1"/>
  <c r="AK61" i="83" s="1"/>
  <c r="AT61" i="83" s="1"/>
  <c r="AX48" i="83"/>
  <c r="S48" i="83" s="1"/>
  <c r="AC48" i="83" s="1"/>
  <c r="AB49" i="83" s="1"/>
  <c r="AX70" i="83"/>
  <c r="S70" i="83" s="1"/>
  <c r="AC70" i="83" s="1"/>
  <c r="AB71" i="83" s="1"/>
  <c r="AX20" i="83"/>
  <c r="S20" i="83" s="1"/>
  <c r="AC20" i="83" s="1"/>
  <c r="AB21" i="83" s="1"/>
  <c r="AK21" i="83" s="1"/>
  <c r="AT21" i="83" s="1"/>
  <c r="AX38" i="83"/>
  <c r="S38" i="83" s="1"/>
  <c r="AC38" i="83" s="1"/>
  <c r="AB39" i="83" s="1"/>
  <c r="AX7" i="83"/>
  <c r="S7" i="83" s="1"/>
  <c r="AC7" i="83" s="1"/>
  <c r="AB8" i="83" s="1"/>
  <c r="AX27" i="83"/>
  <c r="S27" i="83" s="1"/>
  <c r="AC27" i="83" s="1"/>
  <c r="AB28" i="83" s="1"/>
  <c r="AK28" i="83" s="1"/>
  <c r="AT28" i="83" s="1"/>
  <c r="AX5" i="83"/>
  <c r="S5" i="83" s="1"/>
  <c r="AC5" i="83" s="1"/>
  <c r="AB6" i="83" s="1"/>
  <c r="AX51" i="83"/>
  <c r="S51" i="83" s="1"/>
  <c r="AC51" i="83" s="1"/>
  <c r="AB52" i="83" s="1"/>
  <c r="AX45" i="83"/>
  <c r="S45" i="83" s="1"/>
  <c r="AC45" i="83" s="1"/>
  <c r="AB46" i="83" s="1"/>
  <c r="AK46" i="83" s="1"/>
  <c r="AT46" i="83" s="1"/>
  <c r="AX19" i="83"/>
  <c r="S19" i="83" s="1"/>
  <c r="AC19" i="83" s="1"/>
  <c r="AX31" i="83"/>
  <c r="S31" i="83" s="1"/>
  <c r="AC31" i="83" s="1"/>
  <c r="AB32" i="83" s="1"/>
  <c r="AK32" i="83" s="1"/>
  <c r="AT32" i="83" s="1"/>
  <c r="AX12" i="83"/>
  <c r="S12" i="83" s="1"/>
  <c r="AC12" i="83" s="1"/>
  <c r="AB13" i="83" s="1"/>
  <c r="AX76" i="83"/>
  <c r="S76" i="83" s="1"/>
  <c r="AC76" i="83" s="1"/>
  <c r="AB77" i="83" s="1"/>
  <c r="AX55" i="83"/>
  <c r="S55" i="83" s="1"/>
  <c r="AC55" i="83" s="1"/>
  <c r="AB56" i="83" s="1"/>
  <c r="AX73" i="83"/>
  <c r="S73" i="83" s="1"/>
  <c r="AC73" i="83" s="1"/>
  <c r="AB74" i="83" s="1"/>
  <c r="AK74" i="83" s="1"/>
  <c r="AT74" i="83" s="1"/>
  <c r="AX49" i="83"/>
  <c r="S49" i="83" s="1"/>
  <c r="AC49" i="83" s="1"/>
  <c r="AB50" i="83" s="1"/>
  <c r="AX37" i="83"/>
  <c r="S37" i="83" s="1"/>
  <c r="AC37" i="83" s="1"/>
  <c r="AB38" i="83" s="1"/>
  <c r="AX64" i="83"/>
  <c r="S64" i="83" s="1"/>
  <c r="AC64" i="83" s="1"/>
  <c r="AB65" i="83" s="1"/>
  <c r="AX17" i="83"/>
  <c r="S17" i="83" s="1"/>
  <c r="AC17" i="83" s="1"/>
  <c r="AB18" i="83" s="1"/>
  <c r="AX50" i="83"/>
  <c r="S50" i="83" s="1"/>
  <c r="AC50" i="83" s="1"/>
  <c r="AB51" i="83" s="1"/>
  <c r="AX36" i="83"/>
  <c r="S36" i="83" s="1"/>
  <c r="AC36" i="83" s="1"/>
  <c r="AB37" i="83" s="1"/>
  <c r="AX77" i="83"/>
  <c r="S77" i="83" s="1"/>
  <c r="AC77" i="83" s="1"/>
  <c r="AB78" i="83" s="1"/>
  <c r="AX59" i="83"/>
  <c r="S59" i="83" s="1"/>
  <c r="AC59" i="83" s="1"/>
  <c r="AB60" i="83" s="1"/>
  <c r="AX15" i="83"/>
  <c r="S15" i="83" s="1"/>
  <c r="AC15" i="83" s="1"/>
  <c r="AB16" i="83" s="1"/>
  <c r="AX54" i="83"/>
  <c r="S54" i="83" s="1"/>
  <c r="AC54" i="83" s="1"/>
  <c r="AB55" i="83" s="1"/>
  <c r="AX39" i="83"/>
  <c r="S39" i="83" s="1"/>
  <c r="AC39" i="83" s="1"/>
  <c r="AB40" i="83" s="1"/>
  <c r="AS81" i="27"/>
  <c r="AH87" i="33"/>
  <c r="AQ87" i="33" s="1"/>
  <c r="Z87" i="33"/>
  <c r="AJ34" i="83"/>
  <c r="AL34" i="83" s="1"/>
  <c r="AU34" i="83" s="1"/>
  <c r="AJ47" i="83"/>
  <c r="AL47" i="83" s="1"/>
  <c r="AU47" i="83" s="1"/>
  <c r="AJ21" i="83"/>
  <c r="AL21" i="83" s="1"/>
  <c r="AU21" i="83" s="1"/>
  <c r="AK70" i="83"/>
  <c r="AT70" i="83" s="1"/>
  <c r="AJ53" i="83"/>
  <c r="AS53" i="83" s="1"/>
  <c r="AJ29" i="83"/>
  <c r="AS29" i="83" s="1"/>
  <c r="AJ69" i="83"/>
  <c r="AJ35" i="83"/>
  <c r="AS35" i="83" s="1"/>
  <c r="AJ26" i="83"/>
  <c r="AS26" i="83" s="1"/>
  <c r="AK59" i="83"/>
  <c r="AT59" i="83" s="1"/>
  <c r="X89" i="81"/>
  <c r="AH89" i="81" s="1"/>
  <c r="AQ89" i="81" s="1"/>
  <c r="AK42" i="83"/>
  <c r="AT42" i="83" s="1"/>
  <c r="AK66" i="83"/>
  <c r="AT66" i="83" s="1"/>
  <c r="AJ62" i="83"/>
  <c r="AS62" i="83" s="1"/>
  <c r="AI82" i="41"/>
  <c r="AR82" i="41" s="1"/>
  <c r="AK69" i="83"/>
  <c r="AT69" i="83" s="1"/>
  <c r="AK73" i="83"/>
  <c r="AT73" i="83" s="1"/>
  <c r="AJ63" i="83"/>
  <c r="AL63" i="83" s="1"/>
  <c r="AU63" i="83" s="1"/>
  <c r="AJ25" i="83"/>
  <c r="AS25" i="83" s="1"/>
  <c r="AJ68" i="83"/>
  <c r="AS68" i="83" s="1"/>
  <c r="AL4" i="75"/>
  <c r="AU4" i="75" s="1"/>
  <c r="AU81" i="75" s="1"/>
  <c r="C11" i="75" s="1"/>
  <c r="F28" i="97" s="1"/>
  <c r="AJ24" i="83"/>
  <c r="AL24" i="83" s="1"/>
  <c r="AU24" i="83" s="1"/>
  <c r="AK23" i="83"/>
  <c r="AT23" i="83" s="1"/>
  <c r="AK33" i="83"/>
  <c r="AT33" i="83" s="1"/>
  <c r="AJ41" i="82"/>
  <c r="AS41" i="82" s="1"/>
  <c r="Z83" i="41"/>
  <c r="AG83" i="41" s="1"/>
  <c r="AP83" i="41" s="1"/>
  <c r="AI81" i="42"/>
  <c r="AR81" i="42" s="1"/>
  <c r="AN81" i="42"/>
  <c r="Y82" i="42"/>
  <c r="X82" i="42"/>
  <c r="X84" i="25"/>
  <c r="Y84" i="25"/>
  <c r="AI83" i="25"/>
  <c r="AR83" i="25" s="1"/>
  <c r="AN83" i="25"/>
  <c r="AN79" i="29"/>
  <c r="AI79" i="29"/>
  <c r="AR79" i="29" s="1"/>
  <c r="X80" i="29"/>
  <c r="AH80" i="29" s="1"/>
  <c r="AQ80" i="29" s="1"/>
  <c r="Y80" i="29"/>
  <c r="AI82" i="94"/>
  <c r="AR82" i="94" s="1"/>
  <c r="Y83" i="94"/>
  <c r="Z83" i="94" s="1"/>
  <c r="W84" i="94" s="1"/>
  <c r="AJ74" i="82"/>
  <c r="AS74" i="82" s="1"/>
  <c r="AF85" i="30"/>
  <c r="AO85" i="30" s="1"/>
  <c r="W86" i="30"/>
  <c r="AE85" i="30"/>
  <c r="AG85" i="30"/>
  <c r="AP85" i="30" s="1"/>
  <c r="AI83" i="45"/>
  <c r="AR83" i="45" s="1"/>
  <c r="AS22" i="83"/>
  <c r="AL53" i="83"/>
  <c r="AU53" i="83" s="1"/>
  <c r="AR79" i="83"/>
  <c r="AR81" i="83" s="1"/>
  <c r="AG81" i="46"/>
  <c r="AP81" i="46" s="1"/>
  <c r="Z78" i="74"/>
  <c r="AE78" i="74" s="1"/>
  <c r="W82" i="46"/>
  <c r="Y82" i="46" s="1"/>
  <c r="AE81" i="46"/>
  <c r="Z84" i="45"/>
  <c r="AF87" i="77"/>
  <c r="AO87" i="77" s="1"/>
  <c r="AG87" i="77"/>
  <c r="AP87" i="77" s="1"/>
  <c r="W88" i="77"/>
  <c r="X88" i="77" s="1"/>
  <c r="AG78" i="38"/>
  <c r="AP78" i="38" s="1"/>
  <c r="AE78" i="38"/>
  <c r="W79" i="38"/>
  <c r="AF78" i="38"/>
  <c r="AO78" i="38" s="1"/>
  <c r="AN87" i="77"/>
  <c r="X80" i="93"/>
  <c r="AH80" i="93" s="1"/>
  <c r="AQ80" i="93" s="1"/>
  <c r="AI79" i="93"/>
  <c r="AR79" i="93" s="1"/>
  <c r="Z82" i="73"/>
  <c r="AF82" i="73" s="1"/>
  <c r="AO82" i="73" s="1"/>
  <c r="Z80" i="85"/>
  <c r="AE80" i="85" s="1"/>
  <c r="AN80" i="85" s="1"/>
  <c r="AJ77" i="82"/>
  <c r="AS77" i="82" s="1"/>
  <c r="AJ79" i="82"/>
  <c r="AS79" i="82" s="1"/>
  <c r="AF82" i="86"/>
  <c r="AO82" i="86" s="1"/>
  <c r="AE82" i="86"/>
  <c r="W83" i="86"/>
  <c r="AG82" i="86"/>
  <c r="AP82" i="86" s="1"/>
  <c r="AI88" i="81"/>
  <c r="AR88" i="81" s="1"/>
  <c r="AS81" i="75"/>
  <c r="AK79" i="82"/>
  <c r="AT79" i="82" s="1"/>
  <c r="AJ83" i="82"/>
  <c r="AJ80" i="82"/>
  <c r="AL80" i="82" s="1"/>
  <c r="AU80" i="82" s="1"/>
  <c r="AJ59" i="82"/>
  <c r="AS59" i="82" s="1"/>
  <c r="AE83" i="90"/>
  <c r="AN83" i="90" s="1"/>
  <c r="AJ42" i="82"/>
  <c r="AS42" i="82" s="1"/>
  <c r="AI82" i="37"/>
  <c r="AR82" i="37" s="1"/>
  <c r="AN82" i="37"/>
  <c r="X83" i="37"/>
  <c r="Y83" i="37"/>
  <c r="AJ85" i="82"/>
  <c r="AS85" i="82" s="1"/>
  <c r="W84" i="90"/>
  <c r="X84" i="90" s="1"/>
  <c r="AH84" i="90" s="1"/>
  <c r="AQ84" i="90" s="1"/>
  <c r="AK85" i="82"/>
  <c r="AT85" i="82" s="1"/>
  <c r="AK83" i="82"/>
  <c r="AT83" i="82" s="1"/>
  <c r="AJ75" i="82"/>
  <c r="AS75" i="82" s="1"/>
  <c r="AJ82" i="82"/>
  <c r="AS82" i="82" s="1"/>
  <c r="AJ71" i="82"/>
  <c r="AS71" i="82" s="1"/>
  <c r="AK42" i="82"/>
  <c r="AT42" i="82" s="1"/>
  <c r="AJ86" i="82"/>
  <c r="AS86" i="82" s="1"/>
  <c r="AK41" i="82"/>
  <c r="AT41" i="82" s="1"/>
  <c r="AJ52" i="82"/>
  <c r="AL52" i="82" s="1"/>
  <c r="AU52" i="82" s="1"/>
  <c r="AJ56" i="82"/>
  <c r="AS56" i="82" s="1"/>
  <c r="AJ73" i="82"/>
  <c r="AL73" i="82" s="1"/>
  <c r="AU73" i="82" s="1"/>
  <c r="AJ55" i="82"/>
  <c r="AS55" i="82" s="1"/>
  <c r="AJ43" i="82"/>
  <c r="AS43" i="82" s="1"/>
  <c r="AJ72" i="82"/>
  <c r="AS72" i="82" s="1"/>
  <c r="AJ58" i="82"/>
  <c r="AS58" i="82" s="1"/>
  <c r="AJ51" i="82"/>
  <c r="AS51" i="82" s="1"/>
  <c r="AJ67" i="82"/>
  <c r="AS67" i="82" s="1"/>
  <c r="AJ65" i="82"/>
  <c r="AS65" i="82" s="1"/>
  <c r="AJ44" i="82"/>
  <c r="AL44" i="82" s="1"/>
  <c r="AU44" i="82" s="1"/>
  <c r="AJ47" i="82"/>
  <c r="AS47" i="82" s="1"/>
  <c r="AJ57" i="82"/>
  <c r="AS57" i="82" s="1"/>
  <c r="AJ48" i="82"/>
  <c r="AL48" i="82" s="1"/>
  <c r="AU48" i="82" s="1"/>
  <c r="AJ15" i="82"/>
  <c r="AS15" i="82" s="1"/>
  <c r="AJ68" i="82"/>
  <c r="AS68" i="82" s="1"/>
  <c r="AK59" i="82"/>
  <c r="AT59" i="82" s="1"/>
  <c r="AJ50" i="82"/>
  <c r="AL50" i="82" s="1"/>
  <c r="AU50" i="82" s="1"/>
  <c r="AF83" i="90"/>
  <c r="AO83" i="90" s="1"/>
  <c r="AJ40" i="82"/>
  <c r="AS40" i="82" s="1"/>
  <c r="AJ62" i="82"/>
  <c r="AL62" i="82" s="1"/>
  <c r="AU62" i="82" s="1"/>
  <c r="AJ66" i="82"/>
  <c r="AS66" i="82" s="1"/>
  <c r="AJ25" i="82"/>
  <c r="AS25" i="82" s="1"/>
  <c r="AJ54" i="82"/>
  <c r="AL54" i="82" s="1"/>
  <c r="AU54" i="82" s="1"/>
  <c r="AK15" i="82"/>
  <c r="AT15" i="82" s="1"/>
  <c r="AJ17" i="82"/>
  <c r="AS17" i="82" s="1"/>
  <c r="AJ14" i="82"/>
  <c r="AS14" i="82" s="1"/>
  <c r="AJ39" i="82"/>
  <c r="AL39" i="82" s="1"/>
  <c r="AU39" i="82" s="1"/>
  <c r="AJ16" i="82"/>
  <c r="AS16" i="82" s="1"/>
  <c r="AJ8" i="82"/>
  <c r="AJ61" i="82"/>
  <c r="AS61" i="82" s="1"/>
  <c r="AJ81" i="82"/>
  <c r="AS81" i="82" s="1"/>
  <c r="AK89" i="82"/>
  <c r="AT89" i="82" s="1"/>
  <c r="AJ84" i="82"/>
  <c r="AS84" i="82" s="1"/>
  <c r="AJ49" i="82"/>
  <c r="AL49" i="82" s="1"/>
  <c r="AU49" i="82" s="1"/>
  <c r="AK8" i="82"/>
  <c r="AT8" i="82" s="1"/>
  <c r="AJ38" i="82"/>
  <c r="AS38" i="82" s="1"/>
  <c r="AJ76" i="82"/>
  <c r="AS76" i="82" s="1"/>
  <c r="AJ88" i="82"/>
  <c r="AS88" i="82" s="1"/>
  <c r="AJ18" i="82"/>
  <c r="AS18" i="82" s="1"/>
  <c r="AJ78" i="82"/>
  <c r="AS78" i="82" s="1"/>
  <c r="AK61" i="82"/>
  <c r="AT61" i="82" s="1"/>
  <c r="AJ20" i="82"/>
  <c r="AS20" i="82" s="1"/>
  <c r="AJ33" i="82"/>
  <c r="AS33" i="82" s="1"/>
  <c r="AK77" i="82"/>
  <c r="AT77" i="82" s="1"/>
  <c r="AJ60" i="82"/>
  <c r="AS60" i="82" s="1"/>
  <c r="AK81" i="82"/>
  <c r="AT81" i="82" s="1"/>
  <c r="AJ70" i="82"/>
  <c r="AS70" i="82" s="1"/>
  <c r="AJ37" i="82"/>
  <c r="AS37" i="82" s="1"/>
  <c r="AJ36" i="82"/>
  <c r="AL36" i="82" s="1"/>
  <c r="AU36" i="82" s="1"/>
  <c r="AJ30" i="82"/>
  <c r="AS30" i="82" s="1"/>
  <c r="AK30" i="82"/>
  <c r="AT30" i="82" s="1"/>
  <c r="AJ64" i="82"/>
  <c r="AL64" i="82" s="1"/>
  <c r="AU64" i="82" s="1"/>
  <c r="AJ87" i="82"/>
  <c r="AS87" i="82" s="1"/>
  <c r="AJ23" i="82"/>
  <c r="AL23" i="82" s="1"/>
  <c r="AU23" i="82" s="1"/>
  <c r="AJ24" i="82"/>
  <c r="AL24" i="82" s="1"/>
  <c r="AU24" i="82" s="1"/>
  <c r="AJ28" i="82"/>
  <c r="AS28" i="82" s="1"/>
  <c r="AK71" i="82"/>
  <c r="AT71" i="82" s="1"/>
  <c r="AK88" i="82"/>
  <c r="AT88" i="82" s="1"/>
  <c r="AK37" i="82"/>
  <c r="AT37" i="82" s="1"/>
  <c r="AJ63" i="82"/>
  <c r="AS63" i="82" s="1"/>
  <c r="AJ29" i="82"/>
  <c r="AL29" i="82" s="1"/>
  <c r="AU29" i="82" s="1"/>
  <c r="AJ53" i="82"/>
  <c r="AS53" i="82" s="1"/>
  <c r="AJ69" i="82"/>
  <c r="AS69" i="82" s="1"/>
  <c r="AJ19" i="82"/>
  <c r="AL19" i="82" s="1"/>
  <c r="AU19" i="82" s="1"/>
  <c r="AJ46" i="82"/>
  <c r="AS46" i="82" s="1"/>
  <c r="AJ7" i="82"/>
  <c r="AS7" i="82" s="1"/>
  <c r="AJ32" i="82"/>
  <c r="AJ11" i="82"/>
  <c r="AS11" i="82" s="1"/>
  <c r="AJ35" i="82"/>
  <c r="AS35" i="82" s="1"/>
  <c r="AJ22" i="82"/>
  <c r="AL22" i="82" s="1"/>
  <c r="AU22" i="82" s="1"/>
  <c r="AJ12" i="82"/>
  <c r="AL12" i="82" s="1"/>
  <c r="AU12" i="82" s="1"/>
  <c r="AI89" i="82"/>
  <c r="AK46" i="82"/>
  <c r="AT46" i="82" s="1"/>
  <c r="AK35" i="82"/>
  <c r="AT35" i="82" s="1"/>
  <c r="AJ31" i="82"/>
  <c r="AS31" i="82" s="1"/>
  <c r="AJ21" i="82"/>
  <c r="AS21" i="82" s="1"/>
  <c r="AK32" i="82"/>
  <c r="AT32" i="82" s="1"/>
  <c r="AJ45" i="82"/>
  <c r="AS45" i="82" s="1"/>
  <c r="AJ34" i="82"/>
  <c r="AL34" i="82" s="1"/>
  <c r="AU34" i="82" s="1"/>
  <c r="AJ27" i="82"/>
  <c r="AS27" i="82" s="1"/>
  <c r="AJ26" i="82"/>
  <c r="AS26" i="82" s="1"/>
  <c r="AK27" i="82"/>
  <c r="AT27" i="82" s="1"/>
  <c r="AJ3" i="82"/>
  <c r="AS3" i="82" s="1"/>
  <c r="AK11" i="82"/>
  <c r="AT11" i="82" s="1"/>
  <c r="AJ13" i="82"/>
  <c r="AL13" i="82" s="1"/>
  <c r="AU13" i="82" s="1"/>
  <c r="AJ10" i="82"/>
  <c r="AL10" i="82" s="1"/>
  <c r="AU10" i="82" s="1"/>
  <c r="AJ9" i="82"/>
  <c r="AL9" i="82" s="1"/>
  <c r="AU9" i="82" s="1"/>
  <c r="AR85" i="34"/>
  <c r="W87" i="78"/>
  <c r="AF86" i="78"/>
  <c r="AO86" i="78" s="1"/>
  <c r="AG86" i="78"/>
  <c r="AP86" i="78" s="1"/>
  <c r="AE86" i="78"/>
  <c r="AH86" i="34"/>
  <c r="AQ86" i="34" s="1"/>
  <c r="AR87" i="89"/>
  <c r="AH88" i="89"/>
  <c r="AQ88" i="89" s="1"/>
  <c r="AJ4" i="82"/>
  <c r="AK4" i="82"/>
  <c r="AT4" i="82" s="1"/>
  <c r="Z88" i="89"/>
  <c r="Z86" i="34"/>
  <c r="AJ5" i="82"/>
  <c r="W89" i="26"/>
  <c r="AG88" i="26"/>
  <c r="AP88" i="26" s="1"/>
  <c r="AF88" i="26"/>
  <c r="AO88" i="26" s="1"/>
  <c r="AE88" i="26"/>
  <c r="AJ6" i="82"/>
  <c r="AK6" i="82"/>
  <c r="AT6" i="82" s="1"/>
  <c r="AJ75" i="83" l="1"/>
  <c r="AL75" i="83" s="1"/>
  <c r="AU75" i="83" s="1"/>
  <c r="AJ66" i="83"/>
  <c r="AS66" i="83" s="1"/>
  <c r="AS34" i="83"/>
  <c r="AJ44" i="83"/>
  <c r="AB4" i="83"/>
  <c r="AJ3" i="83"/>
  <c r="AS21" i="83"/>
  <c r="AJ41" i="83"/>
  <c r="AS41" i="83" s="1"/>
  <c r="AK22" i="83"/>
  <c r="AT22" i="83" s="1"/>
  <c r="AJ45" i="83"/>
  <c r="AS47" i="83"/>
  <c r="AJ5" i="83"/>
  <c r="AJ61" i="83"/>
  <c r="AL61" i="83" s="1"/>
  <c r="AU61" i="83" s="1"/>
  <c r="AJ12" i="83"/>
  <c r="AS12" i="83" s="1"/>
  <c r="AJ64" i="83"/>
  <c r="AS64" i="83" s="1"/>
  <c r="AJ28" i="83"/>
  <c r="AS28" i="83" s="1"/>
  <c r="AJ32" i="83"/>
  <c r="AL32" i="83" s="1"/>
  <c r="AU32" i="83" s="1"/>
  <c r="AJ27" i="83"/>
  <c r="AS27" i="83" s="1"/>
  <c r="AJ74" i="83"/>
  <c r="AS74" i="83" s="1"/>
  <c r="AJ46" i="83"/>
  <c r="AL46" i="83" s="1"/>
  <c r="AU46" i="83" s="1"/>
  <c r="AJ31" i="83"/>
  <c r="AS31" i="83" s="1"/>
  <c r="AB10" i="83"/>
  <c r="AK10" i="83" s="1"/>
  <c r="AT10" i="83" s="1"/>
  <c r="AJ9" i="83"/>
  <c r="AJ37" i="83"/>
  <c r="AK37" i="83"/>
  <c r="AT37" i="83" s="1"/>
  <c r="AK30" i="83"/>
  <c r="AT30" i="83" s="1"/>
  <c r="AJ30" i="83"/>
  <c r="AK7" i="83"/>
  <c r="AT7" i="83" s="1"/>
  <c r="AJ7" i="83"/>
  <c r="AJ54" i="83"/>
  <c r="AK51" i="83"/>
  <c r="AT51" i="83" s="1"/>
  <c r="AJ51" i="83"/>
  <c r="AJ71" i="83"/>
  <c r="AK71" i="83"/>
  <c r="AT71" i="83" s="1"/>
  <c r="AJ79" i="83"/>
  <c r="AK79" i="83"/>
  <c r="AT79" i="83" s="1"/>
  <c r="AJ36" i="83"/>
  <c r="AS36" i="83" s="1"/>
  <c r="AK55" i="83"/>
  <c r="AT55" i="83" s="1"/>
  <c r="AJ55" i="83"/>
  <c r="AK18" i="83"/>
  <c r="AT18" i="83" s="1"/>
  <c r="AJ18" i="83"/>
  <c r="AK77" i="83"/>
  <c r="AT77" i="83" s="1"/>
  <c r="AJ77" i="83"/>
  <c r="AJ6" i="83"/>
  <c r="AK6" i="83"/>
  <c r="AT6" i="83" s="1"/>
  <c r="AK49" i="83"/>
  <c r="AT49" i="83" s="1"/>
  <c r="AJ49" i="83"/>
  <c r="AJ43" i="83"/>
  <c r="AK43" i="83"/>
  <c r="AT43" i="83" s="1"/>
  <c r="AB58" i="83"/>
  <c r="AJ57" i="83"/>
  <c r="AK67" i="83"/>
  <c r="AT67" i="83" s="1"/>
  <c r="AJ67" i="83"/>
  <c r="AJ73" i="83"/>
  <c r="AS73" i="83" s="1"/>
  <c r="AJ52" i="83"/>
  <c r="AK52" i="83"/>
  <c r="AT52" i="83" s="1"/>
  <c r="AL31" i="83"/>
  <c r="AU31" i="83" s="1"/>
  <c r="AJ72" i="83"/>
  <c r="AJ16" i="83"/>
  <c r="AK16" i="83"/>
  <c r="AT16" i="83" s="1"/>
  <c r="AK65" i="83"/>
  <c r="AT65" i="83" s="1"/>
  <c r="AJ65" i="83"/>
  <c r="AJ13" i="83"/>
  <c r="AK13" i="83"/>
  <c r="AT13" i="83" s="1"/>
  <c r="AB11" i="83"/>
  <c r="AJ33" i="83"/>
  <c r="AS33" i="83" s="1"/>
  <c r="AJ59" i="83"/>
  <c r="AS59" i="83" s="1"/>
  <c r="AJ56" i="83"/>
  <c r="AK56" i="83"/>
  <c r="AT56" i="83" s="1"/>
  <c r="AJ17" i="83"/>
  <c r="AK17" i="83"/>
  <c r="AT17" i="83" s="1"/>
  <c r="AK60" i="83"/>
  <c r="AT60" i="83" s="1"/>
  <c r="AJ60" i="83"/>
  <c r="AK38" i="83"/>
  <c r="AT38" i="83" s="1"/>
  <c r="AJ38" i="83"/>
  <c r="AK8" i="83"/>
  <c r="AT8" i="83" s="1"/>
  <c r="AJ8" i="83"/>
  <c r="AK14" i="83"/>
  <c r="AT14" i="83" s="1"/>
  <c r="AJ14" i="83"/>
  <c r="AJ23" i="83"/>
  <c r="AS23" i="83" s="1"/>
  <c r="AJ42" i="83"/>
  <c r="AS42" i="83" s="1"/>
  <c r="AJ40" i="83"/>
  <c r="AK40" i="83"/>
  <c r="AT40" i="83" s="1"/>
  <c r="AJ78" i="83"/>
  <c r="AK78" i="83"/>
  <c r="AT78" i="83" s="1"/>
  <c r="AK50" i="83"/>
  <c r="AT50" i="83" s="1"/>
  <c r="AJ50" i="83"/>
  <c r="AB20" i="83"/>
  <c r="AJ19" i="83"/>
  <c r="AJ39" i="83"/>
  <c r="AK39" i="83"/>
  <c r="AT39" i="83" s="1"/>
  <c r="AK48" i="83"/>
  <c r="AT48" i="83" s="1"/>
  <c r="AJ48" i="83"/>
  <c r="AJ15" i="83"/>
  <c r="AK15" i="83"/>
  <c r="AT15" i="83" s="1"/>
  <c r="AJ70" i="83"/>
  <c r="AJ76" i="83"/>
  <c r="AS76" i="83" s="1"/>
  <c r="W88" i="33"/>
  <c r="AF87" i="33"/>
  <c r="AO87" i="33" s="1"/>
  <c r="AG87" i="33"/>
  <c r="AP87" i="33" s="1"/>
  <c r="AE87" i="33"/>
  <c r="AL29" i="83"/>
  <c r="AU29" i="83" s="1"/>
  <c r="AG83" i="94"/>
  <c r="AP83" i="94" s="1"/>
  <c r="AF83" i="94"/>
  <c r="AO83" i="94" s="1"/>
  <c r="AL22" i="83"/>
  <c r="AU22" i="83" s="1"/>
  <c r="AE83" i="94"/>
  <c r="AS75" i="83"/>
  <c r="AL59" i="83"/>
  <c r="AU59" i="83" s="1"/>
  <c r="AL69" i="83"/>
  <c r="AU69" i="83" s="1"/>
  <c r="AL66" i="83"/>
  <c r="AU66" i="83" s="1"/>
  <c r="AL36" i="83"/>
  <c r="AU36" i="83" s="1"/>
  <c r="AS69" i="83"/>
  <c r="AL68" i="83"/>
  <c r="AU68" i="83" s="1"/>
  <c r="AL74" i="82"/>
  <c r="AU74" i="82" s="1"/>
  <c r="AL74" i="83"/>
  <c r="AU74" i="83" s="1"/>
  <c r="AL27" i="83"/>
  <c r="AU27" i="83" s="1"/>
  <c r="AL35" i="83"/>
  <c r="AU35" i="83" s="1"/>
  <c r="AL26" i="83"/>
  <c r="AU26" i="83" s="1"/>
  <c r="AL41" i="83"/>
  <c r="AU41" i="83" s="1"/>
  <c r="AL62" i="83"/>
  <c r="AU62" i="83" s="1"/>
  <c r="Z89" i="81"/>
  <c r="W90" i="81" s="1"/>
  <c r="AL12" i="83"/>
  <c r="AU12" i="83" s="1"/>
  <c r="AL64" i="83"/>
  <c r="AU64" i="83" s="1"/>
  <c r="AL73" i="83"/>
  <c r="AU73" i="83" s="1"/>
  <c r="AS61" i="83"/>
  <c r="AL25" i="83"/>
  <c r="AU25" i="83" s="1"/>
  <c r="AS63" i="83"/>
  <c r="AS24" i="83"/>
  <c r="AL33" i="83"/>
  <c r="AU33" i="83" s="1"/>
  <c r="AS48" i="82"/>
  <c r="AS73" i="82"/>
  <c r="AF83" i="41"/>
  <c r="AO83" i="41" s="1"/>
  <c r="AE83" i="41"/>
  <c r="AN83" i="41" s="1"/>
  <c r="W84" i="41"/>
  <c r="Y84" i="41" s="1"/>
  <c r="AL55" i="82"/>
  <c r="AU55" i="82" s="1"/>
  <c r="Z80" i="29"/>
  <c r="AG80" i="29" s="1"/>
  <c r="AP80" i="29" s="1"/>
  <c r="AH82" i="42"/>
  <c r="AQ82" i="42" s="1"/>
  <c r="Z82" i="42"/>
  <c r="Z84" i="25"/>
  <c r="AH84" i="25"/>
  <c r="AQ84" i="25" s="1"/>
  <c r="AN85" i="30"/>
  <c r="AI85" i="30"/>
  <c r="AR85" i="30" s="1"/>
  <c r="Y86" i="30"/>
  <c r="X86" i="30"/>
  <c r="Y88" i="77"/>
  <c r="Z88" i="77" s="1"/>
  <c r="AL43" i="82"/>
  <c r="AU43" i="82" s="1"/>
  <c r="X82" i="46"/>
  <c r="AH82" i="46" s="1"/>
  <c r="AQ82" i="46" s="1"/>
  <c r="AL86" i="82"/>
  <c r="AU86" i="82" s="1"/>
  <c r="AL41" i="82"/>
  <c r="AU41" i="82" s="1"/>
  <c r="AL66" i="82"/>
  <c r="AU66" i="82" s="1"/>
  <c r="AS39" i="82"/>
  <c r="AG78" i="74"/>
  <c r="AP78" i="74" s="1"/>
  <c r="AI81" i="46"/>
  <c r="AR81" i="46" s="1"/>
  <c r="W79" i="74"/>
  <c r="Y79" i="74" s="1"/>
  <c r="AS50" i="82"/>
  <c r="AF78" i="74"/>
  <c r="AO78" i="74" s="1"/>
  <c r="AS54" i="82"/>
  <c r="AL58" i="82"/>
  <c r="AU58" i="82" s="1"/>
  <c r="AN78" i="74"/>
  <c r="AN81" i="46"/>
  <c r="W85" i="45"/>
  <c r="AE84" i="45"/>
  <c r="AG84" i="45"/>
  <c r="AP84" i="45" s="1"/>
  <c r="AF84" i="45"/>
  <c r="AO84" i="45" s="1"/>
  <c r="AL71" i="82"/>
  <c r="AU71" i="82" s="1"/>
  <c r="AL85" i="82"/>
  <c r="AU85" i="82" s="1"/>
  <c r="AL38" i="82"/>
  <c r="AU38" i="82" s="1"/>
  <c r="AL15" i="82"/>
  <c r="AU15" i="82" s="1"/>
  <c r="AI87" i="77"/>
  <c r="AR87" i="77" s="1"/>
  <c r="AI78" i="38"/>
  <c r="AR78" i="38" s="1"/>
  <c r="AN78" i="38"/>
  <c r="X79" i="38"/>
  <c r="Y79" i="38"/>
  <c r="AL37" i="82"/>
  <c r="AU37" i="82" s="1"/>
  <c r="Z80" i="93"/>
  <c r="W81" i="93" s="1"/>
  <c r="AH88" i="77"/>
  <c r="AQ88" i="77" s="1"/>
  <c r="AE82" i="73"/>
  <c r="AN82" i="73" s="1"/>
  <c r="AG82" i="73"/>
  <c r="AP82" i="73" s="1"/>
  <c r="W83" i="73"/>
  <c r="Y83" i="73" s="1"/>
  <c r="AL20" i="82"/>
  <c r="AU20" i="82" s="1"/>
  <c r="AF80" i="85"/>
  <c r="AO80" i="85" s="1"/>
  <c r="AG80" i="85"/>
  <c r="AP80" i="85" s="1"/>
  <c r="W81" i="85"/>
  <c r="X81" i="85" s="1"/>
  <c r="AH81" i="85" s="1"/>
  <c r="AQ81" i="85" s="1"/>
  <c r="AL84" i="82"/>
  <c r="AU84" i="82" s="1"/>
  <c r="Y83" i="86"/>
  <c r="X83" i="86"/>
  <c r="AN82" i="86"/>
  <c r="AI82" i="86"/>
  <c r="AR82" i="86" s="1"/>
  <c r="AS29" i="82"/>
  <c r="Y84" i="90"/>
  <c r="Z84" i="90" s="1"/>
  <c r="AF84" i="90" s="1"/>
  <c r="AO84" i="90" s="1"/>
  <c r="AL42" i="82"/>
  <c r="AU42" i="82" s="1"/>
  <c r="AL83" i="82"/>
  <c r="AU83" i="82" s="1"/>
  <c r="AL32" i="82"/>
  <c r="AU32" i="82" s="1"/>
  <c r="AS32" i="82"/>
  <c r="AS24" i="82"/>
  <c r="AS44" i="82"/>
  <c r="AS83" i="82"/>
  <c r="AL82" i="82"/>
  <c r="AU82" i="82" s="1"/>
  <c r="AL33" i="82"/>
  <c r="AU33" i="82" s="1"/>
  <c r="AL17" i="82"/>
  <c r="AU17" i="82" s="1"/>
  <c r="AS62" i="82"/>
  <c r="AL79" i="82"/>
  <c r="AU79" i="82" s="1"/>
  <c r="AL46" i="82"/>
  <c r="AU46" i="82" s="1"/>
  <c r="AS80" i="82"/>
  <c r="AS52" i="82"/>
  <c r="AL65" i="82"/>
  <c r="AU65" i="82" s="1"/>
  <c r="AL25" i="82"/>
  <c r="AU25" i="82" s="1"/>
  <c r="AL78" i="82"/>
  <c r="AU78" i="82" s="1"/>
  <c r="AL21" i="82"/>
  <c r="AU21" i="82" s="1"/>
  <c r="AL87" i="82"/>
  <c r="AU87" i="82" s="1"/>
  <c r="AI83" i="90"/>
  <c r="AR83" i="90" s="1"/>
  <c r="AN83" i="94"/>
  <c r="AS10" i="82"/>
  <c r="Y84" i="94"/>
  <c r="X84" i="94"/>
  <c r="AS34" i="82"/>
  <c r="AL63" i="82"/>
  <c r="AU63" i="82" s="1"/>
  <c r="AH83" i="37"/>
  <c r="AQ83" i="37" s="1"/>
  <c r="Z83" i="37"/>
  <c r="AS19" i="82"/>
  <c r="AS22" i="82"/>
  <c r="AS49" i="82"/>
  <c r="AL8" i="82"/>
  <c r="AU8" i="82" s="1"/>
  <c r="AL69" i="82"/>
  <c r="AU69" i="82" s="1"/>
  <c r="AL16" i="82"/>
  <c r="AU16" i="82" s="1"/>
  <c r="AL75" i="82"/>
  <c r="AU75" i="82" s="1"/>
  <c r="AS64" i="82"/>
  <c r="AL72" i="82"/>
  <c r="AU72" i="82" s="1"/>
  <c r="AL81" i="82"/>
  <c r="AU81" i="82" s="1"/>
  <c r="AL77" i="82"/>
  <c r="AU77" i="82" s="1"/>
  <c r="AS8" i="82"/>
  <c r="AL59" i="82"/>
  <c r="AU59" i="82" s="1"/>
  <c r="AL57" i="82"/>
  <c r="AU57" i="82" s="1"/>
  <c r="AL67" i="82"/>
  <c r="AU67" i="82" s="1"/>
  <c r="AL70" i="82"/>
  <c r="AU70" i="82" s="1"/>
  <c r="AL26" i="82"/>
  <c r="AU26" i="82" s="1"/>
  <c r="AL56" i="82"/>
  <c r="AU56" i="82" s="1"/>
  <c r="AL61" i="82"/>
  <c r="AU61" i="82" s="1"/>
  <c r="AS23" i="82"/>
  <c r="AL53" i="82"/>
  <c r="AU53" i="82" s="1"/>
  <c r="AL47" i="82"/>
  <c r="AU47" i="82" s="1"/>
  <c r="AL14" i="82"/>
  <c r="AU14" i="82" s="1"/>
  <c r="AL88" i="82"/>
  <c r="AU88" i="82" s="1"/>
  <c r="AL40" i="82"/>
  <c r="AU40" i="82" s="1"/>
  <c r="AL51" i="82"/>
  <c r="AU51" i="82" s="1"/>
  <c r="AL68" i="82"/>
  <c r="AU68" i="82" s="1"/>
  <c r="AL89" i="82"/>
  <c r="AU89" i="82" s="1"/>
  <c r="AS12" i="82"/>
  <c r="AL30" i="82"/>
  <c r="AU30" i="82" s="1"/>
  <c r="AS13" i="82"/>
  <c r="AL60" i="82"/>
  <c r="AU60" i="82" s="1"/>
  <c r="AL28" i="82"/>
  <c r="AU28" i="82" s="1"/>
  <c r="AL35" i="82"/>
  <c r="AU35" i="82" s="1"/>
  <c r="AL11" i="82"/>
  <c r="AU11" i="82" s="1"/>
  <c r="AL18" i="82"/>
  <c r="AU18" i="82" s="1"/>
  <c r="AS36" i="82"/>
  <c r="AL7" i="82"/>
  <c r="AU7" i="82" s="1"/>
  <c r="AL45" i="82"/>
  <c r="AU45" i="82" s="1"/>
  <c r="AR89" i="82"/>
  <c r="AR91" i="82" s="1"/>
  <c r="AL76" i="82"/>
  <c r="AU76" i="82" s="1"/>
  <c r="AL27" i="82"/>
  <c r="AU27" i="82" s="1"/>
  <c r="AL31" i="82"/>
  <c r="AU31" i="82" s="1"/>
  <c r="AL3" i="82"/>
  <c r="AU3" i="82" s="1"/>
  <c r="AS9" i="82"/>
  <c r="AS6" i="82"/>
  <c r="AL6" i="82"/>
  <c r="AU6" i="82" s="1"/>
  <c r="AI88" i="26"/>
  <c r="AN88" i="26"/>
  <c r="AS5" i="82"/>
  <c r="AL5" i="82"/>
  <c r="AU5" i="82" s="1"/>
  <c r="X87" i="78"/>
  <c r="Y87" i="78"/>
  <c r="AE86" i="34"/>
  <c r="W87" i="34"/>
  <c r="AG86" i="34"/>
  <c r="AP86" i="34" s="1"/>
  <c r="AF86" i="34"/>
  <c r="AO86" i="34" s="1"/>
  <c r="AI86" i="78"/>
  <c r="AN86" i="78"/>
  <c r="AG88" i="89"/>
  <c r="AP88" i="89" s="1"/>
  <c r="AF88" i="89"/>
  <c r="AO88" i="89" s="1"/>
  <c r="AE88" i="89"/>
  <c r="W89" i="89"/>
  <c r="AT91" i="82"/>
  <c r="Y89" i="26"/>
  <c r="X89" i="26"/>
  <c r="AS4" i="82"/>
  <c r="AL4" i="82"/>
  <c r="AU4" i="82" s="1"/>
  <c r="AJ10" i="83" l="1"/>
  <c r="AL28" i="83"/>
  <c r="AU28" i="83" s="1"/>
  <c r="AS32" i="83"/>
  <c r="AL3" i="83"/>
  <c r="AU3" i="83" s="1"/>
  <c r="AS3" i="83"/>
  <c r="AJ4" i="83"/>
  <c r="AK4" i="83"/>
  <c r="AT4" i="83" s="1"/>
  <c r="AS44" i="83"/>
  <c r="AL44" i="83"/>
  <c r="AU44" i="83" s="1"/>
  <c r="AL45" i="83"/>
  <c r="AU45" i="83" s="1"/>
  <c r="AS45" i="83"/>
  <c r="AS46" i="83"/>
  <c r="AL5" i="83"/>
  <c r="AU5" i="83" s="1"/>
  <c r="AS5" i="83"/>
  <c r="AL76" i="83"/>
  <c r="AU76" i="83" s="1"/>
  <c r="AS9" i="83"/>
  <c r="AL9" i="83"/>
  <c r="AU9" i="83" s="1"/>
  <c r="AL23" i="83"/>
  <c r="AU23" i="83" s="1"/>
  <c r="AS48" i="83"/>
  <c r="AL48" i="83"/>
  <c r="AU48" i="83" s="1"/>
  <c r="AS50" i="83"/>
  <c r="AL50" i="83"/>
  <c r="AU50" i="83" s="1"/>
  <c r="AL38" i="83"/>
  <c r="AU38" i="83" s="1"/>
  <c r="AS38" i="83"/>
  <c r="AL72" i="83"/>
  <c r="AU72" i="83" s="1"/>
  <c r="AS72" i="83"/>
  <c r="AS71" i="83"/>
  <c r="AL71" i="83"/>
  <c r="AU71" i="83" s="1"/>
  <c r="AL42" i="83"/>
  <c r="AU42" i="83" s="1"/>
  <c r="AL14" i="83"/>
  <c r="AU14" i="83" s="1"/>
  <c r="AS14" i="83"/>
  <c r="AS60" i="83"/>
  <c r="AL60" i="83"/>
  <c r="AU60" i="83" s="1"/>
  <c r="AS65" i="83"/>
  <c r="AL65" i="83"/>
  <c r="AU65" i="83" s="1"/>
  <c r="AK58" i="83"/>
  <c r="AT58" i="83" s="1"/>
  <c r="AJ58" i="83"/>
  <c r="AL6" i="83"/>
  <c r="AU6" i="83" s="1"/>
  <c r="AS6" i="83"/>
  <c r="AL51" i="83"/>
  <c r="AU51" i="83" s="1"/>
  <c r="AS51" i="83"/>
  <c r="AL13" i="83"/>
  <c r="AU13" i="83" s="1"/>
  <c r="AS13" i="83"/>
  <c r="AS57" i="83"/>
  <c r="AL57" i="83"/>
  <c r="AU57" i="83" s="1"/>
  <c r="AL55" i="83"/>
  <c r="AU55" i="83" s="1"/>
  <c r="AS55" i="83"/>
  <c r="AI83" i="94"/>
  <c r="AR83" i="94" s="1"/>
  <c r="AL70" i="83"/>
  <c r="AU70" i="83" s="1"/>
  <c r="AS70" i="83"/>
  <c r="AL39" i="83"/>
  <c r="AU39" i="83" s="1"/>
  <c r="AS39" i="83"/>
  <c r="AL78" i="83"/>
  <c r="AU78" i="83" s="1"/>
  <c r="AS78" i="83"/>
  <c r="AS52" i="83"/>
  <c r="AL52" i="83"/>
  <c r="AU52" i="83" s="1"/>
  <c r="AS77" i="83"/>
  <c r="AL77" i="83"/>
  <c r="AU77" i="83" s="1"/>
  <c r="AS56" i="83"/>
  <c r="AL56" i="83"/>
  <c r="AU56" i="83" s="1"/>
  <c r="AS30" i="83"/>
  <c r="AL30" i="83"/>
  <c r="AU30" i="83" s="1"/>
  <c r="AS19" i="83"/>
  <c r="AL19" i="83"/>
  <c r="AU19" i="83" s="1"/>
  <c r="AS8" i="83"/>
  <c r="AL8" i="83"/>
  <c r="AU8" i="83" s="1"/>
  <c r="AL10" i="83"/>
  <c r="AU10" i="83" s="1"/>
  <c r="AS10" i="83"/>
  <c r="AS43" i="83"/>
  <c r="AL43" i="83"/>
  <c r="AU43" i="83" s="1"/>
  <c r="AS54" i="83"/>
  <c r="AL54" i="83"/>
  <c r="AU54" i="83" s="1"/>
  <c r="AL37" i="83"/>
  <c r="AU37" i="83" s="1"/>
  <c r="AS37" i="83"/>
  <c r="AS15" i="83"/>
  <c r="AL15" i="83"/>
  <c r="AU15" i="83" s="1"/>
  <c r="AK20" i="83"/>
  <c r="AT20" i="83" s="1"/>
  <c r="AJ20" i="83"/>
  <c r="AS40" i="83"/>
  <c r="AL40" i="83"/>
  <c r="AU40" i="83" s="1"/>
  <c r="AL17" i="83"/>
  <c r="AU17" i="83" s="1"/>
  <c r="AS17" i="83"/>
  <c r="AK11" i="83"/>
  <c r="AT11" i="83" s="1"/>
  <c r="AJ11" i="83"/>
  <c r="AS16" i="83"/>
  <c r="AL16" i="83"/>
  <c r="AU16" i="83" s="1"/>
  <c r="AL67" i="83"/>
  <c r="AU67" i="83" s="1"/>
  <c r="AS67" i="83"/>
  <c r="AS49" i="83"/>
  <c r="AL49" i="83"/>
  <c r="AU49" i="83" s="1"/>
  <c r="AS18" i="83"/>
  <c r="AL18" i="83"/>
  <c r="AU18" i="83" s="1"/>
  <c r="AS79" i="83"/>
  <c r="AL79" i="83"/>
  <c r="AU79" i="83" s="1"/>
  <c r="AL7" i="83"/>
  <c r="AU7" i="83" s="1"/>
  <c r="AS7" i="83"/>
  <c r="AN87" i="33"/>
  <c r="AI87" i="33"/>
  <c r="AR87" i="33" s="1"/>
  <c r="Y88" i="33"/>
  <c r="X88" i="33"/>
  <c r="AH88" i="33" s="1"/>
  <c r="AQ88" i="33" s="1"/>
  <c r="AG89" i="81"/>
  <c r="AP89" i="81" s="1"/>
  <c r="AF89" i="81"/>
  <c r="AO89" i="81" s="1"/>
  <c r="AE89" i="81"/>
  <c r="AN89" i="81" s="1"/>
  <c r="X84" i="41"/>
  <c r="Z84" i="41" s="1"/>
  <c r="AI83" i="41"/>
  <c r="AR83" i="41" s="1"/>
  <c r="AE80" i="29"/>
  <c r="AN80" i="29" s="1"/>
  <c r="W81" i="29"/>
  <c r="X81" i="29" s="1"/>
  <c r="AH81" i="29" s="1"/>
  <c r="AQ81" i="29" s="1"/>
  <c r="AF80" i="29"/>
  <c r="AO80" i="29" s="1"/>
  <c r="Z82" i="46"/>
  <c r="AF82" i="46" s="1"/>
  <c r="AO82" i="46" s="1"/>
  <c r="AF82" i="42"/>
  <c r="AO82" i="42" s="1"/>
  <c r="AE82" i="42"/>
  <c r="AG82" i="42"/>
  <c r="AP82" i="42" s="1"/>
  <c r="W83" i="42"/>
  <c r="AG84" i="25"/>
  <c r="AP84" i="25" s="1"/>
  <c r="W85" i="25"/>
  <c r="AF84" i="25"/>
  <c r="AO84" i="25" s="1"/>
  <c r="AE84" i="25"/>
  <c r="AH86" i="30"/>
  <c r="AQ86" i="30" s="1"/>
  <c r="Z86" i="30"/>
  <c r="X79" i="74"/>
  <c r="AH79" i="74" s="1"/>
  <c r="AQ79" i="74" s="1"/>
  <c r="AI78" i="74"/>
  <c r="AR78" i="74" s="1"/>
  <c r="AN84" i="45"/>
  <c r="AI84" i="45"/>
  <c r="AR84" i="45" s="1"/>
  <c r="X85" i="45"/>
  <c r="AH85" i="45" s="1"/>
  <c r="AQ85" i="45" s="1"/>
  <c r="Y85" i="45"/>
  <c r="AG80" i="93"/>
  <c r="AP80" i="93" s="1"/>
  <c r="AF80" i="93"/>
  <c r="AO80" i="93" s="1"/>
  <c r="AE80" i="93"/>
  <c r="AN80" i="93" s="1"/>
  <c r="AH79" i="38"/>
  <c r="AQ79" i="38" s="1"/>
  <c r="Z79" i="38"/>
  <c r="AI80" i="85"/>
  <c r="AR80" i="85" s="1"/>
  <c r="AF88" i="77"/>
  <c r="AO88" i="77" s="1"/>
  <c r="W89" i="77"/>
  <c r="AG88" i="77"/>
  <c r="AP88" i="77" s="1"/>
  <c r="AE88" i="77"/>
  <c r="AI82" i="73"/>
  <c r="AR82" i="73" s="1"/>
  <c r="X83" i="73"/>
  <c r="AH83" i="73" s="1"/>
  <c r="AQ83" i="73" s="1"/>
  <c r="Y81" i="85"/>
  <c r="Z81" i="85" s="1"/>
  <c r="AF81" i="85" s="1"/>
  <c r="AO81" i="85" s="1"/>
  <c r="Y81" i="93"/>
  <c r="X81" i="93"/>
  <c r="AH81" i="93" s="1"/>
  <c r="AQ81" i="93" s="1"/>
  <c r="Z83" i="86"/>
  <c r="AH83" i="86"/>
  <c r="AQ83" i="86" s="1"/>
  <c r="AH84" i="94"/>
  <c r="AQ84" i="94" s="1"/>
  <c r="Z84" i="94"/>
  <c r="AE83" i="37"/>
  <c r="AG83" i="37"/>
  <c r="AP83" i="37" s="1"/>
  <c r="AF83" i="37"/>
  <c r="AO83" i="37" s="1"/>
  <c r="W84" i="37"/>
  <c r="AE84" i="90"/>
  <c r="AN84" i="90" s="1"/>
  <c r="AG84" i="90"/>
  <c r="AP84" i="90" s="1"/>
  <c r="W85" i="90"/>
  <c r="Y85" i="90" s="1"/>
  <c r="AS91" i="82"/>
  <c r="AU91" i="82"/>
  <c r="C11" i="82" s="1"/>
  <c r="F35" i="97" s="1"/>
  <c r="Z87" i="78"/>
  <c r="AF87" i="78" s="1"/>
  <c r="AO87" i="78" s="1"/>
  <c r="Y87" i="34"/>
  <c r="X87" i="34"/>
  <c r="AR86" i="78"/>
  <c r="AI86" i="34"/>
  <c r="AN86" i="34"/>
  <c r="AH89" i="26"/>
  <c r="AQ89" i="26" s="1"/>
  <c r="AQ91" i="26" s="1"/>
  <c r="AZ3" i="26"/>
  <c r="AX6" i="26" s="1"/>
  <c r="S6" i="26" s="1"/>
  <c r="AC6" i="26" s="1"/>
  <c r="AB7" i="26" s="1"/>
  <c r="X89" i="89"/>
  <c r="Y89" i="89"/>
  <c r="Z89" i="26"/>
  <c r="AN88" i="89"/>
  <c r="AI88" i="89"/>
  <c r="AH87" i="78"/>
  <c r="AQ87" i="78" s="1"/>
  <c r="X90" i="81"/>
  <c r="Y90" i="81"/>
  <c r="AR88" i="26"/>
  <c r="AT81" i="83" l="1"/>
  <c r="AS4" i="83"/>
  <c r="AL4" i="83"/>
  <c r="AU4" i="83" s="1"/>
  <c r="AS58" i="83"/>
  <c r="AL58" i="83"/>
  <c r="AU58" i="83" s="1"/>
  <c r="AL11" i="83"/>
  <c r="AU11" i="83" s="1"/>
  <c r="AS11" i="83"/>
  <c r="AL20" i="83"/>
  <c r="AU20" i="83" s="1"/>
  <c r="AS20" i="83"/>
  <c r="AI89" i="81"/>
  <c r="Z88" i="33"/>
  <c r="AF88" i="33" s="1"/>
  <c r="AO88" i="33" s="1"/>
  <c r="AG82" i="46"/>
  <c r="AP82" i="46" s="1"/>
  <c r="AH84" i="41"/>
  <c r="AQ84" i="41" s="1"/>
  <c r="AI80" i="29"/>
  <c r="AR80" i="29" s="1"/>
  <c r="Y81" i="29"/>
  <c r="Z81" i="29" s="1"/>
  <c r="W82" i="29" s="1"/>
  <c r="AE82" i="46"/>
  <c r="AN82" i="46" s="1"/>
  <c r="W83" i="46"/>
  <c r="Y83" i="46" s="1"/>
  <c r="W85" i="41"/>
  <c r="AG84" i="41"/>
  <c r="AP84" i="41" s="1"/>
  <c r="AE84" i="41"/>
  <c r="AF84" i="41"/>
  <c r="AO84" i="41" s="1"/>
  <c r="Y83" i="42"/>
  <c r="X83" i="42"/>
  <c r="AH83" i="42" s="1"/>
  <c r="AQ83" i="42" s="1"/>
  <c r="AN82" i="42"/>
  <c r="AI82" i="42"/>
  <c r="AR82" i="42" s="1"/>
  <c r="AI84" i="25"/>
  <c r="AR84" i="25" s="1"/>
  <c r="AN84" i="25"/>
  <c r="Y85" i="25"/>
  <c r="X85" i="25"/>
  <c r="Z79" i="74"/>
  <c r="AF79" i="74" s="1"/>
  <c r="AO79" i="74" s="1"/>
  <c r="W87" i="30"/>
  <c r="AF86" i="30"/>
  <c r="AO86" i="30" s="1"/>
  <c r="AE86" i="30"/>
  <c r="AG86" i="30"/>
  <c r="AP86" i="30" s="1"/>
  <c r="Z85" i="45"/>
  <c r="AF85" i="45" s="1"/>
  <c r="AO85" i="45" s="1"/>
  <c r="AE81" i="85"/>
  <c r="AN81" i="85" s="1"/>
  <c r="W82" i="85"/>
  <c r="X82" i="85" s="1"/>
  <c r="AH82" i="85" s="1"/>
  <c r="AQ82" i="85" s="1"/>
  <c r="AI80" i="93"/>
  <c r="AR80" i="93" s="1"/>
  <c r="AG81" i="85"/>
  <c r="AP81" i="85" s="1"/>
  <c r="AF79" i="38"/>
  <c r="AO79" i="38" s="1"/>
  <c r="AG79" i="38"/>
  <c r="AP79" i="38" s="1"/>
  <c r="W80" i="38"/>
  <c r="AE79" i="38"/>
  <c r="Z83" i="73"/>
  <c r="AG83" i="73" s="1"/>
  <c r="AP83" i="73" s="1"/>
  <c r="AN88" i="77"/>
  <c r="AI88" i="77"/>
  <c r="AR88" i="77" s="1"/>
  <c r="Y89" i="77"/>
  <c r="X89" i="77"/>
  <c r="AH89" i="77" s="1"/>
  <c r="AQ89" i="77" s="1"/>
  <c r="Z81" i="93"/>
  <c r="AF83" i="86"/>
  <c r="AO83" i="86" s="1"/>
  <c r="W84" i="86"/>
  <c r="AE83" i="86"/>
  <c r="AG83" i="86"/>
  <c r="AP83" i="86" s="1"/>
  <c r="W85" i="94"/>
  <c r="AF84" i="94"/>
  <c r="AO84" i="94" s="1"/>
  <c r="AG84" i="94"/>
  <c r="AP84" i="94" s="1"/>
  <c r="AE84" i="94"/>
  <c r="X85" i="90"/>
  <c r="AH85" i="90" s="1"/>
  <c r="AQ85" i="90" s="1"/>
  <c r="AI83" i="37"/>
  <c r="AR83" i="37" s="1"/>
  <c r="AN83" i="37"/>
  <c r="AI84" i="90"/>
  <c r="AR84" i="90" s="1"/>
  <c r="Y84" i="37"/>
  <c r="X84" i="37"/>
  <c r="AH84" i="37" s="1"/>
  <c r="AQ84" i="37" s="1"/>
  <c r="AX87" i="26"/>
  <c r="S87" i="26" s="1"/>
  <c r="AC87" i="26" s="1"/>
  <c r="AB88" i="26" s="1"/>
  <c r="AK88" i="26" s="1"/>
  <c r="AT88" i="26" s="1"/>
  <c r="AX69" i="26"/>
  <c r="S69" i="26" s="1"/>
  <c r="AC69" i="26" s="1"/>
  <c r="AB70" i="26" s="1"/>
  <c r="AK70" i="26" s="1"/>
  <c r="AT70" i="26" s="1"/>
  <c r="AX82" i="26"/>
  <c r="S82" i="26" s="1"/>
  <c r="AC82" i="26" s="1"/>
  <c r="AB83" i="26" s="1"/>
  <c r="AX64" i="26"/>
  <c r="S64" i="26" s="1"/>
  <c r="AC64" i="26" s="1"/>
  <c r="AB65" i="26" s="1"/>
  <c r="AK65" i="26" s="1"/>
  <c r="AT65" i="26" s="1"/>
  <c r="AX81" i="26"/>
  <c r="S81" i="26" s="1"/>
  <c r="AC81" i="26" s="1"/>
  <c r="AB82" i="26" s="1"/>
  <c r="AK82" i="26" s="1"/>
  <c r="AT82" i="26" s="1"/>
  <c r="AX63" i="26"/>
  <c r="S63" i="26" s="1"/>
  <c r="AC63" i="26" s="1"/>
  <c r="AB64" i="26" s="1"/>
  <c r="AX76" i="26"/>
  <c r="S76" i="26" s="1"/>
  <c r="AC76" i="26" s="1"/>
  <c r="AB77" i="26" s="1"/>
  <c r="AX58" i="26"/>
  <c r="S58" i="26" s="1"/>
  <c r="AC58" i="26" s="1"/>
  <c r="AB59" i="26" s="1"/>
  <c r="AK59" i="26" s="1"/>
  <c r="AT59" i="26" s="1"/>
  <c r="AX75" i="26"/>
  <c r="S75" i="26" s="1"/>
  <c r="AC75" i="26" s="1"/>
  <c r="AB76" i="26" s="1"/>
  <c r="AK76" i="26" s="1"/>
  <c r="AT76" i="26" s="1"/>
  <c r="AX52" i="26"/>
  <c r="S52" i="26" s="1"/>
  <c r="AC52" i="26" s="1"/>
  <c r="AB53" i="26" s="1"/>
  <c r="AK53" i="26" s="1"/>
  <c r="AT53" i="26" s="1"/>
  <c r="AX88" i="26"/>
  <c r="S88" i="26" s="1"/>
  <c r="AC88" i="26" s="1"/>
  <c r="AB89" i="26" s="1"/>
  <c r="AX70" i="26"/>
  <c r="S70" i="26" s="1"/>
  <c r="AC70" i="26" s="1"/>
  <c r="AB71" i="26" s="1"/>
  <c r="AK71" i="26" s="1"/>
  <c r="AT71" i="26" s="1"/>
  <c r="AX22" i="26"/>
  <c r="S22" i="26" s="1"/>
  <c r="AC22" i="26" s="1"/>
  <c r="AB23" i="26" s="1"/>
  <c r="AX16" i="26"/>
  <c r="S16" i="26" s="1"/>
  <c r="AC16" i="26" s="1"/>
  <c r="AB17" i="26" s="1"/>
  <c r="AK17" i="26" s="1"/>
  <c r="AT17" i="26" s="1"/>
  <c r="AX57" i="26"/>
  <c r="S57" i="26" s="1"/>
  <c r="AC57" i="26" s="1"/>
  <c r="AB58" i="26" s="1"/>
  <c r="AK58" i="26" s="1"/>
  <c r="AT58" i="26" s="1"/>
  <c r="AX28" i="26"/>
  <c r="S28" i="26" s="1"/>
  <c r="AC28" i="26" s="1"/>
  <c r="AB29" i="26" s="1"/>
  <c r="AK29" i="26" s="1"/>
  <c r="AT29" i="26" s="1"/>
  <c r="AX46" i="26"/>
  <c r="S46" i="26" s="1"/>
  <c r="AC46" i="26" s="1"/>
  <c r="AB47" i="26" s="1"/>
  <c r="AK47" i="26" s="1"/>
  <c r="AT47" i="26" s="1"/>
  <c r="AX10" i="26"/>
  <c r="S10" i="26" s="1"/>
  <c r="AC10" i="26" s="1"/>
  <c r="AB11" i="26" s="1"/>
  <c r="AK11" i="26" s="1"/>
  <c r="AT11" i="26" s="1"/>
  <c r="AX40" i="26"/>
  <c r="S40" i="26" s="1"/>
  <c r="AC40" i="26" s="1"/>
  <c r="AB41" i="26" s="1"/>
  <c r="AK41" i="26" s="1"/>
  <c r="AT41" i="26" s="1"/>
  <c r="AX9" i="26"/>
  <c r="S9" i="26" s="1"/>
  <c r="AC9" i="26" s="1"/>
  <c r="AB10" i="26" s="1"/>
  <c r="AK10" i="26" s="1"/>
  <c r="AT10" i="26" s="1"/>
  <c r="AX34" i="26"/>
  <c r="S34" i="26" s="1"/>
  <c r="AC34" i="26" s="1"/>
  <c r="AB35" i="26" s="1"/>
  <c r="AX4" i="26"/>
  <c r="S4" i="26" s="1"/>
  <c r="AC4" i="26" s="1"/>
  <c r="AB5" i="26" s="1"/>
  <c r="AK5" i="26" s="1"/>
  <c r="AT5" i="26" s="1"/>
  <c r="AX83" i="26"/>
  <c r="S83" i="26" s="1"/>
  <c r="AC83" i="26" s="1"/>
  <c r="AB84" i="26" s="1"/>
  <c r="AK84" i="26" s="1"/>
  <c r="AT84" i="26" s="1"/>
  <c r="AX77" i="26"/>
  <c r="S77" i="26" s="1"/>
  <c r="AC77" i="26" s="1"/>
  <c r="AB78" i="26" s="1"/>
  <c r="AK78" i="26" s="1"/>
  <c r="AT78" i="26" s="1"/>
  <c r="AX71" i="26"/>
  <c r="S71" i="26" s="1"/>
  <c r="AC71" i="26" s="1"/>
  <c r="AB72" i="26" s="1"/>
  <c r="AK72" i="26" s="1"/>
  <c r="AT72" i="26" s="1"/>
  <c r="AX65" i="26"/>
  <c r="S65" i="26" s="1"/>
  <c r="AC65" i="26" s="1"/>
  <c r="AB66" i="26" s="1"/>
  <c r="AK66" i="26" s="1"/>
  <c r="AT66" i="26" s="1"/>
  <c r="AX59" i="26"/>
  <c r="S59" i="26" s="1"/>
  <c r="AC59" i="26" s="1"/>
  <c r="AB60" i="26" s="1"/>
  <c r="AK60" i="26" s="1"/>
  <c r="AT60" i="26" s="1"/>
  <c r="AX53" i="26"/>
  <c r="S53" i="26" s="1"/>
  <c r="AC53" i="26" s="1"/>
  <c r="AB54" i="26" s="1"/>
  <c r="AK54" i="26" s="1"/>
  <c r="AT54" i="26" s="1"/>
  <c r="AX47" i="26"/>
  <c r="S47" i="26" s="1"/>
  <c r="AC47" i="26" s="1"/>
  <c r="AB48" i="26" s="1"/>
  <c r="AK48" i="26" s="1"/>
  <c r="AT48" i="26" s="1"/>
  <c r="AX41" i="26"/>
  <c r="S41" i="26" s="1"/>
  <c r="AC41" i="26" s="1"/>
  <c r="AB42" i="26" s="1"/>
  <c r="AK42" i="26" s="1"/>
  <c r="AT42" i="26" s="1"/>
  <c r="AX35" i="26"/>
  <c r="S35" i="26" s="1"/>
  <c r="AC35" i="26" s="1"/>
  <c r="AB36" i="26" s="1"/>
  <c r="AK36" i="26" s="1"/>
  <c r="AT36" i="26" s="1"/>
  <c r="AX29" i="26"/>
  <c r="S29" i="26" s="1"/>
  <c r="AC29" i="26" s="1"/>
  <c r="AB30" i="26" s="1"/>
  <c r="AK30" i="26" s="1"/>
  <c r="AT30" i="26" s="1"/>
  <c r="AX23" i="26"/>
  <c r="S23" i="26" s="1"/>
  <c r="AC23" i="26" s="1"/>
  <c r="AB24" i="26" s="1"/>
  <c r="AK24" i="26" s="1"/>
  <c r="AT24" i="26" s="1"/>
  <c r="AX17" i="26"/>
  <c r="S17" i="26" s="1"/>
  <c r="AC17" i="26" s="1"/>
  <c r="AB18" i="26" s="1"/>
  <c r="AK18" i="26" s="1"/>
  <c r="AT18" i="26" s="1"/>
  <c r="AX11" i="26"/>
  <c r="S11" i="26" s="1"/>
  <c r="AC11" i="26" s="1"/>
  <c r="AB12" i="26" s="1"/>
  <c r="AK12" i="26" s="1"/>
  <c r="AT12" i="26" s="1"/>
  <c r="AX5" i="26"/>
  <c r="S5" i="26" s="1"/>
  <c r="AC5" i="26" s="1"/>
  <c r="AB6" i="26" s="1"/>
  <c r="AJ6" i="26" s="1"/>
  <c r="AE87" i="78"/>
  <c r="AN87" i="78" s="1"/>
  <c r="AX51" i="26"/>
  <c r="S51" i="26" s="1"/>
  <c r="AC51" i="26" s="1"/>
  <c r="AB52" i="26" s="1"/>
  <c r="AX39" i="26"/>
  <c r="S39" i="26" s="1"/>
  <c r="AC39" i="26" s="1"/>
  <c r="AB40" i="26" s="1"/>
  <c r="AK40" i="26" s="1"/>
  <c r="AT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84" i="26"/>
  <c r="S84" i="26" s="1"/>
  <c r="AC84" i="26" s="1"/>
  <c r="AB85" i="26" s="1"/>
  <c r="AK85" i="26" s="1"/>
  <c r="AT85" i="26" s="1"/>
  <c r="AX80" i="26"/>
  <c r="S80" i="26" s="1"/>
  <c r="AC80" i="26" s="1"/>
  <c r="AB81" i="26" s="1"/>
  <c r="AK81" i="26" s="1"/>
  <c r="AT81" i="26" s="1"/>
  <c r="AX74" i="26"/>
  <c r="S74" i="26" s="1"/>
  <c r="AC74" i="26" s="1"/>
  <c r="AB75" i="26" s="1"/>
  <c r="AK75" i="26" s="1"/>
  <c r="AT75" i="26" s="1"/>
  <c r="AX68" i="26"/>
  <c r="S68" i="26" s="1"/>
  <c r="AC68" i="26" s="1"/>
  <c r="AB69" i="26" s="1"/>
  <c r="AK69" i="26" s="1"/>
  <c r="AT69" i="26" s="1"/>
  <c r="AX62" i="26"/>
  <c r="S62" i="26" s="1"/>
  <c r="AC62" i="26" s="1"/>
  <c r="AB63" i="26" s="1"/>
  <c r="AK63" i="26" s="1"/>
  <c r="AT63" i="26" s="1"/>
  <c r="AX56" i="26"/>
  <c r="S56" i="26" s="1"/>
  <c r="AC56" i="26" s="1"/>
  <c r="AB57" i="26" s="1"/>
  <c r="AK57" i="26" s="1"/>
  <c r="AT57" i="26" s="1"/>
  <c r="AX50" i="26"/>
  <c r="S50" i="26" s="1"/>
  <c r="AC50" i="26" s="1"/>
  <c r="AB51" i="26" s="1"/>
  <c r="AK51" i="26" s="1"/>
  <c r="AT51" i="26" s="1"/>
  <c r="AX44" i="26"/>
  <c r="S44" i="26" s="1"/>
  <c r="AC44" i="26" s="1"/>
  <c r="AB45" i="26" s="1"/>
  <c r="AK45" i="26" s="1"/>
  <c r="AT45" i="26" s="1"/>
  <c r="AX38" i="26"/>
  <c r="S38" i="26" s="1"/>
  <c r="AC38" i="26" s="1"/>
  <c r="AB39" i="26" s="1"/>
  <c r="AK39" i="26" s="1"/>
  <c r="AT39" i="26" s="1"/>
  <c r="AX32" i="26"/>
  <c r="S32" i="26" s="1"/>
  <c r="AC32" i="26" s="1"/>
  <c r="AB33" i="26" s="1"/>
  <c r="AK33" i="26" s="1"/>
  <c r="AT33" i="26" s="1"/>
  <c r="AX26" i="26"/>
  <c r="S26" i="26" s="1"/>
  <c r="AC26" i="26" s="1"/>
  <c r="AB27" i="26" s="1"/>
  <c r="AX20" i="26"/>
  <c r="S20" i="26" s="1"/>
  <c r="AC20" i="26" s="1"/>
  <c r="AB21" i="26" s="1"/>
  <c r="AK21" i="26" s="1"/>
  <c r="AT21" i="26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B4" i="26" s="1"/>
  <c r="AG87" i="78"/>
  <c r="AP87" i="78" s="1"/>
  <c r="AX45" i="26"/>
  <c r="S45" i="26" s="1"/>
  <c r="AC45" i="26" s="1"/>
  <c r="AB46" i="26" s="1"/>
  <c r="Z90" i="81"/>
  <c r="AF90" i="81" s="1"/>
  <c r="AO90" i="81" s="1"/>
  <c r="AX86" i="26"/>
  <c r="S86" i="26" s="1"/>
  <c r="AC86" i="26" s="1"/>
  <c r="AB87" i="26" s="1"/>
  <c r="AK87" i="26" s="1"/>
  <c r="AT87" i="26" s="1"/>
  <c r="AX79" i="26"/>
  <c r="S79" i="26" s="1"/>
  <c r="AC79" i="26" s="1"/>
  <c r="AB80" i="26" s="1"/>
  <c r="AJ80" i="26" s="1"/>
  <c r="AX73" i="26"/>
  <c r="S73" i="26" s="1"/>
  <c r="AC73" i="26" s="1"/>
  <c r="AB74" i="26" s="1"/>
  <c r="AJ74" i="26" s="1"/>
  <c r="AX67" i="26"/>
  <c r="S67" i="26" s="1"/>
  <c r="AC67" i="26" s="1"/>
  <c r="AB68" i="26" s="1"/>
  <c r="AJ68" i="26" s="1"/>
  <c r="AX61" i="26"/>
  <c r="S61" i="26" s="1"/>
  <c r="AC61" i="26" s="1"/>
  <c r="AB62" i="26" s="1"/>
  <c r="AK62" i="26" s="1"/>
  <c r="AT62" i="26" s="1"/>
  <c r="AX55" i="26"/>
  <c r="S55" i="26" s="1"/>
  <c r="AC55" i="26" s="1"/>
  <c r="AB56" i="26" s="1"/>
  <c r="AJ56" i="26" s="1"/>
  <c r="AX49" i="26"/>
  <c r="S49" i="26" s="1"/>
  <c r="AC49" i="26" s="1"/>
  <c r="AB50" i="26" s="1"/>
  <c r="AK50" i="26" s="1"/>
  <c r="AT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K32" i="26" s="1"/>
  <c r="AT32" i="26" s="1"/>
  <c r="AX25" i="26"/>
  <c r="S25" i="26" s="1"/>
  <c r="AC25" i="26" s="1"/>
  <c r="AB26" i="26" s="1"/>
  <c r="AK26" i="26" s="1"/>
  <c r="AT26" i="26" s="1"/>
  <c r="AX19" i="26"/>
  <c r="S19" i="26" s="1"/>
  <c r="AC19" i="26" s="1"/>
  <c r="AB20" i="26" s="1"/>
  <c r="AJ20" i="26" s="1"/>
  <c r="AX13" i="26"/>
  <c r="S13" i="26" s="1"/>
  <c r="AC13" i="26" s="1"/>
  <c r="AB14" i="26" s="1"/>
  <c r="AK14" i="26" s="1"/>
  <c r="AT14" i="26" s="1"/>
  <c r="AX7" i="26"/>
  <c r="S7" i="26" s="1"/>
  <c r="AC7" i="26" s="1"/>
  <c r="AB8" i="26" s="1"/>
  <c r="AJ8" i="26" s="1"/>
  <c r="W88" i="78"/>
  <c r="Y88" i="78" s="1"/>
  <c r="AX85" i="26"/>
  <c r="S85" i="26" s="1"/>
  <c r="AC85" i="26" s="1"/>
  <c r="AB86" i="26" s="1"/>
  <c r="AK86" i="26" s="1"/>
  <c r="AT86" i="26" s="1"/>
  <c r="AX78" i="26"/>
  <c r="S78" i="26" s="1"/>
  <c r="AC78" i="26" s="1"/>
  <c r="AB79" i="26" s="1"/>
  <c r="AK79" i="26" s="1"/>
  <c r="AT79" i="26" s="1"/>
  <c r="AX72" i="26"/>
  <c r="S72" i="26" s="1"/>
  <c r="AC72" i="26" s="1"/>
  <c r="AB73" i="26" s="1"/>
  <c r="AK73" i="26" s="1"/>
  <c r="AT73" i="26" s="1"/>
  <c r="AX66" i="26"/>
  <c r="S66" i="26" s="1"/>
  <c r="AC66" i="26" s="1"/>
  <c r="AB67" i="26" s="1"/>
  <c r="AX60" i="26"/>
  <c r="S60" i="26" s="1"/>
  <c r="AC60" i="26" s="1"/>
  <c r="AB61" i="26" s="1"/>
  <c r="AK61" i="26" s="1"/>
  <c r="AT61" i="26" s="1"/>
  <c r="AX54" i="26"/>
  <c r="S54" i="26" s="1"/>
  <c r="AC54" i="26" s="1"/>
  <c r="AB55" i="26" s="1"/>
  <c r="AX48" i="26"/>
  <c r="S48" i="26" s="1"/>
  <c r="AC48" i="26" s="1"/>
  <c r="AB49" i="26" s="1"/>
  <c r="AK49" i="26" s="1"/>
  <c r="AT49" i="26" s="1"/>
  <c r="AX42" i="26"/>
  <c r="S42" i="26" s="1"/>
  <c r="AC42" i="26" s="1"/>
  <c r="AB43" i="26" s="1"/>
  <c r="AK43" i="26" s="1"/>
  <c r="AT43" i="26" s="1"/>
  <c r="AX36" i="26"/>
  <c r="S36" i="26" s="1"/>
  <c r="AC36" i="26" s="1"/>
  <c r="AB37" i="26" s="1"/>
  <c r="AK37" i="26" s="1"/>
  <c r="AT37" i="26" s="1"/>
  <c r="AX30" i="26"/>
  <c r="S30" i="26" s="1"/>
  <c r="AC30" i="26" s="1"/>
  <c r="AB31" i="26" s="1"/>
  <c r="AX24" i="26"/>
  <c r="S24" i="26" s="1"/>
  <c r="AC24" i="26" s="1"/>
  <c r="AB25" i="26" s="1"/>
  <c r="AK25" i="26" s="1"/>
  <c r="AT25" i="26" s="1"/>
  <c r="AX18" i="26"/>
  <c r="S18" i="26" s="1"/>
  <c r="AC18" i="26" s="1"/>
  <c r="AB19" i="26" s="1"/>
  <c r="AX12" i="26"/>
  <c r="S12" i="26" s="1"/>
  <c r="AC12" i="26" s="1"/>
  <c r="AB13" i="26" s="1"/>
  <c r="AE89" i="26"/>
  <c r="AX89" i="26"/>
  <c r="S89" i="26" s="1"/>
  <c r="AC89" i="26" s="1"/>
  <c r="AF89" i="26"/>
  <c r="AO89" i="26" s="1"/>
  <c r="AO91" i="26" s="1"/>
  <c r="AG89" i="26"/>
  <c r="AP89" i="26" s="1"/>
  <c r="AP91" i="26" s="1"/>
  <c r="AH90" i="81"/>
  <c r="AQ90" i="81" s="1"/>
  <c r="AK7" i="26"/>
  <c r="AT7" i="26" s="1"/>
  <c r="AR86" i="34"/>
  <c r="AH89" i="89"/>
  <c r="AQ89" i="89" s="1"/>
  <c r="Z89" i="89"/>
  <c r="AH87" i="34"/>
  <c r="AQ87" i="34" s="1"/>
  <c r="AR88" i="89"/>
  <c r="AR89" i="81"/>
  <c r="Z87" i="34"/>
  <c r="AE88" i="33" l="1"/>
  <c r="W89" i="33"/>
  <c r="Y89" i="33" s="1"/>
  <c r="AS81" i="83"/>
  <c r="AU81" i="83"/>
  <c r="C11" i="83" s="1"/>
  <c r="F36" i="97" s="1"/>
  <c r="AG88" i="33"/>
  <c r="AP88" i="33" s="1"/>
  <c r="AN88" i="33"/>
  <c r="AI82" i="46"/>
  <c r="AR82" i="46" s="1"/>
  <c r="X83" i="46"/>
  <c r="AH83" i="46" s="1"/>
  <c r="AQ83" i="46" s="1"/>
  <c r="AJ44" i="26"/>
  <c r="AS44" i="26" s="1"/>
  <c r="AG81" i="29"/>
  <c r="AP81" i="29" s="1"/>
  <c r="AN84" i="41"/>
  <c r="AI84" i="41"/>
  <c r="AR84" i="41" s="1"/>
  <c r="Y85" i="41"/>
  <c r="X85" i="41"/>
  <c r="AH85" i="41" s="1"/>
  <c r="AQ85" i="41" s="1"/>
  <c r="AE79" i="74"/>
  <c r="AN79" i="74" s="1"/>
  <c r="AE81" i="29"/>
  <c r="AN81" i="29" s="1"/>
  <c r="AF81" i="29"/>
  <c r="AO81" i="29" s="1"/>
  <c r="Z83" i="42"/>
  <c r="AG79" i="74"/>
  <c r="AP79" i="74" s="1"/>
  <c r="AH85" i="25"/>
  <c r="AQ85" i="25" s="1"/>
  <c r="Z85" i="25"/>
  <c r="W86" i="45"/>
  <c r="Y86" i="45" s="1"/>
  <c r="W80" i="74"/>
  <c r="AG85" i="45"/>
  <c r="AP85" i="45" s="1"/>
  <c r="AE85" i="45"/>
  <c r="Y82" i="29"/>
  <c r="X82" i="29"/>
  <c r="AN86" i="30"/>
  <c r="AI86" i="30"/>
  <c r="AR86" i="30" s="1"/>
  <c r="X87" i="30"/>
  <c r="Y87" i="30"/>
  <c r="AJ38" i="26"/>
  <c r="Y82" i="85"/>
  <c r="Z82" i="85" s="1"/>
  <c r="AF82" i="85" s="1"/>
  <c r="AO82" i="85" s="1"/>
  <c r="AJ51" i="26"/>
  <c r="AS51" i="26" s="1"/>
  <c r="AJ9" i="26"/>
  <c r="AS9" i="26" s="1"/>
  <c r="AJ16" i="26"/>
  <c r="AS16" i="26" s="1"/>
  <c r="AI81" i="85"/>
  <c r="AR81" i="85" s="1"/>
  <c r="W91" i="81"/>
  <c r="Y91" i="81" s="1"/>
  <c r="AK16" i="26"/>
  <c r="AT16" i="26" s="1"/>
  <c r="AJ72" i="26"/>
  <c r="AL72" i="26" s="1"/>
  <c r="AU72" i="26" s="1"/>
  <c r="AJ70" i="26"/>
  <c r="AS70" i="26" s="1"/>
  <c r="AE90" i="81"/>
  <c r="AN90" i="81" s="1"/>
  <c r="W84" i="73"/>
  <c r="X84" i="73" s="1"/>
  <c r="AH84" i="73" s="1"/>
  <c r="AQ84" i="73" s="1"/>
  <c r="AN79" i="38"/>
  <c r="AI79" i="38"/>
  <c r="AR79" i="38" s="1"/>
  <c r="Y80" i="38"/>
  <c r="X80" i="38"/>
  <c r="Z89" i="77"/>
  <c r="AG89" i="77" s="1"/>
  <c r="AP89" i="77" s="1"/>
  <c r="AF83" i="73"/>
  <c r="AO83" i="73" s="1"/>
  <c r="AE83" i="73"/>
  <c r="AN83" i="73" s="1"/>
  <c r="W82" i="93"/>
  <c r="AE81" i="93"/>
  <c r="AF81" i="93"/>
  <c r="AO81" i="93" s="1"/>
  <c r="AG81" i="93"/>
  <c r="AP81" i="93" s="1"/>
  <c r="AN83" i="86"/>
  <c r="AI83" i="86"/>
  <c r="AR83" i="86" s="1"/>
  <c r="Y84" i="86"/>
  <c r="X84" i="86"/>
  <c r="AH84" i="86" s="1"/>
  <c r="AQ84" i="86" s="1"/>
  <c r="Z85" i="90"/>
  <c r="AG85" i="90" s="1"/>
  <c r="AP85" i="90" s="1"/>
  <c r="AG90" i="81"/>
  <c r="AP90" i="81" s="1"/>
  <c r="AK56" i="26"/>
  <c r="AT56" i="26" s="1"/>
  <c r="AJ57" i="26"/>
  <c r="AS57" i="26" s="1"/>
  <c r="AJ71" i="26"/>
  <c r="AL71" i="26" s="1"/>
  <c r="AU71" i="26" s="1"/>
  <c r="AJ77" i="26"/>
  <c r="AS77" i="26" s="1"/>
  <c r="AK6" i="26"/>
  <c r="AT6" i="26" s="1"/>
  <c r="AJ10" i="26"/>
  <c r="AS10" i="26" s="1"/>
  <c r="AJ76" i="26"/>
  <c r="AL76" i="26" s="1"/>
  <c r="AU76" i="26" s="1"/>
  <c r="AK77" i="26"/>
  <c r="AT77" i="26" s="1"/>
  <c r="X85" i="94"/>
  <c r="AH85" i="94" s="1"/>
  <c r="AQ85" i="94" s="1"/>
  <c r="Y85" i="94"/>
  <c r="AN84" i="94"/>
  <c r="AI84" i="94"/>
  <c r="AR84" i="94" s="1"/>
  <c r="Z84" i="37"/>
  <c r="AG84" i="37" s="1"/>
  <c r="AP84" i="37" s="1"/>
  <c r="AJ35" i="26"/>
  <c r="AS35" i="26" s="1"/>
  <c r="AJ46" i="26"/>
  <c r="AS46" i="26" s="1"/>
  <c r="AK68" i="26"/>
  <c r="AT68" i="26" s="1"/>
  <c r="AJ47" i="26"/>
  <c r="AS47" i="26" s="1"/>
  <c r="AK38" i="26"/>
  <c r="AT38" i="26" s="1"/>
  <c r="AJ58" i="26"/>
  <c r="AS58" i="26" s="1"/>
  <c r="AJ34" i="26"/>
  <c r="AS34" i="26" s="1"/>
  <c r="AK9" i="26"/>
  <c r="AT9" i="26" s="1"/>
  <c r="AJ81" i="26"/>
  <c r="AS81" i="26" s="1"/>
  <c r="AJ73" i="26"/>
  <c r="AS73" i="26" s="1"/>
  <c r="AK35" i="26"/>
  <c r="AT35" i="26" s="1"/>
  <c r="AK34" i="26"/>
  <c r="AT34" i="26" s="1"/>
  <c r="AJ3" i="26"/>
  <c r="AS3" i="26" s="1"/>
  <c r="AJ15" i="26"/>
  <c r="AS15" i="26" s="1"/>
  <c r="AJ37" i="26"/>
  <c r="AS37" i="26" s="1"/>
  <c r="AJ75" i="26"/>
  <c r="AS75" i="26" s="1"/>
  <c r="AJ53" i="26"/>
  <c r="AS53" i="26" s="1"/>
  <c r="AJ36" i="26"/>
  <c r="AS36" i="26" s="1"/>
  <c r="AK20" i="26"/>
  <c r="AT20" i="26" s="1"/>
  <c r="AK74" i="26"/>
  <c r="AT74" i="26" s="1"/>
  <c r="AJ17" i="26"/>
  <c r="AS17" i="26" s="1"/>
  <c r="AJ19" i="26"/>
  <c r="AS19" i="26" s="1"/>
  <c r="AJ55" i="26"/>
  <c r="AS55" i="26" s="1"/>
  <c r="AJ45" i="26"/>
  <c r="AL45" i="26" s="1"/>
  <c r="AU45" i="26" s="1"/>
  <c r="AK89" i="26"/>
  <c r="AT89" i="26" s="1"/>
  <c r="AJ32" i="26"/>
  <c r="AS32" i="26" s="1"/>
  <c r="AJ39" i="26"/>
  <c r="AL39" i="26" s="1"/>
  <c r="AU39" i="26" s="1"/>
  <c r="AJ28" i="26"/>
  <c r="AK44" i="26"/>
  <c r="AT44" i="26" s="1"/>
  <c r="AJ64" i="26"/>
  <c r="AS64" i="26" s="1"/>
  <c r="AJ33" i="26"/>
  <c r="AL33" i="26" s="1"/>
  <c r="AU33" i="26" s="1"/>
  <c r="AJ27" i="26"/>
  <c r="AS27" i="26" s="1"/>
  <c r="AJ11" i="26"/>
  <c r="AS11" i="26" s="1"/>
  <c r="AJ63" i="26"/>
  <c r="AL63" i="26" s="1"/>
  <c r="AU63" i="26" s="1"/>
  <c r="AJ69" i="26"/>
  <c r="AS69" i="26" s="1"/>
  <c r="AK28" i="26"/>
  <c r="AT28" i="26" s="1"/>
  <c r="AJ85" i="26"/>
  <c r="AS85" i="26" s="1"/>
  <c r="X88" i="78"/>
  <c r="AH88" i="78" s="1"/>
  <c r="AQ88" i="78" s="1"/>
  <c r="AK64" i="26"/>
  <c r="AT64" i="26" s="1"/>
  <c r="AJ18" i="26"/>
  <c r="AS18" i="26" s="1"/>
  <c r="AJ54" i="26"/>
  <c r="AL54" i="26" s="1"/>
  <c r="AU54" i="26" s="1"/>
  <c r="AK55" i="26"/>
  <c r="AT55" i="26" s="1"/>
  <c r="AJ31" i="26"/>
  <c r="AS31" i="26" s="1"/>
  <c r="AJ67" i="26"/>
  <c r="AJ52" i="26"/>
  <c r="AS52" i="26" s="1"/>
  <c r="AJ23" i="26"/>
  <c r="AS23" i="26" s="1"/>
  <c r="AJ59" i="26"/>
  <c r="AL59" i="26" s="1"/>
  <c r="AU59" i="26" s="1"/>
  <c r="AJ83" i="26"/>
  <c r="AS83" i="26" s="1"/>
  <c r="AJ40" i="26"/>
  <c r="AL40" i="26" s="1"/>
  <c r="AU40" i="26" s="1"/>
  <c r="AJ82" i="26"/>
  <c r="AS82" i="26" s="1"/>
  <c r="AK83" i="26"/>
  <c r="AT83" i="26" s="1"/>
  <c r="AJ84" i="26"/>
  <c r="AS84" i="26" s="1"/>
  <c r="AJ49" i="26"/>
  <c r="AS49" i="26" s="1"/>
  <c r="AJ50" i="26"/>
  <c r="AL50" i="26" s="1"/>
  <c r="AU50" i="26" s="1"/>
  <c r="AJ22" i="26"/>
  <c r="AK52" i="26"/>
  <c r="AT52" i="26" s="1"/>
  <c r="AK15" i="26"/>
  <c r="AT15" i="26" s="1"/>
  <c r="AK23" i="26"/>
  <c r="AT23" i="26" s="1"/>
  <c r="AJ66" i="26"/>
  <c r="AS66" i="26" s="1"/>
  <c r="AK67" i="26"/>
  <c r="AT67" i="26" s="1"/>
  <c r="AJ14" i="26"/>
  <c r="AS14" i="26" s="1"/>
  <c r="AK31" i="26"/>
  <c r="AT31" i="26" s="1"/>
  <c r="AK19" i="26"/>
  <c r="AT19" i="26" s="1"/>
  <c r="AJ13" i="26"/>
  <c r="AS13" i="26" s="1"/>
  <c r="AJ86" i="26"/>
  <c r="AS86" i="26" s="1"/>
  <c r="AJ42" i="26"/>
  <c r="AS42" i="26" s="1"/>
  <c r="AJ89" i="26"/>
  <c r="AS89" i="26" s="1"/>
  <c r="AJ88" i="26"/>
  <c r="AS88" i="26" s="1"/>
  <c r="AJ48" i="26"/>
  <c r="AS48" i="26" s="1"/>
  <c r="AK27" i="26"/>
  <c r="AT27" i="26" s="1"/>
  <c r="AJ78" i="26"/>
  <c r="AL78" i="26" s="1"/>
  <c r="AU78" i="26" s="1"/>
  <c r="AK80" i="26"/>
  <c r="AT80" i="26" s="1"/>
  <c r="AJ5" i="26"/>
  <c r="AS5" i="26" s="1"/>
  <c r="AJ41" i="26"/>
  <c r="AL41" i="26" s="1"/>
  <c r="AU41" i="26" s="1"/>
  <c r="AJ12" i="26"/>
  <c r="AL12" i="26" s="1"/>
  <c r="AU12" i="26" s="1"/>
  <c r="AJ87" i="26"/>
  <c r="AS87" i="26" s="1"/>
  <c r="AK13" i="26"/>
  <c r="AT13" i="26" s="1"/>
  <c r="AI87" i="78"/>
  <c r="AR87" i="78" s="1"/>
  <c r="AK46" i="26"/>
  <c r="AT46" i="26" s="1"/>
  <c r="AK8" i="26"/>
  <c r="AT8" i="26" s="1"/>
  <c r="AJ30" i="26"/>
  <c r="AS30" i="26" s="1"/>
  <c r="AJ21" i="26"/>
  <c r="AL21" i="26" s="1"/>
  <c r="AU21" i="26" s="1"/>
  <c r="AJ24" i="26"/>
  <c r="AS24" i="26" s="1"/>
  <c r="AJ7" i="26"/>
  <c r="AS7" i="26" s="1"/>
  <c r="AJ25" i="26"/>
  <c r="AL25" i="26" s="1"/>
  <c r="AU25" i="26" s="1"/>
  <c r="AJ43" i="26"/>
  <c r="AS43" i="26" s="1"/>
  <c r="AJ61" i="26"/>
  <c r="AL61" i="26" s="1"/>
  <c r="AU61" i="26" s="1"/>
  <c r="AJ79" i="26"/>
  <c r="AS79" i="26" s="1"/>
  <c r="AJ26" i="26"/>
  <c r="AS26" i="26" s="1"/>
  <c r="AJ62" i="26"/>
  <c r="AL62" i="26" s="1"/>
  <c r="AU62" i="26" s="1"/>
  <c r="AK22" i="26"/>
  <c r="AT22" i="26" s="1"/>
  <c r="AJ29" i="26"/>
  <c r="AS29" i="26" s="1"/>
  <c r="AJ65" i="26"/>
  <c r="AL65" i="26" s="1"/>
  <c r="AU65" i="26" s="1"/>
  <c r="AJ60" i="26"/>
  <c r="AL60" i="26" s="1"/>
  <c r="AU60" i="26" s="1"/>
  <c r="AS20" i="26"/>
  <c r="AS38" i="26"/>
  <c r="AS56" i="26"/>
  <c r="AS74" i="26"/>
  <c r="AI89" i="26"/>
  <c r="AN89" i="26"/>
  <c r="AN91" i="26" s="1"/>
  <c r="AJ4" i="26"/>
  <c r="AK4" i="26"/>
  <c r="AT4" i="26" s="1"/>
  <c r="W90" i="89"/>
  <c r="AG89" i="89"/>
  <c r="AP89" i="89" s="1"/>
  <c r="AF89" i="89"/>
  <c r="AO89" i="89" s="1"/>
  <c r="AE89" i="89"/>
  <c r="AS6" i="26"/>
  <c r="AS8" i="26"/>
  <c r="AS80" i="26"/>
  <c r="AG87" i="34"/>
  <c r="AP87" i="34" s="1"/>
  <c r="AF87" i="34"/>
  <c r="AO87" i="34" s="1"/>
  <c r="AE87" i="34"/>
  <c r="W88" i="34"/>
  <c r="AS68" i="26"/>
  <c r="X89" i="33" l="1"/>
  <c r="AI88" i="33"/>
  <c r="AR88" i="33" s="1"/>
  <c r="Z89" i="33"/>
  <c r="AH89" i="33"/>
  <c r="AQ89" i="33" s="1"/>
  <c r="Z83" i="46"/>
  <c r="W84" i="46" s="1"/>
  <c r="Y84" i="46" s="1"/>
  <c r="X91" i="81"/>
  <c r="Z91" i="81" s="1"/>
  <c r="AS72" i="26"/>
  <c r="AE82" i="85"/>
  <c r="AN82" i="85" s="1"/>
  <c r="AG82" i="85"/>
  <c r="AP82" i="85" s="1"/>
  <c r="W83" i="85"/>
  <c r="X83" i="85" s="1"/>
  <c r="AH83" i="85" s="1"/>
  <c r="AQ83" i="85" s="1"/>
  <c r="AL51" i="26"/>
  <c r="AU51" i="26" s="1"/>
  <c r="AS71" i="26"/>
  <c r="AI85" i="45"/>
  <c r="AR85" i="45" s="1"/>
  <c r="Z85" i="41"/>
  <c r="AG85" i="41" s="1"/>
  <c r="AP85" i="41" s="1"/>
  <c r="X86" i="45"/>
  <c r="AH86" i="45" s="1"/>
  <c r="AQ86" i="45" s="1"/>
  <c r="AL58" i="26"/>
  <c r="AU58" i="26" s="1"/>
  <c r="AL36" i="26"/>
  <c r="AU36" i="26" s="1"/>
  <c r="AN85" i="45"/>
  <c r="AI79" i="74"/>
  <c r="AR79" i="74" s="1"/>
  <c r="W84" i="42"/>
  <c r="AF83" i="42"/>
  <c r="AO83" i="42" s="1"/>
  <c r="AE83" i="42"/>
  <c r="AG83" i="42"/>
  <c r="AP83" i="42" s="1"/>
  <c r="AI81" i="29"/>
  <c r="AR81" i="29" s="1"/>
  <c r="X80" i="74"/>
  <c r="Y80" i="74"/>
  <c r="W86" i="25"/>
  <c r="AG85" i="25"/>
  <c r="AP85" i="25" s="1"/>
  <c r="AE85" i="25"/>
  <c r="AF85" i="25"/>
  <c r="AO85" i="25" s="1"/>
  <c r="AH82" i="29"/>
  <c r="AQ82" i="29" s="1"/>
  <c r="Z82" i="29"/>
  <c r="AS76" i="26"/>
  <c r="AS63" i="26"/>
  <c r="AH87" i="30"/>
  <c r="AQ87" i="30" s="1"/>
  <c r="Z87" i="30"/>
  <c r="AL70" i="26"/>
  <c r="AU70" i="26" s="1"/>
  <c r="AL57" i="26"/>
  <c r="AU57" i="26" s="1"/>
  <c r="AL10" i="26"/>
  <c r="AU10" i="26" s="1"/>
  <c r="AS50" i="26"/>
  <c r="AL16" i="26"/>
  <c r="AU16" i="26" s="1"/>
  <c r="Z88" i="78"/>
  <c r="AE88" i="78" s="1"/>
  <c r="AL37" i="26"/>
  <c r="AU37" i="26" s="1"/>
  <c r="AL56" i="26"/>
  <c r="AU56" i="26" s="1"/>
  <c r="AL32" i="26"/>
  <c r="AU32" i="26" s="1"/>
  <c r="AL6" i="26"/>
  <c r="AU6" i="26" s="1"/>
  <c r="AL74" i="26"/>
  <c r="AU74" i="26" s="1"/>
  <c r="AL47" i="26"/>
  <c r="AU47" i="26" s="1"/>
  <c r="AL68" i="26"/>
  <c r="AU68" i="26" s="1"/>
  <c r="AL11" i="26"/>
  <c r="AU11" i="26" s="1"/>
  <c r="AS33" i="26"/>
  <c r="AL14" i="26"/>
  <c r="AU14" i="26" s="1"/>
  <c r="AS40" i="26"/>
  <c r="AL20" i="26"/>
  <c r="AU20" i="26" s="1"/>
  <c r="AI90" i="81"/>
  <c r="AR90" i="81" s="1"/>
  <c r="AL48" i="26"/>
  <c r="AU48" i="26" s="1"/>
  <c r="AL55" i="26"/>
  <c r="AU55" i="26" s="1"/>
  <c r="AL35" i="26"/>
  <c r="AU35" i="26" s="1"/>
  <c r="AL49" i="26"/>
  <c r="AU49" i="26" s="1"/>
  <c r="AL69" i="26"/>
  <c r="AU69" i="26" s="1"/>
  <c r="AL44" i="26"/>
  <c r="AU44" i="26" s="1"/>
  <c r="AL53" i="26"/>
  <c r="AU53" i="26" s="1"/>
  <c r="Y84" i="73"/>
  <c r="Z84" i="73" s="1"/>
  <c r="AG84" i="73" s="1"/>
  <c r="AP84" i="73" s="1"/>
  <c r="W90" i="77"/>
  <c r="Y90" i="77" s="1"/>
  <c r="AF89" i="77"/>
  <c r="AO89" i="77" s="1"/>
  <c r="AI83" i="73"/>
  <c r="AR83" i="73" s="1"/>
  <c r="X84" i="46"/>
  <c r="AH80" i="38"/>
  <c r="AQ80" i="38" s="1"/>
  <c r="Z80" i="38"/>
  <c r="AE89" i="77"/>
  <c r="AN89" i="77" s="1"/>
  <c r="AS59" i="26"/>
  <c r="W86" i="90"/>
  <c r="Y86" i="90" s="1"/>
  <c r="AN81" i="93"/>
  <c r="AI81" i="93"/>
  <c r="AR81" i="93" s="1"/>
  <c r="Y82" i="93"/>
  <c r="X82" i="93"/>
  <c r="AH82" i="93" s="1"/>
  <c r="AQ82" i="93" s="1"/>
  <c r="AF85" i="90"/>
  <c r="AO85" i="90" s="1"/>
  <c r="AE85" i="90"/>
  <c r="AN85" i="90" s="1"/>
  <c r="Z84" i="86"/>
  <c r="AL8" i="26"/>
  <c r="AU8" i="26" s="1"/>
  <c r="AL17" i="26"/>
  <c r="AU17" i="26" s="1"/>
  <c r="AL38" i="26"/>
  <c r="AU38" i="26" s="1"/>
  <c r="AL77" i="26"/>
  <c r="AU77" i="26" s="1"/>
  <c r="AL30" i="26"/>
  <c r="AU30" i="26" s="1"/>
  <c r="W85" i="37"/>
  <c r="Y85" i="37" s="1"/>
  <c r="AS41" i="26"/>
  <c r="Z85" i="94"/>
  <c r="W86" i="94" s="1"/>
  <c r="AF84" i="37"/>
  <c r="AO84" i="37" s="1"/>
  <c r="AE84" i="37"/>
  <c r="AL34" i="26"/>
  <c r="AU34" i="26" s="1"/>
  <c r="AL67" i="26"/>
  <c r="AU67" i="26" s="1"/>
  <c r="AS60" i="26"/>
  <c r="AS12" i="26"/>
  <c r="AL26" i="26"/>
  <c r="AU26" i="26" s="1"/>
  <c r="AS67" i="26"/>
  <c r="AS65" i="26"/>
  <c r="AS45" i="26"/>
  <c r="AL64" i="26"/>
  <c r="AU64" i="26" s="1"/>
  <c r="AL28" i="26"/>
  <c r="AU28" i="26" s="1"/>
  <c r="AL24" i="26"/>
  <c r="AU24" i="26" s="1"/>
  <c r="AL87" i="26"/>
  <c r="AU87" i="26" s="1"/>
  <c r="AL9" i="26"/>
  <c r="AU9" i="26" s="1"/>
  <c r="AL86" i="26"/>
  <c r="AU86" i="26" s="1"/>
  <c r="AL13" i="26"/>
  <c r="AU13" i="26" s="1"/>
  <c r="AS39" i="26"/>
  <c r="AL82" i="26"/>
  <c r="AU82" i="26" s="1"/>
  <c r="AL85" i="26"/>
  <c r="AU85" i="26" s="1"/>
  <c r="AS21" i="26"/>
  <c r="AL52" i="26"/>
  <c r="AU52" i="26" s="1"/>
  <c r="AL18" i="26"/>
  <c r="AU18" i="26" s="1"/>
  <c r="AL23" i="26"/>
  <c r="AU23" i="26" s="1"/>
  <c r="AL3" i="26"/>
  <c r="AU3" i="26" s="1"/>
  <c r="AS28" i="26"/>
  <c r="AL19" i="26"/>
  <c r="AU19" i="26" s="1"/>
  <c r="AL81" i="26"/>
  <c r="AU81" i="26" s="1"/>
  <c r="AS25" i="26"/>
  <c r="AL73" i="26"/>
  <c r="AU73" i="26" s="1"/>
  <c r="AL42" i="26"/>
  <c r="AU42" i="26" s="1"/>
  <c r="AL75" i="26"/>
  <c r="AU75" i="26" s="1"/>
  <c r="AS78" i="26"/>
  <c r="AS54" i="26"/>
  <c r="AL15" i="26"/>
  <c r="AU15" i="26" s="1"/>
  <c r="AL27" i="26"/>
  <c r="AU27" i="26" s="1"/>
  <c r="AL83" i="26"/>
  <c r="AU83" i="26" s="1"/>
  <c r="AL22" i="26"/>
  <c r="AU22" i="26" s="1"/>
  <c r="AS22" i="26"/>
  <c r="AL84" i="26"/>
  <c r="AU84" i="26" s="1"/>
  <c r="AS61" i="26"/>
  <c r="AL66" i="26"/>
  <c r="AU66" i="26" s="1"/>
  <c r="AL80" i="26"/>
  <c r="AU80" i="26" s="1"/>
  <c r="AL29" i="26"/>
  <c r="AU29" i="26" s="1"/>
  <c r="AL31" i="26"/>
  <c r="AU31" i="26" s="1"/>
  <c r="AS62" i="26"/>
  <c r="AL88" i="26"/>
  <c r="AU88" i="26" s="1"/>
  <c r="AL46" i="26"/>
  <c r="AU46" i="26" s="1"/>
  <c r="AL7" i="26"/>
  <c r="AU7" i="26" s="1"/>
  <c r="AL5" i="26"/>
  <c r="AU5" i="26" s="1"/>
  <c r="AT91" i="26"/>
  <c r="AL43" i="26"/>
  <c r="AU43" i="26" s="1"/>
  <c r="AL79" i="26"/>
  <c r="AU79" i="26" s="1"/>
  <c r="Y88" i="34"/>
  <c r="X88" i="34"/>
  <c r="X90" i="89"/>
  <c r="Y90" i="89"/>
  <c r="AN87" i="34"/>
  <c r="AI87" i="34"/>
  <c r="AS4" i="26"/>
  <c r="AL4" i="26"/>
  <c r="AU4" i="26" s="1"/>
  <c r="AI89" i="89"/>
  <c r="AN89" i="89"/>
  <c r="W89" i="78"/>
  <c r="AF88" i="78"/>
  <c r="AO88" i="78" s="1"/>
  <c r="AR89" i="26"/>
  <c r="AR91" i="26" s="1"/>
  <c r="AL89" i="26"/>
  <c r="AU89" i="26" s="1"/>
  <c r="W90" i="33" l="1"/>
  <c r="AE89" i="33"/>
  <c r="AG89" i="33"/>
  <c r="AP89" i="33" s="1"/>
  <c r="AF89" i="33"/>
  <c r="AO89" i="33" s="1"/>
  <c r="AE83" i="46"/>
  <c r="AN83" i="46" s="1"/>
  <c r="AG83" i="46"/>
  <c r="AP83" i="46" s="1"/>
  <c r="AF83" i="46"/>
  <c r="AO83" i="46" s="1"/>
  <c r="AI82" i="85"/>
  <c r="AR82" i="85" s="1"/>
  <c r="AH91" i="81"/>
  <c r="AQ91" i="81" s="1"/>
  <c r="Y83" i="85"/>
  <c r="Z83" i="85" s="1"/>
  <c r="W84" i="85" s="1"/>
  <c r="AF85" i="41"/>
  <c r="AO85" i="41" s="1"/>
  <c r="AE85" i="41"/>
  <c r="AG88" i="78"/>
  <c r="AP88" i="78" s="1"/>
  <c r="Z86" i="45"/>
  <c r="AE86" i="45" s="1"/>
  <c r="AN86" i="45" s="1"/>
  <c r="W86" i="41"/>
  <c r="X86" i="41" s="1"/>
  <c r="AH86" i="41" s="1"/>
  <c r="AQ86" i="41" s="1"/>
  <c r="AN83" i="42"/>
  <c r="AI83" i="42"/>
  <c r="AR83" i="42" s="1"/>
  <c r="Y84" i="42"/>
  <c r="X84" i="42"/>
  <c r="AH84" i="42" s="1"/>
  <c r="AQ84" i="42" s="1"/>
  <c r="AI85" i="25"/>
  <c r="AR85" i="25" s="1"/>
  <c r="AN85" i="25"/>
  <c r="Y86" i="25"/>
  <c r="X86" i="25"/>
  <c r="AH80" i="74"/>
  <c r="AQ80" i="74" s="1"/>
  <c r="Z80" i="74"/>
  <c r="AF82" i="29"/>
  <c r="AO82" i="29" s="1"/>
  <c r="AE82" i="29"/>
  <c r="W83" i="29"/>
  <c r="AG82" i="29"/>
  <c r="AP82" i="29" s="1"/>
  <c r="AF87" i="30"/>
  <c r="AO87" i="30" s="1"/>
  <c r="AG87" i="30"/>
  <c r="AP87" i="30" s="1"/>
  <c r="W88" i="30"/>
  <c r="AE87" i="30"/>
  <c r="W85" i="73"/>
  <c r="X85" i="73" s="1"/>
  <c r="AH85" i="73" s="1"/>
  <c r="AQ85" i="73" s="1"/>
  <c r="AE84" i="73"/>
  <c r="X90" i="77"/>
  <c r="AH90" i="77" s="1"/>
  <c r="AQ90" i="77" s="1"/>
  <c r="AF84" i="73"/>
  <c r="AO84" i="73" s="1"/>
  <c r="AI89" i="77"/>
  <c r="AR89" i="77" s="1"/>
  <c r="W81" i="38"/>
  <c r="AG80" i="38"/>
  <c r="AP80" i="38" s="1"/>
  <c r="AF80" i="38"/>
  <c r="AO80" i="38" s="1"/>
  <c r="AE80" i="38"/>
  <c r="AH84" i="46"/>
  <c r="AQ84" i="46" s="1"/>
  <c r="Z84" i="46"/>
  <c r="AI85" i="90"/>
  <c r="AR85" i="90" s="1"/>
  <c r="X86" i="90"/>
  <c r="Z82" i="93"/>
  <c r="W83" i="93" s="1"/>
  <c r="AG84" i="86"/>
  <c r="AP84" i="86" s="1"/>
  <c r="W85" i="86"/>
  <c r="AE84" i="86"/>
  <c r="AF84" i="86"/>
  <c r="AO84" i="86" s="1"/>
  <c r="AI84" i="37"/>
  <c r="AR84" i="37" s="1"/>
  <c r="AG85" i="94"/>
  <c r="AP85" i="94" s="1"/>
  <c r="AG83" i="85"/>
  <c r="AP83" i="85" s="1"/>
  <c r="X85" i="37"/>
  <c r="AH85" i="37" s="1"/>
  <c r="AQ85" i="37" s="1"/>
  <c r="AE85" i="94"/>
  <c r="AN85" i="94" s="1"/>
  <c r="AF85" i="94"/>
  <c r="AO85" i="94" s="1"/>
  <c r="AF83" i="85"/>
  <c r="AO83" i="85" s="1"/>
  <c r="AN84" i="37"/>
  <c r="AE83" i="85"/>
  <c r="AN83" i="85" s="1"/>
  <c r="X86" i="94"/>
  <c r="AH86" i="94" s="1"/>
  <c r="AQ86" i="94" s="1"/>
  <c r="Y86" i="94"/>
  <c r="X84" i="85"/>
  <c r="AH84" i="85" s="1"/>
  <c r="AQ84" i="85" s="1"/>
  <c r="Y84" i="85"/>
  <c r="AS91" i="26"/>
  <c r="AU91" i="26"/>
  <c r="C11" i="26" s="1"/>
  <c r="Z88" i="34"/>
  <c r="AF88" i="34" s="1"/>
  <c r="AO88" i="34" s="1"/>
  <c r="AR89" i="89"/>
  <c r="AR87" i="34"/>
  <c r="AN88" i="78"/>
  <c r="AF91" i="81"/>
  <c r="AO91" i="81" s="1"/>
  <c r="AE91" i="81"/>
  <c r="AG91" i="81"/>
  <c r="AP91" i="81" s="1"/>
  <c r="W92" i="81"/>
  <c r="AH90" i="89"/>
  <c r="AQ90" i="89" s="1"/>
  <c r="Z90" i="89"/>
  <c r="Y89" i="78"/>
  <c r="X89" i="78"/>
  <c r="AH88" i="34"/>
  <c r="AQ88" i="34" s="1"/>
  <c r="AI89" i="33" l="1"/>
  <c r="AR89" i="33" s="1"/>
  <c r="AN89" i="33"/>
  <c r="Y90" i="33"/>
  <c r="X90" i="33"/>
  <c r="AI83" i="46"/>
  <c r="AR83" i="46" s="1"/>
  <c r="AI85" i="41"/>
  <c r="AR85" i="41" s="1"/>
  <c r="AI88" i="78"/>
  <c r="AN85" i="41"/>
  <c r="AG86" i="45"/>
  <c r="AP86" i="45" s="1"/>
  <c r="AF86" i="45"/>
  <c r="AO86" i="45" s="1"/>
  <c r="W87" i="45"/>
  <c r="Y87" i="45" s="1"/>
  <c r="Y86" i="41"/>
  <c r="Z86" i="41" s="1"/>
  <c r="AE86" i="41" s="1"/>
  <c r="Z84" i="42"/>
  <c r="AE84" i="42" s="1"/>
  <c r="AE80" i="74"/>
  <c r="AF80" i="74"/>
  <c r="AO80" i="74" s="1"/>
  <c r="AG80" i="74"/>
  <c r="AP80" i="74" s="1"/>
  <c r="W81" i="74"/>
  <c r="Z86" i="25"/>
  <c r="AH86" i="25"/>
  <c r="AQ86" i="25" s="1"/>
  <c r="X83" i="29"/>
  <c r="Y83" i="29"/>
  <c r="AN82" i="29"/>
  <c r="AI82" i="29"/>
  <c r="AR82" i="29" s="1"/>
  <c r="Y85" i="73"/>
  <c r="Z85" i="73" s="1"/>
  <c r="AF85" i="73" s="1"/>
  <c r="AO85" i="73" s="1"/>
  <c r="AN87" i="30"/>
  <c r="AI87" i="30"/>
  <c r="AR87" i="30" s="1"/>
  <c r="X88" i="30"/>
  <c r="AH88" i="30" s="1"/>
  <c r="AQ88" i="30" s="1"/>
  <c r="Y88" i="30"/>
  <c r="X87" i="45"/>
  <c r="AH87" i="45" s="1"/>
  <c r="AQ87" i="45" s="1"/>
  <c r="AI84" i="73"/>
  <c r="AR84" i="73" s="1"/>
  <c r="AN84" i="73"/>
  <c r="Z90" i="77"/>
  <c r="AG90" i="77" s="1"/>
  <c r="AP90" i="77" s="1"/>
  <c r="AF84" i="46"/>
  <c r="AO84" i="46" s="1"/>
  <c r="AG84" i="46"/>
  <c r="AP84" i="46" s="1"/>
  <c r="W85" i="46"/>
  <c r="AE84" i="46"/>
  <c r="AI80" i="38"/>
  <c r="AR80" i="38" s="1"/>
  <c r="AN80" i="38"/>
  <c r="X81" i="38"/>
  <c r="Y81" i="38"/>
  <c r="AH86" i="90"/>
  <c r="AQ86" i="90" s="1"/>
  <c r="Z86" i="90"/>
  <c r="AG82" i="93"/>
  <c r="AP82" i="93" s="1"/>
  <c r="AF82" i="93"/>
  <c r="AO82" i="93" s="1"/>
  <c r="AE82" i="93"/>
  <c r="X83" i="93"/>
  <c r="AH83" i="93" s="1"/>
  <c r="AQ83" i="93" s="1"/>
  <c r="Y83" i="93"/>
  <c r="AN84" i="86"/>
  <c r="AI84" i="86"/>
  <c r="AR84" i="86" s="1"/>
  <c r="Y85" i="86"/>
  <c r="X85" i="86"/>
  <c r="AH85" i="86" s="1"/>
  <c r="AQ85" i="86" s="1"/>
  <c r="Z84" i="85"/>
  <c r="AE84" i="85" s="1"/>
  <c r="AI85" i="94"/>
  <c r="AR85" i="94" s="1"/>
  <c r="Z85" i="37"/>
  <c r="AF85" i="37" s="1"/>
  <c r="AO85" i="37" s="1"/>
  <c r="AI83" i="85"/>
  <c r="AR83" i="85" s="1"/>
  <c r="Z86" i="94"/>
  <c r="W87" i="94" s="1"/>
  <c r="AE88" i="34"/>
  <c r="AN88" i="34" s="1"/>
  <c r="AG88" i="34"/>
  <c r="AP88" i="34" s="1"/>
  <c r="W89" i="34"/>
  <c r="Y89" i="34" s="1"/>
  <c r="AR88" i="78"/>
  <c r="X92" i="81"/>
  <c r="Y92" i="81"/>
  <c r="AH89" i="78"/>
  <c r="AQ89" i="78" s="1"/>
  <c r="AQ91" i="78" s="1"/>
  <c r="AZ3" i="78"/>
  <c r="AX7" i="78" s="1"/>
  <c r="S7" i="78" s="1"/>
  <c r="AC7" i="78" s="1"/>
  <c r="AB8" i="78" s="1"/>
  <c r="AE90" i="89"/>
  <c r="W91" i="89"/>
  <c r="AF90" i="89"/>
  <c r="AO90" i="89" s="1"/>
  <c r="AG90" i="89"/>
  <c r="AP90" i="89" s="1"/>
  <c r="Z89" i="78"/>
  <c r="AN91" i="81"/>
  <c r="AI91" i="81"/>
  <c r="Z90" i="33" l="1"/>
  <c r="AH90" i="33"/>
  <c r="AQ90" i="33" s="1"/>
  <c r="AI86" i="45"/>
  <c r="AR86" i="45" s="1"/>
  <c r="AG84" i="42"/>
  <c r="AP84" i="42" s="1"/>
  <c r="AF84" i="42"/>
  <c r="AO84" i="42" s="1"/>
  <c r="W85" i="42"/>
  <c r="Y85" i="42" s="1"/>
  <c r="AG86" i="41"/>
  <c r="AP86" i="41" s="1"/>
  <c r="W87" i="41"/>
  <c r="X87" i="41" s="1"/>
  <c r="AH87" i="41" s="1"/>
  <c r="AQ87" i="41" s="1"/>
  <c r="AF86" i="41"/>
  <c r="AO86" i="41" s="1"/>
  <c r="AN86" i="41"/>
  <c r="Z88" i="30"/>
  <c r="AF88" i="30" s="1"/>
  <c r="AO88" i="30" s="1"/>
  <c r="AN84" i="42"/>
  <c r="W87" i="25"/>
  <c r="AF86" i="25"/>
  <c r="AO86" i="25" s="1"/>
  <c r="AG86" i="25"/>
  <c r="AP86" i="25" s="1"/>
  <c r="AE86" i="25"/>
  <c r="Y81" i="74"/>
  <c r="X81" i="74"/>
  <c r="AH81" i="74" s="1"/>
  <c r="AQ81" i="74" s="1"/>
  <c r="AN80" i="74"/>
  <c r="AI80" i="74"/>
  <c r="AR80" i="74" s="1"/>
  <c r="AH83" i="29"/>
  <c r="AQ83" i="29" s="1"/>
  <c r="Z83" i="29"/>
  <c r="Z87" i="45"/>
  <c r="W88" i="45" s="1"/>
  <c r="X88" i="45" s="1"/>
  <c r="W91" i="77"/>
  <c r="X91" i="77" s="1"/>
  <c r="AH91" i="77" s="1"/>
  <c r="AQ91" i="77" s="1"/>
  <c r="AE90" i="77"/>
  <c r="AN90" i="77" s="1"/>
  <c r="AF90" i="77"/>
  <c r="AO90" i="77" s="1"/>
  <c r="AI84" i="46"/>
  <c r="AR84" i="46" s="1"/>
  <c r="AN84" i="46"/>
  <c r="X85" i="46"/>
  <c r="AH85" i="46" s="1"/>
  <c r="AQ85" i="46" s="1"/>
  <c r="Y85" i="46"/>
  <c r="AH81" i="38"/>
  <c r="AQ81" i="38" s="1"/>
  <c r="Z81" i="38"/>
  <c r="AE85" i="73"/>
  <c r="AN85" i="73" s="1"/>
  <c r="W85" i="85"/>
  <c r="X85" i="85" s="1"/>
  <c r="AH85" i="85" s="1"/>
  <c r="AQ85" i="85" s="1"/>
  <c r="W86" i="73"/>
  <c r="Y86" i="73" s="1"/>
  <c r="AG85" i="73"/>
  <c r="AP85" i="73" s="1"/>
  <c r="AE86" i="90"/>
  <c r="AG86" i="90"/>
  <c r="AP86" i="90" s="1"/>
  <c r="W87" i="90"/>
  <c r="AF86" i="90"/>
  <c r="AO86" i="90" s="1"/>
  <c r="AI82" i="93"/>
  <c r="AR82" i="93" s="1"/>
  <c r="AN82" i="93"/>
  <c r="AG84" i="85"/>
  <c r="AP84" i="85" s="1"/>
  <c r="AF84" i="85"/>
  <c r="AO84" i="85" s="1"/>
  <c r="Z85" i="86"/>
  <c r="AF85" i="86" s="1"/>
  <c r="AO85" i="86" s="1"/>
  <c r="Z83" i="93"/>
  <c r="W84" i="93" s="1"/>
  <c r="AE85" i="37"/>
  <c r="AN85" i="37" s="1"/>
  <c r="AG85" i="37"/>
  <c r="AP85" i="37" s="1"/>
  <c r="W86" i="37"/>
  <c r="Y86" i="37" s="1"/>
  <c r="AG86" i="94"/>
  <c r="AP86" i="94" s="1"/>
  <c r="AF86" i="94"/>
  <c r="AO86" i="94" s="1"/>
  <c r="AE86" i="94"/>
  <c r="Y87" i="94"/>
  <c r="X87" i="94"/>
  <c r="AN84" i="85"/>
  <c r="AI88" i="34"/>
  <c r="AR88" i="34" s="1"/>
  <c r="AX65" i="78"/>
  <c r="S65" i="78" s="1"/>
  <c r="AC65" i="78" s="1"/>
  <c r="AB66" i="78" s="1"/>
  <c r="AX47" i="78"/>
  <c r="S47" i="78" s="1"/>
  <c r="AC47" i="78" s="1"/>
  <c r="AB48" i="78" s="1"/>
  <c r="X89" i="34"/>
  <c r="AZ3" i="34" s="1"/>
  <c r="AX7" i="34" s="1"/>
  <c r="S7" i="34" s="1"/>
  <c r="AC7" i="34" s="1"/>
  <c r="AB8" i="34" s="1"/>
  <c r="AX83" i="78"/>
  <c r="S83" i="78" s="1"/>
  <c r="AC83" i="78" s="1"/>
  <c r="AB84" i="78" s="1"/>
  <c r="AX78" i="78"/>
  <c r="S78" i="78" s="1"/>
  <c r="AC78" i="78" s="1"/>
  <c r="AB79" i="78" s="1"/>
  <c r="AK79" i="78" s="1"/>
  <c r="AT79" i="78" s="1"/>
  <c r="AX60" i="78"/>
  <c r="S60" i="78" s="1"/>
  <c r="AC60" i="78" s="1"/>
  <c r="AB61" i="78" s="1"/>
  <c r="AK61" i="78" s="1"/>
  <c r="AT61" i="78" s="1"/>
  <c r="AX40" i="78"/>
  <c r="S40" i="78" s="1"/>
  <c r="AC40" i="78" s="1"/>
  <c r="AB41" i="78" s="1"/>
  <c r="AK41" i="78" s="1"/>
  <c r="AT41" i="78" s="1"/>
  <c r="AX77" i="78"/>
  <c r="S77" i="78" s="1"/>
  <c r="AC77" i="78" s="1"/>
  <c r="AB78" i="78" s="1"/>
  <c r="AK78" i="78" s="1"/>
  <c r="AT78" i="78" s="1"/>
  <c r="AX59" i="78"/>
  <c r="S59" i="78" s="1"/>
  <c r="AC59" i="78" s="1"/>
  <c r="AB60" i="78" s="1"/>
  <c r="AK60" i="78" s="1"/>
  <c r="AT60" i="78" s="1"/>
  <c r="AX39" i="78"/>
  <c r="S39" i="78" s="1"/>
  <c r="AC39" i="78" s="1"/>
  <c r="AB40" i="78" s="1"/>
  <c r="AX72" i="78"/>
  <c r="S72" i="78" s="1"/>
  <c r="AC72" i="78" s="1"/>
  <c r="AB73" i="78" s="1"/>
  <c r="AK73" i="78" s="1"/>
  <c r="AT73" i="78" s="1"/>
  <c r="AX54" i="78"/>
  <c r="S54" i="78" s="1"/>
  <c r="AC54" i="78" s="1"/>
  <c r="AB55" i="78" s="1"/>
  <c r="AK55" i="78" s="1"/>
  <c r="AT55" i="78" s="1"/>
  <c r="AX32" i="78"/>
  <c r="S32" i="78" s="1"/>
  <c r="AC32" i="78" s="1"/>
  <c r="AB33" i="78" s="1"/>
  <c r="AK33" i="78" s="1"/>
  <c r="AT33" i="78" s="1"/>
  <c r="AX71" i="78"/>
  <c r="S71" i="78" s="1"/>
  <c r="AC71" i="78" s="1"/>
  <c r="AB72" i="78" s="1"/>
  <c r="AK72" i="78" s="1"/>
  <c r="AT72" i="78" s="1"/>
  <c r="AX53" i="78"/>
  <c r="S53" i="78" s="1"/>
  <c r="AC53" i="78" s="1"/>
  <c r="AB54" i="78" s="1"/>
  <c r="AK54" i="78" s="1"/>
  <c r="AT54" i="78" s="1"/>
  <c r="AX30" i="78"/>
  <c r="S30" i="78" s="1"/>
  <c r="AC30" i="78" s="1"/>
  <c r="AB31" i="78" s="1"/>
  <c r="AK31" i="78" s="1"/>
  <c r="AT31" i="78" s="1"/>
  <c r="AX85" i="78"/>
  <c r="S85" i="78" s="1"/>
  <c r="AC85" i="78" s="1"/>
  <c r="AB86" i="78" s="1"/>
  <c r="AK86" i="78" s="1"/>
  <c r="AT86" i="78" s="1"/>
  <c r="AX66" i="78"/>
  <c r="S66" i="78" s="1"/>
  <c r="AC66" i="78" s="1"/>
  <c r="AB67" i="78" s="1"/>
  <c r="AK67" i="78" s="1"/>
  <c r="AT67" i="78" s="1"/>
  <c r="AX48" i="78"/>
  <c r="S48" i="78" s="1"/>
  <c r="AC48" i="78" s="1"/>
  <c r="AB49" i="78" s="1"/>
  <c r="AK49" i="78" s="1"/>
  <c r="AT49" i="78" s="1"/>
  <c r="AX22" i="78"/>
  <c r="S22" i="78" s="1"/>
  <c r="AC22" i="78" s="1"/>
  <c r="AB23" i="78" s="1"/>
  <c r="AK23" i="78" s="1"/>
  <c r="AT23" i="78" s="1"/>
  <c r="AX21" i="78"/>
  <c r="S21" i="78" s="1"/>
  <c r="AC21" i="78" s="1"/>
  <c r="AB22" i="78" s="1"/>
  <c r="AK22" i="78" s="1"/>
  <c r="AT22" i="78" s="1"/>
  <c r="AX10" i="78"/>
  <c r="S10" i="78" s="1"/>
  <c r="AC10" i="78" s="1"/>
  <c r="AB11" i="78" s="1"/>
  <c r="AK11" i="78" s="1"/>
  <c r="AT11" i="78" s="1"/>
  <c r="AX84" i="78"/>
  <c r="S84" i="78" s="1"/>
  <c r="AC84" i="78" s="1"/>
  <c r="AB85" i="78" s="1"/>
  <c r="AK85" i="78" s="1"/>
  <c r="AT85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K62" i="78" s="1"/>
  <c r="AT62" i="78" s="1"/>
  <c r="AX55" i="78"/>
  <c r="S55" i="78" s="1"/>
  <c r="AC55" i="78" s="1"/>
  <c r="AB56" i="78" s="1"/>
  <c r="AK56" i="78" s="1"/>
  <c r="AT56" i="78" s="1"/>
  <c r="AX49" i="78"/>
  <c r="S49" i="78" s="1"/>
  <c r="AC49" i="78" s="1"/>
  <c r="AB50" i="78" s="1"/>
  <c r="AK50" i="78" s="1"/>
  <c r="AT50" i="78" s="1"/>
  <c r="AX42" i="78"/>
  <c r="S42" i="78" s="1"/>
  <c r="AC42" i="78" s="1"/>
  <c r="AB43" i="78" s="1"/>
  <c r="AK43" i="78" s="1"/>
  <c r="AT43" i="78" s="1"/>
  <c r="AX33" i="78"/>
  <c r="S33" i="78" s="1"/>
  <c r="AC33" i="78" s="1"/>
  <c r="AB34" i="78" s="1"/>
  <c r="AX24" i="78"/>
  <c r="S24" i="78" s="1"/>
  <c r="AC24" i="78" s="1"/>
  <c r="AB25" i="78" s="1"/>
  <c r="AX14" i="78"/>
  <c r="S14" i="78" s="1"/>
  <c r="AC14" i="78" s="1"/>
  <c r="AB15" i="78" s="1"/>
  <c r="AK15" i="78" s="1"/>
  <c r="AT15" i="78" s="1"/>
  <c r="AX88" i="78"/>
  <c r="S88" i="78" s="1"/>
  <c r="AC88" i="78" s="1"/>
  <c r="AB89" i="78" s="1"/>
  <c r="AX82" i="78"/>
  <c r="S82" i="78" s="1"/>
  <c r="AC82" i="78" s="1"/>
  <c r="AB83" i="78" s="1"/>
  <c r="AK83" i="78" s="1"/>
  <c r="AT83" i="78" s="1"/>
  <c r="AX76" i="78"/>
  <c r="S76" i="78" s="1"/>
  <c r="AC76" i="78" s="1"/>
  <c r="AB77" i="78" s="1"/>
  <c r="AK77" i="78" s="1"/>
  <c r="AT77" i="78" s="1"/>
  <c r="AX70" i="78"/>
  <c r="S70" i="78" s="1"/>
  <c r="AC70" i="78" s="1"/>
  <c r="AB71" i="78" s="1"/>
  <c r="AK71" i="78" s="1"/>
  <c r="AT71" i="78" s="1"/>
  <c r="AX64" i="78"/>
  <c r="S64" i="78" s="1"/>
  <c r="AC64" i="78" s="1"/>
  <c r="AB65" i="78" s="1"/>
  <c r="AX58" i="78"/>
  <c r="S58" i="78" s="1"/>
  <c r="AC58" i="78" s="1"/>
  <c r="AB59" i="78" s="1"/>
  <c r="AX52" i="78"/>
  <c r="S52" i="78" s="1"/>
  <c r="AC52" i="78" s="1"/>
  <c r="AB53" i="78" s="1"/>
  <c r="AK53" i="78" s="1"/>
  <c r="AT53" i="78" s="1"/>
  <c r="AX46" i="78"/>
  <c r="S46" i="78" s="1"/>
  <c r="AC46" i="78" s="1"/>
  <c r="AB47" i="78" s="1"/>
  <c r="AK47" i="78" s="1"/>
  <c r="AT47" i="78" s="1"/>
  <c r="AX38" i="78"/>
  <c r="S38" i="78" s="1"/>
  <c r="AC38" i="78" s="1"/>
  <c r="AB39" i="78" s="1"/>
  <c r="AX28" i="78"/>
  <c r="S28" i="78" s="1"/>
  <c r="AC28" i="78" s="1"/>
  <c r="AB29" i="78" s="1"/>
  <c r="AK29" i="78" s="1"/>
  <c r="AT29" i="78" s="1"/>
  <c r="AX20" i="78"/>
  <c r="S20" i="78" s="1"/>
  <c r="AC20" i="78" s="1"/>
  <c r="AB21" i="78" s="1"/>
  <c r="AK21" i="78" s="1"/>
  <c r="AT21" i="78" s="1"/>
  <c r="AX3" i="78"/>
  <c r="S3" i="78" s="1"/>
  <c r="AC3" i="78" s="1"/>
  <c r="AJ3" i="78" s="1"/>
  <c r="AX87" i="78"/>
  <c r="S87" i="78" s="1"/>
  <c r="AC87" i="78" s="1"/>
  <c r="AB88" i="78" s="1"/>
  <c r="AX81" i="78"/>
  <c r="S81" i="78" s="1"/>
  <c r="AC81" i="78" s="1"/>
  <c r="AB82" i="78" s="1"/>
  <c r="AK82" i="78" s="1"/>
  <c r="AT82" i="78" s="1"/>
  <c r="AX75" i="78"/>
  <c r="S75" i="78" s="1"/>
  <c r="AC75" i="78" s="1"/>
  <c r="AB76" i="78" s="1"/>
  <c r="AK76" i="78" s="1"/>
  <c r="AT76" i="78" s="1"/>
  <c r="AX69" i="78"/>
  <c r="S69" i="78" s="1"/>
  <c r="AC69" i="78" s="1"/>
  <c r="AB70" i="78" s="1"/>
  <c r="AK70" i="78" s="1"/>
  <c r="AT70" i="78" s="1"/>
  <c r="AX63" i="78"/>
  <c r="S63" i="78" s="1"/>
  <c r="AC63" i="78" s="1"/>
  <c r="AB64" i="78" s="1"/>
  <c r="AK64" i="78" s="1"/>
  <c r="AT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K46" i="78" s="1"/>
  <c r="AT46" i="78" s="1"/>
  <c r="AX36" i="78"/>
  <c r="S36" i="78" s="1"/>
  <c r="AC36" i="78" s="1"/>
  <c r="AB37" i="78" s="1"/>
  <c r="AK37" i="78" s="1"/>
  <c r="AT37" i="78" s="1"/>
  <c r="AX27" i="78"/>
  <c r="S27" i="78" s="1"/>
  <c r="AC27" i="78" s="1"/>
  <c r="AB28" i="78" s="1"/>
  <c r="AK28" i="78" s="1"/>
  <c r="AT28" i="78" s="1"/>
  <c r="AX16" i="78"/>
  <c r="S16" i="78" s="1"/>
  <c r="AC16" i="78" s="1"/>
  <c r="AB17" i="78" s="1"/>
  <c r="AK17" i="78" s="1"/>
  <c r="AT17" i="78" s="1"/>
  <c r="AX86" i="78"/>
  <c r="S86" i="78" s="1"/>
  <c r="AC86" i="78" s="1"/>
  <c r="AB87" i="78" s="1"/>
  <c r="AK87" i="78" s="1"/>
  <c r="AT87" i="78" s="1"/>
  <c r="AX80" i="78"/>
  <c r="S80" i="78" s="1"/>
  <c r="AC80" i="78" s="1"/>
  <c r="AB81" i="78" s="1"/>
  <c r="AK81" i="78" s="1"/>
  <c r="AT81" i="78" s="1"/>
  <c r="AX74" i="78"/>
  <c r="S74" i="78" s="1"/>
  <c r="AC74" i="78" s="1"/>
  <c r="AB75" i="78" s="1"/>
  <c r="AX68" i="78"/>
  <c r="S68" i="78" s="1"/>
  <c r="AC68" i="78" s="1"/>
  <c r="AB69" i="78" s="1"/>
  <c r="AK69" i="78" s="1"/>
  <c r="AT69" i="78" s="1"/>
  <c r="AX62" i="78"/>
  <c r="S62" i="78" s="1"/>
  <c r="AC62" i="78" s="1"/>
  <c r="AB63" i="78" s="1"/>
  <c r="AX56" i="78"/>
  <c r="S56" i="78" s="1"/>
  <c r="AC56" i="78" s="1"/>
  <c r="AB57" i="78" s="1"/>
  <c r="AK57" i="78" s="1"/>
  <c r="AT57" i="78" s="1"/>
  <c r="AX50" i="78"/>
  <c r="S50" i="78" s="1"/>
  <c r="AC50" i="78" s="1"/>
  <c r="AB51" i="78" s="1"/>
  <c r="AK51" i="78" s="1"/>
  <c r="AT51" i="78" s="1"/>
  <c r="AX44" i="78"/>
  <c r="S44" i="78" s="1"/>
  <c r="AC44" i="78" s="1"/>
  <c r="AB45" i="78" s="1"/>
  <c r="AK45" i="78" s="1"/>
  <c r="AT45" i="78" s="1"/>
  <c r="AX34" i="78"/>
  <c r="S34" i="78" s="1"/>
  <c r="AC34" i="78" s="1"/>
  <c r="AB35" i="78" s="1"/>
  <c r="AK35" i="78" s="1"/>
  <c r="AT35" i="78" s="1"/>
  <c r="AX26" i="78"/>
  <c r="S26" i="78" s="1"/>
  <c r="AC26" i="78" s="1"/>
  <c r="AB27" i="78" s="1"/>
  <c r="AX15" i="78"/>
  <c r="S15" i="78" s="1"/>
  <c r="AC15" i="78" s="1"/>
  <c r="AB16" i="78" s="1"/>
  <c r="AX8" i="78"/>
  <c r="S8" i="78" s="1"/>
  <c r="AC8" i="78" s="1"/>
  <c r="AB9" i="78" s="1"/>
  <c r="AK9" i="78" s="1"/>
  <c r="AT9" i="78" s="1"/>
  <c r="AX6" i="78"/>
  <c r="S6" i="78" s="1"/>
  <c r="AC6" i="78" s="1"/>
  <c r="AB7" i="78" s="1"/>
  <c r="AK7" i="78" s="1"/>
  <c r="AT7" i="78" s="1"/>
  <c r="AX12" i="78"/>
  <c r="S12" i="78" s="1"/>
  <c r="AC12" i="78" s="1"/>
  <c r="AB13" i="78" s="1"/>
  <c r="AK13" i="78" s="1"/>
  <c r="AT13" i="78" s="1"/>
  <c r="AX4" i="78"/>
  <c r="S4" i="78" s="1"/>
  <c r="AC4" i="78" s="1"/>
  <c r="AB5" i="78" s="1"/>
  <c r="AX18" i="78"/>
  <c r="S18" i="78" s="1"/>
  <c r="AC18" i="78" s="1"/>
  <c r="AB19" i="78" s="1"/>
  <c r="AX9" i="78"/>
  <c r="S9" i="78" s="1"/>
  <c r="AC9" i="78" s="1"/>
  <c r="AB10" i="78" s="1"/>
  <c r="AK10" i="78" s="1"/>
  <c r="AT10" i="78" s="1"/>
  <c r="AK8" i="78"/>
  <c r="AT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R91" i="81"/>
  <c r="X91" i="89"/>
  <c r="Y91" i="89"/>
  <c r="AH92" i="81"/>
  <c r="AQ92" i="81" s="1"/>
  <c r="AI90" i="89"/>
  <c r="AN90" i="89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Z92" i="81"/>
  <c r="AX89" i="78"/>
  <c r="S89" i="78" s="1"/>
  <c r="AC89" i="78" s="1"/>
  <c r="AF89" i="78"/>
  <c r="AO89" i="78" s="1"/>
  <c r="AO91" i="78" s="1"/>
  <c r="AG89" i="78"/>
  <c r="AP89" i="78" s="1"/>
  <c r="AP91" i="78" s="1"/>
  <c r="AE89" i="78"/>
  <c r="AE88" i="30" l="1"/>
  <c r="AI84" i="42"/>
  <c r="AR84" i="42" s="1"/>
  <c r="AG90" i="33"/>
  <c r="AP90" i="33" s="1"/>
  <c r="AE90" i="33"/>
  <c r="W91" i="33"/>
  <c r="AF90" i="33"/>
  <c r="AO90" i="33" s="1"/>
  <c r="X85" i="42"/>
  <c r="AG88" i="30"/>
  <c r="AP88" i="30" s="1"/>
  <c r="Y87" i="41"/>
  <c r="Z87" i="41" s="1"/>
  <c r="AE87" i="41" s="1"/>
  <c r="AI86" i="41"/>
  <c r="AR86" i="41" s="1"/>
  <c r="Y88" i="45"/>
  <c r="Z88" i="45" s="1"/>
  <c r="AJ65" i="78"/>
  <c r="Y91" i="77"/>
  <c r="Z91" i="77" s="1"/>
  <c r="AF91" i="77" s="1"/>
  <c r="AO91" i="77" s="1"/>
  <c r="AE87" i="45"/>
  <c r="AN87" i="45" s="1"/>
  <c r="W89" i="30"/>
  <c r="Y89" i="30" s="1"/>
  <c r="Z85" i="42"/>
  <c r="AH85" i="42"/>
  <c r="AQ85" i="42" s="1"/>
  <c r="AI86" i="25"/>
  <c r="AR86" i="25" s="1"/>
  <c r="AN86" i="25"/>
  <c r="AG87" i="45"/>
  <c r="AP87" i="45" s="1"/>
  <c r="AF87" i="45"/>
  <c r="AO87" i="45" s="1"/>
  <c r="Z81" i="74"/>
  <c r="Y87" i="25"/>
  <c r="X87" i="25"/>
  <c r="AF83" i="29"/>
  <c r="AO83" i="29" s="1"/>
  <c r="AE83" i="29"/>
  <c r="W84" i="29"/>
  <c r="AG83" i="29"/>
  <c r="AP83" i="29" s="1"/>
  <c r="X86" i="73"/>
  <c r="AH86" i="73" s="1"/>
  <c r="AQ86" i="73" s="1"/>
  <c r="AN88" i="30"/>
  <c r="AI88" i="30"/>
  <c r="AR88" i="30" s="1"/>
  <c r="AI90" i="77"/>
  <c r="AR90" i="77" s="1"/>
  <c r="Z85" i="46"/>
  <c r="AE85" i="46" s="1"/>
  <c r="AH88" i="45"/>
  <c r="AQ88" i="45" s="1"/>
  <c r="AI85" i="73"/>
  <c r="AR85" i="73" s="1"/>
  <c r="Y85" i="85"/>
  <c r="Z85" i="85" s="1"/>
  <c r="AE85" i="85" s="1"/>
  <c r="AH89" i="34"/>
  <c r="AQ89" i="34" s="1"/>
  <c r="AQ91" i="34" s="1"/>
  <c r="AG81" i="38"/>
  <c r="AP81" i="38" s="1"/>
  <c r="AF81" i="38"/>
  <c r="AO81" i="38" s="1"/>
  <c r="W82" i="38"/>
  <c r="AE81" i="38"/>
  <c r="AG85" i="86"/>
  <c r="AP85" i="86" s="1"/>
  <c r="W86" i="86"/>
  <c r="X86" i="86" s="1"/>
  <c r="AE83" i="93"/>
  <c r="AN83" i="93" s="1"/>
  <c r="Y87" i="90"/>
  <c r="X87" i="90"/>
  <c r="AI84" i="85"/>
  <c r="AR84" i="85" s="1"/>
  <c r="AE85" i="86"/>
  <c r="AN86" i="90"/>
  <c r="AI86" i="90"/>
  <c r="AR86" i="90" s="1"/>
  <c r="AF83" i="93"/>
  <c r="AO83" i="93" s="1"/>
  <c r="AG83" i="93"/>
  <c r="AP83" i="93" s="1"/>
  <c r="Y84" i="93"/>
  <c r="X84" i="93"/>
  <c r="AH84" i="93" s="1"/>
  <c r="AQ84" i="93" s="1"/>
  <c r="X86" i="37"/>
  <c r="AH86" i="37" s="1"/>
  <c r="AQ86" i="37" s="1"/>
  <c r="AI85" i="37"/>
  <c r="AR85" i="37" s="1"/>
  <c r="AJ27" i="78"/>
  <c r="AS27" i="78" s="1"/>
  <c r="AJ69" i="78"/>
  <c r="AS69" i="78" s="1"/>
  <c r="AJ71" i="78"/>
  <c r="AS71" i="78" s="1"/>
  <c r="AJ59" i="78"/>
  <c r="AS59" i="78" s="1"/>
  <c r="AI86" i="94"/>
  <c r="AR86" i="94" s="1"/>
  <c r="AN86" i="94"/>
  <c r="AH87" i="94"/>
  <c r="AQ87" i="94" s="1"/>
  <c r="Z87" i="94"/>
  <c r="AJ48" i="78"/>
  <c r="AS48" i="78" s="1"/>
  <c r="Z89" i="34"/>
  <c r="AJ78" i="78"/>
  <c r="AL78" i="78" s="1"/>
  <c r="AU78" i="78" s="1"/>
  <c r="AJ66" i="78"/>
  <c r="AJ49" i="78"/>
  <c r="AL49" i="78" s="1"/>
  <c r="AU49" i="78" s="1"/>
  <c r="AK27" i="78"/>
  <c r="AT27" i="78" s="1"/>
  <c r="AK48" i="78"/>
  <c r="AT48" i="78" s="1"/>
  <c r="AJ81" i="78"/>
  <c r="AL81" i="78" s="1"/>
  <c r="AU81" i="78" s="1"/>
  <c r="AJ77" i="78"/>
  <c r="AS77" i="78" s="1"/>
  <c r="AJ22" i="78"/>
  <c r="AS22" i="78" s="1"/>
  <c r="AJ50" i="78"/>
  <c r="AS50" i="78" s="1"/>
  <c r="AK65" i="78"/>
  <c r="AT65" i="78" s="1"/>
  <c r="AJ60" i="78"/>
  <c r="AS60" i="78" s="1"/>
  <c r="AJ16" i="78"/>
  <c r="AS16" i="78" s="1"/>
  <c r="AJ63" i="78"/>
  <c r="AS63" i="78" s="1"/>
  <c r="AK66" i="78"/>
  <c r="AT66" i="78" s="1"/>
  <c r="AJ75" i="78"/>
  <c r="AS75" i="78" s="1"/>
  <c r="AJ40" i="78"/>
  <c r="AS40" i="78" s="1"/>
  <c r="AJ21" i="78"/>
  <c r="AS21" i="78" s="1"/>
  <c r="AK40" i="78"/>
  <c r="AT40" i="78" s="1"/>
  <c r="AJ8" i="78"/>
  <c r="AL8" i="78" s="1"/>
  <c r="AU8" i="78" s="1"/>
  <c r="AJ86" i="78"/>
  <c r="AL86" i="78" s="1"/>
  <c r="AU86" i="78" s="1"/>
  <c r="AJ46" i="78"/>
  <c r="AS46" i="78" s="1"/>
  <c r="AK63" i="78"/>
  <c r="AT63" i="78" s="1"/>
  <c r="AJ23" i="78"/>
  <c r="AS23" i="78" s="1"/>
  <c r="AJ9" i="78"/>
  <c r="AS9" i="78" s="1"/>
  <c r="AK16" i="78"/>
  <c r="AT16" i="78" s="1"/>
  <c r="AJ82" i="78"/>
  <c r="AS82" i="78" s="1"/>
  <c r="AJ39" i="78"/>
  <c r="AS39" i="78" s="1"/>
  <c r="AJ64" i="78"/>
  <c r="AS64" i="78" s="1"/>
  <c r="AJ85" i="78"/>
  <c r="AL85" i="78" s="1"/>
  <c r="AU85" i="78" s="1"/>
  <c r="AJ47" i="78"/>
  <c r="AL47" i="78" s="1"/>
  <c r="AU47" i="78" s="1"/>
  <c r="AJ58" i="78"/>
  <c r="AS58" i="78" s="1"/>
  <c r="AJ53" i="78"/>
  <c r="AS53" i="78" s="1"/>
  <c r="AJ55" i="78"/>
  <c r="AS55" i="78" s="1"/>
  <c r="AK75" i="78"/>
  <c r="AT75" i="78" s="1"/>
  <c r="AJ61" i="78"/>
  <c r="AL61" i="78" s="1"/>
  <c r="AU61" i="78" s="1"/>
  <c r="AJ28" i="78"/>
  <c r="AS28" i="78" s="1"/>
  <c r="AJ70" i="78"/>
  <c r="AS70" i="78" s="1"/>
  <c r="AJ54" i="78"/>
  <c r="AS54" i="78" s="1"/>
  <c r="AJ10" i="78"/>
  <c r="AL10" i="78" s="1"/>
  <c r="AU10" i="78" s="1"/>
  <c r="AJ25" i="78"/>
  <c r="AS25" i="78" s="1"/>
  <c r="AJ68" i="78"/>
  <c r="AS68" i="78" s="1"/>
  <c r="AJ84" i="78"/>
  <c r="AS84" i="78" s="1"/>
  <c r="AX82" i="34"/>
  <c r="S82" i="34" s="1"/>
  <c r="AC82" i="34" s="1"/>
  <c r="AB83" i="34" s="1"/>
  <c r="AX74" i="34"/>
  <c r="S74" i="34" s="1"/>
  <c r="AC74" i="34" s="1"/>
  <c r="AB75" i="34" s="1"/>
  <c r="AK75" i="34" s="1"/>
  <c r="AT75" i="34" s="1"/>
  <c r="AX56" i="34"/>
  <c r="S56" i="34" s="1"/>
  <c r="AC56" i="34" s="1"/>
  <c r="AB57" i="34" s="1"/>
  <c r="AK57" i="34" s="1"/>
  <c r="AT57" i="34" s="1"/>
  <c r="AJ37" i="78"/>
  <c r="AS37" i="78" s="1"/>
  <c r="AX52" i="34"/>
  <c r="S52" i="34" s="1"/>
  <c r="AC52" i="34" s="1"/>
  <c r="AB53" i="34" s="1"/>
  <c r="AK53" i="34" s="1"/>
  <c r="AT53" i="34" s="1"/>
  <c r="AX43" i="34"/>
  <c r="S43" i="34" s="1"/>
  <c r="AC43" i="34" s="1"/>
  <c r="AB44" i="34" s="1"/>
  <c r="AK44" i="34" s="1"/>
  <c r="AT44" i="34" s="1"/>
  <c r="AJ7" i="78"/>
  <c r="AL7" i="78" s="1"/>
  <c r="AU7" i="78" s="1"/>
  <c r="AJ31" i="78"/>
  <c r="AS31" i="78" s="1"/>
  <c r="AJ45" i="78"/>
  <c r="AS45" i="78" s="1"/>
  <c r="AJ76" i="78"/>
  <c r="AS76" i="78" s="1"/>
  <c r="AJ13" i="78"/>
  <c r="AS13" i="78" s="1"/>
  <c r="AK68" i="78"/>
  <c r="AT68" i="78" s="1"/>
  <c r="AJ83" i="78"/>
  <c r="AS83" i="78" s="1"/>
  <c r="AK84" i="78"/>
  <c r="AT84" i="78" s="1"/>
  <c r="AK39" i="78"/>
  <c r="AT39" i="78" s="1"/>
  <c r="AK25" i="78"/>
  <c r="AT25" i="78" s="1"/>
  <c r="AJ67" i="78"/>
  <c r="AL67" i="78" s="1"/>
  <c r="AU67" i="78" s="1"/>
  <c r="AX80" i="34"/>
  <c r="S80" i="34" s="1"/>
  <c r="AC80" i="34" s="1"/>
  <c r="AB81" i="34" s="1"/>
  <c r="AK81" i="34" s="1"/>
  <c r="AT81" i="34" s="1"/>
  <c r="AJ72" i="78"/>
  <c r="AL72" i="78" s="1"/>
  <c r="AU72" i="78" s="1"/>
  <c r="AX70" i="34"/>
  <c r="S70" i="34" s="1"/>
  <c r="AC70" i="34" s="1"/>
  <c r="AB71" i="34" s="1"/>
  <c r="AX64" i="34"/>
  <c r="S64" i="34" s="1"/>
  <c r="AC64" i="34" s="1"/>
  <c r="AB65" i="34" s="1"/>
  <c r="AK65" i="34" s="1"/>
  <c r="AT65" i="34" s="1"/>
  <c r="AX84" i="34"/>
  <c r="S84" i="34" s="1"/>
  <c r="AC84" i="34" s="1"/>
  <c r="AB85" i="34" s="1"/>
  <c r="AK85" i="34" s="1"/>
  <c r="AT85" i="34" s="1"/>
  <c r="AX62" i="34"/>
  <c r="S62" i="34" s="1"/>
  <c r="AC62" i="34" s="1"/>
  <c r="AB63" i="34" s="1"/>
  <c r="AK63" i="34" s="1"/>
  <c r="AT63" i="34" s="1"/>
  <c r="AX88" i="34"/>
  <c r="S88" i="34" s="1"/>
  <c r="AC88" i="34" s="1"/>
  <c r="AB89" i="34" s="1"/>
  <c r="AX77" i="34"/>
  <c r="S77" i="34" s="1"/>
  <c r="AC77" i="34" s="1"/>
  <c r="AB78" i="34" s="1"/>
  <c r="AK78" i="34" s="1"/>
  <c r="AT78" i="34" s="1"/>
  <c r="AX69" i="34"/>
  <c r="S69" i="34" s="1"/>
  <c r="AC69" i="34" s="1"/>
  <c r="AB70" i="34" s="1"/>
  <c r="AK70" i="34" s="1"/>
  <c r="AT70" i="34" s="1"/>
  <c r="AX59" i="34"/>
  <c r="S59" i="34" s="1"/>
  <c r="AC59" i="34" s="1"/>
  <c r="AB60" i="34" s="1"/>
  <c r="AK60" i="34" s="1"/>
  <c r="AT60" i="34" s="1"/>
  <c r="AX51" i="34"/>
  <c r="S51" i="34" s="1"/>
  <c r="AC51" i="34" s="1"/>
  <c r="AB52" i="34" s="1"/>
  <c r="AK52" i="34" s="1"/>
  <c r="AT52" i="34" s="1"/>
  <c r="AX35" i="34"/>
  <c r="S35" i="34" s="1"/>
  <c r="AC35" i="34" s="1"/>
  <c r="AB36" i="34" s="1"/>
  <c r="AK36" i="34" s="1"/>
  <c r="AT36" i="34" s="1"/>
  <c r="AJ19" i="78"/>
  <c r="AS19" i="78" s="1"/>
  <c r="AJ80" i="78"/>
  <c r="AS80" i="78" s="1"/>
  <c r="AX87" i="34"/>
  <c r="S87" i="34" s="1"/>
  <c r="AC87" i="34" s="1"/>
  <c r="AB88" i="34" s="1"/>
  <c r="AK88" i="34" s="1"/>
  <c r="AT88" i="34" s="1"/>
  <c r="AX76" i="34"/>
  <c r="S76" i="34" s="1"/>
  <c r="AC76" i="34" s="1"/>
  <c r="AB77" i="34" s="1"/>
  <c r="AK77" i="34" s="1"/>
  <c r="AT77" i="34" s="1"/>
  <c r="AX68" i="34"/>
  <c r="S68" i="34" s="1"/>
  <c r="AC68" i="34" s="1"/>
  <c r="AB69" i="34" s="1"/>
  <c r="AK69" i="34" s="1"/>
  <c r="AT69" i="34" s="1"/>
  <c r="AX58" i="34"/>
  <c r="S58" i="34" s="1"/>
  <c r="AC58" i="34" s="1"/>
  <c r="AB59" i="34" s="1"/>
  <c r="AX50" i="34"/>
  <c r="S50" i="34" s="1"/>
  <c r="AC50" i="34" s="1"/>
  <c r="AB51" i="34" s="1"/>
  <c r="AK51" i="34" s="1"/>
  <c r="AT51" i="34" s="1"/>
  <c r="AX30" i="34"/>
  <c r="S30" i="34" s="1"/>
  <c r="AC30" i="34" s="1"/>
  <c r="AB31" i="34" s="1"/>
  <c r="AK31" i="34" s="1"/>
  <c r="AT31" i="34" s="1"/>
  <c r="AX83" i="34"/>
  <c r="S83" i="34" s="1"/>
  <c r="AC83" i="34" s="1"/>
  <c r="AB84" i="34" s="1"/>
  <c r="AK84" i="34" s="1"/>
  <c r="AT84" i="34" s="1"/>
  <c r="AX75" i="34"/>
  <c r="S75" i="34" s="1"/>
  <c r="AC75" i="34" s="1"/>
  <c r="AB76" i="34" s="1"/>
  <c r="AK76" i="34" s="1"/>
  <c r="AT76" i="34" s="1"/>
  <c r="AX65" i="34"/>
  <c r="S65" i="34" s="1"/>
  <c r="AC65" i="34" s="1"/>
  <c r="AB66" i="34" s="1"/>
  <c r="AK66" i="34" s="1"/>
  <c r="AT66" i="34" s="1"/>
  <c r="AX57" i="34"/>
  <c r="S57" i="34" s="1"/>
  <c r="AC57" i="34" s="1"/>
  <c r="AB58" i="34" s="1"/>
  <c r="AK58" i="34" s="1"/>
  <c r="AT58" i="34" s="1"/>
  <c r="AX46" i="34"/>
  <c r="S46" i="34" s="1"/>
  <c r="AC46" i="34" s="1"/>
  <c r="AB47" i="34" s="1"/>
  <c r="AK47" i="34" s="1"/>
  <c r="AT47" i="34" s="1"/>
  <c r="AX28" i="34"/>
  <c r="S28" i="34" s="1"/>
  <c r="AC28" i="34" s="1"/>
  <c r="AB29" i="34" s="1"/>
  <c r="AK29" i="34" s="1"/>
  <c r="AT29" i="34" s="1"/>
  <c r="AX45" i="34"/>
  <c r="S45" i="34" s="1"/>
  <c r="AC45" i="34" s="1"/>
  <c r="AB46" i="34" s="1"/>
  <c r="AX22" i="34"/>
  <c r="S22" i="34" s="1"/>
  <c r="AC22" i="34" s="1"/>
  <c r="AB23" i="34" s="1"/>
  <c r="AK23" i="34" s="1"/>
  <c r="AT23" i="34" s="1"/>
  <c r="AX81" i="34"/>
  <c r="S81" i="34" s="1"/>
  <c r="AC81" i="34" s="1"/>
  <c r="AB82" i="34" s="1"/>
  <c r="AK82" i="34" s="1"/>
  <c r="AT82" i="34" s="1"/>
  <c r="AX71" i="34"/>
  <c r="S71" i="34" s="1"/>
  <c r="AC71" i="34" s="1"/>
  <c r="AB72" i="34" s="1"/>
  <c r="AK72" i="34" s="1"/>
  <c r="AT72" i="34" s="1"/>
  <c r="AX63" i="34"/>
  <c r="S63" i="34" s="1"/>
  <c r="AC63" i="34" s="1"/>
  <c r="AB64" i="34" s="1"/>
  <c r="AX53" i="34"/>
  <c r="S53" i="34" s="1"/>
  <c r="AC53" i="34" s="1"/>
  <c r="AB54" i="34" s="1"/>
  <c r="AK54" i="34" s="1"/>
  <c r="AT54" i="34" s="1"/>
  <c r="AX44" i="34"/>
  <c r="S44" i="34" s="1"/>
  <c r="AC44" i="34" s="1"/>
  <c r="AB45" i="34" s="1"/>
  <c r="AK45" i="34" s="1"/>
  <c r="AT45" i="34" s="1"/>
  <c r="AX10" i="34"/>
  <c r="S10" i="34" s="1"/>
  <c r="AC10" i="34" s="1"/>
  <c r="AB11" i="34" s="1"/>
  <c r="AK11" i="34" s="1"/>
  <c r="AT11" i="34" s="1"/>
  <c r="Z91" i="89"/>
  <c r="AE91" i="89" s="1"/>
  <c r="AJ17" i="78"/>
  <c r="AS17" i="78" s="1"/>
  <c r="AJ79" i="78"/>
  <c r="AL79" i="78" s="1"/>
  <c r="AU79" i="78" s="1"/>
  <c r="AX86" i="34"/>
  <c r="S86" i="34" s="1"/>
  <c r="AC86" i="34" s="1"/>
  <c r="AB87" i="34" s="1"/>
  <c r="AX79" i="34"/>
  <c r="S79" i="34" s="1"/>
  <c r="AC79" i="34" s="1"/>
  <c r="AB80" i="34" s="1"/>
  <c r="AK80" i="34" s="1"/>
  <c r="AT80" i="34" s="1"/>
  <c r="AX73" i="34"/>
  <c r="S73" i="34" s="1"/>
  <c r="AC73" i="34" s="1"/>
  <c r="AB74" i="34" s="1"/>
  <c r="AK74" i="34" s="1"/>
  <c r="AT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X49" i="34"/>
  <c r="S49" i="34" s="1"/>
  <c r="AC49" i="34" s="1"/>
  <c r="AB50" i="34" s="1"/>
  <c r="AK50" i="34" s="1"/>
  <c r="AT50" i="34" s="1"/>
  <c r="AX41" i="34"/>
  <c r="S41" i="34" s="1"/>
  <c r="AC41" i="34" s="1"/>
  <c r="AB42" i="34" s="1"/>
  <c r="AK42" i="34" s="1"/>
  <c r="AT42" i="34" s="1"/>
  <c r="AX18" i="34"/>
  <c r="S18" i="34" s="1"/>
  <c r="AC18" i="34" s="1"/>
  <c r="AB19" i="34" s="1"/>
  <c r="AK19" i="34" s="1"/>
  <c r="AT19" i="34" s="1"/>
  <c r="AJ29" i="78"/>
  <c r="AL29" i="78" s="1"/>
  <c r="AU29" i="78" s="1"/>
  <c r="AJ5" i="78"/>
  <c r="AS5" i="78" s="1"/>
  <c r="AJ43" i="78"/>
  <c r="AS43" i="78" s="1"/>
  <c r="AX85" i="34"/>
  <c r="S85" i="34" s="1"/>
  <c r="AC85" i="34" s="1"/>
  <c r="AB86" i="34" s="1"/>
  <c r="AK86" i="34" s="1"/>
  <c r="AT86" i="34" s="1"/>
  <c r="AX78" i="34"/>
  <c r="S78" i="34" s="1"/>
  <c r="AC78" i="34" s="1"/>
  <c r="AB79" i="34" s="1"/>
  <c r="AK79" i="34" s="1"/>
  <c r="AT79" i="34" s="1"/>
  <c r="AX72" i="34"/>
  <c r="S72" i="34" s="1"/>
  <c r="AC72" i="34" s="1"/>
  <c r="AB73" i="34" s="1"/>
  <c r="AK73" i="34" s="1"/>
  <c r="AT73" i="34" s="1"/>
  <c r="AX66" i="34"/>
  <c r="S66" i="34" s="1"/>
  <c r="AC66" i="34" s="1"/>
  <c r="AB67" i="34" s="1"/>
  <c r="AK67" i="34" s="1"/>
  <c r="AT67" i="34" s="1"/>
  <c r="AX60" i="34"/>
  <c r="S60" i="34" s="1"/>
  <c r="AC60" i="34" s="1"/>
  <c r="AB61" i="34" s="1"/>
  <c r="AK61" i="34" s="1"/>
  <c r="AT61" i="34" s="1"/>
  <c r="AX54" i="34"/>
  <c r="S54" i="34" s="1"/>
  <c r="AC54" i="34" s="1"/>
  <c r="AB55" i="34" s="1"/>
  <c r="AX47" i="34"/>
  <c r="S47" i="34" s="1"/>
  <c r="AC47" i="34" s="1"/>
  <c r="AB48" i="34" s="1"/>
  <c r="AK48" i="34" s="1"/>
  <c r="AT48" i="34" s="1"/>
  <c r="AX37" i="34"/>
  <c r="S37" i="34" s="1"/>
  <c r="AC37" i="34" s="1"/>
  <c r="AB38" i="34" s="1"/>
  <c r="AK38" i="34" s="1"/>
  <c r="AT38" i="34" s="1"/>
  <c r="AX12" i="34"/>
  <c r="S12" i="34" s="1"/>
  <c r="AC12" i="34" s="1"/>
  <c r="AB13" i="34" s="1"/>
  <c r="AK13" i="34" s="1"/>
  <c r="AT13" i="34" s="1"/>
  <c r="AJ52" i="78"/>
  <c r="AS52" i="78" s="1"/>
  <c r="AJ88" i="78"/>
  <c r="AS88" i="78" s="1"/>
  <c r="AJ34" i="78"/>
  <c r="AS34" i="78" s="1"/>
  <c r="AJ74" i="78"/>
  <c r="AS74" i="78" s="1"/>
  <c r="AK52" i="78"/>
  <c r="AT52" i="78" s="1"/>
  <c r="AB4" i="78"/>
  <c r="AJ4" i="78" s="1"/>
  <c r="AJ57" i="78"/>
  <c r="AS57" i="78" s="1"/>
  <c r="AK74" i="78"/>
  <c r="AT74" i="78" s="1"/>
  <c r="AK34" i="78"/>
  <c r="AT34" i="78" s="1"/>
  <c r="AK88" i="78"/>
  <c r="AT88" i="78" s="1"/>
  <c r="AJ56" i="78"/>
  <c r="AL56" i="78" s="1"/>
  <c r="AU56" i="78" s="1"/>
  <c r="AK19" i="78"/>
  <c r="AT19" i="78" s="1"/>
  <c r="AK80" i="78"/>
  <c r="AT80" i="78" s="1"/>
  <c r="AJ15" i="78"/>
  <c r="AS15" i="78" s="1"/>
  <c r="AJ33" i="78"/>
  <c r="AL33" i="78" s="1"/>
  <c r="AU33" i="78" s="1"/>
  <c r="AJ51" i="78"/>
  <c r="AS51" i="78" s="1"/>
  <c r="AJ87" i="78"/>
  <c r="AS87" i="78" s="1"/>
  <c r="AK5" i="78"/>
  <c r="AT5" i="78" s="1"/>
  <c r="AK58" i="78"/>
  <c r="AT58" i="78" s="1"/>
  <c r="AJ35" i="78"/>
  <c r="AL35" i="78" s="1"/>
  <c r="AU35" i="78" s="1"/>
  <c r="AK59" i="78"/>
  <c r="AT59" i="78" s="1"/>
  <c r="AJ73" i="78"/>
  <c r="AS73" i="78" s="1"/>
  <c r="AJ89" i="78"/>
  <c r="AS89" i="78" s="1"/>
  <c r="AJ62" i="78"/>
  <c r="AL62" i="78" s="1"/>
  <c r="AU62" i="78" s="1"/>
  <c r="AX40" i="34"/>
  <c r="S40" i="34" s="1"/>
  <c r="AC40" i="34" s="1"/>
  <c r="AB41" i="34" s="1"/>
  <c r="AK41" i="34" s="1"/>
  <c r="AT41" i="34" s="1"/>
  <c r="AX34" i="34"/>
  <c r="S34" i="34" s="1"/>
  <c r="AC34" i="34" s="1"/>
  <c r="AB35" i="34" s="1"/>
  <c r="AJ35" i="34" s="1"/>
  <c r="AX27" i="34"/>
  <c r="S27" i="34" s="1"/>
  <c r="AC27" i="34" s="1"/>
  <c r="AB28" i="34" s="1"/>
  <c r="AX17" i="34"/>
  <c r="S17" i="34" s="1"/>
  <c r="AC17" i="34" s="1"/>
  <c r="AB18" i="34" s="1"/>
  <c r="AK18" i="34" s="1"/>
  <c r="AT18" i="34" s="1"/>
  <c r="AX9" i="34"/>
  <c r="S9" i="34" s="1"/>
  <c r="AC9" i="34" s="1"/>
  <c r="AB10" i="34" s="1"/>
  <c r="AX39" i="34"/>
  <c r="S39" i="34" s="1"/>
  <c r="AC39" i="34" s="1"/>
  <c r="AB40" i="34" s="1"/>
  <c r="AK40" i="34" s="1"/>
  <c r="AT40" i="34" s="1"/>
  <c r="AX33" i="34"/>
  <c r="S33" i="34" s="1"/>
  <c r="AC33" i="34" s="1"/>
  <c r="AB34" i="34" s="1"/>
  <c r="AK34" i="34" s="1"/>
  <c r="AT34" i="34" s="1"/>
  <c r="AX24" i="34"/>
  <c r="S24" i="34" s="1"/>
  <c r="AC24" i="34" s="1"/>
  <c r="AB25" i="34" s="1"/>
  <c r="AK25" i="34" s="1"/>
  <c r="AT25" i="34" s="1"/>
  <c r="AX16" i="34"/>
  <c r="S16" i="34" s="1"/>
  <c r="AC16" i="34" s="1"/>
  <c r="AB17" i="34" s="1"/>
  <c r="AX6" i="34"/>
  <c r="S6" i="34" s="1"/>
  <c r="AC6" i="34" s="1"/>
  <c r="AB7" i="34" s="1"/>
  <c r="AJ7" i="34" s="1"/>
  <c r="AX38" i="34"/>
  <c r="S38" i="34" s="1"/>
  <c r="AC38" i="34" s="1"/>
  <c r="AB39" i="34" s="1"/>
  <c r="AK39" i="34" s="1"/>
  <c r="AT39" i="34" s="1"/>
  <c r="AX32" i="34"/>
  <c r="S32" i="34" s="1"/>
  <c r="AC32" i="34" s="1"/>
  <c r="AB33" i="34" s="1"/>
  <c r="AK33" i="34" s="1"/>
  <c r="AT33" i="34" s="1"/>
  <c r="AX23" i="34"/>
  <c r="S23" i="34" s="1"/>
  <c r="AC23" i="34" s="1"/>
  <c r="AB24" i="34" s="1"/>
  <c r="AX15" i="34"/>
  <c r="S15" i="34" s="1"/>
  <c r="AC15" i="34" s="1"/>
  <c r="AB16" i="34" s="1"/>
  <c r="AX5" i="34"/>
  <c r="S5" i="34" s="1"/>
  <c r="AC5" i="34" s="1"/>
  <c r="AB6" i="34" s="1"/>
  <c r="AK6" i="34" s="1"/>
  <c r="AT6" i="34" s="1"/>
  <c r="AX48" i="34"/>
  <c r="S48" i="34" s="1"/>
  <c r="AC48" i="34" s="1"/>
  <c r="AB49" i="34" s="1"/>
  <c r="AJ49" i="34" s="1"/>
  <c r="AX42" i="34"/>
  <c r="S42" i="34" s="1"/>
  <c r="AC42" i="34" s="1"/>
  <c r="AB43" i="34" s="1"/>
  <c r="AX36" i="34"/>
  <c r="S36" i="34" s="1"/>
  <c r="AC36" i="34" s="1"/>
  <c r="AB37" i="34" s="1"/>
  <c r="AK37" i="34" s="1"/>
  <c r="AT37" i="34" s="1"/>
  <c r="AX29" i="34"/>
  <c r="S29" i="34" s="1"/>
  <c r="AC29" i="34" s="1"/>
  <c r="AB30" i="34" s="1"/>
  <c r="AX21" i="34"/>
  <c r="S21" i="34" s="1"/>
  <c r="AC21" i="34" s="1"/>
  <c r="AB22" i="34" s="1"/>
  <c r="AX11" i="34"/>
  <c r="S11" i="34" s="1"/>
  <c r="AC11" i="34" s="1"/>
  <c r="AB12" i="34" s="1"/>
  <c r="AX4" i="34"/>
  <c r="S4" i="34" s="1"/>
  <c r="AC4" i="34" s="1"/>
  <c r="AB5" i="34" s="1"/>
  <c r="AK5" i="34" s="1"/>
  <c r="AT5" i="34" s="1"/>
  <c r="AK8" i="34"/>
  <c r="AT8" i="34" s="1"/>
  <c r="AJ14" i="78"/>
  <c r="AK14" i="78"/>
  <c r="AT14" i="78" s="1"/>
  <c r="AR90" i="89"/>
  <c r="AH91" i="89"/>
  <c r="AQ91" i="89" s="1"/>
  <c r="AJ36" i="78"/>
  <c r="AK36" i="78"/>
  <c r="AT36" i="78" s="1"/>
  <c r="AJ20" i="78"/>
  <c r="AK20" i="78"/>
  <c r="AT20" i="78" s="1"/>
  <c r="AL22" i="78"/>
  <c r="AU22" i="78" s="1"/>
  <c r="AJ6" i="78"/>
  <c r="AK6" i="78"/>
  <c r="AT6" i="78" s="1"/>
  <c r="AJ42" i="78"/>
  <c r="AK42" i="78"/>
  <c r="AT42" i="78" s="1"/>
  <c r="AJ26" i="78"/>
  <c r="AK26" i="78"/>
  <c r="AT26" i="78" s="1"/>
  <c r="AJ41" i="78"/>
  <c r="AJ12" i="78"/>
  <c r="AK12" i="78"/>
  <c r="AT12" i="78" s="1"/>
  <c r="AI89" i="78"/>
  <c r="AN89" i="78"/>
  <c r="AN91" i="78" s="1"/>
  <c r="AJ32" i="78"/>
  <c r="AK32" i="78"/>
  <c r="AT32" i="78" s="1"/>
  <c r="AJ18" i="78"/>
  <c r="AK18" i="78"/>
  <c r="AT18" i="78" s="1"/>
  <c r="AS66" i="78"/>
  <c r="AX26" i="34"/>
  <c r="S26" i="34" s="1"/>
  <c r="AC26" i="34" s="1"/>
  <c r="AB27" i="34" s="1"/>
  <c r="AX20" i="34"/>
  <c r="S20" i="34" s="1"/>
  <c r="AC20" i="34" s="1"/>
  <c r="AB21" i="34" s="1"/>
  <c r="AX14" i="34"/>
  <c r="S14" i="34" s="1"/>
  <c r="AC14" i="34" s="1"/>
  <c r="AB15" i="34" s="1"/>
  <c r="AX8" i="34"/>
  <c r="S8" i="34" s="1"/>
  <c r="AC8" i="34" s="1"/>
  <c r="AB9" i="34" s="1"/>
  <c r="AX3" i="34"/>
  <c r="S3" i="34" s="1"/>
  <c r="AC3" i="34" s="1"/>
  <c r="AJ38" i="78"/>
  <c r="AK38" i="78"/>
  <c r="AT38" i="78" s="1"/>
  <c r="AS3" i="78"/>
  <c r="AL3" i="78"/>
  <c r="AU3" i="78" s="1"/>
  <c r="AJ11" i="78"/>
  <c r="AS65" i="78"/>
  <c r="AJ24" i="78"/>
  <c r="AK24" i="78"/>
  <c r="AT24" i="78" s="1"/>
  <c r="AX31" i="34"/>
  <c r="S31" i="34" s="1"/>
  <c r="AC31" i="34" s="1"/>
  <c r="AB32" i="3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AG92" i="81"/>
  <c r="AP92" i="81" s="1"/>
  <c r="AF92" i="81"/>
  <c r="AO92" i="81" s="1"/>
  <c r="W93" i="81"/>
  <c r="AE92" i="81"/>
  <c r="AJ44" i="78"/>
  <c r="AK44" i="78"/>
  <c r="AT44" i="78" s="1"/>
  <c r="AK89" i="78"/>
  <c r="AT89" i="78" s="1"/>
  <c r="AJ30" i="78"/>
  <c r="AK30" i="78"/>
  <c r="AT30" i="78" s="1"/>
  <c r="X91" i="33" l="1"/>
  <c r="AH91" i="33" s="1"/>
  <c r="AQ91" i="33" s="1"/>
  <c r="Y91" i="33"/>
  <c r="AN90" i="33"/>
  <c r="AI90" i="33"/>
  <c r="AR90" i="33" s="1"/>
  <c r="AL23" i="78"/>
  <c r="AU23" i="78" s="1"/>
  <c r="AL21" i="78"/>
  <c r="AU21" i="78" s="1"/>
  <c r="AL31" i="78"/>
  <c r="AU31" i="78" s="1"/>
  <c r="AJ57" i="34"/>
  <c r="AG91" i="77"/>
  <c r="AP91" i="77" s="1"/>
  <c r="AE91" i="77"/>
  <c r="AN91" i="77" s="1"/>
  <c r="AL77" i="78"/>
  <c r="AU77" i="78" s="1"/>
  <c r="W88" i="41"/>
  <c r="X88" i="41" s="1"/>
  <c r="AH88" i="41" s="1"/>
  <c r="AQ88" i="41" s="1"/>
  <c r="AF87" i="41"/>
  <c r="AO87" i="41" s="1"/>
  <c r="AG87" i="41"/>
  <c r="AP87" i="41" s="1"/>
  <c r="W92" i="77"/>
  <c r="Y92" i="77" s="1"/>
  <c r="X89" i="30"/>
  <c r="Z89" i="30" s="1"/>
  <c r="AL64" i="78"/>
  <c r="AU64" i="78" s="1"/>
  <c r="Z86" i="73"/>
  <c r="W87" i="73" s="1"/>
  <c r="AS86" i="78"/>
  <c r="AL54" i="78"/>
  <c r="AU54" i="78" s="1"/>
  <c r="AL53" i="78"/>
  <c r="AU53" i="78" s="1"/>
  <c r="AS7" i="78"/>
  <c r="AS67" i="78"/>
  <c r="AN87" i="41"/>
  <c r="AE85" i="42"/>
  <c r="W86" i="42"/>
  <c r="AF85" i="42"/>
  <c r="AO85" i="42" s="1"/>
  <c r="AG85" i="42"/>
  <c r="AP85" i="42" s="1"/>
  <c r="AG81" i="74"/>
  <c r="AP81" i="74" s="1"/>
  <c r="AE81" i="74"/>
  <c r="W82" i="74"/>
  <c r="AF81" i="74"/>
  <c r="AO81" i="74" s="1"/>
  <c r="AI87" i="45"/>
  <c r="AR87" i="45" s="1"/>
  <c r="AH87" i="25"/>
  <c r="AQ87" i="25" s="1"/>
  <c r="Z87" i="25"/>
  <c r="X84" i="29"/>
  <c r="AH84" i="29" s="1"/>
  <c r="AQ84" i="29" s="1"/>
  <c r="Y84" i="29"/>
  <c r="AI83" i="29"/>
  <c r="AR83" i="29" s="1"/>
  <c r="AN83" i="29"/>
  <c r="AS10" i="78"/>
  <c r="AL48" i="78"/>
  <c r="AU48" i="78" s="1"/>
  <c r="AS61" i="78"/>
  <c r="AS85" i="78"/>
  <c r="AS47" i="78"/>
  <c r="AS56" i="78"/>
  <c r="AS81" i="78"/>
  <c r="AL60" i="78"/>
  <c r="AU60" i="78" s="1"/>
  <c r="AL68" i="78"/>
  <c r="AU68" i="78" s="1"/>
  <c r="AJ44" i="34"/>
  <c r="AS44" i="34" s="1"/>
  <c r="AL84" i="78"/>
  <c r="AU84" i="78" s="1"/>
  <c r="AG91" i="89"/>
  <c r="AP91" i="89" s="1"/>
  <c r="AL55" i="78"/>
  <c r="AU55" i="78" s="1"/>
  <c r="AL69" i="78"/>
  <c r="AU69" i="78" s="1"/>
  <c r="AL45" i="78"/>
  <c r="AU45" i="78" s="1"/>
  <c r="AL83" i="78"/>
  <c r="AU83" i="78" s="1"/>
  <c r="AG85" i="46"/>
  <c r="AP85" i="46" s="1"/>
  <c r="AF85" i="46"/>
  <c r="AO85" i="46" s="1"/>
  <c r="W86" i="46"/>
  <c r="Y86" i="46" s="1"/>
  <c r="AJ74" i="34"/>
  <c r="AS74" i="34" s="1"/>
  <c r="AJ56" i="34"/>
  <c r="AS56" i="34" s="1"/>
  <c r="AF88" i="45"/>
  <c r="AO88" i="45" s="1"/>
  <c r="AE88" i="45"/>
  <c r="AG88" i="45"/>
  <c r="AP88" i="45" s="1"/>
  <c r="W89" i="45"/>
  <c r="AS62" i="78"/>
  <c r="AS78" i="78"/>
  <c r="AJ39" i="34"/>
  <c r="AS39" i="34" s="1"/>
  <c r="AJ84" i="34"/>
  <c r="AS84" i="34" s="1"/>
  <c r="AL13" i="78"/>
  <c r="AU13" i="78" s="1"/>
  <c r="AJ22" i="34"/>
  <c r="AS22" i="34" s="1"/>
  <c r="AJ62" i="34"/>
  <c r="AS62" i="34" s="1"/>
  <c r="AL25" i="78"/>
  <c r="AU25" i="78" s="1"/>
  <c r="AJ87" i="34"/>
  <c r="AS87" i="34" s="1"/>
  <c r="AL34" i="78"/>
  <c r="AU34" i="78" s="1"/>
  <c r="AJ88" i="34"/>
  <c r="AS88" i="34" s="1"/>
  <c r="Y86" i="86"/>
  <c r="Z86" i="86" s="1"/>
  <c r="AL71" i="78"/>
  <c r="AU71" i="78" s="1"/>
  <c r="AL75" i="78"/>
  <c r="AU75" i="78" s="1"/>
  <c r="AL46" i="78"/>
  <c r="AU46" i="78" s="1"/>
  <c r="AS33" i="78"/>
  <c r="AL37" i="78"/>
  <c r="AU37" i="78" s="1"/>
  <c r="AJ24" i="34"/>
  <c r="AS24" i="34" s="1"/>
  <c r="AL63" i="78"/>
  <c r="AU63" i="78" s="1"/>
  <c r="AS35" i="78"/>
  <c r="AI81" i="38"/>
  <c r="AR81" i="38" s="1"/>
  <c r="AN81" i="38"/>
  <c r="X82" i="38"/>
  <c r="AH82" i="38" s="1"/>
  <c r="AQ82" i="38" s="1"/>
  <c r="Y82" i="38"/>
  <c r="AN85" i="46"/>
  <c r="AK87" i="34"/>
  <c r="AT87" i="34" s="1"/>
  <c r="AL51" i="78"/>
  <c r="AU51" i="78" s="1"/>
  <c r="AJ16" i="34"/>
  <c r="AS16" i="34" s="1"/>
  <c r="AJ17" i="34"/>
  <c r="AS17" i="34" s="1"/>
  <c r="AI85" i="86"/>
  <c r="AR85" i="86" s="1"/>
  <c r="AJ64" i="34"/>
  <c r="AS64" i="34" s="1"/>
  <c r="AN85" i="86"/>
  <c r="AL59" i="78"/>
  <c r="AU59" i="78" s="1"/>
  <c r="AS49" i="78"/>
  <c r="AK62" i="34"/>
  <c r="AT62" i="34" s="1"/>
  <c r="AH87" i="90"/>
  <c r="AQ87" i="90" s="1"/>
  <c r="Z87" i="90"/>
  <c r="AJ52" i="34"/>
  <c r="AL52" i="34" s="1"/>
  <c r="AU52" i="34" s="1"/>
  <c r="AI83" i="93"/>
  <c r="AR83" i="93" s="1"/>
  <c r="Z84" i="93"/>
  <c r="AF84" i="93" s="1"/>
  <c r="AO84" i="93" s="1"/>
  <c r="Z86" i="37"/>
  <c r="AE86" i="37" s="1"/>
  <c r="AH86" i="86"/>
  <c r="AQ86" i="86" s="1"/>
  <c r="AG85" i="85"/>
  <c r="AP85" i="85" s="1"/>
  <c r="W86" i="85"/>
  <c r="X86" i="85" s="1"/>
  <c r="AF85" i="85"/>
  <c r="AO85" i="85" s="1"/>
  <c r="AN85" i="85"/>
  <c r="AG87" i="94"/>
  <c r="AP87" i="94" s="1"/>
  <c r="W88" i="94"/>
  <c r="AF87" i="94"/>
  <c r="AO87" i="94" s="1"/>
  <c r="AE87" i="94"/>
  <c r="AS79" i="78"/>
  <c r="AL65" i="78"/>
  <c r="AU65" i="78" s="1"/>
  <c r="AL27" i="78"/>
  <c r="AU27" i="78" s="1"/>
  <c r="AJ65" i="34"/>
  <c r="AS65" i="34" s="1"/>
  <c r="AL88" i="78"/>
  <c r="AU88" i="78" s="1"/>
  <c r="AK56" i="34"/>
  <c r="AT56" i="34" s="1"/>
  <c r="AJ45" i="34"/>
  <c r="AS45" i="34" s="1"/>
  <c r="AL82" i="78"/>
  <c r="AU82" i="78" s="1"/>
  <c r="AJ43" i="34"/>
  <c r="AS43" i="34" s="1"/>
  <c r="AJ33" i="34"/>
  <c r="AL33" i="34" s="1"/>
  <c r="AU33" i="34" s="1"/>
  <c r="AJ63" i="34"/>
  <c r="AL63" i="34" s="1"/>
  <c r="AU63" i="34" s="1"/>
  <c r="AJ83" i="34"/>
  <c r="AS83" i="34" s="1"/>
  <c r="AJ28" i="34"/>
  <c r="AS28" i="34" s="1"/>
  <c r="AJ68" i="34"/>
  <c r="AS68" i="34" s="1"/>
  <c r="AJ59" i="34"/>
  <c r="AS59" i="34" s="1"/>
  <c r="AJ78" i="34"/>
  <c r="AS78" i="34" s="1"/>
  <c r="AF89" i="34"/>
  <c r="AO89" i="34" s="1"/>
  <c r="AO91" i="34" s="1"/>
  <c r="AE89" i="34"/>
  <c r="AX89" i="34"/>
  <c r="S89" i="34" s="1"/>
  <c r="AC89" i="34" s="1"/>
  <c r="AJ89" i="34" s="1"/>
  <c r="AS89" i="34" s="1"/>
  <c r="AG89" i="34"/>
  <c r="AP89" i="34" s="1"/>
  <c r="AP91" i="34" s="1"/>
  <c r="AS72" i="78"/>
  <c r="AL39" i="78"/>
  <c r="AU39" i="78" s="1"/>
  <c r="AJ81" i="34"/>
  <c r="AL81" i="34" s="1"/>
  <c r="AU81" i="34" s="1"/>
  <c r="AJ76" i="34"/>
  <c r="AS76" i="34" s="1"/>
  <c r="AF91" i="89"/>
  <c r="AO91" i="89" s="1"/>
  <c r="AL16" i="78"/>
  <c r="AU16" i="78" s="1"/>
  <c r="AJ51" i="34"/>
  <c r="AS51" i="34" s="1"/>
  <c r="AJ82" i="34"/>
  <c r="AS82" i="34" s="1"/>
  <c r="AK68" i="34"/>
  <c r="AT68" i="34" s="1"/>
  <c r="AS29" i="78"/>
  <c r="AK28" i="34"/>
  <c r="AT28" i="34" s="1"/>
  <c r="AJ58" i="34"/>
  <c r="AS58" i="34" s="1"/>
  <c r="AJ53" i="34"/>
  <c r="AL53" i="34" s="1"/>
  <c r="AU53" i="34" s="1"/>
  <c r="AJ77" i="34"/>
  <c r="AS77" i="34" s="1"/>
  <c r="AK24" i="34"/>
  <c r="AT24" i="34" s="1"/>
  <c r="AJ69" i="34"/>
  <c r="AL69" i="34" s="1"/>
  <c r="AU69" i="34" s="1"/>
  <c r="AS8" i="78"/>
  <c r="AL70" i="78"/>
  <c r="AU70" i="78" s="1"/>
  <c r="AK4" i="78"/>
  <c r="AT4" i="78" s="1"/>
  <c r="AT91" i="78" s="1"/>
  <c r="AJ50" i="34"/>
  <c r="AS50" i="34" s="1"/>
  <c r="AJ75" i="34"/>
  <c r="AS75" i="34" s="1"/>
  <c r="AL66" i="78"/>
  <c r="AU66" i="78" s="1"/>
  <c r="AL28" i="78"/>
  <c r="AU28" i="78" s="1"/>
  <c r="AK59" i="34"/>
  <c r="AT59" i="34" s="1"/>
  <c r="AK83" i="34"/>
  <c r="AT83" i="34" s="1"/>
  <c r="W92" i="89"/>
  <c r="Y92" i="89" s="1"/>
  <c r="AL9" i="78"/>
  <c r="AU9" i="78" s="1"/>
  <c r="AL50" i="78"/>
  <c r="AU50" i="78" s="1"/>
  <c r="AJ23" i="34"/>
  <c r="AL23" i="34" s="1"/>
  <c r="AU23" i="34" s="1"/>
  <c r="AL40" i="78"/>
  <c r="AU40" i="78" s="1"/>
  <c r="AJ37" i="34"/>
  <c r="AL37" i="34" s="1"/>
  <c r="AU37" i="34" s="1"/>
  <c r="AJ47" i="34"/>
  <c r="AS47" i="34" s="1"/>
  <c r="AJ85" i="34"/>
  <c r="AL85" i="34" s="1"/>
  <c r="AU85" i="34" s="1"/>
  <c r="AJ36" i="34"/>
  <c r="AS36" i="34" s="1"/>
  <c r="AJ86" i="34"/>
  <c r="AS86" i="34" s="1"/>
  <c r="AJ70" i="34"/>
  <c r="AS70" i="34" s="1"/>
  <c r="AJ10" i="34"/>
  <c r="AS10" i="34" s="1"/>
  <c r="AJ46" i="34"/>
  <c r="AJ18" i="34"/>
  <c r="AL18" i="34" s="1"/>
  <c r="AU18" i="34" s="1"/>
  <c r="AJ73" i="34"/>
  <c r="AL73" i="34" s="1"/>
  <c r="AU73" i="34" s="1"/>
  <c r="AK17" i="34"/>
  <c r="AT17" i="34" s="1"/>
  <c r="AJ61" i="34"/>
  <c r="AS61" i="34" s="1"/>
  <c r="AJ71" i="34"/>
  <c r="AS71" i="34" s="1"/>
  <c r="AL15" i="78"/>
  <c r="AU15" i="78" s="1"/>
  <c r="AJ72" i="34"/>
  <c r="AS72" i="34" s="1"/>
  <c r="AL17" i="78"/>
  <c r="AU17" i="78" s="1"/>
  <c r="AK16" i="34"/>
  <c r="AT16" i="34" s="1"/>
  <c r="AJ29" i="34"/>
  <c r="AS29" i="34" s="1"/>
  <c r="AJ12" i="34"/>
  <c r="AS12" i="34" s="1"/>
  <c r="AJ67" i="34"/>
  <c r="AS67" i="34" s="1"/>
  <c r="AK10" i="34"/>
  <c r="AT10" i="34" s="1"/>
  <c r="AK71" i="34"/>
  <c r="AT71" i="34" s="1"/>
  <c r="AL76" i="78"/>
  <c r="AU76" i="78" s="1"/>
  <c r="AJ60" i="34"/>
  <c r="AL60" i="34" s="1"/>
  <c r="AU60" i="34" s="1"/>
  <c r="AK7" i="34"/>
  <c r="AT7" i="34" s="1"/>
  <c r="AJ30" i="34"/>
  <c r="AS30" i="34" s="1"/>
  <c r="AK46" i="34"/>
  <c r="AT46" i="34" s="1"/>
  <c r="AK64" i="34"/>
  <c r="AT64" i="34" s="1"/>
  <c r="AJ66" i="34"/>
  <c r="AS66" i="34" s="1"/>
  <c r="AJ55" i="34"/>
  <c r="AS55" i="34" s="1"/>
  <c r="AJ80" i="34"/>
  <c r="AS80" i="34" s="1"/>
  <c r="AJ11" i="34"/>
  <c r="AS11" i="34" s="1"/>
  <c r="AK43" i="34"/>
  <c r="AT43" i="34" s="1"/>
  <c r="AJ38" i="34"/>
  <c r="AS38" i="34" s="1"/>
  <c r="AJ48" i="34"/>
  <c r="AS48" i="34" s="1"/>
  <c r="AL57" i="78"/>
  <c r="AU57" i="78" s="1"/>
  <c r="AJ54" i="34"/>
  <c r="AL54" i="34" s="1"/>
  <c r="AU54" i="34" s="1"/>
  <c r="AK55" i="34"/>
  <c r="AT55" i="34" s="1"/>
  <c r="AL43" i="78"/>
  <c r="AU43" i="78" s="1"/>
  <c r="AL52" i="78"/>
  <c r="AU52" i="78" s="1"/>
  <c r="AL87" i="78"/>
  <c r="AU87" i="78" s="1"/>
  <c r="AJ42" i="34"/>
  <c r="AL42" i="34" s="1"/>
  <c r="AU42" i="34" s="1"/>
  <c r="AJ79" i="34"/>
  <c r="AS79" i="34" s="1"/>
  <c r="AJ41" i="34"/>
  <c r="AS41" i="34" s="1"/>
  <c r="AK12" i="34"/>
  <c r="AT12" i="34" s="1"/>
  <c r="AK30" i="34"/>
  <c r="AT30" i="34" s="1"/>
  <c r="AJ34" i="34"/>
  <c r="AL34" i="34" s="1"/>
  <c r="AU34" i="34" s="1"/>
  <c r="AK35" i="34"/>
  <c r="AT35" i="34" s="1"/>
  <c r="AJ6" i="34"/>
  <c r="AS6" i="34" s="1"/>
  <c r="AL80" i="78"/>
  <c r="AU80" i="78" s="1"/>
  <c r="AL74" i="78"/>
  <c r="AU74" i="78" s="1"/>
  <c r="AJ5" i="34"/>
  <c r="AL5" i="34" s="1"/>
  <c r="AU5" i="34" s="1"/>
  <c r="AK22" i="34"/>
  <c r="AT22" i="34" s="1"/>
  <c r="AL73" i="78"/>
  <c r="AU73" i="78" s="1"/>
  <c r="AL19" i="78"/>
  <c r="AU19" i="78" s="1"/>
  <c r="AK49" i="34"/>
  <c r="AT49" i="34" s="1"/>
  <c r="AJ40" i="34"/>
  <c r="AL40" i="34" s="1"/>
  <c r="AU40" i="34" s="1"/>
  <c r="AL58" i="78"/>
  <c r="AU58" i="78" s="1"/>
  <c r="AL5" i="78"/>
  <c r="AU5" i="78" s="1"/>
  <c r="AN92" i="81"/>
  <c r="AI92" i="81"/>
  <c r="AJ20" i="34"/>
  <c r="AK20" i="34"/>
  <c r="AT20" i="34" s="1"/>
  <c r="AS11" i="78"/>
  <c r="AL11" i="78"/>
  <c r="AU11" i="78" s="1"/>
  <c r="AJ9" i="34"/>
  <c r="AK9" i="34"/>
  <c r="AT9" i="34" s="1"/>
  <c r="AS57" i="34"/>
  <c r="AL57" i="34"/>
  <c r="AU57" i="34" s="1"/>
  <c r="AL89" i="78"/>
  <c r="AU89" i="78" s="1"/>
  <c r="AR89" i="78"/>
  <c r="AR91" i="78" s="1"/>
  <c r="AJ26" i="34"/>
  <c r="AK26" i="34"/>
  <c r="AT26" i="34" s="1"/>
  <c r="AK15" i="34"/>
  <c r="AT15" i="34" s="1"/>
  <c r="AJ15" i="34"/>
  <c r="AS6" i="78"/>
  <c r="AL6" i="78"/>
  <c r="AU6" i="78" s="1"/>
  <c r="AN91" i="89"/>
  <c r="AS36" i="78"/>
  <c r="AL36" i="78"/>
  <c r="AU36" i="78" s="1"/>
  <c r="AS7" i="34"/>
  <c r="AJ25" i="34"/>
  <c r="X93" i="81"/>
  <c r="Y93" i="81"/>
  <c r="AJ32" i="34"/>
  <c r="AK32" i="34"/>
  <c r="AT32" i="34" s="1"/>
  <c r="AK21" i="34"/>
  <c r="AT21" i="34" s="1"/>
  <c r="AJ21" i="34"/>
  <c r="AS32" i="78"/>
  <c r="AL32" i="78"/>
  <c r="AU32" i="78" s="1"/>
  <c r="AS26" i="78"/>
  <c r="AL26" i="78"/>
  <c r="AU26" i="78" s="1"/>
  <c r="AS30" i="78"/>
  <c r="AL30" i="78"/>
  <c r="AU30" i="78" s="1"/>
  <c r="AS24" i="78"/>
  <c r="AL24" i="78"/>
  <c r="AU24" i="78" s="1"/>
  <c r="AK27" i="34"/>
  <c r="AT27" i="34" s="1"/>
  <c r="AJ27" i="34"/>
  <c r="AS18" i="78"/>
  <c r="AL18" i="78"/>
  <c r="AU18" i="78" s="1"/>
  <c r="AS35" i="34"/>
  <c r="AS20" i="78"/>
  <c r="AL20" i="78"/>
  <c r="AU20" i="78" s="1"/>
  <c r="AJ13" i="34"/>
  <c r="AJ31" i="34"/>
  <c r="AS49" i="34"/>
  <c r="AS38" i="78"/>
  <c r="AL38" i="78"/>
  <c r="AU38" i="78" s="1"/>
  <c r="AS12" i="78"/>
  <c r="AL12" i="78"/>
  <c r="AU12" i="78" s="1"/>
  <c r="AS41" i="78"/>
  <c r="AL41" i="78"/>
  <c r="AU41" i="78" s="1"/>
  <c r="AS4" i="78"/>
  <c r="AS44" i="78"/>
  <c r="AL44" i="78"/>
  <c r="AU44" i="78" s="1"/>
  <c r="AJ14" i="34"/>
  <c r="AK14" i="34"/>
  <c r="AT14" i="34" s="1"/>
  <c r="AJ3" i="34"/>
  <c r="AB4" i="34"/>
  <c r="AS42" i="78"/>
  <c r="AL42" i="78"/>
  <c r="AU42" i="78" s="1"/>
  <c r="AS14" i="78"/>
  <c r="AL14" i="78"/>
  <c r="AU14" i="78" s="1"/>
  <c r="AJ19" i="34"/>
  <c r="AJ8" i="34"/>
  <c r="Z91" i="33" l="1"/>
  <c r="AF91" i="33" s="1"/>
  <c r="AO91" i="33" s="1"/>
  <c r="X92" i="77"/>
  <c r="Z92" i="77" s="1"/>
  <c r="AE92" i="77" s="1"/>
  <c r="AZ3" i="30"/>
  <c r="AX86" i="30" s="1"/>
  <c r="S86" i="30" s="1"/>
  <c r="AC86" i="30" s="1"/>
  <c r="AB87" i="30" s="1"/>
  <c r="AI91" i="77"/>
  <c r="AR91" i="77" s="1"/>
  <c r="AH89" i="30"/>
  <c r="AQ89" i="30" s="1"/>
  <c r="AQ91" i="30" s="1"/>
  <c r="AG86" i="73"/>
  <c r="AP86" i="73" s="1"/>
  <c r="AE86" i="73"/>
  <c r="AN86" i="73" s="1"/>
  <c r="AF86" i="73"/>
  <c r="AO86" i="73" s="1"/>
  <c r="Y88" i="41"/>
  <c r="Z88" i="41" s="1"/>
  <c r="AI87" i="41"/>
  <c r="AR87" i="41" s="1"/>
  <c r="AL44" i="34"/>
  <c r="AU44" i="34" s="1"/>
  <c r="X86" i="46"/>
  <c r="AH86" i="46" s="1"/>
  <c r="AQ86" i="46" s="1"/>
  <c r="AL84" i="34"/>
  <c r="AU84" i="34" s="1"/>
  <c r="Y86" i="42"/>
  <c r="X86" i="42"/>
  <c r="AH86" i="42" s="1"/>
  <c r="AQ86" i="42" s="1"/>
  <c r="Z84" i="29"/>
  <c r="W85" i="29" s="1"/>
  <c r="AI85" i="42"/>
  <c r="AR85" i="42" s="1"/>
  <c r="AN85" i="42"/>
  <c r="Y82" i="74"/>
  <c r="X82" i="74"/>
  <c r="AN81" i="74"/>
  <c r="AI81" i="74"/>
  <c r="AR81" i="74" s="1"/>
  <c r="AE87" i="25"/>
  <c r="AG87" i="25"/>
  <c r="AP87" i="25" s="1"/>
  <c r="W88" i="25"/>
  <c r="AF87" i="25"/>
  <c r="AO87" i="25" s="1"/>
  <c r="AL39" i="34"/>
  <c r="AU39" i="34" s="1"/>
  <c r="AX4" i="30"/>
  <c r="S4" i="30" s="1"/>
  <c r="AC4" i="30" s="1"/>
  <c r="AB5" i="30" s="1"/>
  <c r="AX15" i="30"/>
  <c r="S15" i="30" s="1"/>
  <c r="AC15" i="30" s="1"/>
  <c r="AB16" i="30" s="1"/>
  <c r="AX25" i="30"/>
  <c r="S25" i="30" s="1"/>
  <c r="AC25" i="30" s="1"/>
  <c r="AB26" i="30" s="1"/>
  <c r="AX19" i="30"/>
  <c r="S19" i="30" s="1"/>
  <c r="AC19" i="30" s="1"/>
  <c r="AB20" i="30" s="1"/>
  <c r="AX9" i="30"/>
  <c r="S9" i="30" s="1"/>
  <c r="AC9" i="30" s="1"/>
  <c r="AB10" i="30" s="1"/>
  <c r="AX22" i="30"/>
  <c r="S22" i="30" s="1"/>
  <c r="AC22" i="30" s="1"/>
  <c r="AB23" i="30" s="1"/>
  <c r="AX30" i="30"/>
  <c r="S30" i="30" s="1"/>
  <c r="AC30" i="30" s="1"/>
  <c r="AB31" i="30" s="1"/>
  <c r="AX72" i="30"/>
  <c r="S72" i="30" s="1"/>
  <c r="AC72" i="30" s="1"/>
  <c r="AB73" i="30" s="1"/>
  <c r="AX62" i="30"/>
  <c r="S62" i="30" s="1"/>
  <c r="AC62" i="30" s="1"/>
  <c r="AB63" i="30" s="1"/>
  <c r="AX63" i="30"/>
  <c r="S63" i="30" s="1"/>
  <c r="AC63" i="30" s="1"/>
  <c r="AB64" i="30" s="1"/>
  <c r="AX42" i="30"/>
  <c r="S42" i="30" s="1"/>
  <c r="AC42" i="30" s="1"/>
  <c r="AB43" i="30" s="1"/>
  <c r="AX44" i="30"/>
  <c r="S44" i="30" s="1"/>
  <c r="AC44" i="30" s="1"/>
  <c r="AB45" i="30" s="1"/>
  <c r="AX59" i="30"/>
  <c r="S59" i="30" s="1"/>
  <c r="AC59" i="30" s="1"/>
  <c r="AB60" i="30" s="1"/>
  <c r="AX8" i="30"/>
  <c r="S8" i="30" s="1"/>
  <c r="AC8" i="30" s="1"/>
  <c r="AB9" i="30" s="1"/>
  <c r="AX76" i="30"/>
  <c r="S76" i="30" s="1"/>
  <c r="AC76" i="30" s="1"/>
  <c r="AB77" i="30" s="1"/>
  <c r="AX36" i="30"/>
  <c r="S36" i="30" s="1"/>
  <c r="AC36" i="30" s="1"/>
  <c r="AB37" i="30" s="1"/>
  <c r="AX85" i="30"/>
  <c r="S85" i="30" s="1"/>
  <c r="AC85" i="30" s="1"/>
  <c r="AB86" i="30" s="1"/>
  <c r="AX46" i="30"/>
  <c r="S46" i="30" s="1"/>
  <c r="AC46" i="30" s="1"/>
  <c r="AB47" i="30" s="1"/>
  <c r="AX24" i="30"/>
  <c r="S24" i="30" s="1"/>
  <c r="AC24" i="30" s="1"/>
  <c r="AB25" i="30" s="1"/>
  <c r="AX60" i="30"/>
  <c r="S60" i="30" s="1"/>
  <c r="AC60" i="30" s="1"/>
  <c r="AB61" i="30" s="1"/>
  <c r="AX18" i="30"/>
  <c r="S18" i="30" s="1"/>
  <c r="AC18" i="30" s="1"/>
  <c r="AB19" i="30" s="1"/>
  <c r="AX69" i="30"/>
  <c r="S69" i="30" s="1"/>
  <c r="AC69" i="30" s="1"/>
  <c r="AB70" i="30" s="1"/>
  <c r="AX49" i="30"/>
  <c r="S49" i="30" s="1"/>
  <c r="AC49" i="30" s="1"/>
  <c r="AB50" i="30" s="1"/>
  <c r="AX87" i="30"/>
  <c r="S87" i="30" s="1"/>
  <c r="AC87" i="30" s="1"/>
  <c r="AB88" i="30" s="1"/>
  <c r="AX31" i="30"/>
  <c r="S31" i="30" s="1"/>
  <c r="AC31" i="30" s="1"/>
  <c r="AB32" i="30" s="1"/>
  <c r="AX14" i="30"/>
  <c r="S14" i="30" s="1"/>
  <c r="AC14" i="30" s="1"/>
  <c r="AB15" i="30" s="1"/>
  <c r="AX81" i="30"/>
  <c r="S81" i="30" s="1"/>
  <c r="AC81" i="30" s="1"/>
  <c r="AB82" i="30" s="1"/>
  <c r="AX33" i="30"/>
  <c r="S33" i="30" s="1"/>
  <c r="AC33" i="30" s="1"/>
  <c r="AB34" i="30" s="1"/>
  <c r="AX5" i="30"/>
  <c r="S5" i="30" s="1"/>
  <c r="AC5" i="30" s="1"/>
  <c r="AB6" i="30" s="1"/>
  <c r="AX70" i="30"/>
  <c r="S70" i="30" s="1"/>
  <c r="AC70" i="30" s="1"/>
  <c r="AB71" i="30" s="1"/>
  <c r="AX17" i="30"/>
  <c r="S17" i="30" s="1"/>
  <c r="AC17" i="30" s="1"/>
  <c r="AB18" i="30" s="1"/>
  <c r="AL45" i="34"/>
  <c r="AU45" i="34" s="1"/>
  <c r="AX89" i="30"/>
  <c r="S89" i="30" s="1"/>
  <c r="AC89" i="30" s="1"/>
  <c r="AF89" i="30"/>
  <c r="AO89" i="30" s="1"/>
  <c r="AO91" i="30" s="1"/>
  <c r="AE89" i="30"/>
  <c r="AG89" i="30"/>
  <c r="AP89" i="30" s="1"/>
  <c r="AP91" i="30" s="1"/>
  <c r="AL65" i="34"/>
  <c r="AU65" i="34" s="1"/>
  <c r="AI85" i="46"/>
  <c r="AR85" i="46" s="1"/>
  <c r="AS53" i="34"/>
  <c r="AL74" i="34"/>
  <c r="AU74" i="34" s="1"/>
  <c r="AS63" i="34"/>
  <c r="AS73" i="34"/>
  <c r="AL88" i="34"/>
  <c r="AU88" i="34" s="1"/>
  <c r="AS52" i="34"/>
  <c r="AL76" i="34"/>
  <c r="AU76" i="34" s="1"/>
  <c r="AS37" i="34"/>
  <c r="AL77" i="34"/>
  <c r="AU77" i="34" s="1"/>
  <c r="AL78" i="34"/>
  <c r="AU78" i="34" s="1"/>
  <c r="AS33" i="34"/>
  <c r="AL50" i="34"/>
  <c r="AU50" i="34" s="1"/>
  <c r="AI88" i="45"/>
  <c r="AR88" i="45" s="1"/>
  <c r="AN88" i="45"/>
  <c r="X89" i="45"/>
  <c r="AH89" i="45" s="1"/>
  <c r="AQ89" i="45" s="1"/>
  <c r="Y89" i="45"/>
  <c r="AL36" i="34"/>
  <c r="AU36" i="34" s="1"/>
  <c r="AI91" i="89"/>
  <c r="AR91" i="89" s="1"/>
  <c r="AL28" i="34"/>
  <c r="AU28" i="34" s="1"/>
  <c r="AL4" i="78"/>
  <c r="AU4" i="78" s="1"/>
  <c r="AU91" i="78" s="1"/>
  <c r="C11" i="78" s="1"/>
  <c r="F31" i="97" s="1"/>
  <c r="AS81" i="34"/>
  <c r="AL51" i="34"/>
  <c r="AU51" i="34" s="1"/>
  <c r="AL82" i="34"/>
  <c r="AU82" i="34" s="1"/>
  <c r="AL24" i="34"/>
  <c r="AU24" i="34" s="1"/>
  <c r="AL75" i="34"/>
  <c r="AU75" i="34" s="1"/>
  <c r="AS69" i="34"/>
  <c r="AL56" i="34"/>
  <c r="AU56" i="34" s="1"/>
  <c r="AL87" i="34"/>
  <c r="AU87" i="34" s="1"/>
  <c r="X92" i="89"/>
  <c r="AH92" i="89" s="1"/>
  <c r="AQ92" i="89" s="1"/>
  <c r="AS23" i="34"/>
  <c r="AL62" i="34"/>
  <c r="AU62" i="34" s="1"/>
  <c r="Z82" i="38"/>
  <c r="AF82" i="38" s="1"/>
  <c r="AO82" i="38" s="1"/>
  <c r="AL6" i="34"/>
  <c r="AU6" i="34" s="1"/>
  <c r="AL86" i="34"/>
  <c r="AU86" i="34" s="1"/>
  <c r="AL17" i="34"/>
  <c r="AU17" i="34" s="1"/>
  <c r="AL83" i="34"/>
  <c r="AU83" i="34" s="1"/>
  <c r="AF86" i="37"/>
  <c r="AO86" i="37" s="1"/>
  <c r="AS40" i="34"/>
  <c r="AL67" i="34"/>
  <c r="AU67" i="34" s="1"/>
  <c r="AG87" i="90"/>
  <c r="AP87" i="90" s="1"/>
  <c r="AE87" i="90"/>
  <c r="W88" i="90"/>
  <c r="AF87" i="90"/>
  <c r="AO87" i="90" s="1"/>
  <c r="AS60" i="34"/>
  <c r="AE84" i="93"/>
  <c r="AN84" i="93" s="1"/>
  <c r="W85" i="93"/>
  <c r="Y85" i="93" s="1"/>
  <c r="AG84" i="93"/>
  <c r="AP84" i="93" s="1"/>
  <c r="AG86" i="37"/>
  <c r="AP86" i="37" s="1"/>
  <c r="W87" i="37"/>
  <c r="Y87" i="37" s="1"/>
  <c r="Y87" i="73"/>
  <c r="X87" i="73"/>
  <c r="AG86" i="86"/>
  <c r="AP86" i="86" s="1"/>
  <c r="AF86" i="86"/>
  <c r="AO86" i="86" s="1"/>
  <c r="AE86" i="86"/>
  <c r="W87" i="86"/>
  <c r="AL58" i="34"/>
  <c r="AU58" i="34" s="1"/>
  <c r="AL61" i="34"/>
  <c r="AU61" i="34" s="1"/>
  <c r="Y86" i="85"/>
  <c r="Z86" i="85" s="1"/>
  <c r="AL71" i="34"/>
  <c r="AU71" i="34" s="1"/>
  <c r="AL29" i="34"/>
  <c r="AU29" i="34" s="1"/>
  <c r="AL22" i="34"/>
  <c r="AU22" i="34" s="1"/>
  <c r="AS18" i="34"/>
  <c r="AI85" i="85"/>
  <c r="AR85" i="85" s="1"/>
  <c r="AL70" i="34"/>
  <c r="AU70" i="34" s="1"/>
  <c r="AL47" i="34"/>
  <c r="AU47" i="34" s="1"/>
  <c r="AI87" i="94"/>
  <c r="AR87" i="94" s="1"/>
  <c r="AN87" i="94"/>
  <c r="AS34" i="34"/>
  <c r="AH86" i="85"/>
  <c r="AQ86" i="85" s="1"/>
  <c r="X88" i="94"/>
  <c r="AH88" i="94" s="1"/>
  <c r="AQ88" i="94" s="1"/>
  <c r="Y88" i="94"/>
  <c r="AL7" i="34"/>
  <c r="AU7" i="34" s="1"/>
  <c r="AL72" i="34"/>
  <c r="AU72" i="34" s="1"/>
  <c r="AN86" i="37"/>
  <c r="AL43" i="34"/>
  <c r="AU43" i="34" s="1"/>
  <c r="AI89" i="34"/>
  <c r="AN89" i="34"/>
  <c r="AN91" i="34" s="1"/>
  <c r="AK89" i="34"/>
  <c r="AT89" i="34" s="1"/>
  <c r="AL30" i="34"/>
  <c r="AU30" i="34" s="1"/>
  <c r="AL46" i="34"/>
  <c r="AU46" i="34" s="1"/>
  <c r="AS85" i="34"/>
  <c r="AL59" i="34"/>
  <c r="AU59" i="34" s="1"/>
  <c r="AS42" i="34"/>
  <c r="AL68" i="34"/>
  <c r="AU68" i="34" s="1"/>
  <c r="AL66" i="34"/>
  <c r="AU66" i="34" s="1"/>
  <c r="AL12" i="34"/>
  <c r="AU12" i="34" s="1"/>
  <c r="AS46" i="34"/>
  <c r="AL10" i="34"/>
  <c r="AU10" i="34" s="1"/>
  <c r="AL64" i="34"/>
  <c r="AU64" i="34" s="1"/>
  <c r="AL48" i="34"/>
  <c r="AU48" i="34" s="1"/>
  <c r="AL16" i="34"/>
  <c r="AU16" i="34" s="1"/>
  <c r="AL80" i="34"/>
  <c r="AU80" i="34" s="1"/>
  <c r="AL79" i="34"/>
  <c r="AU79" i="34" s="1"/>
  <c r="AL11" i="34"/>
  <c r="AU11" i="34" s="1"/>
  <c r="AL55" i="34"/>
  <c r="AU55" i="34" s="1"/>
  <c r="AL49" i="34"/>
  <c r="AU49" i="34" s="1"/>
  <c r="AS5" i="34"/>
  <c r="AL38" i="34"/>
  <c r="AU38" i="34" s="1"/>
  <c r="AS54" i="34"/>
  <c r="Z93" i="81"/>
  <c r="W94" i="81" s="1"/>
  <c r="AL35" i="34"/>
  <c r="AU35" i="34" s="1"/>
  <c r="AL41" i="34"/>
  <c r="AU41" i="34" s="1"/>
  <c r="AS91" i="78"/>
  <c r="AH93" i="81"/>
  <c r="AQ93" i="81" s="1"/>
  <c r="AS8" i="34"/>
  <c r="AL8" i="34"/>
  <c r="AU8" i="34" s="1"/>
  <c r="AS31" i="34"/>
  <c r="AL31" i="34"/>
  <c r="AU31" i="34" s="1"/>
  <c r="AJ4" i="34"/>
  <c r="AK4" i="34"/>
  <c r="AT4" i="34" s="1"/>
  <c r="AS13" i="34"/>
  <c r="AL13" i="34"/>
  <c r="AU13" i="34" s="1"/>
  <c r="AS25" i="34"/>
  <c r="AL25" i="34"/>
  <c r="AU25" i="34" s="1"/>
  <c r="AS15" i="34"/>
  <c r="AL15" i="34"/>
  <c r="AU15" i="34" s="1"/>
  <c r="AS26" i="34"/>
  <c r="AL26" i="34"/>
  <c r="AU26" i="34" s="1"/>
  <c r="AS9" i="34"/>
  <c r="AL9" i="34"/>
  <c r="AU9" i="34" s="1"/>
  <c r="AS3" i="34"/>
  <c r="AL3" i="34"/>
  <c r="AU3" i="34" s="1"/>
  <c r="AS14" i="34"/>
  <c r="AL14" i="34"/>
  <c r="AU14" i="34" s="1"/>
  <c r="AS27" i="34"/>
  <c r="AL27" i="34"/>
  <c r="AU27" i="34" s="1"/>
  <c r="AS19" i="34"/>
  <c r="AL19" i="34"/>
  <c r="AU19" i="34" s="1"/>
  <c r="AS21" i="34"/>
  <c r="AL21" i="34"/>
  <c r="AU21" i="34" s="1"/>
  <c r="AS32" i="34"/>
  <c r="AL32" i="34"/>
  <c r="AU32" i="34" s="1"/>
  <c r="AS20" i="34"/>
  <c r="AL20" i="34"/>
  <c r="AU20" i="34" s="1"/>
  <c r="AR92" i="81"/>
  <c r="AX84" i="30" l="1"/>
  <c r="S84" i="30" s="1"/>
  <c r="AC84" i="30" s="1"/>
  <c r="AB85" i="30" s="1"/>
  <c r="AX55" i="30"/>
  <c r="S55" i="30" s="1"/>
  <c r="AC55" i="30" s="1"/>
  <c r="AB56" i="30" s="1"/>
  <c r="AX34" i="30"/>
  <c r="S34" i="30" s="1"/>
  <c r="AC34" i="30" s="1"/>
  <c r="AB35" i="30" s="1"/>
  <c r="AX80" i="30"/>
  <c r="S80" i="30" s="1"/>
  <c r="AC80" i="30" s="1"/>
  <c r="AB81" i="30" s="1"/>
  <c r="AX45" i="30"/>
  <c r="S45" i="30" s="1"/>
  <c r="AC45" i="30" s="1"/>
  <c r="AB46" i="30" s="1"/>
  <c r="AX20" i="30"/>
  <c r="S20" i="30" s="1"/>
  <c r="AC20" i="30" s="1"/>
  <c r="AB21" i="30" s="1"/>
  <c r="AX39" i="30"/>
  <c r="S39" i="30" s="1"/>
  <c r="AC39" i="30" s="1"/>
  <c r="AB40" i="30" s="1"/>
  <c r="AX77" i="30"/>
  <c r="S77" i="30" s="1"/>
  <c r="AC77" i="30" s="1"/>
  <c r="AB78" i="30" s="1"/>
  <c r="AX61" i="30"/>
  <c r="S61" i="30" s="1"/>
  <c r="AC61" i="30" s="1"/>
  <c r="AB62" i="30" s="1"/>
  <c r="W92" i="33"/>
  <c r="AX48" i="30"/>
  <c r="S48" i="30" s="1"/>
  <c r="AC48" i="30" s="1"/>
  <c r="AB49" i="30" s="1"/>
  <c r="AX67" i="30"/>
  <c r="S67" i="30" s="1"/>
  <c r="AC67" i="30" s="1"/>
  <c r="AB68" i="30" s="1"/>
  <c r="AX57" i="30"/>
  <c r="S57" i="30" s="1"/>
  <c r="AC57" i="30" s="1"/>
  <c r="AB58" i="30" s="1"/>
  <c r="AG91" i="33"/>
  <c r="AP91" i="33" s="1"/>
  <c r="AF92" i="77"/>
  <c r="AO92" i="77" s="1"/>
  <c r="AX26" i="30"/>
  <c r="S26" i="30" s="1"/>
  <c r="AC26" i="30" s="1"/>
  <c r="AB27" i="30" s="1"/>
  <c r="W93" i="77"/>
  <c r="AX79" i="30"/>
  <c r="S79" i="30" s="1"/>
  <c r="AC79" i="30" s="1"/>
  <c r="AB80" i="30" s="1"/>
  <c r="AX83" i="30"/>
  <c r="S83" i="30" s="1"/>
  <c r="AC83" i="30" s="1"/>
  <c r="AB84" i="30" s="1"/>
  <c r="AX16" i="30"/>
  <c r="S16" i="30" s="1"/>
  <c r="AC16" i="30" s="1"/>
  <c r="AB17" i="30" s="1"/>
  <c r="AE91" i="33"/>
  <c r="AG92" i="77"/>
  <c r="AP92" i="77" s="1"/>
  <c r="AX71" i="30"/>
  <c r="S71" i="30" s="1"/>
  <c r="AC71" i="30" s="1"/>
  <c r="AB72" i="30" s="1"/>
  <c r="AX6" i="30"/>
  <c r="S6" i="30" s="1"/>
  <c r="AC6" i="30" s="1"/>
  <c r="AB7" i="30" s="1"/>
  <c r="AX32" i="30"/>
  <c r="S32" i="30" s="1"/>
  <c r="AC32" i="30" s="1"/>
  <c r="AB33" i="30" s="1"/>
  <c r="AX64" i="30"/>
  <c r="S64" i="30" s="1"/>
  <c r="AC64" i="30" s="1"/>
  <c r="AB65" i="30" s="1"/>
  <c r="AX53" i="30"/>
  <c r="S53" i="30" s="1"/>
  <c r="AC53" i="30" s="1"/>
  <c r="AB54" i="30" s="1"/>
  <c r="AX73" i="30"/>
  <c r="S73" i="30" s="1"/>
  <c r="AC73" i="30" s="1"/>
  <c r="AB74" i="30" s="1"/>
  <c r="AX65" i="30"/>
  <c r="S65" i="30" s="1"/>
  <c r="AC65" i="30" s="1"/>
  <c r="AB66" i="30" s="1"/>
  <c r="AX43" i="30"/>
  <c r="S43" i="30" s="1"/>
  <c r="AC43" i="30" s="1"/>
  <c r="AB44" i="30" s="1"/>
  <c r="AX38" i="30"/>
  <c r="S38" i="30" s="1"/>
  <c r="AC38" i="30" s="1"/>
  <c r="AB39" i="30" s="1"/>
  <c r="AX54" i="30"/>
  <c r="S54" i="30" s="1"/>
  <c r="AC54" i="30" s="1"/>
  <c r="AB55" i="30" s="1"/>
  <c r="AX27" i="30"/>
  <c r="S27" i="30" s="1"/>
  <c r="AC27" i="30" s="1"/>
  <c r="AB28" i="30" s="1"/>
  <c r="AX12" i="30"/>
  <c r="S12" i="30" s="1"/>
  <c r="AC12" i="30" s="1"/>
  <c r="AB13" i="30" s="1"/>
  <c r="AX50" i="30"/>
  <c r="S50" i="30" s="1"/>
  <c r="AC50" i="30" s="1"/>
  <c r="AB51" i="30" s="1"/>
  <c r="AX7" i="30"/>
  <c r="S7" i="30" s="1"/>
  <c r="AC7" i="30" s="1"/>
  <c r="AB8" i="30" s="1"/>
  <c r="AX23" i="30"/>
  <c r="S23" i="30" s="1"/>
  <c r="AC23" i="30" s="1"/>
  <c r="AB24" i="30" s="1"/>
  <c r="AX47" i="30"/>
  <c r="S47" i="30" s="1"/>
  <c r="AC47" i="30" s="1"/>
  <c r="AB48" i="30" s="1"/>
  <c r="AX51" i="30"/>
  <c r="S51" i="30" s="1"/>
  <c r="AC51" i="30" s="1"/>
  <c r="AB52" i="30" s="1"/>
  <c r="AX13" i="30"/>
  <c r="S13" i="30" s="1"/>
  <c r="AC13" i="30" s="1"/>
  <c r="AB14" i="30" s="1"/>
  <c r="AX10" i="30"/>
  <c r="S10" i="30" s="1"/>
  <c r="AC10" i="30" s="1"/>
  <c r="AB11" i="30" s="1"/>
  <c r="AX11" i="30"/>
  <c r="S11" i="30" s="1"/>
  <c r="AC11" i="30" s="1"/>
  <c r="AB12" i="30" s="1"/>
  <c r="AX3" i="30"/>
  <c r="S3" i="30" s="1"/>
  <c r="AC3" i="30" s="1"/>
  <c r="AH92" i="77"/>
  <c r="AQ92" i="77" s="1"/>
  <c r="AX28" i="30"/>
  <c r="S28" i="30" s="1"/>
  <c r="AC28" i="30" s="1"/>
  <c r="AB29" i="30" s="1"/>
  <c r="Y92" i="33"/>
  <c r="X92" i="33"/>
  <c r="AN91" i="33"/>
  <c r="AI91" i="33"/>
  <c r="AR91" i="33" s="1"/>
  <c r="AX66" i="30"/>
  <c r="S66" i="30" s="1"/>
  <c r="AC66" i="30" s="1"/>
  <c r="AB67" i="30" s="1"/>
  <c r="AK67" i="30" s="1"/>
  <c r="AT67" i="30" s="1"/>
  <c r="AX21" i="30"/>
  <c r="S21" i="30" s="1"/>
  <c r="AC21" i="30" s="1"/>
  <c r="AB22" i="30" s="1"/>
  <c r="AX52" i="30"/>
  <c r="S52" i="30" s="1"/>
  <c r="AC52" i="30" s="1"/>
  <c r="AB53" i="30" s="1"/>
  <c r="AX29" i="30"/>
  <c r="S29" i="30" s="1"/>
  <c r="AC29" i="30" s="1"/>
  <c r="AB30" i="30" s="1"/>
  <c r="AK30" i="30" s="1"/>
  <c r="AT30" i="30" s="1"/>
  <c r="AX58" i="30"/>
  <c r="S58" i="30" s="1"/>
  <c r="AC58" i="30" s="1"/>
  <c r="AB59" i="30" s="1"/>
  <c r="AJ59" i="30" s="1"/>
  <c r="AX41" i="30"/>
  <c r="S41" i="30" s="1"/>
  <c r="AC41" i="30" s="1"/>
  <c r="AB42" i="30" s="1"/>
  <c r="AJ42" i="30" s="1"/>
  <c r="AX82" i="30"/>
  <c r="S82" i="30" s="1"/>
  <c r="AC82" i="30" s="1"/>
  <c r="AB83" i="30" s="1"/>
  <c r="AK83" i="30" s="1"/>
  <c r="AT83" i="30" s="1"/>
  <c r="AX74" i="30"/>
  <c r="S74" i="30" s="1"/>
  <c r="AC74" i="30" s="1"/>
  <c r="AB75" i="30" s="1"/>
  <c r="AK75" i="30" s="1"/>
  <c r="AT75" i="30" s="1"/>
  <c r="AX35" i="30"/>
  <c r="S35" i="30" s="1"/>
  <c r="AC35" i="30" s="1"/>
  <c r="AB36" i="30" s="1"/>
  <c r="AX40" i="30"/>
  <c r="S40" i="30" s="1"/>
  <c r="AC40" i="30" s="1"/>
  <c r="AB41" i="30" s="1"/>
  <c r="AK41" i="30" s="1"/>
  <c r="AT41" i="30" s="1"/>
  <c r="AX75" i="30"/>
  <c r="S75" i="30" s="1"/>
  <c r="AC75" i="30" s="1"/>
  <c r="AB76" i="30" s="1"/>
  <c r="AK76" i="30" s="1"/>
  <c r="AT76" i="30" s="1"/>
  <c r="AX78" i="30"/>
  <c r="S78" i="30" s="1"/>
  <c r="AC78" i="30" s="1"/>
  <c r="AB79" i="30" s="1"/>
  <c r="AJ79" i="30" s="1"/>
  <c r="AX68" i="30"/>
  <c r="S68" i="30" s="1"/>
  <c r="AC68" i="30" s="1"/>
  <c r="AB69" i="30" s="1"/>
  <c r="AJ69" i="30" s="1"/>
  <c r="AX56" i="30"/>
  <c r="S56" i="30" s="1"/>
  <c r="AC56" i="30" s="1"/>
  <c r="AB57" i="30" s="1"/>
  <c r="AJ57" i="30" s="1"/>
  <c r="AX37" i="30"/>
  <c r="S37" i="30" s="1"/>
  <c r="AC37" i="30" s="1"/>
  <c r="AB38" i="30" s="1"/>
  <c r="AX88" i="30"/>
  <c r="S88" i="30" s="1"/>
  <c r="AC88" i="30" s="1"/>
  <c r="AB89" i="30" s="1"/>
  <c r="AK89" i="30" s="1"/>
  <c r="AT89" i="30" s="1"/>
  <c r="AI86" i="73"/>
  <c r="AR86" i="73" s="1"/>
  <c r="Z86" i="46"/>
  <c r="AE86" i="46" s="1"/>
  <c r="AF84" i="29"/>
  <c r="AO84" i="29" s="1"/>
  <c r="AG84" i="29"/>
  <c r="AP84" i="29" s="1"/>
  <c r="Z92" i="89"/>
  <c r="AF92" i="89" s="1"/>
  <c r="AO92" i="89" s="1"/>
  <c r="Z86" i="42"/>
  <c r="AE86" i="42" s="1"/>
  <c r="AE84" i="29"/>
  <c r="AF88" i="41"/>
  <c r="AO88" i="41" s="1"/>
  <c r="AE88" i="41"/>
  <c r="AG88" i="41"/>
  <c r="AP88" i="41" s="1"/>
  <c r="W89" i="41"/>
  <c r="AG86" i="42"/>
  <c r="AP86" i="42" s="1"/>
  <c r="AI87" i="25"/>
  <c r="AR87" i="25" s="1"/>
  <c r="AN87" i="25"/>
  <c r="AH82" i="74"/>
  <c r="AQ82" i="74" s="1"/>
  <c r="Z82" i="74"/>
  <c r="Y88" i="25"/>
  <c r="X88" i="25"/>
  <c r="X85" i="29"/>
  <c r="Y85" i="29"/>
  <c r="AK6" i="30"/>
  <c r="AT6" i="30" s="1"/>
  <c r="AJ6" i="30"/>
  <c r="AK50" i="30"/>
  <c r="AT50" i="30" s="1"/>
  <c r="AJ50" i="30"/>
  <c r="AJ86" i="30"/>
  <c r="AK86" i="30"/>
  <c r="AT86" i="30" s="1"/>
  <c r="AK43" i="30"/>
  <c r="AT43" i="30" s="1"/>
  <c r="AJ43" i="30"/>
  <c r="AK10" i="30"/>
  <c r="AT10" i="30" s="1"/>
  <c r="AJ10" i="30"/>
  <c r="AK35" i="30"/>
  <c r="AT35" i="30" s="1"/>
  <c r="AJ35" i="30"/>
  <c r="AJ62" i="30"/>
  <c r="AK62" i="30"/>
  <c r="AT62" i="30" s="1"/>
  <c r="AK16" i="30"/>
  <c r="AT16" i="30" s="1"/>
  <c r="AJ16" i="30"/>
  <c r="AJ33" i="30"/>
  <c r="AK33" i="30"/>
  <c r="AT33" i="30" s="1"/>
  <c r="AJ28" i="30"/>
  <c r="AK28" i="30"/>
  <c r="AT28" i="30" s="1"/>
  <c r="AK48" i="30"/>
  <c r="AT48" i="30" s="1"/>
  <c r="AJ48" i="30"/>
  <c r="AK53" i="30"/>
  <c r="AT53" i="30" s="1"/>
  <c r="AJ53" i="30"/>
  <c r="AK37" i="30"/>
  <c r="AT37" i="30" s="1"/>
  <c r="AK5" i="30"/>
  <c r="AT5" i="30" s="1"/>
  <c r="AJ5" i="30"/>
  <c r="AK52" i="30"/>
  <c r="AT52" i="30" s="1"/>
  <c r="AJ52" i="30"/>
  <c r="AK87" i="30"/>
  <c r="AT87" i="30" s="1"/>
  <c r="AJ87" i="30"/>
  <c r="AK82" i="30"/>
  <c r="AT82" i="30" s="1"/>
  <c r="AK19" i="30"/>
  <c r="AT19" i="30" s="1"/>
  <c r="AJ19" i="30"/>
  <c r="AK77" i="30"/>
  <c r="AT77" i="30" s="1"/>
  <c r="AJ77" i="30"/>
  <c r="AK63" i="30"/>
  <c r="AT63" i="30" s="1"/>
  <c r="AJ63" i="30"/>
  <c r="AK85" i="30"/>
  <c r="AT85" i="30" s="1"/>
  <c r="AJ85" i="30"/>
  <c r="AK40" i="30"/>
  <c r="AT40" i="30" s="1"/>
  <c r="AK68" i="30"/>
  <c r="AT68" i="30" s="1"/>
  <c r="AJ54" i="30"/>
  <c r="AK54" i="30"/>
  <c r="AT54" i="30" s="1"/>
  <c r="AK74" i="30"/>
  <c r="AT74" i="30" s="1"/>
  <c r="AJ13" i="30"/>
  <c r="AK13" i="30"/>
  <c r="AT13" i="30" s="1"/>
  <c r="AK14" i="30"/>
  <c r="AT14" i="30" s="1"/>
  <c r="AJ14" i="30"/>
  <c r="AK34" i="30"/>
  <c r="AT34" i="30" s="1"/>
  <c r="AJ34" i="30"/>
  <c r="AJ20" i="30"/>
  <c r="AK20" i="30"/>
  <c r="AT20" i="30" s="1"/>
  <c r="AK49" i="30"/>
  <c r="AT49" i="30" s="1"/>
  <c r="AJ49" i="30"/>
  <c r="AK65" i="30"/>
  <c r="AT65" i="30" s="1"/>
  <c r="AJ65" i="30"/>
  <c r="AJ30" i="30"/>
  <c r="AN89" i="30"/>
  <c r="AN91" i="30" s="1"/>
  <c r="AI89" i="30"/>
  <c r="AJ15" i="30"/>
  <c r="AK15" i="30"/>
  <c r="AT15" i="30" s="1"/>
  <c r="AK61" i="30"/>
  <c r="AT61" i="30" s="1"/>
  <c r="AJ61" i="30"/>
  <c r="AJ9" i="30"/>
  <c r="AK9" i="30"/>
  <c r="AT9" i="30" s="1"/>
  <c r="AK73" i="30"/>
  <c r="AT73" i="30" s="1"/>
  <c r="AJ73" i="30"/>
  <c r="AK56" i="30"/>
  <c r="AT56" i="30" s="1"/>
  <c r="AK80" i="30"/>
  <c r="AT80" i="30" s="1"/>
  <c r="AJ80" i="30"/>
  <c r="AK84" i="30"/>
  <c r="AT84" i="30" s="1"/>
  <c r="AJ84" i="30"/>
  <c r="AK27" i="30"/>
  <c r="AT27" i="30" s="1"/>
  <c r="AJ27" i="30"/>
  <c r="AJ7" i="30"/>
  <c r="AK7" i="30"/>
  <c r="AT7" i="30" s="1"/>
  <c r="AK51" i="30"/>
  <c r="AT51" i="30" s="1"/>
  <c r="AJ51" i="30"/>
  <c r="AK11" i="30"/>
  <c r="AT11" i="30" s="1"/>
  <c r="AJ11" i="30"/>
  <c r="AK12" i="30"/>
  <c r="AT12" i="30" s="1"/>
  <c r="AJ12" i="30"/>
  <c r="AK70" i="30"/>
  <c r="AT70" i="30" s="1"/>
  <c r="AJ70" i="30"/>
  <c r="AK64" i="30"/>
  <c r="AT64" i="30" s="1"/>
  <c r="AJ64" i="30"/>
  <c r="AK46" i="30"/>
  <c r="AT46" i="30" s="1"/>
  <c r="AJ46" i="30"/>
  <c r="AK44" i="30"/>
  <c r="AT44" i="30" s="1"/>
  <c r="AJ44" i="30"/>
  <c r="AJ18" i="30"/>
  <c r="AK18" i="30"/>
  <c r="AT18" i="30" s="1"/>
  <c r="AK32" i="30"/>
  <c r="AT32" i="30" s="1"/>
  <c r="AJ32" i="30"/>
  <c r="AK25" i="30"/>
  <c r="AT25" i="30" s="1"/>
  <c r="AJ25" i="30"/>
  <c r="AK60" i="30"/>
  <c r="AT60" i="30" s="1"/>
  <c r="AJ60" i="30"/>
  <c r="AK31" i="30"/>
  <c r="AT31" i="30" s="1"/>
  <c r="AJ31" i="30"/>
  <c r="AK81" i="30"/>
  <c r="AT81" i="30" s="1"/>
  <c r="AJ81" i="30"/>
  <c r="AK21" i="30"/>
  <c r="AT21" i="30" s="1"/>
  <c r="AJ21" i="30"/>
  <c r="AK72" i="30"/>
  <c r="AT72" i="30" s="1"/>
  <c r="AJ72" i="30"/>
  <c r="AK66" i="30"/>
  <c r="AT66" i="30" s="1"/>
  <c r="AK39" i="30"/>
  <c r="AT39" i="30" s="1"/>
  <c r="AJ39" i="30"/>
  <c r="AK8" i="30"/>
  <c r="AT8" i="30" s="1"/>
  <c r="AJ8" i="30"/>
  <c r="AK29" i="30"/>
  <c r="AT29" i="30" s="1"/>
  <c r="AJ29" i="30"/>
  <c r="AK71" i="30"/>
  <c r="AT71" i="30" s="1"/>
  <c r="AJ71" i="30"/>
  <c r="AK88" i="30"/>
  <c r="AT88" i="30" s="1"/>
  <c r="AJ88" i="30"/>
  <c r="AK47" i="30"/>
  <c r="AT47" i="30" s="1"/>
  <c r="AJ47" i="30"/>
  <c r="AK45" i="30"/>
  <c r="AT45" i="30" s="1"/>
  <c r="AJ45" i="30"/>
  <c r="AK23" i="30"/>
  <c r="AT23" i="30" s="1"/>
  <c r="AJ23" i="30"/>
  <c r="AK78" i="30"/>
  <c r="AT78" i="30" s="1"/>
  <c r="AK26" i="30"/>
  <c r="AT26" i="30" s="1"/>
  <c r="AJ26" i="30"/>
  <c r="AK58" i="30"/>
  <c r="AT58" i="30" s="1"/>
  <c r="AJ17" i="30"/>
  <c r="AK17" i="30"/>
  <c r="AT17" i="30" s="1"/>
  <c r="AK55" i="30"/>
  <c r="AT55" i="30" s="1"/>
  <c r="AJ55" i="30"/>
  <c r="AK24" i="30"/>
  <c r="AT24" i="30" s="1"/>
  <c r="AJ24" i="30"/>
  <c r="AK22" i="30"/>
  <c r="AT22" i="30" s="1"/>
  <c r="AJ22" i="30"/>
  <c r="AJ36" i="30"/>
  <c r="AK36" i="30"/>
  <c r="AT36" i="30" s="1"/>
  <c r="AK38" i="30"/>
  <c r="AT38" i="30" s="1"/>
  <c r="AJ38" i="30"/>
  <c r="AB4" i="30"/>
  <c r="AJ3" i="30"/>
  <c r="Z89" i="45"/>
  <c r="AF89" i="45" s="1"/>
  <c r="AO89" i="45" s="1"/>
  <c r="AT91" i="34"/>
  <c r="AI86" i="37"/>
  <c r="AR86" i="37" s="1"/>
  <c r="AE82" i="38"/>
  <c r="AN82" i="38" s="1"/>
  <c r="W83" i="38"/>
  <c r="Y83" i="38" s="1"/>
  <c r="AG82" i="38"/>
  <c r="AP82" i="38" s="1"/>
  <c r="X93" i="77"/>
  <c r="AH93" i="77" s="1"/>
  <c r="AQ93" i="77" s="1"/>
  <c r="Y93" i="77"/>
  <c r="AN92" i="77"/>
  <c r="X85" i="93"/>
  <c r="AH85" i="93" s="1"/>
  <c r="AQ85" i="93" s="1"/>
  <c r="AI84" i="93"/>
  <c r="AR84" i="93" s="1"/>
  <c r="X88" i="90"/>
  <c r="AH88" i="90" s="1"/>
  <c r="AQ88" i="90" s="1"/>
  <c r="Y88" i="90"/>
  <c r="AN87" i="90"/>
  <c r="AI87" i="90"/>
  <c r="AR87" i="90" s="1"/>
  <c r="X87" i="37"/>
  <c r="AH87" i="37" s="1"/>
  <c r="AQ87" i="37" s="1"/>
  <c r="AH87" i="73"/>
  <c r="AQ87" i="73" s="1"/>
  <c r="Z87" i="73"/>
  <c r="Y87" i="86"/>
  <c r="X87" i="86"/>
  <c r="AH87" i="86" s="1"/>
  <c r="AQ87" i="86" s="1"/>
  <c r="AI86" i="86"/>
  <c r="AR86" i="86" s="1"/>
  <c r="AN86" i="86"/>
  <c r="AG86" i="85"/>
  <c r="AP86" i="85" s="1"/>
  <c r="AF86" i="85"/>
  <c r="AO86" i="85" s="1"/>
  <c r="AE86" i="85"/>
  <c r="W87" i="85"/>
  <c r="Z88" i="94"/>
  <c r="AR89" i="34"/>
  <c r="AR91" i="34" s="1"/>
  <c r="AL89" i="34"/>
  <c r="AU89" i="34" s="1"/>
  <c r="AF93" i="81"/>
  <c r="AO93" i="81" s="1"/>
  <c r="AG93" i="81"/>
  <c r="AP93" i="81" s="1"/>
  <c r="AE93" i="81"/>
  <c r="X94" i="81"/>
  <c r="Y94" i="81"/>
  <c r="AS4" i="34"/>
  <c r="AS91" i="34" s="1"/>
  <c r="AL4" i="34"/>
  <c r="AU4" i="34" s="1"/>
  <c r="AJ37" i="30" l="1"/>
  <c r="AI92" i="77"/>
  <c r="AR92" i="77" s="1"/>
  <c r="AJ66" i="30"/>
  <c r="AJ67" i="30"/>
  <c r="AJ58" i="30"/>
  <c r="AK59" i="30"/>
  <c r="AT59" i="30" s="1"/>
  <c r="AJ76" i="30"/>
  <c r="AH92" i="33"/>
  <c r="AQ92" i="33" s="1"/>
  <c r="Z92" i="33"/>
  <c r="AJ89" i="30"/>
  <c r="AS89" i="30" s="1"/>
  <c r="AK42" i="30"/>
  <c r="AT42" i="30" s="1"/>
  <c r="AJ40" i="30"/>
  <c r="AL40" i="30" s="1"/>
  <c r="AU40" i="30" s="1"/>
  <c r="AK79" i="30"/>
  <c r="AT79" i="30" s="1"/>
  <c r="AJ41" i="30"/>
  <c r="AL41" i="30" s="1"/>
  <c r="AU41" i="30" s="1"/>
  <c r="AJ78" i="30"/>
  <c r="AS78" i="30" s="1"/>
  <c r="AK69" i="30"/>
  <c r="AT69" i="30" s="1"/>
  <c r="AJ75" i="30"/>
  <c r="AS75" i="30" s="1"/>
  <c r="AJ56" i="30"/>
  <c r="AS56" i="30" s="1"/>
  <c r="AJ83" i="30"/>
  <c r="AJ74" i="30"/>
  <c r="AS74" i="30" s="1"/>
  <c r="AJ68" i="30"/>
  <c r="AS68" i="30" s="1"/>
  <c r="AJ82" i="30"/>
  <c r="AK57" i="30"/>
  <c r="AT57" i="30" s="1"/>
  <c r="W87" i="46"/>
  <c r="Y87" i="46" s="1"/>
  <c r="AG86" i="46"/>
  <c r="AP86" i="46" s="1"/>
  <c r="AF86" i="46"/>
  <c r="AO86" i="46" s="1"/>
  <c r="AG92" i="89"/>
  <c r="AP92" i="89" s="1"/>
  <c r="W93" i="89"/>
  <c r="Y93" i="89" s="1"/>
  <c r="AE92" i="89"/>
  <c r="AI84" i="29"/>
  <c r="AR84" i="29" s="1"/>
  <c r="AN84" i="29"/>
  <c r="W87" i="42"/>
  <c r="Y87" i="42" s="1"/>
  <c r="AF86" i="42"/>
  <c r="AO86" i="42" s="1"/>
  <c r="AN88" i="41"/>
  <c r="AI88" i="41"/>
  <c r="AR88" i="41" s="1"/>
  <c r="Y89" i="41"/>
  <c r="X89" i="41"/>
  <c r="AN86" i="42"/>
  <c r="AH88" i="25"/>
  <c r="AQ88" i="25" s="1"/>
  <c r="Z88" i="25"/>
  <c r="AG82" i="74"/>
  <c r="AP82" i="74" s="1"/>
  <c r="AE82" i="74"/>
  <c r="W83" i="74"/>
  <c r="AF82" i="74"/>
  <c r="AO82" i="74" s="1"/>
  <c r="AH85" i="29"/>
  <c r="AQ85" i="29" s="1"/>
  <c r="Z85" i="29"/>
  <c r="AS38" i="30"/>
  <c r="AL38" i="30"/>
  <c r="AU38" i="30" s="1"/>
  <c r="AL24" i="30"/>
  <c r="AU24" i="30" s="1"/>
  <c r="AS24" i="30"/>
  <c r="AL58" i="30"/>
  <c r="AU58" i="30" s="1"/>
  <c r="AS58" i="30"/>
  <c r="AL23" i="30"/>
  <c r="AU23" i="30" s="1"/>
  <c r="AS23" i="30"/>
  <c r="AS88" i="30"/>
  <c r="AL88" i="30"/>
  <c r="AU88" i="30" s="1"/>
  <c r="AS8" i="30"/>
  <c r="AL8" i="30"/>
  <c r="AU8" i="30" s="1"/>
  <c r="AS72" i="30"/>
  <c r="AL72" i="30"/>
  <c r="AU72" i="30" s="1"/>
  <c r="AS31" i="30"/>
  <c r="AL31" i="30"/>
  <c r="AU31" i="30" s="1"/>
  <c r="AL32" i="30"/>
  <c r="AU32" i="30" s="1"/>
  <c r="AS32" i="30"/>
  <c r="AS44" i="30"/>
  <c r="AL44" i="30"/>
  <c r="AU44" i="30" s="1"/>
  <c r="AS70" i="30"/>
  <c r="AL70" i="30"/>
  <c r="AU70" i="30" s="1"/>
  <c r="AS42" i="30"/>
  <c r="AL42" i="30"/>
  <c r="AU42" i="30" s="1"/>
  <c r="AL80" i="30"/>
  <c r="AU80" i="30" s="1"/>
  <c r="AS80" i="30"/>
  <c r="AR89" i="30"/>
  <c r="AR91" i="30" s="1"/>
  <c r="AL89" i="30"/>
  <c r="AU89" i="30" s="1"/>
  <c r="AL49" i="30"/>
  <c r="AU49" i="30" s="1"/>
  <c r="AS49" i="30"/>
  <c r="AS14" i="30"/>
  <c r="AL14" i="30"/>
  <c r="AU14" i="30" s="1"/>
  <c r="AS85" i="30"/>
  <c r="AL85" i="30"/>
  <c r="AU85" i="30" s="1"/>
  <c r="AL19" i="30"/>
  <c r="AU19" i="30" s="1"/>
  <c r="AS19" i="30"/>
  <c r="AL87" i="30"/>
  <c r="AU87" i="30" s="1"/>
  <c r="AS87" i="30"/>
  <c r="AL37" i="30"/>
  <c r="AU37" i="30" s="1"/>
  <c r="AS37" i="30"/>
  <c r="AL53" i="30"/>
  <c r="AU53" i="30" s="1"/>
  <c r="AS53" i="30"/>
  <c r="AS35" i="30"/>
  <c r="AL35" i="30"/>
  <c r="AU35" i="30" s="1"/>
  <c r="AS21" i="30"/>
  <c r="AL21" i="30"/>
  <c r="AU21" i="30" s="1"/>
  <c r="AL46" i="30"/>
  <c r="AU46" i="30" s="1"/>
  <c r="AS46" i="30"/>
  <c r="AS12" i="30"/>
  <c r="AL12" i="30"/>
  <c r="AU12" i="30" s="1"/>
  <c r="AL27" i="30"/>
  <c r="AU27" i="30" s="1"/>
  <c r="AS27" i="30"/>
  <c r="AL63" i="30"/>
  <c r="AU63" i="30" s="1"/>
  <c r="AS63" i="30"/>
  <c r="AL82" i="30"/>
  <c r="AU82" i="30" s="1"/>
  <c r="AS82" i="30"/>
  <c r="AS52" i="30"/>
  <c r="AL52" i="30"/>
  <c r="AU52" i="30" s="1"/>
  <c r="AS57" i="30"/>
  <c r="AL48" i="30"/>
  <c r="AU48" i="30" s="1"/>
  <c r="AS48" i="30"/>
  <c r="AS16" i="30"/>
  <c r="AL16" i="30"/>
  <c r="AU16" i="30" s="1"/>
  <c r="AL10" i="30"/>
  <c r="AU10" i="30" s="1"/>
  <c r="AS10" i="30"/>
  <c r="AS50" i="30"/>
  <c r="AL50" i="30"/>
  <c r="AU50" i="30" s="1"/>
  <c r="AS7" i="30"/>
  <c r="AL7" i="30"/>
  <c r="AU7" i="30" s="1"/>
  <c r="AS9" i="30"/>
  <c r="AL9" i="30"/>
  <c r="AU9" i="30" s="1"/>
  <c r="AS26" i="30"/>
  <c r="AL26" i="30"/>
  <c r="AU26" i="30" s="1"/>
  <c r="AL39" i="30"/>
  <c r="AU39" i="30" s="1"/>
  <c r="AS39" i="30"/>
  <c r="AS61" i="30"/>
  <c r="AL61" i="30"/>
  <c r="AU61" i="30" s="1"/>
  <c r="AS36" i="30"/>
  <c r="AL36" i="30"/>
  <c r="AU36" i="30" s="1"/>
  <c r="AS18" i="30"/>
  <c r="AL18" i="30"/>
  <c r="AU18" i="30" s="1"/>
  <c r="AL20" i="30"/>
  <c r="AU20" i="30" s="1"/>
  <c r="AS20" i="30"/>
  <c r="AS79" i="30"/>
  <c r="AL79" i="30"/>
  <c r="AU79" i="30" s="1"/>
  <c r="AS13" i="30"/>
  <c r="AL13" i="30"/>
  <c r="AU13" i="30" s="1"/>
  <c r="AL54" i="30"/>
  <c r="AU54" i="30" s="1"/>
  <c r="AS54" i="30"/>
  <c r="AS33" i="30"/>
  <c r="AL33" i="30"/>
  <c r="AU33" i="30" s="1"/>
  <c r="AL55" i="30"/>
  <c r="AU55" i="30" s="1"/>
  <c r="AS55" i="30"/>
  <c r="AL71" i="30"/>
  <c r="AU71" i="30" s="1"/>
  <c r="AS71" i="30"/>
  <c r="AL30" i="30"/>
  <c r="AU30" i="30" s="1"/>
  <c r="AS30" i="30"/>
  <c r="AS3" i="30"/>
  <c r="AL3" i="30"/>
  <c r="AU3" i="30" s="1"/>
  <c r="AL22" i="30"/>
  <c r="AU22" i="30" s="1"/>
  <c r="AS22" i="30"/>
  <c r="AS47" i="30"/>
  <c r="AL47" i="30"/>
  <c r="AU47" i="30" s="1"/>
  <c r="AS29" i="30"/>
  <c r="AL29" i="30"/>
  <c r="AU29" i="30" s="1"/>
  <c r="AS83" i="30"/>
  <c r="AL83" i="30"/>
  <c r="AU83" i="30" s="1"/>
  <c r="AS66" i="30"/>
  <c r="AL66" i="30"/>
  <c r="AU66" i="30" s="1"/>
  <c r="AS81" i="30"/>
  <c r="AL81" i="30"/>
  <c r="AU81" i="30" s="1"/>
  <c r="AL25" i="30"/>
  <c r="AU25" i="30" s="1"/>
  <c r="AS25" i="30"/>
  <c r="AL64" i="30"/>
  <c r="AU64" i="30" s="1"/>
  <c r="AS64" i="30"/>
  <c r="AL11" i="30"/>
  <c r="AU11" i="30" s="1"/>
  <c r="AS11" i="30"/>
  <c r="AL51" i="30"/>
  <c r="AU51" i="30" s="1"/>
  <c r="AS51" i="30"/>
  <c r="AL84" i="30"/>
  <c r="AU84" i="30" s="1"/>
  <c r="AS84" i="30"/>
  <c r="AS73" i="30"/>
  <c r="AL73" i="30"/>
  <c r="AU73" i="30" s="1"/>
  <c r="AS65" i="30"/>
  <c r="AL65" i="30"/>
  <c r="AU65" i="30" s="1"/>
  <c r="AL34" i="30"/>
  <c r="AU34" i="30" s="1"/>
  <c r="AS34" i="30"/>
  <c r="AS77" i="30"/>
  <c r="AL77" i="30"/>
  <c r="AU77" i="30" s="1"/>
  <c r="AL5" i="30"/>
  <c r="AU5" i="30" s="1"/>
  <c r="AS5" i="30"/>
  <c r="AS43" i="30"/>
  <c r="AL43" i="30"/>
  <c r="AU43" i="30" s="1"/>
  <c r="AS6" i="30"/>
  <c r="AL6" i="30"/>
  <c r="AU6" i="30" s="1"/>
  <c r="AL69" i="30"/>
  <c r="AU69" i="30" s="1"/>
  <c r="AS69" i="30"/>
  <c r="AS86" i="30"/>
  <c r="AL86" i="30"/>
  <c r="AU86" i="30" s="1"/>
  <c r="AS45" i="30"/>
  <c r="AL45" i="30"/>
  <c r="AU45" i="30" s="1"/>
  <c r="AL60" i="30"/>
  <c r="AU60" i="30" s="1"/>
  <c r="AS60" i="30"/>
  <c r="AS67" i="30"/>
  <c r="AL67" i="30"/>
  <c r="AU67" i="30" s="1"/>
  <c r="AJ4" i="30"/>
  <c r="AK4" i="30"/>
  <c r="AT4" i="30" s="1"/>
  <c r="AL17" i="30"/>
  <c r="AU17" i="30" s="1"/>
  <c r="AS17" i="30"/>
  <c r="AS76" i="30"/>
  <c r="AL76" i="30"/>
  <c r="AU76" i="30" s="1"/>
  <c r="AL15" i="30"/>
  <c r="AU15" i="30" s="1"/>
  <c r="AS15" i="30"/>
  <c r="AS59" i="30"/>
  <c r="AS28" i="30"/>
  <c r="AL28" i="30"/>
  <c r="AU28" i="30" s="1"/>
  <c r="AL62" i="30"/>
  <c r="AU62" i="30" s="1"/>
  <c r="AS62" i="30"/>
  <c r="AG89" i="45"/>
  <c r="AP89" i="45" s="1"/>
  <c r="W90" i="45"/>
  <c r="Y90" i="45" s="1"/>
  <c r="AE89" i="45"/>
  <c r="AN89" i="45" s="1"/>
  <c r="X83" i="38"/>
  <c r="AH83" i="38" s="1"/>
  <c r="AQ83" i="38" s="1"/>
  <c r="AI82" i="38"/>
  <c r="AR82" i="38" s="1"/>
  <c r="Z87" i="37"/>
  <c r="AF87" i="37" s="1"/>
  <c r="AO87" i="37" s="1"/>
  <c r="Z85" i="93"/>
  <c r="AE85" i="93" s="1"/>
  <c r="AN86" i="46"/>
  <c r="X87" i="46"/>
  <c r="AH87" i="46" s="1"/>
  <c r="AQ87" i="46" s="1"/>
  <c r="Z93" i="77"/>
  <c r="AE93" i="77" s="1"/>
  <c r="Z88" i="90"/>
  <c r="AG88" i="90" s="1"/>
  <c r="AP88" i="90" s="1"/>
  <c r="W88" i="73"/>
  <c r="AF87" i="73"/>
  <c r="AO87" i="73" s="1"/>
  <c r="AG87" i="73"/>
  <c r="AP87" i="73" s="1"/>
  <c r="AE87" i="73"/>
  <c r="Z87" i="86"/>
  <c r="X87" i="85"/>
  <c r="Y87" i="85"/>
  <c r="AN86" i="85"/>
  <c r="AI86" i="85"/>
  <c r="AR86" i="85" s="1"/>
  <c r="AE88" i="94"/>
  <c r="AG88" i="94"/>
  <c r="AP88" i="94" s="1"/>
  <c r="AF88" i="94"/>
  <c r="AO88" i="94" s="1"/>
  <c r="W89" i="94"/>
  <c r="AU91" i="34"/>
  <c r="C11" i="34" s="1"/>
  <c r="AI93" i="81"/>
  <c r="AR93" i="81" s="1"/>
  <c r="AN93" i="81"/>
  <c r="AN92" i="89"/>
  <c r="AH94" i="81"/>
  <c r="AQ94" i="81" s="1"/>
  <c r="Z94" i="81"/>
  <c r="AL56" i="30" l="1"/>
  <c r="AU56" i="30" s="1"/>
  <c r="AS40" i="30"/>
  <c r="AL59" i="30"/>
  <c r="AU59" i="30" s="1"/>
  <c r="AE92" i="33"/>
  <c r="AG92" i="33"/>
  <c r="AP92" i="33" s="1"/>
  <c r="W93" i="33"/>
  <c r="AF92" i="33"/>
  <c r="AO92" i="33" s="1"/>
  <c r="AL78" i="30"/>
  <c r="AU78" i="30" s="1"/>
  <c r="AS41" i="30"/>
  <c r="AL75" i="30"/>
  <c r="AU75" i="30" s="1"/>
  <c r="AL57" i="30"/>
  <c r="AU57" i="30" s="1"/>
  <c r="AT91" i="30"/>
  <c r="AI86" i="46"/>
  <c r="AR86" i="46" s="1"/>
  <c r="AL74" i="30"/>
  <c r="AU74" i="30" s="1"/>
  <c r="AL68" i="30"/>
  <c r="AU68" i="30" s="1"/>
  <c r="X87" i="42"/>
  <c r="AH87" i="42" s="1"/>
  <c r="AQ87" i="42" s="1"/>
  <c r="AI92" i="89"/>
  <c r="AR92" i="89" s="1"/>
  <c r="X93" i="89"/>
  <c r="AH93" i="89" s="1"/>
  <c r="AQ93" i="89" s="1"/>
  <c r="AI86" i="42"/>
  <c r="AR86" i="42" s="1"/>
  <c r="Z89" i="41"/>
  <c r="AH89" i="41"/>
  <c r="AQ89" i="41" s="1"/>
  <c r="X83" i="74"/>
  <c r="Y83" i="74"/>
  <c r="AN82" i="74"/>
  <c r="AI82" i="74"/>
  <c r="AR82" i="74" s="1"/>
  <c r="W89" i="25"/>
  <c r="AG88" i="25"/>
  <c r="AP88" i="25" s="1"/>
  <c r="AF88" i="25"/>
  <c r="AO88" i="25" s="1"/>
  <c r="AE88" i="25"/>
  <c r="AE85" i="29"/>
  <c r="AF85" i="29"/>
  <c r="AO85" i="29" s="1"/>
  <c r="AG85" i="29"/>
  <c r="AP85" i="29" s="1"/>
  <c r="W86" i="29"/>
  <c r="AL4" i="30"/>
  <c r="AU4" i="30" s="1"/>
  <c r="AS4" i="30"/>
  <c r="X90" i="45"/>
  <c r="AH90" i="45" s="1"/>
  <c r="AQ90" i="45" s="1"/>
  <c r="AI89" i="45"/>
  <c r="AR89" i="45" s="1"/>
  <c r="Z83" i="38"/>
  <c r="AF83" i="38" s="1"/>
  <c r="AO83" i="38" s="1"/>
  <c r="W88" i="37"/>
  <c r="Y88" i="37" s="1"/>
  <c r="AE87" i="37"/>
  <c r="AG87" i="37"/>
  <c r="AP87" i="37" s="1"/>
  <c r="Z87" i="46"/>
  <c r="AE87" i="46" s="1"/>
  <c r="AG85" i="93"/>
  <c r="AP85" i="93" s="1"/>
  <c r="AF85" i="93"/>
  <c r="AO85" i="93" s="1"/>
  <c r="W86" i="93"/>
  <c r="X86" i="93" s="1"/>
  <c r="AH86" i="93" s="1"/>
  <c r="AQ86" i="93" s="1"/>
  <c r="W94" i="77"/>
  <c r="X94" i="77" s="1"/>
  <c r="AF88" i="90"/>
  <c r="AO88" i="90" s="1"/>
  <c r="AF93" i="77"/>
  <c r="AO93" i="77" s="1"/>
  <c r="AG93" i="77"/>
  <c r="AP93" i="77" s="1"/>
  <c r="AN93" i="77"/>
  <c r="W89" i="90"/>
  <c r="X89" i="90" s="1"/>
  <c r="AE88" i="90"/>
  <c r="AN88" i="90" s="1"/>
  <c r="AN85" i="93"/>
  <c r="Y88" i="73"/>
  <c r="X88" i="73"/>
  <c r="AH88" i="73" s="1"/>
  <c r="AQ88" i="73" s="1"/>
  <c r="AN87" i="73"/>
  <c r="AI87" i="73"/>
  <c r="AR87" i="73" s="1"/>
  <c r="AG87" i="86"/>
  <c r="AP87" i="86" s="1"/>
  <c r="AF87" i="86"/>
  <c r="AO87" i="86" s="1"/>
  <c r="AE87" i="86"/>
  <c r="W88" i="86"/>
  <c r="AH87" i="85"/>
  <c r="AQ87" i="85" s="1"/>
  <c r="Z87" i="85"/>
  <c r="X89" i="94"/>
  <c r="Y89" i="94"/>
  <c r="AN88" i="94"/>
  <c r="AI88" i="94"/>
  <c r="AR88" i="94" s="1"/>
  <c r="AF94" i="81"/>
  <c r="AO94" i="81" s="1"/>
  <c r="AE94" i="81"/>
  <c r="AG94" i="81"/>
  <c r="AP94" i="81" s="1"/>
  <c r="W95" i="81"/>
  <c r="Y93" i="33" l="1"/>
  <c r="X93" i="33"/>
  <c r="AH93" i="33" s="1"/>
  <c r="AQ93" i="33" s="1"/>
  <c r="AS91" i="30"/>
  <c r="AN92" i="33"/>
  <c r="AI92" i="33"/>
  <c r="AR92" i="33" s="1"/>
  <c r="AU91" i="30"/>
  <c r="C11" i="30" s="1"/>
  <c r="Z87" i="42"/>
  <c r="W88" i="42" s="1"/>
  <c r="Z93" i="89"/>
  <c r="AE93" i="89" s="1"/>
  <c r="AE87" i="42"/>
  <c r="AI87" i="37"/>
  <c r="AR87" i="37" s="1"/>
  <c r="W90" i="41"/>
  <c r="AG89" i="41"/>
  <c r="AP89" i="41" s="1"/>
  <c r="AE89" i="41"/>
  <c r="AF89" i="41"/>
  <c r="AO89" i="41" s="1"/>
  <c r="X88" i="42"/>
  <c r="AH88" i="42" s="1"/>
  <c r="AQ88" i="42" s="1"/>
  <c r="Y88" i="42"/>
  <c r="Y89" i="25"/>
  <c r="X89" i="25"/>
  <c r="AI88" i="25"/>
  <c r="AR88" i="25" s="1"/>
  <c r="AN88" i="25"/>
  <c r="Z83" i="74"/>
  <c r="AH83" i="74"/>
  <c r="AQ83" i="74" s="1"/>
  <c r="Y86" i="29"/>
  <c r="X86" i="29"/>
  <c r="Z90" i="45"/>
  <c r="AE90" i="45" s="1"/>
  <c r="AN90" i="45" s="1"/>
  <c r="AN85" i="29"/>
  <c r="AI85" i="29"/>
  <c r="AR85" i="29" s="1"/>
  <c r="AN87" i="37"/>
  <c r="X88" i="37"/>
  <c r="AH88" i="37" s="1"/>
  <c r="AQ88" i="37" s="1"/>
  <c r="AE83" i="38"/>
  <c r="AN83" i="38" s="1"/>
  <c r="W84" i="38"/>
  <c r="Y84" i="38" s="1"/>
  <c r="AG83" i="38"/>
  <c r="AP83" i="38" s="1"/>
  <c r="AI85" i="93"/>
  <c r="AR85" i="93" s="1"/>
  <c r="Y86" i="93"/>
  <c r="Z86" i="93" s="1"/>
  <c r="Y89" i="90"/>
  <c r="Z89" i="90" s="1"/>
  <c r="AG89" i="90" s="1"/>
  <c r="AP89" i="90" s="1"/>
  <c r="AP91" i="90" s="1"/>
  <c r="W88" i="46"/>
  <c r="Y88" i="46" s="1"/>
  <c r="AG87" i="46"/>
  <c r="AP87" i="46" s="1"/>
  <c r="AF87" i="46"/>
  <c r="AO87" i="46" s="1"/>
  <c r="AI88" i="90"/>
  <c r="AR88" i="90" s="1"/>
  <c r="Y94" i="77"/>
  <c r="Z94" i="77" s="1"/>
  <c r="AN87" i="46"/>
  <c r="AI93" i="77"/>
  <c r="AR93" i="77" s="1"/>
  <c r="AH94" i="77"/>
  <c r="AQ94" i="77" s="1"/>
  <c r="AH89" i="90"/>
  <c r="AQ89" i="90" s="1"/>
  <c r="AQ91" i="90" s="1"/>
  <c r="AZ3" i="90"/>
  <c r="AX7" i="90" s="1"/>
  <c r="S7" i="90" s="1"/>
  <c r="AC7" i="90" s="1"/>
  <c r="AB8" i="90" s="1"/>
  <c r="Z88" i="73"/>
  <c r="W89" i="73" s="1"/>
  <c r="X88" i="86"/>
  <c r="Y88" i="86"/>
  <c r="AI87" i="86"/>
  <c r="AR87" i="86" s="1"/>
  <c r="AN87" i="86"/>
  <c r="AH89" i="94"/>
  <c r="AQ89" i="94" s="1"/>
  <c r="AQ91" i="94" s="1"/>
  <c r="AZ3" i="94"/>
  <c r="AX3" i="94" s="1"/>
  <c r="S3" i="94" s="1"/>
  <c r="AC3" i="94" s="1"/>
  <c r="AF87" i="85"/>
  <c r="AO87" i="85" s="1"/>
  <c r="AE87" i="85"/>
  <c r="AG87" i="85"/>
  <c r="AP87" i="85" s="1"/>
  <c r="W88" i="85"/>
  <c r="Z89" i="94"/>
  <c r="W94" i="89"/>
  <c r="AF93" i="89"/>
  <c r="AO93" i="89" s="1"/>
  <c r="AG93" i="89"/>
  <c r="AP93" i="89" s="1"/>
  <c r="AN94" i="81"/>
  <c r="AI94" i="81"/>
  <c r="X95" i="81"/>
  <c r="Y95" i="81"/>
  <c r="Z88" i="37" l="1"/>
  <c r="Z93" i="33"/>
  <c r="AF87" i="42"/>
  <c r="AO87" i="42" s="1"/>
  <c r="AG87" i="42"/>
  <c r="AP87" i="42" s="1"/>
  <c r="X84" i="38"/>
  <c r="AH84" i="38" s="1"/>
  <c r="AQ84" i="38" s="1"/>
  <c r="AN87" i="42"/>
  <c r="Z88" i="42"/>
  <c r="AF88" i="42" s="1"/>
  <c r="AO88" i="42" s="1"/>
  <c r="AF90" i="45"/>
  <c r="AO90" i="45" s="1"/>
  <c r="AI89" i="41"/>
  <c r="AR89" i="41" s="1"/>
  <c r="AN89" i="41"/>
  <c r="AG90" i="45"/>
  <c r="AP90" i="45" s="1"/>
  <c r="W91" i="45"/>
  <c r="X91" i="45" s="1"/>
  <c r="AH91" i="45" s="1"/>
  <c r="AQ91" i="45" s="1"/>
  <c r="Y90" i="41"/>
  <c r="X90" i="41"/>
  <c r="AH90" i="41" s="1"/>
  <c r="AQ90" i="41" s="1"/>
  <c r="AE83" i="74"/>
  <c r="AF83" i="74"/>
  <c r="AO83" i="74" s="1"/>
  <c r="W84" i="74"/>
  <c r="AG83" i="74"/>
  <c r="AP83" i="74" s="1"/>
  <c r="AH89" i="25"/>
  <c r="AQ89" i="25" s="1"/>
  <c r="Z89" i="25"/>
  <c r="Z86" i="29"/>
  <c r="AH86" i="29"/>
  <c r="AQ86" i="29" s="1"/>
  <c r="AI83" i="38"/>
  <c r="AR83" i="38" s="1"/>
  <c r="X88" i="46"/>
  <c r="AH88" i="46" s="1"/>
  <c r="AQ88" i="46" s="1"/>
  <c r="AI87" i="46"/>
  <c r="AR87" i="46" s="1"/>
  <c r="AF89" i="90"/>
  <c r="AO89" i="90" s="1"/>
  <c r="AO91" i="90" s="1"/>
  <c r="AE94" i="77"/>
  <c r="AF94" i="77"/>
  <c r="AO94" i="77" s="1"/>
  <c r="W95" i="77"/>
  <c r="AG94" i="77"/>
  <c r="AP94" i="77" s="1"/>
  <c r="AE89" i="90"/>
  <c r="AN89" i="90" s="1"/>
  <c r="AN91" i="90" s="1"/>
  <c r="AX89" i="90"/>
  <c r="S89" i="90" s="1"/>
  <c r="AC89" i="90" s="1"/>
  <c r="AX9" i="90"/>
  <c r="S9" i="90" s="1"/>
  <c r="AC9" i="90" s="1"/>
  <c r="AB10" i="90" s="1"/>
  <c r="AK10" i="90" s="1"/>
  <c r="AT10" i="90" s="1"/>
  <c r="AX21" i="90"/>
  <c r="S21" i="90" s="1"/>
  <c r="AC21" i="90" s="1"/>
  <c r="AB22" i="90" s="1"/>
  <c r="AK22" i="90" s="1"/>
  <c r="AT22" i="90" s="1"/>
  <c r="AX36" i="90"/>
  <c r="S36" i="90" s="1"/>
  <c r="AC36" i="90" s="1"/>
  <c r="AB37" i="90" s="1"/>
  <c r="AK37" i="90" s="1"/>
  <c r="AT37" i="90" s="1"/>
  <c r="AX3" i="90"/>
  <c r="S3" i="90" s="1"/>
  <c r="AC3" i="90" s="1"/>
  <c r="AJ3" i="90" s="1"/>
  <c r="AX40" i="90"/>
  <c r="S40" i="90" s="1"/>
  <c r="AC40" i="90" s="1"/>
  <c r="AB41" i="90" s="1"/>
  <c r="AK41" i="90" s="1"/>
  <c r="AT41" i="90" s="1"/>
  <c r="AX20" i="90"/>
  <c r="S20" i="90" s="1"/>
  <c r="AC20" i="90" s="1"/>
  <c r="AB21" i="90" s="1"/>
  <c r="AK21" i="90" s="1"/>
  <c r="AT21" i="90" s="1"/>
  <c r="AG88" i="73"/>
  <c r="AP88" i="73" s="1"/>
  <c r="AX28" i="90"/>
  <c r="S28" i="90" s="1"/>
  <c r="AC28" i="90" s="1"/>
  <c r="AB29" i="90" s="1"/>
  <c r="AK29" i="90" s="1"/>
  <c r="AT29" i="90" s="1"/>
  <c r="AX31" i="90"/>
  <c r="S31" i="90" s="1"/>
  <c r="AC31" i="90" s="1"/>
  <c r="AB32" i="90" s="1"/>
  <c r="AK32" i="90" s="1"/>
  <c r="AT32" i="90" s="1"/>
  <c r="AX73" i="90"/>
  <c r="S73" i="90" s="1"/>
  <c r="AC73" i="90" s="1"/>
  <c r="AB74" i="90" s="1"/>
  <c r="AK74" i="90" s="1"/>
  <c r="AT74" i="90" s="1"/>
  <c r="AX52" i="90"/>
  <c r="S52" i="90" s="1"/>
  <c r="AC52" i="90" s="1"/>
  <c r="AB53" i="90" s="1"/>
  <c r="AK53" i="90" s="1"/>
  <c r="AT53" i="90" s="1"/>
  <c r="AX32" i="90"/>
  <c r="S32" i="90" s="1"/>
  <c r="AC32" i="90" s="1"/>
  <c r="AB33" i="90" s="1"/>
  <c r="AK33" i="90" s="1"/>
  <c r="AT33" i="90" s="1"/>
  <c r="AX53" i="90"/>
  <c r="S53" i="90" s="1"/>
  <c r="AC53" i="90" s="1"/>
  <c r="AB54" i="90" s="1"/>
  <c r="AK54" i="90" s="1"/>
  <c r="AT54" i="90" s="1"/>
  <c r="AK8" i="90"/>
  <c r="AT8" i="90" s="1"/>
  <c r="AX54" i="90"/>
  <c r="S54" i="90" s="1"/>
  <c r="AC54" i="90" s="1"/>
  <c r="AB55" i="90" s="1"/>
  <c r="AX12" i="90"/>
  <c r="S12" i="90" s="1"/>
  <c r="AC12" i="90" s="1"/>
  <c r="AB13" i="90" s="1"/>
  <c r="AX60" i="90"/>
  <c r="S60" i="90" s="1"/>
  <c r="AC60" i="90" s="1"/>
  <c r="AB61" i="90" s="1"/>
  <c r="AX57" i="90"/>
  <c r="S57" i="90" s="1"/>
  <c r="AC57" i="90" s="1"/>
  <c r="AB58" i="90" s="1"/>
  <c r="AX79" i="90"/>
  <c r="S79" i="90" s="1"/>
  <c r="AC79" i="90" s="1"/>
  <c r="AB80" i="90" s="1"/>
  <c r="AX46" i="90"/>
  <c r="S46" i="90" s="1"/>
  <c r="AC46" i="90" s="1"/>
  <c r="AB47" i="90" s="1"/>
  <c r="AX55" i="90"/>
  <c r="S55" i="90" s="1"/>
  <c r="AC55" i="90" s="1"/>
  <c r="AB56" i="90" s="1"/>
  <c r="AX45" i="90"/>
  <c r="S45" i="90" s="1"/>
  <c r="AC45" i="90" s="1"/>
  <c r="AB46" i="90" s="1"/>
  <c r="AX39" i="90"/>
  <c r="S39" i="90" s="1"/>
  <c r="AC39" i="90" s="1"/>
  <c r="AB40" i="90" s="1"/>
  <c r="AX16" i="90"/>
  <c r="S16" i="90" s="1"/>
  <c r="AC16" i="90" s="1"/>
  <c r="AB17" i="90" s="1"/>
  <c r="AX42" i="90"/>
  <c r="S42" i="90" s="1"/>
  <c r="AC42" i="90" s="1"/>
  <c r="AB43" i="90" s="1"/>
  <c r="AX4" i="90"/>
  <c r="S4" i="90" s="1"/>
  <c r="AC4" i="90" s="1"/>
  <c r="AB5" i="90" s="1"/>
  <c r="AX81" i="90"/>
  <c r="S81" i="90" s="1"/>
  <c r="AC81" i="90" s="1"/>
  <c r="AB82" i="90" s="1"/>
  <c r="AX15" i="90"/>
  <c r="S15" i="90" s="1"/>
  <c r="AC15" i="90" s="1"/>
  <c r="AB16" i="90" s="1"/>
  <c r="AX10" i="90"/>
  <c r="S10" i="90" s="1"/>
  <c r="AC10" i="90" s="1"/>
  <c r="AB11" i="90" s="1"/>
  <c r="AX8" i="90"/>
  <c r="S8" i="90" s="1"/>
  <c r="AC8" i="90" s="1"/>
  <c r="AB9" i="90" s="1"/>
  <c r="AX44" i="90"/>
  <c r="S44" i="90" s="1"/>
  <c r="AC44" i="90" s="1"/>
  <c r="AB45" i="90" s="1"/>
  <c r="AX24" i="90"/>
  <c r="S24" i="90" s="1"/>
  <c r="AC24" i="90" s="1"/>
  <c r="AB25" i="90" s="1"/>
  <c r="AX27" i="90"/>
  <c r="S27" i="90" s="1"/>
  <c r="AC27" i="90" s="1"/>
  <c r="AB28" i="90" s="1"/>
  <c r="AX17" i="90"/>
  <c r="S17" i="90" s="1"/>
  <c r="AC17" i="90" s="1"/>
  <c r="AB18" i="90" s="1"/>
  <c r="AX64" i="90"/>
  <c r="S64" i="90" s="1"/>
  <c r="AC64" i="90" s="1"/>
  <c r="AB65" i="90" s="1"/>
  <c r="AX51" i="90"/>
  <c r="S51" i="90" s="1"/>
  <c r="AC51" i="90" s="1"/>
  <c r="AB52" i="90" s="1"/>
  <c r="AX80" i="90"/>
  <c r="S80" i="90" s="1"/>
  <c r="AC80" i="90" s="1"/>
  <c r="AB81" i="90" s="1"/>
  <c r="AX71" i="90"/>
  <c r="S71" i="90" s="1"/>
  <c r="AC71" i="90" s="1"/>
  <c r="AB72" i="90" s="1"/>
  <c r="AX14" i="90"/>
  <c r="S14" i="90" s="1"/>
  <c r="AC14" i="90" s="1"/>
  <c r="AB15" i="90" s="1"/>
  <c r="AX70" i="90"/>
  <c r="S70" i="90" s="1"/>
  <c r="AC70" i="90" s="1"/>
  <c r="AB71" i="90" s="1"/>
  <c r="AX66" i="90"/>
  <c r="S66" i="90" s="1"/>
  <c r="AC66" i="90" s="1"/>
  <c r="AB67" i="90" s="1"/>
  <c r="AX41" i="90"/>
  <c r="S41" i="90" s="1"/>
  <c r="AC41" i="90" s="1"/>
  <c r="AB42" i="90" s="1"/>
  <c r="AX74" i="90"/>
  <c r="S74" i="90" s="1"/>
  <c r="AC74" i="90" s="1"/>
  <c r="AB75" i="90" s="1"/>
  <c r="AX61" i="90"/>
  <c r="S61" i="90" s="1"/>
  <c r="AC61" i="90" s="1"/>
  <c r="AB62" i="90" s="1"/>
  <c r="AX29" i="90"/>
  <c r="S29" i="90" s="1"/>
  <c r="AC29" i="90" s="1"/>
  <c r="AB30" i="90" s="1"/>
  <c r="AX19" i="90"/>
  <c r="S19" i="90" s="1"/>
  <c r="AC19" i="90" s="1"/>
  <c r="AB20" i="90" s="1"/>
  <c r="AX87" i="90"/>
  <c r="S87" i="90" s="1"/>
  <c r="AC87" i="90" s="1"/>
  <c r="AB88" i="90" s="1"/>
  <c r="AX48" i="90"/>
  <c r="S48" i="90" s="1"/>
  <c r="AC48" i="90" s="1"/>
  <c r="AB49" i="90" s="1"/>
  <c r="AX26" i="90"/>
  <c r="S26" i="90" s="1"/>
  <c r="AC26" i="90" s="1"/>
  <c r="AB27" i="90" s="1"/>
  <c r="AX65" i="90"/>
  <c r="S65" i="90" s="1"/>
  <c r="AC65" i="90" s="1"/>
  <c r="AB66" i="90" s="1"/>
  <c r="AX43" i="90"/>
  <c r="S43" i="90" s="1"/>
  <c r="AC43" i="90" s="1"/>
  <c r="AB44" i="90" s="1"/>
  <c r="AX33" i="90"/>
  <c r="S33" i="90" s="1"/>
  <c r="AC33" i="90" s="1"/>
  <c r="AB34" i="90" s="1"/>
  <c r="AX69" i="90"/>
  <c r="S69" i="90" s="1"/>
  <c r="AC69" i="90" s="1"/>
  <c r="AB70" i="90" s="1"/>
  <c r="AX34" i="90"/>
  <c r="S34" i="90" s="1"/>
  <c r="AC34" i="90" s="1"/>
  <c r="AB35" i="90" s="1"/>
  <c r="AX76" i="90"/>
  <c r="S76" i="90" s="1"/>
  <c r="AC76" i="90" s="1"/>
  <c r="AB77" i="90" s="1"/>
  <c r="AX84" i="90"/>
  <c r="S84" i="90" s="1"/>
  <c r="AC84" i="90" s="1"/>
  <c r="AB85" i="90" s="1"/>
  <c r="AX47" i="90"/>
  <c r="S47" i="90" s="1"/>
  <c r="AC47" i="90" s="1"/>
  <c r="AB48" i="90" s="1"/>
  <c r="AX88" i="90"/>
  <c r="S88" i="90" s="1"/>
  <c r="AC88" i="90" s="1"/>
  <c r="AB89" i="90" s="1"/>
  <c r="AX38" i="90"/>
  <c r="S38" i="90" s="1"/>
  <c r="AC38" i="90" s="1"/>
  <c r="AB39" i="90" s="1"/>
  <c r="AX22" i="90"/>
  <c r="S22" i="90" s="1"/>
  <c r="AC22" i="90" s="1"/>
  <c r="AB23" i="90" s="1"/>
  <c r="AX50" i="90"/>
  <c r="S50" i="90" s="1"/>
  <c r="AC50" i="90" s="1"/>
  <c r="AB51" i="90" s="1"/>
  <c r="AX49" i="90"/>
  <c r="S49" i="90" s="1"/>
  <c r="AC49" i="90" s="1"/>
  <c r="AB50" i="90" s="1"/>
  <c r="AX72" i="90"/>
  <c r="S72" i="90" s="1"/>
  <c r="AC72" i="90" s="1"/>
  <c r="AB73" i="90" s="1"/>
  <c r="AX18" i="90"/>
  <c r="S18" i="90" s="1"/>
  <c r="AC18" i="90" s="1"/>
  <c r="AB19" i="90" s="1"/>
  <c r="AX75" i="90"/>
  <c r="S75" i="90" s="1"/>
  <c r="AC75" i="90" s="1"/>
  <c r="AB76" i="90" s="1"/>
  <c r="AX82" i="90"/>
  <c r="S82" i="90" s="1"/>
  <c r="AC82" i="90" s="1"/>
  <c r="AB83" i="90" s="1"/>
  <c r="AX23" i="90"/>
  <c r="S23" i="90" s="1"/>
  <c r="AC23" i="90" s="1"/>
  <c r="AB24" i="90" s="1"/>
  <c r="AX56" i="90"/>
  <c r="S56" i="90" s="1"/>
  <c r="AC56" i="90" s="1"/>
  <c r="AB57" i="90" s="1"/>
  <c r="AX30" i="90"/>
  <c r="S30" i="90" s="1"/>
  <c r="AC30" i="90" s="1"/>
  <c r="AB31" i="90" s="1"/>
  <c r="AX62" i="90"/>
  <c r="S62" i="90" s="1"/>
  <c r="AC62" i="90" s="1"/>
  <c r="AB63" i="90" s="1"/>
  <c r="AX59" i="90"/>
  <c r="S59" i="90" s="1"/>
  <c r="AC59" i="90" s="1"/>
  <c r="AB60" i="90" s="1"/>
  <c r="AX83" i="90"/>
  <c r="S83" i="90" s="1"/>
  <c r="AC83" i="90" s="1"/>
  <c r="AB84" i="90" s="1"/>
  <c r="AX58" i="90"/>
  <c r="S58" i="90" s="1"/>
  <c r="AC58" i="90" s="1"/>
  <c r="AB59" i="90" s="1"/>
  <c r="AX37" i="90"/>
  <c r="S37" i="90" s="1"/>
  <c r="AC37" i="90" s="1"/>
  <c r="AB38" i="90" s="1"/>
  <c r="AX86" i="90"/>
  <c r="S86" i="90" s="1"/>
  <c r="AC86" i="90" s="1"/>
  <c r="AB87" i="90" s="1"/>
  <c r="AX78" i="90"/>
  <c r="S78" i="90" s="1"/>
  <c r="AC78" i="90" s="1"/>
  <c r="AB79" i="90" s="1"/>
  <c r="AX85" i="90"/>
  <c r="S85" i="90" s="1"/>
  <c r="AC85" i="90" s="1"/>
  <c r="AB86" i="90" s="1"/>
  <c r="AX67" i="90"/>
  <c r="S67" i="90" s="1"/>
  <c r="AC67" i="90" s="1"/>
  <c r="AB68" i="90" s="1"/>
  <c r="AX77" i="90"/>
  <c r="S77" i="90" s="1"/>
  <c r="AC77" i="90" s="1"/>
  <c r="AB78" i="90" s="1"/>
  <c r="AX6" i="90"/>
  <c r="S6" i="90" s="1"/>
  <c r="AC6" i="90" s="1"/>
  <c r="AB7" i="90" s="1"/>
  <c r="AX11" i="90"/>
  <c r="S11" i="90" s="1"/>
  <c r="AC11" i="90" s="1"/>
  <c r="AB12" i="90" s="1"/>
  <c r="AX13" i="90"/>
  <c r="S13" i="90" s="1"/>
  <c r="AC13" i="90" s="1"/>
  <c r="AB14" i="90" s="1"/>
  <c r="AX5" i="90"/>
  <c r="S5" i="90" s="1"/>
  <c r="AC5" i="90" s="1"/>
  <c r="AB6" i="90" s="1"/>
  <c r="AX63" i="90"/>
  <c r="S63" i="90" s="1"/>
  <c r="AC63" i="90" s="1"/>
  <c r="AB64" i="90" s="1"/>
  <c r="AX35" i="90"/>
  <c r="S35" i="90" s="1"/>
  <c r="AC35" i="90" s="1"/>
  <c r="AB36" i="90" s="1"/>
  <c r="AX25" i="90"/>
  <c r="S25" i="90" s="1"/>
  <c r="AC25" i="90" s="1"/>
  <c r="AB26" i="90" s="1"/>
  <c r="AX68" i="90"/>
  <c r="S68" i="90" s="1"/>
  <c r="AC68" i="90" s="1"/>
  <c r="AB69" i="90" s="1"/>
  <c r="AE88" i="73"/>
  <c r="AF88" i="73"/>
  <c r="AO88" i="73" s="1"/>
  <c r="Z88" i="86"/>
  <c r="AF88" i="86" s="1"/>
  <c r="AO88" i="86" s="1"/>
  <c r="AE86" i="93"/>
  <c r="W87" i="93"/>
  <c r="AF86" i="93"/>
  <c r="AO86" i="93" s="1"/>
  <c r="AG86" i="93"/>
  <c r="AP86" i="93" s="1"/>
  <c r="X89" i="73"/>
  <c r="Y89" i="73"/>
  <c r="AH88" i="86"/>
  <c r="AQ88" i="86" s="1"/>
  <c r="AX9" i="94"/>
  <c r="S9" i="94" s="1"/>
  <c r="AC9" i="94" s="1"/>
  <c r="AB10" i="94" s="1"/>
  <c r="AK10" i="94" s="1"/>
  <c r="AT10" i="94" s="1"/>
  <c r="AX70" i="94"/>
  <c r="S70" i="94" s="1"/>
  <c r="AC70" i="94" s="1"/>
  <c r="AB71" i="94" s="1"/>
  <c r="AK71" i="94" s="1"/>
  <c r="AT71" i="94" s="1"/>
  <c r="AX52" i="94"/>
  <c r="S52" i="94" s="1"/>
  <c r="AC52" i="94" s="1"/>
  <c r="AB53" i="94" s="1"/>
  <c r="AK53" i="94" s="1"/>
  <c r="AT53" i="94" s="1"/>
  <c r="AX76" i="94"/>
  <c r="S76" i="94" s="1"/>
  <c r="AC76" i="94" s="1"/>
  <c r="AB77" i="94" s="1"/>
  <c r="AK77" i="94" s="1"/>
  <c r="AT77" i="94" s="1"/>
  <c r="AX28" i="94"/>
  <c r="S28" i="94" s="1"/>
  <c r="AC28" i="94" s="1"/>
  <c r="AB29" i="94" s="1"/>
  <c r="AK29" i="94" s="1"/>
  <c r="AT29" i="94" s="1"/>
  <c r="AX11" i="94"/>
  <c r="S11" i="94" s="1"/>
  <c r="AC11" i="94" s="1"/>
  <c r="AB12" i="94" s="1"/>
  <c r="AX63" i="94"/>
  <c r="S63" i="94" s="1"/>
  <c r="AC63" i="94" s="1"/>
  <c r="AB64" i="94" s="1"/>
  <c r="AK64" i="94" s="1"/>
  <c r="AT64" i="94" s="1"/>
  <c r="AX23" i="94"/>
  <c r="S23" i="94" s="1"/>
  <c r="AC23" i="94" s="1"/>
  <c r="AB24" i="94" s="1"/>
  <c r="AK24" i="94" s="1"/>
  <c r="AT24" i="94" s="1"/>
  <c r="AX8" i="94"/>
  <c r="S8" i="94" s="1"/>
  <c r="AC8" i="94" s="1"/>
  <c r="AB9" i="94" s="1"/>
  <c r="AK9" i="94" s="1"/>
  <c r="AT9" i="94" s="1"/>
  <c r="AX87" i="94"/>
  <c r="S87" i="94" s="1"/>
  <c r="AC87" i="94" s="1"/>
  <c r="AB88" i="94" s="1"/>
  <c r="AK88" i="94" s="1"/>
  <c r="AT88" i="94" s="1"/>
  <c r="AX49" i="94"/>
  <c r="S49" i="94" s="1"/>
  <c r="AC49" i="94" s="1"/>
  <c r="AB50" i="94" s="1"/>
  <c r="AK50" i="94" s="1"/>
  <c r="AT50" i="94" s="1"/>
  <c r="AX55" i="94"/>
  <c r="S55" i="94" s="1"/>
  <c r="AC55" i="94" s="1"/>
  <c r="AB56" i="94" s="1"/>
  <c r="AX26" i="94"/>
  <c r="S26" i="94" s="1"/>
  <c r="AC26" i="94" s="1"/>
  <c r="AB27" i="94" s="1"/>
  <c r="AK27" i="94" s="1"/>
  <c r="AT27" i="94" s="1"/>
  <c r="AX6" i="94"/>
  <c r="S6" i="94" s="1"/>
  <c r="AC6" i="94" s="1"/>
  <c r="AB7" i="94" s="1"/>
  <c r="AK7" i="94" s="1"/>
  <c r="AT7" i="94" s="1"/>
  <c r="AX34" i="94"/>
  <c r="S34" i="94" s="1"/>
  <c r="AC34" i="94" s="1"/>
  <c r="AB35" i="94" s="1"/>
  <c r="AK35" i="94" s="1"/>
  <c r="AT35" i="94" s="1"/>
  <c r="AX35" i="94"/>
  <c r="S35" i="94" s="1"/>
  <c r="AC35" i="94" s="1"/>
  <c r="AB36" i="94" s="1"/>
  <c r="AK36" i="94" s="1"/>
  <c r="AT36" i="94" s="1"/>
  <c r="AX84" i="94"/>
  <c r="S84" i="94" s="1"/>
  <c r="AC84" i="94" s="1"/>
  <c r="AB85" i="94" s="1"/>
  <c r="AK85" i="94" s="1"/>
  <c r="AT85" i="94" s="1"/>
  <c r="AX82" i="94"/>
  <c r="S82" i="94" s="1"/>
  <c r="AC82" i="94" s="1"/>
  <c r="AB83" i="94" s="1"/>
  <c r="AK83" i="94" s="1"/>
  <c r="AT83" i="94" s="1"/>
  <c r="AX39" i="94"/>
  <c r="S39" i="94" s="1"/>
  <c r="AC39" i="94" s="1"/>
  <c r="AB40" i="94" s="1"/>
  <c r="AK40" i="94" s="1"/>
  <c r="AT40" i="94" s="1"/>
  <c r="AX79" i="94"/>
  <c r="S79" i="94" s="1"/>
  <c r="AC79" i="94" s="1"/>
  <c r="AB80" i="94" s="1"/>
  <c r="AK80" i="94" s="1"/>
  <c r="AT80" i="94" s="1"/>
  <c r="AX43" i="94"/>
  <c r="S43" i="94" s="1"/>
  <c r="AC43" i="94" s="1"/>
  <c r="AB44" i="94" s="1"/>
  <c r="AK44" i="94" s="1"/>
  <c r="AT44" i="94" s="1"/>
  <c r="AX5" i="94"/>
  <c r="S5" i="94" s="1"/>
  <c r="AC5" i="94" s="1"/>
  <c r="AB6" i="94" s="1"/>
  <c r="AK6" i="94" s="1"/>
  <c r="AT6" i="94" s="1"/>
  <c r="AX33" i="94"/>
  <c r="S33" i="94" s="1"/>
  <c r="AC33" i="94" s="1"/>
  <c r="AB34" i="94" s="1"/>
  <c r="AK34" i="94" s="1"/>
  <c r="AT34" i="94" s="1"/>
  <c r="AX75" i="94"/>
  <c r="S75" i="94" s="1"/>
  <c r="AC75" i="94" s="1"/>
  <c r="AB76" i="94" s="1"/>
  <c r="AX4" i="94"/>
  <c r="S4" i="94" s="1"/>
  <c r="AC4" i="94" s="1"/>
  <c r="AB5" i="94" s="1"/>
  <c r="AK5" i="94" s="1"/>
  <c r="AT5" i="94" s="1"/>
  <c r="AX64" i="94"/>
  <c r="S64" i="94" s="1"/>
  <c r="AC64" i="94" s="1"/>
  <c r="AB65" i="94" s="1"/>
  <c r="AK65" i="94" s="1"/>
  <c r="AT65" i="94" s="1"/>
  <c r="AX20" i="94"/>
  <c r="S20" i="94" s="1"/>
  <c r="AC20" i="94" s="1"/>
  <c r="AB21" i="94" s="1"/>
  <c r="AK21" i="94" s="1"/>
  <c r="AT21" i="94" s="1"/>
  <c r="AX40" i="94"/>
  <c r="S40" i="94" s="1"/>
  <c r="AC40" i="94" s="1"/>
  <c r="AB41" i="94" s="1"/>
  <c r="AX68" i="94"/>
  <c r="S68" i="94" s="1"/>
  <c r="AC68" i="94" s="1"/>
  <c r="AB69" i="94" s="1"/>
  <c r="AK69" i="94" s="1"/>
  <c r="AT69" i="94" s="1"/>
  <c r="AX47" i="94"/>
  <c r="S47" i="94" s="1"/>
  <c r="AC47" i="94" s="1"/>
  <c r="AB48" i="94" s="1"/>
  <c r="AX24" i="94"/>
  <c r="S24" i="94" s="1"/>
  <c r="AC24" i="94" s="1"/>
  <c r="AB25" i="94" s="1"/>
  <c r="AX78" i="94"/>
  <c r="S78" i="94" s="1"/>
  <c r="AC78" i="94" s="1"/>
  <c r="AB79" i="94" s="1"/>
  <c r="AJ79" i="94" s="1"/>
  <c r="AX65" i="94"/>
  <c r="S65" i="94" s="1"/>
  <c r="AC65" i="94" s="1"/>
  <c r="AB66" i="94" s="1"/>
  <c r="AK66" i="94" s="1"/>
  <c r="AT66" i="94" s="1"/>
  <c r="AX46" i="94"/>
  <c r="S46" i="94" s="1"/>
  <c r="AC46" i="94" s="1"/>
  <c r="AB47" i="94" s="1"/>
  <c r="AK47" i="94" s="1"/>
  <c r="AT47" i="94" s="1"/>
  <c r="AX77" i="94"/>
  <c r="S77" i="94" s="1"/>
  <c r="AC77" i="94" s="1"/>
  <c r="AB78" i="94" s="1"/>
  <c r="AK78" i="94" s="1"/>
  <c r="AT78" i="94" s="1"/>
  <c r="AX74" i="94"/>
  <c r="S74" i="94" s="1"/>
  <c r="AC74" i="94" s="1"/>
  <c r="AB75" i="94" s="1"/>
  <c r="AJ75" i="94" s="1"/>
  <c r="AX42" i="94"/>
  <c r="S42" i="94" s="1"/>
  <c r="AC42" i="94" s="1"/>
  <c r="AB43" i="94" s="1"/>
  <c r="AK43" i="94" s="1"/>
  <c r="AT43" i="94" s="1"/>
  <c r="AX15" i="94"/>
  <c r="S15" i="94" s="1"/>
  <c r="AC15" i="94" s="1"/>
  <c r="AB16" i="94" s="1"/>
  <c r="AX83" i="94"/>
  <c r="S83" i="94" s="1"/>
  <c r="AC83" i="94" s="1"/>
  <c r="AB84" i="94" s="1"/>
  <c r="AK84" i="94" s="1"/>
  <c r="AT84" i="94" s="1"/>
  <c r="AX12" i="94"/>
  <c r="S12" i="94" s="1"/>
  <c r="AC12" i="94" s="1"/>
  <c r="AB13" i="94" s="1"/>
  <c r="AK13" i="94" s="1"/>
  <c r="AT13" i="94" s="1"/>
  <c r="AX25" i="94"/>
  <c r="S25" i="94" s="1"/>
  <c r="AC25" i="94" s="1"/>
  <c r="AB26" i="94" s="1"/>
  <c r="AK26" i="94" s="1"/>
  <c r="AT26" i="94" s="1"/>
  <c r="AX88" i="94"/>
  <c r="S88" i="94" s="1"/>
  <c r="AC88" i="94" s="1"/>
  <c r="AB89" i="94" s="1"/>
  <c r="AX59" i="94"/>
  <c r="S59" i="94" s="1"/>
  <c r="AC59" i="94" s="1"/>
  <c r="AB60" i="94" s="1"/>
  <c r="AK60" i="94" s="1"/>
  <c r="AT60" i="94" s="1"/>
  <c r="AX58" i="94"/>
  <c r="S58" i="94" s="1"/>
  <c r="AC58" i="94" s="1"/>
  <c r="AB59" i="94" s="1"/>
  <c r="AK59" i="94" s="1"/>
  <c r="AT59" i="94" s="1"/>
  <c r="AX19" i="94"/>
  <c r="S19" i="94" s="1"/>
  <c r="AC19" i="94" s="1"/>
  <c r="AB20" i="94" s="1"/>
  <c r="AJ20" i="94" s="1"/>
  <c r="AX32" i="94"/>
  <c r="S32" i="94" s="1"/>
  <c r="AC32" i="94" s="1"/>
  <c r="AB33" i="94" s="1"/>
  <c r="AK33" i="94" s="1"/>
  <c r="AT33" i="94" s="1"/>
  <c r="AX67" i="94"/>
  <c r="S67" i="94" s="1"/>
  <c r="AC67" i="94" s="1"/>
  <c r="AB68" i="94" s="1"/>
  <c r="AK68" i="94" s="1"/>
  <c r="AT68" i="94" s="1"/>
  <c r="AX86" i="94"/>
  <c r="S86" i="94" s="1"/>
  <c r="AC86" i="94" s="1"/>
  <c r="AB87" i="94" s="1"/>
  <c r="AK87" i="94" s="1"/>
  <c r="AT87" i="94" s="1"/>
  <c r="AX21" i="94"/>
  <c r="S21" i="94" s="1"/>
  <c r="AC21" i="94" s="1"/>
  <c r="AB22" i="94" s="1"/>
  <c r="AK22" i="94" s="1"/>
  <c r="AT22" i="94" s="1"/>
  <c r="AX36" i="94"/>
  <c r="S36" i="94" s="1"/>
  <c r="AC36" i="94" s="1"/>
  <c r="AB37" i="94" s="1"/>
  <c r="AK37" i="94" s="1"/>
  <c r="AT37" i="94" s="1"/>
  <c r="AX38" i="94"/>
  <c r="S38" i="94" s="1"/>
  <c r="AC38" i="94" s="1"/>
  <c r="AB39" i="94" s="1"/>
  <c r="AK39" i="94" s="1"/>
  <c r="AT39" i="94" s="1"/>
  <c r="AX41" i="94"/>
  <c r="S41" i="94" s="1"/>
  <c r="AC41" i="94" s="1"/>
  <c r="AB42" i="94" s="1"/>
  <c r="AK42" i="94" s="1"/>
  <c r="AT42" i="94" s="1"/>
  <c r="AX17" i="94"/>
  <c r="S17" i="94" s="1"/>
  <c r="AC17" i="94" s="1"/>
  <c r="AB18" i="94" s="1"/>
  <c r="AK18" i="94" s="1"/>
  <c r="AT18" i="94" s="1"/>
  <c r="AX14" i="94"/>
  <c r="S14" i="94" s="1"/>
  <c r="AC14" i="94" s="1"/>
  <c r="AB15" i="94" s="1"/>
  <c r="AK15" i="94" s="1"/>
  <c r="AT15" i="94" s="1"/>
  <c r="AX18" i="94"/>
  <c r="S18" i="94" s="1"/>
  <c r="AC18" i="94" s="1"/>
  <c r="AB19" i="94" s="1"/>
  <c r="AK19" i="94" s="1"/>
  <c r="AT19" i="94" s="1"/>
  <c r="AX37" i="94"/>
  <c r="S37" i="94" s="1"/>
  <c r="AC37" i="94" s="1"/>
  <c r="AB38" i="94" s="1"/>
  <c r="AK38" i="94" s="1"/>
  <c r="AT38" i="94" s="1"/>
  <c r="AX51" i="94"/>
  <c r="S51" i="94" s="1"/>
  <c r="AC51" i="94" s="1"/>
  <c r="AB52" i="94" s="1"/>
  <c r="AK52" i="94" s="1"/>
  <c r="AT52" i="94" s="1"/>
  <c r="AX30" i="94"/>
  <c r="S30" i="94" s="1"/>
  <c r="AC30" i="94" s="1"/>
  <c r="AB31" i="94" s="1"/>
  <c r="AK31" i="94" s="1"/>
  <c r="AT31" i="94" s="1"/>
  <c r="AX50" i="94"/>
  <c r="S50" i="94" s="1"/>
  <c r="AC50" i="94" s="1"/>
  <c r="AB51" i="94" s="1"/>
  <c r="AK51" i="94" s="1"/>
  <c r="AT51" i="94" s="1"/>
  <c r="AX57" i="94"/>
  <c r="S57" i="94" s="1"/>
  <c r="AC57" i="94" s="1"/>
  <c r="AB58" i="94" s="1"/>
  <c r="AK58" i="94" s="1"/>
  <c r="AT58" i="94" s="1"/>
  <c r="AX72" i="94"/>
  <c r="S72" i="94" s="1"/>
  <c r="AC72" i="94" s="1"/>
  <c r="AB73" i="94" s="1"/>
  <c r="AK73" i="94" s="1"/>
  <c r="AT73" i="94" s="1"/>
  <c r="AX61" i="94"/>
  <c r="S61" i="94" s="1"/>
  <c r="AC61" i="94" s="1"/>
  <c r="AB62" i="94" s="1"/>
  <c r="AK62" i="94" s="1"/>
  <c r="AT62" i="94" s="1"/>
  <c r="AX16" i="94"/>
  <c r="S16" i="94" s="1"/>
  <c r="AC16" i="94" s="1"/>
  <c r="AB17" i="94" s="1"/>
  <c r="AX56" i="94"/>
  <c r="S56" i="94" s="1"/>
  <c r="AC56" i="94" s="1"/>
  <c r="AB57" i="94" s="1"/>
  <c r="AK57" i="94" s="1"/>
  <c r="AT57" i="94" s="1"/>
  <c r="AX45" i="94"/>
  <c r="S45" i="94" s="1"/>
  <c r="AC45" i="94" s="1"/>
  <c r="AB46" i="94" s="1"/>
  <c r="AX29" i="94"/>
  <c r="S29" i="94" s="1"/>
  <c r="AC29" i="94" s="1"/>
  <c r="AB30" i="94" s="1"/>
  <c r="AK30" i="94" s="1"/>
  <c r="AT30" i="94" s="1"/>
  <c r="AX10" i="94"/>
  <c r="S10" i="94" s="1"/>
  <c r="AC10" i="94" s="1"/>
  <c r="AB11" i="94" s="1"/>
  <c r="AX71" i="94"/>
  <c r="S71" i="94" s="1"/>
  <c r="AC71" i="94" s="1"/>
  <c r="AB72" i="94" s="1"/>
  <c r="AX60" i="94"/>
  <c r="S60" i="94" s="1"/>
  <c r="AC60" i="94" s="1"/>
  <c r="AB61" i="94" s="1"/>
  <c r="AK61" i="94" s="1"/>
  <c r="AT61" i="94" s="1"/>
  <c r="AX27" i="94"/>
  <c r="S27" i="94" s="1"/>
  <c r="AC27" i="94" s="1"/>
  <c r="AB28" i="94" s="1"/>
  <c r="AK28" i="94" s="1"/>
  <c r="AT28" i="94" s="1"/>
  <c r="AX31" i="94"/>
  <c r="S31" i="94" s="1"/>
  <c r="AC31" i="94" s="1"/>
  <c r="AB32" i="94" s="1"/>
  <c r="AX54" i="94"/>
  <c r="S54" i="94" s="1"/>
  <c r="AC54" i="94" s="1"/>
  <c r="AB55" i="94" s="1"/>
  <c r="AJ55" i="94" s="1"/>
  <c r="AX13" i="94"/>
  <c r="S13" i="94" s="1"/>
  <c r="AC13" i="94" s="1"/>
  <c r="AB14" i="94" s="1"/>
  <c r="AX66" i="94"/>
  <c r="S66" i="94" s="1"/>
  <c r="AC66" i="94" s="1"/>
  <c r="AB67" i="94" s="1"/>
  <c r="AK67" i="94" s="1"/>
  <c r="AT67" i="94" s="1"/>
  <c r="AX85" i="94"/>
  <c r="S85" i="94" s="1"/>
  <c r="AC85" i="94" s="1"/>
  <c r="AB86" i="94" s="1"/>
  <c r="AK86" i="94" s="1"/>
  <c r="AT86" i="94" s="1"/>
  <c r="AX7" i="94"/>
  <c r="S7" i="94" s="1"/>
  <c r="AC7" i="94" s="1"/>
  <c r="AB8" i="94" s="1"/>
  <c r="AX81" i="94"/>
  <c r="S81" i="94" s="1"/>
  <c r="AC81" i="94" s="1"/>
  <c r="AB82" i="94" s="1"/>
  <c r="AJ82" i="94" s="1"/>
  <c r="AX48" i="94"/>
  <c r="S48" i="94" s="1"/>
  <c r="AC48" i="94" s="1"/>
  <c r="AB49" i="94" s="1"/>
  <c r="AK49" i="94" s="1"/>
  <c r="AT49" i="94" s="1"/>
  <c r="AX22" i="94"/>
  <c r="S22" i="94" s="1"/>
  <c r="AC22" i="94" s="1"/>
  <c r="AB23" i="94" s="1"/>
  <c r="AK23" i="94" s="1"/>
  <c r="AT23" i="94" s="1"/>
  <c r="AX62" i="94"/>
  <c r="S62" i="94" s="1"/>
  <c r="AC62" i="94" s="1"/>
  <c r="AB63" i="94" s="1"/>
  <c r="AX69" i="94"/>
  <c r="S69" i="94" s="1"/>
  <c r="AC69" i="94" s="1"/>
  <c r="AB70" i="94" s="1"/>
  <c r="AK70" i="94" s="1"/>
  <c r="AT70" i="94" s="1"/>
  <c r="AX80" i="94"/>
  <c r="S80" i="94" s="1"/>
  <c r="AC80" i="94" s="1"/>
  <c r="AB81" i="94" s="1"/>
  <c r="AX44" i="94"/>
  <c r="S44" i="94" s="1"/>
  <c r="AC44" i="94" s="1"/>
  <c r="AB45" i="94" s="1"/>
  <c r="AK45" i="94" s="1"/>
  <c r="AT45" i="94" s="1"/>
  <c r="AX53" i="94"/>
  <c r="S53" i="94" s="1"/>
  <c r="AC53" i="94" s="1"/>
  <c r="AB54" i="94" s="1"/>
  <c r="AK54" i="94" s="1"/>
  <c r="AT54" i="94" s="1"/>
  <c r="AX73" i="94"/>
  <c r="S73" i="94" s="1"/>
  <c r="AC73" i="94" s="1"/>
  <c r="AB74" i="94" s="1"/>
  <c r="X88" i="85"/>
  <c r="AH88" i="85" s="1"/>
  <c r="AQ88" i="85" s="1"/>
  <c r="Y88" i="85"/>
  <c r="AF88" i="37"/>
  <c r="AO88" i="37" s="1"/>
  <c r="AG88" i="37"/>
  <c r="AP88" i="37" s="1"/>
  <c r="W89" i="37"/>
  <c r="AE88" i="37"/>
  <c r="AI87" i="85"/>
  <c r="AR87" i="85" s="1"/>
  <c r="AN87" i="85"/>
  <c r="AK76" i="94"/>
  <c r="AT76" i="94" s="1"/>
  <c r="AK12" i="94"/>
  <c r="AT12" i="94" s="1"/>
  <c r="AK48" i="94"/>
  <c r="AT48" i="94" s="1"/>
  <c r="AX89" i="94"/>
  <c r="S89" i="94" s="1"/>
  <c r="AC89" i="94" s="1"/>
  <c r="AF89" i="94"/>
  <c r="AO89" i="94" s="1"/>
  <c r="AO91" i="94" s="1"/>
  <c r="AG89" i="94"/>
  <c r="AP89" i="94" s="1"/>
  <c r="AP91" i="94" s="1"/>
  <c r="AE89" i="94"/>
  <c r="AK56" i="94"/>
  <c r="AT56" i="94" s="1"/>
  <c r="AJ3" i="94"/>
  <c r="AB4" i="94"/>
  <c r="Z95" i="81"/>
  <c r="W96" i="81" s="1"/>
  <c r="AR94" i="81"/>
  <c r="AH95" i="81"/>
  <c r="AQ95" i="81" s="1"/>
  <c r="X94" i="89"/>
  <c r="Y94" i="89"/>
  <c r="AI93" i="89"/>
  <c r="AN93" i="89"/>
  <c r="Z84" i="38" l="1"/>
  <c r="AF84" i="38" s="1"/>
  <c r="AO84" i="38" s="1"/>
  <c r="AE93" i="33"/>
  <c r="AG93" i="33"/>
  <c r="AP93" i="33" s="1"/>
  <c r="W94" i="33"/>
  <c r="AF93" i="33"/>
  <c r="AO93" i="33" s="1"/>
  <c r="AG88" i="42"/>
  <c r="AP88" i="42" s="1"/>
  <c r="AI87" i="42"/>
  <c r="AR87" i="42" s="1"/>
  <c r="W89" i="42"/>
  <c r="Y89" i="42" s="1"/>
  <c r="AE88" i="42"/>
  <c r="AN88" i="42" s="1"/>
  <c r="AJ35" i="94"/>
  <c r="AL35" i="94" s="1"/>
  <c r="AU35" i="94" s="1"/>
  <c r="AJ8" i="94"/>
  <c r="Z90" i="41"/>
  <c r="AE90" i="41" s="1"/>
  <c r="AK20" i="94"/>
  <c r="AT20" i="94" s="1"/>
  <c r="AJ74" i="94"/>
  <c r="AS74" i="94" s="1"/>
  <c r="AJ11" i="94"/>
  <c r="AS11" i="94" s="1"/>
  <c r="AJ12" i="94"/>
  <c r="AS12" i="94" s="1"/>
  <c r="AI90" i="45"/>
  <c r="AR90" i="45" s="1"/>
  <c r="Y91" i="45"/>
  <c r="Z91" i="45" s="1"/>
  <c r="AF91" i="45" s="1"/>
  <c r="AO91" i="45" s="1"/>
  <c r="AE89" i="25"/>
  <c r="AG89" i="25"/>
  <c r="AP89" i="25" s="1"/>
  <c r="AF89" i="25"/>
  <c r="AO89" i="25" s="1"/>
  <c r="W90" i="25"/>
  <c r="X84" i="74"/>
  <c r="Y84" i="74"/>
  <c r="AI83" i="74"/>
  <c r="AR83" i="74" s="1"/>
  <c r="AN83" i="74"/>
  <c r="AE86" i="29"/>
  <c r="W87" i="29"/>
  <c r="AG86" i="29"/>
  <c r="AP86" i="29" s="1"/>
  <c r="AF86" i="29"/>
  <c r="AO86" i="29" s="1"/>
  <c r="Z88" i="46"/>
  <c r="AE88" i="46" s="1"/>
  <c r="AN88" i="46" s="1"/>
  <c r="AJ89" i="94"/>
  <c r="AS89" i="94" s="1"/>
  <c r="AJ14" i="94"/>
  <c r="AS14" i="94" s="1"/>
  <c r="AK79" i="94"/>
  <c r="AT79" i="94" s="1"/>
  <c r="AJ57" i="94"/>
  <c r="AS57" i="94" s="1"/>
  <c r="AJ83" i="94"/>
  <c r="AS83" i="94" s="1"/>
  <c r="AJ41" i="94"/>
  <c r="AS41" i="94" s="1"/>
  <c r="AJ87" i="94"/>
  <c r="AS87" i="94" s="1"/>
  <c r="AJ76" i="94"/>
  <c r="AS76" i="94" s="1"/>
  <c r="AI89" i="90"/>
  <c r="AR89" i="90" s="1"/>
  <c r="AR91" i="90" s="1"/>
  <c r="AK41" i="94"/>
  <c r="AT41" i="94" s="1"/>
  <c r="AJ46" i="94"/>
  <c r="AS46" i="94" s="1"/>
  <c r="AJ16" i="94"/>
  <c r="AJ27" i="94"/>
  <c r="AS27" i="94" s="1"/>
  <c r="AJ71" i="94"/>
  <c r="AL71" i="94" s="1"/>
  <c r="AU71" i="94" s="1"/>
  <c r="AK16" i="94"/>
  <c r="AT16" i="94" s="1"/>
  <c r="AJ43" i="94"/>
  <c r="AL43" i="94" s="1"/>
  <c r="AU43" i="94" s="1"/>
  <c r="AJ38" i="94"/>
  <c r="AL38" i="94" s="1"/>
  <c r="AU38" i="94" s="1"/>
  <c r="AJ64" i="94"/>
  <c r="AL64" i="94" s="1"/>
  <c r="AU64" i="94" s="1"/>
  <c r="AJ53" i="90"/>
  <c r="AS53" i="90" s="1"/>
  <c r="AJ59" i="94"/>
  <c r="AL59" i="94" s="1"/>
  <c r="AU59" i="94" s="1"/>
  <c r="AJ61" i="94"/>
  <c r="AS61" i="94" s="1"/>
  <c r="AJ65" i="94"/>
  <c r="AS65" i="94" s="1"/>
  <c r="AJ30" i="94"/>
  <c r="AL30" i="94" s="1"/>
  <c r="AU30" i="94" s="1"/>
  <c r="AJ6" i="94"/>
  <c r="AL6" i="94" s="1"/>
  <c r="AU6" i="94" s="1"/>
  <c r="AK75" i="94"/>
  <c r="AT75" i="94" s="1"/>
  <c r="AJ29" i="94"/>
  <c r="AL29" i="94" s="1"/>
  <c r="AU29" i="94" s="1"/>
  <c r="AG84" i="38"/>
  <c r="AP84" i="38" s="1"/>
  <c r="W85" i="38"/>
  <c r="X85" i="38" s="1"/>
  <c r="AH85" i="38" s="1"/>
  <c r="AQ85" i="38" s="1"/>
  <c r="AJ68" i="94"/>
  <c r="AL68" i="94" s="1"/>
  <c r="AU68" i="94" s="1"/>
  <c r="AJ21" i="90"/>
  <c r="AS21" i="90" s="1"/>
  <c r="AJ77" i="94"/>
  <c r="AS77" i="94" s="1"/>
  <c r="AE84" i="38"/>
  <c r="AJ41" i="90"/>
  <c r="AS41" i="90" s="1"/>
  <c r="AK46" i="94"/>
  <c r="AT46" i="94" s="1"/>
  <c r="AJ84" i="94"/>
  <c r="AS84" i="94" s="1"/>
  <c r="AJ51" i="94"/>
  <c r="AS51" i="94" s="1"/>
  <c r="AJ33" i="94"/>
  <c r="AS33" i="94" s="1"/>
  <c r="AJ47" i="94"/>
  <c r="AS47" i="94" s="1"/>
  <c r="AK82" i="94"/>
  <c r="AT82" i="94" s="1"/>
  <c r="AJ34" i="94"/>
  <c r="AL34" i="94" s="1"/>
  <c r="AU34" i="94" s="1"/>
  <c r="AJ10" i="90"/>
  <c r="AL10" i="90" s="1"/>
  <c r="AU10" i="90" s="1"/>
  <c r="AJ50" i="94"/>
  <c r="AS50" i="94" s="1"/>
  <c r="AJ81" i="94"/>
  <c r="AS81" i="94" s="1"/>
  <c r="AJ17" i="94"/>
  <c r="AJ54" i="90"/>
  <c r="AS54" i="90" s="1"/>
  <c r="AJ58" i="94"/>
  <c r="AL58" i="94" s="1"/>
  <c r="AU58" i="94" s="1"/>
  <c r="AJ15" i="94"/>
  <c r="AS15" i="94" s="1"/>
  <c r="AJ56" i="94"/>
  <c r="AS56" i="94" s="1"/>
  <c r="AK11" i="94"/>
  <c r="AT11" i="94" s="1"/>
  <c r="AJ28" i="94"/>
  <c r="AL28" i="94" s="1"/>
  <c r="AU28" i="94" s="1"/>
  <c r="AK17" i="94"/>
  <c r="AT17" i="94" s="1"/>
  <c r="AJ85" i="94"/>
  <c r="AS85" i="94" s="1"/>
  <c r="AJ72" i="94"/>
  <c r="AS72" i="94" s="1"/>
  <c r="AJ25" i="94"/>
  <c r="AJ18" i="94"/>
  <c r="AS18" i="94" s="1"/>
  <c r="AJ39" i="94"/>
  <c r="AS39" i="94" s="1"/>
  <c r="AJ63" i="94"/>
  <c r="AS63" i="94" s="1"/>
  <c r="AK8" i="94"/>
  <c r="AT8" i="94" s="1"/>
  <c r="AJ66" i="94"/>
  <c r="AS66" i="94" s="1"/>
  <c r="AJ5" i="94"/>
  <c r="AL5" i="94" s="1"/>
  <c r="AU5" i="94" s="1"/>
  <c r="AK25" i="94"/>
  <c r="AT25" i="94" s="1"/>
  <c r="AI88" i="73"/>
  <c r="AR88" i="73" s="1"/>
  <c r="AK72" i="94"/>
  <c r="AT72" i="94" s="1"/>
  <c r="AJ42" i="94"/>
  <c r="AS42" i="94" s="1"/>
  <c r="AJ26" i="94"/>
  <c r="AS26" i="94" s="1"/>
  <c r="AJ9" i="94"/>
  <c r="AS9" i="94" s="1"/>
  <c r="AJ40" i="94"/>
  <c r="AS40" i="94" s="1"/>
  <c r="AJ21" i="94"/>
  <c r="AL21" i="94" s="1"/>
  <c r="AU21" i="94" s="1"/>
  <c r="AJ88" i="94"/>
  <c r="AL88" i="94" s="1"/>
  <c r="AU88" i="94" s="1"/>
  <c r="AJ78" i="94"/>
  <c r="AS78" i="94" s="1"/>
  <c r="AJ24" i="94"/>
  <c r="AL24" i="94" s="1"/>
  <c r="AU24" i="94" s="1"/>
  <c r="AJ29" i="90"/>
  <c r="AL29" i="90" s="1"/>
  <c r="AU29" i="90" s="1"/>
  <c r="AJ36" i="94"/>
  <c r="AS36" i="94" s="1"/>
  <c r="AJ67" i="94"/>
  <c r="AS67" i="94" s="1"/>
  <c r="AJ32" i="94"/>
  <c r="AS32" i="94" s="1"/>
  <c r="AJ74" i="90"/>
  <c r="AL74" i="90" s="1"/>
  <c r="AU74" i="90" s="1"/>
  <c r="AJ60" i="94"/>
  <c r="AS60" i="94" s="1"/>
  <c r="AJ52" i="94"/>
  <c r="AS52" i="94" s="1"/>
  <c r="AJ32" i="90"/>
  <c r="AL32" i="90" s="1"/>
  <c r="AU32" i="90" s="1"/>
  <c r="AB4" i="90"/>
  <c r="AK4" i="90" s="1"/>
  <c r="AT4" i="90" s="1"/>
  <c r="X95" i="77"/>
  <c r="Y95" i="77"/>
  <c r="AI94" i="77"/>
  <c r="AR94" i="77" s="1"/>
  <c r="AN94" i="77"/>
  <c r="AK81" i="94"/>
  <c r="AT81" i="94" s="1"/>
  <c r="AJ19" i="94"/>
  <c r="AS19" i="94" s="1"/>
  <c r="AJ86" i="94"/>
  <c r="AL86" i="94" s="1"/>
  <c r="AU86" i="94" s="1"/>
  <c r="AK63" i="94"/>
  <c r="AT63" i="94" s="1"/>
  <c r="AN88" i="73"/>
  <c r="AK69" i="90"/>
  <c r="AT69" i="90" s="1"/>
  <c r="AJ69" i="90"/>
  <c r="AK12" i="90"/>
  <c r="AT12" i="90" s="1"/>
  <c r="AJ12" i="90"/>
  <c r="AK87" i="90"/>
  <c r="AT87" i="90" s="1"/>
  <c r="AJ87" i="90"/>
  <c r="AK31" i="90"/>
  <c r="AT31" i="90" s="1"/>
  <c r="AJ31" i="90"/>
  <c r="AK73" i="90"/>
  <c r="AT73" i="90" s="1"/>
  <c r="AJ73" i="90"/>
  <c r="AJ89" i="90"/>
  <c r="AS89" i="90" s="1"/>
  <c r="AK89" i="90"/>
  <c r="AT89" i="90" s="1"/>
  <c r="AK34" i="90"/>
  <c r="AT34" i="90" s="1"/>
  <c r="AJ34" i="90"/>
  <c r="AK20" i="90"/>
  <c r="AT20" i="90" s="1"/>
  <c r="AJ20" i="90"/>
  <c r="AJ72" i="90"/>
  <c r="AK72" i="90"/>
  <c r="AT72" i="90" s="1"/>
  <c r="AK25" i="90"/>
  <c r="AT25" i="90" s="1"/>
  <c r="AJ25" i="90"/>
  <c r="AK5" i="90"/>
  <c r="AT5" i="90" s="1"/>
  <c r="AJ5" i="90"/>
  <c r="AK47" i="90"/>
  <c r="AT47" i="90" s="1"/>
  <c r="AJ47" i="90"/>
  <c r="AJ8" i="90"/>
  <c r="AK26" i="90"/>
  <c r="AT26" i="90" s="1"/>
  <c r="AJ26" i="90"/>
  <c r="AK7" i="90"/>
  <c r="AT7" i="90" s="1"/>
  <c r="AJ7" i="90"/>
  <c r="AK38" i="90"/>
  <c r="AT38" i="90" s="1"/>
  <c r="AJ38" i="90"/>
  <c r="AK57" i="90"/>
  <c r="AT57" i="90" s="1"/>
  <c r="AJ57" i="90"/>
  <c r="AK50" i="90"/>
  <c r="AT50" i="90" s="1"/>
  <c r="AJ50" i="90"/>
  <c r="AK48" i="90"/>
  <c r="AT48" i="90" s="1"/>
  <c r="AJ48" i="90"/>
  <c r="AK44" i="90"/>
  <c r="AT44" i="90" s="1"/>
  <c r="AJ44" i="90"/>
  <c r="AK30" i="90"/>
  <c r="AT30" i="90" s="1"/>
  <c r="AJ30" i="90"/>
  <c r="AK75" i="90"/>
  <c r="AT75" i="90" s="1"/>
  <c r="AJ75" i="90"/>
  <c r="AK81" i="90"/>
  <c r="AT81" i="90" s="1"/>
  <c r="AJ81" i="90"/>
  <c r="AK45" i="90"/>
  <c r="AT45" i="90" s="1"/>
  <c r="AJ45" i="90"/>
  <c r="AK43" i="90"/>
  <c r="AT43" i="90" s="1"/>
  <c r="AJ43" i="90"/>
  <c r="AJ80" i="90"/>
  <c r="AK80" i="90"/>
  <c r="AT80" i="90" s="1"/>
  <c r="AK36" i="90"/>
  <c r="AT36" i="90" s="1"/>
  <c r="AJ36" i="90"/>
  <c r="AK78" i="90"/>
  <c r="AT78" i="90" s="1"/>
  <c r="AJ78" i="90"/>
  <c r="AJ59" i="90"/>
  <c r="AK59" i="90"/>
  <c r="AT59" i="90" s="1"/>
  <c r="AK24" i="90"/>
  <c r="AT24" i="90" s="1"/>
  <c r="AJ24" i="90"/>
  <c r="AJ51" i="90"/>
  <c r="AK51" i="90"/>
  <c r="AT51" i="90" s="1"/>
  <c r="AK85" i="90"/>
  <c r="AT85" i="90" s="1"/>
  <c r="AJ85" i="90"/>
  <c r="AK66" i="90"/>
  <c r="AT66" i="90" s="1"/>
  <c r="AJ66" i="90"/>
  <c r="AK62" i="90"/>
  <c r="AT62" i="90" s="1"/>
  <c r="AJ62" i="90"/>
  <c r="AK42" i="90"/>
  <c r="AT42" i="90" s="1"/>
  <c r="AJ42" i="90"/>
  <c r="AK52" i="90"/>
  <c r="AT52" i="90" s="1"/>
  <c r="AJ52" i="90"/>
  <c r="AK9" i="90"/>
  <c r="AT9" i="90" s="1"/>
  <c r="AJ9" i="90"/>
  <c r="AK17" i="90"/>
  <c r="AT17" i="90" s="1"/>
  <c r="AJ17" i="90"/>
  <c r="AK58" i="90"/>
  <c r="AT58" i="90" s="1"/>
  <c r="AJ58" i="90"/>
  <c r="AJ33" i="90"/>
  <c r="AJ64" i="90"/>
  <c r="AK64" i="90"/>
  <c r="AT64" i="90" s="1"/>
  <c r="AJ68" i="90"/>
  <c r="AK68" i="90"/>
  <c r="AT68" i="90" s="1"/>
  <c r="AK84" i="90"/>
  <c r="AT84" i="90" s="1"/>
  <c r="AJ84" i="90"/>
  <c r="AK83" i="90"/>
  <c r="AT83" i="90" s="1"/>
  <c r="AJ83" i="90"/>
  <c r="AK23" i="90"/>
  <c r="AT23" i="90" s="1"/>
  <c r="AJ23" i="90"/>
  <c r="AJ22" i="90"/>
  <c r="AK77" i="90"/>
  <c r="AT77" i="90" s="1"/>
  <c r="AJ77" i="90"/>
  <c r="AK27" i="90"/>
  <c r="AT27" i="90" s="1"/>
  <c r="AJ27" i="90"/>
  <c r="AK67" i="90"/>
  <c r="AT67" i="90" s="1"/>
  <c r="AJ67" i="90"/>
  <c r="AK65" i="90"/>
  <c r="AT65" i="90" s="1"/>
  <c r="AJ65" i="90"/>
  <c r="AJ11" i="90"/>
  <c r="AK11" i="90"/>
  <c r="AT11" i="90" s="1"/>
  <c r="AK40" i="90"/>
  <c r="AT40" i="90" s="1"/>
  <c r="AJ40" i="90"/>
  <c r="AK61" i="90"/>
  <c r="AT61" i="90" s="1"/>
  <c r="AJ61" i="90"/>
  <c r="AK6" i="90"/>
  <c r="AT6" i="90" s="1"/>
  <c r="AJ6" i="90"/>
  <c r="AK86" i="90"/>
  <c r="AT86" i="90" s="1"/>
  <c r="AJ86" i="90"/>
  <c r="AK60" i="90"/>
  <c r="AT60" i="90" s="1"/>
  <c r="AJ60" i="90"/>
  <c r="AK76" i="90"/>
  <c r="AT76" i="90" s="1"/>
  <c r="AJ76" i="90"/>
  <c r="AJ39" i="90"/>
  <c r="AK39" i="90"/>
  <c r="AT39" i="90" s="1"/>
  <c r="AK35" i="90"/>
  <c r="AT35" i="90" s="1"/>
  <c r="AJ35" i="90"/>
  <c r="AK49" i="90"/>
  <c r="AT49" i="90" s="1"/>
  <c r="AJ49" i="90"/>
  <c r="AK71" i="90"/>
  <c r="AT71" i="90" s="1"/>
  <c r="AJ71" i="90"/>
  <c r="AK18" i="90"/>
  <c r="AT18" i="90" s="1"/>
  <c r="AJ18" i="90"/>
  <c r="AK16" i="90"/>
  <c r="AT16" i="90" s="1"/>
  <c r="AJ16" i="90"/>
  <c r="AK46" i="90"/>
  <c r="AT46" i="90" s="1"/>
  <c r="AJ46" i="90"/>
  <c r="AK13" i="90"/>
  <c r="AT13" i="90" s="1"/>
  <c r="AJ13" i="90"/>
  <c r="AJ14" i="90"/>
  <c r="AK14" i="90"/>
  <c r="AT14" i="90" s="1"/>
  <c r="AK79" i="90"/>
  <c r="AT79" i="90" s="1"/>
  <c r="AJ79" i="90"/>
  <c r="AK63" i="90"/>
  <c r="AT63" i="90" s="1"/>
  <c r="AJ63" i="90"/>
  <c r="AK19" i="90"/>
  <c r="AT19" i="90" s="1"/>
  <c r="AJ19" i="90"/>
  <c r="AJ70" i="90"/>
  <c r="AK70" i="90"/>
  <c r="AT70" i="90" s="1"/>
  <c r="AK88" i="90"/>
  <c r="AT88" i="90" s="1"/>
  <c r="AJ88" i="90"/>
  <c r="AK15" i="90"/>
  <c r="AT15" i="90" s="1"/>
  <c r="AJ15" i="90"/>
  <c r="AK28" i="90"/>
  <c r="AT28" i="90" s="1"/>
  <c r="AJ28" i="90"/>
  <c r="AJ37" i="90"/>
  <c r="AK82" i="90"/>
  <c r="AT82" i="90" s="1"/>
  <c r="AJ82" i="90"/>
  <c r="AK56" i="90"/>
  <c r="AT56" i="90" s="1"/>
  <c r="AJ56" i="90"/>
  <c r="AJ55" i="90"/>
  <c r="AK55" i="90"/>
  <c r="AT55" i="90" s="1"/>
  <c r="AS3" i="90"/>
  <c r="AL3" i="90"/>
  <c r="AU3" i="90" s="1"/>
  <c r="W89" i="86"/>
  <c r="Y89" i="86" s="1"/>
  <c r="AG88" i="86"/>
  <c r="AP88" i="86" s="1"/>
  <c r="AE88" i="86"/>
  <c r="AN88" i="86" s="1"/>
  <c r="AJ7" i="94"/>
  <c r="AL7" i="94" s="1"/>
  <c r="AU7" i="94" s="1"/>
  <c r="AJ10" i="94"/>
  <c r="AS10" i="94" s="1"/>
  <c r="AK14" i="94"/>
  <c r="AT14" i="94" s="1"/>
  <c r="AJ13" i="94"/>
  <c r="AS13" i="94" s="1"/>
  <c r="AJ31" i="94"/>
  <c r="AS31" i="94" s="1"/>
  <c r="AK32" i="94"/>
  <c r="AT32" i="94" s="1"/>
  <c r="Y87" i="93"/>
  <c r="X87" i="93"/>
  <c r="AH87" i="93" s="1"/>
  <c r="AQ87" i="93" s="1"/>
  <c r="AN86" i="93"/>
  <c r="AI86" i="93"/>
  <c r="AR86" i="93" s="1"/>
  <c r="AH89" i="73"/>
  <c r="AQ89" i="73" s="1"/>
  <c r="Z89" i="73"/>
  <c r="AJ54" i="94"/>
  <c r="AS54" i="94" s="1"/>
  <c r="AJ53" i="94"/>
  <c r="AL53" i="94" s="1"/>
  <c r="AU53" i="94" s="1"/>
  <c r="AJ48" i="94"/>
  <c r="AS48" i="94" s="1"/>
  <c r="AJ49" i="94"/>
  <c r="AL49" i="94" s="1"/>
  <c r="AU49" i="94" s="1"/>
  <c r="AJ37" i="94"/>
  <c r="AL37" i="94" s="1"/>
  <c r="AU37" i="94" s="1"/>
  <c r="AJ69" i="94"/>
  <c r="AS69" i="94" s="1"/>
  <c r="AJ23" i="94"/>
  <c r="AS23" i="94" s="1"/>
  <c r="AJ70" i="94"/>
  <c r="AS70" i="94" s="1"/>
  <c r="AJ62" i="94"/>
  <c r="AS62" i="94" s="1"/>
  <c r="AJ73" i="94"/>
  <c r="AL73" i="94" s="1"/>
  <c r="AU73" i="94" s="1"/>
  <c r="AK55" i="94"/>
  <c r="AT55" i="94" s="1"/>
  <c r="Z88" i="85"/>
  <c r="W89" i="85" s="1"/>
  <c r="AJ80" i="94"/>
  <c r="AS80" i="94" s="1"/>
  <c r="AJ45" i="94"/>
  <c r="AS45" i="94" s="1"/>
  <c r="AJ44" i="94"/>
  <c r="AS44" i="94" s="1"/>
  <c r="AK74" i="94"/>
  <c r="AT74" i="94" s="1"/>
  <c r="AJ22" i="94"/>
  <c r="AS22" i="94" s="1"/>
  <c r="AK89" i="94"/>
  <c r="AT89" i="94" s="1"/>
  <c r="AS82" i="94"/>
  <c r="AS20" i="94"/>
  <c r="AI88" i="37"/>
  <c r="AR88" i="37" s="1"/>
  <c r="AN88" i="37"/>
  <c r="AS75" i="94"/>
  <c r="X89" i="37"/>
  <c r="AH89" i="37" s="1"/>
  <c r="AQ89" i="37" s="1"/>
  <c r="Y89" i="37"/>
  <c r="AS55" i="94"/>
  <c r="AS3" i="94"/>
  <c r="AL3" i="94"/>
  <c r="AU3" i="94" s="1"/>
  <c r="AS8" i="94"/>
  <c r="AS25" i="94"/>
  <c r="AJ4" i="94"/>
  <c r="AK4" i="94"/>
  <c r="AT4" i="94" s="1"/>
  <c r="AN89" i="94"/>
  <c r="AN91" i="94" s="1"/>
  <c r="AI89" i="94"/>
  <c r="AS79" i="94"/>
  <c r="AG95" i="81"/>
  <c r="AP95" i="81" s="1"/>
  <c r="AE95" i="81"/>
  <c r="AN95" i="81" s="1"/>
  <c r="AF95" i="81"/>
  <c r="AO95" i="81" s="1"/>
  <c r="AR93" i="89"/>
  <c r="AH94" i="89"/>
  <c r="AQ94" i="89" s="1"/>
  <c r="X96" i="81"/>
  <c r="Y96" i="81"/>
  <c r="Z94" i="89"/>
  <c r="X94" i="33" l="1"/>
  <c r="AH94" i="33" s="1"/>
  <c r="AQ94" i="33" s="1"/>
  <c r="Y94" i="33"/>
  <c r="AN93" i="33"/>
  <c r="AI93" i="33"/>
  <c r="AR93" i="33" s="1"/>
  <c r="AS35" i="94"/>
  <c r="AL12" i="94"/>
  <c r="AU12" i="94" s="1"/>
  <c r="X89" i="42"/>
  <c r="Z89" i="42" s="1"/>
  <c r="AI88" i="42"/>
  <c r="AR88" i="42" s="1"/>
  <c r="AL20" i="94"/>
  <c r="AU20" i="94" s="1"/>
  <c r="AL65" i="94"/>
  <c r="AU65" i="94" s="1"/>
  <c r="AL61" i="94"/>
  <c r="AU61" i="94" s="1"/>
  <c r="AL79" i="94"/>
  <c r="AU79" i="94" s="1"/>
  <c r="AL82" i="94"/>
  <c r="AU82" i="94" s="1"/>
  <c r="AL9" i="94"/>
  <c r="AU9" i="94" s="1"/>
  <c r="AL56" i="94"/>
  <c r="AU56" i="94" s="1"/>
  <c r="W91" i="41"/>
  <c r="X91" i="41" s="1"/>
  <c r="AH91" i="41" s="1"/>
  <c r="AQ91" i="41" s="1"/>
  <c r="AF90" i="41"/>
  <c r="AO90" i="41" s="1"/>
  <c r="AG90" i="41"/>
  <c r="AP90" i="41" s="1"/>
  <c r="AS5" i="94"/>
  <c r="AS29" i="90"/>
  <c r="AG91" i="45"/>
  <c r="AP91" i="45" s="1"/>
  <c r="AE91" i="45"/>
  <c r="AN91" i="45" s="1"/>
  <c r="W92" i="45"/>
  <c r="Y92" i="45" s="1"/>
  <c r="AN90" i="41"/>
  <c r="AS59" i="94"/>
  <c r="AS29" i="94"/>
  <c r="AH89" i="42"/>
  <c r="AQ89" i="42" s="1"/>
  <c r="AQ91" i="42" s="1"/>
  <c r="AZ3" i="42"/>
  <c r="AX77" i="42" s="1"/>
  <c r="S77" i="42" s="1"/>
  <c r="AC77" i="42" s="1"/>
  <c r="AB78" i="42" s="1"/>
  <c r="AK78" i="42" s="1"/>
  <c r="AT78" i="42" s="1"/>
  <c r="AH84" i="74"/>
  <c r="AQ84" i="74" s="1"/>
  <c r="Z84" i="74"/>
  <c r="X90" i="25"/>
  <c r="AH90" i="25" s="1"/>
  <c r="AQ90" i="25" s="1"/>
  <c r="Y90" i="25"/>
  <c r="AN89" i="25"/>
  <c r="AI89" i="25"/>
  <c r="AR89" i="25" s="1"/>
  <c r="AL16" i="94"/>
  <c r="AU16" i="94" s="1"/>
  <c r="AF88" i="46"/>
  <c r="AO88" i="46" s="1"/>
  <c r="AL87" i="94"/>
  <c r="AU87" i="94" s="1"/>
  <c r="AS16" i="94"/>
  <c r="AG88" i="46"/>
  <c r="AP88" i="46" s="1"/>
  <c r="AL66" i="94"/>
  <c r="AU66" i="94" s="1"/>
  <c r="AL26" i="94"/>
  <c r="AU26" i="94" s="1"/>
  <c r="Y87" i="29"/>
  <c r="X87" i="29"/>
  <c r="AH87" i="29" s="1"/>
  <c r="AQ87" i="29" s="1"/>
  <c r="AI86" i="29"/>
  <c r="AR86" i="29" s="1"/>
  <c r="AN86" i="29"/>
  <c r="AS86" i="94"/>
  <c r="AS24" i="94"/>
  <c r="AL41" i="94"/>
  <c r="AU41" i="94" s="1"/>
  <c r="AL11" i="94"/>
  <c r="AU11" i="94" s="1"/>
  <c r="AL54" i="90"/>
  <c r="AU54" i="90" s="1"/>
  <c r="W89" i="46"/>
  <c r="Y89" i="46" s="1"/>
  <c r="AS34" i="94"/>
  <c r="AL57" i="94"/>
  <c r="AU57" i="94" s="1"/>
  <c r="AL83" i="94"/>
  <c r="AU83" i="94" s="1"/>
  <c r="AS28" i="94"/>
  <c r="AL19" i="94"/>
  <c r="AU19" i="94" s="1"/>
  <c r="AS30" i="94"/>
  <c r="AL50" i="94"/>
  <c r="AU50" i="94" s="1"/>
  <c r="AL51" i="94"/>
  <c r="AU51" i="94" s="1"/>
  <c r="AS88" i="94"/>
  <c r="AS58" i="94"/>
  <c r="AS64" i="94"/>
  <c r="AL42" i="94"/>
  <c r="AU42" i="94" s="1"/>
  <c r="AL81" i="94"/>
  <c r="AU81" i="94" s="1"/>
  <c r="AS71" i="94"/>
  <c r="AS74" i="90"/>
  <c r="AL21" i="90"/>
  <c r="AU21" i="90" s="1"/>
  <c r="AS32" i="90"/>
  <c r="AS10" i="90"/>
  <c r="AL27" i="94"/>
  <c r="AU27" i="94" s="1"/>
  <c r="AL33" i="94"/>
  <c r="AU33" i="94" s="1"/>
  <c r="AL77" i="94"/>
  <c r="AU77" i="94" s="1"/>
  <c r="AL75" i="94"/>
  <c r="AU75" i="94" s="1"/>
  <c r="Y85" i="38"/>
  <c r="Z85" i="38" s="1"/>
  <c r="W86" i="38" s="1"/>
  <c r="AL46" i="94"/>
  <c r="AU46" i="94" s="1"/>
  <c r="AS43" i="94"/>
  <c r="AJ4" i="90"/>
  <c r="AS4" i="90" s="1"/>
  <c r="AS38" i="94"/>
  <c r="AS21" i="94"/>
  <c r="AL67" i="94"/>
  <c r="AU67" i="94" s="1"/>
  <c r="AL39" i="94"/>
  <c r="AU39" i="94" s="1"/>
  <c r="AS68" i="94"/>
  <c r="AL76" i="94"/>
  <c r="AU76" i="94" s="1"/>
  <c r="AL84" i="94"/>
  <c r="AU84" i="94" s="1"/>
  <c r="AL52" i="94"/>
  <c r="AU52" i="94" s="1"/>
  <c r="AI84" i="38"/>
  <c r="AR84" i="38" s="1"/>
  <c r="AL41" i="90"/>
  <c r="AU41" i="90" s="1"/>
  <c r="AL62" i="94"/>
  <c r="AU62" i="94" s="1"/>
  <c r="AL60" i="94"/>
  <c r="AU60" i="94" s="1"/>
  <c r="AL17" i="94"/>
  <c r="AU17" i="94" s="1"/>
  <c r="AL63" i="94"/>
  <c r="AU63" i="94" s="1"/>
  <c r="AL8" i="94"/>
  <c r="AU8" i="94" s="1"/>
  <c r="AL15" i="94"/>
  <c r="AU15" i="94" s="1"/>
  <c r="AL78" i="94"/>
  <c r="AU78" i="94" s="1"/>
  <c r="AL72" i="94"/>
  <c r="AU72" i="94" s="1"/>
  <c r="AL53" i="90"/>
  <c r="AU53" i="90" s="1"/>
  <c r="AL85" i="94"/>
  <c r="AU85" i="94" s="1"/>
  <c r="AS6" i="94"/>
  <c r="AL47" i="94"/>
  <c r="AU47" i="94" s="1"/>
  <c r="AL40" i="94"/>
  <c r="AU40" i="94" s="1"/>
  <c r="AS17" i="94"/>
  <c r="AL18" i="94"/>
  <c r="AU18" i="94" s="1"/>
  <c r="AN84" i="38"/>
  <c r="AL89" i="90"/>
  <c r="AU89" i="90" s="1"/>
  <c r="AS37" i="94"/>
  <c r="AL10" i="94"/>
  <c r="AU10" i="94" s="1"/>
  <c r="AL23" i="94"/>
  <c r="AU23" i="94" s="1"/>
  <c r="AL31" i="94"/>
  <c r="AU31" i="94" s="1"/>
  <c r="AL25" i="94"/>
  <c r="AU25" i="94" s="1"/>
  <c r="AL36" i="94"/>
  <c r="AU36" i="94" s="1"/>
  <c r="AS7" i="94"/>
  <c r="AL70" i="94"/>
  <c r="AU70" i="94" s="1"/>
  <c r="AL32" i="94"/>
  <c r="AU32" i="94" s="1"/>
  <c r="Z95" i="77"/>
  <c r="AH95" i="77"/>
  <c r="AQ95" i="77" s="1"/>
  <c r="AS53" i="94"/>
  <c r="AE88" i="85"/>
  <c r="AN88" i="85" s="1"/>
  <c r="AT91" i="94"/>
  <c r="AL80" i="94"/>
  <c r="AU80" i="94" s="1"/>
  <c r="AL13" i="94"/>
  <c r="AU13" i="94" s="1"/>
  <c r="X89" i="86"/>
  <c r="Z89" i="86" s="1"/>
  <c r="AE89" i="86" s="1"/>
  <c r="AI88" i="86"/>
  <c r="AR88" i="86" s="1"/>
  <c r="AL69" i="94"/>
  <c r="AU69" i="94" s="1"/>
  <c r="AG88" i="85"/>
  <c r="AP88" i="85" s="1"/>
  <c r="AF88" i="85"/>
  <c r="AO88" i="85" s="1"/>
  <c r="AL55" i="94"/>
  <c r="AU55" i="94" s="1"/>
  <c r="AL56" i="90"/>
  <c r="AU56" i="90" s="1"/>
  <c r="AS56" i="90"/>
  <c r="AS14" i="90"/>
  <c r="AL14" i="90"/>
  <c r="AU14" i="90" s="1"/>
  <c r="AS39" i="90"/>
  <c r="AL39" i="90"/>
  <c r="AU39" i="90" s="1"/>
  <c r="AL83" i="90"/>
  <c r="AU83" i="90" s="1"/>
  <c r="AS83" i="90"/>
  <c r="AL51" i="90"/>
  <c r="AU51" i="90" s="1"/>
  <c r="AS51" i="90"/>
  <c r="AL5" i="90"/>
  <c r="AU5" i="90" s="1"/>
  <c r="AS5" i="90"/>
  <c r="AL20" i="90"/>
  <c r="AU20" i="90" s="1"/>
  <c r="AS20" i="90"/>
  <c r="AL87" i="90"/>
  <c r="AU87" i="90" s="1"/>
  <c r="AS87" i="90"/>
  <c r="AS49" i="94"/>
  <c r="AL15" i="90"/>
  <c r="AU15" i="90" s="1"/>
  <c r="AS15" i="90"/>
  <c r="AL16" i="90"/>
  <c r="AU16" i="90" s="1"/>
  <c r="AS16" i="90"/>
  <c r="AL49" i="90"/>
  <c r="AU49" i="90" s="1"/>
  <c r="AS49" i="90"/>
  <c r="AL76" i="90"/>
  <c r="AU76" i="90" s="1"/>
  <c r="AS76" i="90"/>
  <c r="AL6" i="90"/>
  <c r="AU6" i="90" s="1"/>
  <c r="AS6" i="90"/>
  <c r="AL67" i="90"/>
  <c r="AU67" i="90" s="1"/>
  <c r="AS67" i="90"/>
  <c r="AL77" i="90"/>
  <c r="AU77" i="90" s="1"/>
  <c r="AS77" i="90"/>
  <c r="AS68" i="90"/>
  <c r="AL68" i="90"/>
  <c r="AU68" i="90" s="1"/>
  <c r="AL17" i="90"/>
  <c r="AU17" i="90" s="1"/>
  <c r="AS17" i="90"/>
  <c r="AS42" i="90"/>
  <c r="AL42" i="90"/>
  <c r="AU42" i="90" s="1"/>
  <c r="AS85" i="90"/>
  <c r="AL85" i="90"/>
  <c r="AU85" i="90" s="1"/>
  <c r="AS24" i="90"/>
  <c r="AL24" i="90"/>
  <c r="AU24" i="90" s="1"/>
  <c r="AS36" i="90"/>
  <c r="AL36" i="90"/>
  <c r="AU36" i="90" s="1"/>
  <c r="AS75" i="90"/>
  <c r="AL75" i="90"/>
  <c r="AU75" i="90" s="1"/>
  <c r="AS48" i="90"/>
  <c r="AL48" i="90"/>
  <c r="AU48" i="90" s="1"/>
  <c r="AS26" i="90"/>
  <c r="AL26" i="90"/>
  <c r="AU26" i="90" s="1"/>
  <c r="AS82" i="90"/>
  <c r="AL82" i="90"/>
  <c r="AU82" i="90" s="1"/>
  <c r="AL70" i="90"/>
  <c r="AU70" i="90" s="1"/>
  <c r="AS70" i="90"/>
  <c r="AT91" i="90"/>
  <c r="AS11" i="90"/>
  <c r="AL11" i="90"/>
  <c r="AU11" i="90" s="1"/>
  <c r="AS84" i="90"/>
  <c r="AL84" i="90"/>
  <c r="AU84" i="90" s="1"/>
  <c r="AL25" i="90"/>
  <c r="AU25" i="90" s="1"/>
  <c r="AS25" i="90"/>
  <c r="AS34" i="90"/>
  <c r="AL34" i="90"/>
  <c r="AU34" i="90" s="1"/>
  <c r="AS73" i="90"/>
  <c r="AL73" i="90"/>
  <c r="AU73" i="90" s="1"/>
  <c r="AL12" i="90"/>
  <c r="AU12" i="90" s="1"/>
  <c r="AS12" i="90"/>
  <c r="AS19" i="90"/>
  <c r="AL19" i="90"/>
  <c r="AU19" i="90" s="1"/>
  <c r="AL79" i="90"/>
  <c r="AU79" i="90" s="1"/>
  <c r="AS79" i="90"/>
  <c r="AL13" i="90"/>
  <c r="AU13" i="90" s="1"/>
  <c r="AS13" i="90"/>
  <c r="AL18" i="90"/>
  <c r="AU18" i="90" s="1"/>
  <c r="AS18" i="90"/>
  <c r="AL35" i="90"/>
  <c r="AU35" i="90" s="1"/>
  <c r="AS35" i="90"/>
  <c r="AS60" i="90"/>
  <c r="AL60" i="90"/>
  <c r="AU60" i="90" s="1"/>
  <c r="AS61" i="90"/>
  <c r="AL61" i="90"/>
  <c r="AU61" i="90" s="1"/>
  <c r="AS22" i="90"/>
  <c r="AL22" i="90"/>
  <c r="AU22" i="90" s="1"/>
  <c r="AS64" i="90"/>
  <c r="AL64" i="90"/>
  <c r="AU64" i="90" s="1"/>
  <c r="AS9" i="90"/>
  <c r="AL9" i="90"/>
  <c r="AU9" i="90" s="1"/>
  <c r="AS62" i="90"/>
  <c r="AL62" i="90"/>
  <c r="AU62" i="90" s="1"/>
  <c r="AS45" i="90"/>
  <c r="AL45" i="90"/>
  <c r="AU45" i="90" s="1"/>
  <c r="AL30" i="90"/>
  <c r="AU30" i="90" s="1"/>
  <c r="AS30" i="90"/>
  <c r="AL50" i="90"/>
  <c r="AU50" i="90" s="1"/>
  <c r="AS50" i="90"/>
  <c r="AL38" i="90"/>
  <c r="AU38" i="90" s="1"/>
  <c r="AS38" i="90"/>
  <c r="AS8" i="90"/>
  <c r="AL8" i="90"/>
  <c r="AU8" i="90" s="1"/>
  <c r="AL74" i="94"/>
  <c r="AU74" i="94" s="1"/>
  <c r="AL44" i="94"/>
  <c r="AU44" i="94" s="1"/>
  <c r="AL48" i="94"/>
  <c r="AU48" i="94" s="1"/>
  <c r="AL54" i="94"/>
  <c r="AU54" i="94" s="1"/>
  <c r="AL14" i="94"/>
  <c r="AU14" i="94" s="1"/>
  <c r="AL37" i="90"/>
  <c r="AU37" i="90" s="1"/>
  <c r="AS37" i="90"/>
  <c r="AL23" i="90"/>
  <c r="AU23" i="90" s="1"/>
  <c r="AS23" i="90"/>
  <c r="AL33" i="90"/>
  <c r="AU33" i="90" s="1"/>
  <c r="AS33" i="90"/>
  <c r="AS59" i="90"/>
  <c r="AL59" i="90"/>
  <c r="AU59" i="90" s="1"/>
  <c r="AL80" i="90"/>
  <c r="AU80" i="90" s="1"/>
  <c r="AS80" i="90"/>
  <c r="AS47" i="90"/>
  <c r="AL47" i="90"/>
  <c r="AU47" i="90" s="1"/>
  <c r="AS31" i="90"/>
  <c r="AL31" i="90"/>
  <c r="AU31" i="90" s="1"/>
  <c r="AS69" i="90"/>
  <c r="AL69" i="90"/>
  <c r="AU69" i="90" s="1"/>
  <c r="AL55" i="90"/>
  <c r="AU55" i="90" s="1"/>
  <c r="AS55" i="90"/>
  <c r="AS28" i="90"/>
  <c r="AL28" i="90"/>
  <c r="AU28" i="90" s="1"/>
  <c r="AL88" i="90"/>
  <c r="AU88" i="90" s="1"/>
  <c r="AS88" i="90"/>
  <c r="AS63" i="90"/>
  <c r="AL63" i="90"/>
  <c r="AU63" i="90" s="1"/>
  <c r="AL46" i="90"/>
  <c r="AU46" i="90" s="1"/>
  <c r="AS46" i="90"/>
  <c r="AS71" i="90"/>
  <c r="AL71" i="90"/>
  <c r="AU71" i="90" s="1"/>
  <c r="AL86" i="90"/>
  <c r="AU86" i="90" s="1"/>
  <c r="AS86" i="90"/>
  <c r="AS40" i="90"/>
  <c r="AL40" i="90"/>
  <c r="AU40" i="90" s="1"/>
  <c r="AS65" i="90"/>
  <c r="AL65" i="90"/>
  <c r="AU65" i="90" s="1"/>
  <c r="AS27" i="90"/>
  <c r="AL27" i="90"/>
  <c r="AU27" i="90" s="1"/>
  <c r="AL58" i="90"/>
  <c r="AU58" i="90" s="1"/>
  <c r="AS58" i="90"/>
  <c r="AS52" i="90"/>
  <c r="AL52" i="90"/>
  <c r="AU52" i="90" s="1"/>
  <c r="AS66" i="90"/>
  <c r="AL66" i="90"/>
  <c r="AU66" i="90" s="1"/>
  <c r="AS78" i="90"/>
  <c r="AL78" i="90"/>
  <c r="AU78" i="90" s="1"/>
  <c r="AL43" i="90"/>
  <c r="AU43" i="90" s="1"/>
  <c r="AS43" i="90"/>
  <c r="AL81" i="90"/>
  <c r="AU81" i="90" s="1"/>
  <c r="AS81" i="90"/>
  <c r="AS44" i="90"/>
  <c r="AL44" i="90"/>
  <c r="AU44" i="90" s="1"/>
  <c r="AS57" i="90"/>
  <c r="AL57" i="90"/>
  <c r="AU57" i="90" s="1"/>
  <c r="AL7" i="90"/>
  <c r="AU7" i="90" s="1"/>
  <c r="AS7" i="90"/>
  <c r="AL72" i="90"/>
  <c r="AU72" i="90" s="1"/>
  <c r="AS72" i="90"/>
  <c r="AS73" i="94"/>
  <c r="AL22" i="94"/>
  <c r="AU22" i="94" s="1"/>
  <c r="AL45" i="94"/>
  <c r="AU45" i="94" s="1"/>
  <c r="Z87" i="93"/>
  <c r="AG87" i="93" s="1"/>
  <c r="AP87" i="93" s="1"/>
  <c r="AF89" i="73"/>
  <c r="AO89" i="73" s="1"/>
  <c r="AG89" i="73"/>
  <c r="AP89" i="73" s="1"/>
  <c r="AE89" i="73"/>
  <c r="W90" i="73"/>
  <c r="AS4" i="94"/>
  <c r="AL4" i="94"/>
  <c r="AU4" i="94" s="1"/>
  <c r="Z89" i="37"/>
  <c r="AR89" i="94"/>
  <c r="AR91" i="94" s="1"/>
  <c r="AL89" i="94"/>
  <c r="AU89" i="94" s="1"/>
  <c r="X89" i="85"/>
  <c r="AH89" i="85" s="1"/>
  <c r="AQ89" i="85" s="1"/>
  <c r="Y89" i="85"/>
  <c r="AI95" i="81"/>
  <c r="AR95" i="81" s="1"/>
  <c r="AH96" i="81"/>
  <c r="AQ96" i="81" s="1"/>
  <c r="Z96" i="81"/>
  <c r="AG94" i="89"/>
  <c r="AP94" i="89" s="1"/>
  <c r="AF94" i="89"/>
  <c r="AO94" i="89" s="1"/>
  <c r="AE94" i="89"/>
  <c r="W95" i="89"/>
  <c r="Z94" i="33" l="1"/>
  <c r="W95" i="33" s="1"/>
  <c r="AG94" i="33"/>
  <c r="AP94" i="33" s="1"/>
  <c r="AE94" i="33"/>
  <c r="AF94" i="33"/>
  <c r="AO94" i="33" s="1"/>
  <c r="Y91" i="41"/>
  <c r="Z91" i="41" s="1"/>
  <c r="AG91" i="41" s="1"/>
  <c r="AP91" i="41" s="1"/>
  <c r="AI90" i="41"/>
  <c r="AR90" i="41" s="1"/>
  <c r="AI91" i="45"/>
  <c r="AR91" i="45" s="1"/>
  <c r="X92" i="45"/>
  <c r="AX10" i="42"/>
  <c r="S10" i="42" s="1"/>
  <c r="AC10" i="42" s="1"/>
  <c r="AB11" i="42" s="1"/>
  <c r="AK11" i="42" s="1"/>
  <c r="AT11" i="42" s="1"/>
  <c r="AX30" i="42"/>
  <c r="S30" i="42" s="1"/>
  <c r="AC30" i="42" s="1"/>
  <c r="AB31" i="42" s="1"/>
  <c r="AK31" i="42" s="1"/>
  <c r="AT31" i="42" s="1"/>
  <c r="Z90" i="25"/>
  <c r="AE90" i="25" s="1"/>
  <c r="AG89" i="42"/>
  <c r="AP89" i="42" s="1"/>
  <c r="AP91" i="42" s="1"/>
  <c r="AF89" i="42"/>
  <c r="AO89" i="42" s="1"/>
  <c r="AO91" i="42" s="1"/>
  <c r="AE89" i="42"/>
  <c r="AX89" i="42"/>
  <c r="S89" i="42" s="1"/>
  <c r="AC89" i="42" s="1"/>
  <c r="AX75" i="42"/>
  <c r="S75" i="42" s="1"/>
  <c r="AC75" i="42" s="1"/>
  <c r="AB76" i="42" s="1"/>
  <c r="AX80" i="42"/>
  <c r="S80" i="42" s="1"/>
  <c r="AC80" i="42" s="1"/>
  <c r="AB81" i="42" s="1"/>
  <c r="AX67" i="42"/>
  <c r="S67" i="42" s="1"/>
  <c r="AC67" i="42" s="1"/>
  <c r="AB68" i="42" s="1"/>
  <c r="AX88" i="42"/>
  <c r="S88" i="42" s="1"/>
  <c r="AC88" i="42" s="1"/>
  <c r="AB89" i="42" s="1"/>
  <c r="AX57" i="42"/>
  <c r="S57" i="42" s="1"/>
  <c r="AC57" i="42" s="1"/>
  <c r="AB58" i="42" s="1"/>
  <c r="AX79" i="42"/>
  <c r="S79" i="42" s="1"/>
  <c r="AC79" i="42" s="1"/>
  <c r="AB80" i="42" s="1"/>
  <c r="AX14" i="42"/>
  <c r="S14" i="42" s="1"/>
  <c r="AC14" i="42" s="1"/>
  <c r="AB15" i="42" s="1"/>
  <c r="AX85" i="42"/>
  <c r="S85" i="42" s="1"/>
  <c r="AC85" i="42" s="1"/>
  <c r="AB86" i="42" s="1"/>
  <c r="AX28" i="42"/>
  <c r="S28" i="42" s="1"/>
  <c r="AC28" i="42" s="1"/>
  <c r="AB29" i="42" s="1"/>
  <c r="AX66" i="42"/>
  <c r="S66" i="42" s="1"/>
  <c r="AC66" i="42" s="1"/>
  <c r="AB67" i="42" s="1"/>
  <c r="AX39" i="42"/>
  <c r="S39" i="42" s="1"/>
  <c r="AC39" i="42" s="1"/>
  <c r="AB40" i="42" s="1"/>
  <c r="AX55" i="42"/>
  <c r="S55" i="42" s="1"/>
  <c r="AC55" i="42" s="1"/>
  <c r="AB56" i="42" s="1"/>
  <c r="AX49" i="42"/>
  <c r="S49" i="42" s="1"/>
  <c r="AC49" i="42" s="1"/>
  <c r="AB50" i="42" s="1"/>
  <c r="AX46" i="42"/>
  <c r="S46" i="42" s="1"/>
  <c r="AC46" i="42" s="1"/>
  <c r="AB47" i="42" s="1"/>
  <c r="AX64" i="42"/>
  <c r="S64" i="42" s="1"/>
  <c r="AC64" i="42" s="1"/>
  <c r="AB65" i="42" s="1"/>
  <c r="AX71" i="42"/>
  <c r="S71" i="42" s="1"/>
  <c r="AC71" i="42" s="1"/>
  <c r="AB72" i="42" s="1"/>
  <c r="AX18" i="42"/>
  <c r="S18" i="42" s="1"/>
  <c r="AC18" i="42" s="1"/>
  <c r="AB19" i="42" s="1"/>
  <c r="AX70" i="42"/>
  <c r="S70" i="42" s="1"/>
  <c r="AC70" i="42" s="1"/>
  <c r="AB71" i="42" s="1"/>
  <c r="AX50" i="42"/>
  <c r="S50" i="42" s="1"/>
  <c r="AC50" i="42" s="1"/>
  <c r="AB51" i="42" s="1"/>
  <c r="AX27" i="42"/>
  <c r="S27" i="42" s="1"/>
  <c r="AC27" i="42" s="1"/>
  <c r="AB28" i="42" s="1"/>
  <c r="AX83" i="42"/>
  <c r="S83" i="42" s="1"/>
  <c r="AC83" i="42" s="1"/>
  <c r="AB84" i="42" s="1"/>
  <c r="AX38" i="42"/>
  <c r="S38" i="42" s="1"/>
  <c r="AC38" i="42" s="1"/>
  <c r="AB39" i="42" s="1"/>
  <c r="AX65" i="42"/>
  <c r="S65" i="42" s="1"/>
  <c r="AC65" i="42" s="1"/>
  <c r="AB66" i="42" s="1"/>
  <c r="AX12" i="42"/>
  <c r="S12" i="42" s="1"/>
  <c r="AC12" i="42" s="1"/>
  <c r="AB13" i="42" s="1"/>
  <c r="AX4" i="42"/>
  <c r="S4" i="42" s="1"/>
  <c r="AC4" i="42" s="1"/>
  <c r="AB5" i="42" s="1"/>
  <c r="AX45" i="42"/>
  <c r="S45" i="42" s="1"/>
  <c r="AC45" i="42" s="1"/>
  <c r="AB46" i="42" s="1"/>
  <c r="AX63" i="42"/>
  <c r="S63" i="42" s="1"/>
  <c r="AC63" i="42" s="1"/>
  <c r="AB64" i="42" s="1"/>
  <c r="AX34" i="42"/>
  <c r="S34" i="42" s="1"/>
  <c r="AC34" i="42" s="1"/>
  <c r="AB35" i="42" s="1"/>
  <c r="AX26" i="42"/>
  <c r="S26" i="42" s="1"/>
  <c r="AC26" i="42" s="1"/>
  <c r="AB27" i="42" s="1"/>
  <c r="AX51" i="42"/>
  <c r="S51" i="42" s="1"/>
  <c r="AC51" i="42" s="1"/>
  <c r="AB52" i="42" s="1"/>
  <c r="AX78" i="42"/>
  <c r="S78" i="42" s="1"/>
  <c r="AC78" i="42" s="1"/>
  <c r="AX87" i="42"/>
  <c r="S87" i="42" s="1"/>
  <c r="AC87" i="42" s="1"/>
  <c r="AB88" i="42" s="1"/>
  <c r="AX3" i="42"/>
  <c r="S3" i="42" s="1"/>
  <c r="AC3" i="42" s="1"/>
  <c r="AX68" i="42"/>
  <c r="S68" i="42" s="1"/>
  <c r="AC68" i="42" s="1"/>
  <c r="AB69" i="42" s="1"/>
  <c r="AX21" i="42"/>
  <c r="S21" i="42" s="1"/>
  <c r="AC21" i="42" s="1"/>
  <c r="AB22" i="42" s="1"/>
  <c r="AX54" i="42"/>
  <c r="S54" i="42" s="1"/>
  <c r="AC54" i="42" s="1"/>
  <c r="AB55" i="42" s="1"/>
  <c r="AX15" i="42"/>
  <c r="S15" i="42" s="1"/>
  <c r="AC15" i="42" s="1"/>
  <c r="AB16" i="42" s="1"/>
  <c r="AX32" i="42"/>
  <c r="S32" i="42" s="1"/>
  <c r="AC32" i="42" s="1"/>
  <c r="AB33" i="42" s="1"/>
  <c r="AX73" i="42"/>
  <c r="S73" i="42" s="1"/>
  <c r="AC73" i="42" s="1"/>
  <c r="AB74" i="42" s="1"/>
  <c r="AX72" i="42"/>
  <c r="S72" i="42" s="1"/>
  <c r="AC72" i="42" s="1"/>
  <c r="AB73" i="42" s="1"/>
  <c r="AX41" i="42"/>
  <c r="S41" i="42" s="1"/>
  <c r="AC41" i="42" s="1"/>
  <c r="AB42" i="42" s="1"/>
  <c r="AX29" i="42"/>
  <c r="S29" i="42" s="1"/>
  <c r="AC29" i="42" s="1"/>
  <c r="AB30" i="42" s="1"/>
  <c r="AX24" i="42"/>
  <c r="S24" i="42" s="1"/>
  <c r="AC24" i="42" s="1"/>
  <c r="AB25" i="42" s="1"/>
  <c r="AX22" i="42"/>
  <c r="S22" i="42" s="1"/>
  <c r="AC22" i="42" s="1"/>
  <c r="AB23" i="42" s="1"/>
  <c r="AX59" i="42"/>
  <c r="S59" i="42" s="1"/>
  <c r="AC59" i="42" s="1"/>
  <c r="AB60" i="42" s="1"/>
  <c r="AX37" i="42"/>
  <c r="S37" i="42" s="1"/>
  <c r="AC37" i="42" s="1"/>
  <c r="AB38" i="42" s="1"/>
  <c r="AX36" i="42"/>
  <c r="S36" i="42" s="1"/>
  <c r="AC36" i="42" s="1"/>
  <c r="AB37" i="42" s="1"/>
  <c r="AX44" i="42"/>
  <c r="S44" i="42" s="1"/>
  <c r="AC44" i="42" s="1"/>
  <c r="AB45" i="42" s="1"/>
  <c r="AX62" i="42"/>
  <c r="S62" i="42" s="1"/>
  <c r="AC62" i="42" s="1"/>
  <c r="AB63" i="42" s="1"/>
  <c r="AX42" i="42"/>
  <c r="S42" i="42" s="1"/>
  <c r="AC42" i="42" s="1"/>
  <c r="AB43" i="42" s="1"/>
  <c r="AX47" i="42"/>
  <c r="S47" i="42" s="1"/>
  <c r="AC47" i="42" s="1"/>
  <c r="AB48" i="42" s="1"/>
  <c r="AX19" i="42"/>
  <c r="S19" i="42" s="1"/>
  <c r="AC19" i="42" s="1"/>
  <c r="AB20" i="42" s="1"/>
  <c r="AX9" i="42"/>
  <c r="S9" i="42" s="1"/>
  <c r="AC9" i="42" s="1"/>
  <c r="AB10" i="42" s="1"/>
  <c r="AX69" i="42"/>
  <c r="S69" i="42" s="1"/>
  <c r="AC69" i="42" s="1"/>
  <c r="AB70" i="42" s="1"/>
  <c r="AX58" i="42"/>
  <c r="S58" i="42" s="1"/>
  <c r="AC58" i="42" s="1"/>
  <c r="AB59" i="42" s="1"/>
  <c r="AX52" i="42"/>
  <c r="S52" i="42" s="1"/>
  <c r="AC52" i="42" s="1"/>
  <c r="AB53" i="42" s="1"/>
  <c r="AX31" i="42"/>
  <c r="S31" i="42" s="1"/>
  <c r="AC31" i="42" s="1"/>
  <c r="AX6" i="42"/>
  <c r="S6" i="42" s="1"/>
  <c r="AC6" i="42" s="1"/>
  <c r="AB7" i="42" s="1"/>
  <c r="AX25" i="42"/>
  <c r="S25" i="42" s="1"/>
  <c r="AC25" i="42" s="1"/>
  <c r="AB26" i="42" s="1"/>
  <c r="AX23" i="42"/>
  <c r="S23" i="42" s="1"/>
  <c r="AC23" i="42" s="1"/>
  <c r="AB24" i="42" s="1"/>
  <c r="AX53" i="42"/>
  <c r="S53" i="42" s="1"/>
  <c r="AC53" i="42" s="1"/>
  <c r="AB54" i="42" s="1"/>
  <c r="AX7" i="42"/>
  <c r="S7" i="42" s="1"/>
  <c r="AC7" i="42" s="1"/>
  <c r="AB8" i="42" s="1"/>
  <c r="AX35" i="42"/>
  <c r="S35" i="42" s="1"/>
  <c r="AC35" i="42" s="1"/>
  <c r="AB36" i="42" s="1"/>
  <c r="AX82" i="42"/>
  <c r="S82" i="42" s="1"/>
  <c r="AC82" i="42" s="1"/>
  <c r="AB83" i="42" s="1"/>
  <c r="AX86" i="42"/>
  <c r="S86" i="42" s="1"/>
  <c r="AC86" i="42" s="1"/>
  <c r="AB87" i="42" s="1"/>
  <c r="AX74" i="42"/>
  <c r="S74" i="42" s="1"/>
  <c r="AC74" i="42" s="1"/>
  <c r="AB75" i="42" s="1"/>
  <c r="AX20" i="42"/>
  <c r="S20" i="42" s="1"/>
  <c r="AC20" i="42" s="1"/>
  <c r="AB21" i="42" s="1"/>
  <c r="AX13" i="42"/>
  <c r="S13" i="42" s="1"/>
  <c r="AC13" i="42" s="1"/>
  <c r="AB14" i="42" s="1"/>
  <c r="AX33" i="42"/>
  <c r="S33" i="42" s="1"/>
  <c r="AC33" i="42" s="1"/>
  <c r="AB34" i="42" s="1"/>
  <c r="AX84" i="42"/>
  <c r="S84" i="42" s="1"/>
  <c r="AC84" i="42" s="1"/>
  <c r="AB85" i="42" s="1"/>
  <c r="AX8" i="42"/>
  <c r="S8" i="42" s="1"/>
  <c r="AC8" i="42" s="1"/>
  <c r="AB9" i="42" s="1"/>
  <c r="AX11" i="42"/>
  <c r="S11" i="42" s="1"/>
  <c r="AC11" i="42" s="1"/>
  <c r="AB12" i="42" s="1"/>
  <c r="AX43" i="42"/>
  <c r="S43" i="42" s="1"/>
  <c r="AC43" i="42" s="1"/>
  <c r="AB44" i="42" s="1"/>
  <c r="AX16" i="42"/>
  <c r="S16" i="42" s="1"/>
  <c r="AC16" i="42" s="1"/>
  <c r="AB17" i="42" s="1"/>
  <c r="AX56" i="42"/>
  <c r="S56" i="42" s="1"/>
  <c r="AC56" i="42" s="1"/>
  <c r="AB57" i="42" s="1"/>
  <c r="AX61" i="42"/>
  <c r="S61" i="42" s="1"/>
  <c r="AC61" i="42" s="1"/>
  <c r="AB62" i="42" s="1"/>
  <c r="AX76" i="42"/>
  <c r="S76" i="42" s="1"/>
  <c r="AC76" i="42" s="1"/>
  <c r="AB77" i="42" s="1"/>
  <c r="AX48" i="42"/>
  <c r="S48" i="42" s="1"/>
  <c r="AC48" i="42" s="1"/>
  <c r="AB49" i="42" s="1"/>
  <c r="AX60" i="42"/>
  <c r="S60" i="42" s="1"/>
  <c r="AC60" i="42" s="1"/>
  <c r="AB61" i="42" s="1"/>
  <c r="AX17" i="42"/>
  <c r="S17" i="42" s="1"/>
  <c r="AC17" i="42" s="1"/>
  <c r="AB18" i="42" s="1"/>
  <c r="AX81" i="42"/>
  <c r="S81" i="42" s="1"/>
  <c r="AC81" i="42" s="1"/>
  <c r="AB82" i="42" s="1"/>
  <c r="AX40" i="42"/>
  <c r="S40" i="42" s="1"/>
  <c r="AC40" i="42" s="1"/>
  <c r="AB41" i="42" s="1"/>
  <c r="AX5" i="42"/>
  <c r="S5" i="42" s="1"/>
  <c r="AC5" i="42" s="1"/>
  <c r="AB6" i="42" s="1"/>
  <c r="AG84" i="74"/>
  <c r="AP84" i="74" s="1"/>
  <c r="AE84" i="74"/>
  <c r="W85" i="74"/>
  <c r="AF84" i="74"/>
  <c r="AO84" i="74" s="1"/>
  <c r="Z87" i="29"/>
  <c r="AE87" i="29" s="1"/>
  <c r="AI88" i="46"/>
  <c r="AR88" i="46" s="1"/>
  <c r="X89" i="46"/>
  <c r="Z89" i="46" s="1"/>
  <c r="AX89" i="46" s="1"/>
  <c r="S89" i="46" s="1"/>
  <c r="AC89" i="46" s="1"/>
  <c r="AL4" i="90"/>
  <c r="AU4" i="90" s="1"/>
  <c r="AU91" i="90" s="1"/>
  <c r="C11" i="90" s="1"/>
  <c r="F43" i="97" s="1"/>
  <c r="AZ3" i="86"/>
  <c r="AX33" i="86" s="1"/>
  <c r="S33" i="86" s="1"/>
  <c r="AC33" i="86" s="1"/>
  <c r="AB34" i="86" s="1"/>
  <c r="AK34" i="86" s="1"/>
  <c r="AT34" i="86" s="1"/>
  <c r="AH89" i="86"/>
  <c r="AQ89" i="86" s="1"/>
  <c r="AQ91" i="86" s="1"/>
  <c r="AE85" i="38"/>
  <c r="AN85" i="38" s="1"/>
  <c r="AF85" i="38"/>
  <c r="AO85" i="38" s="1"/>
  <c r="AG85" i="38"/>
  <c r="AP85" i="38" s="1"/>
  <c r="AI88" i="85"/>
  <c r="AR88" i="85" s="1"/>
  <c r="X86" i="38"/>
  <c r="AH86" i="38" s="1"/>
  <c r="AQ86" i="38" s="1"/>
  <c r="Y86" i="38"/>
  <c r="AE95" i="77"/>
  <c r="AF95" i="77"/>
  <c r="AO95" i="77" s="1"/>
  <c r="AG95" i="77"/>
  <c r="AP95" i="77" s="1"/>
  <c r="W96" i="77"/>
  <c r="AG89" i="86"/>
  <c r="AP89" i="86" s="1"/>
  <c r="AP91" i="86" s="1"/>
  <c r="AF87" i="93"/>
  <c r="AO87" i="93" s="1"/>
  <c r="AS91" i="90"/>
  <c r="AX89" i="86"/>
  <c r="S89" i="86" s="1"/>
  <c r="AC89" i="86" s="1"/>
  <c r="AS91" i="94"/>
  <c r="W88" i="93"/>
  <c r="X88" i="93" s="1"/>
  <c r="AH88" i="93" s="1"/>
  <c r="AQ88" i="93" s="1"/>
  <c r="AF89" i="86"/>
  <c r="AO89" i="86" s="1"/>
  <c r="AO91" i="86" s="1"/>
  <c r="AE87" i="93"/>
  <c r="AN87" i="93" s="1"/>
  <c r="Y90" i="73"/>
  <c r="X90" i="73"/>
  <c r="AH90" i="73" s="1"/>
  <c r="AQ90" i="73" s="1"/>
  <c r="AN89" i="73"/>
  <c r="AI89" i="73"/>
  <c r="AR89" i="73" s="1"/>
  <c r="AN89" i="86"/>
  <c r="AN91" i="86" s="1"/>
  <c r="AU91" i="94"/>
  <c r="C11" i="94" s="1"/>
  <c r="F47" i="97" s="1"/>
  <c r="Z89" i="85"/>
  <c r="W90" i="37"/>
  <c r="AG89" i="37"/>
  <c r="AP89" i="37" s="1"/>
  <c r="AF89" i="37"/>
  <c r="AO89" i="37" s="1"/>
  <c r="AE89" i="37"/>
  <c r="W97" i="81"/>
  <c r="AE96" i="81"/>
  <c r="AF96" i="81"/>
  <c r="AO96" i="81" s="1"/>
  <c r="AG96" i="81"/>
  <c r="AP96" i="81" s="1"/>
  <c r="X95" i="89"/>
  <c r="Y95" i="89"/>
  <c r="AN94" i="89"/>
  <c r="AI94" i="89"/>
  <c r="AF90" i="25" l="1"/>
  <c r="AO90" i="25" s="1"/>
  <c r="AN94" i="33"/>
  <c r="AI94" i="33"/>
  <c r="AR94" i="33" s="1"/>
  <c r="X95" i="33"/>
  <c r="AH95" i="33" s="1"/>
  <c r="AQ95" i="33" s="1"/>
  <c r="Y95" i="33"/>
  <c r="Z95" i="33" s="1"/>
  <c r="AF91" i="41"/>
  <c r="AO91" i="41" s="1"/>
  <c r="W92" i="41"/>
  <c r="AE91" i="41"/>
  <c r="W91" i="25"/>
  <c r="Y91" i="25" s="1"/>
  <c r="AG90" i="25"/>
  <c r="AP90" i="25" s="1"/>
  <c r="AH92" i="45"/>
  <c r="AQ92" i="45" s="1"/>
  <c r="Z92" i="45"/>
  <c r="AX54" i="86"/>
  <c r="S54" i="86" s="1"/>
  <c r="AC54" i="86" s="1"/>
  <c r="AB55" i="86" s="1"/>
  <c r="AX11" i="86"/>
  <c r="S11" i="86" s="1"/>
  <c r="AC11" i="86" s="1"/>
  <c r="AB12" i="86" s="1"/>
  <c r="AK12" i="86" s="1"/>
  <c r="AT12" i="86" s="1"/>
  <c r="AX7" i="86"/>
  <c r="S7" i="86" s="1"/>
  <c r="AC7" i="86" s="1"/>
  <c r="AB8" i="86" s="1"/>
  <c r="AX45" i="86"/>
  <c r="S45" i="86" s="1"/>
  <c r="AC45" i="86" s="1"/>
  <c r="AB46" i="86" s="1"/>
  <c r="AK46" i="86" s="1"/>
  <c r="AT46" i="86" s="1"/>
  <c r="AX31" i="86"/>
  <c r="S31" i="86" s="1"/>
  <c r="AC31" i="86" s="1"/>
  <c r="AB32" i="86" s="1"/>
  <c r="AX5" i="86"/>
  <c r="S5" i="86" s="1"/>
  <c r="AC5" i="86" s="1"/>
  <c r="AB6" i="86" s="1"/>
  <c r="AK6" i="86" s="1"/>
  <c r="AT6" i="86" s="1"/>
  <c r="AX62" i="86"/>
  <c r="S62" i="86" s="1"/>
  <c r="AC62" i="86" s="1"/>
  <c r="AB63" i="86" s="1"/>
  <c r="AK63" i="86" s="1"/>
  <c r="AT63" i="86" s="1"/>
  <c r="AX27" i="86"/>
  <c r="S27" i="86" s="1"/>
  <c r="AC27" i="86" s="1"/>
  <c r="AB28" i="86" s="1"/>
  <c r="AK28" i="86" s="1"/>
  <c r="AT28" i="86" s="1"/>
  <c r="AX21" i="86"/>
  <c r="S21" i="86" s="1"/>
  <c r="AC21" i="86" s="1"/>
  <c r="AB22" i="86" s="1"/>
  <c r="AX68" i="86"/>
  <c r="S68" i="86" s="1"/>
  <c r="AC68" i="86" s="1"/>
  <c r="AB69" i="86" s="1"/>
  <c r="AK69" i="86" s="1"/>
  <c r="AT69" i="86" s="1"/>
  <c r="AX58" i="86"/>
  <c r="S58" i="86" s="1"/>
  <c r="AC58" i="86" s="1"/>
  <c r="AB59" i="86" s="1"/>
  <c r="AK59" i="86" s="1"/>
  <c r="AT59" i="86" s="1"/>
  <c r="AX70" i="86"/>
  <c r="S70" i="86" s="1"/>
  <c r="AC70" i="86" s="1"/>
  <c r="AB71" i="86" s="1"/>
  <c r="AK71" i="86" s="1"/>
  <c r="AT71" i="86" s="1"/>
  <c r="AX25" i="86"/>
  <c r="S25" i="86" s="1"/>
  <c r="AC25" i="86" s="1"/>
  <c r="AB26" i="86" s="1"/>
  <c r="AK26" i="86" s="1"/>
  <c r="AT26" i="86" s="1"/>
  <c r="AX16" i="86"/>
  <c r="S16" i="86" s="1"/>
  <c r="AC16" i="86" s="1"/>
  <c r="AB17" i="86" s="1"/>
  <c r="AX28" i="86"/>
  <c r="S28" i="86" s="1"/>
  <c r="AC28" i="86" s="1"/>
  <c r="AB29" i="86" s="1"/>
  <c r="AK29" i="86" s="1"/>
  <c r="AT29" i="86" s="1"/>
  <c r="AX81" i="86"/>
  <c r="S81" i="86" s="1"/>
  <c r="AC81" i="86" s="1"/>
  <c r="AB82" i="86" s="1"/>
  <c r="AK82" i="86" s="1"/>
  <c r="AT82" i="86" s="1"/>
  <c r="AF89" i="46"/>
  <c r="AO89" i="46" s="1"/>
  <c r="AO91" i="46" s="1"/>
  <c r="Y92" i="41"/>
  <c r="X92" i="41"/>
  <c r="AH92" i="41" s="1"/>
  <c r="AQ92" i="41" s="1"/>
  <c r="AG87" i="29"/>
  <c r="AP87" i="29" s="1"/>
  <c r="AX57" i="86"/>
  <c r="S57" i="86" s="1"/>
  <c r="AC57" i="86" s="1"/>
  <c r="AB58" i="86" s="1"/>
  <c r="AX61" i="86"/>
  <c r="S61" i="86" s="1"/>
  <c r="AC61" i="86" s="1"/>
  <c r="AB62" i="86" s="1"/>
  <c r="AK62" i="86" s="1"/>
  <c r="AT62" i="86" s="1"/>
  <c r="AX60" i="86"/>
  <c r="S60" i="86" s="1"/>
  <c r="AC60" i="86" s="1"/>
  <c r="AB61" i="86" s="1"/>
  <c r="AK61" i="86" s="1"/>
  <c r="AT61" i="86" s="1"/>
  <c r="W88" i="29"/>
  <c r="Y88" i="29" s="1"/>
  <c r="AF87" i="29"/>
  <c r="AO87" i="29" s="1"/>
  <c r="AX44" i="86"/>
  <c r="S44" i="86" s="1"/>
  <c r="AC44" i="86" s="1"/>
  <c r="AB45" i="86" s="1"/>
  <c r="AK18" i="42"/>
  <c r="AT18" i="42" s="1"/>
  <c r="AJ18" i="42"/>
  <c r="AK49" i="42"/>
  <c r="AT49" i="42" s="1"/>
  <c r="AJ49" i="42"/>
  <c r="AK12" i="42"/>
  <c r="AT12" i="42" s="1"/>
  <c r="AJ12" i="42"/>
  <c r="AK75" i="42"/>
  <c r="AT75" i="42" s="1"/>
  <c r="AJ75" i="42"/>
  <c r="AK24" i="42"/>
  <c r="AT24" i="42" s="1"/>
  <c r="AJ24" i="42"/>
  <c r="AJ70" i="42"/>
  <c r="AK70" i="42"/>
  <c r="AT70" i="42" s="1"/>
  <c r="AK45" i="42"/>
  <c r="AT45" i="42" s="1"/>
  <c r="AJ45" i="42"/>
  <c r="AJ30" i="42"/>
  <c r="AK30" i="42"/>
  <c r="AT30" i="42" s="1"/>
  <c r="AK55" i="42"/>
  <c r="AT55" i="42" s="1"/>
  <c r="AJ55" i="42"/>
  <c r="AK52" i="42"/>
  <c r="AT52" i="42" s="1"/>
  <c r="AJ52" i="42"/>
  <c r="AK13" i="42"/>
  <c r="AT13" i="42" s="1"/>
  <c r="AJ13" i="42"/>
  <c r="AK71" i="42"/>
  <c r="AT71" i="42" s="1"/>
  <c r="AJ71" i="42"/>
  <c r="AK56" i="42"/>
  <c r="AT56" i="42" s="1"/>
  <c r="AJ56" i="42"/>
  <c r="AK80" i="42"/>
  <c r="AT80" i="42" s="1"/>
  <c r="AJ80" i="42"/>
  <c r="AK6" i="42"/>
  <c r="AT6" i="42" s="1"/>
  <c r="AJ6" i="42"/>
  <c r="AK77" i="42"/>
  <c r="AT77" i="42" s="1"/>
  <c r="AJ77" i="42"/>
  <c r="AK9" i="42"/>
  <c r="AT9" i="42" s="1"/>
  <c r="AJ9" i="42"/>
  <c r="AK87" i="42"/>
  <c r="AT87" i="42" s="1"/>
  <c r="AJ87" i="42"/>
  <c r="AK26" i="42"/>
  <c r="AT26" i="42" s="1"/>
  <c r="AJ26" i="42"/>
  <c r="AJ10" i="42"/>
  <c r="AK10" i="42"/>
  <c r="AT10" i="42" s="1"/>
  <c r="AJ37" i="42"/>
  <c r="AK37" i="42"/>
  <c r="AT37" i="42" s="1"/>
  <c r="AJ42" i="42"/>
  <c r="AK42" i="42"/>
  <c r="AT42" i="42" s="1"/>
  <c r="AK22" i="42"/>
  <c r="AT22" i="42" s="1"/>
  <c r="AJ22" i="42"/>
  <c r="AK27" i="42"/>
  <c r="AT27" i="42" s="1"/>
  <c r="AJ27" i="42"/>
  <c r="AK66" i="42"/>
  <c r="AT66" i="42" s="1"/>
  <c r="AJ66" i="42"/>
  <c r="AK19" i="42"/>
  <c r="AT19" i="42" s="1"/>
  <c r="AJ19" i="42"/>
  <c r="AK40" i="42"/>
  <c r="AT40" i="42" s="1"/>
  <c r="AJ40" i="42"/>
  <c r="AK58" i="42"/>
  <c r="AT58" i="42" s="1"/>
  <c r="AJ58" i="42"/>
  <c r="AI89" i="42"/>
  <c r="AN89" i="42"/>
  <c r="AN91" i="42" s="1"/>
  <c r="AK41" i="42"/>
  <c r="AT41" i="42" s="1"/>
  <c r="AJ41" i="42"/>
  <c r="AK62" i="42"/>
  <c r="AT62" i="42" s="1"/>
  <c r="AJ62" i="42"/>
  <c r="AJ85" i="42"/>
  <c r="AK85" i="42"/>
  <c r="AT85" i="42" s="1"/>
  <c r="AK83" i="42"/>
  <c r="AT83" i="42" s="1"/>
  <c r="AJ83" i="42"/>
  <c r="AK7" i="42"/>
  <c r="AT7" i="42" s="1"/>
  <c r="AJ7" i="42"/>
  <c r="AK20" i="42"/>
  <c r="AT20" i="42" s="1"/>
  <c r="AJ20" i="42"/>
  <c r="AK38" i="42"/>
  <c r="AT38" i="42" s="1"/>
  <c r="AJ38" i="42"/>
  <c r="AK73" i="42"/>
  <c r="AT73" i="42" s="1"/>
  <c r="AJ73" i="42"/>
  <c r="AK69" i="42"/>
  <c r="AT69" i="42" s="1"/>
  <c r="AJ69" i="42"/>
  <c r="AK35" i="42"/>
  <c r="AT35" i="42" s="1"/>
  <c r="AJ35" i="42"/>
  <c r="AK39" i="42"/>
  <c r="AT39" i="42" s="1"/>
  <c r="AJ39" i="42"/>
  <c r="AK72" i="42"/>
  <c r="AT72" i="42" s="1"/>
  <c r="AJ72" i="42"/>
  <c r="AK67" i="42"/>
  <c r="AT67" i="42" s="1"/>
  <c r="AJ67" i="42"/>
  <c r="AK89" i="42"/>
  <c r="AT89" i="42" s="1"/>
  <c r="AJ89" i="42"/>
  <c r="AS89" i="42" s="1"/>
  <c r="AK82" i="42"/>
  <c r="AT82" i="42" s="1"/>
  <c r="AJ82" i="42"/>
  <c r="AK57" i="42"/>
  <c r="AT57" i="42" s="1"/>
  <c r="AJ57" i="42"/>
  <c r="AK34" i="42"/>
  <c r="AT34" i="42" s="1"/>
  <c r="AJ34" i="42"/>
  <c r="AK36" i="42"/>
  <c r="AT36" i="42" s="1"/>
  <c r="AJ36" i="42"/>
  <c r="AB32" i="42"/>
  <c r="AJ31" i="42"/>
  <c r="AJ48" i="42"/>
  <c r="AK48" i="42"/>
  <c r="AT48" i="42" s="1"/>
  <c r="AK60" i="42"/>
  <c r="AT60" i="42" s="1"/>
  <c r="AJ60" i="42"/>
  <c r="AK74" i="42"/>
  <c r="AT74" i="42" s="1"/>
  <c r="AJ74" i="42"/>
  <c r="AJ3" i="42"/>
  <c r="AB4" i="42"/>
  <c r="AK64" i="42"/>
  <c r="AT64" i="42" s="1"/>
  <c r="AJ64" i="42"/>
  <c r="AK84" i="42"/>
  <c r="AT84" i="42" s="1"/>
  <c r="AJ84" i="42"/>
  <c r="AJ65" i="42"/>
  <c r="AK65" i="42"/>
  <c r="AT65" i="42" s="1"/>
  <c r="AK29" i="42"/>
  <c r="AT29" i="42" s="1"/>
  <c r="AJ29" i="42"/>
  <c r="AK68" i="42"/>
  <c r="AT68" i="42" s="1"/>
  <c r="AJ68" i="42"/>
  <c r="AK17" i="42"/>
  <c r="AT17" i="42" s="1"/>
  <c r="AJ17" i="42"/>
  <c r="AK14" i="42"/>
  <c r="AT14" i="42" s="1"/>
  <c r="AJ14" i="42"/>
  <c r="AK8" i="42"/>
  <c r="AT8" i="42" s="1"/>
  <c r="AJ8" i="42"/>
  <c r="AK53" i="42"/>
  <c r="AT53" i="42" s="1"/>
  <c r="AJ53" i="42"/>
  <c r="AK43" i="42"/>
  <c r="AT43" i="42" s="1"/>
  <c r="AJ43" i="42"/>
  <c r="AJ23" i="42"/>
  <c r="AK23" i="42"/>
  <c r="AT23" i="42" s="1"/>
  <c r="AK33" i="42"/>
  <c r="AT33" i="42" s="1"/>
  <c r="AJ33" i="42"/>
  <c r="AK88" i="42"/>
  <c r="AT88" i="42" s="1"/>
  <c r="AJ88" i="42"/>
  <c r="AK46" i="42"/>
  <c r="AT46" i="42" s="1"/>
  <c r="AJ46" i="42"/>
  <c r="AK28" i="42"/>
  <c r="AT28" i="42" s="1"/>
  <c r="AJ28" i="42"/>
  <c r="AJ47" i="42"/>
  <c r="AK47" i="42"/>
  <c r="AT47" i="42" s="1"/>
  <c r="AK86" i="42"/>
  <c r="AT86" i="42" s="1"/>
  <c r="AJ86" i="42"/>
  <c r="AK81" i="42"/>
  <c r="AT81" i="42" s="1"/>
  <c r="AJ81" i="42"/>
  <c r="AJ11" i="42"/>
  <c r="AK61" i="42"/>
  <c r="AT61" i="42" s="1"/>
  <c r="AJ61" i="42"/>
  <c r="AK44" i="42"/>
  <c r="AT44" i="42" s="1"/>
  <c r="AJ44" i="42"/>
  <c r="AK21" i="42"/>
  <c r="AT21" i="42" s="1"/>
  <c r="AJ21" i="42"/>
  <c r="AK54" i="42"/>
  <c r="AT54" i="42" s="1"/>
  <c r="AJ54" i="42"/>
  <c r="AK59" i="42"/>
  <c r="AT59" i="42" s="1"/>
  <c r="AJ59" i="42"/>
  <c r="AK63" i="42"/>
  <c r="AT63" i="42" s="1"/>
  <c r="AJ63" i="42"/>
  <c r="AK25" i="42"/>
  <c r="AT25" i="42" s="1"/>
  <c r="AJ25" i="42"/>
  <c r="AK16" i="42"/>
  <c r="AT16" i="42" s="1"/>
  <c r="AJ16" i="42"/>
  <c r="AB79" i="42"/>
  <c r="AJ78" i="42"/>
  <c r="AK5" i="42"/>
  <c r="AT5" i="42" s="1"/>
  <c r="AJ5" i="42"/>
  <c r="AK51" i="42"/>
  <c r="AT51" i="42" s="1"/>
  <c r="AJ51" i="42"/>
  <c r="AJ50" i="42"/>
  <c r="AK50" i="42"/>
  <c r="AT50" i="42" s="1"/>
  <c r="AJ15" i="42"/>
  <c r="AK15" i="42"/>
  <c r="AT15" i="42" s="1"/>
  <c r="AK76" i="42"/>
  <c r="AT76" i="42" s="1"/>
  <c r="AJ76" i="42"/>
  <c r="AI84" i="74"/>
  <c r="AR84" i="74" s="1"/>
  <c r="AN84" i="74"/>
  <c r="AN90" i="25"/>
  <c r="Y85" i="74"/>
  <c r="X85" i="74"/>
  <c r="AZ3" i="46"/>
  <c r="AX15" i="46" s="1"/>
  <c r="S15" i="46" s="1"/>
  <c r="AC15" i="46" s="1"/>
  <c r="AB16" i="46" s="1"/>
  <c r="AE89" i="46"/>
  <c r="AN89" i="46" s="1"/>
  <c r="AN91" i="46" s="1"/>
  <c r="AH89" i="46"/>
  <c r="AQ89" i="46" s="1"/>
  <c r="AQ91" i="46" s="1"/>
  <c r="AG89" i="46"/>
  <c r="AP89" i="46" s="1"/>
  <c r="AP91" i="46" s="1"/>
  <c r="AN87" i="29"/>
  <c r="Y88" i="93"/>
  <c r="Z88" i="93" s="1"/>
  <c r="AF88" i="93" s="1"/>
  <c r="AO88" i="93" s="1"/>
  <c r="AX48" i="86"/>
  <c r="S48" i="86" s="1"/>
  <c r="AC48" i="86" s="1"/>
  <c r="AB49" i="86" s="1"/>
  <c r="AX34" i="86"/>
  <c r="S34" i="86" s="1"/>
  <c r="AC34" i="86" s="1"/>
  <c r="AB35" i="86" s="1"/>
  <c r="AK35" i="86" s="1"/>
  <c r="AT35" i="86" s="1"/>
  <c r="AX82" i="86"/>
  <c r="S82" i="86" s="1"/>
  <c r="AC82" i="86" s="1"/>
  <c r="AB83" i="86" s="1"/>
  <c r="AX36" i="86"/>
  <c r="S36" i="86" s="1"/>
  <c r="AC36" i="86" s="1"/>
  <c r="AB37" i="86" s="1"/>
  <c r="AX23" i="86"/>
  <c r="S23" i="86" s="1"/>
  <c r="AC23" i="86" s="1"/>
  <c r="AB24" i="86" s="1"/>
  <c r="AK24" i="86" s="1"/>
  <c r="AT24" i="86" s="1"/>
  <c r="AX3" i="86"/>
  <c r="S3" i="86" s="1"/>
  <c r="AC3" i="86" s="1"/>
  <c r="AJ3" i="86" s="1"/>
  <c r="AX10" i="86"/>
  <c r="S10" i="86" s="1"/>
  <c r="AC10" i="86" s="1"/>
  <c r="AB11" i="86" s="1"/>
  <c r="AK11" i="86" s="1"/>
  <c r="AT11" i="86" s="1"/>
  <c r="AX24" i="86"/>
  <c r="S24" i="86" s="1"/>
  <c r="AC24" i="86" s="1"/>
  <c r="AB25" i="86" s="1"/>
  <c r="AK25" i="86" s="1"/>
  <c r="AT25" i="86" s="1"/>
  <c r="AX67" i="86"/>
  <c r="S67" i="86" s="1"/>
  <c r="AC67" i="86" s="1"/>
  <c r="AB68" i="86" s="1"/>
  <c r="AK68" i="86" s="1"/>
  <c r="AT68" i="86" s="1"/>
  <c r="AX56" i="86"/>
  <c r="S56" i="86" s="1"/>
  <c r="AC56" i="86" s="1"/>
  <c r="AB57" i="86" s="1"/>
  <c r="AJ57" i="86" s="1"/>
  <c r="AX64" i="86"/>
  <c r="S64" i="86" s="1"/>
  <c r="AC64" i="86" s="1"/>
  <c r="AB65" i="86" s="1"/>
  <c r="AK65" i="86" s="1"/>
  <c r="AT65" i="86" s="1"/>
  <c r="AX51" i="86"/>
  <c r="S51" i="86" s="1"/>
  <c r="AC51" i="86" s="1"/>
  <c r="AB52" i="86" s="1"/>
  <c r="AK52" i="86" s="1"/>
  <c r="AT52" i="86" s="1"/>
  <c r="AX30" i="86"/>
  <c r="S30" i="86" s="1"/>
  <c r="AC30" i="86" s="1"/>
  <c r="AB31" i="86" s="1"/>
  <c r="AX43" i="86"/>
  <c r="S43" i="86" s="1"/>
  <c r="AC43" i="86" s="1"/>
  <c r="AB44" i="86" s="1"/>
  <c r="AK44" i="86" s="1"/>
  <c r="AT44" i="86" s="1"/>
  <c r="AX32" i="86"/>
  <c r="S32" i="86" s="1"/>
  <c r="AC32" i="86" s="1"/>
  <c r="AB33" i="86" s="1"/>
  <c r="AJ33" i="86" s="1"/>
  <c r="AX66" i="86"/>
  <c r="S66" i="86" s="1"/>
  <c r="AC66" i="86" s="1"/>
  <c r="AB67" i="86" s="1"/>
  <c r="AX88" i="86"/>
  <c r="S88" i="86" s="1"/>
  <c r="AC88" i="86" s="1"/>
  <c r="AB89" i="86" s="1"/>
  <c r="AK89" i="86" s="1"/>
  <c r="AT89" i="86" s="1"/>
  <c r="AX77" i="86"/>
  <c r="S77" i="86" s="1"/>
  <c r="AC77" i="86" s="1"/>
  <c r="AB78" i="86" s="1"/>
  <c r="AK78" i="86" s="1"/>
  <c r="AT78" i="86" s="1"/>
  <c r="AX12" i="86"/>
  <c r="S12" i="86" s="1"/>
  <c r="AC12" i="86" s="1"/>
  <c r="AB13" i="86" s="1"/>
  <c r="AK13" i="86" s="1"/>
  <c r="AT13" i="86" s="1"/>
  <c r="AX47" i="86"/>
  <c r="S47" i="86" s="1"/>
  <c r="AC47" i="86" s="1"/>
  <c r="AB48" i="86" s="1"/>
  <c r="AK48" i="86" s="1"/>
  <c r="AT48" i="86" s="1"/>
  <c r="AX29" i="86"/>
  <c r="S29" i="86" s="1"/>
  <c r="AC29" i="86" s="1"/>
  <c r="AB30" i="86" s="1"/>
  <c r="AK30" i="86" s="1"/>
  <c r="AT30" i="86" s="1"/>
  <c r="AX55" i="86"/>
  <c r="S55" i="86" s="1"/>
  <c r="AC55" i="86" s="1"/>
  <c r="AB56" i="86" s="1"/>
  <c r="AJ56" i="86" s="1"/>
  <c r="AX17" i="86"/>
  <c r="S17" i="86" s="1"/>
  <c r="AC17" i="86" s="1"/>
  <c r="AB18" i="86" s="1"/>
  <c r="AK18" i="86" s="1"/>
  <c r="AT18" i="86" s="1"/>
  <c r="AX40" i="86"/>
  <c r="S40" i="86" s="1"/>
  <c r="AC40" i="86" s="1"/>
  <c r="AB41" i="86" s="1"/>
  <c r="AK41" i="86" s="1"/>
  <c r="AT41" i="86" s="1"/>
  <c r="AX71" i="86"/>
  <c r="S71" i="86" s="1"/>
  <c r="AC71" i="86" s="1"/>
  <c r="AB72" i="86" s="1"/>
  <c r="AK72" i="86" s="1"/>
  <c r="AT72" i="86" s="1"/>
  <c r="AX37" i="86"/>
  <c r="S37" i="86" s="1"/>
  <c r="AC37" i="86" s="1"/>
  <c r="AB38" i="86" s="1"/>
  <c r="AK38" i="86" s="1"/>
  <c r="AT38" i="86" s="1"/>
  <c r="AX84" i="86"/>
  <c r="S84" i="86" s="1"/>
  <c r="AC84" i="86" s="1"/>
  <c r="AB85" i="86" s="1"/>
  <c r="AK85" i="86" s="1"/>
  <c r="AT85" i="86" s="1"/>
  <c r="AX14" i="86"/>
  <c r="S14" i="86" s="1"/>
  <c r="AC14" i="86" s="1"/>
  <c r="AB15" i="86" s="1"/>
  <c r="AK15" i="86" s="1"/>
  <c r="AT15" i="86" s="1"/>
  <c r="AX8" i="86"/>
  <c r="S8" i="86" s="1"/>
  <c r="AC8" i="86" s="1"/>
  <c r="AB9" i="86" s="1"/>
  <c r="AX42" i="86"/>
  <c r="S42" i="86" s="1"/>
  <c r="AC42" i="86" s="1"/>
  <c r="AB43" i="86" s="1"/>
  <c r="AX76" i="86"/>
  <c r="S76" i="86" s="1"/>
  <c r="AC76" i="86" s="1"/>
  <c r="AB77" i="86" s="1"/>
  <c r="AK77" i="86" s="1"/>
  <c r="AT77" i="86" s="1"/>
  <c r="AX6" i="86"/>
  <c r="S6" i="86" s="1"/>
  <c r="AC6" i="86" s="1"/>
  <c r="AB7" i="86" s="1"/>
  <c r="AJ7" i="86" s="1"/>
  <c r="AX38" i="86"/>
  <c r="S38" i="86" s="1"/>
  <c r="AC38" i="86" s="1"/>
  <c r="AB39" i="86" s="1"/>
  <c r="AK39" i="86" s="1"/>
  <c r="AT39" i="86" s="1"/>
  <c r="AX18" i="86"/>
  <c r="S18" i="86" s="1"/>
  <c r="AC18" i="86" s="1"/>
  <c r="AB19" i="86" s="1"/>
  <c r="AK19" i="86" s="1"/>
  <c r="AT19" i="86" s="1"/>
  <c r="AX78" i="86"/>
  <c r="S78" i="86" s="1"/>
  <c r="AC78" i="86" s="1"/>
  <c r="AB79" i="86" s="1"/>
  <c r="AK79" i="86" s="1"/>
  <c r="AT79" i="86" s="1"/>
  <c r="AX75" i="86"/>
  <c r="S75" i="86" s="1"/>
  <c r="AC75" i="86" s="1"/>
  <c r="AB76" i="86" s="1"/>
  <c r="AK76" i="86" s="1"/>
  <c r="AT76" i="86" s="1"/>
  <c r="AX65" i="86"/>
  <c r="S65" i="86" s="1"/>
  <c r="AC65" i="86" s="1"/>
  <c r="AB66" i="86" s="1"/>
  <c r="AK66" i="86" s="1"/>
  <c r="AT66" i="86" s="1"/>
  <c r="AX72" i="86"/>
  <c r="S72" i="86" s="1"/>
  <c r="AC72" i="86" s="1"/>
  <c r="AB73" i="86" s="1"/>
  <c r="AK73" i="86" s="1"/>
  <c r="AT73" i="86" s="1"/>
  <c r="AX83" i="86"/>
  <c r="S83" i="86" s="1"/>
  <c r="AC83" i="86" s="1"/>
  <c r="AB84" i="86" s="1"/>
  <c r="AK84" i="86" s="1"/>
  <c r="AT84" i="86" s="1"/>
  <c r="AX13" i="86"/>
  <c r="S13" i="86" s="1"/>
  <c r="AC13" i="86" s="1"/>
  <c r="AB14" i="86" s="1"/>
  <c r="AX39" i="86"/>
  <c r="S39" i="86" s="1"/>
  <c r="AC39" i="86" s="1"/>
  <c r="AB40" i="86" s="1"/>
  <c r="AX19" i="86"/>
  <c r="S19" i="86" s="1"/>
  <c r="AC19" i="86" s="1"/>
  <c r="AB20" i="86" s="1"/>
  <c r="AX26" i="86"/>
  <c r="S26" i="86" s="1"/>
  <c r="AC26" i="86" s="1"/>
  <c r="AB27" i="86" s="1"/>
  <c r="AX46" i="86"/>
  <c r="S46" i="86" s="1"/>
  <c r="AC46" i="86" s="1"/>
  <c r="AB47" i="86" s="1"/>
  <c r="AJ47" i="86" s="1"/>
  <c r="AX80" i="86"/>
  <c r="S80" i="86" s="1"/>
  <c r="AC80" i="86" s="1"/>
  <c r="AB81" i="86" s="1"/>
  <c r="AK81" i="86" s="1"/>
  <c r="AT81" i="86" s="1"/>
  <c r="AX53" i="86"/>
  <c r="S53" i="86" s="1"/>
  <c r="AC53" i="86" s="1"/>
  <c r="AB54" i="86" s="1"/>
  <c r="AX35" i="86"/>
  <c r="S35" i="86" s="1"/>
  <c r="AC35" i="86" s="1"/>
  <c r="AB36" i="86" s="1"/>
  <c r="AX69" i="86"/>
  <c r="S69" i="86" s="1"/>
  <c r="AC69" i="86" s="1"/>
  <c r="AB70" i="86" s="1"/>
  <c r="AK70" i="86" s="1"/>
  <c r="AT70" i="86" s="1"/>
  <c r="AX59" i="86"/>
  <c r="S59" i="86" s="1"/>
  <c r="AC59" i="86" s="1"/>
  <c r="AB60" i="86" s="1"/>
  <c r="AK60" i="86" s="1"/>
  <c r="AT60" i="86" s="1"/>
  <c r="AX85" i="86"/>
  <c r="S85" i="86" s="1"/>
  <c r="AC85" i="86" s="1"/>
  <c r="AB86" i="86" s="1"/>
  <c r="AK86" i="86" s="1"/>
  <c r="AT86" i="86" s="1"/>
  <c r="AX41" i="86"/>
  <c r="S41" i="86" s="1"/>
  <c r="AC41" i="86" s="1"/>
  <c r="AB42" i="86" s="1"/>
  <c r="AK42" i="86" s="1"/>
  <c r="AT42" i="86" s="1"/>
  <c r="AX15" i="86"/>
  <c r="S15" i="86" s="1"/>
  <c r="AC15" i="86" s="1"/>
  <c r="AB16" i="86" s="1"/>
  <c r="AK16" i="86" s="1"/>
  <c r="AT16" i="86" s="1"/>
  <c r="AX52" i="86"/>
  <c r="S52" i="86" s="1"/>
  <c r="AC52" i="86" s="1"/>
  <c r="AB53" i="86" s="1"/>
  <c r="AX22" i="86"/>
  <c r="S22" i="86" s="1"/>
  <c r="AC22" i="86" s="1"/>
  <c r="AB23" i="86" s="1"/>
  <c r="AK23" i="86" s="1"/>
  <c r="AT23" i="86" s="1"/>
  <c r="AX20" i="86"/>
  <c r="S20" i="86" s="1"/>
  <c r="AC20" i="86" s="1"/>
  <c r="AB21" i="86" s="1"/>
  <c r="AK21" i="86" s="1"/>
  <c r="AT21" i="86" s="1"/>
  <c r="AX9" i="86"/>
  <c r="S9" i="86" s="1"/>
  <c r="AC9" i="86" s="1"/>
  <c r="AB10" i="86" s="1"/>
  <c r="AK10" i="86" s="1"/>
  <c r="AT10" i="86" s="1"/>
  <c r="AX4" i="86"/>
  <c r="S4" i="86" s="1"/>
  <c r="AC4" i="86" s="1"/>
  <c r="AB5" i="86" s="1"/>
  <c r="AX50" i="86"/>
  <c r="S50" i="86" s="1"/>
  <c r="AC50" i="86" s="1"/>
  <c r="AB51" i="86" s="1"/>
  <c r="AK51" i="86" s="1"/>
  <c r="AT51" i="86" s="1"/>
  <c r="AX87" i="86"/>
  <c r="S87" i="86" s="1"/>
  <c r="AC87" i="86" s="1"/>
  <c r="AB88" i="86" s="1"/>
  <c r="AK88" i="86" s="1"/>
  <c r="AT88" i="86" s="1"/>
  <c r="AX63" i="86"/>
  <c r="S63" i="86" s="1"/>
  <c r="AC63" i="86" s="1"/>
  <c r="AB64" i="86" s="1"/>
  <c r="AK64" i="86" s="1"/>
  <c r="AT64" i="86" s="1"/>
  <c r="AX74" i="86"/>
  <c r="S74" i="86" s="1"/>
  <c r="AC74" i="86" s="1"/>
  <c r="AB75" i="86" s="1"/>
  <c r="AK75" i="86" s="1"/>
  <c r="AT75" i="86" s="1"/>
  <c r="AX86" i="86"/>
  <c r="S86" i="86" s="1"/>
  <c r="AC86" i="86" s="1"/>
  <c r="AB87" i="86" s="1"/>
  <c r="AK87" i="86" s="1"/>
  <c r="AT87" i="86" s="1"/>
  <c r="AX79" i="86"/>
  <c r="S79" i="86" s="1"/>
  <c r="AC79" i="86" s="1"/>
  <c r="AB80" i="86" s="1"/>
  <c r="AJ80" i="86" s="1"/>
  <c r="AX49" i="86"/>
  <c r="S49" i="86" s="1"/>
  <c r="AC49" i="86" s="1"/>
  <c r="AB50" i="86" s="1"/>
  <c r="AK50" i="86" s="1"/>
  <c r="AT50" i="86" s="1"/>
  <c r="AX73" i="86"/>
  <c r="S73" i="86" s="1"/>
  <c r="AC73" i="86" s="1"/>
  <c r="AB74" i="86" s="1"/>
  <c r="AK74" i="86" s="1"/>
  <c r="AT74" i="86" s="1"/>
  <c r="AI89" i="86"/>
  <c r="AR89" i="86" s="1"/>
  <c r="AR91" i="86" s="1"/>
  <c r="AI85" i="38"/>
  <c r="AR85" i="38" s="1"/>
  <c r="Z86" i="38"/>
  <c r="X96" i="77"/>
  <c r="AH96" i="77" s="1"/>
  <c r="AQ96" i="77" s="1"/>
  <c r="Y96" i="77"/>
  <c r="AN95" i="77"/>
  <c r="AI95" i="77"/>
  <c r="AR95" i="77" s="1"/>
  <c r="AI87" i="93"/>
  <c r="AR87" i="93" s="1"/>
  <c r="Z90" i="73"/>
  <c r="AK17" i="86"/>
  <c r="AT17" i="86" s="1"/>
  <c r="AK22" i="86"/>
  <c r="AT22" i="86" s="1"/>
  <c r="AK8" i="86"/>
  <c r="AT8" i="86" s="1"/>
  <c r="AK55" i="86"/>
  <c r="AT55" i="86" s="1"/>
  <c r="AI89" i="37"/>
  <c r="AR89" i="37" s="1"/>
  <c r="AN89" i="37"/>
  <c r="X90" i="37"/>
  <c r="AH90" i="37" s="1"/>
  <c r="AQ90" i="37" s="1"/>
  <c r="Y90" i="37"/>
  <c r="AE89" i="85"/>
  <c r="AF89" i="85"/>
  <c r="AO89" i="85" s="1"/>
  <c r="W90" i="85"/>
  <c r="AG89" i="85"/>
  <c r="AP89" i="85" s="1"/>
  <c r="AR94" i="89"/>
  <c r="AH95" i="89"/>
  <c r="AQ95" i="89" s="1"/>
  <c r="AI96" i="81"/>
  <c r="AN96" i="81"/>
  <c r="Z95" i="89"/>
  <c r="X97" i="81"/>
  <c r="Y97" i="81"/>
  <c r="AE95" i="33" l="1"/>
  <c r="W96" i="33"/>
  <c r="AG95" i="33"/>
  <c r="AP95" i="33" s="1"/>
  <c r="AF95" i="33"/>
  <c r="AO95" i="33" s="1"/>
  <c r="AI91" i="41"/>
  <c r="AR91" i="41" s="1"/>
  <c r="AK33" i="86"/>
  <c r="AT33" i="86" s="1"/>
  <c r="AJ27" i="86"/>
  <c r="AN91" i="41"/>
  <c r="X91" i="25"/>
  <c r="AI90" i="25"/>
  <c r="AR90" i="25" s="1"/>
  <c r="AG92" i="45"/>
  <c r="AP92" i="45" s="1"/>
  <c r="W93" i="45"/>
  <c r="AE92" i="45"/>
  <c r="AF92" i="45"/>
  <c r="AO92" i="45" s="1"/>
  <c r="AJ54" i="86"/>
  <c r="AS54" i="86" s="1"/>
  <c r="AJ32" i="86"/>
  <c r="AJ83" i="86"/>
  <c r="AS83" i="86" s="1"/>
  <c r="AJ14" i="86"/>
  <c r="AS14" i="86" s="1"/>
  <c r="AJ45" i="86"/>
  <c r="AS45" i="86" s="1"/>
  <c r="AK83" i="86"/>
  <c r="AT83" i="86" s="1"/>
  <c r="AK45" i="86"/>
  <c r="AT45" i="86" s="1"/>
  <c r="AJ58" i="86"/>
  <c r="AK32" i="86"/>
  <c r="AT32" i="86" s="1"/>
  <c r="AJ84" i="86"/>
  <c r="AS84" i="86" s="1"/>
  <c r="AJ31" i="86"/>
  <c r="AS31" i="86" s="1"/>
  <c r="AJ61" i="86"/>
  <c r="AL61" i="86" s="1"/>
  <c r="AU61" i="86" s="1"/>
  <c r="AJ62" i="86"/>
  <c r="AL62" i="86" s="1"/>
  <c r="AU62" i="86" s="1"/>
  <c r="AJ5" i="86"/>
  <c r="AJ67" i="86"/>
  <c r="AS67" i="86" s="1"/>
  <c r="AK56" i="86"/>
  <c r="AT56" i="86" s="1"/>
  <c r="AK47" i="86"/>
  <c r="AT47" i="86" s="1"/>
  <c r="AK7" i="86"/>
  <c r="AT7" i="86" s="1"/>
  <c r="AJ70" i="86"/>
  <c r="AS70" i="86" s="1"/>
  <c r="AX7" i="46"/>
  <c r="S7" i="46" s="1"/>
  <c r="AC7" i="46" s="1"/>
  <c r="AB8" i="46" s="1"/>
  <c r="AK8" i="46" s="1"/>
  <c r="AT8" i="46" s="1"/>
  <c r="AJ28" i="86"/>
  <c r="AS28" i="86" s="1"/>
  <c r="AJ44" i="86"/>
  <c r="AS44" i="86" s="1"/>
  <c r="AJ38" i="86"/>
  <c r="AL38" i="86" s="1"/>
  <c r="AU38" i="86" s="1"/>
  <c r="AJ81" i="86"/>
  <c r="AJ68" i="86"/>
  <c r="AL68" i="86" s="1"/>
  <c r="AU68" i="86" s="1"/>
  <c r="AX29" i="46"/>
  <c r="S29" i="46" s="1"/>
  <c r="AC29" i="46" s="1"/>
  <c r="AB30" i="46" s="1"/>
  <c r="AK30" i="46" s="1"/>
  <c r="AT30" i="46" s="1"/>
  <c r="AX62" i="46"/>
  <c r="S62" i="46" s="1"/>
  <c r="AC62" i="46" s="1"/>
  <c r="AB63" i="46" s="1"/>
  <c r="AK63" i="46" s="1"/>
  <c r="AT63" i="46" s="1"/>
  <c r="AK5" i="86"/>
  <c r="AT5" i="86" s="1"/>
  <c r="AX3" i="46"/>
  <c r="S3" i="46" s="1"/>
  <c r="AC3" i="46" s="1"/>
  <c r="AJ3" i="46" s="1"/>
  <c r="AS3" i="46" s="1"/>
  <c r="AJ46" i="86"/>
  <c r="AL46" i="86" s="1"/>
  <c r="AU46" i="86" s="1"/>
  <c r="AJ86" i="86"/>
  <c r="AS86" i="86" s="1"/>
  <c r="AJ34" i="86"/>
  <c r="AJ10" i="86"/>
  <c r="AS10" i="86" s="1"/>
  <c r="AJ43" i="86"/>
  <c r="AS43" i="86" s="1"/>
  <c r="AX60" i="46"/>
  <c r="S60" i="46" s="1"/>
  <c r="AC60" i="46" s="1"/>
  <c r="AB61" i="46" s="1"/>
  <c r="AK61" i="46" s="1"/>
  <c r="AT61" i="46" s="1"/>
  <c r="AX9" i="46"/>
  <c r="S9" i="46" s="1"/>
  <c r="AC9" i="46" s="1"/>
  <c r="AB10" i="46" s="1"/>
  <c r="AK10" i="46" s="1"/>
  <c r="AT10" i="46" s="1"/>
  <c r="AX38" i="46"/>
  <c r="S38" i="46" s="1"/>
  <c r="AC38" i="46" s="1"/>
  <c r="AB39" i="46" s="1"/>
  <c r="AK39" i="46" s="1"/>
  <c r="AT39" i="46" s="1"/>
  <c r="AX81" i="46"/>
  <c r="S81" i="46" s="1"/>
  <c r="AC81" i="46" s="1"/>
  <c r="AB82" i="46" s="1"/>
  <c r="AK80" i="86"/>
  <c r="AT80" i="86" s="1"/>
  <c r="AJ25" i="86"/>
  <c r="AS25" i="86" s="1"/>
  <c r="X88" i="29"/>
  <c r="AH88" i="29" s="1"/>
  <c r="AQ88" i="29" s="1"/>
  <c r="AX73" i="46"/>
  <c r="S73" i="46" s="1"/>
  <c r="AC73" i="46" s="1"/>
  <c r="AB74" i="46" s="1"/>
  <c r="AK74" i="46" s="1"/>
  <c r="AT74" i="46" s="1"/>
  <c r="AX70" i="46"/>
  <c r="S70" i="46" s="1"/>
  <c r="AC70" i="46" s="1"/>
  <c r="AB71" i="46" s="1"/>
  <c r="AK71" i="46" s="1"/>
  <c r="AT71" i="46" s="1"/>
  <c r="AX23" i="46"/>
  <c r="S23" i="46" s="1"/>
  <c r="AC23" i="46" s="1"/>
  <c r="AB24" i="46" s="1"/>
  <c r="AK24" i="46" s="1"/>
  <c r="AT24" i="46" s="1"/>
  <c r="AX55" i="46"/>
  <c r="S55" i="46" s="1"/>
  <c r="AC55" i="46" s="1"/>
  <c r="AB56" i="46" s="1"/>
  <c r="AK56" i="46" s="1"/>
  <c r="AT56" i="46" s="1"/>
  <c r="AX82" i="46"/>
  <c r="S82" i="46" s="1"/>
  <c r="AC82" i="46" s="1"/>
  <c r="AB83" i="46" s="1"/>
  <c r="AK83" i="46" s="1"/>
  <c r="AT83" i="46" s="1"/>
  <c r="AJ85" i="86"/>
  <c r="AS85" i="86" s="1"/>
  <c r="AJ6" i="86"/>
  <c r="AS6" i="86" s="1"/>
  <c r="AI87" i="29"/>
  <c r="AR87" i="29" s="1"/>
  <c r="AX66" i="46"/>
  <c r="S66" i="46" s="1"/>
  <c r="AC66" i="46" s="1"/>
  <c r="AB67" i="46" s="1"/>
  <c r="AK67" i="46" s="1"/>
  <c r="AT67" i="46" s="1"/>
  <c r="AX31" i="46"/>
  <c r="S31" i="46" s="1"/>
  <c r="AC31" i="46" s="1"/>
  <c r="AB32" i="46" s="1"/>
  <c r="AK32" i="46" s="1"/>
  <c r="AT32" i="46" s="1"/>
  <c r="AX53" i="46"/>
  <c r="S53" i="46" s="1"/>
  <c r="AC53" i="46" s="1"/>
  <c r="AB54" i="46" s="1"/>
  <c r="AK54" i="46" s="1"/>
  <c r="AT54" i="46" s="1"/>
  <c r="AX43" i="46"/>
  <c r="S43" i="46" s="1"/>
  <c r="AC43" i="46" s="1"/>
  <c r="AB44" i="46" s="1"/>
  <c r="AK44" i="46" s="1"/>
  <c r="AT44" i="46" s="1"/>
  <c r="AX45" i="46"/>
  <c r="S45" i="46" s="1"/>
  <c r="AC45" i="46" s="1"/>
  <c r="AB46" i="46" s="1"/>
  <c r="AK46" i="46" s="1"/>
  <c r="AT46" i="46" s="1"/>
  <c r="AX56" i="46"/>
  <c r="S56" i="46" s="1"/>
  <c r="AC56" i="46" s="1"/>
  <c r="AB57" i="46" s="1"/>
  <c r="AK57" i="46" s="1"/>
  <c r="AT57" i="46" s="1"/>
  <c r="AJ37" i="86"/>
  <c r="AX40" i="46"/>
  <c r="S40" i="46" s="1"/>
  <c r="AC40" i="46" s="1"/>
  <c r="AB41" i="46" s="1"/>
  <c r="AK41" i="46" s="1"/>
  <c r="AT41" i="46" s="1"/>
  <c r="AX35" i="46"/>
  <c r="S35" i="46" s="1"/>
  <c r="AC35" i="46" s="1"/>
  <c r="AB36" i="46" s="1"/>
  <c r="AK36" i="46" s="1"/>
  <c r="AT36" i="46" s="1"/>
  <c r="AX4" i="46"/>
  <c r="S4" i="46" s="1"/>
  <c r="AC4" i="46" s="1"/>
  <c r="AB5" i="46" s="1"/>
  <c r="AK5" i="46" s="1"/>
  <c r="AT5" i="46" s="1"/>
  <c r="AX58" i="46"/>
  <c r="S58" i="46" s="1"/>
  <c r="AC58" i="46" s="1"/>
  <c r="AB59" i="46" s="1"/>
  <c r="AK59" i="46" s="1"/>
  <c r="AT59" i="46" s="1"/>
  <c r="AX65" i="46"/>
  <c r="S65" i="46" s="1"/>
  <c r="AC65" i="46" s="1"/>
  <c r="AB66" i="46" s="1"/>
  <c r="AK66" i="46" s="1"/>
  <c r="AT66" i="46" s="1"/>
  <c r="AX85" i="46"/>
  <c r="S85" i="46" s="1"/>
  <c r="AC85" i="46" s="1"/>
  <c r="AB86" i="46" s="1"/>
  <c r="AK86" i="46" s="1"/>
  <c r="AT86" i="46" s="1"/>
  <c r="AX34" i="46"/>
  <c r="S34" i="46" s="1"/>
  <c r="AC34" i="46" s="1"/>
  <c r="AB35" i="46" s="1"/>
  <c r="AK35" i="46" s="1"/>
  <c r="AT35" i="46" s="1"/>
  <c r="AX17" i="46"/>
  <c r="S17" i="46" s="1"/>
  <c r="AC17" i="46" s="1"/>
  <c r="AB18" i="46" s="1"/>
  <c r="AK18" i="46" s="1"/>
  <c r="AT18" i="46" s="1"/>
  <c r="AK37" i="86"/>
  <c r="AT37" i="86" s="1"/>
  <c r="AK58" i="86"/>
  <c r="AT58" i="86" s="1"/>
  <c r="AK54" i="86"/>
  <c r="AT54" i="86" s="1"/>
  <c r="AJ36" i="86"/>
  <c r="AJ55" i="86"/>
  <c r="AL55" i="86" s="1"/>
  <c r="AU55" i="86" s="1"/>
  <c r="AK57" i="86"/>
  <c r="AT57" i="86" s="1"/>
  <c r="AJ29" i="86"/>
  <c r="AL29" i="86" s="1"/>
  <c r="AU29" i="86" s="1"/>
  <c r="AK67" i="86"/>
  <c r="AT67" i="86" s="1"/>
  <c r="AJ16" i="86"/>
  <c r="AS16" i="86" s="1"/>
  <c r="AJ82" i="86"/>
  <c r="AS82" i="86" s="1"/>
  <c r="AK14" i="86"/>
  <c r="AT14" i="86" s="1"/>
  <c r="AJ60" i="86"/>
  <c r="AL60" i="86" s="1"/>
  <c r="AU60" i="86" s="1"/>
  <c r="AX59" i="46"/>
  <c r="S59" i="46" s="1"/>
  <c r="AC59" i="46" s="1"/>
  <c r="AB60" i="46" s="1"/>
  <c r="AK27" i="86"/>
  <c r="AT27" i="86" s="1"/>
  <c r="AJ72" i="86"/>
  <c r="AL72" i="86" s="1"/>
  <c r="AU72" i="86" s="1"/>
  <c r="AJ49" i="86"/>
  <c r="AS49" i="86" s="1"/>
  <c r="Z92" i="41"/>
  <c r="W93" i="41" s="1"/>
  <c r="AJ21" i="86"/>
  <c r="AL21" i="86" s="1"/>
  <c r="AU21" i="86" s="1"/>
  <c r="AJ26" i="86"/>
  <c r="AL26" i="86" s="1"/>
  <c r="AU26" i="86" s="1"/>
  <c r="AJ13" i="86"/>
  <c r="AS13" i="86" s="1"/>
  <c r="AJ66" i="86"/>
  <c r="AL66" i="86" s="1"/>
  <c r="AU66" i="86" s="1"/>
  <c r="AJ12" i="86"/>
  <c r="AS12" i="86" s="1"/>
  <c r="AJ11" i="86"/>
  <c r="AL11" i="86" s="1"/>
  <c r="AU11" i="86" s="1"/>
  <c r="AJ50" i="86"/>
  <c r="AS50" i="86" s="1"/>
  <c r="AK31" i="86"/>
  <c r="AT31" i="86" s="1"/>
  <c r="AK49" i="86"/>
  <c r="AT49" i="86" s="1"/>
  <c r="AX18" i="46"/>
  <c r="S18" i="46" s="1"/>
  <c r="AC18" i="46" s="1"/>
  <c r="AJ59" i="86"/>
  <c r="AL59" i="86" s="1"/>
  <c r="AU59" i="86" s="1"/>
  <c r="AJ71" i="86"/>
  <c r="AS71" i="86" s="1"/>
  <c r="AJ15" i="86"/>
  <c r="AS15" i="86" s="1"/>
  <c r="AJ30" i="86"/>
  <c r="AS30" i="86" s="1"/>
  <c r="AJ48" i="86"/>
  <c r="AL48" i="86" s="1"/>
  <c r="AU48" i="86" s="1"/>
  <c r="AX11" i="46"/>
  <c r="S11" i="46" s="1"/>
  <c r="AC11" i="46" s="1"/>
  <c r="AB12" i="46" s="1"/>
  <c r="AK12" i="46" s="1"/>
  <c r="AT12" i="46" s="1"/>
  <c r="AX41" i="46"/>
  <c r="S41" i="46" s="1"/>
  <c r="AC41" i="46" s="1"/>
  <c r="AX6" i="46"/>
  <c r="S6" i="46" s="1"/>
  <c r="AC6" i="46" s="1"/>
  <c r="AB7" i="46" s="1"/>
  <c r="AX61" i="46"/>
  <c r="S61" i="46" s="1"/>
  <c r="AC61" i="46" s="1"/>
  <c r="AX36" i="46"/>
  <c r="S36" i="46" s="1"/>
  <c r="AC36" i="46" s="1"/>
  <c r="AX67" i="46"/>
  <c r="S67" i="46" s="1"/>
  <c r="AC67" i="46" s="1"/>
  <c r="AX54" i="46"/>
  <c r="S54" i="46" s="1"/>
  <c r="AC54" i="46" s="1"/>
  <c r="AS86" i="42"/>
  <c r="AL86" i="42"/>
  <c r="AU86" i="42" s="1"/>
  <c r="AL46" i="42"/>
  <c r="AU46" i="42" s="1"/>
  <c r="AS46" i="42"/>
  <c r="AS8" i="42"/>
  <c r="AL8" i="42"/>
  <c r="AU8" i="42" s="1"/>
  <c r="AS68" i="42"/>
  <c r="AL68" i="42"/>
  <c r="AU68" i="42" s="1"/>
  <c r="AL84" i="42"/>
  <c r="AU84" i="42" s="1"/>
  <c r="AS84" i="42"/>
  <c r="AL74" i="42"/>
  <c r="AU74" i="42" s="1"/>
  <c r="AS74" i="42"/>
  <c r="AS31" i="42"/>
  <c r="AL31" i="42"/>
  <c r="AU31" i="42" s="1"/>
  <c r="AL57" i="42"/>
  <c r="AU57" i="42" s="1"/>
  <c r="AS57" i="42"/>
  <c r="AS67" i="42"/>
  <c r="AL67" i="42"/>
  <c r="AU67" i="42" s="1"/>
  <c r="AL35" i="42"/>
  <c r="AU35" i="42" s="1"/>
  <c r="AS35" i="42"/>
  <c r="AS38" i="42"/>
  <c r="AL38" i="42"/>
  <c r="AU38" i="42" s="1"/>
  <c r="AS83" i="42"/>
  <c r="AL83" i="42"/>
  <c r="AU83" i="42" s="1"/>
  <c r="AS41" i="42"/>
  <c r="AL41" i="42"/>
  <c r="AU41" i="42" s="1"/>
  <c r="AL40" i="42"/>
  <c r="AU40" i="42" s="1"/>
  <c r="AS40" i="42"/>
  <c r="AS27" i="42"/>
  <c r="AL27" i="42"/>
  <c r="AU27" i="42" s="1"/>
  <c r="AS87" i="42"/>
  <c r="AL87" i="42"/>
  <c r="AU87" i="42" s="1"/>
  <c r="AS6" i="42"/>
  <c r="AL6" i="42"/>
  <c r="AU6" i="42" s="1"/>
  <c r="AS71" i="42"/>
  <c r="AL71" i="42"/>
  <c r="AU71" i="42" s="1"/>
  <c r="AL55" i="42"/>
  <c r="AU55" i="42" s="1"/>
  <c r="AS55" i="42"/>
  <c r="AS12" i="42"/>
  <c r="AL12" i="42"/>
  <c r="AU12" i="42" s="1"/>
  <c r="AL5" i="42"/>
  <c r="AU5" i="42" s="1"/>
  <c r="AS5" i="42"/>
  <c r="AL25" i="42"/>
  <c r="AU25" i="42" s="1"/>
  <c r="AS25" i="42"/>
  <c r="AL54" i="42"/>
  <c r="AU54" i="42" s="1"/>
  <c r="AS54" i="42"/>
  <c r="AS61" i="42"/>
  <c r="AL61" i="42"/>
  <c r="AU61" i="42" s="1"/>
  <c r="AS23" i="42"/>
  <c r="AL23" i="42"/>
  <c r="AU23" i="42" s="1"/>
  <c r="AK32" i="42"/>
  <c r="AT32" i="42" s="1"/>
  <c r="AJ32" i="42"/>
  <c r="AS37" i="42"/>
  <c r="AL37" i="42"/>
  <c r="AU37" i="42" s="1"/>
  <c r="AL70" i="42"/>
  <c r="AU70" i="42" s="1"/>
  <c r="AS70" i="42"/>
  <c r="AS15" i="42"/>
  <c r="AL15" i="42"/>
  <c r="AU15" i="42" s="1"/>
  <c r="AS88" i="42"/>
  <c r="AL88" i="42"/>
  <c r="AU88" i="42" s="1"/>
  <c r="AL43" i="42"/>
  <c r="AU43" i="42" s="1"/>
  <c r="AS43" i="42"/>
  <c r="AL14" i="42"/>
  <c r="AU14" i="42" s="1"/>
  <c r="AS14" i="42"/>
  <c r="AL29" i="42"/>
  <c r="AU29" i="42" s="1"/>
  <c r="AS29" i="42"/>
  <c r="AL64" i="42"/>
  <c r="AU64" i="42" s="1"/>
  <c r="AS64" i="42"/>
  <c r="AL60" i="42"/>
  <c r="AU60" i="42" s="1"/>
  <c r="AS60" i="42"/>
  <c r="AS36" i="42"/>
  <c r="AL36" i="42"/>
  <c r="AU36" i="42" s="1"/>
  <c r="AS82" i="42"/>
  <c r="AL82" i="42"/>
  <c r="AU82" i="42" s="1"/>
  <c r="AL72" i="42"/>
  <c r="AU72" i="42" s="1"/>
  <c r="AS72" i="42"/>
  <c r="AS69" i="42"/>
  <c r="AL69" i="42"/>
  <c r="AU69" i="42" s="1"/>
  <c r="AS20" i="42"/>
  <c r="AL20" i="42"/>
  <c r="AU20" i="42" s="1"/>
  <c r="AL19" i="42"/>
  <c r="AU19" i="42" s="1"/>
  <c r="AS19" i="42"/>
  <c r="AS22" i="42"/>
  <c r="AL22" i="42"/>
  <c r="AU22" i="42" s="1"/>
  <c r="AS9" i="42"/>
  <c r="AL9" i="42"/>
  <c r="AU9" i="42" s="1"/>
  <c r="AL80" i="42"/>
  <c r="AU80" i="42" s="1"/>
  <c r="AS80" i="42"/>
  <c r="AL13" i="42"/>
  <c r="AU13" i="42" s="1"/>
  <c r="AS13" i="42"/>
  <c r="AL24" i="42"/>
  <c r="AU24" i="42" s="1"/>
  <c r="AS24" i="42"/>
  <c r="AS49" i="42"/>
  <c r="AL49" i="42"/>
  <c r="AU49" i="42" s="1"/>
  <c r="AX26" i="46"/>
  <c r="S26" i="46" s="1"/>
  <c r="AC26" i="46" s="1"/>
  <c r="AB27" i="46" s="1"/>
  <c r="AK27" i="46" s="1"/>
  <c r="AT27" i="46" s="1"/>
  <c r="AL78" i="42"/>
  <c r="AU78" i="42" s="1"/>
  <c r="AS78" i="42"/>
  <c r="AS63" i="42"/>
  <c r="AL63" i="42"/>
  <c r="AU63" i="42" s="1"/>
  <c r="AS21" i="42"/>
  <c r="AL21" i="42"/>
  <c r="AU21" i="42" s="1"/>
  <c r="AS11" i="42"/>
  <c r="AL11" i="42"/>
  <c r="AU11" i="42" s="1"/>
  <c r="AS47" i="42"/>
  <c r="AL47" i="42"/>
  <c r="AU47" i="42" s="1"/>
  <c r="AS85" i="42"/>
  <c r="AL85" i="42"/>
  <c r="AU85" i="42" s="1"/>
  <c r="AR89" i="42"/>
  <c r="AR91" i="42" s="1"/>
  <c r="AL89" i="42"/>
  <c r="AU89" i="42" s="1"/>
  <c r="AS10" i="42"/>
  <c r="AL10" i="42"/>
  <c r="AU10" i="42" s="1"/>
  <c r="AS30" i="42"/>
  <c r="AL30" i="42"/>
  <c r="AU30" i="42" s="1"/>
  <c r="AX49" i="46"/>
  <c r="S49" i="46" s="1"/>
  <c r="AC49" i="46" s="1"/>
  <c r="AB50" i="46" s="1"/>
  <c r="AK50" i="46" s="1"/>
  <c r="AT50" i="46" s="1"/>
  <c r="AS50" i="42"/>
  <c r="AL50" i="42"/>
  <c r="AU50" i="42" s="1"/>
  <c r="AJ79" i="42"/>
  <c r="AK79" i="42"/>
  <c r="AT79" i="42" s="1"/>
  <c r="AS81" i="42"/>
  <c r="AL81" i="42"/>
  <c r="AU81" i="42" s="1"/>
  <c r="AS28" i="42"/>
  <c r="AL28" i="42"/>
  <c r="AU28" i="42" s="1"/>
  <c r="AS33" i="42"/>
  <c r="AL33" i="42"/>
  <c r="AU33" i="42" s="1"/>
  <c r="AS53" i="42"/>
  <c r="AL53" i="42"/>
  <c r="AU53" i="42" s="1"/>
  <c r="AS17" i="42"/>
  <c r="AL17" i="42"/>
  <c r="AU17" i="42" s="1"/>
  <c r="AK4" i="42"/>
  <c r="AT4" i="42" s="1"/>
  <c r="AJ4" i="42"/>
  <c r="AS34" i="42"/>
  <c r="AL34" i="42"/>
  <c r="AU34" i="42" s="1"/>
  <c r="AL39" i="42"/>
  <c r="AU39" i="42" s="1"/>
  <c r="AS39" i="42"/>
  <c r="AL73" i="42"/>
  <c r="AU73" i="42" s="1"/>
  <c r="AS73" i="42"/>
  <c r="AS7" i="42"/>
  <c r="AL7" i="42"/>
  <c r="AU7" i="42" s="1"/>
  <c r="AL62" i="42"/>
  <c r="AU62" i="42" s="1"/>
  <c r="AS62" i="42"/>
  <c r="AL58" i="42"/>
  <c r="AU58" i="42" s="1"/>
  <c r="AS58" i="42"/>
  <c r="AL66" i="42"/>
  <c r="AU66" i="42" s="1"/>
  <c r="AS66" i="42"/>
  <c r="AL26" i="42"/>
  <c r="AU26" i="42" s="1"/>
  <c r="AS26" i="42"/>
  <c r="AS77" i="42"/>
  <c r="AL77" i="42"/>
  <c r="AU77" i="42" s="1"/>
  <c r="AS56" i="42"/>
  <c r="AL56" i="42"/>
  <c r="AU56" i="42" s="1"/>
  <c r="AS52" i="42"/>
  <c r="AL52" i="42"/>
  <c r="AU52" i="42" s="1"/>
  <c r="AS45" i="42"/>
  <c r="AL45" i="42"/>
  <c r="AU45" i="42" s="1"/>
  <c r="AS75" i="42"/>
  <c r="AL75" i="42"/>
  <c r="AU75" i="42" s="1"/>
  <c r="AL18" i="42"/>
  <c r="AU18" i="42" s="1"/>
  <c r="AS18" i="42"/>
  <c r="AX48" i="46"/>
  <c r="S48" i="46" s="1"/>
  <c r="AC48" i="46" s="1"/>
  <c r="AB49" i="46" s="1"/>
  <c r="AK49" i="46" s="1"/>
  <c r="AT49" i="46" s="1"/>
  <c r="AX25" i="46"/>
  <c r="S25" i="46" s="1"/>
  <c r="AC25" i="46" s="1"/>
  <c r="AB26" i="46" s="1"/>
  <c r="AS76" i="42"/>
  <c r="AL76" i="42"/>
  <c r="AU76" i="42" s="1"/>
  <c r="AS51" i="42"/>
  <c r="AL51" i="42"/>
  <c r="AU51" i="42" s="1"/>
  <c r="AS16" i="42"/>
  <c r="AL16" i="42"/>
  <c r="AU16" i="42" s="1"/>
  <c r="AS59" i="42"/>
  <c r="AL59" i="42"/>
  <c r="AU59" i="42" s="1"/>
  <c r="AL44" i="42"/>
  <c r="AU44" i="42" s="1"/>
  <c r="AS44" i="42"/>
  <c r="AS65" i="42"/>
  <c r="AL65" i="42"/>
  <c r="AU65" i="42" s="1"/>
  <c r="AL3" i="42"/>
  <c r="AU3" i="42" s="1"/>
  <c r="AS3" i="42"/>
  <c r="AS48" i="42"/>
  <c r="AL48" i="42"/>
  <c r="AU48" i="42" s="1"/>
  <c r="AS42" i="42"/>
  <c r="AL42" i="42"/>
  <c r="AU42" i="42" s="1"/>
  <c r="AX63" i="46"/>
  <c r="S63" i="46" s="1"/>
  <c r="AC63" i="46" s="1"/>
  <c r="AX19" i="46"/>
  <c r="S19" i="46" s="1"/>
  <c r="AC19" i="46" s="1"/>
  <c r="AX50" i="46"/>
  <c r="S50" i="46" s="1"/>
  <c r="AC50" i="46" s="1"/>
  <c r="AB51" i="46" s="1"/>
  <c r="AK51" i="46" s="1"/>
  <c r="AT51" i="46" s="1"/>
  <c r="Z91" i="25"/>
  <c r="AH91" i="25"/>
  <c r="AQ91" i="25" s="1"/>
  <c r="AX79" i="46"/>
  <c r="S79" i="46" s="1"/>
  <c r="AC79" i="46" s="1"/>
  <c r="AB80" i="46" s="1"/>
  <c r="AK80" i="46" s="1"/>
  <c r="AT80" i="46" s="1"/>
  <c r="AX74" i="46"/>
  <c r="S74" i="46" s="1"/>
  <c r="AC74" i="46" s="1"/>
  <c r="AB75" i="46" s="1"/>
  <c r="AK75" i="46" s="1"/>
  <c r="AT75" i="46" s="1"/>
  <c r="AX51" i="46"/>
  <c r="S51" i="46" s="1"/>
  <c r="AC51" i="46" s="1"/>
  <c r="AB52" i="46" s="1"/>
  <c r="AK52" i="46" s="1"/>
  <c r="AT52" i="46" s="1"/>
  <c r="AH85" i="74"/>
  <c r="AQ85" i="74" s="1"/>
  <c r="Z85" i="74"/>
  <c r="AX86" i="46"/>
  <c r="S86" i="46" s="1"/>
  <c r="AC86" i="46" s="1"/>
  <c r="AX12" i="46"/>
  <c r="S12" i="46" s="1"/>
  <c r="AC12" i="46" s="1"/>
  <c r="AX47" i="46"/>
  <c r="S47" i="46" s="1"/>
  <c r="AC47" i="46" s="1"/>
  <c r="AB48" i="46" s="1"/>
  <c r="AK48" i="46" s="1"/>
  <c r="AT48" i="46" s="1"/>
  <c r="AX44" i="46"/>
  <c r="S44" i="46" s="1"/>
  <c r="AC44" i="46" s="1"/>
  <c r="AX80" i="46"/>
  <c r="S80" i="46" s="1"/>
  <c r="AC80" i="46" s="1"/>
  <c r="AB81" i="46" s="1"/>
  <c r="AX76" i="46"/>
  <c r="S76" i="46" s="1"/>
  <c r="AC76" i="46" s="1"/>
  <c r="AB77" i="46" s="1"/>
  <c r="AK77" i="46" s="1"/>
  <c r="AT77" i="46" s="1"/>
  <c r="AX8" i="46"/>
  <c r="S8" i="46" s="1"/>
  <c r="AC8" i="46" s="1"/>
  <c r="AB9" i="46" s="1"/>
  <c r="AK16" i="46"/>
  <c r="AT16" i="46" s="1"/>
  <c r="AI89" i="46"/>
  <c r="AR89" i="46" s="1"/>
  <c r="AR91" i="46" s="1"/>
  <c r="AX24" i="46"/>
  <c r="S24" i="46" s="1"/>
  <c r="AC24" i="46" s="1"/>
  <c r="AX5" i="46"/>
  <c r="S5" i="46" s="1"/>
  <c r="AC5" i="46" s="1"/>
  <c r="AX20" i="46"/>
  <c r="S20" i="46" s="1"/>
  <c r="AC20" i="46" s="1"/>
  <c r="AX64" i="46"/>
  <c r="S64" i="46" s="1"/>
  <c r="AC64" i="46" s="1"/>
  <c r="AX27" i="46"/>
  <c r="S27" i="46" s="1"/>
  <c r="AC27" i="46" s="1"/>
  <c r="AX16" i="46"/>
  <c r="S16" i="46" s="1"/>
  <c r="AC16" i="46" s="1"/>
  <c r="AB17" i="46" s="1"/>
  <c r="AX78" i="46"/>
  <c r="S78" i="46" s="1"/>
  <c r="AC78" i="46" s="1"/>
  <c r="AB79" i="46" s="1"/>
  <c r="AX87" i="46"/>
  <c r="S87" i="46" s="1"/>
  <c r="AC87" i="46" s="1"/>
  <c r="AX39" i="46"/>
  <c r="S39" i="46" s="1"/>
  <c r="AC39" i="46" s="1"/>
  <c r="AX10" i="46"/>
  <c r="S10" i="46" s="1"/>
  <c r="AC10" i="46" s="1"/>
  <c r="AX77" i="46"/>
  <c r="S77" i="46" s="1"/>
  <c r="AC77" i="46" s="1"/>
  <c r="AB78" i="46" s="1"/>
  <c r="AX14" i="46"/>
  <c r="S14" i="46" s="1"/>
  <c r="AC14" i="46" s="1"/>
  <c r="AB15" i="46" s="1"/>
  <c r="AX84" i="46"/>
  <c r="S84" i="46" s="1"/>
  <c r="AC84" i="46" s="1"/>
  <c r="AB85" i="46" s="1"/>
  <c r="AX46" i="46"/>
  <c r="S46" i="46" s="1"/>
  <c r="AC46" i="46" s="1"/>
  <c r="AX32" i="46"/>
  <c r="S32" i="46" s="1"/>
  <c r="AC32" i="46" s="1"/>
  <c r="AX37" i="46"/>
  <c r="S37" i="46" s="1"/>
  <c r="AC37" i="46" s="1"/>
  <c r="AX22" i="46"/>
  <c r="S22" i="46" s="1"/>
  <c r="AC22" i="46" s="1"/>
  <c r="AB23" i="46" s="1"/>
  <c r="AX13" i="46"/>
  <c r="S13" i="46" s="1"/>
  <c r="AC13" i="46" s="1"/>
  <c r="AJ18" i="86"/>
  <c r="AS18" i="86" s="1"/>
  <c r="AX71" i="46"/>
  <c r="S71" i="46" s="1"/>
  <c r="AC71" i="46" s="1"/>
  <c r="AB72" i="46" s="1"/>
  <c r="AX69" i="46"/>
  <c r="S69" i="46" s="1"/>
  <c r="AC69" i="46" s="1"/>
  <c r="AB70" i="46" s="1"/>
  <c r="AX30" i="46"/>
  <c r="S30" i="46" s="1"/>
  <c r="AC30" i="46" s="1"/>
  <c r="AX88" i="46"/>
  <c r="S88" i="46" s="1"/>
  <c r="AC88" i="46" s="1"/>
  <c r="AB89" i="46" s="1"/>
  <c r="AX75" i="46"/>
  <c r="S75" i="46" s="1"/>
  <c r="AC75" i="46" s="1"/>
  <c r="AB76" i="46" s="1"/>
  <c r="AJ89" i="86"/>
  <c r="AS89" i="86" s="1"/>
  <c r="AX28" i="46"/>
  <c r="S28" i="46" s="1"/>
  <c r="AC28" i="46" s="1"/>
  <c r="AB29" i="46" s="1"/>
  <c r="AX57" i="46"/>
  <c r="S57" i="46" s="1"/>
  <c r="AC57" i="46" s="1"/>
  <c r="AX68" i="46"/>
  <c r="S68" i="46" s="1"/>
  <c r="AC68" i="46" s="1"/>
  <c r="AX52" i="46"/>
  <c r="S52" i="46" s="1"/>
  <c r="AC52" i="46" s="1"/>
  <c r="AB53" i="46" s="1"/>
  <c r="AX21" i="46"/>
  <c r="S21" i="46" s="1"/>
  <c r="AC21" i="46" s="1"/>
  <c r="AB22" i="46" s="1"/>
  <c r="AX33" i="46"/>
  <c r="S33" i="46" s="1"/>
  <c r="AC33" i="46" s="1"/>
  <c r="AB34" i="46" s="1"/>
  <c r="AX72" i="46"/>
  <c r="S72" i="46" s="1"/>
  <c r="AC72" i="46" s="1"/>
  <c r="AB73" i="46" s="1"/>
  <c r="AX42" i="46"/>
  <c r="S42" i="46" s="1"/>
  <c r="AC42" i="46" s="1"/>
  <c r="AX83" i="46"/>
  <c r="S83" i="46" s="1"/>
  <c r="AC83" i="46" s="1"/>
  <c r="Z88" i="29"/>
  <c r="AJ76" i="86"/>
  <c r="AS76" i="86" s="1"/>
  <c r="AJ20" i="86"/>
  <c r="AS20" i="86" s="1"/>
  <c r="AK43" i="86"/>
  <c r="AT43" i="86" s="1"/>
  <c r="AJ41" i="86"/>
  <c r="AL41" i="86" s="1"/>
  <c r="AU41" i="86" s="1"/>
  <c r="AK20" i="86"/>
  <c r="AT20" i="86" s="1"/>
  <c r="AJ64" i="86"/>
  <c r="AS64" i="86" s="1"/>
  <c r="AB4" i="86"/>
  <c r="AK4" i="86" s="1"/>
  <c r="AT4" i="86" s="1"/>
  <c r="AJ63" i="86"/>
  <c r="AS63" i="86" s="1"/>
  <c r="AJ19" i="86"/>
  <c r="AS19" i="86" s="1"/>
  <c r="AJ22" i="86"/>
  <c r="AL22" i="86" s="1"/>
  <c r="AU22" i="86" s="1"/>
  <c r="AJ75" i="86"/>
  <c r="AL75" i="86" s="1"/>
  <c r="AU75" i="86" s="1"/>
  <c r="AJ42" i="86"/>
  <c r="AL42" i="86" s="1"/>
  <c r="AU42" i="86" s="1"/>
  <c r="AJ77" i="86"/>
  <c r="AS77" i="86" s="1"/>
  <c r="AJ51" i="86"/>
  <c r="AL51" i="86" s="1"/>
  <c r="AU51" i="86" s="1"/>
  <c r="AJ53" i="86"/>
  <c r="AJ40" i="86"/>
  <c r="AS40" i="86" s="1"/>
  <c r="AJ69" i="86"/>
  <c r="AS69" i="86" s="1"/>
  <c r="AJ79" i="86"/>
  <c r="AS79" i="86" s="1"/>
  <c r="AJ9" i="86"/>
  <c r="AS9" i="86" s="1"/>
  <c r="AJ73" i="86"/>
  <c r="AL73" i="86" s="1"/>
  <c r="AU73" i="86" s="1"/>
  <c r="AJ35" i="86"/>
  <c r="AL35" i="86" s="1"/>
  <c r="AU35" i="86" s="1"/>
  <c r="AJ74" i="86"/>
  <c r="AJ23" i="86"/>
  <c r="AS23" i="86" s="1"/>
  <c r="AJ8" i="86"/>
  <c r="AS8" i="86" s="1"/>
  <c r="AJ17" i="86"/>
  <c r="AS17" i="86" s="1"/>
  <c r="AK36" i="86"/>
  <c r="AT36" i="86" s="1"/>
  <c r="AK40" i="86"/>
  <c r="AT40" i="86" s="1"/>
  <c r="AJ39" i="86"/>
  <c r="AL39" i="86" s="1"/>
  <c r="AU39" i="86" s="1"/>
  <c r="AJ88" i="86"/>
  <c r="AL88" i="86" s="1"/>
  <c r="AU88" i="86" s="1"/>
  <c r="AK53" i="86"/>
  <c r="AT53" i="86" s="1"/>
  <c r="AJ24" i="86"/>
  <c r="AS24" i="86" s="1"/>
  <c r="AK9" i="86"/>
  <c r="AT9" i="86" s="1"/>
  <c r="AJ87" i="86"/>
  <c r="AL87" i="86" s="1"/>
  <c r="AU87" i="86" s="1"/>
  <c r="AJ78" i="86"/>
  <c r="AL78" i="86" s="1"/>
  <c r="AU78" i="86" s="1"/>
  <c r="AJ52" i="86"/>
  <c r="AL52" i="86" s="1"/>
  <c r="AU52" i="86" s="1"/>
  <c r="AJ65" i="86"/>
  <c r="AL65" i="86" s="1"/>
  <c r="AU65" i="86" s="1"/>
  <c r="AE86" i="38"/>
  <c r="AG86" i="38"/>
  <c r="AP86" i="38" s="1"/>
  <c r="W87" i="38"/>
  <c r="AF86" i="38"/>
  <c r="AO86" i="38" s="1"/>
  <c r="Z96" i="77"/>
  <c r="AG96" i="77" s="1"/>
  <c r="AP96" i="77" s="1"/>
  <c r="W89" i="93"/>
  <c r="X89" i="93" s="1"/>
  <c r="AH89" i="93" s="1"/>
  <c r="AQ89" i="93" s="1"/>
  <c r="AE88" i="93"/>
  <c r="AN88" i="93" s="1"/>
  <c r="AG88" i="93"/>
  <c r="AP88" i="93" s="1"/>
  <c r="AF90" i="73"/>
  <c r="AO90" i="73" s="1"/>
  <c r="AG90" i="73"/>
  <c r="AP90" i="73" s="1"/>
  <c r="AE90" i="73"/>
  <c r="W91" i="73"/>
  <c r="AL3" i="86"/>
  <c r="AU3" i="86" s="1"/>
  <c r="AS3" i="86"/>
  <c r="AS7" i="86"/>
  <c r="AS34" i="86"/>
  <c r="AL34" i="86"/>
  <c r="AU34" i="86" s="1"/>
  <c r="AS56" i="86"/>
  <c r="AS46" i="86"/>
  <c r="AS59" i="86"/>
  <c r="AS27" i="86"/>
  <c r="AS33" i="86"/>
  <c r="AS81" i="86"/>
  <c r="AL81" i="86"/>
  <c r="AU81" i="86" s="1"/>
  <c r="AS37" i="86"/>
  <c r="AS32" i="86"/>
  <c r="AS61" i="86"/>
  <c r="AL25" i="86"/>
  <c r="AU25" i="86" s="1"/>
  <c r="AS47" i="86"/>
  <c r="AL57" i="86"/>
  <c r="AU57" i="86" s="1"/>
  <c r="AS57" i="86"/>
  <c r="AS80" i="86"/>
  <c r="AS58" i="86"/>
  <c r="AS5" i="86"/>
  <c r="AS36" i="86"/>
  <c r="Z90" i="37"/>
  <c r="AF90" i="37" s="1"/>
  <c r="AO90" i="37" s="1"/>
  <c r="AI89" i="85"/>
  <c r="AR89" i="85" s="1"/>
  <c r="AN89" i="85"/>
  <c r="Y90" i="85"/>
  <c r="X90" i="85"/>
  <c r="AH90" i="85" s="1"/>
  <c r="AQ90" i="85" s="1"/>
  <c r="Z97" i="81"/>
  <c r="W98" i="81" s="1"/>
  <c r="AH97" i="81"/>
  <c r="AQ97" i="81" s="1"/>
  <c r="W96" i="89"/>
  <c r="AG95" i="89"/>
  <c r="AP95" i="89" s="1"/>
  <c r="AF95" i="89"/>
  <c r="AO95" i="89" s="1"/>
  <c r="AE95" i="89"/>
  <c r="AR96" i="81"/>
  <c r="AS60" i="86" l="1"/>
  <c r="AL44" i="86"/>
  <c r="AU44" i="86" s="1"/>
  <c r="AL84" i="86"/>
  <c r="AU84" i="86" s="1"/>
  <c r="AS21" i="86"/>
  <c r="AL15" i="86"/>
  <c r="AU15" i="86" s="1"/>
  <c r="AL33" i="86"/>
  <c r="AU33" i="86" s="1"/>
  <c r="AL5" i="86"/>
  <c r="AU5" i="86" s="1"/>
  <c r="AL50" i="86"/>
  <c r="AU50" i="86" s="1"/>
  <c r="AL56" i="86"/>
  <c r="AU56" i="86" s="1"/>
  <c r="Y96" i="33"/>
  <c r="X96" i="33"/>
  <c r="AH96" i="33" s="1"/>
  <c r="AQ96" i="33" s="1"/>
  <c r="AN95" i="33"/>
  <c r="AI95" i="33"/>
  <c r="AR95" i="33" s="1"/>
  <c r="AL28" i="86"/>
  <c r="AU28" i="86" s="1"/>
  <c r="AL32" i="86"/>
  <c r="AU32" i="86" s="1"/>
  <c r="AL71" i="86"/>
  <c r="AU71" i="86" s="1"/>
  <c r="AS11" i="86"/>
  <c r="AL80" i="86"/>
  <c r="AU80" i="86" s="1"/>
  <c r="AL85" i="86"/>
  <c r="AU85" i="86" s="1"/>
  <c r="AS38" i="86"/>
  <c r="AL47" i="86"/>
  <c r="AU47" i="86" s="1"/>
  <c r="AS29" i="86"/>
  <c r="AL67" i="86"/>
  <c r="AU67" i="86" s="1"/>
  <c r="AL58" i="86"/>
  <c r="AU58" i="86" s="1"/>
  <c r="AL83" i="86"/>
  <c r="AU83" i="86" s="1"/>
  <c r="AB4" i="46"/>
  <c r="AK4" i="46" s="1"/>
  <c r="AT4" i="46" s="1"/>
  <c r="AS26" i="86"/>
  <c r="AL86" i="86"/>
  <c r="AU86" i="86" s="1"/>
  <c r="AL70" i="86"/>
  <c r="AU70" i="86" s="1"/>
  <c r="AL18" i="86"/>
  <c r="AU18" i="86" s="1"/>
  <c r="AL45" i="86"/>
  <c r="AU45" i="86" s="1"/>
  <c r="AS68" i="86"/>
  <c r="AI92" i="45"/>
  <c r="AR92" i="45" s="1"/>
  <c r="AN92" i="45"/>
  <c r="Y93" i="45"/>
  <c r="X93" i="45"/>
  <c r="AJ56" i="46"/>
  <c r="AS56" i="46" s="1"/>
  <c r="AS62" i="86"/>
  <c r="AL16" i="86"/>
  <c r="AU16" i="86" s="1"/>
  <c r="AL12" i="86"/>
  <c r="AU12" i="86" s="1"/>
  <c r="AL13" i="86"/>
  <c r="AU13" i="86" s="1"/>
  <c r="AS48" i="86"/>
  <c r="AL27" i="86"/>
  <c r="AU27" i="86" s="1"/>
  <c r="AL14" i="86"/>
  <c r="AU14" i="86" s="1"/>
  <c r="AL10" i="86"/>
  <c r="AU10" i="86" s="1"/>
  <c r="AL54" i="86"/>
  <c r="AU54" i="86" s="1"/>
  <c r="AJ66" i="46"/>
  <c r="AS66" i="46" s="1"/>
  <c r="AL49" i="86"/>
  <c r="AU49" i="86" s="1"/>
  <c r="AL37" i="86"/>
  <c r="AU37" i="86" s="1"/>
  <c r="AL30" i="86"/>
  <c r="AU30" i="86" s="1"/>
  <c r="AL6" i="86"/>
  <c r="AU6" i="86" s="1"/>
  <c r="AL31" i="86"/>
  <c r="AU31" i="86" s="1"/>
  <c r="AL7" i="86"/>
  <c r="AU7" i="86" s="1"/>
  <c r="AJ74" i="46"/>
  <c r="AS74" i="46" s="1"/>
  <c r="AJ4" i="46"/>
  <c r="AS4" i="46" s="1"/>
  <c r="AL3" i="46"/>
  <c r="AU3" i="46" s="1"/>
  <c r="AJ48" i="46"/>
  <c r="AL48" i="46" s="1"/>
  <c r="AU48" i="46" s="1"/>
  <c r="AL76" i="86"/>
  <c r="AU76" i="86" s="1"/>
  <c r="AS51" i="86"/>
  <c r="AL43" i="86"/>
  <c r="AU43" i="86" s="1"/>
  <c r="AL36" i="86"/>
  <c r="AU36" i="86" s="1"/>
  <c r="AS73" i="86"/>
  <c r="AS35" i="86"/>
  <c r="AJ59" i="46"/>
  <c r="AK82" i="46"/>
  <c r="AT82" i="46" s="1"/>
  <c r="AJ82" i="46"/>
  <c r="AT91" i="42"/>
  <c r="AL64" i="86"/>
  <c r="AU64" i="86" s="1"/>
  <c r="AJ77" i="46"/>
  <c r="AS77" i="46" s="1"/>
  <c r="AL63" i="86"/>
  <c r="AU63" i="86" s="1"/>
  <c r="AS87" i="86"/>
  <c r="AS42" i="86"/>
  <c r="AJ35" i="46"/>
  <c r="AS55" i="86"/>
  <c r="AS66" i="86"/>
  <c r="AL82" i="86"/>
  <c r="AU82" i="86" s="1"/>
  <c r="AJ50" i="46"/>
  <c r="AS50" i="46" s="1"/>
  <c r="AS72" i="86"/>
  <c r="AJ51" i="46"/>
  <c r="AL77" i="86"/>
  <c r="AU77" i="86" s="1"/>
  <c r="AL77" i="46"/>
  <c r="AU77" i="46" s="1"/>
  <c r="AK60" i="46"/>
  <c r="AT60" i="46" s="1"/>
  <c r="AJ60" i="46"/>
  <c r="AF92" i="41"/>
  <c r="AO92" i="41" s="1"/>
  <c r="AE92" i="41"/>
  <c r="AN92" i="41" s="1"/>
  <c r="AS39" i="86"/>
  <c r="AG92" i="41"/>
  <c r="AP92" i="41" s="1"/>
  <c r="AL69" i="86"/>
  <c r="AU69" i="86" s="1"/>
  <c r="AJ49" i="46"/>
  <c r="Y93" i="41"/>
  <c r="X93" i="41"/>
  <c r="AB19" i="46"/>
  <c r="AK19" i="46" s="1"/>
  <c r="AT19" i="46" s="1"/>
  <c r="AJ18" i="46"/>
  <c r="AS88" i="86"/>
  <c r="AB37" i="46"/>
  <c r="AK37" i="46" s="1"/>
  <c r="AT37" i="46" s="1"/>
  <c r="AJ36" i="46"/>
  <c r="AB62" i="46"/>
  <c r="AJ61" i="46"/>
  <c r="AJ7" i="46"/>
  <c r="AK7" i="46"/>
  <c r="AT7" i="46" s="1"/>
  <c r="AL17" i="86"/>
  <c r="AU17" i="86" s="1"/>
  <c r="AB42" i="46"/>
  <c r="AK42" i="46" s="1"/>
  <c r="AT42" i="46" s="1"/>
  <c r="AJ41" i="46"/>
  <c r="AJ26" i="46"/>
  <c r="AK26" i="46"/>
  <c r="AT26" i="46" s="1"/>
  <c r="AS4" i="42"/>
  <c r="AL4" i="42"/>
  <c r="AU4" i="42" s="1"/>
  <c r="AS32" i="42"/>
  <c r="AL32" i="42"/>
  <c r="AU32" i="42" s="1"/>
  <c r="AJ80" i="46"/>
  <c r="AS79" i="42"/>
  <c r="AL79" i="42"/>
  <c r="AU79" i="42" s="1"/>
  <c r="AL19" i="86"/>
  <c r="AU19" i="86" s="1"/>
  <c r="AS41" i="86"/>
  <c r="AB55" i="46"/>
  <c r="AJ54" i="46"/>
  <c r="AB68" i="46"/>
  <c r="AK68" i="46" s="1"/>
  <c r="AT68" i="46" s="1"/>
  <c r="AJ67" i="46"/>
  <c r="AG85" i="74"/>
  <c r="AP85" i="74" s="1"/>
  <c r="W86" i="74"/>
  <c r="AF85" i="74"/>
  <c r="AO85" i="74" s="1"/>
  <c r="AE85" i="74"/>
  <c r="AL89" i="86"/>
  <c r="AU89" i="86" s="1"/>
  <c r="AJ52" i="46"/>
  <c r="AL52" i="46" s="1"/>
  <c r="AU52" i="46" s="1"/>
  <c r="AE91" i="25"/>
  <c r="AF91" i="25"/>
  <c r="AO91" i="25" s="1"/>
  <c r="AG91" i="25"/>
  <c r="AP91" i="25" s="1"/>
  <c r="W92" i="25"/>
  <c r="AB13" i="46"/>
  <c r="AK13" i="46" s="1"/>
  <c r="AT13" i="46" s="1"/>
  <c r="AJ12" i="46"/>
  <c r="AB20" i="46"/>
  <c r="AK20" i="46" s="1"/>
  <c r="AT20" i="46" s="1"/>
  <c r="AB87" i="46"/>
  <c r="AK87" i="46" s="1"/>
  <c r="AT87" i="46" s="1"/>
  <c r="AJ86" i="46"/>
  <c r="AB64" i="46"/>
  <c r="AK64" i="46" s="1"/>
  <c r="AT64" i="46" s="1"/>
  <c r="AJ63" i="46"/>
  <c r="AK81" i="46"/>
  <c r="AT81" i="46" s="1"/>
  <c r="AJ81" i="46"/>
  <c r="AB45" i="46"/>
  <c r="AJ44" i="46"/>
  <c r="AJ8" i="46"/>
  <c r="AL53" i="86"/>
  <c r="AU53" i="86" s="1"/>
  <c r="AJ9" i="46"/>
  <c r="AK9" i="46"/>
  <c r="AT9" i="46" s="1"/>
  <c r="AS53" i="86"/>
  <c r="AJ70" i="46"/>
  <c r="AK70" i="46"/>
  <c r="AT70" i="46" s="1"/>
  <c r="AK85" i="46"/>
  <c r="AT85" i="46" s="1"/>
  <c r="AJ85" i="46"/>
  <c r="AK79" i="46"/>
  <c r="AT79" i="46" s="1"/>
  <c r="AJ79" i="46"/>
  <c r="AB84" i="46"/>
  <c r="AJ83" i="46"/>
  <c r="AK17" i="46"/>
  <c r="AT17" i="46" s="1"/>
  <c r="AJ17" i="46"/>
  <c r="AB43" i="46"/>
  <c r="AK53" i="46"/>
  <c r="AT53" i="46" s="1"/>
  <c r="AJ53" i="46"/>
  <c r="AJ23" i="46"/>
  <c r="AK23" i="46"/>
  <c r="AT23" i="46" s="1"/>
  <c r="AK78" i="46"/>
  <c r="AT78" i="46" s="1"/>
  <c r="AJ78" i="46"/>
  <c r="AB28" i="46"/>
  <c r="AJ27" i="46"/>
  <c r="AJ71" i="46"/>
  <c r="AB14" i="46"/>
  <c r="AS78" i="86"/>
  <c r="AK73" i="46"/>
  <c r="AT73" i="46" s="1"/>
  <c r="AJ73" i="46"/>
  <c r="AB69" i="46"/>
  <c r="AK76" i="46"/>
  <c r="AT76" i="46" s="1"/>
  <c r="AJ76" i="46"/>
  <c r="AB38" i="46"/>
  <c r="AB11" i="46"/>
  <c r="AJ10" i="46"/>
  <c r="AB65" i="46"/>
  <c r="AJ75" i="46"/>
  <c r="AJ15" i="46"/>
  <c r="AK15" i="46"/>
  <c r="AT15" i="46" s="1"/>
  <c r="AS22" i="86"/>
  <c r="AL23" i="86"/>
  <c r="AU23" i="86" s="1"/>
  <c r="AJ34" i="46"/>
  <c r="AK34" i="46"/>
  <c r="AT34" i="46" s="1"/>
  <c r="AB58" i="46"/>
  <c r="AJ57" i="46"/>
  <c r="AK89" i="46"/>
  <c r="AT89" i="46" s="1"/>
  <c r="AJ89" i="46"/>
  <c r="AS89" i="46" s="1"/>
  <c r="AB33" i="46"/>
  <c r="AJ32" i="46"/>
  <c r="AB40" i="46"/>
  <c r="AJ39" i="46"/>
  <c r="AB21" i="46"/>
  <c r="AJ72" i="46"/>
  <c r="AK72" i="46"/>
  <c r="AT72" i="46" s="1"/>
  <c r="AJ22" i="46"/>
  <c r="AK22" i="46"/>
  <c r="AT22" i="46" s="1"/>
  <c r="AK29" i="46"/>
  <c r="AT29" i="46" s="1"/>
  <c r="AJ29" i="46"/>
  <c r="AB31" i="46"/>
  <c r="AJ30" i="46"/>
  <c r="AB47" i="46"/>
  <c r="AJ46" i="46"/>
  <c r="AB88" i="46"/>
  <c r="AB6" i="46"/>
  <c r="AJ5" i="46"/>
  <c r="AB25" i="46"/>
  <c r="AJ24" i="46"/>
  <c r="AJ16" i="46"/>
  <c r="AL40" i="86"/>
  <c r="AU40" i="86" s="1"/>
  <c r="AG88" i="29"/>
  <c r="AP88" i="29" s="1"/>
  <c r="W89" i="29"/>
  <c r="AE88" i="29"/>
  <c r="AF88" i="29"/>
  <c r="AO88" i="29" s="1"/>
  <c r="AL79" i="86"/>
  <c r="AU79" i="86" s="1"/>
  <c r="AS75" i="86"/>
  <c r="AL20" i="86"/>
  <c r="AU20" i="86" s="1"/>
  <c r="AL9" i="86"/>
  <c r="AU9" i="86" s="1"/>
  <c r="AJ4" i="86"/>
  <c r="AS4" i="86" s="1"/>
  <c r="AL24" i="86"/>
  <c r="AU24" i="86" s="1"/>
  <c r="AS65" i="86"/>
  <c r="AT91" i="86"/>
  <c r="AS52" i="86"/>
  <c r="AL8" i="86"/>
  <c r="AU8" i="86" s="1"/>
  <c r="AL74" i="86"/>
  <c r="AU74" i="86" s="1"/>
  <c r="AS74" i="86"/>
  <c r="Y89" i="93"/>
  <c r="Z89" i="93" s="1"/>
  <c r="AF89" i="93" s="1"/>
  <c r="AO89" i="93" s="1"/>
  <c r="AF96" i="77"/>
  <c r="AO96" i="77" s="1"/>
  <c r="AI88" i="93"/>
  <c r="AR88" i="93" s="1"/>
  <c r="AE96" i="77"/>
  <c r="AN96" i="77" s="1"/>
  <c r="AI86" i="38"/>
  <c r="AR86" i="38" s="1"/>
  <c r="AN86" i="38"/>
  <c r="W97" i="77"/>
  <c r="X97" i="77" s="1"/>
  <c r="Y87" i="38"/>
  <c r="X87" i="38"/>
  <c r="X91" i="73"/>
  <c r="AH91" i="73" s="1"/>
  <c r="AQ91" i="73" s="1"/>
  <c r="Y91" i="73"/>
  <c r="AN90" i="73"/>
  <c r="AI90" i="73"/>
  <c r="AR90" i="73" s="1"/>
  <c r="AE90" i="37"/>
  <c r="AN90" i="37" s="1"/>
  <c r="AG90" i="37"/>
  <c r="AP90" i="37" s="1"/>
  <c r="W91" i="37"/>
  <c r="X91" i="37" s="1"/>
  <c r="AH91" i="37" s="1"/>
  <c r="AQ91" i="37" s="1"/>
  <c r="Z90" i="85"/>
  <c r="W91" i="85" s="1"/>
  <c r="AG97" i="81"/>
  <c r="AP97" i="81" s="1"/>
  <c r="AE97" i="81"/>
  <c r="AN97" i="81" s="1"/>
  <c r="AF97" i="81"/>
  <c r="AO97" i="81" s="1"/>
  <c r="X96" i="89"/>
  <c r="Y96" i="89"/>
  <c r="X98" i="81"/>
  <c r="Y98" i="81"/>
  <c r="AI95" i="89"/>
  <c r="AN95" i="89"/>
  <c r="Z96" i="33" l="1"/>
  <c r="AG96" i="33" s="1"/>
  <c r="AP96" i="33" s="1"/>
  <c r="AF96" i="33"/>
  <c r="AO96" i="33" s="1"/>
  <c r="W97" i="33"/>
  <c r="AE96" i="33"/>
  <c r="AL56" i="46"/>
  <c r="AU56" i="46" s="1"/>
  <c r="AJ87" i="46"/>
  <c r="AJ68" i="46"/>
  <c r="AH93" i="45"/>
  <c r="AQ93" i="45" s="1"/>
  <c r="Z93" i="45"/>
  <c r="AL66" i="46"/>
  <c r="AU66" i="46" s="1"/>
  <c r="AS48" i="46"/>
  <c r="AL4" i="46"/>
  <c r="AU4" i="46" s="1"/>
  <c r="AL74" i="46"/>
  <c r="AU74" i="46" s="1"/>
  <c r="AS82" i="46"/>
  <c r="AL82" i="46"/>
  <c r="AU82" i="46" s="1"/>
  <c r="AS59" i="46"/>
  <c r="AL59" i="46"/>
  <c r="AU59" i="46" s="1"/>
  <c r="AL50" i="46"/>
  <c r="AU50" i="46" s="1"/>
  <c r="AJ19" i="46"/>
  <c r="AS19" i="46" s="1"/>
  <c r="AL35" i="46"/>
  <c r="AU35" i="46" s="1"/>
  <c r="AS35" i="46"/>
  <c r="AJ37" i="46"/>
  <c r="AS37" i="46" s="1"/>
  <c r="AJ42" i="46"/>
  <c r="AS42" i="46" s="1"/>
  <c r="AS51" i="46"/>
  <c r="AL51" i="46"/>
  <c r="AU51" i="46" s="1"/>
  <c r="AS91" i="42"/>
  <c r="AI92" i="41"/>
  <c r="AR92" i="41" s="1"/>
  <c r="AL60" i="46"/>
  <c r="AU60" i="46" s="1"/>
  <c r="AS60" i="46"/>
  <c r="AU91" i="42"/>
  <c r="C11" i="42" s="1"/>
  <c r="Z93" i="41"/>
  <c r="AH93" i="41"/>
  <c r="AQ93" i="41" s="1"/>
  <c r="AJ20" i="46"/>
  <c r="AS20" i="46" s="1"/>
  <c r="AJ64" i="46"/>
  <c r="AS64" i="46" s="1"/>
  <c r="AL49" i="46"/>
  <c r="AU49" i="46" s="1"/>
  <c r="AS49" i="46"/>
  <c r="AJ13" i="46"/>
  <c r="AL13" i="46" s="1"/>
  <c r="AU13" i="46" s="1"/>
  <c r="AS18" i="46"/>
  <c r="AL18" i="46"/>
  <c r="AU18" i="46" s="1"/>
  <c r="AL7" i="46"/>
  <c r="AU7" i="46" s="1"/>
  <c r="AS7" i="46"/>
  <c r="AS61" i="46"/>
  <c r="AL61" i="46"/>
  <c r="AU61" i="46" s="1"/>
  <c r="AL41" i="46"/>
  <c r="AU41" i="46" s="1"/>
  <c r="AS41" i="46"/>
  <c r="AK62" i="46"/>
  <c r="AT62" i="46" s="1"/>
  <c r="AJ62" i="46"/>
  <c r="AL4" i="86"/>
  <c r="AU4" i="86" s="1"/>
  <c r="AU91" i="86" s="1"/>
  <c r="C11" i="86" s="1"/>
  <c r="F39" i="97" s="1"/>
  <c r="AS36" i="46"/>
  <c r="AL36" i="46"/>
  <c r="AU36" i="46" s="1"/>
  <c r="AS67" i="46"/>
  <c r="AL67" i="46"/>
  <c r="AU67" i="46" s="1"/>
  <c r="AS52" i="46"/>
  <c r="AL54" i="46"/>
  <c r="AU54" i="46" s="1"/>
  <c r="AS54" i="46"/>
  <c r="AK55" i="46"/>
  <c r="AT55" i="46" s="1"/>
  <c r="AJ55" i="46"/>
  <c r="AS80" i="46"/>
  <c r="AL80" i="46"/>
  <c r="AU80" i="46" s="1"/>
  <c r="AL26" i="46"/>
  <c r="AU26" i="46" s="1"/>
  <c r="AS26" i="46"/>
  <c r="AL86" i="46"/>
  <c r="AU86" i="46" s="1"/>
  <c r="AS86" i="46"/>
  <c r="Y92" i="25"/>
  <c r="X92" i="25"/>
  <c r="AN85" i="74"/>
  <c r="AI85" i="74"/>
  <c r="AR85" i="74" s="1"/>
  <c r="AN91" i="25"/>
  <c r="AI91" i="25"/>
  <c r="AR91" i="25" s="1"/>
  <c r="X86" i="74"/>
  <c r="Y86" i="74"/>
  <c r="AL63" i="46"/>
  <c r="AU63" i="46" s="1"/>
  <c r="AS63" i="46"/>
  <c r="AS12" i="46"/>
  <c r="AL12" i="46"/>
  <c r="AU12" i="46" s="1"/>
  <c r="AL8" i="46"/>
  <c r="AU8" i="46" s="1"/>
  <c r="AS8" i="46"/>
  <c r="AL44" i="46"/>
  <c r="AU44" i="46" s="1"/>
  <c r="AS44" i="46"/>
  <c r="AK45" i="46"/>
  <c r="AT45" i="46" s="1"/>
  <c r="AJ45" i="46"/>
  <c r="AL81" i="46"/>
  <c r="AU81" i="46" s="1"/>
  <c r="AS81" i="46"/>
  <c r="AL9" i="46"/>
  <c r="AU9" i="46" s="1"/>
  <c r="AS9" i="46"/>
  <c r="AK25" i="46"/>
  <c r="AT25" i="46" s="1"/>
  <c r="AJ25" i="46"/>
  <c r="AK47" i="46"/>
  <c r="AT47" i="46" s="1"/>
  <c r="AJ47" i="46"/>
  <c r="AS22" i="46"/>
  <c r="AL22" i="46"/>
  <c r="AU22" i="46" s="1"/>
  <c r="AK40" i="46"/>
  <c r="AT40" i="46" s="1"/>
  <c r="AJ40" i="46"/>
  <c r="AK58" i="46"/>
  <c r="AT58" i="46" s="1"/>
  <c r="AJ58" i="46"/>
  <c r="AS10" i="46"/>
  <c r="AL10" i="46"/>
  <c r="AU10" i="46" s="1"/>
  <c r="AS68" i="46"/>
  <c r="AL68" i="46"/>
  <c r="AU68" i="46" s="1"/>
  <c r="AJ14" i="46"/>
  <c r="AK14" i="46"/>
  <c r="AT14" i="46" s="1"/>
  <c r="AL5" i="46"/>
  <c r="AU5" i="46" s="1"/>
  <c r="AS5" i="46"/>
  <c r="AL32" i="46"/>
  <c r="AU32" i="46" s="1"/>
  <c r="AS32" i="46"/>
  <c r="AS23" i="46"/>
  <c r="AL23" i="46"/>
  <c r="AU23" i="46" s="1"/>
  <c r="AK6" i="46"/>
  <c r="AT6" i="46" s="1"/>
  <c r="AJ6" i="46"/>
  <c r="AK31" i="46"/>
  <c r="AT31" i="46" s="1"/>
  <c r="AJ31" i="46"/>
  <c r="AS72" i="46"/>
  <c r="AL72" i="46"/>
  <c r="AU72" i="46" s="1"/>
  <c r="AJ33" i="46"/>
  <c r="AK33" i="46"/>
  <c r="AT33" i="46" s="1"/>
  <c r="AL34" i="46"/>
  <c r="AU34" i="46" s="1"/>
  <c r="AS34" i="46"/>
  <c r="AS15" i="46"/>
  <c r="AL15" i="46"/>
  <c r="AU15" i="46" s="1"/>
  <c r="AS73" i="46"/>
  <c r="AL73" i="46"/>
  <c r="AU73" i="46" s="1"/>
  <c r="AL27" i="46"/>
  <c r="AU27" i="46" s="1"/>
  <c r="AS27" i="46"/>
  <c r="AS53" i="46"/>
  <c r="AL53" i="46"/>
  <c r="AU53" i="46" s="1"/>
  <c r="AL30" i="46"/>
  <c r="AU30" i="46" s="1"/>
  <c r="AS30" i="46"/>
  <c r="AL71" i="46"/>
  <c r="AU71" i="46" s="1"/>
  <c r="AS71" i="46"/>
  <c r="AS87" i="46"/>
  <c r="AL87" i="46"/>
  <c r="AU87" i="46" s="1"/>
  <c r="AL29" i="46"/>
  <c r="AU29" i="46" s="1"/>
  <c r="AS29" i="46"/>
  <c r="AS75" i="46"/>
  <c r="AL75" i="46"/>
  <c r="AU75" i="46" s="1"/>
  <c r="AK38" i="46"/>
  <c r="AT38" i="46" s="1"/>
  <c r="AJ38" i="46"/>
  <c r="AJ28" i="46"/>
  <c r="AK28" i="46"/>
  <c r="AT28" i="46" s="1"/>
  <c r="AS83" i="46"/>
  <c r="AL83" i="46"/>
  <c r="AU83" i="46" s="1"/>
  <c r="AL17" i="46"/>
  <c r="AU17" i="46" s="1"/>
  <c r="AS17" i="46"/>
  <c r="AS16" i="46"/>
  <c r="AL16" i="46"/>
  <c r="AU16" i="46" s="1"/>
  <c r="AK88" i="46"/>
  <c r="AT88" i="46" s="1"/>
  <c r="AJ88" i="46"/>
  <c r="AJ21" i="46"/>
  <c r="AK21" i="46"/>
  <c r="AT21" i="46" s="1"/>
  <c r="AL89" i="46"/>
  <c r="AU89" i="46" s="1"/>
  <c r="AS76" i="46"/>
  <c r="AL76" i="46"/>
  <c r="AU76" i="46" s="1"/>
  <c r="AS78" i="46"/>
  <c r="AL78" i="46"/>
  <c r="AU78" i="46" s="1"/>
  <c r="AK84" i="46"/>
  <c r="AT84" i="46" s="1"/>
  <c r="AJ84" i="46"/>
  <c r="AL70" i="46"/>
  <c r="AU70" i="46" s="1"/>
  <c r="AS70" i="46"/>
  <c r="AK11" i="46"/>
  <c r="AT11" i="46" s="1"/>
  <c r="AJ11" i="46"/>
  <c r="AJ69" i="46"/>
  <c r="AK69" i="46"/>
  <c r="AT69" i="46" s="1"/>
  <c r="AS85" i="46"/>
  <c r="AL85" i="46"/>
  <c r="AU85" i="46" s="1"/>
  <c r="AL24" i="46"/>
  <c r="AU24" i="46" s="1"/>
  <c r="AS24" i="46"/>
  <c r="AL46" i="46"/>
  <c r="AU46" i="46" s="1"/>
  <c r="AS46" i="46"/>
  <c r="AL39" i="46"/>
  <c r="AU39" i="46" s="1"/>
  <c r="AS39" i="46"/>
  <c r="AL57" i="46"/>
  <c r="AU57" i="46" s="1"/>
  <c r="AS57" i="46"/>
  <c r="AK65" i="46"/>
  <c r="AT65" i="46" s="1"/>
  <c r="AJ65" i="46"/>
  <c r="AS13" i="46"/>
  <c r="AK43" i="46"/>
  <c r="AT43" i="46" s="1"/>
  <c r="AJ43" i="46"/>
  <c r="AS79" i="46"/>
  <c r="AL79" i="46"/>
  <c r="AU79" i="46" s="1"/>
  <c r="AN88" i="29"/>
  <c r="AI88" i="29"/>
  <c r="AR88" i="29" s="1"/>
  <c r="Y89" i="29"/>
  <c r="X89" i="29"/>
  <c r="AS91" i="86"/>
  <c r="AI96" i="77"/>
  <c r="AR96" i="77" s="1"/>
  <c r="AG89" i="93"/>
  <c r="AP89" i="93" s="1"/>
  <c r="AE89" i="93"/>
  <c r="AN89" i="93" s="1"/>
  <c r="W90" i="93"/>
  <c r="X90" i="93" s="1"/>
  <c r="AH90" i="93" s="1"/>
  <c r="AQ90" i="93" s="1"/>
  <c r="Y97" i="77"/>
  <c r="Z97" i="77" s="1"/>
  <c r="Z87" i="38"/>
  <c r="W88" i="38" s="1"/>
  <c r="AH87" i="38"/>
  <c r="AQ87" i="38" s="1"/>
  <c r="AH97" i="77"/>
  <c r="AQ97" i="77" s="1"/>
  <c r="Z91" i="73"/>
  <c r="AE91" i="73" s="1"/>
  <c r="AI90" i="37"/>
  <c r="AR90" i="37" s="1"/>
  <c r="Y91" i="37"/>
  <c r="Z91" i="37" s="1"/>
  <c r="AF91" i="37" s="1"/>
  <c r="AO91" i="37" s="1"/>
  <c r="AG90" i="85"/>
  <c r="AP90" i="85" s="1"/>
  <c r="AE90" i="85"/>
  <c r="AN90" i="85" s="1"/>
  <c r="AF90" i="85"/>
  <c r="AO90" i="85" s="1"/>
  <c r="X91" i="85"/>
  <c r="Y91" i="85"/>
  <c r="AI97" i="81"/>
  <c r="AR97" i="81" s="1"/>
  <c r="AR95" i="89"/>
  <c r="AH98" i="81"/>
  <c r="AQ98" i="81" s="1"/>
  <c r="AQ100" i="81" s="1"/>
  <c r="AZ3" i="81"/>
  <c r="AX6" i="81" s="1"/>
  <c r="S6" i="81" s="1"/>
  <c r="AC6" i="81" s="1"/>
  <c r="AB7" i="81" s="1"/>
  <c r="Z98" i="81"/>
  <c r="AH96" i="89"/>
  <c r="AQ96" i="89" s="1"/>
  <c r="Z96" i="89"/>
  <c r="AI96" i="33" l="1"/>
  <c r="AR96" i="33" s="1"/>
  <c r="AN96" i="33"/>
  <c r="Y97" i="33"/>
  <c r="X97" i="33"/>
  <c r="AL20" i="46"/>
  <c r="AU20" i="46" s="1"/>
  <c r="AF93" i="45"/>
  <c r="AO93" i="45" s="1"/>
  <c r="W94" i="45"/>
  <c r="AE93" i="45"/>
  <c r="AG93" i="45"/>
  <c r="AP93" i="45" s="1"/>
  <c r="AL37" i="46"/>
  <c r="AU37" i="46" s="1"/>
  <c r="AL42" i="46"/>
  <c r="AU42" i="46" s="1"/>
  <c r="AL19" i="46"/>
  <c r="AU19" i="46" s="1"/>
  <c r="AL64" i="46"/>
  <c r="AU64" i="46" s="1"/>
  <c r="AF93" i="41"/>
  <c r="AO93" i="41" s="1"/>
  <c r="AE93" i="41"/>
  <c r="AG93" i="41"/>
  <c r="AP93" i="41" s="1"/>
  <c r="W94" i="41"/>
  <c r="AL62" i="46"/>
  <c r="AU62" i="46" s="1"/>
  <c r="AS62" i="46"/>
  <c r="AS55" i="46"/>
  <c r="AL55" i="46"/>
  <c r="AU55" i="46" s="1"/>
  <c r="AH86" i="74"/>
  <c r="AQ86" i="74" s="1"/>
  <c r="Z86" i="74"/>
  <c r="AH92" i="25"/>
  <c r="AQ92" i="25" s="1"/>
  <c r="Z92" i="25"/>
  <c r="AS45" i="46"/>
  <c r="AL45" i="46"/>
  <c r="AU45" i="46" s="1"/>
  <c r="AT91" i="46"/>
  <c r="AL69" i="46"/>
  <c r="AU69" i="46" s="1"/>
  <c r="AS69" i="46"/>
  <c r="AL88" i="46"/>
  <c r="AU88" i="46" s="1"/>
  <c r="AS88" i="46"/>
  <c r="AS6" i="46"/>
  <c r="AL6" i="46"/>
  <c r="AU6" i="46" s="1"/>
  <c r="AS58" i="46"/>
  <c r="AL58" i="46"/>
  <c r="AU58" i="46" s="1"/>
  <c r="AL47" i="46"/>
  <c r="AU47" i="46" s="1"/>
  <c r="AS47" i="46"/>
  <c r="AL28" i="46"/>
  <c r="AU28" i="46" s="1"/>
  <c r="AS28" i="46"/>
  <c r="AL14" i="46"/>
  <c r="AU14" i="46" s="1"/>
  <c r="AS14" i="46"/>
  <c r="AS38" i="46"/>
  <c r="AL38" i="46"/>
  <c r="AU38" i="46" s="1"/>
  <c r="AL31" i="46"/>
  <c r="AU31" i="46" s="1"/>
  <c r="AS31" i="46"/>
  <c r="AS40" i="46"/>
  <c r="AL40" i="46"/>
  <c r="AU40" i="46" s="1"/>
  <c r="AS25" i="46"/>
  <c r="AL25" i="46"/>
  <c r="AU25" i="46" s="1"/>
  <c r="AL43" i="46"/>
  <c r="AU43" i="46" s="1"/>
  <c r="AS43" i="46"/>
  <c r="AL11" i="46"/>
  <c r="AU11" i="46" s="1"/>
  <c r="AS11" i="46"/>
  <c r="AS33" i="46"/>
  <c r="AL33" i="46"/>
  <c r="AU33" i="46" s="1"/>
  <c r="AL65" i="46"/>
  <c r="AU65" i="46" s="1"/>
  <c r="AS65" i="46"/>
  <c r="AS84" i="46"/>
  <c r="AL84" i="46"/>
  <c r="AU84" i="46" s="1"/>
  <c r="AL21" i="46"/>
  <c r="AU21" i="46" s="1"/>
  <c r="AS21" i="46"/>
  <c r="AH89" i="29"/>
  <c r="AQ89" i="29" s="1"/>
  <c r="Z89" i="29"/>
  <c r="Y90" i="93"/>
  <c r="Z90" i="93" s="1"/>
  <c r="AF90" i="93" s="1"/>
  <c r="AO90" i="93" s="1"/>
  <c r="AI89" i="93"/>
  <c r="AR89" i="93" s="1"/>
  <c r="AF87" i="38"/>
  <c r="AO87" i="38" s="1"/>
  <c r="AE87" i="38"/>
  <c r="AN87" i="38" s="1"/>
  <c r="AG87" i="38"/>
  <c r="AP87" i="38" s="1"/>
  <c r="X88" i="38"/>
  <c r="Y88" i="38"/>
  <c r="AE97" i="77"/>
  <c r="AF97" i="77"/>
  <c r="AO97" i="77" s="1"/>
  <c r="W98" i="77"/>
  <c r="AG97" i="77"/>
  <c r="AP97" i="77" s="1"/>
  <c r="AF91" i="73"/>
  <c r="AO91" i="73" s="1"/>
  <c r="W92" i="73"/>
  <c r="X92" i="73" s="1"/>
  <c r="AH92" i="73" s="1"/>
  <c r="AQ92" i="73" s="1"/>
  <c r="AG91" i="73"/>
  <c r="AP91" i="73" s="1"/>
  <c r="AN91" i="73"/>
  <c r="AI90" i="85"/>
  <c r="AR90" i="85" s="1"/>
  <c r="AE91" i="37"/>
  <c r="AN91" i="37" s="1"/>
  <c r="W92" i="37"/>
  <c r="X92" i="37" s="1"/>
  <c r="AG91" i="37"/>
  <c r="AP91" i="37" s="1"/>
  <c r="Z91" i="85"/>
  <c r="AH91" i="85"/>
  <c r="AQ91" i="85" s="1"/>
  <c r="AX70" i="81"/>
  <c r="S70" i="81" s="1"/>
  <c r="AC70" i="81" s="1"/>
  <c r="AB71" i="81" s="1"/>
  <c r="AX64" i="81"/>
  <c r="S64" i="81" s="1"/>
  <c r="AC64" i="81" s="1"/>
  <c r="AB65" i="81" s="1"/>
  <c r="AK65" i="81" s="1"/>
  <c r="AT65" i="81" s="1"/>
  <c r="AX95" i="81"/>
  <c r="S95" i="81" s="1"/>
  <c r="AC95" i="81" s="1"/>
  <c r="AB96" i="81" s="1"/>
  <c r="AK96" i="81" s="1"/>
  <c r="AT96" i="81" s="1"/>
  <c r="AX58" i="81"/>
  <c r="S58" i="81" s="1"/>
  <c r="AC58" i="81" s="1"/>
  <c r="AB59" i="81" s="1"/>
  <c r="AK59" i="81" s="1"/>
  <c r="AT59" i="81" s="1"/>
  <c r="AX88" i="81"/>
  <c r="S88" i="81" s="1"/>
  <c r="AC88" i="81" s="1"/>
  <c r="AB89" i="81" s="1"/>
  <c r="AX52" i="81"/>
  <c r="S52" i="81" s="1"/>
  <c r="AC52" i="81" s="1"/>
  <c r="AB53" i="81" s="1"/>
  <c r="AK53" i="81" s="1"/>
  <c r="AT53" i="81" s="1"/>
  <c r="AX82" i="81"/>
  <c r="S82" i="81" s="1"/>
  <c r="AC82" i="81" s="1"/>
  <c r="AB83" i="81" s="1"/>
  <c r="AK83" i="81" s="1"/>
  <c r="AT83" i="81" s="1"/>
  <c r="AX46" i="81"/>
  <c r="S46" i="81" s="1"/>
  <c r="AC46" i="81" s="1"/>
  <c r="AB47" i="81" s="1"/>
  <c r="AK47" i="81" s="1"/>
  <c r="AT47" i="81" s="1"/>
  <c r="AX76" i="81"/>
  <c r="S76" i="81" s="1"/>
  <c r="AC76" i="81" s="1"/>
  <c r="AB77" i="81" s="1"/>
  <c r="AK77" i="81" s="1"/>
  <c r="AT77" i="81" s="1"/>
  <c r="AX40" i="81"/>
  <c r="S40" i="81" s="1"/>
  <c r="AC40" i="81" s="1"/>
  <c r="AB41" i="81" s="1"/>
  <c r="AK41" i="81" s="1"/>
  <c r="AT41" i="81" s="1"/>
  <c r="AX22" i="81"/>
  <c r="S22" i="81" s="1"/>
  <c r="AC22" i="81" s="1"/>
  <c r="AB23" i="81" s="1"/>
  <c r="AK23" i="81" s="1"/>
  <c r="AT23" i="81" s="1"/>
  <c r="AX94" i="81"/>
  <c r="S94" i="81" s="1"/>
  <c r="AC94" i="81" s="1"/>
  <c r="AB95" i="81" s="1"/>
  <c r="AK95" i="81" s="1"/>
  <c r="AT95" i="81" s="1"/>
  <c r="AX89" i="81"/>
  <c r="S89" i="81" s="1"/>
  <c r="AC89" i="81" s="1"/>
  <c r="AB90" i="81" s="1"/>
  <c r="AK90" i="81" s="1"/>
  <c r="AT90" i="81" s="1"/>
  <c r="AX83" i="81"/>
  <c r="S83" i="81" s="1"/>
  <c r="AC83" i="81" s="1"/>
  <c r="AB84" i="81" s="1"/>
  <c r="AK84" i="81" s="1"/>
  <c r="AT84" i="81" s="1"/>
  <c r="AX77" i="81"/>
  <c r="S77" i="81" s="1"/>
  <c r="AC77" i="81" s="1"/>
  <c r="AB78" i="81" s="1"/>
  <c r="AK78" i="81" s="1"/>
  <c r="AT78" i="81" s="1"/>
  <c r="AX71" i="81"/>
  <c r="S71" i="81" s="1"/>
  <c r="AC71" i="81" s="1"/>
  <c r="AB72" i="81" s="1"/>
  <c r="AK72" i="81" s="1"/>
  <c r="AT72" i="81" s="1"/>
  <c r="AX65" i="81"/>
  <c r="S65" i="81" s="1"/>
  <c r="AC65" i="81" s="1"/>
  <c r="AB66" i="81" s="1"/>
  <c r="AK66" i="81" s="1"/>
  <c r="AT66" i="81" s="1"/>
  <c r="AX59" i="81"/>
  <c r="S59" i="81" s="1"/>
  <c r="AC59" i="81" s="1"/>
  <c r="AB60" i="81" s="1"/>
  <c r="AK60" i="81" s="1"/>
  <c r="AT60" i="81" s="1"/>
  <c r="AX53" i="81"/>
  <c r="S53" i="81" s="1"/>
  <c r="AC53" i="81" s="1"/>
  <c r="AB54" i="81" s="1"/>
  <c r="AK54" i="81" s="1"/>
  <c r="AT54" i="81" s="1"/>
  <c r="AX47" i="81"/>
  <c r="S47" i="81" s="1"/>
  <c r="AC47" i="81" s="1"/>
  <c r="AB48" i="81" s="1"/>
  <c r="AK48" i="81" s="1"/>
  <c r="AT48" i="81" s="1"/>
  <c r="AX41" i="81"/>
  <c r="S41" i="81" s="1"/>
  <c r="AC41" i="81" s="1"/>
  <c r="AB42" i="81" s="1"/>
  <c r="AK42" i="81" s="1"/>
  <c r="AT42" i="81" s="1"/>
  <c r="AX35" i="81"/>
  <c r="S35" i="81" s="1"/>
  <c r="AC35" i="81" s="1"/>
  <c r="AB36" i="81" s="1"/>
  <c r="AK36" i="81" s="1"/>
  <c r="AT36" i="81" s="1"/>
  <c r="AX29" i="81"/>
  <c r="S29" i="81" s="1"/>
  <c r="AC29" i="81" s="1"/>
  <c r="AB30" i="81" s="1"/>
  <c r="AK30" i="81" s="1"/>
  <c r="AT30" i="81" s="1"/>
  <c r="AX23" i="81"/>
  <c r="S23" i="81" s="1"/>
  <c r="AC23" i="81" s="1"/>
  <c r="AB24" i="81" s="1"/>
  <c r="AK24" i="81" s="1"/>
  <c r="AT24" i="81" s="1"/>
  <c r="AX17" i="81"/>
  <c r="S17" i="81" s="1"/>
  <c r="AC17" i="81" s="1"/>
  <c r="AB18" i="81" s="1"/>
  <c r="AK18" i="81" s="1"/>
  <c r="AT18" i="81" s="1"/>
  <c r="AX10" i="81"/>
  <c r="S10" i="81" s="1"/>
  <c r="AC10" i="81" s="1"/>
  <c r="AB11" i="81" s="1"/>
  <c r="AK11" i="81" s="1"/>
  <c r="AT11" i="81" s="1"/>
  <c r="AX28" i="81"/>
  <c r="S28" i="81" s="1"/>
  <c r="AC28" i="81" s="1"/>
  <c r="AB29" i="81" s="1"/>
  <c r="AK29" i="81" s="1"/>
  <c r="AT29" i="81" s="1"/>
  <c r="AX93" i="81"/>
  <c r="S93" i="81" s="1"/>
  <c r="AC93" i="81" s="1"/>
  <c r="AB94" i="81" s="1"/>
  <c r="AK94" i="81" s="1"/>
  <c r="AT94" i="81" s="1"/>
  <c r="AX87" i="81"/>
  <c r="S87" i="81" s="1"/>
  <c r="AC87" i="81" s="1"/>
  <c r="AB88" i="81" s="1"/>
  <c r="AK88" i="81" s="1"/>
  <c r="AT88" i="81" s="1"/>
  <c r="AX81" i="81"/>
  <c r="S81" i="81" s="1"/>
  <c r="AC81" i="81" s="1"/>
  <c r="AB82" i="81" s="1"/>
  <c r="AK82" i="81" s="1"/>
  <c r="AT82" i="81" s="1"/>
  <c r="AX75" i="81"/>
  <c r="S75" i="81" s="1"/>
  <c r="AC75" i="81" s="1"/>
  <c r="AB76" i="81" s="1"/>
  <c r="AX69" i="81"/>
  <c r="S69" i="81" s="1"/>
  <c r="AC69" i="81" s="1"/>
  <c r="AB70" i="81" s="1"/>
  <c r="AK70" i="81" s="1"/>
  <c r="AT70" i="81" s="1"/>
  <c r="AX63" i="81"/>
  <c r="S63" i="81" s="1"/>
  <c r="AC63" i="81" s="1"/>
  <c r="AB64" i="81" s="1"/>
  <c r="AX57" i="81"/>
  <c r="S57" i="81" s="1"/>
  <c r="AC57" i="81" s="1"/>
  <c r="AB58" i="81" s="1"/>
  <c r="AK58" i="81" s="1"/>
  <c r="AT58" i="81" s="1"/>
  <c r="AX51" i="81"/>
  <c r="S51" i="81" s="1"/>
  <c r="AC51" i="81" s="1"/>
  <c r="AB52" i="81" s="1"/>
  <c r="AK52" i="81" s="1"/>
  <c r="AT52" i="81" s="1"/>
  <c r="AX45" i="81"/>
  <c r="S45" i="81" s="1"/>
  <c r="AC45" i="81" s="1"/>
  <c r="AB46" i="81" s="1"/>
  <c r="AK46" i="81" s="1"/>
  <c r="AT46" i="81" s="1"/>
  <c r="AX39" i="81"/>
  <c r="S39" i="81" s="1"/>
  <c r="AC39" i="81" s="1"/>
  <c r="AB40" i="81" s="1"/>
  <c r="AK40" i="81" s="1"/>
  <c r="AT40" i="81" s="1"/>
  <c r="AX33" i="81"/>
  <c r="S33" i="81" s="1"/>
  <c r="AC33" i="81" s="1"/>
  <c r="AB34" i="81" s="1"/>
  <c r="AK34" i="81" s="1"/>
  <c r="AT34" i="81" s="1"/>
  <c r="AX27" i="81"/>
  <c r="S27" i="81" s="1"/>
  <c r="AC27" i="81" s="1"/>
  <c r="AB28" i="81" s="1"/>
  <c r="AJ28" i="81" s="1"/>
  <c r="AX21" i="81"/>
  <c r="S21" i="81" s="1"/>
  <c r="AC21" i="81" s="1"/>
  <c r="AB22" i="81" s="1"/>
  <c r="AK22" i="81" s="1"/>
  <c r="AT22" i="81" s="1"/>
  <c r="AX15" i="81"/>
  <c r="S15" i="81" s="1"/>
  <c r="AC15" i="81" s="1"/>
  <c r="AB16" i="81" s="1"/>
  <c r="AK16" i="81" s="1"/>
  <c r="AT16" i="81" s="1"/>
  <c r="AX34" i="81"/>
  <c r="S34" i="81" s="1"/>
  <c r="AC34" i="81" s="1"/>
  <c r="AB35" i="81" s="1"/>
  <c r="AK35" i="81" s="1"/>
  <c r="AT35" i="81" s="1"/>
  <c r="AX92" i="81"/>
  <c r="S92" i="81" s="1"/>
  <c r="AC92" i="81" s="1"/>
  <c r="AB93" i="81" s="1"/>
  <c r="AX86" i="81"/>
  <c r="S86" i="81" s="1"/>
  <c r="AC86" i="81" s="1"/>
  <c r="AB87" i="81" s="1"/>
  <c r="AX80" i="81"/>
  <c r="S80" i="81" s="1"/>
  <c r="AC80" i="81" s="1"/>
  <c r="AB81" i="81" s="1"/>
  <c r="AK81" i="81" s="1"/>
  <c r="AT81" i="81" s="1"/>
  <c r="AX74" i="81"/>
  <c r="S74" i="81" s="1"/>
  <c r="AC74" i="81" s="1"/>
  <c r="AB75" i="81" s="1"/>
  <c r="AK75" i="81" s="1"/>
  <c r="AT75" i="81" s="1"/>
  <c r="AX68" i="81"/>
  <c r="S68" i="81" s="1"/>
  <c r="AC68" i="81" s="1"/>
  <c r="AB69" i="81" s="1"/>
  <c r="AK69" i="81" s="1"/>
  <c r="AT69" i="81" s="1"/>
  <c r="AX62" i="81"/>
  <c r="S62" i="81" s="1"/>
  <c r="AC62" i="81" s="1"/>
  <c r="AB63" i="81" s="1"/>
  <c r="AK63" i="81" s="1"/>
  <c r="AT63" i="81" s="1"/>
  <c r="AX56" i="81"/>
  <c r="S56" i="81" s="1"/>
  <c r="AC56" i="81" s="1"/>
  <c r="AB57" i="81" s="1"/>
  <c r="AX50" i="81"/>
  <c r="S50" i="81" s="1"/>
  <c r="AC50" i="81" s="1"/>
  <c r="AB51" i="81" s="1"/>
  <c r="AK51" i="81" s="1"/>
  <c r="AT51" i="81" s="1"/>
  <c r="AX44" i="81"/>
  <c r="S44" i="81" s="1"/>
  <c r="AC44" i="81" s="1"/>
  <c r="AB45" i="81" s="1"/>
  <c r="AK45" i="81" s="1"/>
  <c r="AT45" i="81" s="1"/>
  <c r="AX38" i="81"/>
  <c r="S38" i="81" s="1"/>
  <c r="AC38" i="81" s="1"/>
  <c r="AB39" i="81" s="1"/>
  <c r="AK39" i="81" s="1"/>
  <c r="AT39" i="81" s="1"/>
  <c r="AX32" i="81"/>
  <c r="S32" i="81" s="1"/>
  <c r="AC32" i="81" s="1"/>
  <c r="AB33" i="81" s="1"/>
  <c r="AK33" i="81" s="1"/>
  <c r="AT33" i="81" s="1"/>
  <c r="AX26" i="81"/>
  <c r="S26" i="81" s="1"/>
  <c r="AC26" i="81" s="1"/>
  <c r="AB27" i="81" s="1"/>
  <c r="AK27" i="81" s="1"/>
  <c r="AT27" i="81" s="1"/>
  <c r="AX20" i="81"/>
  <c r="S20" i="81" s="1"/>
  <c r="AC20" i="81" s="1"/>
  <c r="AB21" i="81" s="1"/>
  <c r="AX14" i="81"/>
  <c r="S14" i="81" s="1"/>
  <c r="AC14" i="81" s="1"/>
  <c r="AB15" i="81" s="1"/>
  <c r="AX16" i="81"/>
  <c r="S16" i="81" s="1"/>
  <c r="AC16" i="81" s="1"/>
  <c r="AB17" i="81" s="1"/>
  <c r="AK17" i="81" s="1"/>
  <c r="AT17" i="81" s="1"/>
  <c r="AX96" i="81"/>
  <c r="S96" i="81" s="1"/>
  <c r="AC96" i="81" s="1"/>
  <c r="AB97" i="81" s="1"/>
  <c r="AK97" i="81" s="1"/>
  <c r="AT97" i="81" s="1"/>
  <c r="AX91" i="81"/>
  <c r="S91" i="81" s="1"/>
  <c r="AC91" i="81" s="1"/>
  <c r="AB92" i="81" s="1"/>
  <c r="AK92" i="81" s="1"/>
  <c r="AT92" i="81" s="1"/>
  <c r="AX85" i="81"/>
  <c r="S85" i="81" s="1"/>
  <c r="AC85" i="81" s="1"/>
  <c r="AB86" i="81" s="1"/>
  <c r="AK86" i="81" s="1"/>
  <c r="AT86" i="81" s="1"/>
  <c r="AX79" i="81"/>
  <c r="S79" i="81" s="1"/>
  <c r="AC79" i="81" s="1"/>
  <c r="AB80" i="81" s="1"/>
  <c r="AX73" i="81"/>
  <c r="S73" i="81" s="1"/>
  <c r="AC73" i="81" s="1"/>
  <c r="AB74" i="81" s="1"/>
  <c r="AK74" i="81" s="1"/>
  <c r="AT74" i="81" s="1"/>
  <c r="AX67" i="81"/>
  <c r="S67" i="81" s="1"/>
  <c r="AC67" i="81" s="1"/>
  <c r="AB68" i="81" s="1"/>
  <c r="AK68" i="81" s="1"/>
  <c r="AT68" i="81" s="1"/>
  <c r="AX61" i="81"/>
  <c r="S61" i="81" s="1"/>
  <c r="AC61" i="81" s="1"/>
  <c r="AB62" i="81" s="1"/>
  <c r="AK62" i="81" s="1"/>
  <c r="AT62" i="81" s="1"/>
  <c r="AX55" i="81"/>
  <c r="S55" i="81" s="1"/>
  <c r="AC55" i="81" s="1"/>
  <c r="AB56" i="81" s="1"/>
  <c r="AK56" i="81" s="1"/>
  <c r="AT56" i="81" s="1"/>
  <c r="AX49" i="81"/>
  <c r="S49" i="81" s="1"/>
  <c r="AC49" i="81" s="1"/>
  <c r="AB50" i="81" s="1"/>
  <c r="AK50" i="81" s="1"/>
  <c r="AT50" i="81" s="1"/>
  <c r="AX43" i="81"/>
  <c r="S43" i="81" s="1"/>
  <c r="AC43" i="81" s="1"/>
  <c r="AB44" i="81" s="1"/>
  <c r="AX37" i="81"/>
  <c r="S37" i="81" s="1"/>
  <c r="AC37" i="81" s="1"/>
  <c r="AB38" i="81" s="1"/>
  <c r="AX31" i="81"/>
  <c r="S31" i="81" s="1"/>
  <c r="AC31" i="81" s="1"/>
  <c r="AB32" i="81" s="1"/>
  <c r="AK32" i="81" s="1"/>
  <c r="AT32" i="81" s="1"/>
  <c r="AX25" i="81"/>
  <c r="S25" i="81" s="1"/>
  <c r="AC25" i="81" s="1"/>
  <c r="AB26" i="81" s="1"/>
  <c r="AK26" i="81" s="1"/>
  <c r="AT26" i="81" s="1"/>
  <c r="AX19" i="81"/>
  <c r="S19" i="81" s="1"/>
  <c r="AC19" i="81" s="1"/>
  <c r="AB20" i="81" s="1"/>
  <c r="AK20" i="81" s="1"/>
  <c r="AT20" i="81" s="1"/>
  <c r="AX13" i="81"/>
  <c r="S13" i="81" s="1"/>
  <c r="AC13" i="81" s="1"/>
  <c r="AB14" i="81" s="1"/>
  <c r="AK14" i="81" s="1"/>
  <c r="AT14" i="81" s="1"/>
  <c r="AX97" i="81"/>
  <c r="S97" i="81" s="1"/>
  <c r="AC97" i="81" s="1"/>
  <c r="AB98" i="81" s="1"/>
  <c r="AX90" i="81"/>
  <c r="S90" i="81" s="1"/>
  <c r="AC90" i="81" s="1"/>
  <c r="AB91" i="81" s="1"/>
  <c r="AK91" i="81" s="1"/>
  <c r="AT91" i="81" s="1"/>
  <c r="AX84" i="81"/>
  <c r="S84" i="81" s="1"/>
  <c r="AC84" i="81" s="1"/>
  <c r="AB85" i="81" s="1"/>
  <c r="AK85" i="81" s="1"/>
  <c r="AT85" i="81" s="1"/>
  <c r="AX78" i="81"/>
  <c r="S78" i="81" s="1"/>
  <c r="AC78" i="81" s="1"/>
  <c r="AB79" i="81" s="1"/>
  <c r="AK79" i="81" s="1"/>
  <c r="AT79" i="81" s="1"/>
  <c r="AX72" i="81"/>
  <c r="S72" i="81" s="1"/>
  <c r="AC72" i="81" s="1"/>
  <c r="AB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K55" i="81" s="1"/>
  <c r="AT55" i="81" s="1"/>
  <c r="AX48" i="81"/>
  <c r="S48" i="81" s="1"/>
  <c r="AC48" i="81" s="1"/>
  <c r="AB49" i="81" s="1"/>
  <c r="AK49" i="81" s="1"/>
  <c r="AT49" i="81" s="1"/>
  <c r="AX42" i="81"/>
  <c r="S42" i="81" s="1"/>
  <c r="AC42" i="81" s="1"/>
  <c r="AB43" i="81" s="1"/>
  <c r="AK43" i="81" s="1"/>
  <c r="AT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K25" i="81" s="1"/>
  <c r="AT25" i="81" s="1"/>
  <c r="AX18" i="81"/>
  <c r="S18" i="81" s="1"/>
  <c r="AC18" i="81" s="1"/>
  <c r="AB19" i="81" s="1"/>
  <c r="AK19" i="81" s="1"/>
  <c r="AT19" i="81" s="1"/>
  <c r="AX11" i="81"/>
  <c r="S11" i="81" s="1"/>
  <c r="AC11" i="81" s="1"/>
  <c r="AB12" i="81" s="1"/>
  <c r="AK12" i="81" s="1"/>
  <c r="AT12" i="81" s="1"/>
  <c r="AX9" i="81"/>
  <c r="S9" i="81" s="1"/>
  <c r="AC9" i="81" s="1"/>
  <c r="AB10" i="81" s="1"/>
  <c r="AX8" i="81"/>
  <c r="S8" i="81" s="1"/>
  <c r="AC8" i="81" s="1"/>
  <c r="AB9" i="81" s="1"/>
  <c r="AK9" i="81" s="1"/>
  <c r="AT9" i="81" s="1"/>
  <c r="AK7" i="81"/>
  <c r="AT7" i="81" s="1"/>
  <c r="AE96" i="89"/>
  <c r="W97" i="89"/>
  <c r="AF96" i="89"/>
  <c r="AO96" i="89" s="1"/>
  <c r="AG96" i="89"/>
  <c r="AP96" i="89" s="1"/>
  <c r="AG98" i="81"/>
  <c r="AP98" i="81" s="1"/>
  <c r="AP100" i="81" s="1"/>
  <c r="AF98" i="81"/>
  <c r="AO98" i="81" s="1"/>
  <c r="AO100" i="81" s="1"/>
  <c r="AC98" i="81"/>
  <c r="AE98" i="81"/>
  <c r="AX5" i="81"/>
  <c r="S5" i="81" s="1"/>
  <c r="AC5" i="81" s="1"/>
  <c r="AB6" i="81" s="1"/>
  <c r="AX4" i="81"/>
  <c r="S4" i="81" s="1"/>
  <c r="AC4" i="81" s="1"/>
  <c r="AB5" i="81" s="1"/>
  <c r="AX3" i="81"/>
  <c r="S3" i="81" s="1"/>
  <c r="AC3" i="81" s="1"/>
  <c r="AX7" i="81"/>
  <c r="S7" i="81" s="1"/>
  <c r="AC7" i="81" s="1"/>
  <c r="AB8" i="81" s="1"/>
  <c r="AX12" i="81"/>
  <c r="S12" i="81" s="1"/>
  <c r="AC12" i="81" s="1"/>
  <c r="AB13" i="81" s="1"/>
  <c r="Z97" i="33" l="1"/>
  <c r="AH97" i="33"/>
  <c r="AQ97" i="33" s="1"/>
  <c r="AN93" i="45"/>
  <c r="AI93" i="45"/>
  <c r="AR93" i="45" s="1"/>
  <c r="X94" i="45"/>
  <c r="AH94" i="45" s="1"/>
  <c r="AQ94" i="45" s="1"/>
  <c r="Y94" i="45"/>
  <c r="Y94" i="41"/>
  <c r="X94" i="41"/>
  <c r="AN93" i="41"/>
  <c r="AI93" i="41"/>
  <c r="AR93" i="41" s="1"/>
  <c r="AE92" i="25"/>
  <c r="AG92" i="25"/>
  <c r="AP92" i="25" s="1"/>
  <c r="AF92" i="25"/>
  <c r="AO92" i="25" s="1"/>
  <c r="W93" i="25"/>
  <c r="AE86" i="74"/>
  <c r="AF86" i="74"/>
  <c r="AO86" i="74" s="1"/>
  <c r="AG86" i="74"/>
  <c r="AP86" i="74" s="1"/>
  <c r="W87" i="74"/>
  <c r="AU91" i="46"/>
  <c r="C11" i="46" s="1"/>
  <c r="AS91" i="46"/>
  <c r="AE89" i="29"/>
  <c r="W90" i="29"/>
  <c r="AG89" i="29"/>
  <c r="AP89" i="29" s="1"/>
  <c r="AF89" i="29"/>
  <c r="AO89" i="29" s="1"/>
  <c r="AJ10" i="81"/>
  <c r="AS10" i="81" s="1"/>
  <c r="AI87" i="38"/>
  <c r="AR87" i="38" s="1"/>
  <c r="AJ23" i="81"/>
  <c r="AS23" i="81" s="1"/>
  <c r="Y92" i="73"/>
  <c r="Z92" i="73" s="1"/>
  <c r="AF92" i="73" s="1"/>
  <c r="AO92" i="73" s="1"/>
  <c r="AJ90" i="81"/>
  <c r="AS90" i="81" s="1"/>
  <c r="AG90" i="93"/>
  <c r="AP90" i="93" s="1"/>
  <c r="AJ16" i="81"/>
  <c r="AS16" i="81" s="1"/>
  <c r="AJ76" i="81"/>
  <c r="AS76" i="81" s="1"/>
  <c r="AI91" i="73"/>
  <c r="AR91" i="73" s="1"/>
  <c r="AE90" i="93"/>
  <c r="AN90" i="93" s="1"/>
  <c r="AJ95" i="81"/>
  <c r="AS95" i="81" s="1"/>
  <c r="AJ59" i="81"/>
  <c r="AS59" i="81" s="1"/>
  <c r="AH88" i="38"/>
  <c r="AQ88" i="38" s="1"/>
  <c r="AJ58" i="81"/>
  <c r="AS58" i="81" s="1"/>
  <c r="AJ54" i="81"/>
  <c r="AS54" i="81" s="1"/>
  <c r="AJ74" i="81"/>
  <c r="AS74" i="81" s="1"/>
  <c r="Z88" i="38"/>
  <c r="AJ38" i="81"/>
  <c r="AS38" i="81" s="1"/>
  <c r="Y98" i="77"/>
  <c r="X98" i="77"/>
  <c r="AN97" i="77"/>
  <c r="AI97" i="77"/>
  <c r="AR97" i="77" s="1"/>
  <c r="W91" i="93"/>
  <c r="X91" i="93" s="1"/>
  <c r="AH91" i="93" s="1"/>
  <c r="AQ91" i="93" s="1"/>
  <c r="AJ49" i="81"/>
  <c r="AS49" i="81" s="1"/>
  <c r="AJ61" i="81"/>
  <c r="AS61" i="81" s="1"/>
  <c r="AI91" i="37"/>
  <c r="AR91" i="37" s="1"/>
  <c r="AK61" i="81"/>
  <c r="AT61" i="81" s="1"/>
  <c r="Y92" i="37"/>
  <c r="Z92" i="37" s="1"/>
  <c r="AH92" i="37"/>
  <c r="AQ92" i="37" s="1"/>
  <c r="AJ40" i="81"/>
  <c r="AL40" i="81" s="1"/>
  <c r="AU40" i="81" s="1"/>
  <c r="AJ85" i="81"/>
  <c r="AS85" i="81" s="1"/>
  <c r="AJ31" i="81"/>
  <c r="AS31" i="81" s="1"/>
  <c r="AJ67" i="81"/>
  <c r="AS67" i="81" s="1"/>
  <c r="AJ15" i="81"/>
  <c r="AS15" i="81" s="1"/>
  <c r="AJ87" i="81"/>
  <c r="AS87" i="81" s="1"/>
  <c r="AG91" i="85"/>
  <c r="AP91" i="85" s="1"/>
  <c r="AE91" i="85"/>
  <c r="W92" i="85"/>
  <c r="AF91" i="85"/>
  <c r="AO91" i="85" s="1"/>
  <c r="AJ29" i="81"/>
  <c r="AS29" i="81" s="1"/>
  <c r="AJ83" i="81"/>
  <c r="AL83" i="81" s="1"/>
  <c r="AU83" i="81" s="1"/>
  <c r="AJ98" i="81"/>
  <c r="AS98" i="81" s="1"/>
  <c r="AJ47" i="81"/>
  <c r="AL47" i="81" s="1"/>
  <c r="AU47" i="81" s="1"/>
  <c r="AJ71" i="81"/>
  <c r="AS71" i="81" s="1"/>
  <c r="AJ22" i="81"/>
  <c r="AL22" i="81" s="1"/>
  <c r="AU22" i="81" s="1"/>
  <c r="AJ94" i="81"/>
  <c r="AL94" i="81" s="1"/>
  <c r="AU94" i="81" s="1"/>
  <c r="AJ80" i="81"/>
  <c r="AS80" i="81" s="1"/>
  <c r="AJ70" i="81"/>
  <c r="AL70" i="81" s="1"/>
  <c r="AU70" i="81" s="1"/>
  <c r="AK38" i="81"/>
  <c r="AT38" i="81" s="1"/>
  <c r="AJ35" i="81"/>
  <c r="AS35" i="81" s="1"/>
  <c r="AK71" i="81"/>
  <c r="AT71" i="81" s="1"/>
  <c r="AJ44" i="81"/>
  <c r="AS44" i="81" s="1"/>
  <c r="AJ46" i="81"/>
  <c r="AS46" i="81" s="1"/>
  <c r="AJ52" i="81"/>
  <c r="AS52" i="81" s="1"/>
  <c r="AK67" i="81"/>
  <c r="AT67" i="81" s="1"/>
  <c r="AK87" i="81"/>
  <c r="AT87" i="81" s="1"/>
  <c r="AJ33" i="81"/>
  <c r="AL33" i="81" s="1"/>
  <c r="AU33" i="81" s="1"/>
  <c r="AJ69" i="81"/>
  <c r="AS69" i="81" s="1"/>
  <c r="AJ43" i="81"/>
  <c r="AS43" i="81" s="1"/>
  <c r="AJ53" i="81"/>
  <c r="AL53" i="81" s="1"/>
  <c r="AU53" i="81" s="1"/>
  <c r="AJ17" i="81"/>
  <c r="AL17" i="81" s="1"/>
  <c r="AU17" i="81" s="1"/>
  <c r="AJ26" i="81"/>
  <c r="AS26" i="81" s="1"/>
  <c r="AJ62" i="81"/>
  <c r="AS62" i="81" s="1"/>
  <c r="AJ75" i="81"/>
  <c r="AL75" i="81" s="1"/>
  <c r="AU75" i="81" s="1"/>
  <c r="AJ65" i="81"/>
  <c r="AS65" i="81" s="1"/>
  <c r="AJ55" i="81"/>
  <c r="AS55" i="81" s="1"/>
  <c r="AJ25" i="81"/>
  <c r="AS25" i="81" s="1"/>
  <c r="AJ91" i="81"/>
  <c r="AL91" i="81" s="1"/>
  <c r="AU91" i="81" s="1"/>
  <c r="AJ20" i="81"/>
  <c r="AS20" i="81" s="1"/>
  <c r="AJ56" i="81"/>
  <c r="AS56" i="81" s="1"/>
  <c r="AJ92" i="81"/>
  <c r="AS92" i="81" s="1"/>
  <c r="AJ39" i="81"/>
  <c r="AS39" i="81" s="1"/>
  <c r="AK76" i="81"/>
  <c r="AT76" i="81" s="1"/>
  <c r="AJ72" i="81"/>
  <c r="AS72" i="81" s="1"/>
  <c r="AJ19" i="81"/>
  <c r="AL19" i="81" s="1"/>
  <c r="AU19" i="81" s="1"/>
  <c r="AJ64" i="81"/>
  <c r="AS64" i="81" s="1"/>
  <c r="AK10" i="81"/>
  <c r="AT10" i="81" s="1"/>
  <c r="AJ60" i="81"/>
  <c r="AS60" i="81" s="1"/>
  <c r="AJ9" i="81"/>
  <c r="AL9" i="81" s="1"/>
  <c r="AU9" i="81" s="1"/>
  <c r="AJ42" i="81"/>
  <c r="AL42" i="81" s="1"/>
  <c r="AU42" i="81" s="1"/>
  <c r="AJ89" i="81"/>
  <c r="AS89" i="81" s="1"/>
  <c r="AJ18" i="81"/>
  <c r="AS18" i="81" s="1"/>
  <c r="AJ37" i="81"/>
  <c r="AS37" i="81" s="1"/>
  <c r="AJ73" i="81"/>
  <c r="AS73" i="81" s="1"/>
  <c r="AJ21" i="81"/>
  <c r="AS21" i="81" s="1"/>
  <c r="AJ57" i="81"/>
  <c r="AS57" i="81" s="1"/>
  <c r="AJ93" i="81"/>
  <c r="AS93" i="81" s="1"/>
  <c r="AJ27" i="81"/>
  <c r="AS27" i="81" s="1"/>
  <c r="AJ51" i="81"/>
  <c r="AL51" i="81" s="1"/>
  <c r="AU51" i="81" s="1"/>
  <c r="AJ78" i="81"/>
  <c r="AL78" i="81" s="1"/>
  <c r="AU78" i="81" s="1"/>
  <c r="AK44" i="81"/>
  <c r="AT44" i="81" s="1"/>
  <c r="AJ63" i="81"/>
  <c r="AS63" i="81" s="1"/>
  <c r="AK64" i="81"/>
  <c r="AT64" i="81" s="1"/>
  <c r="AJ82" i="81"/>
  <c r="AS82" i="81" s="1"/>
  <c r="AJ66" i="81"/>
  <c r="AS66" i="81" s="1"/>
  <c r="AK98" i="81"/>
  <c r="AT98" i="81" s="1"/>
  <c r="AK15" i="81"/>
  <c r="AT15" i="81" s="1"/>
  <c r="AK89" i="81"/>
  <c r="AT89" i="81" s="1"/>
  <c r="AJ24" i="81"/>
  <c r="AS24" i="81" s="1"/>
  <c r="AK31" i="81"/>
  <c r="AT31" i="81" s="1"/>
  <c r="AJ79" i="81"/>
  <c r="AS79" i="81" s="1"/>
  <c r="AK80" i="81"/>
  <c r="AT80" i="81" s="1"/>
  <c r="AK28" i="81"/>
  <c r="AT28" i="81" s="1"/>
  <c r="AJ88" i="81"/>
  <c r="AS88" i="81" s="1"/>
  <c r="AJ97" i="81"/>
  <c r="AL97" i="81" s="1"/>
  <c r="AU97" i="81" s="1"/>
  <c r="AJ41" i="81"/>
  <c r="AS41" i="81" s="1"/>
  <c r="AJ77" i="81"/>
  <c r="AL77" i="81" s="1"/>
  <c r="AU77" i="81" s="1"/>
  <c r="AJ30" i="81"/>
  <c r="AS30" i="81" s="1"/>
  <c r="AJ34" i="81"/>
  <c r="AL34" i="81" s="1"/>
  <c r="AU34" i="81" s="1"/>
  <c r="AJ96" i="81"/>
  <c r="AS96" i="81" s="1"/>
  <c r="AJ36" i="81"/>
  <c r="AL36" i="81" s="1"/>
  <c r="AU36" i="81" s="1"/>
  <c r="AJ45" i="81"/>
  <c r="AL45" i="81" s="1"/>
  <c r="AU45" i="81" s="1"/>
  <c r="AJ81" i="81"/>
  <c r="AL81" i="81" s="1"/>
  <c r="AU81" i="81" s="1"/>
  <c r="AK73" i="81"/>
  <c r="AT73" i="81" s="1"/>
  <c r="AK37" i="81"/>
  <c r="AT37" i="81" s="1"/>
  <c r="AJ14" i="81"/>
  <c r="AS14" i="81" s="1"/>
  <c r="AJ32" i="81"/>
  <c r="AS32" i="81" s="1"/>
  <c r="AJ50" i="81"/>
  <c r="AS50" i="81" s="1"/>
  <c r="AJ68" i="81"/>
  <c r="AL68" i="81" s="1"/>
  <c r="AU68" i="81" s="1"/>
  <c r="AJ86" i="81"/>
  <c r="AL86" i="81" s="1"/>
  <c r="AU86" i="81" s="1"/>
  <c r="AK21" i="81"/>
  <c r="AT21" i="81" s="1"/>
  <c r="AK57" i="81"/>
  <c r="AT57" i="81" s="1"/>
  <c r="AK93" i="81"/>
  <c r="AT93" i="81" s="1"/>
  <c r="AJ48" i="81"/>
  <c r="AS48" i="81" s="1"/>
  <c r="AJ84" i="81"/>
  <c r="AS84" i="81" s="1"/>
  <c r="AJ11" i="81"/>
  <c r="AL11" i="81" s="1"/>
  <c r="AU11" i="81" s="1"/>
  <c r="AJ13" i="81"/>
  <c r="AK13" i="81"/>
  <c r="AT13" i="81" s="1"/>
  <c r="AK5" i="81"/>
  <c r="AT5" i="81" s="1"/>
  <c r="AJ5" i="81"/>
  <c r="AI96" i="89"/>
  <c r="AN96" i="89"/>
  <c r="AJ3" i="81"/>
  <c r="AB4" i="81"/>
  <c r="AS28" i="81"/>
  <c r="AJ8" i="81"/>
  <c r="AK8" i="81"/>
  <c r="AT8" i="81" s="1"/>
  <c r="AJ6" i="81"/>
  <c r="AK6" i="81"/>
  <c r="AT6" i="81" s="1"/>
  <c r="AN98" i="81"/>
  <c r="AN100" i="81" s="1"/>
  <c r="AI98" i="81"/>
  <c r="AJ12" i="81"/>
  <c r="X97" i="89"/>
  <c r="Y97" i="89"/>
  <c r="AJ7" i="81"/>
  <c r="Z94" i="45" l="1"/>
  <c r="W95" i="45" s="1"/>
  <c r="AG97" i="33"/>
  <c r="AP97" i="33" s="1"/>
  <c r="W98" i="33"/>
  <c r="AE97" i="33"/>
  <c r="AF97" i="33"/>
  <c r="AO97" i="33" s="1"/>
  <c r="AF94" i="45"/>
  <c r="AO94" i="45" s="1"/>
  <c r="AG94" i="45"/>
  <c r="AP94" i="45" s="1"/>
  <c r="AE94" i="45"/>
  <c r="AL23" i="81"/>
  <c r="AU23" i="81" s="1"/>
  <c r="AS70" i="81"/>
  <c r="AH94" i="41"/>
  <c r="AQ94" i="41" s="1"/>
  <c r="Z94" i="41"/>
  <c r="AN86" i="74"/>
  <c r="AI86" i="74"/>
  <c r="AR86" i="74" s="1"/>
  <c r="Y93" i="25"/>
  <c r="X93" i="25"/>
  <c r="Y87" i="74"/>
  <c r="X87" i="74"/>
  <c r="AH87" i="74" s="1"/>
  <c r="AQ87" i="74" s="1"/>
  <c r="AN92" i="25"/>
  <c r="AI92" i="25"/>
  <c r="AR92" i="25" s="1"/>
  <c r="AL58" i="81"/>
  <c r="AU58" i="81" s="1"/>
  <c r="X90" i="29"/>
  <c r="AH90" i="29" s="1"/>
  <c r="AQ90" i="29" s="1"/>
  <c r="Y90" i="29"/>
  <c r="AN89" i="29"/>
  <c r="AI89" i="29"/>
  <c r="AR89" i="29" s="1"/>
  <c r="AL90" i="81"/>
  <c r="AU90" i="81" s="1"/>
  <c r="AS19" i="81"/>
  <c r="AL16" i="81"/>
  <c r="AU16" i="81" s="1"/>
  <c r="AL59" i="81"/>
  <c r="AU59" i="81" s="1"/>
  <c r="AL49" i="81"/>
  <c r="AU49" i="81" s="1"/>
  <c r="AL69" i="81"/>
  <c r="AU69" i="81" s="1"/>
  <c r="AL56" i="81"/>
  <c r="AU56" i="81" s="1"/>
  <c r="AS53" i="81"/>
  <c r="AS33" i="81"/>
  <c r="AS75" i="81"/>
  <c r="AL20" i="81"/>
  <c r="AU20" i="81" s="1"/>
  <c r="AL61" i="81"/>
  <c r="AU61" i="81" s="1"/>
  <c r="AI90" i="93"/>
  <c r="AR90" i="93" s="1"/>
  <c r="AL74" i="81"/>
  <c r="AU74" i="81" s="1"/>
  <c r="AL54" i="81"/>
  <c r="AU54" i="81" s="1"/>
  <c r="AS42" i="81"/>
  <c r="AL46" i="81"/>
  <c r="AU46" i="81" s="1"/>
  <c r="AL76" i="81"/>
  <c r="AU76" i="81" s="1"/>
  <c r="AL72" i="81"/>
  <c r="AU72" i="81" s="1"/>
  <c r="AS91" i="81"/>
  <c r="AL95" i="81"/>
  <c r="AU95" i="81" s="1"/>
  <c r="AL35" i="81"/>
  <c r="AU35" i="81" s="1"/>
  <c r="AS47" i="81"/>
  <c r="AL92" i="81"/>
  <c r="AU92" i="81" s="1"/>
  <c r="Y91" i="93"/>
  <c r="AE88" i="38"/>
  <c r="AG88" i="38"/>
  <c r="AP88" i="38" s="1"/>
  <c r="W89" i="38"/>
  <c r="AF88" i="38"/>
  <c r="AO88" i="38" s="1"/>
  <c r="AL43" i="81"/>
  <c r="AU43" i="81" s="1"/>
  <c r="Z91" i="93"/>
  <c r="AG91" i="93" s="1"/>
  <c r="AP91" i="93" s="1"/>
  <c r="W93" i="73"/>
  <c r="X93" i="73" s="1"/>
  <c r="AH93" i="73" s="1"/>
  <c r="AQ93" i="73" s="1"/>
  <c r="AE92" i="73"/>
  <c r="AN92" i="73" s="1"/>
  <c r="AG92" i="73"/>
  <c r="AP92" i="73" s="1"/>
  <c r="Z98" i="77"/>
  <c r="AZ3" i="77"/>
  <c r="AX29" i="77" s="1"/>
  <c r="S29" i="77" s="1"/>
  <c r="AC29" i="77" s="1"/>
  <c r="AB30" i="77" s="1"/>
  <c r="AH98" i="77"/>
  <c r="AQ98" i="77" s="1"/>
  <c r="AQ100" i="77" s="1"/>
  <c r="AL63" i="81"/>
  <c r="AU63" i="81" s="1"/>
  <c r="AS40" i="81"/>
  <c r="AL26" i="81"/>
  <c r="AU26" i="81" s="1"/>
  <c r="AL65" i="81"/>
  <c r="AU65" i="81" s="1"/>
  <c r="AS94" i="81"/>
  <c r="AS51" i="81"/>
  <c r="AS9" i="81"/>
  <c r="AS83" i="81"/>
  <c r="AL29" i="81"/>
  <c r="AU29" i="81" s="1"/>
  <c r="AS77" i="81"/>
  <c r="AL38" i="81"/>
  <c r="AU38" i="81" s="1"/>
  <c r="AL31" i="81"/>
  <c r="AU31" i="81" s="1"/>
  <c r="Y93" i="73"/>
  <c r="AS11" i="81"/>
  <c r="AL50" i="81"/>
  <c r="AU50" i="81" s="1"/>
  <c r="AL73" i="81"/>
  <c r="AU73" i="81" s="1"/>
  <c r="AL64" i="81"/>
  <c r="AU64" i="81" s="1"/>
  <c r="AL15" i="81"/>
  <c r="AU15" i="81" s="1"/>
  <c r="AS17" i="81"/>
  <c r="AL52" i="81"/>
  <c r="AU52" i="81" s="1"/>
  <c r="AL84" i="81"/>
  <c r="AU84" i="81" s="1"/>
  <c r="AS97" i="81"/>
  <c r="AL85" i="81"/>
  <c r="AU85" i="81" s="1"/>
  <c r="AL71" i="81"/>
  <c r="AU71" i="81" s="1"/>
  <c r="AS34" i="81"/>
  <c r="AS22" i="81"/>
  <c r="AE92" i="37"/>
  <c r="AN92" i="37" s="1"/>
  <c r="AF92" i="37"/>
  <c r="AO92" i="37" s="1"/>
  <c r="W93" i="37"/>
  <c r="Y93" i="37" s="1"/>
  <c r="AL96" i="81"/>
  <c r="AU96" i="81" s="1"/>
  <c r="AG92" i="37"/>
  <c r="AP92" i="37" s="1"/>
  <c r="X92" i="85"/>
  <c r="AH92" i="85" s="1"/>
  <c r="AQ92" i="85" s="1"/>
  <c r="Y92" i="85"/>
  <c r="AN91" i="85"/>
  <c r="AI91" i="85"/>
  <c r="AR91" i="85" s="1"/>
  <c r="AL66" i="81"/>
  <c r="AU66" i="81" s="1"/>
  <c r="AL87" i="81"/>
  <c r="AU87" i="81" s="1"/>
  <c r="AS81" i="81"/>
  <c r="AS86" i="81"/>
  <c r="AS45" i="81"/>
  <c r="AL39" i="81"/>
  <c r="AU39" i="81" s="1"/>
  <c r="AL88" i="81"/>
  <c r="AU88" i="81" s="1"/>
  <c r="AL67" i="81"/>
  <c r="AU67" i="81" s="1"/>
  <c r="AL55" i="81"/>
  <c r="AU55" i="81" s="1"/>
  <c r="AL82" i="81"/>
  <c r="AU82" i="81" s="1"/>
  <c r="AL30" i="81"/>
  <c r="AU30" i="81" s="1"/>
  <c r="AS78" i="81"/>
  <c r="AL25" i="81"/>
  <c r="AU25" i="81" s="1"/>
  <c r="AL60" i="81"/>
  <c r="AU60" i="81" s="1"/>
  <c r="AL79" i="81"/>
  <c r="AU79" i="81" s="1"/>
  <c r="AL10" i="81"/>
  <c r="AU10" i="81" s="1"/>
  <c r="AL41" i="81"/>
  <c r="AU41" i="81" s="1"/>
  <c r="AL32" i="81"/>
  <c r="AU32" i="81" s="1"/>
  <c r="AL24" i="81"/>
  <c r="AU24" i="81" s="1"/>
  <c r="AL62" i="81"/>
  <c r="AU62" i="81" s="1"/>
  <c r="AL37" i="81"/>
  <c r="AU37" i="81" s="1"/>
  <c r="AL18" i="81"/>
  <c r="AU18" i="81" s="1"/>
  <c r="AL28" i="81"/>
  <c r="AU28" i="81" s="1"/>
  <c r="AL93" i="81"/>
  <c r="AU93" i="81" s="1"/>
  <c r="AL14" i="81"/>
  <c r="AU14" i="81" s="1"/>
  <c r="AL80" i="81"/>
  <c r="AU80" i="81" s="1"/>
  <c r="AL57" i="81"/>
  <c r="AU57" i="81" s="1"/>
  <c r="AS68" i="81"/>
  <c r="AL27" i="81"/>
  <c r="AU27" i="81" s="1"/>
  <c r="AL89" i="81"/>
  <c r="AU89" i="81" s="1"/>
  <c r="AS36" i="81"/>
  <c r="AL48" i="81"/>
  <c r="AU48" i="81" s="1"/>
  <c r="AL21" i="81"/>
  <c r="AU21" i="81" s="1"/>
  <c r="AL44" i="81"/>
  <c r="AU44" i="81" s="1"/>
  <c r="Z97" i="89"/>
  <c r="AE97" i="89" s="1"/>
  <c r="AS7" i="81"/>
  <c r="AL7" i="81"/>
  <c r="AU7" i="81" s="1"/>
  <c r="AS12" i="81"/>
  <c r="AL12" i="81"/>
  <c r="AU12" i="81" s="1"/>
  <c r="AL98" i="81"/>
  <c r="AU98" i="81" s="1"/>
  <c r="AR98" i="81"/>
  <c r="AR100" i="81" s="1"/>
  <c r="AR96" i="89"/>
  <c r="AS8" i="81"/>
  <c r="AL8" i="81"/>
  <c r="AU8" i="81" s="1"/>
  <c r="AS13" i="81"/>
  <c r="AL13" i="81"/>
  <c r="AU13" i="81" s="1"/>
  <c r="AH97" i="89"/>
  <c r="AQ97" i="89" s="1"/>
  <c r="AJ4" i="81"/>
  <c r="AK4" i="81"/>
  <c r="AT4" i="81" s="1"/>
  <c r="AT100" i="81" s="1"/>
  <c r="AS3" i="81"/>
  <c r="AL3" i="81"/>
  <c r="AU3" i="81" s="1"/>
  <c r="AS5" i="81"/>
  <c r="AL5" i="81"/>
  <c r="AU5" i="81" s="1"/>
  <c r="AS6" i="81"/>
  <c r="AL6" i="81"/>
  <c r="AU6" i="81" s="1"/>
  <c r="AN97" i="33" l="1"/>
  <c r="AI97" i="33"/>
  <c r="AR97" i="33" s="1"/>
  <c r="Y98" i="33"/>
  <c r="X98" i="33"/>
  <c r="AN94" i="45"/>
  <c r="AI94" i="45"/>
  <c r="AR94" i="45" s="1"/>
  <c r="Y95" i="45"/>
  <c r="X95" i="45"/>
  <c r="W95" i="41"/>
  <c r="AE94" i="41"/>
  <c r="AG94" i="41"/>
  <c r="AP94" i="41" s="1"/>
  <c r="AF94" i="41"/>
  <c r="AO94" i="41" s="1"/>
  <c r="AH93" i="25"/>
  <c r="AQ93" i="25" s="1"/>
  <c r="Z93" i="25"/>
  <c r="Z90" i="29"/>
  <c r="W91" i="29" s="1"/>
  <c r="Z87" i="74"/>
  <c r="AF91" i="93"/>
  <c r="AO91" i="93" s="1"/>
  <c r="AE91" i="93"/>
  <c r="AN91" i="93" s="1"/>
  <c r="AG97" i="89"/>
  <c r="AP97" i="89" s="1"/>
  <c r="W92" i="93"/>
  <c r="Y92" i="93" s="1"/>
  <c r="AX7" i="77"/>
  <c r="S7" i="77" s="1"/>
  <c r="AC7" i="77" s="1"/>
  <c r="AB8" i="77" s="1"/>
  <c r="AK8" i="77" s="1"/>
  <c r="AT8" i="77" s="1"/>
  <c r="X89" i="38"/>
  <c r="Y89" i="38"/>
  <c r="AF97" i="89"/>
  <c r="AO97" i="89" s="1"/>
  <c r="AN88" i="38"/>
  <c r="AI88" i="38"/>
  <c r="W98" i="89"/>
  <c r="X98" i="89" s="1"/>
  <c r="AI92" i="73"/>
  <c r="AR92" i="73" s="1"/>
  <c r="AX3" i="77"/>
  <c r="S3" i="77" s="1"/>
  <c r="AC3" i="77" s="1"/>
  <c r="AB4" i="77" s="1"/>
  <c r="AX8" i="77"/>
  <c r="S8" i="77" s="1"/>
  <c r="AC8" i="77" s="1"/>
  <c r="AB9" i="77" s="1"/>
  <c r="AK9" i="77" s="1"/>
  <c r="AT9" i="77" s="1"/>
  <c r="AX12" i="77"/>
  <c r="S12" i="77" s="1"/>
  <c r="AC12" i="77" s="1"/>
  <c r="AB13" i="77" s="1"/>
  <c r="AK13" i="77" s="1"/>
  <c r="AT13" i="77" s="1"/>
  <c r="AX4" i="77"/>
  <c r="S4" i="77" s="1"/>
  <c r="AC4" i="77" s="1"/>
  <c r="AB5" i="77" s="1"/>
  <c r="AX14" i="77"/>
  <c r="S14" i="77" s="1"/>
  <c r="AC14" i="77" s="1"/>
  <c r="AB15" i="77" s="1"/>
  <c r="AK15" i="77" s="1"/>
  <c r="AT15" i="77" s="1"/>
  <c r="AX9" i="77"/>
  <c r="S9" i="77" s="1"/>
  <c r="AC9" i="77" s="1"/>
  <c r="AB10" i="77" s="1"/>
  <c r="AX15" i="77"/>
  <c r="S15" i="77" s="1"/>
  <c r="AC15" i="77" s="1"/>
  <c r="AB16" i="77" s="1"/>
  <c r="AK16" i="77" s="1"/>
  <c r="AT16" i="77" s="1"/>
  <c r="AX10" i="77"/>
  <c r="S10" i="77" s="1"/>
  <c r="AC10" i="77" s="1"/>
  <c r="AB11" i="77" s="1"/>
  <c r="AK11" i="77" s="1"/>
  <c r="AT11" i="77" s="1"/>
  <c r="AK30" i="77"/>
  <c r="AT30" i="77" s="1"/>
  <c r="AX6" i="77"/>
  <c r="S6" i="77" s="1"/>
  <c r="AC6" i="77" s="1"/>
  <c r="AB7" i="77" s="1"/>
  <c r="AX17" i="77"/>
  <c r="S17" i="77" s="1"/>
  <c r="AC17" i="77" s="1"/>
  <c r="AB18" i="77" s="1"/>
  <c r="AX42" i="77"/>
  <c r="S42" i="77" s="1"/>
  <c r="AC42" i="77" s="1"/>
  <c r="AB43" i="77" s="1"/>
  <c r="AX18" i="77"/>
  <c r="S18" i="77" s="1"/>
  <c r="AC18" i="77" s="1"/>
  <c r="AB19" i="77" s="1"/>
  <c r="AX89" i="77"/>
  <c r="S89" i="77" s="1"/>
  <c r="AC89" i="77" s="1"/>
  <c r="AB90" i="77" s="1"/>
  <c r="AX60" i="77"/>
  <c r="S60" i="77" s="1"/>
  <c r="AC60" i="77" s="1"/>
  <c r="AB61" i="77" s="1"/>
  <c r="AX90" i="77"/>
  <c r="S90" i="77" s="1"/>
  <c r="AC90" i="77" s="1"/>
  <c r="AB91" i="77" s="1"/>
  <c r="AX26" i="77"/>
  <c r="S26" i="77" s="1"/>
  <c r="AC26" i="77" s="1"/>
  <c r="AB27" i="77" s="1"/>
  <c r="AX85" i="77"/>
  <c r="S85" i="77" s="1"/>
  <c r="AC85" i="77" s="1"/>
  <c r="AB86" i="77" s="1"/>
  <c r="AX32" i="77"/>
  <c r="S32" i="77" s="1"/>
  <c r="AC32" i="77" s="1"/>
  <c r="AB33" i="77" s="1"/>
  <c r="AX50" i="77"/>
  <c r="S50" i="77" s="1"/>
  <c r="AC50" i="77" s="1"/>
  <c r="AB51" i="77" s="1"/>
  <c r="AX44" i="77"/>
  <c r="S44" i="77" s="1"/>
  <c r="AC44" i="77" s="1"/>
  <c r="AB45" i="77" s="1"/>
  <c r="AX22" i="77"/>
  <c r="S22" i="77" s="1"/>
  <c r="AC22" i="77" s="1"/>
  <c r="AB23" i="77" s="1"/>
  <c r="AK23" i="77" s="1"/>
  <c r="AT23" i="77" s="1"/>
  <c r="AX16" i="77"/>
  <c r="S16" i="77" s="1"/>
  <c r="AC16" i="77" s="1"/>
  <c r="AX52" i="77"/>
  <c r="S52" i="77" s="1"/>
  <c r="AC52" i="77" s="1"/>
  <c r="AB53" i="77" s="1"/>
  <c r="AX96" i="77"/>
  <c r="S96" i="77" s="1"/>
  <c r="AC96" i="77" s="1"/>
  <c r="AB97" i="77" s="1"/>
  <c r="AK97" i="77" s="1"/>
  <c r="AT97" i="77" s="1"/>
  <c r="AX59" i="77"/>
  <c r="S59" i="77" s="1"/>
  <c r="AC59" i="77" s="1"/>
  <c r="AB60" i="77" s="1"/>
  <c r="AX24" i="77"/>
  <c r="S24" i="77" s="1"/>
  <c r="AC24" i="77" s="1"/>
  <c r="AB25" i="77" s="1"/>
  <c r="AX30" i="77"/>
  <c r="S30" i="77" s="1"/>
  <c r="AC30" i="77" s="1"/>
  <c r="AB31" i="77" s="1"/>
  <c r="AX66" i="77"/>
  <c r="S66" i="77" s="1"/>
  <c r="AC66" i="77" s="1"/>
  <c r="AB67" i="77" s="1"/>
  <c r="AX25" i="77"/>
  <c r="S25" i="77" s="1"/>
  <c r="AC25" i="77" s="1"/>
  <c r="AB26" i="77" s="1"/>
  <c r="AK26" i="77" s="1"/>
  <c r="AT26" i="77" s="1"/>
  <c r="AX31" i="77"/>
  <c r="S31" i="77" s="1"/>
  <c r="AC31" i="77" s="1"/>
  <c r="AB32" i="77" s="1"/>
  <c r="AX61" i="77"/>
  <c r="S61" i="77" s="1"/>
  <c r="AC61" i="77" s="1"/>
  <c r="AB62" i="77" s="1"/>
  <c r="AK62" i="77" s="1"/>
  <c r="AT62" i="77" s="1"/>
  <c r="AX21" i="77"/>
  <c r="S21" i="77" s="1"/>
  <c r="AC21" i="77" s="1"/>
  <c r="AB22" i="77" s="1"/>
  <c r="AK22" i="77" s="1"/>
  <c r="AT22" i="77" s="1"/>
  <c r="AX86" i="77"/>
  <c r="S86" i="77" s="1"/>
  <c r="AC86" i="77" s="1"/>
  <c r="AB87" i="77" s="1"/>
  <c r="AX70" i="77"/>
  <c r="S70" i="77" s="1"/>
  <c r="AC70" i="77" s="1"/>
  <c r="AB71" i="77" s="1"/>
  <c r="AX64" i="77"/>
  <c r="S64" i="77" s="1"/>
  <c r="AC64" i="77" s="1"/>
  <c r="AB65" i="77" s="1"/>
  <c r="AX76" i="77"/>
  <c r="S76" i="77" s="1"/>
  <c r="AC76" i="77" s="1"/>
  <c r="AB77" i="77" s="1"/>
  <c r="AX88" i="77"/>
  <c r="S88" i="77" s="1"/>
  <c r="AC88" i="77" s="1"/>
  <c r="AB89" i="77" s="1"/>
  <c r="AX81" i="77"/>
  <c r="S81" i="77" s="1"/>
  <c r="AC81" i="77" s="1"/>
  <c r="AB82" i="77" s="1"/>
  <c r="AX83" i="77"/>
  <c r="S83" i="77" s="1"/>
  <c r="AC83" i="77" s="1"/>
  <c r="AB84" i="77" s="1"/>
  <c r="AX97" i="77"/>
  <c r="S97" i="77" s="1"/>
  <c r="AC97" i="77" s="1"/>
  <c r="AB98" i="77" s="1"/>
  <c r="AX27" i="77"/>
  <c r="S27" i="77" s="1"/>
  <c r="AC27" i="77" s="1"/>
  <c r="AB28" i="77" s="1"/>
  <c r="AX49" i="77"/>
  <c r="S49" i="77" s="1"/>
  <c r="AC49" i="77" s="1"/>
  <c r="AB50" i="77" s="1"/>
  <c r="AX73" i="77"/>
  <c r="S73" i="77" s="1"/>
  <c r="AC73" i="77" s="1"/>
  <c r="AB74" i="77" s="1"/>
  <c r="AX20" i="77"/>
  <c r="S20" i="77" s="1"/>
  <c r="AC20" i="77" s="1"/>
  <c r="AB21" i="77" s="1"/>
  <c r="AK21" i="77" s="1"/>
  <c r="AT21" i="77" s="1"/>
  <c r="AX56" i="77"/>
  <c r="S56" i="77" s="1"/>
  <c r="AC56" i="77" s="1"/>
  <c r="AB57" i="77" s="1"/>
  <c r="AK57" i="77" s="1"/>
  <c r="AT57" i="77" s="1"/>
  <c r="AX28" i="77"/>
  <c r="S28" i="77" s="1"/>
  <c r="AC28" i="77" s="1"/>
  <c r="AB29" i="77" s="1"/>
  <c r="AX34" i="77"/>
  <c r="S34" i="77" s="1"/>
  <c r="AC34" i="77" s="1"/>
  <c r="AB35" i="77" s="1"/>
  <c r="AX40" i="77"/>
  <c r="S40" i="77" s="1"/>
  <c r="AC40" i="77" s="1"/>
  <c r="AB41" i="77" s="1"/>
  <c r="AX82" i="77"/>
  <c r="S82" i="77" s="1"/>
  <c r="AC82" i="77" s="1"/>
  <c r="AB83" i="77" s="1"/>
  <c r="AX45" i="77"/>
  <c r="S45" i="77" s="1"/>
  <c r="AC45" i="77" s="1"/>
  <c r="AB46" i="77" s="1"/>
  <c r="AX23" i="77"/>
  <c r="S23" i="77" s="1"/>
  <c r="AC23" i="77" s="1"/>
  <c r="AB24" i="77" s="1"/>
  <c r="AX48" i="77"/>
  <c r="S48" i="77" s="1"/>
  <c r="AC48" i="77" s="1"/>
  <c r="AB49" i="77" s="1"/>
  <c r="AX36" i="77"/>
  <c r="S36" i="77" s="1"/>
  <c r="AC36" i="77" s="1"/>
  <c r="AB37" i="77" s="1"/>
  <c r="AX43" i="77"/>
  <c r="S43" i="77" s="1"/>
  <c r="AC43" i="77" s="1"/>
  <c r="AB44" i="77" s="1"/>
  <c r="AK44" i="77" s="1"/>
  <c r="AT44" i="77" s="1"/>
  <c r="AX55" i="77"/>
  <c r="S55" i="77" s="1"/>
  <c r="AC55" i="77" s="1"/>
  <c r="AB56" i="77" s="1"/>
  <c r="AX37" i="77"/>
  <c r="S37" i="77" s="1"/>
  <c r="AC37" i="77" s="1"/>
  <c r="AB38" i="77" s="1"/>
  <c r="AX95" i="77"/>
  <c r="S95" i="77" s="1"/>
  <c r="AC95" i="77" s="1"/>
  <c r="AB96" i="77" s="1"/>
  <c r="AK96" i="77" s="1"/>
  <c r="AT96" i="77" s="1"/>
  <c r="AX92" i="77"/>
  <c r="S92" i="77" s="1"/>
  <c r="AC92" i="77" s="1"/>
  <c r="AB93" i="77" s="1"/>
  <c r="AK93" i="77" s="1"/>
  <c r="AT93" i="77" s="1"/>
  <c r="AX51" i="77"/>
  <c r="S51" i="77" s="1"/>
  <c r="AC51" i="77" s="1"/>
  <c r="AB52" i="77" s="1"/>
  <c r="AX57" i="77"/>
  <c r="S57" i="77" s="1"/>
  <c r="AC57" i="77" s="1"/>
  <c r="AB58" i="77" s="1"/>
  <c r="AX75" i="77"/>
  <c r="S75" i="77" s="1"/>
  <c r="AC75" i="77" s="1"/>
  <c r="AB76" i="77" s="1"/>
  <c r="AX47" i="77"/>
  <c r="S47" i="77" s="1"/>
  <c r="AC47" i="77" s="1"/>
  <c r="AB48" i="77" s="1"/>
  <c r="AX35" i="77"/>
  <c r="S35" i="77" s="1"/>
  <c r="AC35" i="77" s="1"/>
  <c r="AB36" i="77" s="1"/>
  <c r="AX65" i="77"/>
  <c r="S65" i="77" s="1"/>
  <c r="AC65" i="77" s="1"/>
  <c r="AB66" i="77" s="1"/>
  <c r="AX54" i="77"/>
  <c r="S54" i="77" s="1"/>
  <c r="AC54" i="77" s="1"/>
  <c r="AB55" i="77" s="1"/>
  <c r="AX78" i="77"/>
  <c r="S78" i="77" s="1"/>
  <c r="AC78" i="77" s="1"/>
  <c r="AB79" i="77" s="1"/>
  <c r="AX84" i="77"/>
  <c r="S84" i="77" s="1"/>
  <c r="AC84" i="77" s="1"/>
  <c r="AB85" i="77" s="1"/>
  <c r="AX39" i="77"/>
  <c r="S39" i="77" s="1"/>
  <c r="AC39" i="77" s="1"/>
  <c r="AB40" i="77" s="1"/>
  <c r="AX79" i="77"/>
  <c r="S79" i="77" s="1"/>
  <c r="AC79" i="77" s="1"/>
  <c r="AB80" i="77" s="1"/>
  <c r="AK80" i="77" s="1"/>
  <c r="AT80" i="77" s="1"/>
  <c r="AX62" i="77"/>
  <c r="S62" i="77" s="1"/>
  <c r="AC62" i="77" s="1"/>
  <c r="AB63" i="77" s="1"/>
  <c r="AK63" i="77" s="1"/>
  <c r="AT63" i="77" s="1"/>
  <c r="AX38" i="77"/>
  <c r="S38" i="77" s="1"/>
  <c r="AC38" i="77" s="1"/>
  <c r="AB39" i="77" s="1"/>
  <c r="AK39" i="77" s="1"/>
  <c r="AT39" i="77" s="1"/>
  <c r="AX69" i="77"/>
  <c r="S69" i="77" s="1"/>
  <c r="AC69" i="77" s="1"/>
  <c r="AB70" i="77" s="1"/>
  <c r="AX33" i="77"/>
  <c r="S33" i="77" s="1"/>
  <c r="AC33" i="77" s="1"/>
  <c r="AB34" i="77" s="1"/>
  <c r="AX87" i="77"/>
  <c r="S87" i="77" s="1"/>
  <c r="AC87" i="77" s="1"/>
  <c r="AB88" i="77" s="1"/>
  <c r="AX71" i="77"/>
  <c r="S71" i="77" s="1"/>
  <c r="AC71" i="77" s="1"/>
  <c r="AB72" i="77" s="1"/>
  <c r="AX77" i="77"/>
  <c r="S77" i="77" s="1"/>
  <c r="AC77" i="77" s="1"/>
  <c r="AB78" i="77" s="1"/>
  <c r="AX53" i="77"/>
  <c r="S53" i="77" s="1"/>
  <c r="AC53" i="77" s="1"/>
  <c r="AB54" i="77" s="1"/>
  <c r="AX72" i="77"/>
  <c r="S72" i="77" s="1"/>
  <c r="AC72" i="77" s="1"/>
  <c r="AB73" i="77" s="1"/>
  <c r="AX94" i="77"/>
  <c r="S94" i="77" s="1"/>
  <c r="AC94" i="77" s="1"/>
  <c r="AB95" i="77" s="1"/>
  <c r="AX19" i="77"/>
  <c r="S19" i="77" s="1"/>
  <c r="AC19" i="77" s="1"/>
  <c r="AB20" i="77" s="1"/>
  <c r="AX67" i="77"/>
  <c r="S67" i="77" s="1"/>
  <c r="AC67" i="77" s="1"/>
  <c r="AB68" i="77" s="1"/>
  <c r="AX74" i="77"/>
  <c r="S74" i="77" s="1"/>
  <c r="AC74" i="77" s="1"/>
  <c r="AB75" i="77" s="1"/>
  <c r="AX91" i="77"/>
  <c r="S91" i="77" s="1"/>
  <c r="AC91" i="77" s="1"/>
  <c r="AB92" i="77" s="1"/>
  <c r="AX80" i="77"/>
  <c r="S80" i="77" s="1"/>
  <c r="AC80" i="77" s="1"/>
  <c r="AB81" i="77" s="1"/>
  <c r="AK81" i="77" s="1"/>
  <c r="AT81" i="77" s="1"/>
  <c r="AX68" i="77"/>
  <c r="S68" i="77" s="1"/>
  <c r="AC68" i="77" s="1"/>
  <c r="AB69" i="77" s="1"/>
  <c r="AX46" i="77"/>
  <c r="S46" i="77" s="1"/>
  <c r="AC46" i="77" s="1"/>
  <c r="AB47" i="77" s="1"/>
  <c r="AX63" i="77"/>
  <c r="S63" i="77" s="1"/>
  <c r="AC63" i="77" s="1"/>
  <c r="AB64" i="77" s="1"/>
  <c r="AX93" i="77"/>
  <c r="S93" i="77" s="1"/>
  <c r="AC93" i="77" s="1"/>
  <c r="AB94" i="77" s="1"/>
  <c r="AK94" i="77" s="1"/>
  <c r="AT94" i="77" s="1"/>
  <c r="AX58" i="77"/>
  <c r="S58" i="77" s="1"/>
  <c r="AC58" i="77" s="1"/>
  <c r="AB59" i="77" s="1"/>
  <c r="AX13" i="77"/>
  <c r="S13" i="77" s="1"/>
  <c r="AC13" i="77" s="1"/>
  <c r="AB14" i="77" s="1"/>
  <c r="AX5" i="77"/>
  <c r="S5" i="77" s="1"/>
  <c r="AC5" i="77" s="1"/>
  <c r="AB6" i="77" s="1"/>
  <c r="AX41" i="77"/>
  <c r="S41" i="77" s="1"/>
  <c r="AC41" i="77" s="1"/>
  <c r="AB42" i="77" s="1"/>
  <c r="AK5" i="77"/>
  <c r="AT5" i="77" s="1"/>
  <c r="AX11" i="77"/>
  <c r="S11" i="77" s="1"/>
  <c r="AC11" i="77" s="1"/>
  <c r="AB12" i="77" s="1"/>
  <c r="AC98" i="77"/>
  <c r="AG98" i="77"/>
  <c r="AP98" i="77" s="1"/>
  <c r="AP100" i="77" s="1"/>
  <c r="AF98" i="77"/>
  <c r="AO98" i="77" s="1"/>
  <c r="AO100" i="77" s="1"/>
  <c r="AE98" i="77"/>
  <c r="X93" i="37"/>
  <c r="AH93" i="37" s="1"/>
  <c r="AQ93" i="37" s="1"/>
  <c r="Z93" i="73"/>
  <c r="AF93" i="73" s="1"/>
  <c r="AO93" i="73" s="1"/>
  <c r="Z92" i="85"/>
  <c r="AG92" i="85" s="1"/>
  <c r="AI92" i="37"/>
  <c r="AR92" i="37" s="1"/>
  <c r="AN97" i="89"/>
  <c r="AS4" i="81"/>
  <c r="AS100" i="81" s="1"/>
  <c r="AL4" i="81"/>
  <c r="AU4" i="81" s="1"/>
  <c r="AU100" i="81" s="1"/>
  <c r="C11" i="81" s="1"/>
  <c r="F34" i="97" s="1"/>
  <c r="AZ3" i="33" l="1"/>
  <c r="AX4" i="33" s="1"/>
  <c r="S4" i="33" s="1"/>
  <c r="AC4" i="33" s="1"/>
  <c r="AB5" i="33" s="1"/>
  <c r="AH98" i="33"/>
  <c r="AQ98" i="33" s="1"/>
  <c r="AQ100" i="33" s="1"/>
  <c r="Z98" i="33"/>
  <c r="X92" i="93"/>
  <c r="AH92" i="93" s="1"/>
  <c r="AQ92" i="93" s="1"/>
  <c r="AH95" i="45"/>
  <c r="AQ95" i="45" s="1"/>
  <c r="Z95" i="45"/>
  <c r="Y98" i="89"/>
  <c r="AI91" i="93"/>
  <c r="AR91" i="93" s="1"/>
  <c r="AN94" i="41"/>
  <c r="AI94" i="41"/>
  <c r="AR94" i="41" s="1"/>
  <c r="Y95" i="41"/>
  <c r="X95" i="41"/>
  <c r="AH95" i="41" s="1"/>
  <c r="AQ95" i="41" s="1"/>
  <c r="AE90" i="29"/>
  <c r="AN90" i="29" s="1"/>
  <c r="W88" i="74"/>
  <c r="AG87" i="74"/>
  <c r="AP87" i="74" s="1"/>
  <c r="AF87" i="74"/>
  <c r="AO87" i="74" s="1"/>
  <c r="AE87" i="74"/>
  <c r="AF90" i="29"/>
  <c r="AO90" i="29" s="1"/>
  <c r="AG90" i="29"/>
  <c r="AP90" i="29" s="1"/>
  <c r="AG93" i="25"/>
  <c r="AP93" i="25" s="1"/>
  <c r="W94" i="25"/>
  <c r="AF93" i="25"/>
  <c r="AO93" i="25" s="1"/>
  <c r="AE93" i="25"/>
  <c r="Y91" i="29"/>
  <c r="X91" i="29"/>
  <c r="AJ63" i="77"/>
  <c r="AS63" i="77" s="1"/>
  <c r="AJ23" i="77"/>
  <c r="AS23" i="77" s="1"/>
  <c r="AI97" i="89"/>
  <c r="AR97" i="89" s="1"/>
  <c r="AJ21" i="77"/>
  <c r="AS21" i="77" s="1"/>
  <c r="AJ22" i="77"/>
  <c r="AS22" i="77" s="1"/>
  <c r="Z89" i="38"/>
  <c r="AE89" i="38" s="1"/>
  <c r="AJ94" i="77"/>
  <c r="AL94" i="77" s="1"/>
  <c r="AU94" i="77" s="1"/>
  <c r="Z93" i="37"/>
  <c r="W94" i="37" s="1"/>
  <c r="Y94" i="37" s="1"/>
  <c r="AJ26" i="77"/>
  <c r="AS26" i="77" s="1"/>
  <c r="AJ3" i="77"/>
  <c r="AS3" i="77" s="1"/>
  <c r="AJ10" i="77"/>
  <c r="AS10" i="77" s="1"/>
  <c r="AJ62" i="77"/>
  <c r="AL62" i="77" s="1"/>
  <c r="AU62" i="77" s="1"/>
  <c r="AJ8" i="77"/>
  <c r="AS8" i="77" s="1"/>
  <c r="AJ93" i="77"/>
  <c r="AS93" i="77" s="1"/>
  <c r="AJ97" i="77"/>
  <c r="AL97" i="77" s="1"/>
  <c r="AU97" i="77" s="1"/>
  <c r="AJ81" i="77"/>
  <c r="AS81" i="77" s="1"/>
  <c r="AR88" i="38"/>
  <c r="AJ80" i="77"/>
  <c r="AL80" i="77" s="1"/>
  <c r="AU80" i="77" s="1"/>
  <c r="AJ39" i="77"/>
  <c r="AL39" i="77" s="1"/>
  <c r="AU39" i="77" s="1"/>
  <c r="AJ44" i="77"/>
  <c r="AL44" i="77" s="1"/>
  <c r="AU44" i="77" s="1"/>
  <c r="AJ57" i="77"/>
  <c r="AL57" i="77" s="1"/>
  <c r="AU57" i="77" s="1"/>
  <c r="AJ96" i="77"/>
  <c r="AS96" i="77" s="1"/>
  <c r="AH89" i="38"/>
  <c r="AQ89" i="38" s="1"/>
  <c r="AQ91" i="38" s="1"/>
  <c r="AZ3" i="38"/>
  <c r="AX70" i="38" s="1"/>
  <c r="S70" i="38" s="1"/>
  <c r="AC70" i="38" s="1"/>
  <c r="AB71" i="38" s="1"/>
  <c r="AJ9" i="77"/>
  <c r="AL9" i="77" s="1"/>
  <c r="AU9" i="77" s="1"/>
  <c r="AJ15" i="77"/>
  <c r="AS15" i="77" s="1"/>
  <c r="AK10" i="77"/>
  <c r="AT10" i="77" s="1"/>
  <c r="AJ13" i="77"/>
  <c r="AS13" i="77" s="1"/>
  <c r="AJ5" i="77"/>
  <c r="AK4" i="77"/>
  <c r="AT4" i="77" s="1"/>
  <c r="AJ4" i="77"/>
  <c r="AJ47" i="77"/>
  <c r="AK47" i="77"/>
  <c r="AT47" i="77" s="1"/>
  <c r="AK20" i="77"/>
  <c r="AT20" i="77" s="1"/>
  <c r="AJ20" i="77"/>
  <c r="AK88" i="77"/>
  <c r="AT88" i="77" s="1"/>
  <c r="AJ88" i="77"/>
  <c r="AK40" i="77"/>
  <c r="AT40" i="77" s="1"/>
  <c r="AJ40" i="77"/>
  <c r="AK48" i="77"/>
  <c r="AT48" i="77" s="1"/>
  <c r="AJ48" i="77"/>
  <c r="AK38" i="77"/>
  <c r="AT38" i="77" s="1"/>
  <c r="AJ38" i="77"/>
  <c r="AK46" i="77"/>
  <c r="AT46" i="77" s="1"/>
  <c r="AJ46" i="77"/>
  <c r="AK82" i="77"/>
  <c r="AT82" i="77" s="1"/>
  <c r="AJ82" i="77"/>
  <c r="AK25" i="77"/>
  <c r="AT25" i="77" s="1"/>
  <c r="AJ25" i="77"/>
  <c r="AK45" i="77"/>
  <c r="AT45" i="77" s="1"/>
  <c r="AJ45" i="77"/>
  <c r="AK61" i="77"/>
  <c r="AT61" i="77" s="1"/>
  <c r="AJ61" i="77"/>
  <c r="AJ11" i="77"/>
  <c r="AN98" i="77"/>
  <c r="AN100" i="77" s="1"/>
  <c r="AI98" i="77"/>
  <c r="AK69" i="77"/>
  <c r="AT69" i="77" s="1"/>
  <c r="AJ69" i="77"/>
  <c r="AK95" i="77"/>
  <c r="AT95" i="77" s="1"/>
  <c r="AJ95" i="77"/>
  <c r="AK34" i="77"/>
  <c r="AT34" i="77" s="1"/>
  <c r="AJ34" i="77"/>
  <c r="AK85" i="77"/>
  <c r="AT85" i="77" s="1"/>
  <c r="AJ85" i="77"/>
  <c r="AK76" i="77"/>
  <c r="AT76" i="77" s="1"/>
  <c r="AJ76" i="77"/>
  <c r="AK56" i="77"/>
  <c r="AT56" i="77" s="1"/>
  <c r="AJ56" i="77"/>
  <c r="AK83" i="77"/>
  <c r="AT83" i="77" s="1"/>
  <c r="AJ83" i="77"/>
  <c r="AK74" i="77"/>
  <c r="AT74" i="77" s="1"/>
  <c r="AJ74" i="77"/>
  <c r="AK89" i="77"/>
  <c r="AT89" i="77" s="1"/>
  <c r="AJ89" i="77"/>
  <c r="AK60" i="77"/>
  <c r="AT60" i="77" s="1"/>
  <c r="AJ60" i="77"/>
  <c r="AK51" i="77"/>
  <c r="AT51" i="77" s="1"/>
  <c r="AJ51" i="77"/>
  <c r="AK90" i="77"/>
  <c r="AT90" i="77" s="1"/>
  <c r="AJ90" i="77"/>
  <c r="AK42" i="77"/>
  <c r="AT42" i="77" s="1"/>
  <c r="AJ42" i="77"/>
  <c r="AK73" i="77"/>
  <c r="AT73" i="77" s="1"/>
  <c r="AJ73" i="77"/>
  <c r="AK70" i="77"/>
  <c r="AT70" i="77" s="1"/>
  <c r="AJ70" i="77"/>
  <c r="AK79" i="77"/>
  <c r="AT79" i="77" s="1"/>
  <c r="AJ79" i="77"/>
  <c r="AK58" i="77"/>
  <c r="AT58" i="77" s="1"/>
  <c r="AJ58" i="77"/>
  <c r="AJ41" i="77"/>
  <c r="AK41" i="77"/>
  <c r="AT41" i="77" s="1"/>
  <c r="AK50" i="77"/>
  <c r="AT50" i="77" s="1"/>
  <c r="AJ50" i="77"/>
  <c r="AJ77" i="77"/>
  <c r="AK77" i="77"/>
  <c r="AT77" i="77" s="1"/>
  <c r="AK32" i="77"/>
  <c r="AT32" i="77" s="1"/>
  <c r="AJ32" i="77"/>
  <c r="AK33" i="77"/>
  <c r="AT33" i="77" s="1"/>
  <c r="AJ33" i="77"/>
  <c r="AK19" i="77"/>
  <c r="AT19" i="77" s="1"/>
  <c r="AJ19" i="77"/>
  <c r="AK6" i="77"/>
  <c r="AT6" i="77" s="1"/>
  <c r="AJ6" i="77"/>
  <c r="AK59" i="77"/>
  <c r="AT59" i="77" s="1"/>
  <c r="AJ59" i="77"/>
  <c r="AK92" i="77"/>
  <c r="AT92" i="77" s="1"/>
  <c r="AJ92" i="77"/>
  <c r="AK54" i="77"/>
  <c r="AT54" i="77" s="1"/>
  <c r="AJ54" i="77"/>
  <c r="AK55" i="77"/>
  <c r="AT55" i="77" s="1"/>
  <c r="AJ55" i="77"/>
  <c r="AK52" i="77"/>
  <c r="AT52" i="77" s="1"/>
  <c r="AJ52" i="77"/>
  <c r="AK37" i="77"/>
  <c r="AT37" i="77" s="1"/>
  <c r="AJ37" i="77"/>
  <c r="AK35" i="77"/>
  <c r="AT35" i="77" s="1"/>
  <c r="AJ35" i="77"/>
  <c r="AK28" i="77"/>
  <c r="AT28" i="77" s="1"/>
  <c r="AJ28" i="77"/>
  <c r="AK65" i="77"/>
  <c r="AT65" i="77" s="1"/>
  <c r="AJ65" i="77"/>
  <c r="AK53" i="77"/>
  <c r="AT53" i="77" s="1"/>
  <c r="AJ53" i="77"/>
  <c r="AK86" i="77"/>
  <c r="AT86" i="77" s="1"/>
  <c r="AJ86" i="77"/>
  <c r="AK43" i="77"/>
  <c r="AT43" i="77" s="1"/>
  <c r="AJ43" i="77"/>
  <c r="AK14" i="77"/>
  <c r="AT14" i="77" s="1"/>
  <c r="AJ14" i="77"/>
  <c r="AK75" i="77"/>
  <c r="AT75" i="77" s="1"/>
  <c r="AJ75" i="77"/>
  <c r="AJ78" i="77"/>
  <c r="AK78" i="77"/>
  <c r="AT78" i="77" s="1"/>
  <c r="AK66" i="77"/>
  <c r="AT66" i="77" s="1"/>
  <c r="AJ66" i="77"/>
  <c r="AK49" i="77"/>
  <c r="AT49" i="77" s="1"/>
  <c r="AJ49" i="77"/>
  <c r="AK29" i="77"/>
  <c r="AT29" i="77" s="1"/>
  <c r="AJ29" i="77"/>
  <c r="AK98" i="77"/>
  <c r="AT98" i="77" s="1"/>
  <c r="AJ98" i="77"/>
  <c r="AS98" i="77" s="1"/>
  <c r="AK71" i="77"/>
  <c r="AT71" i="77" s="1"/>
  <c r="AJ71" i="77"/>
  <c r="AK67" i="77"/>
  <c r="AT67" i="77" s="1"/>
  <c r="AJ67" i="77"/>
  <c r="AB17" i="77"/>
  <c r="AJ16" i="77"/>
  <c r="AK27" i="77"/>
  <c r="AT27" i="77" s="1"/>
  <c r="AJ27" i="77"/>
  <c r="AK18" i="77"/>
  <c r="AT18" i="77" s="1"/>
  <c r="AJ18" i="77"/>
  <c r="AJ30" i="77"/>
  <c r="AK12" i="77"/>
  <c r="AT12" i="77" s="1"/>
  <c r="AJ12" i="77"/>
  <c r="AK64" i="77"/>
  <c r="AT64" i="77" s="1"/>
  <c r="AJ64" i="77"/>
  <c r="AK68" i="77"/>
  <c r="AT68" i="77" s="1"/>
  <c r="AJ68" i="77"/>
  <c r="AK72" i="77"/>
  <c r="AT72" i="77" s="1"/>
  <c r="AJ72" i="77"/>
  <c r="AK36" i="77"/>
  <c r="AT36" i="77" s="1"/>
  <c r="AJ36" i="77"/>
  <c r="AK24" i="77"/>
  <c r="AT24" i="77" s="1"/>
  <c r="AJ24" i="77"/>
  <c r="AK84" i="77"/>
  <c r="AT84" i="77" s="1"/>
  <c r="AJ84" i="77"/>
  <c r="AK87" i="77"/>
  <c r="AT87" i="77" s="1"/>
  <c r="AJ87" i="77"/>
  <c r="AK31" i="77"/>
  <c r="AT31" i="77" s="1"/>
  <c r="AJ31" i="77"/>
  <c r="AK91" i="77"/>
  <c r="AT91" i="77" s="1"/>
  <c r="AJ91" i="77"/>
  <c r="AK7" i="77"/>
  <c r="AT7" i="77" s="1"/>
  <c r="AJ7" i="77"/>
  <c r="W94" i="73"/>
  <c r="Y94" i="73" s="1"/>
  <c r="AE93" i="73"/>
  <c r="AN93" i="73" s="1"/>
  <c r="AG93" i="73"/>
  <c r="AP93" i="73" s="1"/>
  <c r="W93" i="85"/>
  <c r="X93" i="85" s="1"/>
  <c r="AH93" i="85" s="1"/>
  <c r="AQ93" i="85" s="1"/>
  <c r="AF92" i="85"/>
  <c r="AO92" i="85" s="1"/>
  <c r="AE92" i="85"/>
  <c r="AN92" i="85" s="1"/>
  <c r="AP92" i="85"/>
  <c r="AH98" i="89"/>
  <c r="AQ98" i="89" s="1"/>
  <c r="AQ100" i="89" s="1"/>
  <c r="AZ3" i="89"/>
  <c r="AX5" i="89" s="1"/>
  <c r="S5" i="89" s="1"/>
  <c r="AC5" i="89" s="1"/>
  <c r="AB6" i="89" s="1"/>
  <c r="Z98" i="89"/>
  <c r="AX96" i="33" l="1"/>
  <c r="S96" i="33" s="1"/>
  <c r="AC96" i="33" s="1"/>
  <c r="AB97" i="33" s="1"/>
  <c r="AX91" i="33"/>
  <c r="S91" i="33" s="1"/>
  <c r="AC91" i="33" s="1"/>
  <c r="AB92" i="33" s="1"/>
  <c r="AX28" i="33"/>
  <c r="S28" i="33" s="1"/>
  <c r="AC28" i="33" s="1"/>
  <c r="AB29" i="33" s="1"/>
  <c r="AX29" i="33"/>
  <c r="S29" i="33" s="1"/>
  <c r="AC29" i="33" s="1"/>
  <c r="AB30" i="33" s="1"/>
  <c r="AX74" i="33"/>
  <c r="S74" i="33" s="1"/>
  <c r="AC74" i="33" s="1"/>
  <c r="AB75" i="33" s="1"/>
  <c r="AX12" i="33"/>
  <c r="S12" i="33" s="1"/>
  <c r="AC12" i="33" s="1"/>
  <c r="AB13" i="33" s="1"/>
  <c r="AK13" i="33" s="1"/>
  <c r="AT13" i="33" s="1"/>
  <c r="AX31" i="33"/>
  <c r="S31" i="33" s="1"/>
  <c r="AC31" i="33" s="1"/>
  <c r="AB32" i="33" s="1"/>
  <c r="AX40" i="33"/>
  <c r="S40" i="33" s="1"/>
  <c r="AC40" i="33" s="1"/>
  <c r="AB41" i="33" s="1"/>
  <c r="AX78" i="33"/>
  <c r="S78" i="33" s="1"/>
  <c r="AC78" i="33" s="1"/>
  <c r="AB79" i="33" s="1"/>
  <c r="AX65" i="33"/>
  <c r="S65" i="33" s="1"/>
  <c r="AC65" i="33" s="1"/>
  <c r="AB66" i="33" s="1"/>
  <c r="AX55" i="33"/>
  <c r="S55" i="33" s="1"/>
  <c r="AC55" i="33" s="1"/>
  <c r="AB56" i="33" s="1"/>
  <c r="AX38" i="33"/>
  <c r="S38" i="33" s="1"/>
  <c r="AC38" i="33" s="1"/>
  <c r="AB39" i="33" s="1"/>
  <c r="AK39" i="33" s="1"/>
  <c r="AT39" i="33" s="1"/>
  <c r="AX70" i="33"/>
  <c r="S70" i="33" s="1"/>
  <c r="AC70" i="33" s="1"/>
  <c r="AB71" i="33" s="1"/>
  <c r="AX32" i="33"/>
  <c r="S32" i="33" s="1"/>
  <c r="AC32" i="33" s="1"/>
  <c r="AB33" i="33" s="1"/>
  <c r="AX64" i="33"/>
  <c r="S64" i="33" s="1"/>
  <c r="AC64" i="33" s="1"/>
  <c r="AB65" i="33" s="1"/>
  <c r="AX47" i="33"/>
  <c r="S47" i="33" s="1"/>
  <c r="AC47" i="33" s="1"/>
  <c r="AB48" i="33" s="1"/>
  <c r="AX21" i="33"/>
  <c r="S21" i="33" s="1"/>
  <c r="AC21" i="33" s="1"/>
  <c r="AB22" i="33" s="1"/>
  <c r="AX48" i="33"/>
  <c r="S48" i="33" s="1"/>
  <c r="AC48" i="33" s="1"/>
  <c r="AB49" i="33" s="1"/>
  <c r="AK49" i="33" s="1"/>
  <c r="AT49" i="33" s="1"/>
  <c r="AX67" i="33"/>
  <c r="S67" i="33" s="1"/>
  <c r="AC67" i="33" s="1"/>
  <c r="AB68" i="33" s="1"/>
  <c r="AX18" i="33"/>
  <c r="S18" i="33" s="1"/>
  <c r="AC18" i="33" s="1"/>
  <c r="AB19" i="33" s="1"/>
  <c r="AX19" i="33"/>
  <c r="S19" i="33" s="1"/>
  <c r="AC19" i="33" s="1"/>
  <c r="AB20" i="33" s="1"/>
  <c r="AX27" i="33"/>
  <c r="S27" i="33" s="1"/>
  <c r="AC27" i="33" s="1"/>
  <c r="AB28" i="33" s="1"/>
  <c r="AX41" i="33"/>
  <c r="S41" i="33" s="1"/>
  <c r="AC41" i="33" s="1"/>
  <c r="AB42" i="33" s="1"/>
  <c r="AX11" i="33"/>
  <c r="S11" i="33" s="1"/>
  <c r="AC11" i="33" s="1"/>
  <c r="AB12" i="33" s="1"/>
  <c r="AJ12" i="33" s="1"/>
  <c r="AX68" i="33"/>
  <c r="S68" i="33" s="1"/>
  <c r="AC68" i="33" s="1"/>
  <c r="AB69" i="33" s="1"/>
  <c r="AX6" i="33"/>
  <c r="S6" i="33" s="1"/>
  <c r="AC6" i="33" s="1"/>
  <c r="AB7" i="33" s="1"/>
  <c r="AX25" i="33"/>
  <c r="S25" i="33" s="1"/>
  <c r="AC25" i="33" s="1"/>
  <c r="AB26" i="33" s="1"/>
  <c r="AX57" i="33"/>
  <c r="S57" i="33" s="1"/>
  <c r="AC57" i="33" s="1"/>
  <c r="AB58" i="33" s="1"/>
  <c r="AX84" i="33"/>
  <c r="S84" i="33" s="1"/>
  <c r="AC84" i="33" s="1"/>
  <c r="AB85" i="33" s="1"/>
  <c r="AX8" i="33"/>
  <c r="S8" i="33" s="1"/>
  <c r="AC8" i="33" s="1"/>
  <c r="AB9" i="33" s="1"/>
  <c r="AK9" i="33" s="1"/>
  <c r="AT9" i="33" s="1"/>
  <c r="AX51" i="33"/>
  <c r="S51" i="33" s="1"/>
  <c r="AC51" i="33" s="1"/>
  <c r="AB52" i="33" s="1"/>
  <c r="AX34" i="33"/>
  <c r="S34" i="33" s="1"/>
  <c r="AC34" i="33" s="1"/>
  <c r="AB35" i="33" s="1"/>
  <c r="AX87" i="33"/>
  <c r="S87" i="33" s="1"/>
  <c r="AC87" i="33" s="1"/>
  <c r="AB88" i="33" s="1"/>
  <c r="AX3" i="33"/>
  <c r="S3" i="33" s="1"/>
  <c r="AC3" i="33" s="1"/>
  <c r="AL23" i="77"/>
  <c r="AU23" i="77" s="1"/>
  <c r="AX15" i="33"/>
  <c r="S15" i="33" s="1"/>
  <c r="AC15" i="33" s="1"/>
  <c r="AB16" i="33" s="1"/>
  <c r="AK16" i="33" s="1"/>
  <c r="AT16" i="33" s="1"/>
  <c r="AX42" i="33"/>
  <c r="S42" i="33" s="1"/>
  <c r="AC42" i="33" s="1"/>
  <c r="AB43" i="33" s="1"/>
  <c r="AX61" i="33"/>
  <c r="S61" i="33" s="1"/>
  <c r="AC61" i="33" s="1"/>
  <c r="AB62" i="33" s="1"/>
  <c r="AX97" i="33"/>
  <c r="S97" i="33" s="1"/>
  <c r="AC97" i="33" s="1"/>
  <c r="AB98" i="33" s="1"/>
  <c r="AX17" i="33"/>
  <c r="S17" i="33" s="1"/>
  <c r="AC17" i="33" s="1"/>
  <c r="AB18" i="33" s="1"/>
  <c r="AX44" i="33"/>
  <c r="S44" i="33" s="1"/>
  <c r="AC44" i="33" s="1"/>
  <c r="AB45" i="33" s="1"/>
  <c r="AX5" i="33"/>
  <c r="S5" i="33" s="1"/>
  <c r="AC5" i="33" s="1"/>
  <c r="AB6" i="33" s="1"/>
  <c r="AK6" i="33" s="1"/>
  <c r="AT6" i="33" s="1"/>
  <c r="AX14" i="33"/>
  <c r="S14" i="33" s="1"/>
  <c r="AC14" i="33" s="1"/>
  <c r="AB15" i="33" s="1"/>
  <c r="AX53" i="33"/>
  <c r="S53" i="33" s="1"/>
  <c r="AC53" i="33" s="1"/>
  <c r="AB54" i="33" s="1"/>
  <c r="AX63" i="33"/>
  <c r="S63" i="33" s="1"/>
  <c r="AC63" i="33" s="1"/>
  <c r="AB64" i="33" s="1"/>
  <c r="AX37" i="33"/>
  <c r="S37" i="33" s="1"/>
  <c r="AC37" i="33" s="1"/>
  <c r="AB38" i="33" s="1"/>
  <c r="AX80" i="33"/>
  <c r="S80" i="33" s="1"/>
  <c r="AC80" i="33" s="1"/>
  <c r="AB81" i="33" s="1"/>
  <c r="AX90" i="33"/>
  <c r="S90" i="33" s="1"/>
  <c r="AC90" i="33" s="1"/>
  <c r="AB91" i="33" s="1"/>
  <c r="AK91" i="33" s="1"/>
  <c r="AT91" i="33" s="1"/>
  <c r="Z92" i="93"/>
  <c r="AG92" i="93" s="1"/>
  <c r="AP92" i="93" s="1"/>
  <c r="AX54" i="33"/>
  <c r="S54" i="33" s="1"/>
  <c r="AC54" i="33" s="1"/>
  <c r="AB55" i="33" s="1"/>
  <c r="AX73" i="33"/>
  <c r="S73" i="33" s="1"/>
  <c r="AC73" i="33" s="1"/>
  <c r="AB74" i="33" s="1"/>
  <c r="AX77" i="33"/>
  <c r="S77" i="33" s="1"/>
  <c r="AC77" i="33" s="1"/>
  <c r="AB78" i="33" s="1"/>
  <c r="AX50" i="33"/>
  <c r="S50" i="33" s="1"/>
  <c r="AC50" i="33" s="1"/>
  <c r="AB51" i="33" s="1"/>
  <c r="AJ51" i="33" s="1"/>
  <c r="AX76" i="33"/>
  <c r="S76" i="33" s="1"/>
  <c r="AC76" i="33" s="1"/>
  <c r="AB77" i="33" s="1"/>
  <c r="AK77" i="33" s="1"/>
  <c r="AT77" i="33" s="1"/>
  <c r="AX69" i="33"/>
  <c r="S69" i="33" s="1"/>
  <c r="AC69" i="33" s="1"/>
  <c r="AB70" i="33" s="1"/>
  <c r="AJ70" i="33" s="1"/>
  <c r="AX10" i="33"/>
  <c r="S10" i="33" s="1"/>
  <c r="AC10" i="33" s="1"/>
  <c r="AB11" i="33" s="1"/>
  <c r="AX46" i="33"/>
  <c r="S46" i="33" s="1"/>
  <c r="AC46" i="33" s="1"/>
  <c r="AB47" i="33" s="1"/>
  <c r="AX82" i="33"/>
  <c r="S82" i="33" s="1"/>
  <c r="AC82" i="33" s="1"/>
  <c r="AB83" i="33" s="1"/>
  <c r="AX24" i="33"/>
  <c r="S24" i="33" s="1"/>
  <c r="AC24" i="33" s="1"/>
  <c r="AB25" i="33" s="1"/>
  <c r="AK25" i="33" s="1"/>
  <c r="AT25" i="33" s="1"/>
  <c r="AX86" i="33"/>
  <c r="S86" i="33" s="1"/>
  <c r="AC86" i="33" s="1"/>
  <c r="AB87" i="33" s="1"/>
  <c r="AK87" i="33" s="1"/>
  <c r="AT87" i="33" s="1"/>
  <c r="AX33" i="33"/>
  <c r="S33" i="33" s="1"/>
  <c r="AC33" i="33" s="1"/>
  <c r="AB34" i="33" s="1"/>
  <c r="AK34" i="33" s="1"/>
  <c r="AT34" i="33" s="1"/>
  <c r="AX95" i="33"/>
  <c r="S95" i="33" s="1"/>
  <c r="AC95" i="33" s="1"/>
  <c r="AB96" i="33" s="1"/>
  <c r="AX7" i="33"/>
  <c r="S7" i="33" s="1"/>
  <c r="AC7" i="33" s="1"/>
  <c r="AB8" i="33" s="1"/>
  <c r="AX20" i="33"/>
  <c r="S20" i="33" s="1"/>
  <c r="AC20" i="33" s="1"/>
  <c r="AB21" i="33" s="1"/>
  <c r="AX89" i="33"/>
  <c r="S89" i="33" s="1"/>
  <c r="AC89" i="33" s="1"/>
  <c r="AB90" i="33" s="1"/>
  <c r="AK90" i="33" s="1"/>
  <c r="AT90" i="33" s="1"/>
  <c r="AX56" i="33"/>
  <c r="S56" i="33" s="1"/>
  <c r="AC56" i="33" s="1"/>
  <c r="AB57" i="33" s="1"/>
  <c r="AK57" i="33" s="1"/>
  <c r="AT57" i="33" s="1"/>
  <c r="AX83" i="33"/>
  <c r="S83" i="33" s="1"/>
  <c r="AC83" i="33" s="1"/>
  <c r="AB84" i="33" s="1"/>
  <c r="AK84" i="33" s="1"/>
  <c r="AT84" i="33" s="1"/>
  <c r="AX39" i="33"/>
  <c r="S39" i="33" s="1"/>
  <c r="AC39" i="33" s="1"/>
  <c r="AB40" i="33" s="1"/>
  <c r="AX16" i="33"/>
  <c r="S16" i="33" s="1"/>
  <c r="AC16" i="33" s="1"/>
  <c r="AB17" i="33" s="1"/>
  <c r="AX43" i="33"/>
  <c r="S43" i="33" s="1"/>
  <c r="AC43" i="33" s="1"/>
  <c r="AB44" i="33" s="1"/>
  <c r="AX30" i="33"/>
  <c r="S30" i="33" s="1"/>
  <c r="AC30" i="33" s="1"/>
  <c r="AB31" i="33" s="1"/>
  <c r="AK31" i="33" s="1"/>
  <c r="AT31" i="33" s="1"/>
  <c r="AX60" i="33"/>
  <c r="S60" i="33" s="1"/>
  <c r="AC60" i="33" s="1"/>
  <c r="AB61" i="33" s="1"/>
  <c r="AK61" i="33" s="1"/>
  <c r="AT61" i="33" s="1"/>
  <c r="AX79" i="33"/>
  <c r="S79" i="33" s="1"/>
  <c r="AC79" i="33" s="1"/>
  <c r="AB80" i="33" s="1"/>
  <c r="AK80" i="33" s="1"/>
  <c r="AT80" i="33" s="1"/>
  <c r="AX92" i="33"/>
  <c r="S92" i="33" s="1"/>
  <c r="AC92" i="33" s="1"/>
  <c r="AB93" i="33" s="1"/>
  <c r="AX66" i="33"/>
  <c r="S66" i="33" s="1"/>
  <c r="AC66" i="33" s="1"/>
  <c r="AB67" i="33" s="1"/>
  <c r="AK67" i="33" s="1"/>
  <c r="AT67" i="33" s="1"/>
  <c r="AX35" i="33"/>
  <c r="S35" i="33" s="1"/>
  <c r="AC35" i="33" s="1"/>
  <c r="AB36" i="33" s="1"/>
  <c r="AX75" i="33"/>
  <c r="S75" i="33" s="1"/>
  <c r="AC75" i="33" s="1"/>
  <c r="AB76" i="33" s="1"/>
  <c r="AK76" i="33" s="1"/>
  <c r="AT76" i="33" s="1"/>
  <c r="AX59" i="33"/>
  <c r="S59" i="33" s="1"/>
  <c r="AC59" i="33" s="1"/>
  <c r="AB60" i="33" s="1"/>
  <c r="AK60" i="33" s="1"/>
  <c r="AT60" i="33" s="1"/>
  <c r="AX23" i="33"/>
  <c r="S23" i="33" s="1"/>
  <c r="AC23" i="33" s="1"/>
  <c r="AB24" i="33" s="1"/>
  <c r="AK24" i="33" s="1"/>
  <c r="AT24" i="33" s="1"/>
  <c r="AX52" i="33"/>
  <c r="S52" i="33" s="1"/>
  <c r="AC52" i="33" s="1"/>
  <c r="AB53" i="33" s="1"/>
  <c r="AX88" i="33"/>
  <c r="S88" i="33" s="1"/>
  <c r="AC88" i="33" s="1"/>
  <c r="AB89" i="33" s="1"/>
  <c r="AX13" i="33"/>
  <c r="S13" i="33" s="1"/>
  <c r="AC13" i="33" s="1"/>
  <c r="AB14" i="33" s="1"/>
  <c r="AX9" i="33"/>
  <c r="S9" i="33" s="1"/>
  <c r="AC9" i="33" s="1"/>
  <c r="AB10" i="33" s="1"/>
  <c r="AJ10" i="33" s="1"/>
  <c r="AX85" i="33"/>
  <c r="S85" i="33" s="1"/>
  <c r="AC85" i="33" s="1"/>
  <c r="AB86" i="33" s="1"/>
  <c r="AJ86" i="33" s="1"/>
  <c r="AX62" i="33"/>
  <c r="S62" i="33" s="1"/>
  <c r="AC62" i="33" s="1"/>
  <c r="AB63" i="33" s="1"/>
  <c r="AJ63" i="33" s="1"/>
  <c r="AX45" i="33"/>
  <c r="S45" i="33" s="1"/>
  <c r="AC45" i="33" s="1"/>
  <c r="AB46" i="33" s="1"/>
  <c r="AX49" i="33"/>
  <c r="S49" i="33" s="1"/>
  <c r="AC49" i="33" s="1"/>
  <c r="AB50" i="33" s="1"/>
  <c r="AK50" i="33" s="1"/>
  <c r="AT50" i="33" s="1"/>
  <c r="AX81" i="33"/>
  <c r="S81" i="33" s="1"/>
  <c r="AC81" i="33" s="1"/>
  <c r="AB82" i="33" s="1"/>
  <c r="AJ82" i="33" s="1"/>
  <c r="AX22" i="33"/>
  <c r="S22" i="33" s="1"/>
  <c r="AC22" i="33" s="1"/>
  <c r="AB23" i="33" s="1"/>
  <c r="AK23" i="33" s="1"/>
  <c r="AT23" i="33" s="1"/>
  <c r="AX26" i="33"/>
  <c r="S26" i="33" s="1"/>
  <c r="AC26" i="33" s="1"/>
  <c r="AB27" i="33" s="1"/>
  <c r="AK27" i="33" s="1"/>
  <c r="AT27" i="33" s="1"/>
  <c r="AX58" i="33"/>
  <c r="S58" i="33" s="1"/>
  <c r="AC58" i="33" s="1"/>
  <c r="AB59" i="33" s="1"/>
  <c r="AK59" i="33" s="1"/>
  <c r="AT59" i="33" s="1"/>
  <c r="AX36" i="33"/>
  <c r="S36" i="33" s="1"/>
  <c r="AC36" i="33" s="1"/>
  <c r="AB37" i="33" s="1"/>
  <c r="AJ37" i="33" s="1"/>
  <c r="AK56" i="33"/>
  <c r="AT56" i="33" s="1"/>
  <c r="AK88" i="33"/>
  <c r="AT88" i="33" s="1"/>
  <c r="AK42" i="33"/>
  <c r="AT42" i="33" s="1"/>
  <c r="AJ42" i="33"/>
  <c r="AK71" i="33"/>
  <c r="AT71" i="33" s="1"/>
  <c r="AK12" i="33"/>
  <c r="AT12" i="33" s="1"/>
  <c r="AK28" i="33"/>
  <c r="AT28" i="33" s="1"/>
  <c r="AJ28" i="33"/>
  <c r="AK55" i="33"/>
  <c r="AT55" i="33" s="1"/>
  <c r="AJ55" i="33"/>
  <c r="AK38" i="33"/>
  <c r="AT38" i="33" s="1"/>
  <c r="AJ38" i="33"/>
  <c r="AK70" i="33"/>
  <c r="AT70" i="33" s="1"/>
  <c r="AK96" i="33"/>
  <c r="AT96" i="33" s="1"/>
  <c r="AJ96" i="33"/>
  <c r="AJ21" i="33"/>
  <c r="AK21" i="33"/>
  <c r="AT21" i="33" s="1"/>
  <c r="AK53" i="33"/>
  <c r="AT53" i="33" s="1"/>
  <c r="AJ53" i="33"/>
  <c r="AX94" i="33"/>
  <c r="S94" i="33" s="1"/>
  <c r="AC94" i="33" s="1"/>
  <c r="AB95" i="33" s="1"/>
  <c r="AJ92" i="33"/>
  <c r="AK92" i="33"/>
  <c r="AT92" i="33" s="1"/>
  <c r="AK29" i="33"/>
  <c r="AT29" i="33" s="1"/>
  <c r="AJ29" i="33"/>
  <c r="AK30" i="33"/>
  <c r="AT30" i="33" s="1"/>
  <c r="AK75" i="33"/>
  <c r="AT75" i="33" s="1"/>
  <c r="AJ32" i="33"/>
  <c r="AK32" i="33"/>
  <c r="AT32" i="33" s="1"/>
  <c r="AK64" i="33"/>
  <c r="AT64" i="33" s="1"/>
  <c r="AJ64" i="33"/>
  <c r="AJ74" i="33"/>
  <c r="AK74" i="33"/>
  <c r="AT74" i="33" s="1"/>
  <c r="AK11" i="33"/>
  <c r="AT11" i="33" s="1"/>
  <c r="AK37" i="33"/>
  <c r="AT37" i="33" s="1"/>
  <c r="AK33" i="33"/>
  <c r="AT33" i="33" s="1"/>
  <c r="AK65" i="33"/>
  <c r="AT65" i="33" s="1"/>
  <c r="AJ65" i="33"/>
  <c r="AK48" i="33"/>
  <c r="AT48" i="33" s="1"/>
  <c r="AK22" i="33"/>
  <c r="AT22" i="33" s="1"/>
  <c r="AJ68" i="33"/>
  <c r="AK68" i="33"/>
  <c r="AT68" i="33" s="1"/>
  <c r="AB4" i="33"/>
  <c r="AJ3" i="33"/>
  <c r="AK54" i="33"/>
  <c r="AT54" i="33" s="1"/>
  <c r="AJ54" i="33"/>
  <c r="AK15" i="33"/>
  <c r="AT15" i="33" s="1"/>
  <c r="AK47" i="33"/>
  <c r="AT47" i="33" s="1"/>
  <c r="AJ47" i="33"/>
  <c r="AK93" i="33"/>
  <c r="AT93" i="33" s="1"/>
  <c r="AJ14" i="33"/>
  <c r="AK14" i="33"/>
  <c r="AT14" i="33" s="1"/>
  <c r="AJ46" i="33"/>
  <c r="AK46" i="33"/>
  <c r="AT46" i="33" s="1"/>
  <c r="AX72" i="33"/>
  <c r="S72" i="33" s="1"/>
  <c r="AC72" i="33" s="1"/>
  <c r="AB73" i="33" s="1"/>
  <c r="AK69" i="33"/>
  <c r="AT69" i="33" s="1"/>
  <c r="AJ69" i="33"/>
  <c r="AK7" i="33"/>
  <c r="AT7" i="33" s="1"/>
  <c r="AJ7" i="33"/>
  <c r="AK26" i="33"/>
  <c r="AT26" i="33" s="1"/>
  <c r="AK58" i="33"/>
  <c r="AT58" i="33" s="1"/>
  <c r="AK85" i="33"/>
  <c r="AT85" i="33" s="1"/>
  <c r="AK41" i="33"/>
  <c r="AT41" i="33" s="1"/>
  <c r="AJ41" i="33"/>
  <c r="AK78" i="33"/>
  <c r="AT78" i="33" s="1"/>
  <c r="AJ78" i="33"/>
  <c r="AK83" i="33"/>
  <c r="AT83" i="33" s="1"/>
  <c r="AK8" i="33"/>
  <c r="AT8" i="33" s="1"/>
  <c r="AK40" i="33"/>
  <c r="AT40" i="33" s="1"/>
  <c r="AJ40" i="33"/>
  <c r="AK82" i="33"/>
  <c r="AT82" i="33" s="1"/>
  <c r="AX71" i="33"/>
  <c r="S71" i="33" s="1"/>
  <c r="AC71" i="33" s="1"/>
  <c r="AB72" i="33" s="1"/>
  <c r="AK43" i="33"/>
  <c r="AT43" i="33" s="1"/>
  <c r="AJ43" i="33"/>
  <c r="AK62" i="33"/>
  <c r="AT62" i="33" s="1"/>
  <c r="AK18" i="33"/>
  <c r="AT18" i="33" s="1"/>
  <c r="AJ18" i="33"/>
  <c r="AK45" i="33"/>
  <c r="AT45" i="33" s="1"/>
  <c r="AJ45" i="33"/>
  <c r="AC98" i="33"/>
  <c r="AJ98" i="33" s="1"/>
  <c r="AS98" i="33" s="1"/>
  <c r="AE98" i="33"/>
  <c r="AF98" i="33"/>
  <c r="AO98" i="33" s="1"/>
  <c r="AO100" i="33" s="1"/>
  <c r="AG98" i="33"/>
  <c r="AP98" i="33" s="1"/>
  <c r="AP100" i="33" s="1"/>
  <c r="AJ25" i="33"/>
  <c r="AK44" i="33"/>
  <c r="AT44" i="33" s="1"/>
  <c r="AJ44" i="33"/>
  <c r="AK36" i="33"/>
  <c r="AT36" i="33" s="1"/>
  <c r="AJ36" i="33"/>
  <c r="AX93" i="33"/>
  <c r="S93" i="33" s="1"/>
  <c r="AC93" i="33" s="1"/>
  <c r="AB94" i="33" s="1"/>
  <c r="AJ20" i="33"/>
  <c r="AK20" i="33"/>
  <c r="AT20" i="33" s="1"/>
  <c r="AK52" i="33"/>
  <c r="AT52" i="33" s="1"/>
  <c r="AJ52" i="33"/>
  <c r="AK79" i="33"/>
  <c r="AT79" i="33" s="1"/>
  <c r="AK97" i="33"/>
  <c r="AT97" i="33" s="1"/>
  <c r="AJ97" i="33"/>
  <c r="AK35" i="33"/>
  <c r="AT35" i="33" s="1"/>
  <c r="AJ35" i="33"/>
  <c r="AK66" i="33"/>
  <c r="AT66" i="33" s="1"/>
  <c r="AK81" i="33"/>
  <c r="AT81" i="33" s="1"/>
  <c r="AJ81" i="33"/>
  <c r="AK19" i="33"/>
  <c r="AT19" i="33" s="1"/>
  <c r="AJ19" i="33"/>
  <c r="AK17" i="33"/>
  <c r="AT17" i="33" s="1"/>
  <c r="AJ17" i="33"/>
  <c r="AK5" i="33"/>
  <c r="AT5" i="33" s="1"/>
  <c r="AJ5" i="33"/>
  <c r="AG95" i="45"/>
  <c r="AP95" i="45" s="1"/>
  <c r="W96" i="45"/>
  <c r="AE95" i="45"/>
  <c r="AF95" i="45"/>
  <c r="AO95" i="45" s="1"/>
  <c r="AG93" i="37"/>
  <c r="AP93" i="37" s="1"/>
  <c r="Z95" i="41"/>
  <c r="AF95" i="41" s="1"/>
  <c r="AO95" i="41" s="1"/>
  <c r="AL21" i="77"/>
  <c r="AU21" i="77" s="1"/>
  <c r="AI90" i="29"/>
  <c r="AR90" i="29" s="1"/>
  <c r="AN93" i="25"/>
  <c r="AI93" i="25"/>
  <c r="AR93" i="25" s="1"/>
  <c r="AN87" i="74"/>
  <c r="AI87" i="74"/>
  <c r="AR87" i="74" s="1"/>
  <c r="X94" i="25"/>
  <c r="Y94" i="25"/>
  <c r="X88" i="74"/>
  <c r="Y88" i="74"/>
  <c r="AH91" i="29"/>
  <c r="AQ91" i="29" s="1"/>
  <c r="Z91" i="29"/>
  <c r="AE93" i="37"/>
  <c r="AN93" i="37" s="1"/>
  <c r="AL26" i="77"/>
  <c r="AU26" i="77" s="1"/>
  <c r="AS97" i="77"/>
  <c r="AS62" i="77"/>
  <c r="AL8" i="77"/>
  <c r="AU8" i="77" s="1"/>
  <c r="AL63" i="77"/>
  <c r="AU63" i="77" s="1"/>
  <c r="X94" i="37"/>
  <c r="AH94" i="37" s="1"/>
  <c r="AQ94" i="37" s="1"/>
  <c r="AF93" i="37"/>
  <c r="AO93" i="37" s="1"/>
  <c r="AS44" i="77"/>
  <c r="AS39" i="77"/>
  <c r="AL22" i="77"/>
  <c r="AU22" i="77" s="1"/>
  <c r="AS80" i="77"/>
  <c r="AS94" i="77"/>
  <c r="AF89" i="38"/>
  <c r="AO89" i="38" s="1"/>
  <c r="AO91" i="38" s="1"/>
  <c r="AX89" i="38"/>
  <c r="S89" i="38" s="1"/>
  <c r="AC89" i="38" s="1"/>
  <c r="AG89" i="38"/>
  <c r="AP89" i="38" s="1"/>
  <c r="AP91" i="38" s="1"/>
  <c r="AL15" i="77"/>
  <c r="AU15" i="77" s="1"/>
  <c r="AS57" i="77"/>
  <c r="AS9" i="77"/>
  <c r="AL81" i="77"/>
  <c r="AU81" i="77" s="1"/>
  <c r="AL3" i="77"/>
  <c r="AU3" i="77" s="1"/>
  <c r="AL93" i="77"/>
  <c r="AU93" i="77" s="1"/>
  <c r="AL96" i="77"/>
  <c r="AU96" i="77" s="1"/>
  <c r="AX88" i="38"/>
  <c r="S88" i="38" s="1"/>
  <c r="AC88" i="38" s="1"/>
  <c r="AB89" i="38" s="1"/>
  <c r="AX38" i="38"/>
  <c r="S38" i="38" s="1"/>
  <c r="AC38" i="38" s="1"/>
  <c r="AB39" i="38" s="1"/>
  <c r="AK39" i="38" s="1"/>
  <c r="AT39" i="38" s="1"/>
  <c r="AX10" i="38"/>
  <c r="S10" i="38" s="1"/>
  <c r="AC10" i="38" s="1"/>
  <c r="AB11" i="38" s="1"/>
  <c r="AX51" i="38"/>
  <c r="S51" i="38" s="1"/>
  <c r="AC51" i="38" s="1"/>
  <c r="AB52" i="38" s="1"/>
  <c r="AK52" i="38" s="1"/>
  <c r="AT52" i="38" s="1"/>
  <c r="AX57" i="38"/>
  <c r="S57" i="38" s="1"/>
  <c r="AC57" i="38" s="1"/>
  <c r="AB58" i="38" s="1"/>
  <c r="AK58" i="38" s="1"/>
  <c r="AT58" i="38" s="1"/>
  <c r="AX12" i="38"/>
  <c r="S12" i="38" s="1"/>
  <c r="AC12" i="38" s="1"/>
  <c r="AB13" i="38" s="1"/>
  <c r="AK13" i="38" s="1"/>
  <c r="AT13" i="38" s="1"/>
  <c r="AX47" i="38"/>
  <c r="S47" i="38" s="1"/>
  <c r="AC47" i="38" s="1"/>
  <c r="AB48" i="38" s="1"/>
  <c r="AK48" i="38" s="1"/>
  <c r="AT48" i="38" s="1"/>
  <c r="AX44" i="38"/>
  <c r="S44" i="38" s="1"/>
  <c r="AC44" i="38" s="1"/>
  <c r="AB45" i="38" s="1"/>
  <c r="AK45" i="38" s="1"/>
  <c r="AT45" i="38" s="1"/>
  <c r="AX39" i="38"/>
  <c r="S39" i="38" s="1"/>
  <c r="AC39" i="38" s="1"/>
  <c r="AB40" i="38" s="1"/>
  <c r="AX23" i="38"/>
  <c r="S23" i="38" s="1"/>
  <c r="AC23" i="38" s="1"/>
  <c r="AB24" i="38" s="1"/>
  <c r="AK24" i="38" s="1"/>
  <c r="AT24" i="38" s="1"/>
  <c r="AX19" i="38"/>
  <c r="S19" i="38" s="1"/>
  <c r="AC19" i="38" s="1"/>
  <c r="AB20" i="38" s="1"/>
  <c r="AK20" i="38" s="1"/>
  <c r="AT20" i="38" s="1"/>
  <c r="AX8" i="38"/>
  <c r="S8" i="38" s="1"/>
  <c r="AC8" i="38" s="1"/>
  <c r="AB9" i="38" s="1"/>
  <c r="AK9" i="38" s="1"/>
  <c r="AT9" i="38" s="1"/>
  <c r="AX49" i="38"/>
  <c r="S49" i="38" s="1"/>
  <c r="AC49" i="38" s="1"/>
  <c r="AB50" i="38" s="1"/>
  <c r="AK50" i="38" s="1"/>
  <c r="AT50" i="38" s="1"/>
  <c r="AX81" i="38"/>
  <c r="S81" i="38" s="1"/>
  <c r="AC81" i="38" s="1"/>
  <c r="AB82" i="38" s="1"/>
  <c r="AK82" i="38" s="1"/>
  <c r="AT82" i="38" s="1"/>
  <c r="AX64" i="38"/>
  <c r="S64" i="38" s="1"/>
  <c r="AC64" i="38" s="1"/>
  <c r="AB65" i="38" s="1"/>
  <c r="AK65" i="38" s="1"/>
  <c r="AT65" i="38" s="1"/>
  <c r="AX61" i="38"/>
  <c r="S61" i="38" s="1"/>
  <c r="AC61" i="38" s="1"/>
  <c r="AB62" i="38" s="1"/>
  <c r="AK62" i="38" s="1"/>
  <c r="AT62" i="38" s="1"/>
  <c r="AX46" i="38"/>
  <c r="S46" i="38" s="1"/>
  <c r="AC46" i="38" s="1"/>
  <c r="AB47" i="38" s="1"/>
  <c r="AK47" i="38" s="1"/>
  <c r="AT47" i="38" s="1"/>
  <c r="AX42" i="38"/>
  <c r="S42" i="38" s="1"/>
  <c r="AC42" i="38" s="1"/>
  <c r="AB43" i="38" s="1"/>
  <c r="AK43" i="38" s="1"/>
  <c r="AT43" i="38" s="1"/>
  <c r="AX14" i="38"/>
  <c r="S14" i="38" s="1"/>
  <c r="AC14" i="38" s="1"/>
  <c r="AB15" i="38" s="1"/>
  <c r="AK15" i="38" s="1"/>
  <c r="AT15" i="38" s="1"/>
  <c r="AX40" i="38"/>
  <c r="S40" i="38" s="1"/>
  <c r="AC40" i="38" s="1"/>
  <c r="AB41" i="38" s="1"/>
  <c r="AK41" i="38" s="1"/>
  <c r="AT41" i="38" s="1"/>
  <c r="AX37" i="38"/>
  <c r="S37" i="38" s="1"/>
  <c r="AC37" i="38" s="1"/>
  <c r="AB38" i="38" s="1"/>
  <c r="AK38" i="38" s="1"/>
  <c r="AT38" i="38" s="1"/>
  <c r="AX54" i="38"/>
  <c r="S54" i="38" s="1"/>
  <c r="AC54" i="38" s="1"/>
  <c r="AB55" i="38" s="1"/>
  <c r="AK55" i="38" s="1"/>
  <c r="AT55" i="38" s="1"/>
  <c r="AX5" i="38"/>
  <c r="S5" i="38" s="1"/>
  <c r="AC5" i="38" s="1"/>
  <c r="AB6" i="38" s="1"/>
  <c r="AX86" i="38"/>
  <c r="S86" i="38" s="1"/>
  <c r="AC86" i="38" s="1"/>
  <c r="AB87" i="38" s="1"/>
  <c r="AX18" i="38"/>
  <c r="S18" i="38" s="1"/>
  <c r="AC18" i="38" s="1"/>
  <c r="AB19" i="38" s="1"/>
  <c r="AX9" i="38"/>
  <c r="S9" i="38" s="1"/>
  <c r="AC9" i="38" s="1"/>
  <c r="AB10" i="38" s="1"/>
  <c r="AK10" i="38" s="1"/>
  <c r="AT10" i="38" s="1"/>
  <c r="AX63" i="38"/>
  <c r="S63" i="38" s="1"/>
  <c r="AC63" i="38" s="1"/>
  <c r="AB64" i="38" s="1"/>
  <c r="AK64" i="38" s="1"/>
  <c r="AT64" i="38" s="1"/>
  <c r="AX73" i="38"/>
  <c r="S73" i="38" s="1"/>
  <c r="AC73" i="38" s="1"/>
  <c r="AB74" i="38" s="1"/>
  <c r="AK74" i="38" s="1"/>
  <c r="AT74" i="38" s="1"/>
  <c r="AX41" i="38"/>
  <c r="S41" i="38" s="1"/>
  <c r="AC41" i="38" s="1"/>
  <c r="AB42" i="38" s="1"/>
  <c r="AK42" i="38" s="1"/>
  <c r="AT42" i="38" s="1"/>
  <c r="AX4" i="38"/>
  <c r="S4" i="38" s="1"/>
  <c r="AC4" i="38" s="1"/>
  <c r="AB5" i="38" s="1"/>
  <c r="AX21" i="38"/>
  <c r="S21" i="38" s="1"/>
  <c r="AC21" i="38" s="1"/>
  <c r="AB22" i="38" s="1"/>
  <c r="AK22" i="38" s="1"/>
  <c r="AT22" i="38" s="1"/>
  <c r="AX25" i="38"/>
  <c r="S25" i="38" s="1"/>
  <c r="AC25" i="38" s="1"/>
  <c r="AB26" i="38" s="1"/>
  <c r="AK26" i="38" s="1"/>
  <c r="AT26" i="38" s="1"/>
  <c r="AX7" i="38"/>
  <c r="S7" i="38" s="1"/>
  <c r="AC7" i="38" s="1"/>
  <c r="AB8" i="38" s="1"/>
  <c r="AK8" i="38" s="1"/>
  <c r="AT8" i="38" s="1"/>
  <c r="AX6" i="38"/>
  <c r="S6" i="38" s="1"/>
  <c r="AC6" i="38" s="1"/>
  <c r="AB7" i="38" s="1"/>
  <c r="AK7" i="38" s="1"/>
  <c r="AT7" i="38" s="1"/>
  <c r="AX16" i="38"/>
  <c r="S16" i="38" s="1"/>
  <c r="AC16" i="38" s="1"/>
  <c r="AB17" i="38" s="1"/>
  <c r="AK17" i="38" s="1"/>
  <c r="AT17" i="38" s="1"/>
  <c r="AX85" i="38"/>
  <c r="S85" i="38" s="1"/>
  <c r="AC85" i="38" s="1"/>
  <c r="AB86" i="38" s="1"/>
  <c r="AK86" i="38" s="1"/>
  <c r="AT86" i="38" s="1"/>
  <c r="AX84" i="38"/>
  <c r="S84" i="38" s="1"/>
  <c r="AC84" i="38" s="1"/>
  <c r="AB85" i="38" s="1"/>
  <c r="AK85" i="38" s="1"/>
  <c r="AT85" i="38" s="1"/>
  <c r="AF92" i="93"/>
  <c r="AO92" i="93" s="1"/>
  <c r="AX22" i="38"/>
  <c r="S22" i="38" s="1"/>
  <c r="AC22" i="38" s="1"/>
  <c r="AB23" i="38" s="1"/>
  <c r="AJ23" i="38" s="1"/>
  <c r="AX68" i="38"/>
  <c r="S68" i="38" s="1"/>
  <c r="AC68" i="38" s="1"/>
  <c r="AB69" i="38" s="1"/>
  <c r="AK69" i="38" s="1"/>
  <c r="AT69" i="38" s="1"/>
  <c r="AX3" i="38"/>
  <c r="S3" i="38" s="1"/>
  <c r="AC3" i="38" s="1"/>
  <c r="AB4" i="38" s="1"/>
  <c r="AX72" i="38"/>
  <c r="S72" i="38" s="1"/>
  <c r="AC72" i="38" s="1"/>
  <c r="AB73" i="38" s="1"/>
  <c r="AK73" i="38" s="1"/>
  <c r="AT73" i="38" s="1"/>
  <c r="AX34" i="38"/>
  <c r="S34" i="38" s="1"/>
  <c r="AC34" i="38" s="1"/>
  <c r="AB35" i="38" s="1"/>
  <c r="AK35" i="38" s="1"/>
  <c r="AT35" i="38" s="1"/>
  <c r="AX29" i="38"/>
  <c r="S29" i="38" s="1"/>
  <c r="AC29" i="38" s="1"/>
  <c r="AB30" i="38" s="1"/>
  <c r="AK30" i="38" s="1"/>
  <c r="AT30" i="38" s="1"/>
  <c r="AX32" i="38"/>
  <c r="S32" i="38" s="1"/>
  <c r="AC32" i="38" s="1"/>
  <c r="AB33" i="38" s="1"/>
  <c r="AK33" i="38" s="1"/>
  <c r="AT33" i="38" s="1"/>
  <c r="AX60" i="38"/>
  <c r="S60" i="38" s="1"/>
  <c r="AC60" i="38" s="1"/>
  <c r="AB61" i="38" s="1"/>
  <c r="AK61" i="38" s="1"/>
  <c r="AT61" i="38" s="1"/>
  <c r="AX52" i="38"/>
  <c r="S52" i="38" s="1"/>
  <c r="AC52" i="38" s="1"/>
  <c r="AB53" i="38" s="1"/>
  <c r="AK53" i="38" s="1"/>
  <c r="AT53" i="38" s="1"/>
  <c r="AX28" i="38"/>
  <c r="S28" i="38" s="1"/>
  <c r="AC28" i="38" s="1"/>
  <c r="AB29" i="38" s="1"/>
  <c r="AK29" i="38" s="1"/>
  <c r="AT29" i="38" s="1"/>
  <c r="AX80" i="38"/>
  <c r="S80" i="38" s="1"/>
  <c r="AC80" i="38" s="1"/>
  <c r="AB81" i="38" s="1"/>
  <c r="AX71" i="38"/>
  <c r="S71" i="38" s="1"/>
  <c r="AC71" i="38" s="1"/>
  <c r="AB72" i="38" s="1"/>
  <c r="AK72" i="38" s="1"/>
  <c r="AT72" i="38" s="1"/>
  <c r="AX75" i="38"/>
  <c r="S75" i="38" s="1"/>
  <c r="AC75" i="38" s="1"/>
  <c r="AB76" i="38" s="1"/>
  <c r="AK76" i="38" s="1"/>
  <c r="AT76" i="38" s="1"/>
  <c r="AX31" i="38"/>
  <c r="S31" i="38" s="1"/>
  <c r="AC31" i="38" s="1"/>
  <c r="AB32" i="38" s="1"/>
  <c r="AX58" i="38"/>
  <c r="S58" i="38" s="1"/>
  <c r="AC58" i="38" s="1"/>
  <c r="AB59" i="38" s="1"/>
  <c r="AK59" i="38" s="1"/>
  <c r="AT59" i="38" s="1"/>
  <c r="AX20" i="38"/>
  <c r="S20" i="38" s="1"/>
  <c r="AC20" i="38" s="1"/>
  <c r="AB21" i="38" s="1"/>
  <c r="AK21" i="38" s="1"/>
  <c r="AT21" i="38" s="1"/>
  <c r="AX24" i="38"/>
  <c r="S24" i="38" s="1"/>
  <c r="AC24" i="38" s="1"/>
  <c r="AB25" i="38" s="1"/>
  <c r="AK25" i="38" s="1"/>
  <c r="AT25" i="38" s="1"/>
  <c r="AX79" i="38"/>
  <c r="S79" i="38" s="1"/>
  <c r="AC79" i="38" s="1"/>
  <c r="AB80" i="38" s="1"/>
  <c r="AK80" i="38" s="1"/>
  <c r="AT80" i="38" s="1"/>
  <c r="AK11" i="38"/>
  <c r="AT11" i="38" s="1"/>
  <c r="AX35" i="38"/>
  <c r="S35" i="38" s="1"/>
  <c r="AC35" i="38" s="1"/>
  <c r="AB36" i="38" s="1"/>
  <c r="AX87" i="38"/>
  <c r="S87" i="38" s="1"/>
  <c r="AC87" i="38" s="1"/>
  <c r="AB88" i="38" s="1"/>
  <c r="AX59" i="38"/>
  <c r="S59" i="38" s="1"/>
  <c r="AC59" i="38" s="1"/>
  <c r="AB60" i="38" s="1"/>
  <c r="AX69" i="38"/>
  <c r="S69" i="38" s="1"/>
  <c r="AC69" i="38" s="1"/>
  <c r="AB70" i="38" s="1"/>
  <c r="AX27" i="38"/>
  <c r="S27" i="38" s="1"/>
  <c r="AC27" i="38" s="1"/>
  <c r="AB28" i="38" s="1"/>
  <c r="AK40" i="38"/>
  <c r="AT40" i="38" s="1"/>
  <c r="AX66" i="38"/>
  <c r="S66" i="38" s="1"/>
  <c r="AC66" i="38" s="1"/>
  <c r="AB67" i="38" s="1"/>
  <c r="AX82" i="38"/>
  <c r="S82" i="38" s="1"/>
  <c r="AC82" i="38" s="1"/>
  <c r="AB83" i="38" s="1"/>
  <c r="AX43" i="38"/>
  <c r="S43" i="38" s="1"/>
  <c r="AC43" i="38" s="1"/>
  <c r="AB44" i="38" s="1"/>
  <c r="AX55" i="38"/>
  <c r="S55" i="38" s="1"/>
  <c r="AC55" i="38" s="1"/>
  <c r="AB56" i="38" s="1"/>
  <c r="AX30" i="38"/>
  <c r="S30" i="38" s="1"/>
  <c r="AC30" i="38" s="1"/>
  <c r="AB31" i="38" s="1"/>
  <c r="AX65" i="38"/>
  <c r="S65" i="38" s="1"/>
  <c r="AC65" i="38" s="1"/>
  <c r="AB66" i="38" s="1"/>
  <c r="AX77" i="38"/>
  <c r="S77" i="38" s="1"/>
  <c r="AC77" i="38" s="1"/>
  <c r="AB78" i="38" s="1"/>
  <c r="AX36" i="38"/>
  <c r="S36" i="38" s="1"/>
  <c r="AC36" i="38" s="1"/>
  <c r="AB37" i="38" s="1"/>
  <c r="AX56" i="38"/>
  <c r="S56" i="38" s="1"/>
  <c r="AC56" i="38" s="1"/>
  <c r="AB57" i="38" s="1"/>
  <c r="AX78" i="38"/>
  <c r="S78" i="38" s="1"/>
  <c r="AC78" i="38" s="1"/>
  <c r="AB79" i="38" s="1"/>
  <c r="AX83" i="38"/>
  <c r="S83" i="38" s="1"/>
  <c r="AC83" i="38" s="1"/>
  <c r="AB84" i="38" s="1"/>
  <c r="AX15" i="38"/>
  <c r="S15" i="38" s="1"/>
  <c r="AC15" i="38" s="1"/>
  <c r="AB16" i="38" s="1"/>
  <c r="AK71" i="38"/>
  <c r="AT71" i="38" s="1"/>
  <c r="AX76" i="38"/>
  <c r="S76" i="38" s="1"/>
  <c r="AC76" i="38" s="1"/>
  <c r="AB77" i="38" s="1"/>
  <c r="AX48" i="38"/>
  <c r="S48" i="38" s="1"/>
  <c r="AC48" i="38" s="1"/>
  <c r="AB49" i="38" s="1"/>
  <c r="AX50" i="38"/>
  <c r="S50" i="38" s="1"/>
  <c r="AC50" i="38" s="1"/>
  <c r="AB51" i="38" s="1"/>
  <c r="AX11" i="38"/>
  <c r="S11" i="38" s="1"/>
  <c r="AC11" i="38" s="1"/>
  <c r="AB12" i="38" s="1"/>
  <c r="AX53" i="38"/>
  <c r="S53" i="38" s="1"/>
  <c r="AC53" i="38" s="1"/>
  <c r="AB54" i="38" s="1"/>
  <c r="AL10" i="77"/>
  <c r="AU10" i="77" s="1"/>
  <c r="AX67" i="38"/>
  <c r="S67" i="38" s="1"/>
  <c r="AC67" i="38" s="1"/>
  <c r="AB68" i="38" s="1"/>
  <c r="AX74" i="38"/>
  <c r="S74" i="38" s="1"/>
  <c r="AC74" i="38" s="1"/>
  <c r="AB75" i="38" s="1"/>
  <c r="AX26" i="38"/>
  <c r="S26" i="38" s="1"/>
  <c r="AC26" i="38" s="1"/>
  <c r="AB27" i="38" s="1"/>
  <c r="AX13" i="38"/>
  <c r="S13" i="38" s="1"/>
  <c r="AC13" i="38" s="1"/>
  <c r="AB14" i="38" s="1"/>
  <c r="AX62" i="38"/>
  <c r="S62" i="38" s="1"/>
  <c r="AC62" i="38" s="1"/>
  <c r="AB63" i="38" s="1"/>
  <c r="AX17" i="38"/>
  <c r="S17" i="38" s="1"/>
  <c r="AC17" i="38" s="1"/>
  <c r="AB18" i="38" s="1"/>
  <c r="AX33" i="38"/>
  <c r="S33" i="38" s="1"/>
  <c r="AC33" i="38" s="1"/>
  <c r="AB34" i="38" s="1"/>
  <c r="AX45" i="38"/>
  <c r="S45" i="38" s="1"/>
  <c r="AC45" i="38" s="1"/>
  <c r="AB46" i="38" s="1"/>
  <c r="AN89" i="38"/>
  <c r="AN91" i="38" s="1"/>
  <c r="AL13" i="77"/>
  <c r="AU13" i="77" s="1"/>
  <c r="AS31" i="77"/>
  <c r="AL31" i="77"/>
  <c r="AU31" i="77" s="1"/>
  <c r="AS24" i="77"/>
  <c r="AL24" i="77"/>
  <c r="AU24" i="77" s="1"/>
  <c r="AL68" i="77"/>
  <c r="AU68" i="77" s="1"/>
  <c r="AS68" i="77"/>
  <c r="AS12" i="77"/>
  <c r="AL12" i="77"/>
  <c r="AU12" i="77" s="1"/>
  <c r="AS78" i="77"/>
  <c r="AL78" i="77"/>
  <c r="AU78" i="77" s="1"/>
  <c r="AL43" i="77"/>
  <c r="AU43" i="77" s="1"/>
  <c r="AS43" i="77"/>
  <c r="AS65" i="77"/>
  <c r="AL65" i="77"/>
  <c r="AU65" i="77" s="1"/>
  <c r="AS37" i="77"/>
  <c r="AL37" i="77"/>
  <c r="AU37" i="77" s="1"/>
  <c r="AS54" i="77"/>
  <c r="AL54" i="77"/>
  <c r="AU54" i="77" s="1"/>
  <c r="AS6" i="77"/>
  <c r="AL6" i="77"/>
  <c r="AU6" i="77" s="1"/>
  <c r="AS19" i="77"/>
  <c r="AL19" i="77"/>
  <c r="AU19" i="77" s="1"/>
  <c r="AL58" i="77"/>
  <c r="AU58" i="77" s="1"/>
  <c r="AS58" i="77"/>
  <c r="AS73" i="77"/>
  <c r="AL73" i="77"/>
  <c r="AU73" i="77" s="1"/>
  <c r="AS51" i="77"/>
  <c r="AL51" i="77"/>
  <c r="AU51" i="77" s="1"/>
  <c r="AS74" i="77"/>
  <c r="AL74" i="77"/>
  <c r="AU74" i="77" s="1"/>
  <c r="AS76" i="77"/>
  <c r="AL76" i="77"/>
  <c r="AU76" i="77" s="1"/>
  <c r="AS95" i="77"/>
  <c r="AL95" i="77"/>
  <c r="AU95" i="77" s="1"/>
  <c r="AR98" i="77"/>
  <c r="AR100" i="77" s="1"/>
  <c r="AL98" i="77"/>
  <c r="AU98" i="77" s="1"/>
  <c r="AS27" i="77"/>
  <c r="AL27" i="77"/>
  <c r="AU27" i="77" s="1"/>
  <c r="AL71" i="77"/>
  <c r="AU71" i="77" s="1"/>
  <c r="AS71" i="77"/>
  <c r="AS49" i="77"/>
  <c r="AL49" i="77"/>
  <c r="AU49" i="77" s="1"/>
  <c r="AS75" i="77"/>
  <c r="AL75" i="77"/>
  <c r="AU75" i="77" s="1"/>
  <c r="AL77" i="77"/>
  <c r="AU77" i="77" s="1"/>
  <c r="AS77" i="77"/>
  <c r="AS45" i="77"/>
  <c r="AL45" i="77"/>
  <c r="AU45" i="77" s="1"/>
  <c r="AL46" i="77"/>
  <c r="AU46" i="77" s="1"/>
  <c r="AS46" i="77"/>
  <c r="AS40" i="77"/>
  <c r="AL40" i="77"/>
  <c r="AU40" i="77" s="1"/>
  <c r="AS7" i="77"/>
  <c r="AL7" i="77"/>
  <c r="AU7" i="77" s="1"/>
  <c r="AS87" i="77"/>
  <c r="AL87" i="77"/>
  <c r="AU87" i="77" s="1"/>
  <c r="AS36" i="77"/>
  <c r="AL36" i="77"/>
  <c r="AU36" i="77" s="1"/>
  <c r="AS64" i="77"/>
  <c r="AL64" i="77"/>
  <c r="AU64" i="77" s="1"/>
  <c r="AS30" i="77"/>
  <c r="AL30" i="77"/>
  <c r="AU30" i="77" s="1"/>
  <c r="AS86" i="77"/>
  <c r="AL86" i="77"/>
  <c r="AU86" i="77" s="1"/>
  <c r="AS28" i="77"/>
  <c r="AL28" i="77"/>
  <c r="AU28" i="77" s="1"/>
  <c r="AS52" i="77"/>
  <c r="AL52" i="77"/>
  <c r="AU52" i="77" s="1"/>
  <c r="AL92" i="77"/>
  <c r="AU92" i="77" s="1"/>
  <c r="AS92" i="77"/>
  <c r="AL33" i="77"/>
  <c r="AU33" i="77" s="1"/>
  <c r="AS33" i="77"/>
  <c r="AS50" i="77"/>
  <c r="AL50" i="77"/>
  <c r="AU50" i="77" s="1"/>
  <c r="AS79" i="77"/>
  <c r="AL79" i="77"/>
  <c r="AU79" i="77" s="1"/>
  <c r="AS42" i="77"/>
  <c r="AL42" i="77"/>
  <c r="AU42" i="77" s="1"/>
  <c r="AS60" i="77"/>
  <c r="AL60" i="77"/>
  <c r="AU60" i="77" s="1"/>
  <c r="AS83" i="77"/>
  <c r="AL83" i="77"/>
  <c r="AU83" i="77" s="1"/>
  <c r="AS85" i="77"/>
  <c r="AL85" i="77"/>
  <c r="AU85" i="77" s="1"/>
  <c r="AS69" i="77"/>
  <c r="AL69" i="77"/>
  <c r="AU69" i="77" s="1"/>
  <c r="AS47" i="77"/>
  <c r="AL47" i="77"/>
  <c r="AU47" i="77" s="1"/>
  <c r="AS16" i="77"/>
  <c r="AL16" i="77"/>
  <c r="AU16" i="77" s="1"/>
  <c r="AS66" i="77"/>
  <c r="AL66" i="77"/>
  <c r="AU66" i="77" s="1"/>
  <c r="AL14" i="77"/>
  <c r="AU14" i="77" s="1"/>
  <c r="AS14" i="77"/>
  <c r="AS25" i="77"/>
  <c r="AL25" i="77"/>
  <c r="AU25" i="77" s="1"/>
  <c r="AS38" i="77"/>
  <c r="AL38" i="77"/>
  <c r="AU38" i="77" s="1"/>
  <c r="AS88" i="77"/>
  <c r="AL88" i="77"/>
  <c r="AU88" i="77" s="1"/>
  <c r="AL4" i="77"/>
  <c r="AU4" i="77" s="1"/>
  <c r="AS4" i="77"/>
  <c r="AS91" i="77"/>
  <c r="AL91" i="77"/>
  <c r="AU91" i="77" s="1"/>
  <c r="AS84" i="77"/>
  <c r="AL84" i="77"/>
  <c r="AU84" i="77" s="1"/>
  <c r="AS72" i="77"/>
  <c r="AL72" i="77"/>
  <c r="AU72" i="77" s="1"/>
  <c r="AK17" i="77"/>
  <c r="AT17" i="77" s="1"/>
  <c r="AT100" i="77" s="1"/>
  <c r="AJ17" i="77"/>
  <c r="AS53" i="77"/>
  <c r="AL53" i="77"/>
  <c r="AU53" i="77" s="1"/>
  <c r="AS35" i="77"/>
  <c r="AL35" i="77"/>
  <c r="AU35" i="77" s="1"/>
  <c r="AS55" i="77"/>
  <c r="AL55" i="77"/>
  <c r="AU55" i="77" s="1"/>
  <c r="AL59" i="77"/>
  <c r="AU59" i="77" s="1"/>
  <c r="AS59" i="77"/>
  <c r="AS32" i="77"/>
  <c r="AL32" i="77"/>
  <c r="AU32" i="77" s="1"/>
  <c r="AL70" i="77"/>
  <c r="AU70" i="77" s="1"/>
  <c r="AS70" i="77"/>
  <c r="AS90" i="77"/>
  <c r="AL90" i="77"/>
  <c r="AU90" i="77" s="1"/>
  <c r="AS89" i="77"/>
  <c r="AL89" i="77"/>
  <c r="AU89" i="77" s="1"/>
  <c r="AL56" i="77"/>
  <c r="AU56" i="77" s="1"/>
  <c r="AS56" i="77"/>
  <c r="AL34" i="77"/>
  <c r="AU34" i="77" s="1"/>
  <c r="AS34" i="77"/>
  <c r="AS11" i="77"/>
  <c r="AL11" i="77"/>
  <c r="AU11" i="77" s="1"/>
  <c r="AS18" i="77"/>
  <c r="AL18" i="77"/>
  <c r="AU18" i="77" s="1"/>
  <c r="AS67" i="77"/>
  <c r="AL67" i="77"/>
  <c r="AU67" i="77" s="1"/>
  <c r="AS29" i="77"/>
  <c r="AL29" i="77"/>
  <c r="AU29" i="77" s="1"/>
  <c r="AL41" i="77"/>
  <c r="AU41" i="77" s="1"/>
  <c r="AS41" i="77"/>
  <c r="AS61" i="77"/>
  <c r="AL61" i="77"/>
  <c r="AU61" i="77" s="1"/>
  <c r="AS82" i="77"/>
  <c r="AL82" i="77"/>
  <c r="AU82" i="77" s="1"/>
  <c r="AS48" i="77"/>
  <c r="AL48" i="77"/>
  <c r="AU48" i="77" s="1"/>
  <c r="AS20" i="77"/>
  <c r="AL20" i="77"/>
  <c r="AU20" i="77" s="1"/>
  <c r="AS5" i="77"/>
  <c r="AL5" i="77"/>
  <c r="AU5" i="77" s="1"/>
  <c r="X94" i="73"/>
  <c r="AH94" i="73" s="1"/>
  <c r="AQ94" i="73" s="1"/>
  <c r="AI93" i="73"/>
  <c r="AR93" i="73" s="1"/>
  <c r="Y93" i="85"/>
  <c r="Z93" i="85" s="1"/>
  <c r="AG93" i="85" s="1"/>
  <c r="AP93" i="85" s="1"/>
  <c r="AI92" i="85"/>
  <c r="AR92" i="85" s="1"/>
  <c r="AX93" i="89"/>
  <c r="S93" i="89" s="1"/>
  <c r="AC93" i="89" s="1"/>
  <c r="AB94" i="89" s="1"/>
  <c r="AK94" i="89" s="1"/>
  <c r="AT94" i="89" s="1"/>
  <c r="AX76" i="89"/>
  <c r="S76" i="89" s="1"/>
  <c r="AC76" i="89" s="1"/>
  <c r="AB77" i="89" s="1"/>
  <c r="AX64" i="89"/>
  <c r="S64" i="89" s="1"/>
  <c r="AC64" i="89" s="1"/>
  <c r="AB65" i="89" s="1"/>
  <c r="AX59" i="89"/>
  <c r="S59" i="89" s="1"/>
  <c r="AC59" i="89" s="1"/>
  <c r="AB60" i="89" s="1"/>
  <c r="AK60" i="89" s="1"/>
  <c r="AT60" i="89" s="1"/>
  <c r="AX95" i="89"/>
  <c r="S95" i="89" s="1"/>
  <c r="AC95" i="89" s="1"/>
  <c r="AB96" i="89" s="1"/>
  <c r="AK96" i="89" s="1"/>
  <c r="AT96" i="89" s="1"/>
  <c r="AX58" i="89"/>
  <c r="S58" i="89" s="1"/>
  <c r="AC58" i="89" s="1"/>
  <c r="AB59" i="89" s="1"/>
  <c r="AX82" i="89"/>
  <c r="S82" i="89" s="1"/>
  <c r="AC82" i="89" s="1"/>
  <c r="AB83" i="89" s="1"/>
  <c r="AK83" i="89" s="1"/>
  <c r="AT83" i="89" s="1"/>
  <c r="AX46" i="89"/>
  <c r="S46" i="89" s="1"/>
  <c r="AC46" i="89" s="1"/>
  <c r="AB47" i="89" s="1"/>
  <c r="AK47" i="89" s="1"/>
  <c r="AT47" i="89" s="1"/>
  <c r="AX77" i="89"/>
  <c r="S77" i="89" s="1"/>
  <c r="AC77" i="89" s="1"/>
  <c r="AB78" i="89" s="1"/>
  <c r="AK78" i="89" s="1"/>
  <c r="AT78" i="89" s="1"/>
  <c r="AX41" i="89"/>
  <c r="S41" i="89" s="1"/>
  <c r="AC41" i="89" s="1"/>
  <c r="AB42" i="89" s="1"/>
  <c r="AK42" i="89" s="1"/>
  <c r="AT42" i="89" s="1"/>
  <c r="AX40" i="89"/>
  <c r="S40" i="89" s="1"/>
  <c r="AC40" i="89" s="1"/>
  <c r="AB41" i="89" s="1"/>
  <c r="AK41" i="89" s="1"/>
  <c r="AT41" i="89" s="1"/>
  <c r="AX83" i="89"/>
  <c r="S83" i="89" s="1"/>
  <c r="AC83" i="89" s="1"/>
  <c r="AB84" i="89" s="1"/>
  <c r="AX65" i="89"/>
  <c r="S65" i="89" s="1"/>
  <c r="AC65" i="89" s="1"/>
  <c r="AB66" i="89" s="1"/>
  <c r="AK66" i="89" s="1"/>
  <c r="AT66" i="89" s="1"/>
  <c r="AX47" i="89"/>
  <c r="S47" i="89" s="1"/>
  <c r="AC47" i="89" s="1"/>
  <c r="AB48" i="89" s="1"/>
  <c r="AK48" i="89" s="1"/>
  <c r="AT48" i="89" s="1"/>
  <c r="AX29" i="89"/>
  <c r="S29" i="89" s="1"/>
  <c r="AC29" i="89" s="1"/>
  <c r="AB30" i="89" s="1"/>
  <c r="AX23" i="89"/>
  <c r="S23" i="89" s="1"/>
  <c r="AC23" i="89" s="1"/>
  <c r="AB24" i="89" s="1"/>
  <c r="AK24" i="89" s="1"/>
  <c r="AT24" i="89" s="1"/>
  <c r="AX14" i="89"/>
  <c r="S14" i="89" s="1"/>
  <c r="AC14" i="89" s="1"/>
  <c r="AB15" i="89" s="1"/>
  <c r="AK15" i="89" s="1"/>
  <c r="AT15" i="89" s="1"/>
  <c r="AX89" i="89"/>
  <c r="S89" i="89" s="1"/>
  <c r="AC89" i="89" s="1"/>
  <c r="AB90" i="89" s="1"/>
  <c r="AK90" i="89" s="1"/>
  <c r="AT90" i="89" s="1"/>
  <c r="AX71" i="89"/>
  <c r="S71" i="89" s="1"/>
  <c r="AC71" i="89" s="1"/>
  <c r="AB72" i="89" s="1"/>
  <c r="AK72" i="89" s="1"/>
  <c r="AT72" i="89" s="1"/>
  <c r="AX53" i="89"/>
  <c r="S53" i="89" s="1"/>
  <c r="AC53" i="89" s="1"/>
  <c r="AB54" i="89" s="1"/>
  <c r="AK54" i="89" s="1"/>
  <c r="AT54" i="89" s="1"/>
  <c r="AX35" i="89"/>
  <c r="S35" i="89" s="1"/>
  <c r="AC35" i="89" s="1"/>
  <c r="AB36" i="89" s="1"/>
  <c r="AK36" i="89" s="1"/>
  <c r="AT36" i="89" s="1"/>
  <c r="AX88" i="89"/>
  <c r="S88" i="89" s="1"/>
  <c r="AC88" i="89" s="1"/>
  <c r="AB89" i="89" s="1"/>
  <c r="AK89" i="89" s="1"/>
  <c r="AT89" i="89" s="1"/>
  <c r="AX70" i="89"/>
  <c r="S70" i="89" s="1"/>
  <c r="AC70" i="89" s="1"/>
  <c r="AB71" i="89" s="1"/>
  <c r="AX52" i="89"/>
  <c r="S52" i="89" s="1"/>
  <c r="AC52" i="89" s="1"/>
  <c r="AB53" i="89" s="1"/>
  <c r="AX34" i="89"/>
  <c r="S34" i="89" s="1"/>
  <c r="AC34" i="89" s="1"/>
  <c r="AB35" i="89" s="1"/>
  <c r="AK35" i="89" s="1"/>
  <c r="AT35" i="89" s="1"/>
  <c r="AX94" i="89"/>
  <c r="S94" i="89" s="1"/>
  <c r="AC94" i="89" s="1"/>
  <c r="AB95" i="89" s="1"/>
  <c r="AK95" i="89" s="1"/>
  <c r="AT95" i="89" s="1"/>
  <c r="AX90" i="89"/>
  <c r="S90" i="89" s="1"/>
  <c r="AC90" i="89" s="1"/>
  <c r="AB91" i="89" s="1"/>
  <c r="AK91" i="89" s="1"/>
  <c r="AT91" i="89" s="1"/>
  <c r="AX84" i="89"/>
  <c r="S84" i="89" s="1"/>
  <c r="AC84" i="89" s="1"/>
  <c r="AB85" i="89" s="1"/>
  <c r="AK85" i="89" s="1"/>
  <c r="AT85" i="89" s="1"/>
  <c r="AX78" i="89"/>
  <c r="S78" i="89" s="1"/>
  <c r="AC78" i="89" s="1"/>
  <c r="AB79" i="89" s="1"/>
  <c r="AK79" i="89" s="1"/>
  <c r="AT79" i="89" s="1"/>
  <c r="AX72" i="89"/>
  <c r="S72" i="89" s="1"/>
  <c r="AC72" i="89" s="1"/>
  <c r="AB73" i="89" s="1"/>
  <c r="AK73" i="89" s="1"/>
  <c r="AT73" i="89" s="1"/>
  <c r="AX66" i="89"/>
  <c r="S66" i="89" s="1"/>
  <c r="AC66" i="89" s="1"/>
  <c r="AB67" i="89" s="1"/>
  <c r="AK67" i="89" s="1"/>
  <c r="AT67" i="89" s="1"/>
  <c r="AX60" i="89"/>
  <c r="S60" i="89" s="1"/>
  <c r="AC60" i="89" s="1"/>
  <c r="AB61" i="89" s="1"/>
  <c r="AK61" i="89" s="1"/>
  <c r="AT61" i="89" s="1"/>
  <c r="AX54" i="89"/>
  <c r="S54" i="89" s="1"/>
  <c r="AC54" i="89" s="1"/>
  <c r="AB55" i="89" s="1"/>
  <c r="AK55" i="89" s="1"/>
  <c r="AT55" i="89" s="1"/>
  <c r="AX48" i="89"/>
  <c r="S48" i="89" s="1"/>
  <c r="AC48" i="89" s="1"/>
  <c r="AB49" i="89" s="1"/>
  <c r="AK49" i="89" s="1"/>
  <c r="AT49" i="89" s="1"/>
  <c r="AX42" i="89"/>
  <c r="S42" i="89" s="1"/>
  <c r="AC42" i="89" s="1"/>
  <c r="AB43" i="89" s="1"/>
  <c r="AK43" i="89" s="1"/>
  <c r="AT43" i="89" s="1"/>
  <c r="AX36" i="89"/>
  <c r="S36" i="89" s="1"/>
  <c r="AC36" i="89" s="1"/>
  <c r="AB37" i="89" s="1"/>
  <c r="AK37" i="89" s="1"/>
  <c r="AT37" i="89" s="1"/>
  <c r="AX30" i="89"/>
  <c r="S30" i="89" s="1"/>
  <c r="AC30" i="89" s="1"/>
  <c r="AB31" i="89" s="1"/>
  <c r="AK31" i="89" s="1"/>
  <c r="AT31" i="89" s="1"/>
  <c r="AX24" i="89"/>
  <c r="S24" i="89" s="1"/>
  <c r="AC24" i="89" s="1"/>
  <c r="AB25" i="89" s="1"/>
  <c r="AK25" i="89" s="1"/>
  <c r="AT25" i="89" s="1"/>
  <c r="AX15" i="89"/>
  <c r="S15" i="89" s="1"/>
  <c r="AC15" i="89" s="1"/>
  <c r="AB16" i="89" s="1"/>
  <c r="AK16" i="89" s="1"/>
  <c r="AT16" i="89" s="1"/>
  <c r="AX28" i="89"/>
  <c r="S28" i="89" s="1"/>
  <c r="AC28" i="89" s="1"/>
  <c r="AB29" i="89" s="1"/>
  <c r="AK29" i="89" s="1"/>
  <c r="AT29" i="89" s="1"/>
  <c r="AX97" i="89"/>
  <c r="S97" i="89" s="1"/>
  <c r="AC97" i="89" s="1"/>
  <c r="AB98" i="89" s="1"/>
  <c r="AX87" i="89"/>
  <c r="S87" i="89" s="1"/>
  <c r="AC87" i="89" s="1"/>
  <c r="AB88" i="89" s="1"/>
  <c r="AK88" i="89" s="1"/>
  <c r="AT88" i="89" s="1"/>
  <c r="AX81" i="89"/>
  <c r="S81" i="89" s="1"/>
  <c r="AC81" i="89" s="1"/>
  <c r="AB82" i="89" s="1"/>
  <c r="AK82" i="89" s="1"/>
  <c r="AT82" i="89" s="1"/>
  <c r="AX75" i="89"/>
  <c r="S75" i="89" s="1"/>
  <c r="AC75" i="89" s="1"/>
  <c r="AB76" i="89" s="1"/>
  <c r="AJ76" i="89" s="1"/>
  <c r="AX69" i="89"/>
  <c r="S69" i="89" s="1"/>
  <c r="AC69" i="89" s="1"/>
  <c r="AB70" i="89" s="1"/>
  <c r="AK70" i="89" s="1"/>
  <c r="AT70" i="89" s="1"/>
  <c r="AX63" i="89"/>
  <c r="S63" i="89" s="1"/>
  <c r="AC63" i="89" s="1"/>
  <c r="AB64" i="89" s="1"/>
  <c r="AX57" i="89"/>
  <c r="S57" i="89" s="1"/>
  <c r="AC57" i="89" s="1"/>
  <c r="AB58" i="89" s="1"/>
  <c r="AK58" i="89" s="1"/>
  <c r="AT58" i="89" s="1"/>
  <c r="AX51" i="89"/>
  <c r="S51" i="89" s="1"/>
  <c r="AC51" i="89" s="1"/>
  <c r="AB52" i="89" s="1"/>
  <c r="AK52" i="89" s="1"/>
  <c r="AT52" i="89" s="1"/>
  <c r="AX45" i="89"/>
  <c r="S45" i="89" s="1"/>
  <c r="AC45" i="89" s="1"/>
  <c r="AB46" i="89" s="1"/>
  <c r="AK46" i="89" s="1"/>
  <c r="AT46" i="89" s="1"/>
  <c r="AX39" i="89"/>
  <c r="S39" i="89" s="1"/>
  <c r="AC39" i="89" s="1"/>
  <c r="AB40" i="89" s="1"/>
  <c r="AK40" i="89" s="1"/>
  <c r="AT40" i="89" s="1"/>
  <c r="AX33" i="89"/>
  <c r="S33" i="89" s="1"/>
  <c r="AC33" i="89" s="1"/>
  <c r="AB34" i="89" s="1"/>
  <c r="AX27" i="89"/>
  <c r="S27" i="89" s="1"/>
  <c r="AC27" i="89" s="1"/>
  <c r="AB28" i="89" s="1"/>
  <c r="AK28" i="89" s="1"/>
  <c r="AT28" i="89" s="1"/>
  <c r="AX21" i="89"/>
  <c r="S21" i="89" s="1"/>
  <c r="AC21" i="89" s="1"/>
  <c r="AB22" i="89" s="1"/>
  <c r="AK22" i="89" s="1"/>
  <c r="AT22" i="89" s="1"/>
  <c r="AX92" i="89"/>
  <c r="S92" i="89" s="1"/>
  <c r="AC92" i="89" s="1"/>
  <c r="AB93" i="89" s="1"/>
  <c r="AX86" i="89"/>
  <c r="S86" i="89" s="1"/>
  <c r="AC86" i="89" s="1"/>
  <c r="AB87" i="89" s="1"/>
  <c r="AK87" i="89" s="1"/>
  <c r="AT87" i="89" s="1"/>
  <c r="AX80" i="89"/>
  <c r="S80" i="89" s="1"/>
  <c r="AC80" i="89" s="1"/>
  <c r="AB81" i="89" s="1"/>
  <c r="AK81" i="89" s="1"/>
  <c r="AT81" i="89" s="1"/>
  <c r="AX74" i="89"/>
  <c r="S74" i="89" s="1"/>
  <c r="AC74" i="89" s="1"/>
  <c r="AB75" i="89" s="1"/>
  <c r="AK75" i="89" s="1"/>
  <c r="AT75" i="89" s="1"/>
  <c r="AX68" i="89"/>
  <c r="S68" i="89" s="1"/>
  <c r="AC68" i="89" s="1"/>
  <c r="AB69" i="89" s="1"/>
  <c r="AK69" i="89" s="1"/>
  <c r="AT69" i="89" s="1"/>
  <c r="AX62" i="89"/>
  <c r="S62" i="89" s="1"/>
  <c r="AC62" i="89" s="1"/>
  <c r="AB63" i="89" s="1"/>
  <c r="AK63" i="89" s="1"/>
  <c r="AT63" i="89" s="1"/>
  <c r="AX56" i="89"/>
  <c r="S56" i="89" s="1"/>
  <c r="AC56" i="89" s="1"/>
  <c r="AB57" i="89" s="1"/>
  <c r="AX50" i="89"/>
  <c r="S50" i="89" s="1"/>
  <c r="AC50" i="89" s="1"/>
  <c r="AB51" i="89" s="1"/>
  <c r="AX44" i="89"/>
  <c r="S44" i="89" s="1"/>
  <c r="AC44" i="89" s="1"/>
  <c r="AB45" i="89" s="1"/>
  <c r="AK45" i="89" s="1"/>
  <c r="AT45" i="89" s="1"/>
  <c r="AX38" i="89"/>
  <c r="S38" i="89" s="1"/>
  <c r="AC38" i="89" s="1"/>
  <c r="AB39" i="89" s="1"/>
  <c r="AK39" i="89" s="1"/>
  <c r="AT39" i="89" s="1"/>
  <c r="AX32" i="89"/>
  <c r="S32" i="89" s="1"/>
  <c r="AC32" i="89" s="1"/>
  <c r="AB33" i="89" s="1"/>
  <c r="AX26" i="89"/>
  <c r="S26" i="89" s="1"/>
  <c r="AC26" i="89" s="1"/>
  <c r="AB27" i="89" s="1"/>
  <c r="AK27" i="89" s="1"/>
  <c r="AT27" i="89" s="1"/>
  <c r="AX20" i="89"/>
  <c r="S20" i="89" s="1"/>
  <c r="AC20" i="89" s="1"/>
  <c r="AB21" i="89" s="1"/>
  <c r="AX22" i="89"/>
  <c r="S22" i="89" s="1"/>
  <c r="AC22" i="89" s="1"/>
  <c r="AB23" i="89" s="1"/>
  <c r="AX96" i="89"/>
  <c r="S96" i="89" s="1"/>
  <c r="AC96" i="89" s="1"/>
  <c r="AB97" i="89" s="1"/>
  <c r="AK97" i="89" s="1"/>
  <c r="AT97" i="89" s="1"/>
  <c r="AX91" i="89"/>
  <c r="S91" i="89" s="1"/>
  <c r="AC91" i="89" s="1"/>
  <c r="AB92" i="89" s="1"/>
  <c r="AK92" i="89" s="1"/>
  <c r="AT92" i="89" s="1"/>
  <c r="AX85" i="89"/>
  <c r="S85" i="89" s="1"/>
  <c r="AC85" i="89" s="1"/>
  <c r="AB86" i="89" s="1"/>
  <c r="AX79" i="89"/>
  <c r="S79" i="89" s="1"/>
  <c r="AC79" i="89" s="1"/>
  <c r="AB80" i="89" s="1"/>
  <c r="AK80" i="89" s="1"/>
  <c r="AT80" i="89" s="1"/>
  <c r="AX73" i="89"/>
  <c r="S73" i="89" s="1"/>
  <c r="AC73" i="89" s="1"/>
  <c r="AB74" i="89" s="1"/>
  <c r="AK74" i="89" s="1"/>
  <c r="AT74" i="89" s="1"/>
  <c r="AX67" i="89"/>
  <c r="S67" i="89" s="1"/>
  <c r="AC67" i="89" s="1"/>
  <c r="AB68" i="89" s="1"/>
  <c r="AK68" i="89" s="1"/>
  <c r="AT68" i="89" s="1"/>
  <c r="AX61" i="89"/>
  <c r="S61" i="89" s="1"/>
  <c r="AC61" i="89" s="1"/>
  <c r="AB62" i="89" s="1"/>
  <c r="AX55" i="89"/>
  <c r="S55" i="89" s="1"/>
  <c r="AC55" i="89" s="1"/>
  <c r="AB56" i="89" s="1"/>
  <c r="AK56" i="89" s="1"/>
  <c r="AT56" i="89" s="1"/>
  <c r="AX49" i="89"/>
  <c r="S49" i="89" s="1"/>
  <c r="AC49" i="89" s="1"/>
  <c r="AB50" i="89" s="1"/>
  <c r="AK50" i="89" s="1"/>
  <c r="AT50" i="89" s="1"/>
  <c r="AX43" i="89"/>
  <c r="S43" i="89" s="1"/>
  <c r="AC43" i="89" s="1"/>
  <c r="AB44" i="89" s="1"/>
  <c r="AX37" i="89"/>
  <c r="S37" i="89" s="1"/>
  <c r="AC37" i="89" s="1"/>
  <c r="AB38" i="89" s="1"/>
  <c r="AK38" i="89" s="1"/>
  <c r="AT38" i="89" s="1"/>
  <c r="AX31" i="89"/>
  <c r="S31" i="89" s="1"/>
  <c r="AC31" i="89" s="1"/>
  <c r="AB32" i="89" s="1"/>
  <c r="AK32" i="89" s="1"/>
  <c r="AT32" i="89" s="1"/>
  <c r="AX25" i="89"/>
  <c r="S25" i="89" s="1"/>
  <c r="AC25" i="89" s="1"/>
  <c r="AB26" i="89" s="1"/>
  <c r="AK26" i="89" s="1"/>
  <c r="AT26" i="89" s="1"/>
  <c r="AX19" i="89"/>
  <c r="S19" i="89" s="1"/>
  <c r="AC19" i="89" s="1"/>
  <c r="AB20" i="89" s="1"/>
  <c r="AX8" i="89"/>
  <c r="S8" i="89" s="1"/>
  <c r="AC8" i="89" s="1"/>
  <c r="AB9" i="89" s="1"/>
  <c r="AK9" i="89" s="1"/>
  <c r="AT9" i="89" s="1"/>
  <c r="AX7" i="89"/>
  <c r="S7" i="89" s="1"/>
  <c r="AC7" i="89" s="1"/>
  <c r="AB8" i="89" s="1"/>
  <c r="AK8" i="89" s="1"/>
  <c r="AT8" i="89" s="1"/>
  <c r="AX13" i="89"/>
  <c r="S13" i="89" s="1"/>
  <c r="AC13" i="89" s="1"/>
  <c r="AB14" i="89" s="1"/>
  <c r="AK14" i="89" s="1"/>
  <c r="AT14" i="89" s="1"/>
  <c r="AX9" i="89"/>
  <c r="S9" i="89" s="1"/>
  <c r="AC9" i="89" s="1"/>
  <c r="AB10" i="89" s="1"/>
  <c r="AK10" i="89" s="1"/>
  <c r="AT10" i="89" s="1"/>
  <c r="AK6" i="89"/>
  <c r="AT6" i="89" s="1"/>
  <c r="AX16" i="89"/>
  <c r="S16" i="89" s="1"/>
  <c r="AC16" i="89" s="1"/>
  <c r="AB17" i="89" s="1"/>
  <c r="AX10" i="89"/>
  <c r="S10" i="89" s="1"/>
  <c r="AC10" i="89" s="1"/>
  <c r="AB11" i="89" s="1"/>
  <c r="AX4" i="89"/>
  <c r="S4" i="89" s="1"/>
  <c r="AC4" i="89" s="1"/>
  <c r="AB5" i="89" s="1"/>
  <c r="AX3" i="89"/>
  <c r="S3" i="89" s="1"/>
  <c r="AC3" i="89" s="1"/>
  <c r="AG98" i="89"/>
  <c r="AP98" i="89" s="1"/>
  <c r="AP100" i="89" s="1"/>
  <c r="AF98" i="89"/>
  <c r="AO98" i="89" s="1"/>
  <c r="AO100" i="89" s="1"/>
  <c r="AE98" i="89"/>
  <c r="AC98" i="89"/>
  <c r="AX18" i="89"/>
  <c r="S18" i="89" s="1"/>
  <c r="AC18" i="89" s="1"/>
  <c r="AB19" i="89" s="1"/>
  <c r="AX12" i="89"/>
  <c r="S12" i="89" s="1"/>
  <c r="AC12" i="89" s="1"/>
  <c r="AB13" i="89" s="1"/>
  <c r="AX6" i="89"/>
  <c r="S6" i="89" s="1"/>
  <c r="AC6" i="89" s="1"/>
  <c r="AB7" i="89" s="1"/>
  <c r="AK30" i="89"/>
  <c r="AT30" i="89" s="1"/>
  <c r="AX17" i="89"/>
  <c r="S17" i="89" s="1"/>
  <c r="AC17" i="89" s="1"/>
  <c r="AB18" i="89" s="1"/>
  <c r="AX11" i="89"/>
  <c r="S11" i="89" s="1"/>
  <c r="AC11" i="89" s="1"/>
  <c r="AB12" i="89" s="1"/>
  <c r="AJ16" i="33" l="1"/>
  <c r="AJ26" i="33"/>
  <c r="AJ48" i="33"/>
  <c r="AJ27" i="33"/>
  <c r="AJ61" i="33"/>
  <c r="AJ57" i="33"/>
  <c r="AS57" i="33" s="1"/>
  <c r="AJ91" i="33"/>
  <c r="AJ13" i="33"/>
  <c r="AJ56" i="33"/>
  <c r="AK86" i="33"/>
  <c r="AT86" i="33" s="1"/>
  <c r="AJ8" i="33"/>
  <c r="AJ15" i="33"/>
  <c r="AS15" i="33" s="1"/>
  <c r="AJ39" i="33"/>
  <c r="AJ60" i="33"/>
  <c r="AJ6" i="33"/>
  <c r="AJ87" i="33"/>
  <c r="AJ77" i="33"/>
  <c r="AJ85" i="33"/>
  <c r="AL85" i="33" s="1"/>
  <c r="AU85" i="33" s="1"/>
  <c r="AJ11" i="33"/>
  <c r="AE92" i="93"/>
  <c r="AJ34" i="33"/>
  <c r="AJ79" i="33"/>
  <c r="AJ84" i="33"/>
  <c r="AJ80" i="33"/>
  <c r="AL80" i="33" s="1"/>
  <c r="AU80" i="33" s="1"/>
  <c r="AJ22" i="33"/>
  <c r="AJ33" i="33"/>
  <c r="W93" i="93"/>
  <c r="X93" i="93" s="1"/>
  <c r="AJ83" i="33"/>
  <c r="AK51" i="33"/>
  <c r="AT51" i="33" s="1"/>
  <c r="AJ9" i="33"/>
  <c r="AS9" i="33" s="1"/>
  <c r="AK10" i="33"/>
  <c r="AT10" i="33" s="1"/>
  <c r="AJ30" i="33"/>
  <c r="AJ23" i="33"/>
  <c r="AL23" i="33" s="1"/>
  <c r="AU23" i="33" s="1"/>
  <c r="AJ76" i="33"/>
  <c r="AS76" i="33" s="1"/>
  <c r="AJ24" i="33"/>
  <c r="AJ31" i="33"/>
  <c r="AL31" i="33" s="1"/>
  <c r="AU31" i="33" s="1"/>
  <c r="AJ90" i="33"/>
  <c r="AJ89" i="33"/>
  <c r="AJ50" i="33"/>
  <c r="AS50" i="33" s="1"/>
  <c r="AJ75" i="33"/>
  <c r="AK98" i="33"/>
  <c r="AT98" i="33" s="1"/>
  <c r="AJ67" i="33"/>
  <c r="AS67" i="33" s="1"/>
  <c r="AK89" i="33"/>
  <c r="AT89" i="33" s="1"/>
  <c r="AJ66" i="33"/>
  <c r="AL66" i="33" s="1"/>
  <c r="AU66" i="33" s="1"/>
  <c r="AJ88" i="33"/>
  <c r="AS88" i="33" s="1"/>
  <c r="Z94" i="37"/>
  <c r="AJ49" i="33"/>
  <c r="AL49" i="33" s="1"/>
  <c r="AU49" i="33" s="1"/>
  <c r="AJ59" i="33"/>
  <c r="AS59" i="33" s="1"/>
  <c r="AK63" i="33"/>
  <c r="AT63" i="33" s="1"/>
  <c r="AJ62" i="33"/>
  <c r="AJ58" i="33"/>
  <c r="AS58" i="33" s="1"/>
  <c r="AS27" i="33"/>
  <c r="AL27" i="33"/>
  <c r="AU27" i="33" s="1"/>
  <c r="AS6" i="33"/>
  <c r="AL6" i="33"/>
  <c r="AU6" i="33" s="1"/>
  <c r="AS66" i="33"/>
  <c r="AS79" i="33"/>
  <c r="AL79" i="33"/>
  <c r="AU79" i="33" s="1"/>
  <c r="AK94" i="33"/>
  <c r="AT94" i="33" s="1"/>
  <c r="AJ94" i="33"/>
  <c r="AS25" i="33"/>
  <c r="AL25" i="33"/>
  <c r="AU25" i="33" s="1"/>
  <c r="AS78" i="33"/>
  <c r="AL78" i="33"/>
  <c r="AU78" i="33" s="1"/>
  <c r="AS85" i="33"/>
  <c r="AL7" i="33"/>
  <c r="AU7" i="33" s="1"/>
  <c r="AS7" i="33"/>
  <c r="AS46" i="33"/>
  <c r="AL46" i="33"/>
  <c r="AU46" i="33" s="1"/>
  <c r="AS68" i="33"/>
  <c r="AL68" i="33"/>
  <c r="AU68" i="33" s="1"/>
  <c r="AS74" i="33"/>
  <c r="AL74" i="33"/>
  <c r="AU74" i="33" s="1"/>
  <c r="AS32" i="33"/>
  <c r="AL32" i="33"/>
  <c r="AU32" i="33" s="1"/>
  <c r="AL63" i="33"/>
  <c r="AU63" i="33" s="1"/>
  <c r="AS63" i="33"/>
  <c r="AS38" i="33"/>
  <c r="AL38" i="33"/>
  <c r="AU38" i="33" s="1"/>
  <c r="AL42" i="33"/>
  <c r="AU42" i="33" s="1"/>
  <c r="AS42" i="33"/>
  <c r="AS23" i="33"/>
  <c r="AL76" i="33"/>
  <c r="AU76" i="33" s="1"/>
  <c r="AL87" i="33"/>
  <c r="AU87" i="33" s="1"/>
  <c r="AS87" i="33"/>
  <c r="AS77" i="33"/>
  <c r="AL77" i="33"/>
  <c r="AU77" i="33" s="1"/>
  <c r="AS16" i="33"/>
  <c r="AL16" i="33"/>
  <c r="AU16" i="33" s="1"/>
  <c r="AS8" i="33"/>
  <c r="AL8" i="33"/>
  <c r="AU8" i="33" s="1"/>
  <c r="AL84" i="33"/>
  <c r="AU84" i="33" s="1"/>
  <c r="AS84" i="33"/>
  <c r="AS54" i="33"/>
  <c r="AL54" i="33"/>
  <c r="AU54" i="33" s="1"/>
  <c r="AS49" i="33"/>
  <c r="AS65" i="33"/>
  <c r="AL65" i="33"/>
  <c r="AU65" i="33" s="1"/>
  <c r="AL10" i="33"/>
  <c r="AU10" i="33" s="1"/>
  <c r="AS10" i="33"/>
  <c r="AS90" i="33"/>
  <c r="AL90" i="33"/>
  <c r="AU90" i="33" s="1"/>
  <c r="AL91" i="33"/>
  <c r="AU91" i="33" s="1"/>
  <c r="AS91" i="33"/>
  <c r="AS13" i="33"/>
  <c r="AL13" i="33"/>
  <c r="AU13" i="33" s="1"/>
  <c r="AS29" i="33"/>
  <c r="AL29" i="33"/>
  <c r="AU29" i="33" s="1"/>
  <c r="AS21" i="33"/>
  <c r="AL21" i="33"/>
  <c r="AU21" i="33" s="1"/>
  <c r="AS12" i="33"/>
  <c r="AL12" i="33"/>
  <c r="AU12" i="33" s="1"/>
  <c r="AS5" i="33"/>
  <c r="AL5" i="33"/>
  <c r="AU5" i="33" s="1"/>
  <c r="AS60" i="33"/>
  <c r="AL60" i="33"/>
  <c r="AU60" i="33" s="1"/>
  <c r="AS61" i="33"/>
  <c r="AL61" i="33"/>
  <c r="AU61" i="33" s="1"/>
  <c r="AL19" i="33"/>
  <c r="AU19" i="33" s="1"/>
  <c r="AS19" i="33"/>
  <c r="AS35" i="33"/>
  <c r="AL35" i="33"/>
  <c r="AU35" i="33" s="1"/>
  <c r="AL52" i="33"/>
  <c r="AU52" i="33" s="1"/>
  <c r="AS52" i="33"/>
  <c r="AL83" i="33"/>
  <c r="AU83" i="33" s="1"/>
  <c r="AS83" i="33"/>
  <c r="AL41" i="33"/>
  <c r="AU41" i="33" s="1"/>
  <c r="AS41" i="33"/>
  <c r="AL69" i="33"/>
  <c r="AU69" i="33" s="1"/>
  <c r="AS69" i="33"/>
  <c r="AS14" i="33"/>
  <c r="AL14" i="33"/>
  <c r="AU14" i="33" s="1"/>
  <c r="AS24" i="33"/>
  <c r="AL24" i="33"/>
  <c r="AU24" i="33" s="1"/>
  <c r="AS96" i="33"/>
  <c r="AL96" i="33"/>
  <c r="AU96" i="33" s="1"/>
  <c r="AL55" i="33"/>
  <c r="AU55" i="33" s="1"/>
  <c r="AS55" i="33"/>
  <c r="AJ71" i="33"/>
  <c r="AL44" i="33"/>
  <c r="AU44" i="33" s="1"/>
  <c r="AS44" i="33"/>
  <c r="AL45" i="33"/>
  <c r="AU45" i="33" s="1"/>
  <c r="AS45" i="33"/>
  <c r="AS62" i="33"/>
  <c r="AL62" i="33"/>
  <c r="AU62" i="33" s="1"/>
  <c r="AK72" i="33"/>
  <c r="AT72" i="33" s="1"/>
  <c r="AJ72" i="33"/>
  <c r="AS47" i="33"/>
  <c r="AL47" i="33"/>
  <c r="AU47" i="33" s="1"/>
  <c r="AL3" i="33"/>
  <c r="AU3" i="33" s="1"/>
  <c r="AS3" i="33"/>
  <c r="AS22" i="33"/>
  <c r="AL22" i="33"/>
  <c r="AU22" i="33" s="1"/>
  <c r="AL33" i="33"/>
  <c r="AU33" i="33" s="1"/>
  <c r="AS33" i="33"/>
  <c r="AS89" i="33"/>
  <c r="AL89" i="33"/>
  <c r="AU89" i="33" s="1"/>
  <c r="AL11" i="33"/>
  <c r="AU11" i="33" s="1"/>
  <c r="AS11" i="33"/>
  <c r="AL64" i="33"/>
  <c r="AU64" i="33" s="1"/>
  <c r="AS64" i="33"/>
  <c r="AS75" i="33"/>
  <c r="AL75" i="33"/>
  <c r="AU75" i="33" s="1"/>
  <c r="AL59" i="33"/>
  <c r="AU59" i="33" s="1"/>
  <c r="AS17" i="33"/>
  <c r="AL17" i="33"/>
  <c r="AU17" i="33" s="1"/>
  <c r="AS34" i="33"/>
  <c r="AL34" i="33"/>
  <c r="AU34" i="33" s="1"/>
  <c r="AS81" i="33"/>
  <c r="AL81" i="33"/>
  <c r="AU81" i="33" s="1"/>
  <c r="AS97" i="33"/>
  <c r="AL97" i="33"/>
  <c r="AU97" i="33" s="1"/>
  <c r="AS86" i="33"/>
  <c r="AL86" i="33"/>
  <c r="AU86" i="33" s="1"/>
  <c r="AL40" i="33"/>
  <c r="AU40" i="33" s="1"/>
  <c r="AS40" i="33"/>
  <c r="AS51" i="33"/>
  <c r="AL51" i="33"/>
  <c r="AU51" i="33" s="1"/>
  <c r="AL26" i="33"/>
  <c r="AU26" i="33" s="1"/>
  <c r="AS26" i="33"/>
  <c r="AK73" i="33"/>
  <c r="AT73" i="33" s="1"/>
  <c r="AJ73" i="33"/>
  <c r="AJ4" i="33"/>
  <c r="AK4" i="33"/>
  <c r="AT4" i="33" s="1"/>
  <c r="AS92" i="33"/>
  <c r="AL92" i="33"/>
  <c r="AU92" i="33" s="1"/>
  <c r="AS53" i="33"/>
  <c r="AL53" i="33"/>
  <c r="AU53" i="33" s="1"/>
  <c r="AS70" i="33"/>
  <c r="AL70" i="33"/>
  <c r="AU70" i="33" s="1"/>
  <c r="AS28" i="33"/>
  <c r="AL28" i="33"/>
  <c r="AU28" i="33" s="1"/>
  <c r="AS39" i="33"/>
  <c r="AL39" i="33"/>
  <c r="AU39" i="33" s="1"/>
  <c r="AS56" i="33"/>
  <c r="AL56" i="33"/>
  <c r="AU56" i="33" s="1"/>
  <c r="AS20" i="33"/>
  <c r="AL20" i="33"/>
  <c r="AU20" i="33" s="1"/>
  <c r="AS36" i="33"/>
  <c r="AL36" i="33"/>
  <c r="AU36" i="33" s="1"/>
  <c r="AI98" i="33"/>
  <c r="AN98" i="33"/>
  <c r="AN100" i="33" s="1"/>
  <c r="AL18" i="33"/>
  <c r="AU18" i="33" s="1"/>
  <c r="AS18" i="33"/>
  <c r="AS43" i="33"/>
  <c r="AL43" i="33"/>
  <c r="AU43" i="33" s="1"/>
  <c r="AS82" i="33"/>
  <c r="AL82" i="33"/>
  <c r="AU82" i="33" s="1"/>
  <c r="AJ93" i="33"/>
  <c r="AS48" i="33"/>
  <c r="AL48" i="33"/>
  <c r="AU48" i="33" s="1"/>
  <c r="AS37" i="33"/>
  <c r="AL37" i="33"/>
  <c r="AU37" i="33" s="1"/>
  <c r="AS30" i="33"/>
  <c r="AL30" i="33"/>
  <c r="AU30" i="33" s="1"/>
  <c r="AK95" i="33"/>
  <c r="AT95" i="33" s="1"/>
  <c r="AJ95" i="33"/>
  <c r="AG95" i="41"/>
  <c r="AP95" i="41" s="1"/>
  <c r="AE95" i="41"/>
  <c r="AN95" i="45"/>
  <c r="AI95" i="45"/>
  <c r="AR95" i="45" s="1"/>
  <c r="AI92" i="93"/>
  <c r="AR92" i="93" s="1"/>
  <c r="W96" i="41"/>
  <c r="Y96" i="41" s="1"/>
  <c r="X96" i="45"/>
  <c r="Y96" i="45"/>
  <c r="Z88" i="74"/>
  <c r="AE88" i="74" s="1"/>
  <c r="AJ85" i="38"/>
  <c r="AS85" i="38" s="1"/>
  <c r="Z94" i="25"/>
  <c r="AH94" i="25"/>
  <c r="AQ94" i="25" s="1"/>
  <c r="AH88" i="74"/>
  <c r="AQ88" i="74" s="1"/>
  <c r="AN92" i="93"/>
  <c r="AF91" i="29"/>
  <c r="AO91" i="29" s="1"/>
  <c r="AE91" i="29"/>
  <c r="W92" i="29"/>
  <c r="AG91" i="29"/>
  <c r="AP91" i="29" s="1"/>
  <c r="AI93" i="37"/>
  <c r="AR93" i="37" s="1"/>
  <c r="AJ61" i="38"/>
  <c r="AS61" i="38" s="1"/>
  <c r="AK23" i="38"/>
  <c r="AT23" i="38" s="1"/>
  <c r="AJ89" i="38"/>
  <c r="AS89" i="38" s="1"/>
  <c r="AJ6" i="38"/>
  <c r="AS6" i="38" s="1"/>
  <c r="AJ5" i="38"/>
  <c r="AS5" i="38" s="1"/>
  <c r="AJ47" i="38"/>
  <c r="AL47" i="38" s="1"/>
  <c r="AU47" i="38" s="1"/>
  <c r="AJ7" i="38"/>
  <c r="AL7" i="38" s="1"/>
  <c r="AU7" i="38" s="1"/>
  <c r="AK6" i="38"/>
  <c r="AT6" i="38" s="1"/>
  <c r="AJ19" i="38"/>
  <c r="AS19" i="38" s="1"/>
  <c r="AK89" i="38"/>
  <c r="AT89" i="38" s="1"/>
  <c r="AI89" i="38"/>
  <c r="AR89" i="38" s="1"/>
  <c r="AR91" i="38" s="1"/>
  <c r="AJ38" i="38"/>
  <c r="AL38" i="38" s="1"/>
  <c r="AU38" i="38" s="1"/>
  <c r="AJ9" i="38"/>
  <c r="AL9" i="38" s="1"/>
  <c r="AU9" i="38" s="1"/>
  <c r="AJ87" i="38"/>
  <c r="AS87" i="38" s="1"/>
  <c r="AK5" i="38"/>
  <c r="AT5" i="38" s="1"/>
  <c r="AK87" i="38"/>
  <c r="AT87" i="38" s="1"/>
  <c r="AJ20" i="38"/>
  <c r="AL20" i="38" s="1"/>
  <c r="AU20" i="38" s="1"/>
  <c r="AJ8" i="38"/>
  <c r="AS8" i="38" s="1"/>
  <c r="AJ66" i="89"/>
  <c r="AL66" i="89" s="1"/>
  <c r="AU66" i="89" s="1"/>
  <c r="AJ41" i="38"/>
  <c r="AS41" i="38" s="1"/>
  <c r="AK19" i="38"/>
  <c r="AT19" i="38" s="1"/>
  <c r="AJ22" i="38"/>
  <c r="AL22" i="38" s="1"/>
  <c r="AU22" i="38" s="1"/>
  <c r="AJ40" i="38"/>
  <c r="AL40" i="38" s="1"/>
  <c r="AU40" i="38" s="1"/>
  <c r="AJ93" i="89"/>
  <c r="AS93" i="89" s="1"/>
  <c r="AJ73" i="38"/>
  <c r="AS73" i="38" s="1"/>
  <c r="AJ24" i="38"/>
  <c r="AL24" i="38" s="1"/>
  <c r="AU24" i="38" s="1"/>
  <c r="AJ21" i="38"/>
  <c r="AL21" i="38" s="1"/>
  <c r="AU21" i="38" s="1"/>
  <c r="AJ42" i="38"/>
  <c r="AL42" i="38" s="1"/>
  <c r="AU42" i="38" s="1"/>
  <c r="AJ64" i="38"/>
  <c r="AL64" i="38" s="1"/>
  <c r="AU64" i="38" s="1"/>
  <c r="AJ39" i="38"/>
  <c r="AS39" i="38" s="1"/>
  <c r="AJ81" i="38"/>
  <c r="AS81" i="38" s="1"/>
  <c r="AJ86" i="38"/>
  <c r="AL86" i="38" s="1"/>
  <c r="AU86" i="38" s="1"/>
  <c r="AJ10" i="38"/>
  <c r="AL10" i="38" s="1"/>
  <c r="AU10" i="38" s="1"/>
  <c r="AJ3" i="38"/>
  <c r="AS3" i="38" s="1"/>
  <c r="AJ32" i="38"/>
  <c r="AS32" i="38" s="1"/>
  <c r="AJ25" i="38"/>
  <c r="AS25" i="38" s="1"/>
  <c r="AJ43" i="38"/>
  <c r="AL43" i="38" s="1"/>
  <c r="AU43" i="38" s="1"/>
  <c r="AJ58" i="38"/>
  <c r="AS58" i="38" s="1"/>
  <c r="AJ71" i="38"/>
  <c r="AS71" i="38" s="1"/>
  <c r="AJ35" i="38"/>
  <c r="AS35" i="38" s="1"/>
  <c r="AJ29" i="38"/>
  <c r="AS29" i="38" s="1"/>
  <c r="AJ72" i="38"/>
  <c r="AL72" i="38" s="1"/>
  <c r="AU72" i="38" s="1"/>
  <c r="AK32" i="38"/>
  <c r="AT32" i="38" s="1"/>
  <c r="AJ53" i="38"/>
  <c r="AL53" i="38" s="1"/>
  <c r="AU53" i="38" s="1"/>
  <c r="AJ26" i="89"/>
  <c r="AS26" i="89" s="1"/>
  <c r="AJ46" i="89"/>
  <c r="AL46" i="89" s="1"/>
  <c r="AU46" i="89" s="1"/>
  <c r="AJ60" i="89"/>
  <c r="AS60" i="89" s="1"/>
  <c r="AJ61" i="89"/>
  <c r="AL61" i="89" s="1"/>
  <c r="AU61" i="89" s="1"/>
  <c r="AJ80" i="38"/>
  <c r="AS80" i="38" s="1"/>
  <c r="AK81" i="38"/>
  <c r="AT81" i="38" s="1"/>
  <c r="AJ80" i="89"/>
  <c r="AL80" i="89" s="1"/>
  <c r="AU80" i="89" s="1"/>
  <c r="AJ59" i="38"/>
  <c r="AS59" i="38" s="1"/>
  <c r="AJ65" i="38"/>
  <c r="AS65" i="38" s="1"/>
  <c r="AJ52" i="38"/>
  <c r="AL52" i="38" s="1"/>
  <c r="AU52" i="38" s="1"/>
  <c r="AJ76" i="38"/>
  <c r="AL76" i="38" s="1"/>
  <c r="AU76" i="38" s="1"/>
  <c r="AJ26" i="38"/>
  <c r="AS26" i="38" s="1"/>
  <c r="AJ13" i="38"/>
  <c r="AS13" i="38" s="1"/>
  <c r="AK27" i="38"/>
  <c r="AT27" i="38" s="1"/>
  <c r="AJ27" i="38"/>
  <c r="AJ51" i="38"/>
  <c r="AK51" i="38"/>
  <c r="AT51" i="38" s="1"/>
  <c r="AJ57" i="38"/>
  <c r="AK57" i="38"/>
  <c r="AT57" i="38" s="1"/>
  <c r="AK44" i="38"/>
  <c r="AT44" i="38" s="1"/>
  <c r="AJ44" i="38"/>
  <c r="AJ55" i="38"/>
  <c r="AJ74" i="38"/>
  <c r="AJ69" i="38"/>
  <c r="AK46" i="38"/>
  <c r="AT46" i="38" s="1"/>
  <c r="AJ46" i="38"/>
  <c r="AJ48" i="38"/>
  <c r="AJ44" i="89"/>
  <c r="AS44" i="89" s="1"/>
  <c r="AK34" i="38"/>
  <c r="AT34" i="38" s="1"/>
  <c r="AJ34" i="38"/>
  <c r="AJ68" i="38"/>
  <c r="AK68" i="38"/>
  <c r="AT68" i="38" s="1"/>
  <c r="AJ77" i="38"/>
  <c r="AK77" i="38"/>
  <c r="AT77" i="38" s="1"/>
  <c r="AJ17" i="38"/>
  <c r="AK78" i="38"/>
  <c r="AT78" i="38" s="1"/>
  <c r="AJ78" i="38"/>
  <c r="AJ67" i="38"/>
  <c r="AK67" i="38"/>
  <c r="AT67" i="38" s="1"/>
  <c r="AJ50" i="38"/>
  <c r="AJ70" i="38"/>
  <c r="AK70" i="38"/>
  <c r="AT70" i="38" s="1"/>
  <c r="AJ30" i="38"/>
  <c r="AJ11" i="38"/>
  <c r="AK49" i="38"/>
  <c r="AT49" i="38" s="1"/>
  <c r="AJ49" i="38"/>
  <c r="AJ45" i="38"/>
  <c r="AJ83" i="38"/>
  <c r="AK83" i="38"/>
  <c r="AT83" i="38" s="1"/>
  <c r="Y93" i="93"/>
  <c r="Z93" i="93" s="1"/>
  <c r="AJ18" i="38"/>
  <c r="AK18" i="38"/>
  <c r="AT18" i="38" s="1"/>
  <c r="AJ33" i="38"/>
  <c r="AJ16" i="38"/>
  <c r="AK16" i="38"/>
  <c r="AT16" i="38" s="1"/>
  <c r="AJ66" i="38"/>
  <c r="AK66" i="38"/>
  <c r="AT66" i="38" s="1"/>
  <c r="AJ60" i="38"/>
  <c r="AK60" i="38"/>
  <c r="AT60" i="38" s="1"/>
  <c r="AJ75" i="38"/>
  <c r="AK75" i="38"/>
  <c r="AT75" i="38" s="1"/>
  <c r="AJ28" i="38"/>
  <c r="AK28" i="38"/>
  <c r="AT28" i="38" s="1"/>
  <c r="AJ25" i="89"/>
  <c r="AS25" i="89" s="1"/>
  <c r="AJ63" i="38"/>
  <c r="AK63" i="38"/>
  <c r="AT63" i="38" s="1"/>
  <c r="AJ4" i="38"/>
  <c r="AK4" i="38"/>
  <c r="AT4" i="38" s="1"/>
  <c r="AK54" i="38"/>
  <c r="AT54" i="38" s="1"/>
  <c r="AJ54" i="38"/>
  <c r="AK84" i="38"/>
  <c r="AT84" i="38" s="1"/>
  <c r="AJ84" i="38"/>
  <c r="AS23" i="38"/>
  <c r="AJ15" i="38"/>
  <c r="AJ31" i="38"/>
  <c r="AK31" i="38"/>
  <c r="AT31" i="38" s="1"/>
  <c r="AK88" i="38"/>
  <c r="AT88" i="38" s="1"/>
  <c r="AJ88" i="38"/>
  <c r="AJ37" i="38"/>
  <c r="AK37" i="38"/>
  <c r="AT37" i="38" s="1"/>
  <c r="AK14" i="38"/>
  <c r="AT14" i="38" s="1"/>
  <c r="AJ14" i="38"/>
  <c r="AJ12" i="38"/>
  <c r="AK12" i="38"/>
  <c r="AT12" i="38" s="1"/>
  <c r="AJ79" i="38"/>
  <c r="AK79" i="38"/>
  <c r="AT79" i="38" s="1"/>
  <c r="AJ62" i="38"/>
  <c r="AJ82" i="38"/>
  <c r="AK56" i="38"/>
  <c r="AT56" i="38" s="1"/>
  <c r="AJ56" i="38"/>
  <c r="AK36" i="38"/>
  <c r="AT36" i="38" s="1"/>
  <c r="AJ36" i="38"/>
  <c r="AS17" i="77"/>
  <c r="AS100" i="77" s="1"/>
  <c r="AL17" i="77"/>
  <c r="AU17" i="77" s="1"/>
  <c r="AU100" i="77" s="1"/>
  <c r="C11" i="77" s="1"/>
  <c r="F30" i="97" s="1"/>
  <c r="AE93" i="85"/>
  <c r="AN93" i="85" s="1"/>
  <c r="Z94" i="73"/>
  <c r="W95" i="73" s="1"/>
  <c r="W94" i="85"/>
  <c r="Y94" i="85" s="1"/>
  <c r="AF93" i="85"/>
  <c r="AO93" i="85" s="1"/>
  <c r="AJ84" i="89"/>
  <c r="AJ87" i="89"/>
  <c r="AS87" i="89" s="1"/>
  <c r="AJ51" i="89"/>
  <c r="AS51" i="89" s="1"/>
  <c r="AK84" i="89"/>
  <c r="AT84" i="89" s="1"/>
  <c r="AH93" i="93"/>
  <c r="AQ93" i="93" s="1"/>
  <c r="AJ28" i="89"/>
  <c r="AS28" i="89" s="1"/>
  <c r="AJ23" i="89"/>
  <c r="AS23" i="89" s="1"/>
  <c r="AJ48" i="89"/>
  <c r="AS48" i="89" s="1"/>
  <c r="AJ88" i="89"/>
  <c r="AS88" i="89" s="1"/>
  <c r="AF94" i="37"/>
  <c r="AO94" i="37" s="1"/>
  <c r="AG94" i="37"/>
  <c r="AP94" i="37" s="1"/>
  <c r="W95" i="37"/>
  <c r="AE94" i="37"/>
  <c r="AK51" i="89"/>
  <c r="AT51" i="89" s="1"/>
  <c r="AJ71" i="89"/>
  <c r="AS71" i="89" s="1"/>
  <c r="AJ50" i="89"/>
  <c r="AS50" i="89" s="1"/>
  <c r="AJ86" i="89"/>
  <c r="AS86" i="89" s="1"/>
  <c r="AJ82" i="89"/>
  <c r="AS82" i="89" s="1"/>
  <c r="AJ34" i="89"/>
  <c r="AS34" i="89" s="1"/>
  <c r="AJ54" i="89"/>
  <c r="AS54" i="89" s="1"/>
  <c r="AJ30" i="89"/>
  <c r="AS30" i="89" s="1"/>
  <c r="AJ65" i="89"/>
  <c r="AS65" i="89" s="1"/>
  <c r="AK34" i="89"/>
  <c r="AT34" i="89" s="1"/>
  <c r="AJ29" i="89"/>
  <c r="AS29" i="89" s="1"/>
  <c r="AJ64" i="89"/>
  <c r="AS64" i="89" s="1"/>
  <c r="AJ91" i="89"/>
  <c r="AS91" i="89" s="1"/>
  <c r="AK65" i="89"/>
  <c r="AT65" i="89" s="1"/>
  <c r="AJ43" i="89"/>
  <c r="AL43" i="89" s="1"/>
  <c r="AU43" i="89" s="1"/>
  <c r="AJ70" i="89"/>
  <c r="AS70" i="89" s="1"/>
  <c r="AJ41" i="89"/>
  <c r="AS41" i="89" s="1"/>
  <c r="AK44" i="89"/>
  <c r="AT44" i="89" s="1"/>
  <c r="AJ33" i="89"/>
  <c r="AJ78" i="89"/>
  <c r="AS78" i="89" s="1"/>
  <c r="AJ27" i="89"/>
  <c r="AL27" i="89" s="1"/>
  <c r="AU27" i="89" s="1"/>
  <c r="AK71" i="89"/>
  <c r="AT71" i="89" s="1"/>
  <c r="AJ62" i="89"/>
  <c r="AS62" i="89" s="1"/>
  <c r="AJ95" i="89"/>
  <c r="AS95" i="89" s="1"/>
  <c r="AJ15" i="89"/>
  <c r="AS15" i="89" s="1"/>
  <c r="AJ42" i="89"/>
  <c r="AS42" i="89" s="1"/>
  <c r="AJ74" i="89"/>
  <c r="AS74" i="89" s="1"/>
  <c r="AK62" i="89"/>
  <c r="AT62" i="89" s="1"/>
  <c r="AJ47" i="89"/>
  <c r="AL47" i="89" s="1"/>
  <c r="AU47" i="89" s="1"/>
  <c r="AJ24" i="89"/>
  <c r="AL24" i="89" s="1"/>
  <c r="AU24" i="89" s="1"/>
  <c r="AJ94" i="89"/>
  <c r="AS94" i="89" s="1"/>
  <c r="AJ97" i="89"/>
  <c r="AS97" i="89" s="1"/>
  <c r="AJ45" i="89"/>
  <c r="AL45" i="89" s="1"/>
  <c r="AU45" i="89" s="1"/>
  <c r="AJ81" i="89"/>
  <c r="AS81" i="89" s="1"/>
  <c r="AJ22" i="89"/>
  <c r="AS22" i="89" s="1"/>
  <c r="AJ20" i="89"/>
  <c r="AS20" i="89" s="1"/>
  <c r="AJ49" i="89"/>
  <c r="AL49" i="89" s="1"/>
  <c r="AU49" i="89" s="1"/>
  <c r="AJ53" i="89"/>
  <c r="AS53" i="89" s="1"/>
  <c r="AK20" i="89"/>
  <c r="AT20" i="89" s="1"/>
  <c r="AJ69" i="89"/>
  <c r="AS69" i="89" s="1"/>
  <c r="AK64" i="89"/>
  <c r="AT64" i="89" s="1"/>
  <c r="AJ89" i="89"/>
  <c r="AL89" i="89" s="1"/>
  <c r="AU89" i="89" s="1"/>
  <c r="AK33" i="89"/>
  <c r="AT33" i="89" s="1"/>
  <c r="AJ36" i="89"/>
  <c r="AL36" i="89" s="1"/>
  <c r="AU36" i="89" s="1"/>
  <c r="AJ72" i="89"/>
  <c r="AL72" i="89" s="1"/>
  <c r="AU72" i="89" s="1"/>
  <c r="AJ90" i="89"/>
  <c r="AL90" i="89" s="1"/>
  <c r="AU90" i="89" s="1"/>
  <c r="AJ55" i="89"/>
  <c r="AL55" i="89" s="1"/>
  <c r="AU55" i="89" s="1"/>
  <c r="AJ79" i="89"/>
  <c r="AS79" i="89" s="1"/>
  <c r="AJ98" i="89"/>
  <c r="AS98" i="89" s="1"/>
  <c r="AK53" i="89"/>
  <c r="AT53" i="89" s="1"/>
  <c r="AJ38" i="89"/>
  <c r="AS38" i="89" s="1"/>
  <c r="AK86" i="89"/>
  <c r="AT86" i="89" s="1"/>
  <c r="AJ63" i="89"/>
  <c r="AL63" i="89" s="1"/>
  <c r="AU63" i="89" s="1"/>
  <c r="AJ83" i="89"/>
  <c r="AL83" i="89" s="1"/>
  <c r="AU83" i="89" s="1"/>
  <c r="AJ14" i="89"/>
  <c r="AL14" i="89" s="1"/>
  <c r="AU14" i="89" s="1"/>
  <c r="AJ52" i="89"/>
  <c r="AL52" i="89" s="1"/>
  <c r="AU52" i="89" s="1"/>
  <c r="AJ85" i="89"/>
  <c r="AS85" i="89" s="1"/>
  <c r="AJ8" i="89"/>
  <c r="AS8" i="89" s="1"/>
  <c r="AJ21" i="89"/>
  <c r="AS21" i="89" s="1"/>
  <c r="AJ57" i="89"/>
  <c r="AS57" i="89" s="1"/>
  <c r="AK23" i="89"/>
  <c r="AT23" i="89" s="1"/>
  <c r="AJ10" i="89"/>
  <c r="AS10" i="89" s="1"/>
  <c r="AJ16" i="89"/>
  <c r="AS16" i="89" s="1"/>
  <c r="AJ37" i="89"/>
  <c r="AL37" i="89" s="1"/>
  <c r="AU37" i="89" s="1"/>
  <c r="AJ73" i="89"/>
  <c r="AS73" i="89" s="1"/>
  <c r="AJ59" i="89"/>
  <c r="AS59" i="89" s="1"/>
  <c r="AJ77" i="89"/>
  <c r="AS77" i="89" s="1"/>
  <c r="AJ32" i="89"/>
  <c r="AS32" i="89" s="1"/>
  <c r="AJ68" i="89"/>
  <c r="AS68" i="89" s="1"/>
  <c r="AJ40" i="89"/>
  <c r="AS40" i="89" s="1"/>
  <c r="AK76" i="89"/>
  <c r="AT76" i="89" s="1"/>
  <c r="AJ56" i="89"/>
  <c r="AS56" i="89" s="1"/>
  <c r="AJ92" i="89"/>
  <c r="AL92" i="89" s="1"/>
  <c r="AU92" i="89" s="1"/>
  <c r="AK21" i="89"/>
  <c r="AT21" i="89" s="1"/>
  <c r="AK57" i="89"/>
  <c r="AT57" i="89" s="1"/>
  <c r="AK93" i="89"/>
  <c r="AT93" i="89" s="1"/>
  <c r="AJ35" i="89"/>
  <c r="AS35" i="89" s="1"/>
  <c r="AJ67" i="89"/>
  <c r="AS67" i="89" s="1"/>
  <c r="AJ39" i="89"/>
  <c r="AS39" i="89" s="1"/>
  <c r="AJ75" i="89"/>
  <c r="AL75" i="89" s="1"/>
  <c r="AU75" i="89" s="1"/>
  <c r="AK59" i="89"/>
  <c r="AT59" i="89" s="1"/>
  <c r="AK77" i="89"/>
  <c r="AT77" i="89" s="1"/>
  <c r="AJ31" i="89"/>
  <c r="AS31" i="89" s="1"/>
  <c r="AJ9" i="89"/>
  <c r="AS9" i="89" s="1"/>
  <c r="AJ58" i="89"/>
  <c r="AS58" i="89" s="1"/>
  <c r="AJ96" i="89"/>
  <c r="AS96" i="89" s="1"/>
  <c r="AJ7" i="89"/>
  <c r="AK7" i="89"/>
  <c r="AT7" i="89" s="1"/>
  <c r="AJ12" i="89"/>
  <c r="AK12" i="89"/>
  <c r="AT12" i="89" s="1"/>
  <c r="AJ13" i="89"/>
  <c r="AK13" i="89"/>
  <c r="AT13" i="89" s="1"/>
  <c r="AB4" i="89"/>
  <c r="AJ3" i="89"/>
  <c r="AK5" i="89"/>
  <c r="AT5" i="89" s="1"/>
  <c r="AJ5" i="89"/>
  <c r="AJ18" i="89"/>
  <c r="AK18" i="89"/>
  <c r="AT18" i="89" s="1"/>
  <c r="AJ19" i="89"/>
  <c r="AK19" i="89"/>
  <c r="AT19" i="89" s="1"/>
  <c r="AJ11" i="89"/>
  <c r="AK11" i="89"/>
  <c r="AT11" i="89" s="1"/>
  <c r="AI98" i="89"/>
  <c r="AN98" i="89"/>
  <c r="AN100" i="89" s="1"/>
  <c r="AS76" i="89"/>
  <c r="AK98" i="89"/>
  <c r="AT98" i="89" s="1"/>
  <c r="AK17" i="89"/>
  <c r="AT17" i="89" s="1"/>
  <c r="AJ17" i="89"/>
  <c r="AJ6" i="89"/>
  <c r="AS80" i="33" l="1"/>
  <c r="AL57" i="33"/>
  <c r="AU57" i="33" s="1"/>
  <c r="AL15" i="33"/>
  <c r="AU15" i="33" s="1"/>
  <c r="AS31" i="33"/>
  <c r="AL67" i="33"/>
  <c r="AU67" i="33" s="1"/>
  <c r="AL9" i="33"/>
  <c r="AU9" i="33" s="1"/>
  <c r="AI95" i="41"/>
  <c r="AR95" i="41" s="1"/>
  <c r="AL50" i="33"/>
  <c r="AU50" i="33" s="1"/>
  <c r="W89" i="74"/>
  <c r="Y89" i="74" s="1"/>
  <c r="AL88" i="33"/>
  <c r="AU88" i="33" s="1"/>
  <c r="AL58" i="33"/>
  <c r="AU58" i="33" s="1"/>
  <c r="AF88" i="74"/>
  <c r="AO88" i="74" s="1"/>
  <c r="AG88" i="74"/>
  <c r="AP88" i="74" s="1"/>
  <c r="AR98" i="33"/>
  <c r="AR100" i="33" s="1"/>
  <c r="AL98" i="33"/>
  <c r="AU98" i="33" s="1"/>
  <c r="AL4" i="33"/>
  <c r="AU4" i="33" s="1"/>
  <c r="AS4" i="33"/>
  <c r="AS94" i="33"/>
  <c r="AL94" i="33"/>
  <c r="AU94" i="33" s="1"/>
  <c r="AS73" i="33"/>
  <c r="AL73" i="33"/>
  <c r="AU73" i="33" s="1"/>
  <c r="AN95" i="41"/>
  <c r="AS95" i="33"/>
  <c r="AL95" i="33"/>
  <c r="AU95" i="33" s="1"/>
  <c r="AL93" i="33"/>
  <c r="AU93" i="33" s="1"/>
  <c r="AS93" i="33"/>
  <c r="AS71" i="33"/>
  <c r="AL71" i="33"/>
  <c r="AU71" i="33" s="1"/>
  <c r="AT100" i="33"/>
  <c r="AS72" i="33"/>
  <c r="AL72" i="33"/>
  <c r="AU72" i="33" s="1"/>
  <c r="AL3" i="38"/>
  <c r="AU3" i="38" s="1"/>
  <c r="AS22" i="38"/>
  <c r="AS21" i="38"/>
  <c r="AL85" i="38"/>
  <c r="AU85" i="38" s="1"/>
  <c r="AS46" i="89"/>
  <c r="X96" i="41"/>
  <c r="Z96" i="41" s="1"/>
  <c r="AH96" i="45"/>
  <c r="AQ96" i="45" s="1"/>
  <c r="Z96" i="45"/>
  <c r="AL59" i="38"/>
  <c r="AU59" i="38" s="1"/>
  <c r="AL8" i="38"/>
  <c r="AU8" i="38" s="1"/>
  <c r="AS61" i="89"/>
  <c r="AS47" i="38"/>
  <c r="AL39" i="38"/>
  <c r="AU39" i="38" s="1"/>
  <c r="AL61" i="38"/>
  <c r="AU61" i="38" s="1"/>
  <c r="AS7" i="38"/>
  <c r="AS42" i="38"/>
  <c r="AS80" i="89"/>
  <c r="AL71" i="38"/>
  <c r="AU71" i="38" s="1"/>
  <c r="AL26" i="89"/>
  <c r="AU26" i="89" s="1"/>
  <c r="AS10" i="38"/>
  <c r="AN88" i="74"/>
  <c r="AG94" i="25"/>
  <c r="AP94" i="25" s="1"/>
  <c r="AF94" i="25"/>
  <c r="AO94" i="25" s="1"/>
  <c r="AE94" i="25"/>
  <c r="W95" i="25"/>
  <c r="AL73" i="38"/>
  <c r="AU73" i="38" s="1"/>
  <c r="AS9" i="38"/>
  <c r="AL25" i="38"/>
  <c r="AU25" i="38" s="1"/>
  <c r="AS66" i="89"/>
  <c r="X92" i="29"/>
  <c r="AH92" i="29" s="1"/>
  <c r="AQ92" i="29" s="1"/>
  <c r="Y92" i="29"/>
  <c r="AN91" i="29"/>
  <c r="AI91" i="29"/>
  <c r="AR91" i="29" s="1"/>
  <c r="AL23" i="38"/>
  <c r="AU23" i="38" s="1"/>
  <c r="AS38" i="38"/>
  <c r="AL58" i="38"/>
  <c r="AU58" i="38" s="1"/>
  <c r="AL81" i="38"/>
  <c r="AU81" i="38" s="1"/>
  <c r="AL19" i="38"/>
  <c r="AU19" i="38" s="1"/>
  <c r="AS40" i="38"/>
  <c r="AL89" i="38"/>
  <c r="AU89" i="38" s="1"/>
  <c r="AL29" i="38"/>
  <c r="AU29" i="38" s="1"/>
  <c r="AL60" i="89"/>
  <c r="AU60" i="89" s="1"/>
  <c r="AL6" i="38"/>
  <c r="AU6" i="38" s="1"/>
  <c r="AS86" i="38"/>
  <c r="AL87" i="38"/>
  <c r="AU87" i="38" s="1"/>
  <c r="AL32" i="38"/>
  <c r="AU32" i="38" s="1"/>
  <c r="AL80" i="38"/>
  <c r="AU80" i="38" s="1"/>
  <c r="AL26" i="38"/>
  <c r="AU26" i="38" s="1"/>
  <c r="AL41" i="38"/>
  <c r="AU41" i="38" s="1"/>
  <c r="AS20" i="38"/>
  <c r="AL5" i="38"/>
  <c r="AU5" i="38" s="1"/>
  <c r="AL65" i="38"/>
  <c r="AU65" i="38" s="1"/>
  <c r="AS72" i="38"/>
  <c r="AS52" i="38"/>
  <c r="AS76" i="38"/>
  <c r="AS24" i="38"/>
  <c r="AS64" i="38"/>
  <c r="AL35" i="38"/>
  <c r="AU35" i="38" s="1"/>
  <c r="AS43" i="38"/>
  <c r="AS53" i="38"/>
  <c r="AL51" i="89"/>
  <c r="AU51" i="89" s="1"/>
  <c r="AS43" i="89"/>
  <c r="AL50" i="89"/>
  <c r="AU50" i="89" s="1"/>
  <c r="AL84" i="89"/>
  <c r="AU84" i="89" s="1"/>
  <c r="AS63" i="89"/>
  <c r="AL30" i="89"/>
  <c r="AU30" i="89" s="1"/>
  <c r="AL78" i="89"/>
  <c r="AU78" i="89" s="1"/>
  <c r="AL91" i="89"/>
  <c r="AU91" i="89" s="1"/>
  <c r="AL29" i="89"/>
  <c r="AU29" i="89" s="1"/>
  <c r="AL65" i="89"/>
  <c r="AU65" i="89" s="1"/>
  <c r="AL54" i="89"/>
  <c r="AU54" i="89" s="1"/>
  <c r="AL28" i="89"/>
  <c r="AU28" i="89" s="1"/>
  <c r="AL48" i="89"/>
  <c r="AU48" i="89" s="1"/>
  <c r="AS27" i="89"/>
  <c r="AS47" i="89"/>
  <c r="AS84" i="89"/>
  <c r="AL13" i="38"/>
  <c r="AU13" i="38" s="1"/>
  <c r="AL82" i="89"/>
  <c r="AU82" i="89" s="1"/>
  <c r="AL87" i="89"/>
  <c r="AU87" i="89" s="1"/>
  <c r="AT91" i="38"/>
  <c r="AS45" i="89"/>
  <c r="AL69" i="89"/>
  <c r="AU69" i="89" s="1"/>
  <c r="AS83" i="89"/>
  <c r="AS34" i="38"/>
  <c r="AL34" i="38"/>
  <c r="AU34" i="38" s="1"/>
  <c r="AS46" i="38"/>
  <c r="AL46" i="38"/>
  <c r="AU46" i="38" s="1"/>
  <c r="AS82" i="38"/>
  <c r="AL82" i="38"/>
  <c r="AU82" i="38" s="1"/>
  <c r="AL63" i="38"/>
  <c r="AU63" i="38" s="1"/>
  <c r="AS63" i="38"/>
  <c r="AL33" i="38"/>
  <c r="AU33" i="38" s="1"/>
  <c r="AS33" i="38"/>
  <c r="AS77" i="38"/>
  <c r="AL77" i="38"/>
  <c r="AU77" i="38" s="1"/>
  <c r="AS68" i="38"/>
  <c r="AL68" i="38"/>
  <c r="AU68" i="38" s="1"/>
  <c r="AS48" i="38"/>
  <c r="AL48" i="38"/>
  <c r="AU48" i="38" s="1"/>
  <c r="AL27" i="38"/>
  <c r="AU27" i="38" s="1"/>
  <c r="AS27" i="38"/>
  <c r="AL62" i="38"/>
  <c r="AU62" i="38" s="1"/>
  <c r="AS62" i="38"/>
  <c r="AS31" i="38"/>
  <c r="AL31" i="38"/>
  <c r="AU31" i="38" s="1"/>
  <c r="AL88" i="89"/>
  <c r="AU88" i="89" s="1"/>
  <c r="AS36" i="38"/>
  <c r="AL36" i="38"/>
  <c r="AU36" i="38" s="1"/>
  <c r="AL56" i="38"/>
  <c r="AU56" i="38" s="1"/>
  <c r="AS56" i="38"/>
  <c r="AS14" i="38"/>
  <c r="AL14" i="38"/>
  <c r="AU14" i="38" s="1"/>
  <c r="AS88" i="38"/>
  <c r="AL88" i="38"/>
  <c r="AU88" i="38" s="1"/>
  <c r="AS15" i="38"/>
  <c r="AL15" i="38"/>
  <c r="AU15" i="38" s="1"/>
  <c r="AS4" i="38"/>
  <c r="AL4" i="38"/>
  <c r="AU4" i="38" s="1"/>
  <c r="AL18" i="38"/>
  <c r="AU18" i="38" s="1"/>
  <c r="AS18" i="38"/>
  <c r="AL30" i="38"/>
  <c r="AU30" i="38" s="1"/>
  <c r="AS30" i="38"/>
  <c r="AS78" i="38"/>
  <c r="AL78" i="38"/>
  <c r="AU78" i="38" s="1"/>
  <c r="AS44" i="38"/>
  <c r="AL44" i="38"/>
  <c r="AU44" i="38" s="1"/>
  <c r="AL62" i="89"/>
  <c r="AU62" i="89" s="1"/>
  <c r="AS75" i="38"/>
  <c r="AL75" i="38"/>
  <c r="AU75" i="38" s="1"/>
  <c r="AL60" i="38"/>
  <c r="AU60" i="38" s="1"/>
  <c r="AS60" i="38"/>
  <c r="AL83" i="38"/>
  <c r="AU83" i="38" s="1"/>
  <c r="AS83" i="38"/>
  <c r="AS69" i="38"/>
  <c r="AL69" i="38"/>
  <c r="AU69" i="38" s="1"/>
  <c r="AS67" i="38"/>
  <c r="AL67" i="38"/>
  <c r="AU67" i="38" s="1"/>
  <c r="AS45" i="38"/>
  <c r="AL45" i="38"/>
  <c r="AU45" i="38" s="1"/>
  <c r="AL70" i="38"/>
  <c r="AU70" i="38" s="1"/>
  <c r="AS70" i="38"/>
  <c r="AS17" i="38"/>
  <c r="AL17" i="38"/>
  <c r="AU17" i="38" s="1"/>
  <c r="AL74" i="38"/>
  <c r="AU74" i="38" s="1"/>
  <c r="AS74" i="38"/>
  <c r="AS28" i="38"/>
  <c r="AL28" i="38"/>
  <c r="AU28" i="38" s="1"/>
  <c r="AS11" i="38"/>
  <c r="AL11" i="38"/>
  <c r="AU11" i="38" s="1"/>
  <c r="AL25" i="89"/>
  <c r="AU25" i="89" s="1"/>
  <c r="AL41" i="89"/>
  <c r="AU41" i="89" s="1"/>
  <c r="AL79" i="38"/>
  <c r="AU79" i="38" s="1"/>
  <c r="AS79" i="38"/>
  <c r="AL12" i="38"/>
  <c r="AU12" i="38" s="1"/>
  <c r="AS12" i="38"/>
  <c r="AS37" i="38"/>
  <c r="AL37" i="38"/>
  <c r="AU37" i="38" s="1"/>
  <c r="AS84" i="38"/>
  <c r="AL84" i="38"/>
  <c r="AU84" i="38" s="1"/>
  <c r="AL54" i="38"/>
  <c r="AU54" i="38" s="1"/>
  <c r="AS54" i="38"/>
  <c r="AS66" i="38"/>
  <c r="AL66" i="38"/>
  <c r="AU66" i="38" s="1"/>
  <c r="AL16" i="38"/>
  <c r="AU16" i="38" s="1"/>
  <c r="AS16" i="38"/>
  <c r="AL49" i="38"/>
  <c r="AU49" i="38" s="1"/>
  <c r="AS49" i="38"/>
  <c r="AL50" i="38"/>
  <c r="AU50" i="38" s="1"/>
  <c r="AS50" i="38"/>
  <c r="AL55" i="38"/>
  <c r="AU55" i="38" s="1"/>
  <c r="AS55" i="38"/>
  <c r="AS57" i="38"/>
  <c r="AL57" i="38"/>
  <c r="AU57" i="38" s="1"/>
  <c r="AL51" i="38"/>
  <c r="AU51" i="38" s="1"/>
  <c r="AS51" i="38"/>
  <c r="AG94" i="73"/>
  <c r="AP94" i="73" s="1"/>
  <c r="AF94" i="73"/>
  <c r="AO94" i="73" s="1"/>
  <c r="AE94" i="73"/>
  <c r="AN94" i="73" s="1"/>
  <c r="X94" i="85"/>
  <c r="AI93" i="85"/>
  <c r="AR93" i="85" s="1"/>
  <c r="AL95" i="89"/>
  <c r="AU95" i="89" s="1"/>
  <c r="AS24" i="89"/>
  <c r="W94" i="93"/>
  <c r="AG93" i="93"/>
  <c r="AP93" i="93" s="1"/>
  <c r="AE93" i="93"/>
  <c r="AF93" i="93"/>
  <c r="AO93" i="93" s="1"/>
  <c r="X95" i="73"/>
  <c r="AH95" i="73" s="1"/>
  <c r="AQ95" i="73" s="1"/>
  <c r="Y95" i="73"/>
  <c r="AL8" i="89"/>
  <c r="AU8" i="89" s="1"/>
  <c r="AL71" i="89"/>
  <c r="AU71" i="89" s="1"/>
  <c r="AL42" i="89"/>
  <c r="AU42" i="89" s="1"/>
  <c r="AL34" i="89"/>
  <c r="AU34" i="89" s="1"/>
  <c r="AL44" i="89"/>
  <c r="AU44" i="89" s="1"/>
  <c r="AS89" i="89"/>
  <c r="AL70" i="89"/>
  <c r="AU70" i="89" s="1"/>
  <c r="AS37" i="89"/>
  <c r="AS49" i="89"/>
  <c r="AL68" i="89"/>
  <c r="AU68" i="89" s="1"/>
  <c r="AS72" i="89"/>
  <c r="AN94" i="37"/>
  <c r="AI94" i="37"/>
  <c r="AR94" i="37" s="1"/>
  <c r="X95" i="37"/>
  <c r="AH95" i="37" s="1"/>
  <c r="AQ95" i="37" s="1"/>
  <c r="Y95" i="37"/>
  <c r="AL86" i="89"/>
  <c r="AU86" i="89" s="1"/>
  <c r="AL97" i="89"/>
  <c r="AU97" i="89" s="1"/>
  <c r="AL33" i="89"/>
  <c r="AU33" i="89" s="1"/>
  <c r="AL20" i="89"/>
  <c r="AU20" i="89" s="1"/>
  <c r="AL15" i="89"/>
  <c r="AU15" i="89" s="1"/>
  <c r="AL81" i="89"/>
  <c r="AU81" i="89" s="1"/>
  <c r="AS36" i="89"/>
  <c r="AL9" i="89"/>
  <c r="AU9" i="89" s="1"/>
  <c r="AL85" i="89"/>
  <c r="AU85" i="89" s="1"/>
  <c r="AS33" i="89"/>
  <c r="AS14" i="89"/>
  <c r="AS90" i="89"/>
  <c r="AL22" i="89"/>
  <c r="AU22" i="89" s="1"/>
  <c r="AL53" i="89"/>
  <c r="AU53" i="89" s="1"/>
  <c r="AS55" i="89"/>
  <c r="AL67" i="89"/>
  <c r="AU67" i="89" s="1"/>
  <c r="AS52" i="89"/>
  <c r="AL94" i="89"/>
  <c r="AU94" i="89" s="1"/>
  <c r="AL23" i="89"/>
  <c r="AU23" i="89" s="1"/>
  <c r="AL64" i="89"/>
  <c r="AU64" i="89" s="1"/>
  <c r="AL38" i="89"/>
  <c r="AU38" i="89" s="1"/>
  <c r="AL32" i="89"/>
  <c r="AU32" i="89" s="1"/>
  <c r="AL10" i="89"/>
  <c r="AU10" i="89" s="1"/>
  <c r="AL74" i="89"/>
  <c r="AU74" i="89" s="1"/>
  <c r="AL40" i="89"/>
  <c r="AU40" i="89" s="1"/>
  <c r="AL57" i="89"/>
  <c r="AU57" i="89" s="1"/>
  <c r="AL31" i="89"/>
  <c r="AU31" i="89" s="1"/>
  <c r="AL56" i="89"/>
  <c r="AU56" i="89" s="1"/>
  <c r="AS92" i="89"/>
  <c r="AL39" i="89"/>
  <c r="AU39" i="89" s="1"/>
  <c r="AS75" i="89"/>
  <c r="AL73" i="89"/>
  <c r="AU73" i="89" s="1"/>
  <c r="AL79" i="89"/>
  <c r="AU79" i="89" s="1"/>
  <c r="AL93" i="89"/>
  <c r="AU93" i="89" s="1"/>
  <c r="AL16" i="89"/>
  <c r="AU16" i="89" s="1"/>
  <c r="AL35" i="89"/>
  <c r="AU35" i="89" s="1"/>
  <c r="AL76" i="89"/>
  <c r="AU76" i="89" s="1"/>
  <c r="AL77" i="89"/>
  <c r="AU77" i="89" s="1"/>
  <c r="AL96" i="89"/>
  <c r="AU96" i="89" s="1"/>
  <c r="AL58" i="89"/>
  <c r="AU58" i="89" s="1"/>
  <c r="AL59" i="89"/>
  <c r="AU59" i="89" s="1"/>
  <c r="AL21" i="89"/>
  <c r="AU21" i="89" s="1"/>
  <c r="AS17" i="89"/>
  <c r="AL17" i="89"/>
  <c r="AU17" i="89" s="1"/>
  <c r="AL98" i="89"/>
  <c r="AU98" i="89" s="1"/>
  <c r="AR98" i="89"/>
  <c r="AR100" i="89" s="1"/>
  <c r="AS19" i="89"/>
  <c r="AL19" i="89"/>
  <c r="AU19" i="89" s="1"/>
  <c r="AS12" i="89"/>
  <c r="AL12" i="89"/>
  <c r="AU12" i="89" s="1"/>
  <c r="AS6" i="89"/>
  <c r="AL6" i="89"/>
  <c r="AU6" i="89" s="1"/>
  <c r="AS11" i="89"/>
  <c r="AL11" i="89"/>
  <c r="AU11" i="89" s="1"/>
  <c r="AS7" i="89"/>
  <c r="AL7" i="89"/>
  <c r="AU7" i="89" s="1"/>
  <c r="AS13" i="89"/>
  <c r="AL13" i="89"/>
  <c r="AU13" i="89" s="1"/>
  <c r="AS5" i="89"/>
  <c r="AL5" i="89"/>
  <c r="AU5" i="89" s="1"/>
  <c r="AS3" i="89"/>
  <c r="AL3" i="89"/>
  <c r="AU3" i="89" s="1"/>
  <c r="AS18" i="89"/>
  <c r="AL18" i="89"/>
  <c r="AU18" i="89" s="1"/>
  <c r="AJ4" i="89"/>
  <c r="AK4" i="89"/>
  <c r="AT4" i="89" s="1"/>
  <c r="AT100" i="89" s="1"/>
  <c r="X89" i="74" l="1"/>
  <c r="AU100" i="33"/>
  <c r="C11" i="33" s="1"/>
  <c r="AI88" i="74"/>
  <c r="AS100" i="33"/>
  <c r="AH96" i="41"/>
  <c r="AQ96" i="41" s="1"/>
  <c r="AF96" i="45"/>
  <c r="AO96" i="45" s="1"/>
  <c r="AG96" i="45"/>
  <c r="AP96" i="45" s="1"/>
  <c r="W97" i="45"/>
  <c r="AE96" i="45"/>
  <c r="AF96" i="41"/>
  <c r="AO96" i="41" s="1"/>
  <c r="AG96" i="41"/>
  <c r="AP96" i="41" s="1"/>
  <c r="AE96" i="41"/>
  <c r="W97" i="41"/>
  <c r="AN94" i="25"/>
  <c r="AI94" i="25"/>
  <c r="AR94" i="25" s="1"/>
  <c r="AH89" i="74"/>
  <c r="AQ89" i="74" s="1"/>
  <c r="AQ91" i="74" s="1"/>
  <c r="AZ3" i="74"/>
  <c r="AX68" i="74" s="1"/>
  <c r="S68" i="74" s="1"/>
  <c r="AC68" i="74" s="1"/>
  <c r="AB69" i="74" s="1"/>
  <c r="AR88" i="74"/>
  <c r="Y95" i="25"/>
  <c r="X95" i="25"/>
  <c r="Z89" i="74"/>
  <c r="Z92" i="29"/>
  <c r="AG92" i="29" s="1"/>
  <c r="AP92" i="29" s="1"/>
  <c r="AS91" i="38"/>
  <c r="AU91" i="38"/>
  <c r="C11" i="38" s="1"/>
  <c r="AI94" i="73"/>
  <c r="AR94" i="73" s="1"/>
  <c r="AH94" i="85"/>
  <c r="AQ94" i="85" s="1"/>
  <c r="Z94" i="85"/>
  <c r="Z95" i="73"/>
  <c r="AE95" i="73" s="1"/>
  <c r="AN93" i="93"/>
  <c r="AI93" i="93"/>
  <c r="AR93" i="93" s="1"/>
  <c r="Y94" i="93"/>
  <c r="X94" i="93"/>
  <c r="Z95" i="37"/>
  <c r="AS4" i="89"/>
  <c r="AS100" i="89" s="1"/>
  <c r="AL4" i="89"/>
  <c r="AU4" i="89" s="1"/>
  <c r="AU100" i="89" s="1"/>
  <c r="C11" i="89" s="1"/>
  <c r="F42" i="97" s="1"/>
  <c r="X97" i="45" l="1"/>
  <c r="Y97" i="45"/>
  <c r="AI96" i="45"/>
  <c r="AR96" i="45" s="1"/>
  <c r="AN96" i="45"/>
  <c r="AX63" i="74"/>
  <c r="S63" i="74" s="1"/>
  <c r="AC63" i="74" s="1"/>
  <c r="AB64" i="74" s="1"/>
  <c r="AK64" i="74" s="1"/>
  <c r="AT64" i="74" s="1"/>
  <c r="AX11" i="74"/>
  <c r="S11" i="74" s="1"/>
  <c r="AC11" i="74" s="1"/>
  <c r="AB12" i="74" s="1"/>
  <c r="AX43" i="74"/>
  <c r="S43" i="74" s="1"/>
  <c r="AC43" i="74" s="1"/>
  <c r="AB44" i="74" s="1"/>
  <c r="AX64" i="74"/>
  <c r="S64" i="74" s="1"/>
  <c r="AC64" i="74" s="1"/>
  <c r="AB65" i="74" s="1"/>
  <c r="AX47" i="74"/>
  <c r="S47" i="74" s="1"/>
  <c r="AC47" i="74" s="1"/>
  <c r="AB48" i="74" s="1"/>
  <c r="AK48" i="74" s="1"/>
  <c r="AT48" i="74" s="1"/>
  <c r="AX46" i="74"/>
  <c r="S46" i="74" s="1"/>
  <c r="AC46" i="74" s="1"/>
  <c r="AB47" i="74" s="1"/>
  <c r="AK47" i="74" s="1"/>
  <c r="AT47" i="74" s="1"/>
  <c r="AX51" i="74"/>
  <c r="S51" i="74" s="1"/>
  <c r="AC51" i="74" s="1"/>
  <c r="AB52" i="74" s="1"/>
  <c r="AK52" i="74" s="1"/>
  <c r="AT52" i="74" s="1"/>
  <c r="AX4" i="74"/>
  <c r="S4" i="74" s="1"/>
  <c r="AC4" i="74" s="1"/>
  <c r="AB5" i="74" s="1"/>
  <c r="AX9" i="74"/>
  <c r="S9" i="74" s="1"/>
  <c r="AC9" i="74" s="1"/>
  <c r="AB10" i="74" s="1"/>
  <c r="AX20" i="74"/>
  <c r="S20" i="74" s="1"/>
  <c r="AC20" i="74" s="1"/>
  <c r="AB21" i="74" s="1"/>
  <c r="AK21" i="74" s="1"/>
  <c r="AT21" i="74" s="1"/>
  <c r="AX34" i="74"/>
  <c r="S34" i="74" s="1"/>
  <c r="AC34" i="74" s="1"/>
  <c r="AB35" i="74" s="1"/>
  <c r="AK35" i="74" s="1"/>
  <c r="AT35" i="74" s="1"/>
  <c r="AX74" i="74"/>
  <c r="S74" i="74" s="1"/>
  <c r="AC74" i="74" s="1"/>
  <c r="AB75" i="74" s="1"/>
  <c r="AX73" i="74"/>
  <c r="S73" i="74" s="1"/>
  <c r="AC73" i="74" s="1"/>
  <c r="AB74" i="74" s="1"/>
  <c r="AK74" i="74" s="1"/>
  <c r="AT74" i="74" s="1"/>
  <c r="AX7" i="74"/>
  <c r="S7" i="74" s="1"/>
  <c r="AC7" i="74" s="1"/>
  <c r="AB8" i="74" s="1"/>
  <c r="AX60" i="74"/>
  <c r="S60" i="74" s="1"/>
  <c r="AC60" i="74" s="1"/>
  <c r="AB61" i="74" s="1"/>
  <c r="AX40" i="74"/>
  <c r="S40" i="74" s="1"/>
  <c r="AC40" i="74" s="1"/>
  <c r="AB41" i="74" s="1"/>
  <c r="AK41" i="74" s="1"/>
  <c r="AT41" i="74" s="1"/>
  <c r="AX44" i="74"/>
  <c r="S44" i="74" s="1"/>
  <c r="AC44" i="74" s="1"/>
  <c r="AB45" i="74" s="1"/>
  <c r="AK45" i="74" s="1"/>
  <c r="AT45" i="74" s="1"/>
  <c r="AX75" i="74"/>
  <c r="S75" i="74" s="1"/>
  <c r="AC75" i="74" s="1"/>
  <c r="AB76" i="74" s="1"/>
  <c r="AK76" i="74" s="1"/>
  <c r="AT76" i="74" s="1"/>
  <c r="AX56" i="74"/>
  <c r="S56" i="74" s="1"/>
  <c r="AC56" i="74" s="1"/>
  <c r="AB57" i="74" s="1"/>
  <c r="AK57" i="74" s="1"/>
  <c r="AT57" i="74" s="1"/>
  <c r="AX39" i="74"/>
  <c r="S39" i="74" s="1"/>
  <c r="AC39" i="74" s="1"/>
  <c r="AB40" i="74" s="1"/>
  <c r="AX62" i="74"/>
  <c r="S62" i="74" s="1"/>
  <c r="AC62" i="74" s="1"/>
  <c r="AB63" i="74" s="1"/>
  <c r="AX50" i="74"/>
  <c r="S50" i="74" s="1"/>
  <c r="AC50" i="74" s="1"/>
  <c r="AB51" i="74" s="1"/>
  <c r="AK51" i="74" s="1"/>
  <c r="AT51" i="74" s="1"/>
  <c r="AX67" i="74"/>
  <c r="S67" i="74" s="1"/>
  <c r="AC67" i="74" s="1"/>
  <c r="AB68" i="74" s="1"/>
  <c r="AJ68" i="74" s="1"/>
  <c r="AX87" i="74"/>
  <c r="S87" i="74" s="1"/>
  <c r="AC87" i="74" s="1"/>
  <c r="AB88" i="74" s="1"/>
  <c r="AK88" i="74" s="1"/>
  <c r="AT88" i="74" s="1"/>
  <c r="AX42" i="74"/>
  <c r="S42" i="74" s="1"/>
  <c r="AC42" i="74" s="1"/>
  <c r="AB43" i="74" s="1"/>
  <c r="AJ43" i="74" s="1"/>
  <c r="AX27" i="74"/>
  <c r="S27" i="74" s="1"/>
  <c r="AC27" i="74" s="1"/>
  <c r="AB28" i="74" s="1"/>
  <c r="AK28" i="74" s="1"/>
  <c r="AT28" i="74" s="1"/>
  <c r="AX70" i="74"/>
  <c r="S70" i="74" s="1"/>
  <c r="AC70" i="74" s="1"/>
  <c r="AB71" i="74" s="1"/>
  <c r="AX25" i="74"/>
  <c r="S25" i="74" s="1"/>
  <c r="AC25" i="74" s="1"/>
  <c r="AB26" i="74" s="1"/>
  <c r="AK26" i="74" s="1"/>
  <c r="AT26" i="74" s="1"/>
  <c r="AX38" i="74"/>
  <c r="S38" i="74" s="1"/>
  <c r="AC38" i="74" s="1"/>
  <c r="AB39" i="74" s="1"/>
  <c r="AK39" i="74" s="1"/>
  <c r="AT39" i="74" s="1"/>
  <c r="AX77" i="74"/>
  <c r="S77" i="74" s="1"/>
  <c r="AC77" i="74" s="1"/>
  <c r="AB78" i="74" s="1"/>
  <c r="AK78" i="74" s="1"/>
  <c r="AT78" i="74" s="1"/>
  <c r="AX10" i="74"/>
  <c r="S10" i="74" s="1"/>
  <c r="AC10" i="74" s="1"/>
  <c r="AB11" i="74" s="1"/>
  <c r="AK11" i="74" s="1"/>
  <c r="AT11" i="74" s="1"/>
  <c r="AX71" i="74"/>
  <c r="S71" i="74" s="1"/>
  <c r="AC71" i="74" s="1"/>
  <c r="AB72" i="74" s="1"/>
  <c r="AK72" i="74" s="1"/>
  <c r="AT72" i="74" s="1"/>
  <c r="AX76" i="74"/>
  <c r="S76" i="74" s="1"/>
  <c r="AC76" i="74" s="1"/>
  <c r="AB77" i="74" s="1"/>
  <c r="AX26" i="74"/>
  <c r="S26" i="74" s="1"/>
  <c r="AC26" i="74" s="1"/>
  <c r="AB27" i="74" s="1"/>
  <c r="AX16" i="74"/>
  <c r="S16" i="74" s="1"/>
  <c r="AC16" i="74" s="1"/>
  <c r="AB17" i="74" s="1"/>
  <c r="AK17" i="74" s="1"/>
  <c r="AT17" i="74" s="1"/>
  <c r="AX58" i="74"/>
  <c r="S58" i="74" s="1"/>
  <c r="AC58" i="74" s="1"/>
  <c r="AB59" i="74" s="1"/>
  <c r="AK59" i="74" s="1"/>
  <c r="AT59" i="74" s="1"/>
  <c r="AX6" i="74"/>
  <c r="S6" i="74" s="1"/>
  <c r="AC6" i="74" s="1"/>
  <c r="AB7" i="74" s="1"/>
  <c r="AK7" i="74" s="1"/>
  <c r="AT7" i="74" s="1"/>
  <c r="AX23" i="74"/>
  <c r="S23" i="74" s="1"/>
  <c r="AC23" i="74" s="1"/>
  <c r="AB24" i="74" s="1"/>
  <c r="AK24" i="74" s="1"/>
  <c r="AT24" i="74" s="1"/>
  <c r="X97" i="41"/>
  <c r="AH97" i="41" s="1"/>
  <c r="AQ97" i="41" s="1"/>
  <c r="Y97" i="41"/>
  <c r="AX15" i="74"/>
  <c r="S15" i="74" s="1"/>
  <c r="AC15" i="74" s="1"/>
  <c r="AB16" i="74" s="1"/>
  <c r="AJ16" i="74" s="1"/>
  <c r="AN96" i="41"/>
  <c r="AI96" i="41"/>
  <c r="AR96" i="41" s="1"/>
  <c r="AX55" i="74"/>
  <c r="S55" i="74" s="1"/>
  <c r="AC55" i="74" s="1"/>
  <c r="AB56" i="74" s="1"/>
  <c r="AX24" i="74"/>
  <c r="S24" i="74" s="1"/>
  <c r="AC24" i="74" s="1"/>
  <c r="AB25" i="74" s="1"/>
  <c r="AX84" i="74"/>
  <c r="S84" i="74" s="1"/>
  <c r="AC84" i="74" s="1"/>
  <c r="AB85" i="74" s="1"/>
  <c r="AK85" i="74" s="1"/>
  <c r="AT85" i="74" s="1"/>
  <c r="AX22" i="74"/>
  <c r="S22" i="74" s="1"/>
  <c r="AC22" i="74" s="1"/>
  <c r="AB23" i="74" s="1"/>
  <c r="AK23" i="74" s="1"/>
  <c r="AT23" i="74" s="1"/>
  <c r="AX8" i="74"/>
  <c r="S8" i="74" s="1"/>
  <c r="AC8" i="74" s="1"/>
  <c r="AB9" i="74" s="1"/>
  <c r="AK9" i="74" s="1"/>
  <c r="AT9" i="74" s="1"/>
  <c r="AX48" i="74"/>
  <c r="S48" i="74" s="1"/>
  <c r="AC48" i="74" s="1"/>
  <c r="AB49" i="74" s="1"/>
  <c r="AK49" i="74" s="1"/>
  <c r="AT49" i="74" s="1"/>
  <c r="AX53" i="74"/>
  <c r="S53" i="74" s="1"/>
  <c r="AC53" i="74" s="1"/>
  <c r="AB54" i="74" s="1"/>
  <c r="AK54" i="74" s="1"/>
  <c r="AT54" i="74" s="1"/>
  <c r="AX21" i="74"/>
  <c r="S21" i="74" s="1"/>
  <c r="AC21" i="74" s="1"/>
  <c r="AB22" i="74" s="1"/>
  <c r="AK22" i="74" s="1"/>
  <c r="AT22" i="74" s="1"/>
  <c r="AE92" i="29"/>
  <c r="AX82" i="74"/>
  <c r="S82" i="74" s="1"/>
  <c r="AC82" i="74" s="1"/>
  <c r="AB83" i="74" s="1"/>
  <c r="AK83" i="74" s="1"/>
  <c r="AT83" i="74" s="1"/>
  <c r="AX78" i="74"/>
  <c r="S78" i="74" s="1"/>
  <c r="AC78" i="74" s="1"/>
  <c r="AB79" i="74" s="1"/>
  <c r="AK79" i="74" s="1"/>
  <c r="AT79" i="74" s="1"/>
  <c r="AX19" i="74"/>
  <c r="S19" i="74" s="1"/>
  <c r="AC19" i="74" s="1"/>
  <c r="AB20" i="74" s="1"/>
  <c r="AX31" i="74"/>
  <c r="S31" i="74" s="1"/>
  <c r="AC31" i="74" s="1"/>
  <c r="AB32" i="74" s="1"/>
  <c r="AK32" i="74" s="1"/>
  <c r="AT32" i="74" s="1"/>
  <c r="AX41" i="74"/>
  <c r="S41" i="74" s="1"/>
  <c r="AC41" i="74" s="1"/>
  <c r="AB42" i="74" s="1"/>
  <c r="AK42" i="74" s="1"/>
  <c r="AT42" i="74" s="1"/>
  <c r="AE89" i="74"/>
  <c r="AF89" i="74"/>
  <c r="AO89" i="74" s="1"/>
  <c r="AO91" i="74" s="1"/>
  <c r="AX89" i="74"/>
  <c r="S89" i="74" s="1"/>
  <c r="AC89" i="74" s="1"/>
  <c r="AG89" i="74"/>
  <c r="AP89" i="74" s="1"/>
  <c r="AP91" i="74" s="1"/>
  <c r="AX32" i="74"/>
  <c r="S32" i="74" s="1"/>
  <c r="AC32" i="74" s="1"/>
  <c r="AB33" i="74" s="1"/>
  <c r="AX5" i="74"/>
  <c r="S5" i="74" s="1"/>
  <c r="AC5" i="74" s="1"/>
  <c r="AB6" i="74" s="1"/>
  <c r="AX3" i="74"/>
  <c r="S3" i="74" s="1"/>
  <c r="AC3" i="74" s="1"/>
  <c r="AX18" i="74"/>
  <c r="S18" i="74" s="1"/>
  <c r="AC18" i="74" s="1"/>
  <c r="AB19" i="74" s="1"/>
  <c r="AK61" i="74"/>
  <c r="AT61" i="74" s="1"/>
  <c r="AX65" i="74"/>
  <c r="S65" i="74" s="1"/>
  <c r="AC65" i="74" s="1"/>
  <c r="AB66" i="74" s="1"/>
  <c r="AX69" i="74"/>
  <c r="S69" i="74" s="1"/>
  <c r="AC69" i="74" s="1"/>
  <c r="AB70" i="74" s="1"/>
  <c r="AX37" i="74"/>
  <c r="S37" i="74" s="1"/>
  <c r="AC37" i="74" s="1"/>
  <c r="AB38" i="74" s="1"/>
  <c r="AX33" i="74"/>
  <c r="S33" i="74" s="1"/>
  <c r="AC33" i="74" s="1"/>
  <c r="AB34" i="74" s="1"/>
  <c r="AX59" i="74"/>
  <c r="S59" i="74" s="1"/>
  <c r="AC59" i="74" s="1"/>
  <c r="AB60" i="74" s="1"/>
  <c r="AX57" i="74"/>
  <c r="S57" i="74" s="1"/>
  <c r="AC57" i="74" s="1"/>
  <c r="AB58" i="74" s="1"/>
  <c r="AF92" i="29"/>
  <c r="AO92" i="29" s="1"/>
  <c r="AH95" i="25"/>
  <c r="AQ95" i="25" s="1"/>
  <c r="Z95" i="25"/>
  <c r="W93" i="29"/>
  <c r="Y93" i="29" s="1"/>
  <c r="AX45" i="74"/>
  <c r="S45" i="74" s="1"/>
  <c r="AC45" i="74" s="1"/>
  <c r="AB46" i="74" s="1"/>
  <c r="AX28" i="74"/>
  <c r="S28" i="74" s="1"/>
  <c r="AC28" i="74" s="1"/>
  <c r="AB29" i="74" s="1"/>
  <c r="AX61" i="74"/>
  <c r="S61" i="74" s="1"/>
  <c r="AC61" i="74" s="1"/>
  <c r="AB62" i="74" s="1"/>
  <c r="AX83" i="74"/>
  <c r="S83" i="74" s="1"/>
  <c r="AC83" i="74" s="1"/>
  <c r="AB84" i="74" s="1"/>
  <c r="AX81" i="74"/>
  <c r="S81" i="74" s="1"/>
  <c r="AC81" i="74" s="1"/>
  <c r="AB82" i="74" s="1"/>
  <c r="AX52" i="74"/>
  <c r="S52" i="74" s="1"/>
  <c r="AC52" i="74" s="1"/>
  <c r="AB53" i="74" s="1"/>
  <c r="AX88" i="74"/>
  <c r="S88" i="74" s="1"/>
  <c r="AC88" i="74" s="1"/>
  <c r="AB89" i="74" s="1"/>
  <c r="AK44" i="74"/>
  <c r="AT44" i="74" s="1"/>
  <c r="AK5" i="74"/>
  <c r="AT5" i="74" s="1"/>
  <c r="AK40" i="74"/>
  <c r="AT40" i="74" s="1"/>
  <c r="AJ40" i="74"/>
  <c r="AK25" i="74"/>
  <c r="AT25" i="74" s="1"/>
  <c r="AK69" i="74"/>
  <c r="AT69" i="74" s="1"/>
  <c r="AX14" i="74"/>
  <c r="S14" i="74" s="1"/>
  <c r="AC14" i="74" s="1"/>
  <c r="AB15" i="74" s="1"/>
  <c r="AX49" i="74"/>
  <c r="S49" i="74" s="1"/>
  <c r="AC49" i="74" s="1"/>
  <c r="AB50" i="74" s="1"/>
  <c r="AX72" i="74"/>
  <c r="S72" i="74" s="1"/>
  <c r="AC72" i="74" s="1"/>
  <c r="AB73" i="74" s="1"/>
  <c r="AX17" i="74"/>
  <c r="S17" i="74" s="1"/>
  <c r="AC17" i="74" s="1"/>
  <c r="AB18" i="74" s="1"/>
  <c r="AK12" i="74"/>
  <c r="AT12" i="74" s="1"/>
  <c r="AK63" i="74"/>
  <c r="AT63" i="74" s="1"/>
  <c r="AK77" i="74"/>
  <c r="AT77" i="74" s="1"/>
  <c r="AX12" i="74"/>
  <c r="S12" i="74" s="1"/>
  <c r="AC12" i="74" s="1"/>
  <c r="AB13" i="74" s="1"/>
  <c r="AX80" i="74"/>
  <c r="S80" i="74" s="1"/>
  <c r="AC80" i="74" s="1"/>
  <c r="AB81" i="74" s="1"/>
  <c r="AX35" i="74"/>
  <c r="S35" i="74" s="1"/>
  <c r="AC35" i="74" s="1"/>
  <c r="AB36" i="74" s="1"/>
  <c r="AX66" i="74"/>
  <c r="S66" i="74" s="1"/>
  <c r="AC66" i="74" s="1"/>
  <c r="AB67" i="74" s="1"/>
  <c r="AX36" i="74"/>
  <c r="S36" i="74" s="1"/>
  <c r="AC36" i="74" s="1"/>
  <c r="AB37" i="74" s="1"/>
  <c r="AX86" i="74"/>
  <c r="S86" i="74" s="1"/>
  <c r="AC86" i="74" s="1"/>
  <c r="AB87" i="74" s="1"/>
  <c r="AK65" i="74"/>
  <c r="AT65" i="74" s="1"/>
  <c r="AK10" i="74"/>
  <c r="AT10" i="74" s="1"/>
  <c r="AK8" i="74"/>
  <c r="AT8" i="74" s="1"/>
  <c r="AK71" i="74"/>
  <c r="AT71" i="74" s="1"/>
  <c r="AJ71" i="74"/>
  <c r="AK27" i="74"/>
  <c r="AT27" i="74" s="1"/>
  <c r="AX85" i="74"/>
  <c r="S85" i="74" s="1"/>
  <c r="AC85" i="74" s="1"/>
  <c r="AB86" i="74" s="1"/>
  <c r="AX79" i="74"/>
  <c r="S79" i="74" s="1"/>
  <c r="AC79" i="74" s="1"/>
  <c r="AB80" i="74" s="1"/>
  <c r="AX30" i="74"/>
  <c r="S30" i="74" s="1"/>
  <c r="AC30" i="74" s="1"/>
  <c r="AB31" i="74" s="1"/>
  <c r="AX13" i="74"/>
  <c r="S13" i="74" s="1"/>
  <c r="AC13" i="74" s="1"/>
  <c r="AB14" i="74" s="1"/>
  <c r="AX54" i="74"/>
  <c r="S54" i="74" s="1"/>
  <c r="AC54" i="74" s="1"/>
  <c r="AB55" i="74" s="1"/>
  <c r="AX29" i="74"/>
  <c r="S29" i="74" s="1"/>
  <c r="AC29" i="74" s="1"/>
  <c r="AB30" i="74" s="1"/>
  <c r="X93" i="29"/>
  <c r="AN92" i="29"/>
  <c r="W96" i="73"/>
  <c r="Y96" i="73" s="1"/>
  <c r="AG95" i="73"/>
  <c r="AP95" i="73" s="1"/>
  <c r="AF95" i="73"/>
  <c r="AO95" i="73" s="1"/>
  <c r="AG94" i="85"/>
  <c r="AP94" i="85" s="1"/>
  <c r="W95" i="85"/>
  <c r="AF94" i="85"/>
  <c r="AO94" i="85" s="1"/>
  <c r="AE94" i="85"/>
  <c r="AH94" i="93"/>
  <c r="AQ94" i="93" s="1"/>
  <c r="Z94" i="93"/>
  <c r="AN95" i="73"/>
  <c r="AE95" i="37"/>
  <c r="AF95" i="37"/>
  <c r="AO95" i="37" s="1"/>
  <c r="AG95" i="37"/>
  <c r="AP95" i="37" s="1"/>
  <c r="W96" i="37"/>
  <c r="AJ63" i="74" l="1"/>
  <c r="AJ25" i="74"/>
  <c r="AS25" i="74" s="1"/>
  <c r="Z97" i="41"/>
  <c r="AJ27" i="74"/>
  <c r="AJ65" i="74"/>
  <c r="AS65" i="74" s="1"/>
  <c r="AI92" i="29"/>
  <c r="AR92" i="29" s="1"/>
  <c r="AJ56" i="74"/>
  <c r="AJ11" i="74"/>
  <c r="AS11" i="74" s="1"/>
  <c r="AJ7" i="74"/>
  <c r="AS7" i="74" s="1"/>
  <c r="AJ42" i="74"/>
  <c r="AS42" i="74" s="1"/>
  <c r="AJ9" i="74"/>
  <c r="AL9" i="74" s="1"/>
  <c r="AU9" i="74" s="1"/>
  <c r="AK43" i="74"/>
  <c r="AT43" i="74" s="1"/>
  <c r="AJ10" i="74"/>
  <c r="AS10" i="74" s="1"/>
  <c r="AJ51" i="74"/>
  <c r="AL51" i="74" s="1"/>
  <c r="AU51" i="74" s="1"/>
  <c r="AH97" i="45"/>
  <c r="AQ97" i="45" s="1"/>
  <c r="Z97" i="45"/>
  <c r="AJ24" i="74"/>
  <c r="AS24" i="74" s="1"/>
  <c r="AJ5" i="74"/>
  <c r="AL5" i="74" s="1"/>
  <c r="AU5" i="74" s="1"/>
  <c r="AJ47" i="74"/>
  <c r="AS47" i="74" s="1"/>
  <c r="AK68" i="74"/>
  <c r="AT68" i="74" s="1"/>
  <c r="AJ75" i="74"/>
  <c r="AJ8" i="74"/>
  <c r="AL8" i="74" s="1"/>
  <c r="AU8" i="74" s="1"/>
  <c r="AJ74" i="74"/>
  <c r="AL74" i="74" s="1"/>
  <c r="AU74" i="74" s="1"/>
  <c r="AJ44" i="74"/>
  <c r="AL44" i="74" s="1"/>
  <c r="AU44" i="74" s="1"/>
  <c r="AJ77" i="74"/>
  <c r="AS77" i="74" s="1"/>
  <c r="AJ76" i="74"/>
  <c r="AL76" i="74" s="1"/>
  <c r="AU76" i="74" s="1"/>
  <c r="AJ78" i="74"/>
  <c r="AL78" i="74" s="1"/>
  <c r="AU78" i="74" s="1"/>
  <c r="AJ64" i="74"/>
  <c r="AS64" i="74" s="1"/>
  <c r="AJ83" i="74"/>
  <c r="AS83" i="74" s="1"/>
  <c r="AK75" i="74"/>
  <c r="AT75" i="74" s="1"/>
  <c r="AJ26" i="74"/>
  <c r="AS26" i="74" s="1"/>
  <c r="AJ32" i="74"/>
  <c r="AL32" i="74" s="1"/>
  <c r="AU32" i="74" s="1"/>
  <c r="AJ39" i="74"/>
  <c r="AS39" i="74" s="1"/>
  <c r="AJ20" i="74"/>
  <c r="AS20" i="74" s="1"/>
  <c r="AJ21" i="74"/>
  <c r="AL21" i="74" s="1"/>
  <c r="AU21" i="74" s="1"/>
  <c r="AK56" i="74"/>
  <c r="AT56" i="74" s="1"/>
  <c r="AJ69" i="74"/>
  <c r="AL69" i="74" s="1"/>
  <c r="AU69" i="74" s="1"/>
  <c r="AK20" i="74"/>
  <c r="AT20" i="74" s="1"/>
  <c r="AJ72" i="74"/>
  <c r="AL72" i="74" s="1"/>
  <c r="AU72" i="74" s="1"/>
  <c r="AK16" i="74"/>
  <c r="AT16" i="74" s="1"/>
  <c r="AJ45" i="74"/>
  <c r="AS45" i="74" s="1"/>
  <c r="AJ22" i="74"/>
  <c r="AL22" i="74" s="1"/>
  <c r="AU22" i="74" s="1"/>
  <c r="W98" i="41"/>
  <c r="AG97" i="41"/>
  <c r="AP97" i="41" s="1"/>
  <c r="AE97" i="41"/>
  <c r="AF97" i="41"/>
  <c r="AO97" i="41" s="1"/>
  <c r="AJ23" i="74"/>
  <c r="AS23" i="74" s="1"/>
  <c r="AJ48" i="74"/>
  <c r="AS48" i="74" s="1"/>
  <c r="AJ41" i="74"/>
  <c r="AL41" i="74" s="1"/>
  <c r="AU41" i="74" s="1"/>
  <c r="AJ54" i="74"/>
  <c r="AS54" i="74" s="1"/>
  <c r="AJ59" i="74"/>
  <c r="AS59" i="74" s="1"/>
  <c r="AK86" i="74"/>
  <c r="AT86" i="74" s="1"/>
  <c r="AJ86" i="74"/>
  <c r="AJ85" i="74"/>
  <c r="AK30" i="74"/>
  <c r="AT30" i="74" s="1"/>
  <c r="AJ30" i="74"/>
  <c r="AK55" i="74"/>
  <c r="AT55" i="74" s="1"/>
  <c r="AJ55" i="74"/>
  <c r="AJ28" i="74"/>
  <c r="AJ36" i="74"/>
  <c r="AK36" i="74"/>
  <c r="AT36" i="74" s="1"/>
  <c r="AS63" i="74"/>
  <c r="AL63" i="74"/>
  <c r="AU63" i="74" s="1"/>
  <c r="AJ53" i="74"/>
  <c r="AK53" i="74"/>
  <c r="AT53" i="74" s="1"/>
  <c r="AJ52" i="74"/>
  <c r="AK70" i="74"/>
  <c r="AT70" i="74" s="1"/>
  <c r="AJ70" i="74"/>
  <c r="AJ17" i="74"/>
  <c r="AJ61" i="74"/>
  <c r="AJ79" i="74"/>
  <c r="AS16" i="74"/>
  <c r="AK14" i="74"/>
  <c r="AT14" i="74" s="1"/>
  <c r="AJ14" i="74"/>
  <c r="AL71" i="74"/>
  <c r="AU71" i="74" s="1"/>
  <c r="AS71" i="74"/>
  <c r="AK81" i="74"/>
  <c r="AT81" i="74" s="1"/>
  <c r="AJ81" i="74"/>
  <c r="AK18" i="74"/>
  <c r="AT18" i="74" s="1"/>
  <c r="AJ18" i="74"/>
  <c r="AL42" i="74"/>
  <c r="AU42" i="74" s="1"/>
  <c r="AL40" i="74"/>
  <c r="AU40" i="74" s="1"/>
  <c r="AS40" i="74"/>
  <c r="AJ82" i="74"/>
  <c r="AK82" i="74"/>
  <c r="AT82" i="74" s="1"/>
  <c r="AS68" i="74"/>
  <c r="AJ66" i="74"/>
  <c r="AK66" i="74"/>
  <c r="AT66" i="74" s="1"/>
  <c r="AJ31" i="74"/>
  <c r="AK31" i="74"/>
  <c r="AT31" i="74" s="1"/>
  <c r="AK13" i="74"/>
  <c r="AT13" i="74" s="1"/>
  <c r="AJ13" i="74"/>
  <c r="AK73" i="74"/>
  <c r="AT73" i="74" s="1"/>
  <c r="AJ73" i="74"/>
  <c r="AK84" i="74"/>
  <c r="AT84" i="74" s="1"/>
  <c r="AJ84" i="74"/>
  <c r="AJ49" i="74"/>
  <c r="AJ88" i="74"/>
  <c r="AK58" i="74"/>
  <c r="AT58" i="74" s="1"/>
  <c r="AJ58" i="74"/>
  <c r="AK19" i="74"/>
  <c r="AT19" i="74" s="1"/>
  <c r="AJ19" i="74"/>
  <c r="AS56" i="74"/>
  <c r="AJ57" i="74"/>
  <c r="AK80" i="74"/>
  <c r="AT80" i="74" s="1"/>
  <c r="AJ80" i="74"/>
  <c r="AK87" i="74"/>
  <c r="AT87" i="74" s="1"/>
  <c r="AJ87" i="74"/>
  <c r="AK50" i="74"/>
  <c r="AT50" i="74" s="1"/>
  <c r="AJ50" i="74"/>
  <c r="AK62" i="74"/>
  <c r="AT62" i="74" s="1"/>
  <c r="AJ62" i="74"/>
  <c r="AK60" i="74"/>
  <c r="AT60" i="74" s="1"/>
  <c r="AJ60" i="74"/>
  <c r="AB4" i="74"/>
  <c r="AJ3" i="74"/>
  <c r="AK37" i="74"/>
  <c r="AT37" i="74" s="1"/>
  <c r="AJ37" i="74"/>
  <c r="AK15" i="74"/>
  <c r="AT15" i="74" s="1"/>
  <c r="AJ15" i="74"/>
  <c r="AS43" i="74"/>
  <c r="AK29" i="74"/>
  <c r="AT29" i="74" s="1"/>
  <c r="AJ29" i="74"/>
  <c r="AK34" i="74"/>
  <c r="AT34" i="74" s="1"/>
  <c r="AJ34" i="74"/>
  <c r="AJ35" i="74"/>
  <c r="AK6" i="74"/>
  <c r="AT6" i="74" s="1"/>
  <c r="AJ6" i="74"/>
  <c r="AL27" i="74"/>
  <c r="AU27" i="74" s="1"/>
  <c r="AS27" i="74"/>
  <c r="AK67" i="74"/>
  <c r="AT67" i="74" s="1"/>
  <c r="AJ67" i="74"/>
  <c r="AJ12" i="74"/>
  <c r="AK89" i="74"/>
  <c r="AT89" i="74" s="1"/>
  <c r="AJ89" i="74"/>
  <c r="AS89" i="74" s="1"/>
  <c r="AK46" i="74"/>
  <c r="AT46" i="74" s="1"/>
  <c r="AJ46" i="74"/>
  <c r="W96" i="25"/>
  <c r="AF95" i="25"/>
  <c r="AO95" i="25" s="1"/>
  <c r="AE95" i="25"/>
  <c r="AG95" i="25"/>
  <c r="AP95" i="25" s="1"/>
  <c r="AK38" i="74"/>
  <c r="AT38" i="74" s="1"/>
  <c r="AJ38" i="74"/>
  <c r="AK33" i="74"/>
  <c r="AT33" i="74" s="1"/>
  <c r="AJ33" i="74"/>
  <c r="AI89" i="74"/>
  <c r="AN89" i="74"/>
  <c r="AN91" i="74" s="1"/>
  <c r="AH93" i="29"/>
  <c r="AQ93" i="29" s="1"/>
  <c r="Z93" i="29"/>
  <c r="X96" i="73"/>
  <c r="AH96" i="73" s="1"/>
  <c r="AQ96" i="73" s="1"/>
  <c r="AI95" i="73"/>
  <c r="AR95" i="73" s="1"/>
  <c r="AN94" i="85"/>
  <c r="AI94" i="85"/>
  <c r="AR94" i="85" s="1"/>
  <c r="Y95" i="85"/>
  <c r="X95" i="85"/>
  <c r="AG94" i="93"/>
  <c r="AP94" i="93" s="1"/>
  <c r="W95" i="93"/>
  <c r="AF94" i="93"/>
  <c r="AO94" i="93" s="1"/>
  <c r="AE94" i="93"/>
  <c r="X96" i="37"/>
  <c r="AH96" i="37" s="1"/>
  <c r="AQ96" i="37" s="1"/>
  <c r="Y96" i="37"/>
  <c r="AI95" i="37"/>
  <c r="AR95" i="37" s="1"/>
  <c r="AN95" i="37"/>
  <c r="AL25" i="74" l="1"/>
  <c r="AU25" i="74" s="1"/>
  <c r="AL65" i="74"/>
  <c r="AU65" i="74" s="1"/>
  <c r="AS44" i="74"/>
  <c r="AL43" i="74"/>
  <c r="AU43" i="74" s="1"/>
  <c r="AS5" i="74"/>
  <c r="AL47" i="74"/>
  <c r="AU47" i="74" s="1"/>
  <c r="AS69" i="74"/>
  <c r="AS41" i="74"/>
  <c r="AL75" i="74"/>
  <c r="AU75" i="74" s="1"/>
  <c r="AL68" i="74"/>
  <c r="AU68" i="74" s="1"/>
  <c r="AL11" i="74"/>
  <c r="AU11" i="74" s="1"/>
  <c r="AL56" i="74"/>
  <c r="AU56" i="74" s="1"/>
  <c r="AL10" i="74"/>
  <c r="AU10" i="74" s="1"/>
  <c r="AS51" i="74"/>
  <c r="AL7" i="74"/>
  <c r="AU7" i="74" s="1"/>
  <c r="AL24" i="74"/>
  <c r="AU24" i="74" s="1"/>
  <c r="AG97" i="45"/>
  <c r="AP97" i="45" s="1"/>
  <c r="W98" i="45"/>
  <c r="AF97" i="45"/>
  <c r="AO97" i="45" s="1"/>
  <c r="AE97" i="45"/>
  <c r="AS9" i="74"/>
  <c r="AS78" i="74"/>
  <c r="AS75" i="74"/>
  <c r="AL39" i="74"/>
  <c r="AU39" i="74" s="1"/>
  <c r="AL59" i="74"/>
  <c r="AU59" i="74" s="1"/>
  <c r="AS72" i="74"/>
  <c r="AL64" i="74"/>
  <c r="AU64" i="74" s="1"/>
  <c r="AS8" i="74"/>
  <c r="AS21" i="74"/>
  <c r="AL83" i="74"/>
  <c r="AU83" i="74" s="1"/>
  <c r="AL23" i="74"/>
  <c r="AU23" i="74" s="1"/>
  <c r="AS74" i="74"/>
  <c r="AL45" i="74"/>
  <c r="AU45" i="74" s="1"/>
  <c r="AS76" i="74"/>
  <c r="AL20" i="74"/>
  <c r="AU20" i="74" s="1"/>
  <c r="AL26" i="74"/>
  <c r="AU26" i="74" s="1"/>
  <c r="AS22" i="74"/>
  <c r="AL77" i="74"/>
  <c r="AU77" i="74" s="1"/>
  <c r="AL48" i="74"/>
  <c r="AU48" i="74" s="1"/>
  <c r="AS32" i="74"/>
  <c r="AL54" i="74"/>
  <c r="AU54" i="74" s="1"/>
  <c r="AL16" i="74"/>
  <c r="AU16" i="74" s="1"/>
  <c r="AN97" i="41"/>
  <c r="AI97" i="41"/>
  <c r="AR97" i="41" s="1"/>
  <c r="Y98" i="41"/>
  <c r="X98" i="41"/>
  <c r="Y96" i="25"/>
  <c r="X96" i="25"/>
  <c r="AS67" i="74"/>
  <c r="AL67" i="74"/>
  <c r="AU67" i="74" s="1"/>
  <c r="AS35" i="74"/>
  <c r="AL35" i="74"/>
  <c r="AU35" i="74" s="1"/>
  <c r="AL58" i="74"/>
  <c r="AU58" i="74" s="1"/>
  <c r="AS58" i="74"/>
  <c r="AL84" i="74"/>
  <c r="AU84" i="74" s="1"/>
  <c r="AS84" i="74"/>
  <c r="AS14" i="74"/>
  <c r="AL14" i="74"/>
  <c r="AU14" i="74" s="1"/>
  <c r="AL17" i="74"/>
  <c r="AU17" i="74" s="1"/>
  <c r="AS17" i="74"/>
  <c r="AS38" i="74"/>
  <c r="AL38" i="74"/>
  <c r="AU38" i="74" s="1"/>
  <c r="AS46" i="74"/>
  <c r="AL46" i="74"/>
  <c r="AU46" i="74" s="1"/>
  <c r="AS37" i="74"/>
  <c r="AL37" i="74"/>
  <c r="AU37" i="74" s="1"/>
  <c r="AS62" i="74"/>
  <c r="AL62" i="74"/>
  <c r="AU62" i="74" s="1"/>
  <c r="AL87" i="74"/>
  <c r="AU87" i="74" s="1"/>
  <c r="AS87" i="74"/>
  <c r="AL31" i="74"/>
  <c r="AU31" i="74" s="1"/>
  <c r="AS31" i="74"/>
  <c r="AL82" i="74"/>
  <c r="AU82" i="74" s="1"/>
  <c r="AS82" i="74"/>
  <c r="AS70" i="74"/>
  <c r="AL70" i="74"/>
  <c r="AU70" i="74" s="1"/>
  <c r="AL53" i="74"/>
  <c r="AU53" i="74" s="1"/>
  <c r="AS53" i="74"/>
  <c r="AS36" i="74"/>
  <c r="AL36" i="74"/>
  <c r="AU36" i="74" s="1"/>
  <c r="AS85" i="74"/>
  <c r="AL85" i="74"/>
  <c r="AU85" i="74" s="1"/>
  <c r="AL73" i="74"/>
  <c r="AU73" i="74" s="1"/>
  <c r="AS73" i="74"/>
  <c r="AL79" i="74"/>
  <c r="AU79" i="74" s="1"/>
  <c r="AS79" i="74"/>
  <c r="AS28" i="74"/>
  <c r="AL28" i="74"/>
  <c r="AU28" i="74" s="1"/>
  <c r="AS15" i="74"/>
  <c r="AL15" i="74"/>
  <c r="AU15" i="74" s="1"/>
  <c r="AS3" i="74"/>
  <c r="AL3" i="74"/>
  <c r="AU3" i="74" s="1"/>
  <c r="AS50" i="74"/>
  <c r="AL50" i="74"/>
  <c r="AU50" i="74" s="1"/>
  <c r="AS80" i="74"/>
  <c r="AL80" i="74"/>
  <c r="AU80" i="74" s="1"/>
  <c r="AS66" i="74"/>
  <c r="AL66" i="74"/>
  <c r="AU66" i="74" s="1"/>
  <c r="AL52" i="74"/>
  <c r="AU52" i="74" s="1"/>
  <c r="AS52" i="74"/>
  <c r="AL55" i="74"/>
  <c r="AU55" i="74" s="1"/>
  <c r="AS55" i="74"/>
  <c r="AR89" i="74"/>
  <c r="AR91" i="74" s="1"/>
  <c r="AL89" i="74"/>
  <c r="AU89" i="74" s="1"/>
  <c r="AN95" i="25"/>
  <c r="AI95" i="25"/>
  <c r="AR95" i="25" s="1"/>
  <c r="AL6" i="74"/>
  <c r="AU6" i="74" s="1"/>
  <c r="AS6" i="74"/>
  <c r="AK4" i="74"/>
  <c r="AT4" i="74" s="1"/>
  <c r="AT91" i="74" s="1"/>
  <c r="AJ4" i="74"/>
  <c r="AL19" i="74"/>
  <c r="AU19" i="74" s="1"/>
  <c r="AS19" i="74"/>
  <c r="AS88" i="74"/>
  <c r="AL88" i="74"/>
  <c r="AU88" i="74" s="1"/>
  <c r="AS13" i="74"/>
  <c r="AL13" i="74"/>
  <c r="AU13" i="74" s="1"/>
  <c r="AS18" i="74"/>
  <c r="AL18" i="74"/>
  <c r="AU18" i="74" s="1"/>
  <c r="AL81" i="74"/>
  <c r="AU81" i="74" s="1"/>
  <c r="AS81" i="74"/>
  <c r="AL86" i="74"/>
  <c r="AU86" i="74" s="1"/>
  <c r="AS86" i="74"/>
  <c r="AL33" i="74"/>
  <c r="AU33" i="74" s="1"/>
  <c r="AS33" i="74"/>
  <c r="AS12" i="74"/>
  <c r="AL12" i="74"/>
  <c r="AU12" i="74" s="1"/>
  <c r="AL34" i="74"/>
  <c r="AU34" i="74" s="1"/>
  <c r="AS34" i="74"/>
  <c r="AS29" i="74"/>
  <c r="AL29" i="74"/>
  <c r="AU29" i="74" s="1"/>
  <c r="AL60" i="74"/>
  <c r="AU60" i="74" s="1"/>
  <c r="AS60" i="74"/>
  <c r="AS57" i="74"/>
  <c r="AL57" i="74"/>
  <c r="AU57" i="74" s="1"/>
  <c r="AL49" i="74"/>
  <c r="AU49" i="74" s="1"/>
  <c r="AS49" i="74"/>
  <c r="AL61" i="74"/>
  <c r="AU61" i="74" s="1"/>
  <c r="AS61" i="74"/>
  <c r="AL30" i="74"/>
  <c r="AU30" i="74" s="1"/>
  <c r="AS30" i="74"/>
  <c r="AF93" i="29"/>
  <c r="AO93" i="29" s="1"/>
  <c r="AE93" i="29"/>
  <c r="AG93" i="29"/>
  <c r="AP93" i="29" s="1"/>
  <c r="W94" i="29"/>
  <c r="Z96" i="73"/>
  <c r="AE96" i="73" s="1"/>
  <c r="AH95" i="85"/>
  <c r="AQ95" i="85" s="1"/>
  <c r="Z95" i="85"/>
  <c r="AN94" i="93"/>
  <c r="AI94" i="93"/>
  <c r="AR94" i="93" s="1"/>
  <c r="Y95" i="93"/>
  <c r="X95" i="93"/>
  <c r="AH95" i="93" s="1"/>
  <c r="AQ95" i="93" s="1"/>
  <c r="Z96" i="37"/>
  <c r="AG96" i="37" s="1"/>
  <c r="AP96" i="37" s="1"/>
  <c r="X98" i="45" l="1"/>
  <c r="Y98" i="45"/>
  <c r="AI97" i="45"/>
  <c r="AR97" i="45" s="1"/>
  <c r="AN97" i="45"/>
  <c r="AH98" i="41"/>
  <c r="AQ98" i="41" s="1"/>
  <c r="AQ100" i="41" s="1"/>
  <c r="AZ3" i="41"/>
  <c r="Z98" i="41"/>
  <c r="W97" i="73"/>
  <c r="X97" i="73" s="1"/>
  <c r="AH97" i="73" s="1"/>
  <c r="AQ97" i="73" s="1"/>
  <c r="AH96" i="25"/>
  <c r="AQ96" i="25" s="1"/>
  <c r="Z96" i="25"/>
  <c r="AL4" i="74"/>
  <c r="AU4" i="74" s="1"/>
  <c r="AU91" i="74" s="1"/>
  <c r="C11" i="74" s="1"/>
  <c r="F27" i="97" s="1"/>
  <c r="AS4" i="74"/>
  <c r="AS91" i="74" s="1"/>
  <c r="AF96" i="73"/>
  <c r="AO96" i="73" s="1"/>
  <c r="AG96" i="73"/>
  <c r="AP96" i="73" s="1"/>
  <c r="Y94" i="29"/>
  <c r="X94" i="29"/>
  <c r="AH94" i="29" s="1"/>
  <c r="AQ94" i="29" s="1"/>
  <c r="AN93" i="29"/>
  <c r="AI93" i="29"/>
  <c r="AR93" i="29" s="1"/>
  <c r="Z95" i="93"/>
  <c r="AG95" i="93" s="1"/>
  <c r="AP95" i="93" s="1"/>
  <c r="AE95" i="85"/>
  <c r="W96" i="85"/>
  <c r="AG95" i="85"/>
  <c r="AP95" i="85" s="1"/>
  <c r="AF95" i="85"/>
  <c r="AO95" i="85" s="1"/>
  <c r="AN96" i="73"/>
  <c r="AE96" i="37"/>
  <c r="AN96" i="37" s="1"/>
  <c r="AF96" i="37"/>
  <c r="AO96" i="37" s="1"/>
  <c r="W97" i="37"/>
  <c r="Y97" i="37" s="1"/>
  <c r="Z98" i="45" l="1"/>
  <c r="AH98" i="45"/>
  <c r="AQ98" i="45" s="1"/>
  <c r="AQ100" i="45" s="1"/>
  <c r="AZ3" i="45"/>
  <c r="Y97" i="73"/>
  <c r="Z97" i="73" s="1"/>
  <c r="AI96" i="73"/>
  <c r="AR96" i="73" s="1"/>
  <c r="AF98" i="41"/>
  <c r="AO98" i="41" s="1"/>
  <c r="AO100" i="41" s="1"/>
  <c r="AE98" i="41"/>
  <c r="AC98" i="41"/>
  <c r="AG98" i="41"/>
  <c r="AP98" i="41" s="1"/>
  <c r="AP100" i="41" s="1"/>
  <c r="AX3" i="41"/>
  <c r="S3" i="41" s="1"/>
  <c r="AC3" i="41" s="1"/>
  <c r="AX91" i="41"/>
  <c r="S91" i="41" s="1"/>
  <c r="AC91" i="41" s="1"/>
  <c r="AB92" i="41" s="1"/>
  <c r="AX95" i="41"/>
  <c r="S95" i="41" s="1"/>
  <c r="AC95" i="41" s="1"/>
  <c r="AB96" i="41" s="1"/>
  <c r="AX93" i="41"/>
  <c r="S93" i="41" s="1"/>
  <c r="AC93" i="41" s="1"/>
  <c r="AB94" i="41" s="1"/>
  <c r="AX79" i="41"/>
  <c r="S79" i="41" s="1"/>
  <c r="AC79" i="41" s="1"/>
  <c r="AB80" i="41" s="1"/>
  <c r="AX72" i="41"/>
  <c r="S72" i="41" s="1"/>
  <c r="AC72" i="41" s="1"/>
  <c r="AB73" i="41" s="1"/>
  <c r="AX71" i="41"/>
  <c r="S71" i="41" s="1"/>
  <c r="AC71" i="41" s="1"/>
  <c r="AB72" i="41" s="1"/>
  <c r="AX70" i="41"/>
  <c r="S70" i="41" s="1"/>
  <c r="AC70" i="41" s="1"/>
  <c r="AB71" i="41" s="1"/>
  <c r="AX61" i="41"/>
  <c r="S61" i="41" s="1"/>
  <c r="AC61" i="41" s="1"/>
  <c r="AB62" i="41" s="1"/>
  <c r="AX39" i="41"/>
  <c r="S39" i="41" s="1"/>
  <c r="AC39" i="41" s="1"/>
  <c r="AB40" i="41" s="1"/>
  <c r="AX52" i="41"/>
  <c r="S52" i="41" s="1"/>
  <c r="AC52" i="41" s="1"/>
  <c r="AB53" i="41" s="1"/>
  <c r="AX33" i="41"/>
  <c r="S33" i="41" s="1"/>
  <c r="AC33" i="41" s="1"/>
  <c r="AB34" i="41" s="1"/>
  <c r="AX75" i="41"/>
  <c r="S75" i="41" s="1"/>
  <c r="AC75" i="41" s="1"/>
  <c r="AB76" i="41" s="1"/>
  <c r="AX94" i="41"/>
  <c r="S94" i="41" s="1"/>
  <c r="AC94" i="41" s="1"/>
  <c r="AB95" i="41" s="1"/>
  <c r="AX86" i="41"/>
  <c r="S86" i="41" s="1"/>
  <c r="AC86" i="41" s="1"/>
  <c r="AB87" i="41" s="1"/>
  <c r="AX73" i="41"/>
  <c r="S73" i="41" s="1"/>
  <c r="AC73" i="41" s="1"/>
  <c r="AB74" i="41" s="1"/>
  <c r="AX66" i="41"/>
  <c r="S66" i="41" s="1"/>
  <c r="AC66" i="41" s="1"/>
  <c r="AB67" i="41" s="1"/>
  <c r="AX65" i="41"/>
  <c r="S65" i="41" s="1"/>
  <c r="AC65" i="41" s="1"/>
  <c r="AB66" i="41" s="1"/>
  <c r="AX64" i="41"/>
  <c r="S64" i="41" s="1"/>
  <c r="AC64" i="41" s="1"/>
  <c r="AB65" i="41" s="1"/>
  <c r="AX55" i="41"/>
  <c r="S55" i="41" s="1"/>
  <c r="AC55" i="41" s="1"/>
  <c r="AB56" i="41" s="1"/>
  <c r="AX59" i="41"/>
  <c r="S59" i="41" s="1"/>
  <c r="AC59" i="41" s="1"/>
  <c r="AB60" i="41" s="1"/>
  <c r="AX46" i="41"/>
  <c r="S46" i="41" s="1"/>
  <c r="AC46" i="41" s="1"/>
  <c r="AB47" i="41" s="1"/>
  <c r="AX13" i="41"/>
  <c r="S13" i="41" s="1"/>
  <c r="AC13" i="41" s="1"/>
  <c r="AB14" i="41" s="1"/>
  <c r="AX12" i="41"/>
  <c r="S12" i="41" s="1"/>
  <c r="AC12" i="41" s="1"/>
  <c r="AB13" i="41" s="1"/>
  <c r="AX29" i="41"/>
  <c r="S29" i="41" s="1"/>
  <c r="AC29" i="41" s="1"/>
  <c r="AB30" i="41" s="1"/>
  <c r="AX34" i="41"/>
  <c r="S34" i="41" s="1"/>
  <c r="AC34" i="41" s="1"/>
  <c r="AB35" i="41" s="1"/>
  <c r="AX32" i="41"/>
  <c r="S32" i="41" s="1"/>
  <c r="AC32" i="41" s="1"/>
  <c r="AB33" i="41" s="1"/>
  <c r="AX80" i="41"/>
  <c r="S80" i="41" s="1"/>
  <c r="AC80" i="41" s="1"/>
  <c r="AB81" i="41" s="1"/>
  <c r="AX83" i="41"/>
  <c r="S83" i="41" s="1"/>
  <c r="AC83" i="41" s="1"/>
  <c r="AB84" i="41" s="1"/>
  <c r="AX54" i="41"/>
  <c r="S54" i="41" s="1"/>
  <c r="AC54" i="41" s="1"/>
  <c r="AB55" i="41" s="1"/>
  <c r="AX31" i="41"/>
  <c r="S31" i="41" s="1"/>
  <c r="AC31" i="41" s="1"/>
  <c r="AB32" i="41" s="1"/>
  <c r="AX11" i="41"/>
  <c r="S11" i="41" s="1"/>
  <c r="AC11" i="41" s="1"/>
  <c r="AB12" i="41" s="1"/>
  <c r="AX38" i="41"/>
  <c r="S38" i="41" s="1"/>
  <c r="AC38" i="41" s="1"/>
  <c r="AB39" i="41" s="1"/>
  <c r="AX81" i="41"/>
  <c r="S81" i="41" s="1"/>
  <c r="AC81" i="41" s="1"/>
  <c r="AB82" i="41" s="1"/>
  <c r="AX87" i="41"/>
  <c r="S87" i="41" s="1"/>
  <c r="AC87" i="41" s="1"/>
  <c r="AB88" i="41" s="1"/>
  <c r="AX63" i="41"/>
  <c r="S63" i="41" s="1"/>
  <c r="AC63" i="41" s="1"/>
  <c r="AB64" i="41" s="1"/>
  <c r="AX67" i="41"/>
  <c r="S67" i="41" s="1"/>
  <c r="AC67" i="41" s="1"/>
  <c r="AB68" i="41" s="1"/>
  <c r="AX57" i="41"/>
  <c r="S57" i="41" s="1"/>
  <c r="AC57" i="41" s="1"/>
  <c r="AB58" i="41" s="1"/>
  <c r="AX51" i="41"/>
  <c r="S51" i="41" s="1"/>
  <c r="AC51" i="41" s="1"/>
  <c r="AB52" i="41" s="1"/>
  <c r="AX45" i="41"/>
  <c r="S45" i="41" s="1"/>
  <c r="AC45" i="41" s="1"/>
  <c r="AB46" i="41" s="1"/>
  <c r="AX49" i="41"/>
  <c r="S49" i="41" s="1"/>
  <c r="AC49" i="41" s="1"/>
  <c r="AB50" i="41" s="1"/>
  <c r="AX53" i="41"/>
  <c r="S53" i="41" s="1"/>
  <c r="AC53" i="41" s="1"/>
  <c r="AB54" i="41" s="1"/>
  <c r="AX15" i="41"/>
  <c r="S15" i="41" s="1"/>
  <c r="AC15" i="41" s="1"/>
  <c r="AB16" i="41" s="1"/>
  <c r="AX7" i="41"/>
  <c r="S7" i="41" s="1"/>
  <c r="AC7" i="41" s="1"/>
  <c r="AB8" i="41" s="1"/>
  <c r="AX6" i="41"/>
  <c r="S6" i="41" s="1"/>
  <c r="AC6" i="41" s="1"/>
  <c r="AB7" i="41" s="1"/>
  <c r="AX23" i="41"/>
  <c r="S23" i="41" s="1"/>
  <c r="AC23" i="41" s="1"/>
  <c r="AB24" i="41" s="1"/>
  <c r="AX28" i="41"/>
  <c r="S28" i="41" s="1"/>
  <c r="AC28" i="41" s="1"/>
  <c r="AB29" i="41" s="1"/>
  <c r="AX26" i="41"/>
  <c r="S26" i="41" s="1"/>
  <c r="AC26" i="41" s="1"/>
  <c r="AB27" i="41" s="1"/>
  <c r="AX62" i="41"/>
  <c r="S62" i="41" s="1"/>
  <c r="AC62" i="41" s="1"/>
  <c r="AB63" i="41" s="1"/>
  <c r="AX82" i="41"/>
  <c r="S82" i="41" s="1"/>
  <c r="AC82" i="41" s="1"/>
  <c r="AB83" i="41" s="1"/>
  <c r="AX21" i="41"/>
  <c r="S21" i="41" s="1"/>
  <c r="AC21" i="41" s="1"/>
  <c r="AB22" i="41" s="1"/>
  <c r="AX30" i="41"/>
  <c r="S30" i="41" s="1"/>
  <c r="AC30" i="41" s="1"/>
  <c r="AB31" i="41" s="1"/>
  <c r="AX14" i="41"/>
  <c r="S14" i="41" s="1"/>
  <c r="AC14" i="41" s="1"/>
  <c r="AB15" i="41" s="1"/>
  <c r="AX90" i="41"/>
  <c r="S90" i="41" s="1"/>
  <c r="AC90" i="41" s="1"/>
  <c r="AB91" i="41" s="1"/>
  <c r="AX69" i="41"/>
  <c r="S69" i="41" s="1"/>
  <c r="AC69" i="41" s="1"/>
  <c r="AB70" i="41" s="1"/>
  <c r="AX68" i="41"/>
  <c r="S68" i="41" s="1"/>
  <c r="AC68" i="41" s="1"/>
  <c r="AB69" i="41" s="1"/>
  <c r="AX60" i="41"/>
  <c r="S60" i="41" s="1"/>
  <c r="AC60" i="41" s="1"/>
  <c r="AB61" i="41" s="1"/>
  <c r="AX89" i="41"/>
  <c r="S89" i="41" s="1"/>
  <c r="AC89" i="41" s="1"/>
  <c r="AB90" i="41" s="1"/>
  <c r="AX88" i="41"/>
  <c r="S88" i="41" s="1"/>
  <c r="AC88" i="41" s="1"/>
  <c r="AB89" i="41" s="1"/>
  <c r="AX56" i="41"/>
  <c r="S56" i="41" s="1"/>
  <c r="AC56" i="41" s="1"/>
  <c r="AB57" i="41" s="1"/>
  <c r="AX43" i="41"/>
  <c r="S43" i="41" s="1"/>
  <c r="AC43" i="41" s="1"/>
  <c r="AB44" i="41" s="1"/>
  <c r="AX47" i="41"/>
  <c r="S47" i="41" s="1"/>
  <c r="AC47" i="41" s="1"/>
  <c r="AB48" i="41" s="1"/>
  <c r="AX9" i="41"/>
  <c r="S9" i="41" s="1"/>
  <c r="AC9" i="41" s="1"/>
  <c r="AB10" i="41" s="1"/>
  <c r="AX37" i="41"/>
  <c r="S37" i="41" s="1"/>
  <c r="AC37" i="41" s="1"/>
  <c r="AB38" i="41" s="1"/>
  <c r="AX36" i="41"/>
  <c r="S36" i="41" s="1"/>
  <c r="AC36" i="41" s="1"/>
  <c r="AB37" i="41" s="1"/>
  <c r="AX17" i="41"/>
  <c r="S17" i="41" s="1"/>
  <c r="AC17" i="41" s="1"/>
  <c r="AB18" i="41" s="1"/>
  <c r="AX22" i="41"/>
  <c r="S22" i="41" s="1"/>
  <c r="AC22" i="41" s="1"/>
  <c r="AB23" i="41" s="1"/>
  <c r="AX20" i="41"/>
  <c r="S20" i="41" s="1"/>
  <c r="AC20" i="41" s="1"/>
  <c r="AB21" i="41" s="1"/>
  <c r="AX74" i="41"/>
  <c r="S74" i="41" s="1"/>
  <c r="AC74" i="41" s="1"/>
  <c r="AB75" i="41" s="1"/>
  <c r="AX84" i="41"/>
  <c r="S84" i="41" s="1"/>
  <c r="AC84" i="41" s="1"/>
  <c r="AB85" i="41" s="1"/>
  <c r="AX50" i="41"/>
  <c r="S50" i="41" s="1"/>
  <c r="AC50" i="41" s="1"/>
  <c r="AB51" i="41" s="1"/>
  <c r="AX42" i="41"/>
  <c r="S42" i="41" s="1"/>
  <c r="AC42" i="41" s="1"/>
  <c r="AB43" i="41" s="1"/>
  <c r="AX16" i="41"/>
  <c r="S16" i="41" s="1"/>
  <c r="AC16" i="41" s="1"/>
  <c r="AB17" i="41" s="1"/>
  <c r="AX4" i="41"/>
  <c r="S4" i="41" s="1"/>
  <c r="AC4" i="41" s="1"/>
  <c r="AB5" i="41" s="1"/>
  <c r="AX96" i="41"/>
  <c r="S96" i="41" s="1"/>
  <c r="AC96" i="41" s="1"/>
  <c r="AB97" i="41" s="1"/>
  <c r="AX92" i="41"/>
  <c r="S92" i="41" s="1"/>
  <c r="AC92" i="41" s="1"/>
  <c r="AB93" i="41" s="1"/>
  <c r="AX97" i="41"/>
  <c r="S97" i="41" s="1"/>
  <c r="AC97" i="41" s="1"/>
  <c r="AB98" i="41" s="1"/>
  <c r="AX85" i="41"/>
  <c r="S85" i="41" s="1"/>
  <c r="AC85" i="41" s="1"/>
  <c r="AB86" i="41" s="1"/>
  <c r="AX78" i="41"/>
  <c r="S78" i="41" s="1"/>
  <c r="AC78" i="41" s="1"/>
  <c r="AB79" i="41" s="1"/>
  <c r="AX77" i="41"/>
  <c r="S77" i="41" s="1"/>
  <c r="AC77" i="41" s="1"/>
  <c r="AB78" i="41" s="1"/>
  <c r="AX76" i="41"/>
  <c r="S76" i="41" s="1"/>
  <c r="AC76" i="41" s="1"/>
  <c r="AB77" i="41" s="1"/>
  <c r="AX44" i="41"/>
  <c r="S44" i="41" s="1"/>
  <c r="AC44" i="41" s="1"/>
  <c r="AB45" i="41" s="1"/>
  <c r="AX48" i="41"/>
  <c r="S48" i="41" s="1"/>
  <c r="AC48" i="41" s="1"/>
  <c r="AB49" i="41" s="1"/>
  <c r="AX58" i="41"/>
  <c r="S58" i="41" s="1"/>
  <c r="AC58" i="41" s="1"/>
  <c r="AB59" i="41" s="1"/>
  <c r="AX27" i="41"/>
  <c r="S27" i="41" s="1"/>
  <c r="AC27" i="41" s="1"/>
  <c r="AB28" i="41" s="1"/>
  <c r="AX25" i="41"/>
  <c r="S25" i="41" s="1"/>
  <c r="AC25" i="41" s="1"/>
  <c r="AB26" i="41" s="1"/>
  <c r="AX24" i="41"/>
  <c r="S24" i="41" s="1"/>
  <c r="AC24" i="41" s="1"/>
  <c r="AB25" i="41" s="1"/>
  <c r="AX41" i="41"/>
  <c r="S41" i="41" s="1"/>
  <c r="AC41" i="41" s="1"/>
  <c r="AB42" i="41" s="1"/>
  <c r="AX5" i="41"/>
  <c r="S5" i="41" s="1"/>
  <c r="AC5" i="41" s="1"/>
  <c r="AB6" i="41" s="1"/>
  <c r="AX10" i="41"/>
  <c r="S10" i="41" s="1"/>
  <c r="AC10" i="41" s="1"/>
  <c r="AB11" i="41" s="1"/>
  <c r="AX8" i="41"/>
  <c r="S8" i="41" s="1"/>
  <c r="AC8" i="41" s="1"/>
  <c r="AB9" i="41" s="1"/>
  <c r="AX19" i="41"/>
  <c r="S19" i="41" s="1"/>
  <c r="AC19" i="41" s="1"/>
  <c r="AB20" i="41" s="1"/>
  <c r="AX18" i="41"/>
  <c r="S18" i="41" s="1"/>
  <c r="AC18" i="41" s="1"/>
  <c r="AB19" i="41" s="1"/>
  <c r="AX35" i="41"/>
  <c r="S35" i="41" s="1"/>
  <c r="AC35" i="41" s="1"/>
  <c r="AB36" i="41" s="1"/>
  <c r="AX40" i="41"/>
  <c r="S40" i="41" s="1"/>
  <c r="AC40" i="41" s="1"/>
  <c r="AB41" i="41" s="1"/>
  <c r="W97" i="25"/>
  <c r="AF96" i="25"/>
  <c r="AO96" i="25" s="1"/>
  <c r="AG96" i="25"/>
  <c r="AP96" i="25" s="1"/>
  <c r="AE96" i="25"/>
  <c r="Z94" i="29"/>
  <c r="AE94" i="29" s="1"/>
  <c r="AE95" i="93"/>
  <c r="AN95" i="93" s="1"/>
  <c r="AF95" i="93"/>
  <c r="AO95" i="93" s="1"/>
  <c r="W96" i="93"/>
  <c r="X96" i="93" s="1"/>
  <c r="AH96" i="93" s="1"/>
  <c r="AQ96" i="93" s="1"/>
  <c r="X96" i="85"/>
  <c r="AH96" i="85" s="1"/>
  <c r="AQ96" i="85" s="1"/>
  <c r="Y96" i="85"/>
  <c r="AI95" i="85"/>
  <c r="AR95" i="85" s="1"/>
  <c r="AN95" i="85"/>
  <c r="X97" i="37"/>
  <c r="AH97" i="37" s="1"/>
  <c r="AQ97" i="37" s="1"/>
  <c r="AI96" i="37"/>
  <c r="AR96" i="37" s="1"/>
  <c r="AX6" i="45" l="1"/>
  <c r="S6" i="45" s="1"/>
  <c r="AC6" i="45" s="1"/>
  <c r="AB7" i="45" s="1"/>
  <c r="AX11" i="45"/>
  <c r="S11" i="45" s="1"/>
  <c r="AC11" i="45" s="1"/>
  <c r="AB12" i="45" s="1"/>
  <c r="AX28" i="45"/>
  <c r="S28" i="45" s="1"/>
  <c r="AC28" i="45" s="1"/>
  <c r="AB29" i="45" s="1"/>
  <c r="AX4" i="45"/>
  <c r="S4" i="45" s="1"/>
  <c r="AC4" i="45" s="1"/>
  <c r="AB5" i="45" s="1"/>
  <c r="AX18" i="45"/>
  <c r="S18" i="45" s="1"/>
  <c r="AC18" i="45" s="1"/>
  <c r="AB19" i="45" s="1"/>
  <c r="AX73" i="45"/>
  <c r="S73" i="45" s="1"/>
  <c r="AC73" i="45" s="1"/>
  <c r="AB74" i="45" s="1"/>
  <c r="AX53" i="45"/>
  <c r="S53" i="45" s="1"/>
  <c r="AC53" i="45" s="1"/>
  <c r="AB54" i="45" s="1"/>
  <c r="AX33" i="45"/>
  <c r="S33" i="45" s="1"/>
  <c r="AC33" i="45" s="1"/>
  <c r="AB34" i="45" s="1"/>
  <c r="AX31" i="45"/>
  <c r="S31" i="45" s="1"/>
  <c r="AC31" i="45" s="1"/>
  <c r="AB32" i="45" s="1"/>
  <c r="AX79" i="45"/>
  <c r="S79" i="45" s="1"/>
  <c r="AC79" i="45" s="1"/>
  <c r="AB80" i="45" s="1"/>
  <c r="AX57" i="45"/>
  <c r="S57" i="45" s="1"/>
  <c r="AC57" i="45" s="1"/>
  <c r="AB58" i="45" s="1"/>
  <c r="AX44" i="45"/>
  <c r="S44" i="45" s="1"/>
  <c r="AC44" i="45" s="1"/>
  <c r="AB45" i="45" s="1"/>
  <c r="AX32" i="45"/>
  <c r="S32" i="45" s="1"/>
  <c r="AC32" i="45" s="1"/>
  <c r="AB33" i="45" s="1"/>
  <c r="AX3" i="45"/>
  <c r="S3" i="45" s="1"/>
  <c r="AC3" i="45" s="1"/>
  <c r="AX94" i="45"/>
  <c r="S94" i="45" s="1"/>
  <c r="AC94" i="45" s="1"/>
  <c r="AB95" i="45" s="1"/>
  <c r="AX25" i="45"/>
  <c r="S25" i="45" s="1"/>
  <c r="AC25" i="45" s="1"/>
  <c r="AB26" i="45" s="1"/>
  <c r="AX42" i="45"/>
  <c r="S42" i="45" s="1"/>
  <c r="AC42" i="45" s="1"/>
  <c r="AB43" i="45" s="1"/>
  <c r="AX82" i="45"/>
  <c r="S82" i="45" s="1"/>
  <c r="AC82" i="45" s="1"/>
  <c r="AB83" i="45" s="1"/>
  <c r="AX7" i="45"/>
  <c r="S7" i="45" s="1"/>
  <c r="AC7" i="45" s="1"/>
  <c r="AB8" i="45" s="1"/>
  <c r="AX59" i="45"/>
  <c r="S59" i="45" s="1"/>
  <c r="AC59" i="45" s="1"/>
  <c r="AB60" i="45" s="1"/>
  <c r="AX74" i="45"/>
  <c r="S74" i="45" s="1"/>
  <c r="AC74" i="45" s="1"/>
  <c r="AB75" i="45" s="1"/>
  <c r="AX77" i="45"/>
  <c r="S77" i="45" s="1"/>
  <c r="AC77" i="45" s="1"/>
  <c r="AB78" i="45" s="1"/>
  <c r="AX9" i="45"/>
  <c r="S9" i="45" s="1"/>
  <c r="AC9" i="45" s="1"/>
  <c r="AB10" i="45" s="1"/>
  <c r="AX47" i="45"/>
  <c r="S47" i="45" s="1"/>
  <c r="AC47" i="45" s="1"/>
  <c r="AB48" i="45" s="1"/>
  <c r="AX83" i="45"/>
  <c r="S83" i="45" s="1"/>
  <c r="AC83" i="45" s="1"/>
  <c r="AB84" i="45" s="1"/>
  <c r="AX89" i="45"/>
  <c r="S89" i="45" s="1"/>
  <c r="AC89" i="45" s="1"/>
  <c r="AB90" i="45" s="1"/>
  <c r="AX50" i="45"/>
  <c r="S50" i="45" s="1"/>
  <c r="AC50" i="45" s="1"/>
  <c r="AB51" i="45" s="1"/>
  <c r="AX55" i="45"/>
  <c r="S55" i="45" s="1"/>
  <c r="AC55" i="45" s="1"/>
  <c r="AB56" i="45" s="1"/>
  <c r="AX90" i="45"/>
  <c r="S90" i="45" s="1"/>
  <c r="AC90" i="45" s="1"/>
  <c r="AB91" i="45" s="1"/>
  <c r="AX76" i="45"/>
  <c r="S76" i="45" s="1"/>
  <c r="AC76" i="45" s="1"/>
  <c r="AB77" i="45" s="1"/>
  <c r="AX29" i="45"/>
  <c r="S29" i="45" s="1"/>
  <c r="AC29" i="45" s="1"/>
  <c r="AB30" i="45" s="1"/>
  <c r="AX46" i="45"/>
  <c r="S46" i="45" s="1"/>
  <c r="AC46" i="45" s="1"/>
  <c r="AB47" i="45" s="1"/>
  <c r="AX41" i="45"/>
  <c r="S41" i="45" s="1"/>
  <c r="AC41" i="45" s="1"/>
  <c r="AB42" i="45" s="1"/>
  <c r="AX8" i="45"/>
  <c r="S8" i="45" s="1"/>
  <c r="AC8" i="45" s="1"/>
  <c r="AB9" i="45" s="1"/>
  <c r="AX37" i="45"/>
  <c r="S37" i="45" s="1"/>
  <c r="AC37" i="45" s="1"/>
  <c r="AB38" i="45" s="1"/>
  <c r="AX21" i="45"/>
  <c r="S21" i="45" s="1"/>
  <c r="AC21" i="45" s="1"/>
  <c r="AB22" i="45" s="1"/>
  <c r="AX54" i="45"/>
  <c r="S54" i="45" s="1"/>
  <c r="AC54" i="45" s="1"/>
  <c r="AB55" i="45" s="1"/>
  <c r="AX61" i="45"/>
  <c r="S61" i="45" s="1"/>
  <c r="AC61" i="45" s="1"/>
  <c r="AB62" i="45" s="1"/>
  <c r="AX30" i="45"/>
  <c r="S30" i="45" s="1"/>
  <c r="AC30" i="45" s="1"/>
  <c r="AB31" i="45" s="1"/>
  <c r="AX56" i="45"/>
  <c r="S56" i="45" s="1"/>
  <c r="AC56" i="45" s="1"/>
  <c r="AB57" i="45" s="1"/>
  <c r="AX63" i="45"/>
  <c r="S63" i="45" s="1"/>
  <c r="AC63" i="45" s="1"/>
  <c r="AB64" i="45" s="1"/>
  <c r="AX38" i="45"/>
  <c r="S38" i="45" s="1"/>
  <c r="AC38" i="45" s="1"/>
  <c r="AB39" i="45" s="1"/>
  <c r="AX70" i="45"/>
  <c r="S70" i="45" s="1"/>
  <c r="AC70" i="45" s="1"/>
  <c r="AB71" i="45" s="1"/>
  <c r="AX97" i="45"/>
  <c r="S97" i="45" s="1"/>
  <c r="AC97" i="45" s="1"/>
  <c r="AB98" i="45" s="1"/>
  <c r="AX13" i="45"/>
  <c r="S13" i="45" s="1"/>
  <c r="AC13" i="45" s="1"/>
  <c r="AB14" i="45" s="1"/>
  <c r="AX85" i="45"/>
  <c r="S85" i="45" s="1"/>
  <c r="AC85" i="45" s="1"/>
  <c r="AB86" i="45" s="1"/>
  <c r="AX64" i="45"/>
  <c r="S64" i="45" s="1"/>
  <c r="AC64" i="45" s="1"/>
  <c r="AB65" i="45" s="1"/>
  <c r="AX22" i="45"/>
  <c r="S22" i="45" s="1"/>
  <c r="AC22" i="45" s="1"/>
  <c r="AB23" i="45" s="1"/>
  <c r="AX65" i="45"/>
  <c r="S65" i="45" s="1"/>
  <c r="AC65" i="45" s="1"/>
  <c r="AB66" i="45" s="1"/>
  <c r="AX17" i="45"/>
  <c r="S17" i="45" s="1"/>
  <c r="AC17" i="45" s="1"/>
  <c r="AB18" i="45" s="1"/>
  <c r="AX48" i="45"/>
  <c r="S48" i="45" s="1"/>
  <c r="AC48" i="45" s="1"/>
  <c r="AB49" i="45" s="1"/>
  <c r="AX81" i="45"/>
  <c r="S81" i="45" s="1"/>
  <c r="AC81" i="45" s="1"/>
  <c r="AB82" i="45" s="1"/>
  <c r="AX66" i="45"/>
  <c r="S66" i="45" s="1"/>
  <c r="AC66" i="45" s="1"/>
  <c r="AB67" i="45" s="1"/>
  <c r="AX40" i="45"/>
  <c r="S40" i="45" s="1"/>
  <c r="AC40" i="45" s="1"/>
  <c r="AB41" i="45" s="1"/>
  <c r="AX35" i="45"/>
  <c r="S35" i="45" s="1"/>
  <c r="AC35" i="45" s="1"/>
  <c r="AB36" i="45" s="1"/>
  <c r="AX58" i="45"/>
  <c r="S58" i="45" s="1"/>
  <c r="AC58" i="45" s="1"/>
  <c r="AB59" i="45" s="1"/>
  <c r="AX69" i="45"/>
  <c r="S69" i="45" s="1"/>
  <c r="AC69" i="45" s="1"/>
  <c r="AB70" i="45" s="1"/>
  <c r="AX67" i="45"/>
  <c r="S67" i="45" s="1"/>
  <c r="AC67" i="45" s="1"/>
  <c r="AB68" i="45" s="1"/>
  <c r="AX26" i="45"/>
  <c r="S26" i="45" s="1"/>
  <c r="AC26" i="45" s="1"/>
  <c r="AB27" i="45" s="1"/>
  <c r="AX92" i="45"/>
  <c r="S92" i="45" s="1"/>
  <c r="AC92" i="45" s="1"/>
  <c r="AB93" i="45" s="1"/>
  <c r="AX23" i="45"/>
  <c r="S23" i="45" s="1"/>
  <c r="AC23" i="45" s="1"/>
  <c r="AB24" i="45" s="1"/>
  <c r="AX49" i="45"/>
  <c r="S49" i="45" s="1"/>
  <c r="AC49" i="45" s="1"/>
  <c r="AB50" i="45" s="1"/>
  <c r="AX16" i="45"/>
  <c r="S16" i="45" s="1"/>
  <c r="AC16" i="45" s="1"/>
  <c r="AB17" i="45" s="1"/>
  <c r="AX51" i="45"/>
  <c r="S51" i="45" s="1"/>
  <c r="AC51" i="45" s="1"/>
  <c r="AB52" i="45" s="1"/>
  <c r="AX27" i="45"/>
  <c r="S27" i="45" s="1"/>
  <c r="AC27" i="45" s="1"/>
  <c r="AB28" i="45" s="1"/>
  <c r="AX68" i="45"/>
  <c r="S68" i="45" s="1"/>
  <c r="AC68" i="45" s="1"/>
  <c r="AB69" i="45" s="1"/>
  <c r="AX87" i="45"/>
  <c r="S87" i="45" s="1"/>
  <c r="AC87" i="45" s="1"/>
  <c r="AB88" i="45" s="1"/>
  <c r="AX78" i="45"/>
  <c r="S78" i="45" s="1"/>
  <c r="AC78" i="45" s="1"/>
  <c r="AB79" i="45" s="1"/>
  <c r="AX72" i="45"/>
  <c r="S72" i="45" s="1"/>
  <c r="AC72" i="45" s="1"/>
  <c r="AB73" i="45" s="1"/>
  <c r="AX71" i="45"/>
  <c r="S71" i="45" s="1"/>
  <c r="AC71" i="45" s="1"/>
  <c r="AB72" i="45" s="1"/>
  <c r="AX5" i="45"/>
  <c r="S5" i="45" s="1"/>
  <c r="AC5" i="45" s="1"/>
  <c r="AB6" i="45" s="1"/>
  <c r="AX75" i="45"/>
  <c r="S75" i="45" s="1"/>
  <c r="AC75" i="45" s="1"/>
  <c r="AB76" i="45" s="1"/>
  <c r="AX36" i="45"/>
  <c r="S36" i="45" s="1"/>
  <c r="AC36" i="45" s="1"/>
  <c r="AB37" i="45" s="1"/>
  <c r="AX91" i="45"/>
  <c r="S91" i="45" s="1"/>
  <c r="AC91" i="45" s="1"/>
  <c r="AB92" i="45" s="1"/>
  <c r="AX84" i="45"/>
  <c r="S84" i="45" s="1"/>
  <c r="AC84" i="45" s="1"/>
  <c r="AB85" i="45" s="1"/>
  <c r="AX80" i="45"/>
  <c r="S80" i="45" s="1"/>
  <c r="AC80" i="45" s="1"/>
  <c r="AB81" i="45" s="1"/>
  <c r="AX39" i="45"/>
  <c r="S39" i="45" s="1"/>
  <c r="AC39" i="45" s="1"/>
  <c r="AB40" i="45" s="1"/>
  <c r="AX62" i="45"/>
  <c r="S62" i="45" s="1"/>
  <c r="AC62" i="45" s="1"/>
  <c r="AB63" i="45" s="1"/>
  <c r="AX12" i="45"/>
  <c r="S12" i="45" s="1"/>
  <c r="AC12" i="45" s="1"/>
  <c r="AB13" i="45" s="1"/>
  <c r="AX43" i="45"/>
  <c r="S43" i="45" s="1"/>
  <c r="AC43" i="45" s="1"/>
  <c r="AB44" i="45" s="1"/>
  <c r="AX52" i="45"/>
  <c r="S52" i="45" s="1"/>
  <c r="AC52" i="45" s="1"/>
  <c r="AB53" i="45" s="1"/>
  <c r="AX60" i="45"/>
  <c r="S60" i="45" s="1"/>
  <c r="AC60" i="45" s="1"/>
  <c r="AB61" i="45" s="1"/>
  <c r="AX93" i="45"/>
  <c r="S93" i="45" s="1"/>
  <c r="AC93" i="45" s="1"/>
  <c r="AB94" i="45" s="1"/>
  <c r="AX95" i="45"/>
  <c r="S95" i="45" s="1"/>
  <c r="AC95" i="45" s="1"/>
  <c r="AB96" i="45" s="1"/>
  <c r="AX15" i="45"/>
  <c r="S15" i="45" s="1"/>
  <c r="AC15" i="45" s="1"/>
  <c r="AB16" i="45" s="1"/>
  <c r="AX24" i="45"/>
  <c r="S24" i="45" s="1"/>
  <c r="AC24" i="45" s="1"/>
  <c r="AB25" i="45" s="1"/>
  <c r="AX34" i="45"/>
  <c r="S34" i="45" s="1"/>
  <c r="AC34" i="45" s="1"/>
  <c r="AB35" i="45" s="1"/>
  <c r="AX86" i="45"/>
  <c r="S86" i="45" s="1"/>
  <c r="AC86" i="45" s="1"/>
  <c r="AB87" i="45" s="1"/>
  <c r="AX96" i="45"/>
  <c r="S96" i="45" s="1"/>
  <c r="AC96" i="45" s="1"/>
  <c r="AB97" i="45" s="1"/>
  <c r="AX14" i="45"/>
  <c r="S14" i="45" s="1"/>
  <c r="AC14" i="45" s="1"/>
  <c r="AB15" i="45" s="1"/>
  <c r="AX20" i="45"/>
  <c r="S20" i="45" s="1"/>
  <c r="AC20" i="45" s="1"/>
  <c r="AB21" i="45" s="1"/>
  <c r="AX88" i="45"/>
  <c r="S88" i="45" s="1"/>
  <c r="AC88" i="45" s="1"/>
  <c r="AB89" i="45" s="1"/>
  <c r="AX19" i="45"/>
  <c r="S19" i="45" s="1"/>
  <c r="AC19" i="45" s="1"/>
  <c r="AB20" i="45" s="1"/>
  <c r="AX45" i="45"/>
  <c r="S45" i="45" s="1"/>
  <c r="AC45" i="45" s="1"/>
  <c r="AB46" i="45" s="1"/>
  <c r="AX10" i="45"/>
  <c r="S10" i="45" s="1"/>
  <c r="AC10" i="45" s="1"/>
  <c r="AB11" i="45" s="1"/>
  <c r="AC98" i="45"/>
  <c r="AE98" i="45"/>
  <c r="AF98" i="45"/>
  <c r="AO98" i="45" s="1"/>
  <c r="AO100" i="45" s="1"/>
  <c r="AG98" i="45"/>
  <c r="AP98" i="45" s="1"/>
  <c r="AP100" i="45" s="1"/>
  <c r="W95" i="29"/>
  <c r="Y95" i="29" s="1"/>
  <c r="AF94" i="29"/>
  <c r="AO94" i="29" s="1"/>
  <c r="AK20" i="41"/>
  <c r="AT20" i="41" s="1"/>
  <c r="AJ20" i="41"/>
  <c r="AJ26" i="41"/>
  <c r="AK26" i="41"/>
  <c r="AT26" i="41" s="1"/>
  <c r="AK78" i="41"/>
  <c r="AT78" i="41" s="1"/>
  <c r="AJ78" i="41"/>
  <c r="AK5" i="41"/>
  <c r="AT5" i="41" s="1"/>
  <c r="AJ5" i="41"/>
  <c r="AJ21" i="41"/>
  <c r="AK21" i="41"/>
  <c r="AT21" i="41" s="1"/>
  <c r="AK48" i="41"/>
  <c r="AT48" i="41" s="1"/>
  <c r="AJ48" i="41"/>
  <c r="AJ69" i="41"/>
  <c r="AK69" i="41"/>
  <c r="AT69" i="41" s="1"/>
  <c r="AK83" i="41"/>
  <c r="AT83" i="41" s="1"/>
  <c r="AJ83" i="41"/>
  <c r="AK8" i="41"/>
  <c r="AT8" i="41" s="1"/>
  <c r="AJ8" i="41"/>
  <c r="AK58" i="41"/>
  <c r="AT58" i="41" s="1"/>
  <c r="AJ58" i="41"/>
  <c r="AJ12" i="41"/>
  <c r="AK12" i="41"/>
  <c r="AT12" i="41" s="1"/>
  <c r="AJ35" i="41"/>
  <c r="AK35" i="41"/>
  <c r="AT35" i="41" s="1"/>
  <c r="AK56" i="41"/>
  <c r="AT56" i="41" s="1"/>
  <c r="AJ56" i="41"/>
  <c r="AK95" i="41"/>
  <c r="AT95" i="41" s="1"/>
  <c r="AJ95" i="41"/>
  <c r="AK71" i="41"/>
  <c r="AT71" i="41" s="1"/>
  <c r="AJ71" i="41"/>
  <c r="AK92" i="41"/>
  <c r="AT92" i="41" s="1"/>
  <c r="AJ92" i="41"/>
  <c r="AJ9" i="41"/>
  <c r="AK9" i="41"/>
  <c r="AT9" i="41" s="1"/>
  <c r="AK28" i="41"/>
  <c r="AT28" i="41" s="1"/>
  <c r="AJ28" i="41"/>
  <c r="AK79" i="41"/>
  <c r="AT79" i="41" s="1"/>
  <c r="AJ79" i="41"/>
  <c r="AJ17" i="41"/>
  <c r="AK17" i="41"/>
  <c r="AT17" i="41" s="1"/>
  <c r="AK23" i="41"/>
  <c r="AT23" i="41" s="1"/>
  <c r="AJ23" i="41"/>
  <c r="AK44" i="41"/>
  <c r="AT44" i="41" s="1"/>
  <c r="AJ44" i="41"/>
  <c r="AK70" i="41"/>
  <c r="AT70" i="41" s="1"/>
  <c r="AJ70" i="41"/>
  <c r="AK63" i="41"/>
  <c r="AT63" i="41" s="1"/>
  <c r="AJ63" i="41"/>
  <c r="AK16" i="41"/>
  <c r="AT16" i="41" s="1"/>
  <c r="AJ16" i="41"/>
  <c r="AK68" i="41"/>
  <c r="AT68" i="41" s="1"/>
  <c r="AJ68" i="41"/>
  <c r="AJ32" i="41"/>
  <c r="AK32" i="41"/>
  <c r="AT32" i="41" s="1"/>
  <c r="AJ30" i="41"/>
  <c r="AK30" i="41"/>
  <c r="AT30" i="41" s="1"/>
  <c r="AJ65" i="41"/>
  <c r="AK65" i="41"/>
  <c r="AT65" i="41" s="1"/>
  <c r="AK76" i="41"/>
  <c r="AT76" i="41" s="1"/>
  <c r="AJ76" i="41"/>
  <c r="AK72" i="41"/>
  <c r="AT72" i="41" s="1"/>
  <c r="AJ72" i="41"/>
  <c r="AB4" i="41"/>
  <c r="AJ3" i="41"/>
  <c r="AK11" i="41"/>
  <c r="AT11" i="41" s="1"/>
  <c r="AJ11" i="41"/>
  <c r="AK59" i="41"/>
  <c r="AT59" i="41" s="1"/>
  <c r="AJ59" i="41"/>
  <c r="AK86" i="41"/>
  <c r="AT86" i="41" s="1"/>
  <c r="AJ86" i="41"/>
  <c r="AK43" i="41"/>
  <c r="AT43" i="41" s="1"/>
  <c r="AJ43" i="41"/>
  <c r="AJ18" i="41"/>
  <c r="AK18" i="41"/>
  <c r="AT18" i="41" s="1"/>
  <c r="AK57" i="41"/>
  <c r="AT57" i="41" s="1"/>
  <c r="AJ57" i="41"/>
  <c r="AK91" i="41"/>
  <c r="AT91" i="41" s="1"/>
  <c r="AJ91" i="41"/>
  <c r="AK27" i="41"/>
  <c r="AT27" i="41" s="1"/>
  <c r="AJ27" i="41"/>
  <c r="AK54" i="41"/>
  <c r="AT54" i="41" s="1"/>
  <c r="AJ54" i="41"/>
  <c r="AK64" i="41"/>
  <c r="AT64" i="41" s="1"/>
  <c r="AJ64" i="41"/>
  <c r="AK55" i="41"/>
  <c r="AT55" i="41" s="1"/>
  <c r="AJ55" i="41"/>
  <c r="AJ13" i="41"/>
  <c r="AK13" i="41"/>
  <c r="AT13" i="41" s="1"/>
  <c r="AJ66" i="41"/>
  <c r="AK66" i="41"/>
  <c r="AT66" i="41" s="1"/>
  <c r="AK34" i="41"/>
  <c r="AT34" i="41" s="1"/>
  <c r="AJ34" i="41"/>
  <c r="AK73" i="41"/>
  <c r="AT73" i="41" s="1"/>
  <c r="AJ73" i="41"/>
  <c r="AK41" i="41"/>
  <c r="AT41" i="41" s="1"/>
  <c r="AJ41" i="41"/>
  <c r="AJ6" i="41"/>
  <c r="AK6" i="41"/>
  <c r="AT6" i="41" s="1"/>
  <c r="AK49" i="41"/>
  <c r="AT49" i="41" s="1"/>
  <c r="AJ49" i="41"/>
  <c r="AK98" i="41"/>
  <c r="AT98" i="41" s="1"/>
  <c r="AJ98" i="41"/>
  <c r="AS98" i="41" s="1"/>
  <c r="AK51" i="41"/>
  <c r="AT51" i="41" s="1"/>
  <c r="AJ51" i="41"/>
  <c r="AK37" i="41"/>
  <c r="AT37" i="41" s="1"/>
  <c r="AJ37" i="41"/>
  <c r="AJ89" i="41"/>
  <c r="AK89" i="41"/>
  <c r="AT89" i="41" s="1"/>
  <c r="AJ15" i="41"/>
  <c r="AK15" i="41"/>
  <c r="AT15" i="41" s="1"/>
  <c r="AJ29" i="41"/>
  <c r="AK29" i="41"/>
  <c r="AT29" i="41" s="1"/>
  <c r="AK50" i="41"/>
  <c r="AT50" i="41" s="1"/>
  <c r="AJ50" i="41"/>
  <c r="AK88" i="41"/>
  <c r="AT88" i="41" s="1"/>
  <c r="AJ88" i="41"/>
  <c r="AK84" i="41"/>
  <c r="AT84" i="41" s="1"/>
  <c r="AJ84" i="41"/>
  <c r="AK14" i="41"/>
  <c r="AT14" i="41" s="1"/>
  <c r="AJ14" i="41"/>
  <c r="AK67" i="41"/>
  <c r="AT67" i="41" s="1"/>
  <c r="AJ67" i="41"/>
  <c r="AK53" i="41"/>
  <c r="AT53" i="41" s="1"/>
  <c r="AJ53" i="41"/>
  <c r="AJ80" i="41"/>
  <c r="AK80" i="41"/>
  <c r="AT80" i="41" s="1"/>
  <c r="AJ36" i="41"/>
  <c r="AK36" i="41"/>
  <c r="AT36" i="41" s="1"/>
  <c r="AJ42" i="41"/>
  <c r="AK42" i="41"/>
  <c r="AT42" i="41" s="1"/>
  <c r="AK45" i="41"/>
  <c r="AT45" i="41" s="1"/>
  <c r="AJ45" i="41"/>
  <c r="AK93" i="41"/>
  <c r="AT93" i="41" s="1"/>
  <c r="AJ93" i="41"/>
  <c r="AK85" i="41"/>
  <c r="AT85" i="41" s="1"/>
  <c r="AJ85" i="41"/>
  <c r="AJ38" i="41"/>
  <c r="AK38" i="41"/>
  <c r="AT38" i="41" s="1"/>
  <c r="AK90" i="41"/>
  <c r="AT90" i="41" s="1"/>
  <c r="AJ90" i="41"/>
  <c r="AJ31" i="41"/>
  <c r="AK31" i="41"/>
  <c r="AT31" i="41" s="1"/>
  <c r="AJ24" i="41"/>
  <c r="AK24" i="41"/>
  <c r="AT24" i="41" s="1"/>
  <c r="AK46" i="41"/>
  <c r="AT46" i="41" s="1"/>
  <c r="AJ46" i="41"/>
  <c r="AK82" i="41"/>
  <c r="AT82" i="41" s="1"/>
  <c r="AJ82" i="41"/>
  <c r="AK81" i="41"/>
  <c r="AT81" i="41" s="1"/>
  <c r="AJ81" i="41"/>
  <c r="AK47" i="41"/>
  <c r="AT47" i="41" s="1"/>
  <c r="AJ47" i="41"/>
  <c r="AK74" i="41"/>
  <c r="AT74" i="41" s="1"/>
  <c r="AJ74" i="41"/>
  <c r="AK40" i="41"/>
  <c r="AT40" i="41" s="1"/>
  <c r="AJ40" i="41"/>
  <c r="AK94" i="41"/>
  <c r="AT94" i="41" s="1"/>
  <c r="AJ94" i="41"/>
  <c r="AN98" i="41"/>
  <c r="AN100" i="41" s="1"/>
  <c r="AI98" i="41"/>
  <c r="AJ19" i="41"/>
  <c r="AK19" i="41"/>
  <c r="AT19" i="41" s="1"/>
  <c r="AJ25" i="41"/>
  <c r="AK25" i="41"/>
  <c r="AT25" i="41" s="1"/>
  <c r="AJ77" i="41"/>
  <c r="AK77" i="41"/>
  <c r="AT77" i="41" s="1"/>
  <c r="AK97" i="41"/>
  <c r="AT97" i="41" s="1"/>
  <c r="AJ97" i="41"/>
  <c r="AK75" i="41"/>
  <c r="AT75" i="41" s="1"/>
  <c r="AJ75" i="41"/>
  <c r="AK10" i="41"/>
  <c r="AT10" i="41" s="1"/>
  <c r="AJ10" i="41"/>
  <c r="AK61" i="41"/>
  <c r="AT61" i="41" s="1"/>
  <c r="AJ61" i="41"/>
  <c r="AK22" i="41"/>
  <c r="AT22" i="41" s="1"/>
  <c r="AJ22" i="41"/>
  <c r="AJ7" i="41"/>
  <c r="AK7" i="41"/>
  <c r="AT7" i="41" s="1"/>
  <c r="AJ52" i="41"/>
  <c r="AK52" i="41"/>
  <c r="AT52" i="41" s="1"/>
  <c r="AJ39" i="41"/>
  <c r="AK39" i="41"/>
  <c r="AT39" i="41" s="1"/>
  <c r="AJ33" i="41"/>
  <c r="AK33" i="41"/>
  <c r="AT33" i="41" s="1"/>
  <c r="AK60" i="41"/>
  <c r="AT60" i="41" s="1"/>
  <c r="AJ60" i="41"/>
  <c r="AK87" i="41"/>
  <c r="AT87" i="41" s="1"/>
  <c r="AJ87" i="41"/>
  <c r="AK62" i="41"/>
  <c r="AT62" i="41" s="1"/>
  <c r="AJ62" i="41"/>
  <c r="AJ96" i="41"/>
  <c r="AK96" i="41"/>
  <c r="AT96" i="41" s="1"/>
  <c r="AG94" i="29"/>
  <c r="AP94" i="29" s="1"/>
  <c r="AN96" i="25"/>
  <c r="AI96" i="25"/>
  <c r="AR96" i="25" s="1"/>
  <c r="X97" i="25"/>
  <c r="Y97" i="25"/>
  <c r="AN94" i="29"/>
  <c r="AI95" i="93"/>
  <c r="AR95" i="93" s="1"/>
  <c r="Y96" i="93"/>
  <c r="Z96" i="93" s="1"/>
  <c r="W97" i="93" s="1"/>
  <c r="Z96" i="85"/>
  <c r="AE96" i="85" s="1"/>
  <c r="AG97" i="73"/>
  <c r="AP97" i="73" s="1"/>
  <c r="AE97" i="73"/>
  <c r="AF97" i="73"/>
  <c r="AO97" i="73" s="1"/>
  <c r="W98" i="73"/>
  <c r="Z97" i="37"/>
  <c r="W98" i="37" s="1"/>
  <c r="Y98" i="37" s="1"/>
  <c r="AJ15" i="45" l="1"/>
  <c r="AK15" i="45"/>
  <c r="AT15" i="45" s="1"/>
  <c r="AK96" i="45"/>
  <c r="AT96" i="45" s="1"/>
  <c r="AJ96" i="45"/>
  <c r="AK63" i="45"/>
  <c r="AT63" i="45" s="1"/>
  <c r="AJ63" i="45"/>
  <c r="AK76" i="45"/>
  <c r="AT76" i="45" s="1"/>
  <c r="AJ76" i="45"/>
  <c r="AK69" i="45"/>
  <c r="AT69" i="45" s="1"/>
  <c r="AJ69" i="45"/>
  <c r="AK93" i="45"/>
  <c r="AT93" i="45" s="1"/>
  <c r="AJ93" i="45"/>
  <c r="AJ41" i="45"/>
  <c r="AK41" i="45"/>
  <c r="AT41" i="45" s="1"/>
  <c r="AK23" i="45"/>
  <c r="AT23" i="45" s="1"/>
  <c r="AJ23" i="45"/>
  <c r="AJ39" i="45"/>
  <c r="AK39" i="45"/>
  <c r="AT39" i="45" s="1"/>
  <c r="AJ22" i="45"/>
  <c r="AK22" i="45"/>
  <c r="AT22" i="45" s="1"/>
  <c r="AK77" i="45"/>
  <c r="AT77" i="45" s="1"/>
  <c r="AJ77" i="45"/>
  <c r="AK48" i="45"/>
  <c r="AT48" i="45" s="1"/>
  <c r="AJ48" i="45"/>
  <c r="AK83" i="45"/>
  <c r="AT83" i="45" s="1"/>
  <c r="AJ83" i="45"/>
  <c r="AJ45" i="45"/>
  <c r="AK45" i="45"/>
  <c r="AT45" i="45" s="1"/>
  <c r="AK74" i="45"/>
  <c r="AT74" i="45" s="1"/>
  <c r="AJ74" i="45"/>
  <c r="AK11" i="45"/>
  <c r="AT11" i="45" s="1"/>
  <c r="AJ11" i="45"/>
  <c r="AJ40" i="45"/>
  <c r="AK40" i="45"/>
  <c r="AT40" i="45" s="1"/>
  <c r="AK27" i="45"/>
  <c r="AT27" i="45" s="1"/>
  <c r="AJ27" i="45"/>
  <c r="AK65" i="45"/>
  <c r="AT65" i="45" s="1"/>
  <c r="AJ65" i="45"/>
  <c r="AK64" i="45"/>
  <c r="AT64" i="45" s="1"/>
  <c r="AJ64" i="45"/>
  <c r="AK10" i="45"/>
  <c r="AT10" i="45" s="1"/>
  <c r="AJ10" i="45"/>
  <c r="AJ19" i="45"/>
  <c r="AK19" i="45"/>
  <c r="AT19" i="45" s="1"/>
  <c r="AJ46" i="45"/>
  <c r="AK46" i="45"/>
  <c r="AT46" i="45" s="1"/>
  <c r="AK87" i="45"/>
  <c r="AT87" i="45" s="1"/>
  <c r="AJ87" i="45"/>
  <c r="AK61" i="45"/>
  <c r="AT61" i="45" s="1"/>
  <c r="AJ61" i="45"/>
  <c r="AK81" i="45"/>
  <c r="AT81" i="45" s="1"/>
  <c r="AJ81" i="45"/>
  <c r="AK72" i="45"/>
  <c r="AT72" i="45" s="1"/>
  <c r="AJ72" i="45"/>
  <c r="AJ52" i="45"/>
  <c r="AK52" i="45"/>
  <c r="AT52" i="45" s="1"/>
  <c r="AK68" i="45"/>
  <c r="AT68" i="45" s="1"/>
  <c r="AJ68" i="45"/>
  <c r="AJ82" i="45"/>
  <c r="AK82" i="45"/>
  <c r="AT82" i="45" s="1"/>
  <c r="AK86" i="45"/>
  <c r="AT86" i="45" s="1"/>
  <c r="AJ86" i="45"/>
  <c r="AK57" i="45"/>
  <c r="AT57" i="45" s="1"/>
  <c r="AJ57" i="45"/>
  <c r="AK9" i="45"/>
  <c r="AT9" i="45" s="1"/>
  <c r="AJ9" i="45"/>
  <c r="AJ56" i="45"/>
  <c r="AK56" i="45"/>
  <c r="AT56" i="45" s="1"/>
  <c r="AJ78" i="45"/>
  <c r="AK78" i="45"/>
  <c r="AT78" i="45" s="1"/>
  <c r="AK26" i="45"/>
  <c r="AT26" i="45" s="1"/>
  <c r="AJ26" i="45"/>
  <c r="AK80" i="45"/>
  <c r="AT80" i="45" s="1"/>
  <c r="AJ80" i="45"/>
  <c r="AK5" i="45"/>
  <c r="AT5" i="45" s="1"/>
  <c r="AJ5" i="45"/>
  <c r="AK97" i="45"/>
  <c r="AT97" i="45" s="1"/>
  <c r="AJ97" i="45"/>
  <c r="AK94" i="45"/>
  <c r="AT94" i="45" s="1"/>
  <c r="AJ94" i="45"/>
  <c r="AK28" i="45"/>
  <c r="AT28" i="45" s="1"/>
  <c r="AJ28" i="45"/>
  <c r="AJ67" i="45"/>
  <c r="AK67" i="45"/>
  <c r="AT67" i="45" s="1"/>
  <c r="AJ38" i="45"/>
  <c r="AK38" i="45"/>
  <c r="AT38" i="45" s="1"/>
  <c r="AJ91" i="45"/>
  <c r="AK91" i="45"/>
  <c r="AT91" i="45" s="1"/>
  <c r="AK43" i="45"/>
  <c r="AT43" i="45" s="1"/>
  <c r="AJ43" i="45"/>
  <c r="AJ58" i="45"/>
  <c r="AK58" i="45"/>
  <c r="AT58" i="45" s="1"/>
  <c r="AK20" i="45"/>
  <c r="AT20" i="45" s="1"/>
  <c r="AJ20" i="45"/>
  <c r="AJ35" i="45"/>
  <c r="AK35" i="45"/>
  <c r="AT35" i="45" s="1"/>
  <c r="AJ53" i="45"/>
  <c r="AK53" i="45"/>
  <c r="AT53" i="45" s="1"/>
  <c r="AJ85" i="45"/>
  <c r="AK85" i="45"/>
  <c r="AT85" i="45" s="1"/>
  <c r="AK73" i="45"/>
  <c r="AT73" i="45" s="1"/>
  <c r="AJ73" i="45"/>
  <c r="AJ17" i="45"/>
  <c r="AK17" i="45"/>
  <c r="AT17" i="45" s="1"/>
  <c r="AJ70" i="45"/>
  <c r="AK70" i="45"/>
  <c r="AT70" i="45" s="1"/>
  <c r="AJ49" i="45"/>
  <c r="AK49" i="45"/>
  <c r="AT49" i="45" s="1"/>
  <c r="AJ14" i="45"/>
  <c r="AK14" i="45"/>
  <c r="AT14" i="45" s="1"/>
  <c r="AJ31" i="45"/>
  <c r="AK31" i="45"/>
  <c r="AT31" i="45" s="1"/>
  <c r="AJ42" i="45"/>
  <c r="AK42" i="45"/>
  <c r="AT42" i="45" s="1"/>
  <c r="AK51" i="45"/>
  <c r="AT51" i="45" s="1"/>
  <c r="AJ51" i="45"/>
  <c r="AJ75" i="45"/>
  <c r="AK75" i="45"/>
  <c r="AT75" i="45" s="1"/>
  <c r="AK95" i="45"/>
  <c r="AT95" i="45" s="1"/>
  <c r="AJ95" i="45"/>
  <c r="AK32" i="45"/>
  <c r="AT32" i="45" s="1"/>
  <c r="AJ32" i="45"/>
  <c r="AK29" i="45"/>
  <c r="AT29" i="45" s="1"/>
  <c r="AJ29" i="45"/>
  <c r="AK89" i="45"/>
  <c r="AT89" i="45" s="1"/>
  <c r="AJ89" i="45"/>
  <c r="AK25" i="45"/>
  <c r="AT25" i="45" s="1"/>
  <c r="AJ25" i="45"/>
  <c r="AJ44" i="45"/>
  <c r="AK44" i="45"/>
  <c r="AT44" i="45" s="1"/>
  <c r="AJ92" i="45"/>
  <c r="AK92" i="45"/>
  <c r="AT92" i="45" s="1"/>
  <c r="AJ79" i="45"/>
  <c r="AK79" i="45"/>
  <c r="AT79" i="45" s="1"/>
  <c r="AK50" i="45"/>
  <c r="AT50" i="45" s="1"/>
  <c r="AJ50" i="45"/>
  <c r="AJ59" i="45"/>
  <c r="AK59" i="45"/>
  <c r="AT59" i="45" s="1"/>
  <c r="AK18" i="45"/>
  <c r="AT18" i="45" s="1"/>
  <c r="AJ18" i="45"/>
  <c r="AK98" i="45"/>
  <c r="AT98" i="45" s="1"/>
  <c r="AJ98" i="45"/>
  <c r="AS98" i="45" s="1"/>
  <c r="AK62" i="45"/>
  <c r="AT62" i="45" s="1"/>
  <c r="AJ62" i="45"/>
  <c r="AK47" i="45"/>
  <c r="AT47" i="45" s="1"/>
  <c r="AJ47" i="45"/>
  <c r="AK90" i="45"/>
  <c r="AT90" i="45" s="1"/>
  <c r="AJ90" i="45"/>
  <c r="AJ60" i="45"/>
  <c r="AK60" i="45"/>
  <c r="AT60" i="45" s="1"/>
  <c r="AB4" i="45"/>
  <c r="AJ3" i="45"/>
  <c r="AJ34" i="45"/>
  <c r="AK34" i="45"/>
  <c r="AT34" i="45" s="1"/>
  <c r="AK12" i="45"/>
  <c r="AT12" i="45" s="1"/>
  <c r="AJ12" i="45"/>
  <c r="AJ6" i="45"/>
  <c r="AK6" i="45"/>
  <c r="AT6" i="45" s="1"/>
  <c r="AI98" i="45"/>
  <c r="AN98" i="45"/>
  <c r="AN100" i="45" s="1"/>
  <c r="AK21" i="45"/>
  <c r="AT21" i="45" s="1"/>
  <c r="AJ21" i="45"/>
  <c r="AJ16" i="45"/>
  <c r="AK16" i="45"/>
  <c r="AT16" i="45" s="1"/>
  <c r="AK13" i="45"/>
  <c r="AT13" i="45" s="1"/>
  <c r="AJ13" i="45"/>
  <c r="AK37" i="45"/>
  <c r="AT37" i="45" s="1"/>
  <c r="AJ37" i="45"/>
  <c r="AK88" i="45"/>
  <c r="AT88" i="45" s="1"/>
  <c r="AJ88" i="45"/>
  <c r="AJ24" i="45"/>
  <c r="AK24" i="45"/>
  <c r="AT24" i="45" s="1"/>
  <c r="AK36" i="45"/>
  <c r="AT36" i="45" s="1"/>
  <c r="AJ36" i="45"/>
  <c r="AJ66" i="45"/>
  <c r="AK66" i="45"/>
  <c r="AT66" i="45" s="1"/>
  <c r="AK71" i="45"/>
  <c r="AT71" i="45" s="1"/>
  <c r="AJ71" i="45"/>
  <c r="AK55" i="45"/>
  <c r="AT55" i="45" s="1"/>
  <c r="AJ55" i="45"/>
  <c r="AJ30" i="45"/>
  <c r="AK30" i="45"/>
  <c r="AT30" i="45" s="1"/>
  <c r="AK84" i="45"/>
  <c r="AT84" i="45" s="1"/>
  <c r="AJ84" i="45"/>
  <c r="AJ8" i="45"/>
  <c r="AK8" i="45"/>
  <c r="AT8" i="45" s="1"/>
  <c r="AJ33" i="45"/>
  <c r="AK33" i="45"/>
  <c r="AT33" i="45" s="1"/>
  <c r="AK54" i="45"/>
  <c r="AT54" i="45" s="1"/>
  <c r="AJ54" i="45"/>
  <c r="AK7" i="45"/>
  <c r="AT7" i="45" s="1"/>
  <c r="AJ7" i="45"/>
  <c r="X95" i="29"/>
  <c r="AH95" i="29" s="1"/>
  <c r="AQ95" i="29" s="1"/>
  <c r="AI94" i="29"/>
  <c r="AR94" i="29" s="1"/>
  <c r="AS60" i="41"/>
  <c r="AL60" i="41"/>
  <c r="AU60" i="41" s="1"/>
  <c r="AS81" i="41"/>
  <c r="AL81" i="41"/>
  <c r="AU81" i="41" s="1"/>
  <c r="AS45" i="41"/>
  <c r="AL45" i="41"/>
  <c r="AU45" i="41" s="1"/>
  <c r="AL50" i="41"/>
  <c r="AU50" i="41" s="1"/>
  <c r="AS50" i="41"/>
  <c r="AS91" i="41"/>
  <c r="AL91" i="41"/>
  <c r="AU91" i="41" s="1"/>
  <c r="AL11" i="41"/>
  <c r="AU11" i="41" s="1"/>
  <c r="AS11" i="41"/>
  <c r="AS76" i="41"/>
  <c r="AL76" i="41"/>
  <c r="AU76" i="41" s="1"/>
  <c r="AS63" i="41"/>
  <c r="AL63" i="41"/>
  <c r="AU63" i="41" s="1"/>
  <c r="AS23" i="41"/>
  <c r="AL23" i="41"/>
  <c r="AU23" i="41" s="1"/>
  <c r="AS28" i="41"/>
  <c r="AL28" i="41"/>
  <c r="AU28" i="41" s="1"/>
  <c r="AL71" i="41"/>
  <c r="AU71" i="41" s="1"/>
  <c r="AS71" i="41"/>
  <c r="AS96" i="41"/>
  <c r="AL96" i="41"/>
  <c r="AU96" i="41" s="1"/>
  <c r="AS52" i="41"/>
  <c r="AL52" i="41"/>
  <c r="AU52" i="41" s="1"/>
  <c r="AS19" i="41"/>
  <c r="AL19" i="41"/>
  <c r="AU19" i="41" s="1"/>
  <c r="AL24" i="41"/>
  <c r="AU24" i="41" s="1"/>
  <c r="AS24" i="41"/>
  <c r="AS38" i="41"/>
  <c r="AL38" i="41"/>
  <c r="AU38" i="41" s="1"/>
  <c r="AS80" i="41"/>
  <c r="AL80" i="41"/>
  <c r="AU80" i="41" s="1"/>
  <c r="AS89" i="41"/>
  <c r="AL89" i="41"/>
  <c r="AU89" i="41" s="1"/>
  <c r="AS66" i="41"/>
  <c r="AL66" i="41"/>
  <c r="AU66" i="41" s="1"/>
  <c r="AL32" i="41"/>
  <c r="AU32" i="41" s="1"/>
  <c r="AS32" i="41"/>
  <c r="AS35" i="41"/>
  <c r="AL35" i="41"/>
  <c r="AU35" i="41" s="1"/>
  <c r="AL97" i="41"/>
  <c r="AU97" i="41" s="1"/>
  <c r="AS97" i="41"/>
  <c r="AL14" i="41"/>
  <c r="AU14" i="41" s="1"/>
  <c r="AS14" i="41"/>
  <c r="AS64" i="41"/>
  <c r="AL64" i="41"/>
  <c r="AU64" i="41" s="1"/>
  <c r="AL62" i="41"/>
  <c r="AU62" i="41" s="1"/>
  <c r="AS62" i="41"/>
  <c r="AS10" i="41"/>
  <c r="AL10" i="41"/>
  <c r="AU10" i="41" s="1"/>
  <c r="AR98" i="41"/>
  <c r="AR100" i="41" s="1"/>
  <c r="AL98" i="41"/>
  <c r="AU98" i="41" s="1"/>
  <c r="AS74" i="41"/>
  <c r="AL74" i="41"/>
  <c r="AU74" i="41" s="1"/>
  <c r="AL82" i="41"/>
  <c r="AU82" i="41" s="1"/>
  <c r="AS82" i="41"/>
  <c r="AL85" i="41"/>
  <c r="AU85" i="41" s="1"/>
  <c r="AS85" i="41"/>
  <c r="AL53" i="41"/>
  <c r="AU53" i="41" s="1"/>
  <c r="AS53" i="41"/>
  <c r="AS84" i="41"/>
  <c r="AL84" i="41"/>
  <c r="AU84" i="41" s="1"/>
  <c r="AL37" i="41"/>
  <c r="AU37" i="41" s="1"/>
  <c r="AS37" i="41"/>
  <c r="AL49" i="41"/>
  <c r="AU49" i="41" s="1"/>
  <c r="AS49" i="41"/>
  <c r="AS73" i="41"/>
  <c r="AL73" i="41"/>
  <c r="AU73" i="41" s="1"/>
  <c r="AS54" i="41"/>
  <c r="AL54" i="41"/>
  <c r="AU54" i="41" s="1"/>
  <c r="AL57" i="41"/>
  <c r="AU57" i="41" s="1"/>
  <c r="AS57" i="41"/>
  <c r="AL86" i="41"/>
  <c r="AU86" i="41" s="1"/>
  <c r="AS86" i="41"/>
  <c r="AS3" i="41"/>
  <c r="AL3" i="41"/>
  <c r="AU3" i="41" s="1"/>
  <c r="AS68" i="41"/>
  <c r="AL68" i="41"/>
  <c r="AU68" i="41" s="1"/>
  <c r="AS70" i="41"/>
  <c r="AL70" i="41"/>
  <c r="AU70" i="41" s="1"/>
  <c r="AL95" i="41"/>
  <c r="AU95" i="41" s="1"/>
  <c r="AS95" i="41"/>
  <c r="AS83" i="41"/>
  <c r="AL83" i="41"/>
  <c r="AU83" i="41" s="1"/>
  <c r="AS61" i="41"/>
  <c r="AL61" i="41"/>
  <c r="AU61" i="41" s="1"/>
  <c r="AS40" i="41"/>
  <c r="AL40" i="41"/>
  <c r="AU40" i="41" s="1"/>
  <c r="AL41" i="41"/>
  <c r="AU41" i="41" s="1"/>
  <c r="AS41" i="41"/>
  <c r="AS43" i="41"/>
  <c r="AL43" i="41"/>
  <c r="AU43" i="41" s="1"/>
  <c r="AL48" i="41"/>
  <c r="AU48" i="41" s="1"/>
  <c r="AS48" i="41"/>
  <c r="AS33" i="41"/>
  <c r="AL33" i="41"/>
  <c r="AU33" i="41" s="1"/>
  <c r="AL7" i="41"/>
  <c r="AU7" i="41" s="1"/>
  <c r="AS7" i="41"/>
  <c r="AS77" i="41"/>
  <c r="AL77" i="41"/>
  <c r="AU77" i="41" s="1"/>
  <c r="AL31" i="41"/>
  <c r="AU31" i="41" s="1"/>
  <c r="AS31" i="41"/>
  <c r="AL42" i="41"/>
  <c r="AU42" i="41" s="1"/>
  <c r="AS42" i="41"/>
  <c r="AS29" i="41"/>
  <c r="AL29" i="41"/>
  <c r="AU29" i="41" s="1"/>
  <c r="AS13" i="41"/>
  <c r="AL13" i="41"/>
  <c r="AU13" i="41" s="1"/>
  <c r="AJ4" i="41"/>
  <c r="AK4" i="41"/>
  <c r="AT4" i="41" s="1"/>
  <c r="AT100" i="41" s="1"/>
  <c r="AS65" i="41"/>
  <c r="AL65" i="41"/>
  <c r="AU65" i="41" s="1"/>
  <c r="AS17" i="41"/>
  <c r="AL17" i="41"/>
  <c r="AU17" i="41" s="1"/>
  <c r="AL9" i="41"/>
  <c r="AU9" i="41" s="1"/>
  <c r="AS9" i="41"/>
  <c r="AS12" i="41"/>
  <c r="AL12" i="41"/>
  <c r="AU12" i="41" s="1"/>
  <c r="AL21" i="41"/>
  <c r="AU21" i="41" s="1"/>
  <c r="AS21" i="41"/>
  <c r="AL26" i="41"/>
  <c r="AU26" i="41" s="1"/>
  <c r="AS26" i="41"/>
  <c r="AL78" i="41"/>
  <c r="AU78" i="41" s="1"/>
  <c r="AS78" i="41"/>
  <c r="AS87" i="41"/>
  <c r="AL87" i="41"/>
  <c r="AU87" i="41" s="1"/>
  <c r="AS22" i="41"/>
  <c r="AL22" i="41"/>
  <c r="AU22" i="41" s="1"/>
  <c r="AL75" i="41"/>
  <c r="AU75" i="41" s="1"/>
  <c r="AS75" i="41"/>
  <c r="AS94" i="41"/>
  <c r="AL94" i="41"/>
  <c r="AU94" i="41" s="1"/>
  <c r="AS47" i="41"/>
  <c r="AL47" i="41"/>
  <c r="AU47" i="41" s="1"/>
  <c r="AL46" i="41"/>
  <c r="AU46" i="41" s="1"/>
  <c r="AS46" i="41"/>
  <c r="AS90" i="41"/>
  <c r="AL90" i="41"/>
  <c r="AU90" i="41" s="1"/>
  <c r="AS93" i="41"/>
  <c r="AL93" i="41"/>
  <c r="AU93" i="41" s="1"/>
  <c r="AL67" i="41"/>
  <c r="AU67" i="41" s="1"/>
  <c r="AS67" i="41"/>
  <c r="AL88" i="41"/>
  <c r="AU88" i="41" s="1"/>
  <c r="AS88" i="41"/>
  <c r="AL51" i="41"/>
  <c r="AU51" i="41" s="1"/>
  <c r="AS51" i="41"/>
  <c r="AL34" i="41"/>
  <c r="AU34" i="41" s="1"/>
  <c r="AS34" i="41"/>
  <c r="AS55" i="41"/>
  <c r="AL55" i="41"/>
  <c r="AU55" i="41" s="1"/>
  <c r="AS27" i="41"/>
  <c r="AL27" i="41"/>
  <c r="AU27" i="41" s="1"/>
  <c r="AS59" i="41"/>
  <c r="AL59" i="41"/>
  <c r="AU59" i="41" s="1"/>
  <c r="AS72" i="41"/>
  <c r="AL72" i="41"/>
  <c r="AU72" i="41" s="1"/>
  <c r="AS16" i="41"/>
  <c r="AL16" i="41"/>
  <c r="AU16" i="41" s="1"/>
  <c r="AS44" i="41"/>
  <c r="AL44" i="41"/>
  <c r="AU44" i="41" s="1"/>
  <c r="AL79" i="41"/>
  <c r="AU79" i="41" s="1"/>
  <c r="AS79" i="41"/>
  <c r="AS92" i="41"/>
  <c r="AL92" i="41"/>
  <c r="AU92" i="41" s="1"/>
  <c r="AS56" i="41"/>
  <c r="AL56" i="41"/>
  <c r="AU56" i="41" s="1"/>
  <c r="AS58" i="41"/>
  <c r="AL58" i="41"/>
  <c r="AU58" i="41" s="1"/>
  <c r="AL5" i="41"/>
  <c r="AU5" i="41" s="1"/>
  <c r="AS5" i="41"/>
  <c r="AS20" i="41"/>
  <c r="AL20" i="41"/>
  <c r="AU20" i="41" s="1"/>
  <c r="AS8" i="41"/>
  <c r="AL8" i="41"/>
  <c r="AU8" i="41" s="1"/>
  <c r="Z97" i="25"/>
  <c r="W98" i="25" s="1"/>
  <c r="AL39" i="41"/>
  <c r="AU39" i="41" s="1"/>
  <c r="AS39" i="41"/>
  <c r="AS25" i="41"/>
  <c r="AL25" i="41"/>
  <c r="AU25" i="41" s="1"/>
  <c r="AL36" i="41"/>
  <c r="AU36" i="41" s="1"/>
  <c r="AS36" i="41"/>
  <c r="AS15" i="41"/>
  <c r="AL15" i="41"/>
  <c r="AU15" i="41" s="1"/>
  <c r="AS6" i="41"/>
  <c r="AL6" i="41"/>
  <c r="AU6" i="41" s="1"/>
  <c r="AL18" i="41"/>
  <c r="AU18" i="41" s="1"/>
  <c r="AS18" i="41"/>
  <c r="AL30" i="41"/>
  <c r="AU30" i="41" s="1"/>
  <c r="AS30" i="41"/>
  <c r="AS69" i="41"/>
  <c r="AL69" i="41"/>
  <c r="AU69" i="41" s="1"/>
  <c r="AG96" i="85"/>
  <c r="AP96" i="85" s="1"/>
  <c r="AF96" i="85"/>
  <c r="AO96" i="85" s="1"/>
  <c r="AH97" i="25"/>
  <c r="AQ97" i="25" s="1"/>
  <c r="W97" i="85"/>
  <c r="Y97" i="85" s="1"/>
  <c r="AN96" i="85"/>
  <c r="AF96" i="93"/>
  <c r="AO96" i="93" s="1"/>
  <c r="AG96" i="93"/>
  <c r="AP96" i="93" s="1"/>
  <c r="AE96" i="93"/>
  <c r="AG97" i="37"/>
  <c r="AP97" i="37" s="1"/>
  <c r="Y97" i="93"/>
  <c r="X97" i="93"/>
  <c r="X98" i="37"/>
  <c r="Z98" i="37" s="1"/>
  <c r="X98" i="73"/>
  <c r="Y98" i="73"/>
  <c r="AN97" i="73"/>
  <c r="AI97" i="73"/>
  <c r="AR97" i="73" s="1"/>
  <c r="AE97" i="37"/>
  <c r="AN97" i="37" s="1"/>
  <c r="AF97" i="37"/>
  <c r="AO97" i="37" s="1"/>
  <c r="Z95" i="29" l="1"/>
  <c r="AS92" i="45"/>
  <c r="AL92" i="45"/>
  <c r="AU92" i="45" s="1"/>
  <c r="AL7" i="45"/>
  <c r="AU7" i="45" s="1"/>
  <c r="AS7" i="45"/>
  <c r="AS55" i="45"/>
  <c r="AL55" i="45"/>
  <c r="AU55" i="45" s="1"/>
  <c r="AL36" i="45"/>
  <c r="AU36" i="45" s="1"/>
  <c r="AS36" i="45"/>
  <c r="AL37" i="45"/>
  <c r="AU37" i="45" s="1"/>
  <c r="AS37" i="45"/>
  <c r="AL21" i="45"/>
  <c r="AU21" i="45" s="1"/>
  <c r="AS21" i="45"/>
  <c r="AS12" i="45"/>
  <c r="AL12" i="45"/>
  <c r="AU12" i="45" s="1"/>
  <c r="AL62" i="45"/>
  <c r="AU62" i="45" s="1"/>
  <c r="AS62" i="45"/>
  <c r="AL89" i="45"/>
  <c r="AU89" i="45" s="1"/>
  <c r="AS89" i="45"/>
  <c r="AS95" i="45"/>
  <c r="AL95" i="45"/>
  <c r="AU95" i="45" s="1"/>
  <c r="AL73" i="45"/>
  <c r="AU73" i="45" s="1"/>
  <c r="AS73" i="45"/>
  <c r="AL43" i="45"/>
  <c r="AU43" i="45" s="1"/>
  <c r="AS43" i="45"/>
  <c r="AS97" i="45"/>
  <c r="AL97" i="45"/>
  <c r="AU97" i="45" s="1"/>
  <c r="AS26" i="45"/>
  <c r="AL26" i="45"/>
  <c r="AU26" i="45" s="1"/>
  <c r="AS9" i="45"/>
  <c r="AL9" i="45"/>
  <c r="AU9" i="45" s="1"/>
  <c r="AL72" i="45"/>
  <c r="AU72" i="45" s="1"/>
  <c r="AS72" i="45"/>
  <c r="AL87" i="45"/>
  <c r="AU87" i="45" s="1"/>
  <c r="AS87" i="45"/>
  <c r="AS10" i="45"/>
  <c r="AL10" i="45"/>
  <c r="AU10" i="45" s="1"/>
  <c r="AS27" i="45"/>
  <c r="AL27" i="45"/>
  <c r="AU27" i="45" s="1"/>
  <c r="AL74" i="45"/>
  <c r="AU74" i="45" s="1"/>
  <c r="AS74" i="45"/>
  <c r="AL48" i="45"/>
  <c r="AU48" i="45" s="1"/>
  <c r="AS48" i="45"/>
  <c r="AS93" i="45"/>
  <c r="AL93" i="45"/>
  <c r="AU93" i="45" s="1"/>
  <c r="AL63" i="45"/>
  <c r="AU63" i="45" s="1"/>
  <c r="AS63" i="45"/>
  <c r="AS60" i="45"/>
  <c r="AL60" i="45"/>
  <c r="AU60" i="45" s="1"/>
  <c r="AL67" i="45"/>
  <c r="AU67" i="45" s="1"/>
  <c r="AS67" i="45"/>
  <c r="AL54" i="45"/>
  <c r="AU54" i="45" s="1"/>
  <c r="AS54" i="45"/>
  <c r="AS84" i="45"/>
  <c r="AL84" i="45"/>
  <c r="AU84" i="45" s="1"/>
  <c r="AS71" i="45"/>
  <c r="AL71" i="45"/>
  <c r="AU71" i="45" s="1"/>
  <c r="AL13" i="45"/>
  <c r="AU13" i="45" s="1"/>
  <c r="AS13" i="45"/>
  <c r="AS90" i="45"/>
  <c r="AL90" i="45"/>
  <c r="AU90" i="45" s="1"/>
  <c r="AL50" i="45"/>
  <c r="AU50" i="45" s="1"/>
  <c r="AS50" i="45"/>
  <c r="AL29" i="45"/>
  <c r="AU29" i="45" s="1"/>
  <c r="AS29" i="45"/>
  <c r="AS20" i="45"/>
  <c r="AL20" i="45"/>
  <c r="AU20" i="45" s="1"/>
  <c r="AS28" i="45"/>
  <c r="AL28" i="45"/>
  <c r="AU28" i="45" s="1"/>
  <c r="AS5" i="45"/>
  <c r="AL5" i="45"/>
  <c r="AU5" i="45" s="1"/>
  <c r="AS57" i="45"/>
  <c r="AL57" i="45"/>
  <c r="AU57" i="45" s="1"/>
  <c r="AL68" i="45"/>
  <c r="AU68" i="45" s="1"/>
  <c r="AS68" i="45"/>
  <c r="AS81" i="45"/>
  <c r="AL81" i="45"/>
  <c r="AU81" i="45" s="1"/>
  <c r="AL64" i="45"/>
  <c r="AU64" i="45" s="1"/>
  <c r="AS64" i="45"/>
  <c r="AL77" i="45"/>
  <c r="AU77" i="45" s="1"/>
  <c r="AS77" i="45"/>
  <c r="AS23" i="45"/>
  <c r="AL23" i="45"/>
  <c r="AU23" i="45" s="1"/>
  <c r="AS69" i="45"/>
  <c r="AL69" i="45"/>
  <c r="AU69" i="45" s="1"/>
  <c r="AL96" i="45"/>
  <c r="AU96" i="45" s="1"/>
  <c r="AS96" i="45"/>
  <c r="AS59" i="45"/>
  <c r="AL59" i="45"/>
  <c r="AU59" i="45" s="1"/>
  <c r="AS42" i="45"/>
  <c r="AL42" i="45"/>
  <c r="AU42" i="45" s="1"/>
  <c r="AS35" i="45"/>
  <c r="AL35" i="45"/>
  <c r="AU35" i="45" s="1"/>
  <c r="AL82" i="45"/>
  <c r="AU82" i="45" s="1"/>
  <c r="AS82" i="45"/>
  <c r="AS24" i="45"/>
  <c r="AL24" i="45"/>
  <c r="AU24" i="45" s="1"/>
  <c r="AR98" i="45"/>
  <c r="AR100" i="45" s="1"/>
  <c r="AL98" i="45"/>
  <c r="AU98" i="45" s="1"/>
  <c r="AL34" i="45"/>
  <c r="AU34" i="45" s="1"/>
  <c r="AS34" i="45"/>
  <c r="AS44" i="45"/>
  <c r="AL44" i="45"/>
  <c r="AU44" i="45" s="1"/>
  <c r="AL75" i="45"/>
  <c r="AU75" i="45" s="1"/>
  <c r="AS75" i="45"/>
  <c r="AL31" i="45"/>
  <c r="AU31" i="45" s="1"/>
  <c r="AS31" i="45"/>
  <c r="AS70" i="45"/>
  <c r="AL70" i="45"/>
  <c r="AU70" i="45" s="1"/>
  <c r="AS85" i="45"/>
  <c r="AL85" i="45"/>
  <c r="AU85" i="45" s="1"/>
  <c r="AL91" i="45"/>
  <c r="AU91" i="45" s="1"/>
  <c r="AS91" i="45"/>
  <c r="AS78" i="45"/>
  <c r="AL78" i="45"/>
  <c r="AU78" i="45" s="1"/>
  <c r="AL46" i="45"/>
  <c r="AU46" i="45" s="1"/>
  <c r="AS46" i="45"/>
  <c r="AL40" i="45"/>
  <c r="AU40" i="45" s="1"/>
  <c r="AS40" i="45"/>
  <c r="AS45" i="45"/>
  <c r="AL45" i="45"/>
  <c r="AU45" i="45" s="1"/>
  <c r="AS8" i="45"/>
  <c r="AL8" i="45"/>
  <c r="AU8" i="45" s="1"/>
  <c r="AS49" i="45"/>
  <c r="AL49" i="45"/>
  <c r="AU49" i="45" s="1"/>
  <c r="AS39" i="45"/>
  <c r="AL39" i="45"/>
  <c r="AU39" i="45" s="1"/>
  <c r="AS88" i="45"/>
  <c r="AL88" i="45"/>
  <c r="AU88" i="45" s="1"/>
  <c r="AL3" i="45"/>
  <c r="AU3" i="45" s="1"/>
  <c r="AS3" i="45"/>
  <c r="AS47" i="45"/>
  <c r="AL47" i="45"/>
  <c r="AU47" i="45" s="1"/>
  <c r="AL18" i="45"/>
  <c r="AU18" i="45" s="1"/>
  <c r="AS18" i="45"/>
  <c r="AS25" i="45"/>
  <c r="AL25" i="45"/>
  <c r="AU25" i="45" s="1"/>
  <c r="AL32" i="45"/>
  <c r="AU32" i="45" s="1"/>
  <c r="AS32" i="45"/>
  <c r="AL51" i="45"/>
  <c r="AU51" i="45" s="1"/>
  <c r="AS51" i="45"/>
  <c r="AL94" i="45"/>
  <c r="AU94" i="45" s="1"/>
  <c r="AS94" i="45"/>
  <c r="AL80" i="45"/>
  <c r="AU80" i="45" s="1"/>
  <c r="AS80" i="45"/>
  <c r="AL86" i="45"/>
  <c r="AU86" i="45" s="1"/>
  <c r="AS86" i="45"/>
  <c r="AL61" i="45"/>
  <c r="AU61" i="45" s="1"/>
  <c r="AS61" i="45"/>
  <c r="AS65" i="45"/>
  <c r="AL65" i="45"/>
  <c r="AU65" i="45" s="1"/>
  <c r="AL11" i="45"/>
  <c r="AU11" i="45" s="1"/>
  <c r="AS11" i="45"/>
  <c r="AL83" i="45"/>
  <c r="AU83" i="45" s="1"/>
  <c r="AS83" i="45"/>
  <c r="AL76" i="45"/>
  <c r="AU76" i="45" s="1"/>
  <c r="AS76" i="45"/>
  <c r="AL33" i="45"/>
  <c r="AU33" i="45" s="1"/>
  <c r="AS33" i="45"/>
  <c r="AL30" i="45"/>
  <c r="AU30" i="45" s="1"/>
  <c r="AS30" i="45"/>
  <c r="AL66" i="45"/>
  <c r="AU66" i="45" s="1"/>
  <c r="AS66" i="45"/>
  <c r="AS16" i="45"/>
  <c r="AL16" i="45"/>
  <c r="AU16" i="45" s="1"/>
  <c r="AS6" i="45"/>
  <c r="AL6" i="45"/>
  <c r="AU6" i="45" s="1"/>
  <c r="AK4" i="45"/>
  <c r="AT4" i="45" s="1"/>
  <c r="AT100" i="45" s="1"/>
  <c r="AJ4" i="45"/>
  <c r="AL79" i="45"/>
  <c r="AU79" i="45" s="1"/>
  <c r="AS79" i="45"/>
  <c r="AL14" i="45"/>
  <c r="AU14" i="45" s="1"/>
  <c r="AS14" i="45"/>
  <c r="AS17" i="45"/>
  <c r="AL17" i="45"/>
  <c r="AU17" i="45" s="1"/>
  <c r="AS53" i="45"/>
  <c r="AL53" i="45"/>
  <c r="AU53" i="45" s="1"/>
  <c r="AL58" i="45"/>
  <c r="AU58" i="45" s="1"/>
  <c r="AS58" i="45"/>
  <c r="AL38" i="45"/>
  <c r="AU38" i="45" s="1"/>
  <c r="AS38" i="45"/>
  <c r="AL56" i="45"/>
  <c r="AU56" i="45" s="1"/>
  <c r="AS56" i="45"/>
  <c r="AL52" i="45"/>
  <c r="AU52" i="45" s="1"/>
  <c r="AS52" i="45"/>
  <c r="AS19" i="45"/>
  <c r="AL19" i="45"/>
  <c r="AU19" i="45" s="1"/>
  <c r="AL22" i="45"/>
  <c r="AU22" i="45" s="1"/>
  <c r="AS22" i="45"/>
  <c r="AS41" i="45"/>
  <c r="AL41" i="45"/>
  <c r="AU41" i="45" s="1"/>
  <c r="AS15" i="45"/>
  <c r="AL15" i="45"/>
  <c r="AU15" i="45" s="1"/>
  <c r="AF97" i="25"/>
  <c r="AO97" i="25" s="1"/>
  <c r="AE97" i="25"/>
  <c r="AN97" i="25" s="1"/>
  <c r="AG97" i="25"/>
  <c r="AP97" i="25" s="1"/>
  <c r="AL4" i="41"/>
  <c r="AU4" i="41" s="1"/>
  <c r="AU100" i="41" s="1"/>
  <c r="C11" i="41" s="1"/>
  <c r="AS4" i="41"/>
  <c r="AS100" i="41" s="1"/>
  <c r="X97" i="85"/>
  <c r="AH97" i="85" s="1"/>
  <c r="AQ97" i="85" s="1"/>
  <c r="AI96" i="85"/>
  <c r="AR96" i="85" s="1"/>
  <c r="Y98" i="25"/>
  <c r="X98" i="25"/>
  <c r="AF95" i="29"/>
  <c r="AO95" i="29" s="1"/>
  <c r="AG95" i="29"/>
  <c r="AP95" i="29" s="1"/>
  <c r="W96" i="29"/>
  <c r="AE95" i="29"/>
  <c r="AZ3" i="37"/>
  <c r="AX5" i="37" s="1"/>
  <c r="S5" i="37" s="1"/>
  <c r="AC5" i="37" s="1"/>
  <c r="AB6" i="37" s="1"/>
  <c r="AI96" i="93"/>
  <c r="AR96" i="93" s="1"/>
  <c r="Z98" i="73"/>
  <c r="AF98" i="73" s="1"/>
  <c r="AO98" i="73" s="1"/>
  <c r="AO100" i="73" s="1"/>
  <c r="AN96" i="93"/>
  <c r="AH98" i="37"/>
  <c r="AQ98" i="37" s="1"/>
  <c r="AQ100" i="37" s="1"/>
  <c r="AH97" i="93"/>
  <c r="AQ97" i="93" s="1"/>
  <c r="Z97" i="93"/>
  <c r="AZ3" i="73"/>
  <c r="AX6" i="73" s="1"/>
  <c r="S6" i="73" s="1"/>
  <c r="AC6" i="73" s="1"/>
  <c r="AB7" i="73" s="1"/>
  <c r="AH98" i="73"/>
  <c r="AQ98" i="73" s="1"/>
  <c r="AQ100" i="73" s="1"/>
  <c r="AI97" i="37"/>
  <c r="AR97" i="37" s="1"/>
  <c r="AE98" i="37"/>
  <c r="AC98" i="37"/>
  <c r="AF98" i="37"/>
  <c r="AO98" i="37" s="1"/>
  <c r="AO100" i="37" s="1"/>
  <c r="AG98" i="37"/>
  <c r="AP98" i="37" s="1"/>
  <c r="AP100" i="37" s="1"/>
  <c r="AL4" i="45" l="1"/>
  <c r="AU4" i="45" s="1"/>
  <c r="AU100" i="45" s="1"/>
  <c r="C11" i="45" s="1"/>
  <c r="AS4" i="45"/>
  <c r="AS100" i="45" s="1"/>
  <c r="Z97" i="85"/>
  <c r="AI97" i="25"/>
  <c r="AR97" i="25" s="1"/>
  <c r="AX9" i="37"/>
  <c r="S9" i="37" s="1"/>
  <c r="AC9" i="37" s="1"/>
  <c r="AB10" i="37" s="1"/>
  <c r="AK10" i="37" s="1"/>
  <c r="AT10" i="37" s="1"/>
  <c r="Z98" i="25"/>
  <c r="AE98" i="25" s="1"/>
  <c r="AH98" i="25"/>
  <c r="AQ98" i="25" s="1"/>
  <c r="AQ100" i="25" s="1"/>
  <c r="AZ3" i="25"/>
  <c r="AX4" i="25" s="1"/>
  <c r="S4" i="25" s="1"/>
  <c r="AC4" i="25" s="1"/>
  <c r="AB5" i="25" s="1"/>
  <c r="AN95" i="29"/>
  <c r="AI95" i="29"/>
  <c r="AR95" i="29" s="1"/>
  <c r="Y96" i="29"/>
  <c r="X96" i="29"/>
  <c r="AX87" i="37"/>
  <c r="S87" i="37" s="1"/>
  <c r="AC87" i="37" s="1"/>
  <c r="AB88" i="37" s="1"/>
  <c r="AK88" i="37" s="1"/>
  <c r="AT88" i="37" s="1"/>
  <c r="AX50" i="37"/>
  <c r="S50" i="37" s="1"/>
  <c r="AC50" i="37" s="1"/>
  <c r="AB51" i="37" s="1"/>
  <c r="AK51" i="37" s="1"/>
  <c r="AT51" i="37" s="1"/>
  <c r="AX61" i="37"/>
  <c r="S61" i="37" s="1"/>
  <c r="AC61" i="37" s="1"/>
  <c r="AB62" i="37" s="1"/>
  <c r="AX19" i="37"/>
  <c r="S19" i="37" s="1"/>
  <c r="AC19" i="37" s="1"/>
  <c r="AB20" i="37" s="1"/>
  <c r="AX80" i="37"/>
  <c r="S80" i="37" s="1"/>
  <c r="AC80" i="37" s="1"/>
  <c r="AB81" i="37" s="1"/>
  <c r="AX97" i="37"/>
  <c r="S97" i="37" s="1"/>
  <c r="AC97" i="37" s="1"/>
  <c r="AB98" i="37" s="1"/>
  <c r="AK98" i="37" s="1"/>
  <c r="AT98" i="37" s="1"/>
  <c r="AX4" i="37"/>
  <c r="S4" i="37" s="1"/>
  <c r="AC4" i="37" s="1"/>
  <c r="AB5" i="37" s="1"/>
  <c r="AK5" i="37" s="1"/>
  <c r="AT5" i="37" s="1"/>
  <c r="AX27" i="37"/>
  <c r="S27" i="37" s="1"/>
  <c r="AC27" i="37" s="1"/>
  <c r="AB28" i="37" s="1"/>
  <c r="AX3" i="37"/>
  <c r="S3" i="37" s="1"/>
  <c r="AC3" i="37" s="1"/>
  <c r="AX42" i="37"/>
  <c r="S42" i="37" s="1"/>
  <c r="AC42" i="37" s="1"/>
  <c r="AB43" i="37" s="1"/>
  <c r="AX64" i="37"/>
  <c r="S64" i="37" s="1"/>
  <c r="AC64" i="37" s="1"/>
  <c r="AB65" i="37" s="1"/>
  <c r="AX31" i="37"/>
  <c r="S31" i="37" s="1"/>
  <c r="AC31" i="37" s="1"/>
  <c r="AB32" i="37" s="1"/>
  <c r="AK32" i="37" s="1"/>
  <c r="AT32" i="37" s="1"/>
  <c r="AX95" i="37"/>
  <c r="S95" i="37" s="1"/>
  <c r="AC95" i="37" s="1"/>
  <c r="AB96" i="37" s="1"/>
  <c r="AX65" i="37"/>
  <c r="S65" i="37" s="1"/>
  <c r="AC65" i="37" s="1"/>
  <c r="AB66" i="37" s="1"/>
  <c r="AK66" i="37" s="1"/>
  <c r="AT66" i="37" s="1"/>
  <c r="AX23" i="37"/>
  <c r="S23" i="37" s="1"/>
  <c r="AC23" i="37" s="1"/>
  <c r="AB24" i="37" s="1"/>
  <c r="AX58" i="37"/>
  <c r="S58" i="37" s="1"/>
  <c r="AC58" i="37" s="1"/>
  <c r="AB59" i="37" s="1"/>
  <c r="AX60" i="37"/>
  <c r="S60" i="37" s="1"/>
  <c r="AC60" i="37" s="1"/>
  <c r="AB61" i="37" s="1"/>
  <c r="AK61" i="37" s="1"/>
  <c r="AT61" i="37" s="1"/>
  <c r="AX92" i="37"/>
  <c r="S92" i="37" s="1"/>
  <c r="AC92" i="37" s="1"/>
  <c r="AB93" i="37" s="1"/>
  <c r="AX35" i="37"/>
  <c r="S35" i="37" s="1"/>
  <c r="AC35" i="37" s="1"/>
  <c r="AB36" i="37" s="1"/>
  <c r="AK36" i="37" s="1"/>
  <c r="AT36" i="37" s="1"/>
  <c r="AX78" i="37"/>
  <c r="S78" i="37" s="1"/>
  <c r="AC78" i="37" s="1"/>
  <c r="AB79" i="37" s="1"/>
  <c r="AK79" i="37" s="1"/>
  <c r="AT79" i="37" s="1"/>
  <c r="AX15" i="37"/>
  <c r="S15" i="37" s="1"/>
  <c r="AC15" i="37" s="1"/>
  <c r="AB16" i="37" s="1"/>
  <c r="AX6" i="37"/>
  <c r="S6" i="37" s="1"/>
  <c r="AC6" i="37" s="1"/>
  <c r="AB7" i="37" s="1"/>
  <c r="AK7" i="37" s="1"/>
  <c r="AT7" i="37" s="1"/>
  <c r="AX7" i="37"/>
  <c r="S7" i="37" s="1"/>
  <c r="AC7" i="37" s="1"/>
  <c r="AB8" i="37" s="1"/>
  <c r="AK8" i="37" s="1"/>
  <c r="AT8" i="37" s="1"/>
  <c r="AX47" i="37"/>
  <c r="S47" i="37" s="1"/>
  <c r="AC47" i="37" s="1"/>
  <c r="AB48" i="37" s="1"/>
  <c r="AK48" i="37" s="1"/>
  <c r="AT48" i="37" s="1"/>
  <c r="AX44" i="37"/>
  <c r="S44" i="37" s="1"/>
  <c r="AC44" i="37" s="1"/>
  <c r="AB45" i="37" s="1"/>
  <c r="AK45" i="37" s="1"/>
  <c r="AT45" i="37" s="1"/>
  <c r="AX12" i="37"/>
  <c r="S12" i="37" s="1"/>
  <c r="AC12" i="37" s="1"/>
  <c r="AB13" i="37" s="1"/>
  <c r="AX75" i="37"/>
  <c r="S75" i="37" s="1"/>
  <c r="AC75" i="37" s="1"/>
  <c r="AB76" i="37" s="1"/>
  <c r="AX53" i="37"/>
  <c r="S53" i="37" s="1"/>
  <c r="AC53" i="37" s="1"/>
  <c r="AB54" i="37" s="1"/>
  <c r="AK54" i="37" s="1"/>
  <c r="AT54" i="37" s="1"/>
  <c r="AX32" i="37"/>
  <c r="S32" i="37" s="1"/>
  <c r="AC32" i="37" s="1"/>
  <c r="AB33" i="37" s="1"/>
  <c r="AX84" i="37"/>
  <c r="S84" i="37" s="1"/>
  <c r="AC84" i="37" s="1"/>
  <c r="AB85" i="37" s="1"/>
  <c r="AK85" i="37" s="1"/>
  <c r="AT85" i="37" s="1"/>
  <c r="AX63" i="37"/>
  <c r="S63" i="37" s="1"/>
  <c r="AC63" i="37" s="1"/>
  <c r="AB64" i="37" s="1"/>
  <c r="AX14" i="37"/>
  <c r="S14" i="37" s="1"/>
  <c r="AC14" i="37" s="1"/>
  <c r="AB15" i="37" s="1"/>
  <c r="AX89" i="37"/>
  <c r="S89" i="37" s="1"/>
  <c r="AC89" i="37" s="1"/>
  <c r="AB90" i="37" s="1"/>
  <c r="AX66" i="37"/>
  <c r="S66" i="37" s="1"/>
  <c r="AC66" i="37" s="1"/>
  <c r="AB67" i="37" s="1"/>
  <c r="AK67" i="37" s="1"/>
  <c r="AT67" i="37" s="1"/>
  <c r="AX37" i="37"/>
  <c r="S37" i="37" s="1"/>
  <c r="AC37" i="37" s="1"/>
  <c r="AB38" i="37" s="1"/>
  <c r="AK38" i="37" s="1"/>
  <c r="AT38" i="37" s="1"/>
  <c r="AX67" i="37"/>
  <c r="S67" i="37" s="1"/>
  <c r="AC67" i="37" s="1"/>
  <c r="AB68" i="37" s="1"/>
  <c r="AK68" i="37" s="1"/>
  <c r="AT68" i="37" s="1"/>
  <c r="AX54" i="37"/>
  <c r="S54" i="37" s="1"/>
  <c r="AC54" i="37" s="1"/>
  <c r="AB55" i="37" s="1"/>
  <c r="AK55" i="37" s="1"/>
  <c r="AT55" i="37" s="1"/>
  <c r="AX71" i="37"/>
  <c r="S71" i="37" s="1"/>
  <c r="AC71" i="37" s="1"/>
  <c r="AB72" i="37" s="1"/>
  <c r="AX39" i="37"/>
  <c r="S39" i="37" s="1"/>
  <c r="AC39" i="37" s="1"/>
  <c r="AB40" i="37" s="1"/>
  <c r="AX56" i="37"/>
  <c r="S56" i="37" s="1"/>
  <c r="AC56" i="37" s="1"/>
  <c r="AB57" i="37" s="1"/>
  <c r="AK57" i="37" s="1"/>
  <c r="AT57" i="37" s="1"/>
  <c r="AX85" i="37"/>
  <c r="S85" i="37" s="1"/>
  <c r="AC85" i="37" s="1"/>
  <c r="AB86" i="37" s="1"/>
  <c r="AK86" i="37" s="1"/>
  <c r="AT86" i="37" s="1"/>
  <c r="AX72" i="37"/>
  <c r="S72" i="37" s="1"/>
  <c r="AC72" i="37" s="1"/>
  <c r="AB73" i="37" s="1"/>
  <c r="AK73" i="37" s="1"/>
  <c r="AT73" i="37" s="1"/>
  <c r="AX93" i="37"/>
  <c r="S93" i="37" s="1"/>
  <c r="AC93" i="37" s="1"/>
  <c r="AB94" i="37" s="1"/>
  <c r="AK94" i="37" s="1"/>
  <c r="AT94" i="37" s="1"/>
  <c r="AX24" i="37"/>
  <c r="S24" i="37" s="1"/>
  <c r="AC24" i="37" s="1"/>
  <c r="AB25" i="37" s="1"/>
  <c r="AK25" i="37" s="1"/>
  <c r="AT25" i="37" s="1"/>
  <c r="AX13" i="37"/>
  <c r="S13" i="37" s="1"/>
  <c r="AC13" i="37" s="1"/>
  <c r="AB14" i="37" s="1"/>
  <c r="AK14" i="37" s="1"/>
  <c r="AT14" i="37" s="1"/>
  <c r="AX49" i="37"/>
  <c r="S49" i="37" s="1"/>
  <c r="AC49" i="37" s="1"/>
  <c r="AB50" i="37" s="1"/>
  <c r="AX10" i="37"/>
  <c r="S10" i="37" s="1"/>
  <c r="AC10" i="37" s="1"/>
  <c r="AB11" i="37" s="1"/>
  <c r="AK11" i="37" s="1"/>
  <c r="AT11" i="37" s="1"/>
  <c r="AX43" i="37"/>
  <c r="S43" i="37" s="1"/>
  <c r="AC43" i="37" s="1"/>
  <c r="AB44" i="37" s="1"/>
  <c r="AX45" i="37"/>
  <c r="S45" i="37" s="1"/>
  <c r="AC45" i="37" s="1"/>
  <c r="AB46" i="37" s="1"/>
  <c r="AK46" i="37" s="1"/>
  <c r="AT46" i="37" s="1"/>
  <c r="AX33" i="37"/>
  <c r="S33" i="37" s="1"/>
  <c r="AC33" i="37" s="1"/>
  <c r="AB34" i="37" s="1"/>
  <c r="AK34" i="37" s="1"/>
  <c r="AT34" i="37" s="1"/>
  <c r="AX11" i="37"/>
  <c r="S11" i="37" s="1"/>
  <c r="AC11" i="37" s="1"/>
  <c r="AB12" i="37" s="1"/>
  <c r="AX17" i="37"/>
  <c r="S17" i="37" s="1"/>
  <c r="AC17" i="37" s="1"/>
  <c r="AB18" i="37" s="1"/>
  <c r="AX22" i="37"/>
  <c r="S22" i="37" s="1"/>
  <c r="AC22" i="37" s="1"/>
  <c r="AB23" i="37" s="1"/>
  <c r="AJ23" i="37" s="1"/>
  <c r="AX69" i="37"/>
  <c r="S69" i="37" s="1"/>
  <c r="AC69" i="37" s="1"/>
  <c r="AB70" i="37" s="1"/>
  <c r="AK70" i="37" s="1"/>
  <c r="AT70" i="37" s="1"/>
  <c r="AX8" i="37"/>
  <c r="S8" i="37" s="1"/>
  <c r="AC8" i="37" s="1"/>
  <c r="AB9" i="37" s="1"/>
  <c r="AX52" i="37"/>
  <c r="S52" i="37" s="1"/>
  <c r="AC52" i="37" s="1"/>
  <c r="AB53" i="37" s="1"/>
  <c r="AK53" i="37" s="1"/>
  <c r="AT53" i="37" s="1"/>
  <c r="AX74" i="37"/>
  <c r="S74" i="37" s="1"/>
  <c r="AC74" i="37" s="1"/>
  <c r="AB75" i="37" s="1"/>
  <c r="AJ75" i="37" s="1"/>
  <c r="AX82" i="37"/>
  <c r="S82" i="37" s="1"/>
  <c r="AC82" i="37" s="1"/>
  <c r="AB83" i="37" s="1"/>
  <c r="AK83" i="37" s="1"/>
  <c r="AT83" i="37" s="1"/>
  <c r="AX73" i="37"/>
  <c r="S73" i="37" s="1"/>
  <c r="AC73" i="37" s="1"/>
  <c r="AB74" i="37" s="1"/>
  <c r="AK74" i="37" s="1"/>
  <c r="AT74" i="37" s="1"/>
  <c r="AX18" i="37"/>
  <c r="S18" i="37" s="1"/>
  <c r="AC18" i="37" s="1"/>
  <c r="AB19" i="37" s="1"/>
  <c r="AK19" i="37" s="1"/>
  <c r="AT19" i="37" s="1"/>
  <c r="AX77" i="37"/>
  <c r="S77" i="37" s="1"/>
  <c r="AC77" i="37" s="1"/>
  <c r="AB78" i="37" s="1"/>
  <c r="AX40" i="37"/>
  <c r="S40" i="37" s="1"/>
  <c r="AC40" i="37" s="1"/>
  <c r="AB41" i="37" s="1"/>
  <c r="AK41" i="37" s="1"/>
  <c r="AT41" i="37" s="1"/>
  <c r="AX21" i="37"/>
  <c r="S21" i="37" s="1"/>
  <c r="AC21" i="37" s="1"/>
  <c r="AB22" i="37" s="1"/>
  <c r="AX90" i="37"/>
  <c r="S90" i="37" s="1"/>
  <c r="AC90" i="37" s="1"/>
  <c r="AB91" i="37" s="1"/>
  <c r="AX91" i="37"/>
  <c r="S91" i="37" s="1"/>
  <c r="AC91" i="37" s="1"/>
  <c r="AB92" i="37" s="1"/>
  <c r="AK92" i="37" s="1"/>
  <c r="AT92" i="37" s="1"/>
  <c r="AX41" i="37"/>
  <c r="S41" i="37" s="1"/>
  <c r="AC41" i="37" s="1"/>
  <c r="AB42" i="37" s="1"/>
  <c r="AK42" i="37" s="1"/>
  <c r="AT42" i="37" s="1"/>
  <c r="AX16" i="37"/>
  <c r="S16" i="37" s="1"/>
  <c r="AC16" i="37" s="1"/>
  <c r="AB17" i="37" s="1"/>
  <c r="AK17" i="37" s="1"/>
  <c r="AT17" i="37" s="1"/>
  <c r="AX59" i="37"/>
  <c r="S59" i="37" s="1"/>
  <c r="AC59" i="37" s="1"/>
  <c r="AB60" i="37" s="1"/>
  <c r="AX48" i="37"/>
  <c r="S48" i="37" s="1"/>
  <c r="AC48" i="37" s="1"/>
  <c r="AB49" i="37" s="1"/>
  <c r="AK49" i="37" s="1"/>
  <c r="AT49" i="37" s="1"/>
  <c r="AX70" i="37"/>
  <c r="S70" i="37" s="1"/>
  <c r="AC70" i="37" s="1"/>
  <c r="AB71" i="37" s="1"/>
  <c r="AK71" i="37" s="1"/>
  <c r="AT71" i="37" s="1"/>
  <c r="AX20" i="37"/>
  <c r="S20" i="37" s="1"/>
  <c r="AC20" i="37" s="1"/>
  <c r="AB21" i="37" s="1"/>
  <c r="AX51" i="37"/>
  <c r="S51" i="37" s="1"/>
  <c r="AC51" i="37" s="1"/>
  <c r="AB52" i="37" s="1"/>
  <c r="AX36" i="37"/>
  <c r="S36" i="37" s="1"/>
  <c r="AC36" i="37" s="1"/>
  <c r="AB37" i="37" s="1"/>
  <c r="AK37" i="37" s="1"/>
  <c r="AT37" i="37" s="1"/>
  <c r="AX28" i="37"/>
  <c r="S28" i="37" s="1"/>
  <c r="AC28" i="37" s="1"/>
  <c r="AB29" i="37" s="1"/>
  <c r="AK29" i="37" s="1"/>
  <c r="AT29" i="37" s="1"/>
  <c r="AX34" i="37"/>
  <c r="S34" i="37" s="1"/>
  <c r="AC34" i="37" s="1"/>
  <c r="AB35" i="37" s="1"/>
  <c r="AX81" i="37"/>
  <c r="S81" i="37" s="1"/>
  <c r="AC81" i="37" s="1"/>
  <c r="AB82" i="37" s="1"/>
  <c r="AK82" i="37" s="1"/>
  <c r="AT82" i="37" s="1"/>
  <c r="AX46" i="37"/>
  <c r="S46" i="37" s="1"/>
  <c r="AC46" i="37" s="1"/>
  <c r="AB47" i="37" s="1"/>
  <c r="AK47" i="37" s="1"/>
  <c r="AT47" i="37" s="1"/>
  <c r="AX55" i="37"/>
  <c r="S55" i="37" s="1"/>
  <c r="AC55" i="37" s="1"/>
  <c r="AB56" i="37" s="1"/>
  <c r="AK56" i="37" s="1"/>
  <c r="AT56" i="37" s="1"/>
  <c r="AX76" i="37"/>
  <c r="S76" i="37" s="1"/>
  <c r="AC76" i="37" s="1"/>
  <c r="AB77" i="37" s="1"/>
  <c r="AJ77" i="37" s="1"/>
  <c r="AX38" i="37"/>
  <c r="S38" i="37" s="1"/>
  <c r="AC38" i="37" s="1"/>
  <c r="AB39" i="37" s="1"/>
  <c r="AK39" i="37" s="1"/>
  <c r="AT39" i="37" s="1"/>
  <c r="AX26" i="37"/>
  <c r="S26" i="37" s="1"/>
  <c r="AC26" i="37" s="1"/>
  <c r="AB27" i="37" s="1"/>
  <c r="AX83" i="37"/>
  <c r="S83" i="37" s="1"/>
  <c r="AC83" i="37" s="1"/>
  <c r="AB84" i="37" s="1"/>
  <c r="AX68" i="37"/>
  <c r="S68" i="37" s="1"/>
  <c r="AC68" i="37" s="1"/>
  <c r="AB69" i="37" s="1"/>
  <c r="AK69" i="37" s="1"/>
  <c r="AT69" i="37" s="1"/>
  <c r="AX30" i="37"/>
  <c r="S30" i="37" s="1"/>
  <c r="AC30" i="37" s="1"/>
  <c r="AB31" i="37" s="1"/>
  <c r="AX88" i="37"/>
  <c r="S88" i="37" s="1"/>
  <c r="AC88" i="37" s="1"/>
  <c r="AB89" i="37" s="1"/>
  <c r="AK89" i="37" s="1"/>
  <c r="AT89" i="37" s="1"/>
  <c r="AX79" i="37"/>
  <c r="S79" i="37" s="1"/>
  <c r="AC79" i="37" s="1"/>
  <c r="AB80" i="37" s="1"/>
  <c r="AX25" i="37"/>
  <c r="S25" i="37" s="1"/>
  <c r="AC25" i="37" s="1"/>
  <c r="AB26" i="37" s="1"/>
  <c r="AJ26" i="37" s="1"/>
  <c r="AX94" i="37"/>
  <c r="S94" i="37" s="1"/>
  <c r="AC94" i="37" s="1"/>
  <c r="AB95" i="37" s="1"/>
  <c r="AX29" i="37"/>
  <c r="S29" i="37" s="1"/>
  <c r="AC29" i="37" s="1"/>
  <c r="AB30" i="37" s="1"/>
  <c r="AK30" i="37" s="1"/>
  <c r="AT30" i="37" s="1"/>
  <c r="AX57" i="37"/>
  <c r="S57" i="37" s="1"/>
  <c r="AC57" i="37" s="1"/>
  <c r="AB58" i="37" s="1"/>
  <c r="AK58" i="37" s="1"/>
  <c r="AT58" i="37" s="1"/>
  <c r="AX86" i="37"/>
  <c r="S86" i="37" s="1"/>
  <c r="AC86" i="37" s="1"/>
  <c r="AB87" i="37" s="1"/>
  <c r="AJ87" i="37" s="1"/>
  <c r="AX62" i="37"/>
  <c r="S62" i="37" s="1"/>
  <c r="AC62" i="37" s="1"/>
  <c r="AB63" i="37" s="1"/>
  <c r="AX96" i="37"/>
  <c r="S96" i="37" s="1"/>
  <c r="AC96" i="37" s="1"/>
  <c r="AB97" i="37" s="1"/>
  <c r="AE98" i="73"/>
  <c r="AC98" i="73"/>
  <c r="AG98" i="73"/>
  <c r="AP98" i="73" s="1"/>
  <c r="AP100" i="73" s="1"/>
  <c r="AG97" i="85"/>
  <c r="AP97" i="85" s="1"/>
  <c r="AE97" i="85"/>
  <c r="AF97" i="85"/>
  <c r="AO97" i="85" s="1"/>
  <c r="W98" i="85"/>
  <c r="AX54" i="73"/>
  <c r="S54" i="73" s="1"/>
  <c r="AC54" i="73" s="1"/>
  <c r="AB55" i="73" s="1"/>
  <c r="AK55" i="73" s="1"/>
  <c r="AT55" i="73" s="1"/>
  <c r="AX48" i="73"/>
  <c r="S48" i="73" s="1"/>
  <c r="AC48" i="73" s="1"/>
  <c r="AB49" i="73" s="1"/>
  <c r="AK49" i="73" s="1"/>
  <c r="AT49" i="73" s="1"/>
  <c r="AX63" i="73"/>
  <c r="S63" i="73" s="1"/>
  <c r="AC63" i="73" s="1"/>
  <c r="AB64" i="73" s="1"/>
  <c r="AK64" i="73" s="1"/>
  <c r="AT64" i="73" s="1"/>
  <c r="AX21" i="73"/>
  <c r="S21" i="73" s="1"/>
  <c r="AC21" i="73" s="1"/>
  <c r="AB22" i="73" s="1"/>
  <c r="AX8" i="73"/>
  <c r="S8" i="73" s="1"/>
  <c r="AC8" i="73" s="1"/>
  <c r="AB9" i="73" s="1"/>
  <c r="AK9" i="73" s="1"/>
  <c r="AT9" i="73" s="1"/>
  <c r="AX17" i="73"/>
  <c r="S17" i="73" s="1"/>
  <c r="AC17" i="73" s="1"/>
  <c r="AB18" i="73" s="1"/>
  <c r="AX74" i="73"/>
  <c r="S74" i="73" s="1"/>
  <c r="AC74" i="73" s="1"/>
  <c r="AB75" i="73" s="1"/>
  <c r="AK75" i="73" s="1"/>
  <c r="AT75" i="73" s="1"/>
  <c r="AX41" i="73"/>
  <c r="S41" i="73" s="1"/>
  <c r="AC41" i="73" s="1"/>
  <c r="AB42" i="73" s="1"/>
  <c r="AK42" i="73" s="1"/>
  <c r="AT42" i="73" s="1"/>
  <c r="AX42" i="73"/>
  <c r="S42" i="73" s="1"/>
  <c r="AC42" i="73" s="1"/>
  <c r="AB43" i="73" s="1"/>
  <c r="AK43" i="73" s="1"/>
  <c r="AT43" i="73" s="1"/>
  <c r="AX53" i="73"/>
  <c r="S53" i="73" s="1"/>
  <c r="AC53" i="73" s="1"/>
  <c r="AB54" i="73" s="1"/>
  <c r="AK54" i="73" s="1"/>
  <c r="AT54" i="73" s="1"/>
  <c r="AX76" i="73"/>
  <c r="S76" i="73" s="1"/>
  <c r="AC76" i="73" s="1"/>
  <c r="AB77" i="73" s="1"/>
  <c r="AK77" i="73" s="1"/>
  <c r="AT77" i="73" s="1"/>
  <c r="AX91" i="73"/>
  <c r="S91" i="73" s="1"/>
  <c r="AC91" i="73" s="1"/>
  <c r="AB92" i="73" s="1"/>
  <c r="AK92" i="73" s="1"/>
  <c r="AT92" i="73" s="1"/>
  <c r="AX78" i="73"/>
  <c r="S78" i="73" s="1"/>
  <c r="AC78" i="73" s="1"/>
  <c r="AB79" i="73" s="1"/>
  <c r="AK79" i="73" s="1"/>
  <c r="AT79" i="73" s="1"/>
  <c r="AX29" i="73"/>
  <c r="S29" i="73" s="1"/>
  <c r="AC29" i="73" s="1"/>
  <c r="AB30" i="73" s="1"/>
  <c r="AK30" i="73" s="1"/>
  <c r="AT30" i="73" s="1"/>
  <c r="AX19" i="73"/>
  <c r="S19" i="73" s="1"/>
  <c r="AC19" i="73" s="1"/>
  <c r="AB20" i="73" s="1"/>
  <c r="AK20" i="73" s="1"/>
  <c r="AT20" i="73" s="1"/>
  <c r="AX81" i="73"/>
  <c r="S81" i="73" s="1"/>
  <c r="AC81" i="73" s="1"/>
  <c r="AB82" i="73" s="1"/>
  <c r="AK82" i="73" s="1"/>
  <c r="AT82" i="73" s="1"/>
  <c r="AX27" i="73"/>
  <c r="S27" i="73" s="1"/>
  <c r="AC27" i="73" s="1"/>
  <c r="AB28" i="73" s="1"/>
  <c r="AK28" i="73" s="1"/>
  <c r="AT28" i="73" s="1"/>
  <c r="AX40" i="73"/>
  <c r="S40" i="73" s="1"/>
  <c r="AC40" i="73" s="1"/>
  <c r="AB41" i="73" s="1"/>
  <c r="AX13" i="73"/>
  <c r="S13" i="73" s="1"/>
  <c r="AC13" i="73" s="1"/>
  <c r="AB14" i="73" s="1"/>
  <c r="AK14" i="73" s="1"/>
  <c r="AT14" i="73" s="1"/>
  <c r="AX79" i="73"/>
  <c r="S79" i="73" s="1"/>
  <c r="AC79" i="73" s="1"/>
  <c r="AB80" i="73" s="1"/>
  <c r="AK80" i="73" s="1"/>
  <c r="AT80" i="73" s="1"/>
  <c r="AX22" i="73"/>
  <c r="S22" i="73" s="1"/>
  <c r="AC22" i="73" s="1"/>
  <c r="AB23" i="73" s="1"/>
  <c r="AK23" i="73" s="1"/>
  <c r="AT23" i="73" s="1"/>
  <c r="AX25" i="73"/>
  <c r="S25" i="73" s="1"/>
  <c r="AC25" i="73" s="1"/>
  <c r="AB26" i="73" s="1"/>
  <c r="AK26" i="73" s="1"/>
  <c r="AT26" i="73" s="1"/>
  <c r="AX87" i="73"/>
  <c r="S87" i="73" s="1"/>
  <c r="AC87" i="73" s="1"/>
  <c r="AB88" i="73" s="1"/>
  <c r="AK88" i="73" s="1"/>
  <c r="AT88" i="73" s="1"/>
  <c r="AX46" i="73"/>
  <c r="S46" i="73" s="1"/>
  <c r="AC46" i="73" s="1"/>
  <c r="AB47" i="73" s="1"/>
  <c r="AK47" i="73" s="1"/>
  <c r="AT47" i="73" s="1"/>
  <c r="AX83" i="73"/>
  <c r="S83" i="73" s="1"/>
  <c r="AC83" i="73" s="1"/>
  <c r="AB84" i="73" s="1"/>
  <c r="AK84" i="73" s="1"/>
  <c r="AT84" i="73" s="1"/>
  <c r="AX31" i="73"/>
  <c r="S31" i="73" s="1"/>
  <c r="AC31" i="73" s="1"/>
  <c r="AB32" i="73" s="1"/>
  <c r="AK32" i="73" s="1"/>
  <c r="AT32" i="73" s="1"/>
  <c r="AX62" i="73"/>
  <c r="S62" i="73" s="1"/>
  <c r="AC62" i="73" s="1"/>
  <c r="AB63" i="73" s="1"/>
  <c r="AK63" i="73" s="1"/>
  <c r="AT63" i="73" s="1"/>
  <c r="AX32" i="73"/>
  <c r="S32" i="73" s="1"/>
  <c r="AC32" i="73" s="1"/>
  <c r="AB33" i="73" s="1"/>
  <c r="AK33" i="73" s="1"/>
  <c r="AT33" i="73" s="1"/>
  <c r="AX67" i="73"/>
  <c r="S67" i="73" s="1"/>
  <c r="AC67" i="73" s="1"/>
  <c r="AB68" i="73" s="1"/>
  <c r="AK68" i="73" s="1"/>
  <c r="AT68" i="73" s="1"/>
  <c r="AX44" i="73"/>
  <c r="S44" i="73" s="1"/>
  <c r="AC44" i="73" s="1"/>
  <c r="AB45" i="73" s="1"/>
  <c r="AK45" i="73" s="1"/>
  <c r="AT45" i="73" s="1"/>
  <c r="AX12" i="73"/>
  <c r="S12" i="73" s="1"/>
  <c r="AC12" i="73" s="1"/>
  <c r="AB13" i="73" s="1"/>
  <c r="AX89" i="73"/>
  <c r="S89" i="73" s="1"/>
  <c r="AC89" i="73" s="1"/>
  <c r="AB90" i="73" s="1"/>
  <c r="AK90" i="73" s="1"/>
  <c r="AT90" i="73" s="1"/>
  <c r="AX50" i="73"/>
  <c r="S50" i="73" s="1"/>
  <c r="AC50" i="73" s="1"/>
  <c r="AB51" i="73" s="1"/>
  <c r="AK51" i="73" s="1"/>
  <c r="AT51" i="73" s="1"/>
  <c r="AX97" i="73"/>
  <c r="S97" i="73" s="1"/>
  <c r="AC97" i="73" s="1"/>
  <c r="AB98" i="73" s="1"/>
  <c r="AK98" i="73" s="1"/>
  <c r="AT98" i="73" s="1"/>
  <c r="AX57" i="73"/>
  <c r="S57" i="73" s="1"/>
  <c r="AC57" i="73" s="1"/>
  <c r="AB58" i="73" s="1"/>
  <c r="AK58" i="73" s="1"/>
  <c r="AT58" i="73" s="1"/>
  <c r="AX75" i="73"/>
  <c r="S75" i="73" s="1"/>
  <c r="AC75" i="73" s="1"/>
  <c r="AB76" i="73" s="1"/>
  <c r="AX84" i="73"/>
  <c r="S84" i="73" s="1"/>
  <c r="AC84" i="73" s="1"/>
  <c r="AB85" i="73" s="1"/>
  <c r="AK85" i="73" s="1"/>
  <c r="AT85" i="73" s="1"/>
  <c r="AX39" i="73"/>
  <c r="S39" i="73" s="1"/>
  <c r="AC39" i="73" s="1"/>
  <c r="AB40" i="73" s="1"/>
  <c r="AK40" i="73" s="1"/>
  <c r="AT40" i="73" s="1"/>
  <c r="AX11" i="73"/>
  <c r="S11" i="73" s="1"/>
  <c r="AC11" i="73" s="1"/>
  <c r="AB12" i="73" s="1"/>
  <c r="AK12" i="73" s="1"/>
  <c r="AT12" i="73" s="1"/>
  <c r="AX69" i="73"/>
  <c r="S69" i="73" s="1"/>
  <c r="AC69" i="73" s="1"/>
  <c r="AB70" i="73" s="1"/>
  <c r="AK70" i="73" s="1"/>
  <c r="AT70" i="73" s="1"/>
  <c r="AX36" i="73"/>
  <c r="S36" i="73" s="1"/>
  <c r="AC36" i="73" s="1"/>
  <c r="AB37" i="73" s="1"/>
  <c r="AK37" i="73" s="1"/>
  <c r="AT37" i="73" s="1"/>
  <c r="AX30" i="73"/>
  <c r="S30" i="73" s="1"/>
  <c r="AC30" i="73" s="1"/>
  <c r="AB31" i="73" s="1"/>
  <c r="AK31" i="73" s="1"/>
  <c r="AT31" i="73" s="1"/>
  <c r="AX20" i="73"/>
  <c r="S20" i="73" s="1"/>
  <c r="AC20" i="73" s="1"/>
  <c r="AB21" i="73" s="1"/>
  <c r="AK21" i="73" s="1"/>
  <c r="AT21" i="73" s="1"/>
  <c r="AX38" i="73"/>
  <c r="S38" i="73" s="1"/>
  <c r="AC38" i="73" s="1"/>
  <c r="AB39" i="73" s="1"/>
  <c r="AJ39" i="73" s="1"/>
  <c r="AX43" i="73"/>
  <c r="S43" i="73" s="1"/>
  <c r="AC43" i="73" s="1"/>
  <c r="AB44" i="73" s="1"/>
  <c r="AK44" i="73" s="1"/>
  <c r="AT44" i="73" s="1"/>
  <c r="AX77" i="73"/>
  <c r="S77" i="73" s="1"/>
  <c r="AC77" i="73" s="1"/>
  <c r="AB78" i="73" s="1"/>
  <c r="AX33" i="73"/>
  <c r="S33" i="73" s="1"/>
  <c r="AC33" i="73" s="1"/>
  <c r="AB34" i="73" s="1"/>
  <c r="AK34" i="73" s="1"/>
  <c r="AT34" i="73" s="1"/>
  <c r="AX18" i="73"/>
  <c r="S18" i="73" s="1"/>
  <c r="AC18" i="73" s="1"/>
  <c r="AB19" i="73" s="1"/>
  <c r="AK19" i="73" s="1"/>
  <c r="AT19" i="73" s="1"/>
  <c r="AX59" i="73"/>
  <c r="S59" i="73" s="1"/>
  <c r="AC59" i="73" s="1"/>
  <c r="AB60" i="73" s="1"/>
  <c r="AK60" i="73" s="1"/>
  <c r="AT60" i="73" s="1"/>
  <c r="AX52" i="73"/>
  <c r="S52" i="73" s="1"/>
  <c r="AC52" i="73" s="1"/>
  <c r="AB53" i="73" s="1"/>
  <c r="AK53" i="73" s="1"/>
  <c r="AT53" i="73" s="1"/>
  <c r="AX85" i="73"/>
  <c r="S85" i="73" s="1"/>
  <c r="AC85" i="73" s="1"/>
  <c r="AB86" i="73" s="1"/>
  <c r="AK86" i="73" s="1"/>
  <c r="AT86" i="73" s="1"/>
  <c r="AX35" i="73"/>
  <c r="S35" i="73" s="1"/>
  <c r="AC35" i="73" s="1"/>
  <c r="AB36" i="73" s="1"/>
  <c r="AK36" i="73" s="1"/>
  <c r="AT36" i="73" s="1"/>
  <c r="AX47" i="73"/>
  <c r="S47" i="73" s="1"/>
  <c r="AC47" i="73" s="1"/>
  <c r="AB48" i="73" s="1"/>
  <c r="AK48" i="73" s="1"/>
  <c r="AT48" i="73" s="1"/>
  <c r="AX64" i="73"/>
  <c r="S64" i="73" s="1"/>
  <c r="AC64" i="73" s="1"/>
  <c r="AB65" i="73" s="1"/>
  <c r="AK65" i="73" s="1"/>
  <c r="AT65" i="73" s="1"/>
  <c r="AX51" i="73"/>
  <c r="S51" i="73" s="1"/>
  <c r="AC51" i="73" s="1"/>
  <c r="AB52" i="73" s="1"/>
  <c r="AK52" i="73" s="1"/>
  <c r="AT52" i="73" s="1"/>
  <c r="AX86" i="73"/>
  <c r="S86" i="73" s="1"/>
  <c r="AC86" i="73" s="1"/>
  <c r="AB87" i="73" s="1"/>
  <c r="AK87" i="73" s="1"/>
  <c r="AT87" i="73" s="1"/>
  <c r="AX82" i="73"/>
  <c r="S82" i="73" s="1"/>
  <c r="AC82" i="73" s="1"/>
  <c r="AB83" i="73" s="1"/>
  <c r="AK83" i="73" s="1"/>
  <c r="AT83" i="73" s="1"/>
  <c r="AX3" i="73"/>
  <c r="S3" i="73" s="1"/>
  <c r="AC3" i="73" s="1"/>
  <c r="AJ3" i="73" s="1"/>
  <c r="AX9" i="73"/>
  <c r="S9" i="73" s="1"/>
  <c r="AC9" i="73" s="1"/>
  <c r="AB10" i="73" s="1"/>
  <c r="AK10" i="73" s="1"/>
  <c r="AT10" i="73" s="1"/>
  <c r="AX28" i="73"/>
  <c r="S28" i="73" s="1"/>
  <c r="AC28" i="73" s="1"/>
  <c r="AB29" i="73" s="1"/>
  <c r="AX90" i="73"/>
  <c r="S90" i="73" s="1"/>
  <c r="AC90" i="73" s="1"/>
  <c r="AB91" i="73" s="1"/>
  <c r="AX94" i="73"/>
  <c r="S94" i="73" s="1"/>
  <c r="AC94" i="73" s="1"/>
  <c r="AB95" i="73" s="1"/>
  <c r="AK95" i="73" s="1"/>
  <c r="AT95" i="73" s="1"/>
  <c r="AX60" i="73"/>
  <c r="S60" i="73" s="1"/>
  <c r="AC60" i="73" s="1"/>
  <c r="AB61" i="73" s="1"/>
  <c r="AK61" i="73" s="1"/>
  <c r="AT61" i="73" s="1"/>
  <c r="AX92" i="73"/>
  <c r="S92" i="73" s="1"/>
  <c r="AC92" i="73" s="1"/>
  <c r="AB93" i="73" s="1"/>
  <c r="AK93" i="73" s="1"/>
  <c r="AT93" i="73" s="1"/>
  <c r="AX37" i="73"/>
  <c r="S37" i="73" s="1"/>
  <c r="AC37" i="73" s="1"/>
  <c r="AB38" i="73" s="1"/>
  <c r="AX65" i="73"/>
  <c r="S65" i="73" s="1"/>
  <c r="AC65" i="73" s="1"/>
  <c r="AB66" i="73" s="1"/>
  <c r="AK66" i="73" s="1"/>
  <c r="AT66" i="73" s="1"/>
  <c r="AX7" i="73"/>
  <c r="S7" i="73" s="1"/>
  <c r="AC7" i="73" s="1"/>
  <c r="AB8" i="73" s="1"/>
  <c r="AK8" i="73" s="1"/>
  <c r="AT8" i="73" s="1"/>
  <c r="AX56" i="73"/>
  <c r="S56" i="73" s="1"/>
  <c r="AC56" i="73" s="1"/>
  <c r="AB57" i="73" s="1"/>
  <c r="AK57" i="73" s="1"/>
  <c r="AT57" i="73" s="1"/>
  <c r="AX45" i="73"/>
  <c r="S45" i="73" s="1"/>
  <c r="AC45" i="73" s="1"/>
  <c r="AB46" i="73" s="1"/>
  <c r="AK46" i="73" s="1"/>
  <c r="AT46" i="73" s="1"/>
  <c r="AX66" i="73"/>
  <c r="S66" i="73" s="1"/>
  <c r="AC66" i="73" s="1"/>
  <c r="AB67" i="73" s="1"/>
  <c r="AK67" i="73" s="1"/>
  <c r="AT67" i="73" s="1"/>
  <c r="AG97" i="93"/>
  <c r="AP97" i="93" s="1"/>
  <c r="W98" i="93"/>
  <c r="AE97" i="93"/>
  <c r="AF97" i="93"/>
  <c r="AO97" i="93" s="1"/>
  <c r="AX15" i="73"/>
  <c r="S15" i="73" s="1"/>
  <c r="AC15" i="73" s="1"/>
  <c r="AB16" i="73" s="1"/>
  <c r="AK16" i="73" s="1"/>
  <c r="AT16" i="73" s="1"/>
  <c r="AK41" i="73"/>
  <c r="AT41" i="73" s="1"/>
  <c r="AX58" i="73"/>
  <c r="S58" i="73" s="1"/>
  <c r="AC58" i="73" s="1"/>
  <c r="AB59" i="73" s="1"/>
  <c r="AX24" i="73"/>
  <c r="S24" i="73" s="1"/>
  <c r="AC24" i="73" s="1"/>
  <c r="AB25" i="73" s="1"/>
  <c r="AX88" i="73"/>
  <c r="S88" i="73" s="1"/>
  <c r="AC88" i="73" s="1"/>
  <c r="AB89" i="73" s="1"/>
  <c r="AX80" i="73"/>
  <c r="S80" i="73" s="1"/>
  <c r="AC80" i="73" s="1"/>
  <c r="AB81" i="73" s="1"/>
  <c r="AX96" i="73"/>
  <c r="S96" i="73" s="1"/>
  <c r="AC96" i="73" s="1"/>
  <c r="AB97" i="73" s="1"/>
  <c r="AX23" i="73"/>
  <c r="S23" i="73" s="1"/>
  <c r="AC23" i="73" s="1"/>
  <c r="AB24" i="73" s="1"/>
  <c r="AK18" i="73"/>
  <c r="AT18" i="73" s="1"/>
  <c r="AK7" i="73"/>
  <c r="AT7" i="73" s="1"/>
  <c r="AX55" i="73"/>
  <c r="S55" i="73" s="1"/>
  <c r="AC55" i="73" s="1"/>
  <c r="AB56" i="73" s="1"/>
  <c r="AX5" i="73"/>
  <c r="S5" i="73" s="1"/>
  <c r="AC5" i="73" s="1"/>
  <c r="AB6" i="73" s="1"/>
  <c r="AX93" i="73"/>
  <c r="S93" i="73" s="1"/>
  <c r="AC93" i="73" s="1"/>
  <c r="AB94" i="73" s="1"/>
  <c r="AN98" i="73"/>
  <c r="AN100" i="73" s="1"/>
  <c r="AX26" i="73"/>
  <c r="S26" i="73" s="1"/>
  <c r="AC26" i="73" s="1"/>
  <c r="AB27" i="73" s="1"/>
  <c r="AX71" i="73"/>
  <c r="S71" i="73" s="1"/>
  <c r="AC71" i="73" s="1"/>
  <c r="AB72" i="73" s="1"/>
  <c r="AX34" i="73"/>
  <c r="S34" i="73" s="1"/>
  <c r="AC34" i="73" s="1"/>
  <c r="AB35" i="73" s="1"/>
  <c r="AX61" i="73"/>
  <c r="S61" i="73" s="1"/>
  <c r="AC61" i="73" s="1"/>
  <c r="AB62" i="73" s="1"/>
  <c r="AX68" i="73"/>
  <c r="S68" i="73" s="1"/>
  <c r="AC68" i="73" s="1"/>
  <c r="AB69" i="73" s="1"/>
  <c r="AX16" i="73"/>
  <c r="S16" i="73" s="1"/>
  <c r="AC16" i="73" s="1"/>
  <c r="AB17" i="73" s="1"/>
  <c r="AX72" i="73"/>
  <c r="S72" i="73" s="1"/>
  <c r="AC72" i="73" s="1"/>
  <c r="AB73" i="73" s="1"/>
  <c r="AX4" i="73"/>
  <c r="S4" i="73" s="1"/>
  <c r="AC4" i="73" s="1"/>
  <c r="AB5" i="73" s="1"/>
  <c r="AX95" i="73"/>
  <c r="S95" i="73" s="1"/>
  <c r="AC95" i="73" s="1"/>
  <c r="AB96" i="73" s="1"/>
  <c r="AX14" i="73"/>
  <c r="S14" i="73" s="1"/>
  <c r="AC14" i="73" s="1"/>
  <c r="AB15" i="73" s="1"/>
  <c r="AX73" i="73"/>
  <c r="S73" i="73" s="1"/>
  <c r="AC73" i="73" s="1"/>
  <c r="AB74" i="73" s="1"/>
  <c r="AX70" i="73"/>
  <c r="S70" i="73" s="1"/>
  <c r="AC70" i="73" s="1"/>
  <c r="AB71" i="73" s="1"/>
  <c r="AX49" i="73"/>
  <c r="S49" i="73" s="1"/>
  <c r="AC49" i="73" s="1"/>
  <c r="AB50" i="73" s="1"/>
  <c r="AX10" i="73"/>
  <c r="S10" i="73" s="1"/>
  <c r="AC10" i="73" s="1"/>
  <c r="AB11" i="73" s="1"/>
  <c r="AK12" i="37"/>
  <c r="AT12" i="37" s="1"/>
  <c r="AJ12" i="37"/>
  <c r="AK35" i="37"/>
  <c r="AT35" i="37" s="1"/>
  <c r="AJ82" i="37"/>
  <c r="AK22" i="37"/>
  <c r="AT22" i="37" s="1"/>
  <c r="AK91" i="37"/>
  <c r="AT91" i="37" s="1"/>
  <c r="AK27" i="37"/>
  <c r="AT27" i="37" s="1"/>
  <c r="AJ27" i="37"/>
  <c r="AK24" i="37"/>
  <c r="AT24" i="37" s="1"/>
  <c r="AK59" i="37"/>
  <c r="AT59" i="37" s="1"/>
  <c r="AK26" i="37"/>
  <c r="AT26" i="37" s="1"/>
  <c r="AK97" i="37"/>
  <c r="AT97" i="37" s="1"/>
  <c r="AK43" i="37"/>
  <c r="AT43" i="37" s="1"/>
  <c r="AK62" i="37"/>
  <c r="AT62" i="37" s="1"/>
  <c r="AK20" i="37"/>
  <c r="AT20" i="37" s="1"/>
  <c r="AK16" i="37"/>
  <c r="AT16" i="37" s="1"/>
  <c r="AK50" i="37"/>
  <c r="AT50" i="37" s="1"/>
  <c r="AK6" i="37"/>
  <c r="AT6" i="37" s="1"/>
  <c r="AK13" i="37"/>
  <c r="AT13" i="37" s="1"/>
  <c r="AJ13" i="37"/>
  <c r="AK76" i="37"/>
  <c r="AT76" i="37" s="1"/>
  <c r="AK75" i="37"/>
  <c r="AT75" i="37" s="1"/>
  <c r="AJ3" i="37"/>
  <c r="AB4" i="37"/>
  <c r="AK72" i="37"/>
  <c r="AT72" i="37" s="1"/>
  <c r="AK40" i="37"/>
  <c r="AT40" i="37" s="1"/>
  <c r="AK90" i="37"/>
  <c r="AT90" i="37" s="1"/>
  <c r="AI98" i="37"/>
  <c r="AN98" i="37"/>
  <c r="AN100" i="37" s="1"/>
  <c r="AJ78" i="37" l="1"/>
  <c r="AJ9" i="37"/>
  <c r="AJ28" i="37"/>
  <c r="AJ62" i="37"/>
  <c r="AJ66" i="37"/>
  <c r="AL66" i="37" s="1"/>
  <c r="AU66" i="37" s="1"/>
  <c r="AK28" i="37"/>
  <c r="AT28" i="37" s="1"/>
  <c r="AF98" i="25"/>
  <c r="AO98" i="25" s="1"/>
  <c r="AO100" i="25" s="1"/>
  <c r="AJ15" i="37"/>
  <c r="AJ65" i="37"/>
  <c r="AJ81" i="37"/>
  <c r="AJ11" i="37"/>
  <c r="AS11" i="37" s="1"/>
  <c r="AK81" i="37"/>
  <c r="AT81" i="37" s="1"/>
  <c r="AJ22" i="37"/>
  <c r="AJ64" i="37"/>
  <c r="AK65" i="37"/>
  <c r="AT65" i="37" s="1"/>
  <c r="AJ61" i="37"/>
  <c r="AS61" i="37" s="1"/>
  <c r="AJ31" i="37"/>
  <c r="AS31" i="37" s="1"/>
  <c r="AJ80" i="37"/>
  <c r="AS80" i="37" s="1"/>
  <c r="AJ96" i="37"/>
  <c r="AK9" i="37"/>
  <c r="AT9" i="37" s="1"/>
  <c r="AK96" i="37"/>
  <c r="AT96" i="37" s="1"/>
  <c r="AK64" i="37"/>
  <c r="AT64" i="37" s="1"/>
  <c r="AJ76" i="37"/>
  <c r="AS76" i="37" s="1"/>
  <c r="AK77" i="37"/>
  <c r="AT77" i="37" s="1"/>
  <c r="AK78" i="37"/>
  <c r="AT78" i="37" s="1"/>
  <c r="AJ63" i="37"/>
  <c r="AJ5" i="37"/>
  <c r="AS5" i="37" s="1"/>
  <c r="AJ45" i="37"/>
  <c r="AL45" i="37" s="1"/>
  <c r="AU45" i="37" s="1"/>
  <c r="AJ35" i="37"/>
  <c r="AL35" i="37" s="1"/>
  <c r="AU35" i="37" s="1"/>
  <c r="AG98" i="25"/>
  <c r="AP98" i="25" s="1"/>
  <c r="AP100" i="25" s="1"/>
  <c r="AJ89" i="37"/>
  <c r="AJ37" i="37"/>
  <c r="AL37" i="37" s="1"/>
  <c r="AU37" i="37" s="1"/>
  <c r="AJ44" i="37"/>
  <c r="AJ16" i="37"/>
  <c r="AJ36" i="37"/>
  <c r="AS36" i="37" s="1"/>
  <c r="AK87" i="37"/>
  <c r="AT87" i="37" s="1"/>
  <c r="AJ88" i="37"/>
  <c r="AJ95" i="37"/>
  <c r="AS95" i="37" s="1"/>
  <c r="AC98" i="25"/>
  <c r="AJ13" i="73"/>
  <c r="AS13" i="73" s="1"/>
  <c r="AJ47" i="37"/>
  <c r="AL47" i="37" s="1"/>
  <c r="AU47" i="37" s="1"/>
  <c r="AK23" i="37"/>
  <c r="AT23" i="37" s="1"/>
  <c r="AJ63" i="73"/>
  <c r="AJ85" i="37"/>
  <c r="AL85" i="37" s="1"/>
  <c r="AU85" i="37" s="1"/>
  <c r="AJ52" i="37"/>
  <c r="AJ93" i="37"/>
  <c r="AJ97" i="37"/>
  <c r="AS97" i="37" s="1"/>
  <c r="AJ69" i="37"/>
  <c r="AL69" i="37" s="1"/>
  <c r="AU69" i="37" s="1"/>
  <c r="AI98" i="73"/>
  <c r="AJ50" i="37"/>
  <c r="AL50" i="37" s="1"/>
  <c r="AU50" i="37" s="1"/>
  <c r="AJ67" i="37"/>
  <c r="AS67" i="37" s="1"/>
  <c r="AJ60" i="37"/>
  <c r="AS60" i="37" s="1"/>
  <c r="AJ32" i="37"/>
  <c r="AL32" i="37" s="1"/>
  <c r="AU32" i="37" s="1"/>
  <c r="AK31" i="37"/>
  <c r="AT31" i="37" s="1"/>
  <c r="AK44" i="37"/>
  <c r="AT44" i="37" s="1"/>
  <c r="AJ43" i="73"/>
  <c r="AL43" i="73" s="1"/>
  <c r="AU43" i="73" s="1"/>
  <c r="AJ55" i="37"/>
  <c r="AL55" i="37" s="1"/>
  <c r="AU55" i="37" s="1"/>
  <c r="AJ48" i="37"/>
  <c r="AS48" i="37" s="1"/>
  <c r="AJ98" i="37"/>
  <c r="AS98" i="37" s="1"/>
  <c r="AK52" i="37"/>
  <c r="AT52" i="37" s="1"/>
  <c r="AJ73" i="37"/>
  <c r="AJ84" i="37"/>
  <c r="AS84" i="37" s="1"/>
  <c r="AJ68" i="37"/>
  <c r="AS68" i="37" s="1"/>
  <c r="AJ92" i="37"/>
  <c r="AS92" i="37" s="1"/>
  <c r="AK93" i="37"/>
  <c r="AT93" i="37" s="1"/>
  <c r="AJ19" i="37"/>
  <c r="AS19" i="37" s="1"/>
  <c r="AJ51" i="37"/>
  <c r="AS51" i="37" s="1"/>
  <c r="AJ30" i="37"/>
  <c r="AS30" i="37" s="1"/>
  <c r="AX95" i="25"/>
  <c r="S95" i="25" s="1"/>
  <c r="AC95" i="25" s="1"/>
  <c r="AB96" i="25" s="1"/>
  <c r="AK96" i="25" s="1"/>
  <c r="AT96" i="25" s="1"/>
  <c r="AJ42" i="73"/>
  <c r="AX67" i="25"/>
  <c r="S67" i="25" s="1"/>
  <c r="AC67" i="25" s="1"/>
  <c r="AB68" i="25" s="1"/>
  <c r="AK68" i="25" s="1"/>
  <c r="AT68" i="25" s="1"/>
  <c r="AX81" i="25"/>
  <c r="S81" i="25" s="1"/>
  <c r="AC81" i="25" s="1"/>
  <c r="AB82" i="25" s="1"/>
  <c r="AK82" i="25" s="1"/>
  <c r="AT82" i="25" s="1"/>
  <c r="AJ18" i="37"/>
  <c r="AX97" i="25"/>
  <c r="S97" i="25" s="1"/>
  <c r="AC97" i="25" s="1"/>
  <c r="AB98" i="25" s="1"/>
  <c r="AX92" i="25"/>
  <c r="S92" i="25" s="1"/>
  <c r="AC92" i="25" s="1"/>
  <c r="AB93" i="25" s="1"/>
  <c r="AX32" i="25"/>
  <c r="S32" i="25" s="1"/>
  <c r="AC32" i="25" s="1"/>
  <c r="AB33" i="25" s="1"/>
  <c r="AX79" i="25"/>
  <c r="S79" i="25" s="1"/>
  <c r="AC79" i="25" s="1"/>
  <c r="AB80" i="25" s="1"/>
  <c r="AX18" i="25"/>
  <c r="S18" i="25" s="1"/>
  <c r="AC18" i="25" s="1"/>
  <c r="AB19" i="25" s="1"/>
  <c r="AX47" i="25"/>
  <c r="S47" i="25" s="1"/>
  <c r="AC47" i="25" s="1"/>
  <c r="AB48" i="25" s="1"/>
  <c r="AX93" i="25"/>
  <c r="S93" i="25" s="1"/>
  <c r="AC93" i="25" s="1"/>
  <c r="AB94" i="25" s="1"/>
  <c r="AX33" i="25"/>
  <c r="S33" i="25" s="1"/>
  <c r="AC33" i="25" s="1"/>
  <c r="AB34" i="25" s="1"/>
  <c r="AX60" i="25"/>
  <c r="S60" i="25" s="1"/>
  <c r="AC60" i="25" s="1"/>
  <c r="AB61" i="25" s="1"/>
  <c r="AX22" i="25"/>
  <c r="S22" i="25" s="1"/>
  <c r="AC22" i="25" s="1"/>
  <c r="AB23" i="25" s="1"/>
  <c r="AX63" i="25"/>
  <c r="S63" i="25" s="1"/>
  <c r="AC63" i="25" s="1"/>
  <c r="AB64" i="25" s="1"/>
  <c r="AX88" i="25"/>
  <c r="S88" i="25" s="1"/>
  <c r="AC88" i="25" s="1"/>
  <c r="AB89" i="25" s="1"/>
  <c r="AX28" i="25"/>
  <c r="S28" i="25" s="1"/>
  <c r="AC28" i="25" s="1"/>
  <c r="AB29" i="25" s="1"/>
  <c r="AX54" i="25"/>
  <c r="S54" i="25" s="1"/>
  <c r="AC54" i="25" s="1"/>
  <c r="AB55" i="25" s="1"/>
  <c r="AX24" i="25"/>
  <c r="S24" i="25" s="1"/>
  <c r="AC24" i="25" s="1"/>
  <c r="AB25" i="25" s="1"/>
  <c r="AX49" i="25"/>
  <c r="S49" i="25" s="1"/>
  <c r="AC49" i="25" s="1"/>
  <c r="AB50" i="25" s="1"/>
  <c r="AX75" i="25"/>
  <c r="S75" i="25" s="1"/>
  <c r="AC75" i="25" s="1"/>
  <c r="AB76" i="25" s="1"/>
  <c r="AX73" i="25"/>
  <c r="S73" i="25" s="1"/>
  <c r="AC73" i="25" s="1"/>
  <c r="AB74" i="25" s="1"/>
  <c r="AX38" i="25"/>
  <c r="S38" i="25" s="1"/>
  <c r="AC38" i="25" s="1"/>
  <c r="AB39" i="25" s="1"/>
  <c r="AX86" i="25"/>
  <c r="S86" i="25" s="1"/>
  <c r="AC86" i="25" s="1"/>
  <c r="AB87" i="25" s="1"/>
  <c r="AX26" i="25"/>
  <c r="S26" i="25" s="1"/>
  <c r="AC26" i="25" s="1"/>
  <c r="AB27" i="25" s="1"/>
  <c r="AX71" i="25"/>
  <c r="S71" i="25" s="1"/>
  <c r="AC71" i="25" s="1"/>
  <c r="AB72" i="25" s="1"/>
  <c r="AX6" i="25"/>
  <c r="S6" i="25" s="1"/>
  <c r="AC6" i="25" s="1"/>
  <c r="AB7" i="25" s="1"/>
  <c r="AX39" i="25"/>
  <c r="S39" i="25" s="1"/>
  <c r="AC39" i="25" s="1"/>
  <c r="AB40" i="25" s="1"/>
  <c r="AX64" i="25"/>
  <c r="S64" i="25" s="1"/>
  <c r="AC64" i="25" s="1"/>
  <c r="AB65" i="25" s="1"/>
  <c r="AX20" i="25"/>
  <c r="S20" i="25" s="1"/>
  <c r="AC20" i="25" s="1"/>
  <c r="AB21" i="25" s="1"/>
  <c r="AX59" i="25"/>
  <c r="S59" i="25" s="1"/>
  <c r="AC59" i="25" s="1"/>
  <c r="AB60" i="25" s="1"/>
  <c r="AX90" i="25"/>
  <c r="S90" i="25" s="1"/>
  <c r="AC90" i="25" s="1"/>
  <c r="AB91" i="25" s="1"/>
  <c r="AX31" i="25"/>
  <c r="S31" i="25" s="1"/>
  <c r="AC31" i="25" s="1"/>
  <c r="AB32" i="25" s="1"/>
  <c r="AX14" i="25"/>
  <c r="S14" i="25" s="1"/>
  <c r="AC14" i="25" s="1"/>
  <c r="AB15" i="25" s="1"/>
  <c r="AX34" i="25"/>
  <c r="S34" i="25" s="1"/>
  <c r="AC34" i="25" s="1"/>
  <c r="AB35" i="25" s="1"/>
  <c r="AX66" i="25"/>
  <c r="S66" i="25" s="1"/>
  <c r="AC66" i="25" s="1"/>
  <c r="AB67" i="25" s="1"/>
  <c r="AX96" i="25"/>
  <c r="S96" i="25" s="1"/>
  <c r="AC96" i="25" s="1"/>
  <c r="AB97" i="25" s="1"/>
  <c r="AX74" i="25"/>
  <c r="S74" i="25" s="1"/>
  <c r="AC74" i="25" s="1"/>
  <c r="AB75" i="25" s="1"/>
  <c r="AX41" i="25"/>
  <c r="S41" i="25" s="1"/>
  <c r="AC41" i="25" s="1"/>
  <c r="AB42" i="25" s="1"/>
  <c r="AX87" i="25"/>
  <c r="S87" i="25" s="1"/>
  <c r="AC87" i="25" s="1"/>
  <c r="AB88" i="25" s="1"/>
  <c r="AX29" i="25"/>
  <c r="S29" i="25" s="1"/>
  <c r="AC29" i="25" s="1"/>
  <c r="AB30" i="25" s="1"/>
  <c r="AX78" i="25"/>
  <c r="S78" i="25" s="1"/>
  <c r="AC78" i="25" s="1"/>
  <c r="AB79" i="25" s="1"/>
  <c r="AX16" i="25"/>
  <c r="S16" i="25" s="1"/>
  <c r="AC16" i="25" s="1"/>
  <c r="AB17" i="25" s="1"/>
  <c r="AX57" i="25"/>
  <c r="S57" i="25" s="1"/>
  <c r="AC57" i="25" s="1"/>
  <c r="AB58" i="25" s="1"/>
  <c r="AX70" i="25"/>
  <c r="S70" i="25" s="1"/>
  <c r="AC70" i="25" s="1"/>
  <c r="AB71" i="25" s="1"/>
  <c r="AX21" i="25"/>
  <c r="S21" i="25" s="1"/>
  <c r="AC21" i="25" s="1"/>
  <c r="AB22" i="25" s="1"/>
  <c r="AX83" i="25"/>
  <c r="S83" i="25" s="1"/>
  <c r="AC83" i="25" s="1"/>
  <c r="AB84" i="25" s="1"/>
  <c r="AX9" i="25"/>
  <c r="S9" i="25" s="1"/>
  <c r="AC9" i="25" s="1"/>
  <c r="AB10" i="25" s="1"/>
  <c r="AX35" i="25"/>
  <c r="S35" i="25" s="1"/>
  <c r="AC35" i="25" s="1"/>
  <c r="AB36" i="25" s="1"/>
  <c r="AX8" i="25"/>
  <c r="S8" i="25" s="1"/>
  <c r="AC8" i="25" s="1"/>
  <c r="AB9" i="25" s="1"/>
  <c r="AX37" i="25"/>
  <c r="S37" i="25" s="1"/>
  <c r="AC37" i="25" s="1"/>
  <c r="AB38" i="25" s="1"/>
  <c r="AX69" i="25"/>
  <c r="S69" i="25" s="1"/>
  <c r="AC69" i="25" s="1"/>
  <c r="AB70" i="25" s="1"/>
  <c r="AX15" i="25"/>
  <c r="S15" i="25" s="1"/>
  <c r="AC15" i="25" s="1"/>
  <c r="AB16" i="25" s="1"/>
  <c r="AX58" i="25"/>
  <c r="S58" i="25" s="1"/>
  <c r="AC58" i="25" s="1"/>
  <c r="AB59" i="25" s="1"/>
  <c r="AX89" i="25"/>
  <c r="S89" i="25" s="1"/>
  <c r="AC89" i="25" s="1"/>
  <c r="AB90" i="25" s="1"/>
  <c r="AX42" i="25"/>
  <c r="S42" i="25" s="1"/>
  <c r="AC42" i="25" s="1"/>
  <c r="AB43" i="25" s="1"/>
  <c r="AX85" i="25"/>
  <c r="S85" i="25" s="1"/>
  <c r="AC85" i="25" s="1"/>
  <c r="AB86" i="25" s="1"/>
  <c r="AX19" i="25"/>
  <c r="S19" i="25" s="1"/>
  <c r="AC19" i="25" s="1"/>
  <c r="AB20" i="25" s="1"/>
  <c r="AX53" i="25"/>
  <c r="S53" i="25" s="1"/>
  <c r="AC53" i="25" s="1"/>
  <c r="AB54" i="25" s="1"/>
  <c r="AX76" i="25"/>
  <c r="S76" i="25" s="1"/>
  <c r="AC76" i="25" s="1"/>
  <c r="AB77" i="25" s="1"/>
  <c r="AX36" i="25"/>
  <c r="S36" i="25" s="1"/>
  <c r="AC36" i="25" s="1"/>
  <c r="AB37" i="25" s="1"/>
  <c r="AX55" i="25"/>
  <c r="S55" i="25" s="1"/>
  <c r="AC55" i="25" s="1"/>
  <c r="AB56" i="25" s="1"/>
  <c r="AX13" i="25"/>
  <c r="S13" i="25" s="1"/>
  <c r="AC13" i="25" s="1"/>
  <c r="AB14" i="25" s="1"/>
  <c r="AX56" i="25"/>
  <c r="S56" i="25" s="1"/>
  <c r="AC56" i="25" s="1"/>
  <c r="AB57" i="25" s="1"/>
  <c r="AX3" i="25"/>
  <c r="S3" i="25" s="1"/>
  <c r="AC3" i="25" s="1"/>
  <c r="AX44" i="25"/>
  <c r="S44" i="25" s="1"/>
  <c r="AC44" i="25" s="1"/>
  <c r="AB45" i="25" s="1"/>
  <c r="AX25" i="25"/>
  <c r="S25" i="25" s="1"/>
  <c r="AC25" i="25" s="1"/>
  <c r="AB26" i="25" s="1"/>
  <c r="AX65" i="25"/>
  <c r="S65" i="25" s="1"/>
  <c r="AC65" i="25" s="1"/>
  <c r="AB66" i="25" s="1"/>
  <c r="AX91" i="25"/>
  <c r="S91" i="25" s="1"/>
  <c r="AC91" i="25" s="1"/>
  <c r="AB92" i="25" s="1"/>
  <c r="AX45" i="25"/>
  <c r="S45" i="25" s="1"/>
  <c r="AC45" i="25" s="1"/>
  <c r="AB46" i="25" s="1"/>
  <c r="AX61" i="25"/>
  <c r="S61" i="25" s="1"/>
  <c r="AC61" i="25" s="1"/>
  <c r="AB62" i="25" s="1"/>
  <c r="AX27" i="25"/>
  <c r="S27" i="25" s="1"/>
  <c r="AC27" i="25" s="1"/>
  <c r="AB28" i="25" s="1"/>
  <c r="AX77" i="25"/>
  <c r="S77" i="25" s="1"/>
  <c r="AC77" i="25" s="1"/>
  <c r="AB78" i="25" s="1"/>
  <c r="AX5" i="25"/>
  <c r="S5" i="25" s="1"/>
  <c r="AC5" i="25" s="1"/>
  <c r="AB6" i="25" s="1"/>
  <c r="AX43" i="25"/>
  <c r="S43" i="25" s="1"/>
  <c r="AC43" i="25" s="1"/>
  <c r="AB44" i="25" s="1"/>
  <c r="AX68" i="25"/>
  <c r="S68" i="25" s="1"/>
  <c r="AC68" i="25" s="1"/>
  <c r="AB69" i="25" s="1"/>
  <c r="AX17" i="25"/>
  <c r="S17" i="25" s="1"/>
  <c r="AC17" i="25" s="1"/>
  <c r="AB18" i="25" s="1"/>
  <c r="AX46" i="25"/>
  <c r="S46" i="25" s="1"/>
  <c r="AC46" i="25" s="1"/>
  <c r="AB47" i="25" s="1"/>
  <c r="AX12" i="25"/>
  <c r="S12" i="25" s="1"/>
  <c r="AC12" i="25" s="1"/>
  <c r="AB13" i="25" s="1"/>
  <c r="AX62" i="25"/>
  <c r="S62" i="25" s="1"/>
  <c r="AC62" i="25" s="1"/>
  <c r="AB63" i="25" s="1"/>
  <c r="AK5" i="25"/>
  <c r="AT5" i="25" s="1"/>
  <c r="AX80" i="25"/>
  <c r="S80" i="25" s="1"/>
  <c r="AC80" i="25" s="1"/>
  <c r="AB81" i="25" s="1"/>
  <c r="AX40" i="25"/>
  <c r="S40" i="25" s="1"/>
  <c r="AC40" i="25" s="1"/>
  <c r="AB41" i="25" s="1"/>
  <c r="AX72" i="25"/>
  <c r="S72" i="25" s="1"/>
  <c r="AC72" i="25" s="1"/>
  <c r="AB73" i="25" s="1"/>
  <c r="AX11" i="25"/>
  <c r="S11" i="25" s="1"/>
  <c r="AC11" i="25" s="1"/>
  <c r="AB12" i="25" s="1"/>
  <c r="AX51" i="25"/>
  <c r="S51" i="25" s="1"/>
  <c r="AC51" i="25" s="1"/>
  <c r="AB52" i="25" s="1"/>
  <c r="AX94" i="25"/>
  <c r="S94" i="25" s="1"/>
  <c r="AC94" i="25" s="1"/>
  <c r="AB95" i="25" s="1"/>
  <c r="AX30" i="25"/>
  <c r="S30" i="25" s="1"/>
  <c r="AC30" i="25" s="1"/>
  <c r="AB31" i="25" s="1"/>
  <c r="AX84" i="25"/>
  <c r="S84" i="25" s="1"/>
  <c r="AC84" i="25" s="1"/>
  <c r="AB85" i="25" s="1"/>
  <c r="AX7" i="25"/>
  <c r="S7" i="25" s="1"/>
  <c r="AC7" i="25" s="1"/>
  <c r="AB8" i="25" s="1"/>
  <c r="AX50" i="25"/>
  <c r="S50" i="25" s="1"/>
  <c r="AC50" i="25" s="1"/>
  <c r="AB51" i="25" s="1"/>
  <c r="AX82" i="25"/>
  <c r="S82" i="25" s="1"/>
  <c r="AC82" i="25" s="1"/>
  <c r="AB83" i="25" s="1"/>
  <c r="AX10" i="25"/>
  <c r="S10" i="25" s="1"/>
  <c r="AC10" i="25" s="1"/>
  <c r="AB11" i="25" s="1"/>
  <c r="AX48" i="25"/>
  <c r="S48" i="25" s="1"/>
  <c r="AC48" i="25" s="1"/>
  <c r="AB49" i="25" s="1"/>
  <c r="AX23" i="25"/>
  <c r="S23" i="25" s="1"/>
  <c r="AC23" i="25" s="1"/>
  <c r="AB24" i="25" s="1"/>
  <c r="AX52" i="25"/>
  <c r="S52" i="25" s="1"/>
  <c r="AC52" i="25" s="1"/>
  <c r="AB53" i="25" s="1"/>
  <c r="AN98" i="25"/>
  <c r="AN100" i="25" s="1"/>
  <c r="AJ19" i="73"/>
  <c r="AL19" i="73" s="1"/>
  <c r="AU19" i="73" s="1"/>
  <c r="AH96" i="29"/>
  <c r="AQ96" i="29" s="1"/>
  <c r="Z96" i="29"/>
  <c r="AJ21" i="37"/>
  <c r="AS21" i="37" s="1"/>
  <c r="AJ74" i="37"/>
  <c r="AS74" i="37" s="1"/>
  <c r="AJ43" i="37"/>
  <c r="AL43" i="37" s="1"/>
  <c r="AU43" i="37" s="1"/>
  <c r="AJ42" i="37"/>
  <c r="AS42" i="37" s="1"/>
  <c r="AJ49" i="37"/>
  <c r="AL49" i="37" s="1"/>
  <c r="AU49" i="37" s="1"/>
  <c r="AJ54" i="37"/>
  <c r="AS54" i="37" s="1"/>
  <c r="AJ70" i="37"/>
  <c r="AL70" i="37" s="1"/>
  <c r="AU70" i="37" s="1"/>
  <c r="AK13" i="73"/>
  <c r="AT13" i="73" s="1"/>
  <c r="AJ58" i="37"/>
  <c r="AS58" i="37" s="1"/>
  <c r="AK84" i="37"/>
  <c r="AT84" i="37" s="1"/>
  <c r="AJ56" i="37"/>
  <c r="AS56" i="37" s="1"/>
  <c r="AK18" i="37"/>
  <c r="AT18" i="37" s="1"/>
  <c r="AJ12" i="73"/>
  <c r="AL12" i="73" s="1"/>
  <c r="AU12" i="73" s="1"/>
  <c r="AJ17" i="37"/>
  <c r="AS17" i="37" s="1"/>
  <c r="AJ57" i="37"/>
  <c r="AS57" i="37" s="1"/>
  <c r="AJ83" i="37"/>
  <c r="AS83" i="37" s="1"/>
  <c r="AJ94" i="37"/>
  <c r="AL94" i="37" s="1"/>
  <c r="AU94" i="37" s="1"/>
  <c r="AJ90" i="37"/>
  <c r="AS90" i="37" s="1"/>
  <c r="AJ6" i="37"/>
  <c r="AS6" i="37" s="1"/>
  <c r="AK95" i="37"/>
  <c r="AT95" i="37" s="1"/>
  <c r="AJ83" i="73"/>
  <c r="AS83" i="73" s="1"/>
  <c r="AJ78" i="73"/>
  <c r="AS78" i="73" s="1"/>
  <c r="AJ53" i="37"/>
  <c r="AS53" i="37" s="1"/>
  <c r="AJ38" i="73"/>
  <c r="AS38" i="73" s="1"/>
  <c r="AJ84" i="73"/>
  <c r="AL84" i="73" s="1"/>
  <c r="AU84" i="73" s="1"/>
  <c r="AJ41" i="37"/>
  <c r="AS41" i="37" s="1"/>
  <c r="AJ72" i="37"/>
  <c r="AS72" i="37" s="1"/>
  <c r="AJ20" i="73"/>
  <c r="AS20" i="73" s="1"/>
  <c r="AJ51" i="73"/>
  <c r="AL51" i="73" s="1"/>
  <c r="AU51" i="73" s="1"/>
  <c r="AK80" i="37"/>
  <c r="AT80" i="37" s="1"/>
  <c r="AJ90" i="73"/>
  <c r="AL90" i="73" s="1"/>
  <c r="AU90" i="73" s="1"/>
  <c r="AJ86" i="37"/>
  <c r="AS86" i="37" s="1"/>
  <c r="AJ38" i="37"/>
  <c r="AL38" i="37" s="1"/>
  <c r="AU38" i="37" s="1"/>
  <c r="AJ33" i="37"/>
  <c r="AS33" i="37" s="1"/>
  <c r="AJ8" i="37"/>
  <c r="AS8" i="37" s="1"/>
  <c r="AK63" i="37"/>
  <c r="AT63" i="37" s="1"/>
  <c r="AJ34" i="37"/>
  <c r="AS34" i="37" s="1"/>
  <c r="AK60" i="37"/>
  <c r="AT60" i="37" s="1"/>
  <c r="AJ79" i="37"/>
  <c r="AS79" i="37" s="1"/>
  <c r="AK33" i="37"/>
  <c r="AT33" i="37" s="1"/>
  <c r="AJ25" i="37"/>
  <c r="AS25" i="37" s="1"/>
  <c r="AJ59" i="37"/>
  <c r="AL59" i="37" s="1"/>
  <c r="AU59" i="37" s="1"/>
  <c r="AJ29" i="37"/>
  <c r="AL29" i="37" s="1"/>
  <c r="AU29" i="37" s="1"/>
  <c r="AK21" i="37"/>
  <c r="AT21" i="37" s="1"/>
  <c r="AJ46" i="37"/>
  <c r="AS46" i="37" s="1"/>
  <c r="AK39" i="73"/>
  <c r="AT39" i="73" s="1"/>
  <c r="AJ86" i="73"/>
  <c r="AS86" i="73" s="1"/>
  <c r="AJ40" i="37"/>
  <c r="AS40" i="37" s="1"/>
  <c r="AJ24" i="37"/>
  <c r="AS24" i="37" s="1"/>
  <c r="AJ39" i="37"/>
  <c r="AL39" i="37" s="1"/>
  <c r="AU39" i="37" s="1"/>
  <c r="AJ10" i="37"/>
  <c r="AL10" i="37" s="1"/>
  <c r="AU10" i="37" s="1"/>
  <c r="AJ71" i="37"/>
  <c r="AS71" i="37" s="1"/>
  <c r="AJ52" i="73"/>
  <c r="AL52" i="73" s="1"/>
  <c r="AU52" i="73" s="1"/>
  <c r="AJ79" i="73"/>
  <c r="AS79" i="73" s="1"/>
  <c r="AK15" i="37"/>
  <c r="AT15" i="37" s="1"/>
  <c r="AJ14" i="37"/>
  <c r="AL14" i="37" s="1"/>
  <c r="AU14" i="37" s="1"/>
  <c r="AJ29" i="73"/>
  <c r="AS29" i="73" s="1"/>
  <c r="AJ41" i="73"/>
  <c r="AL41" i="73" s="1"/>
  <c r="AU41" i="73" s="1"/>
  <c r="AJ7" i="37"/>
  <c r="AL7" i="37" s="1"/>
  <c r="AU7" i="37" s="1"/>
  <c r="AJ20" i="37"/>
  <c r="AS20" i="37" s="1"/>
  <c r="AJ91" i="37"/>
  <c r="AL91" i="37" s="1"/>
  <c r="AU91" i="37" s="1"/>
  <c r="AJ85" i="73"/>
  <c r="AS85" i="73" s="1"/>
  <c r="AJ60" i="73"/>
  <c r="AS60" i="73" s="1"/>
  <c r="AJ48" i="73"/>
  <c r="AS48" i="73" s="1"/>
  <c r="AJ98" i="73"/>
  <c r="AS98" i="73" s="1"/>
  <c r="AJ87" i="73"/>
  <c r="AS87" i="73" s="1"/>
  <c r="AJ76" i="73"/>
  <c r="AS76" i="73" s="1"/>
  <c r="AJ33" i="73"/>
  <c r="AL33" i="73" s="1"/>
  <c r="AU33" i="73" s="1"/>
  <c r="AJ22" i="73"/>
  <c r="AS22" i="73" s="1"/>
  <c r="AJ54" i="73"/>
  <c r="AL54" i="73" s="1"/>
  <c r="AU54" i="73" s="1"/>
  <c r="AK78" i="73"/>
  <c r="AT78" i="73" s="1"/>
  <c r="AJ21" i="73"/>
  <c r="AS21" i="73" s="1"/>
  <c r="AJ82" i="73"/>
  <c r="AS82" i="73" s="1"/>
  <c r="AJ77" i="73"/>
  <c r="AL77" i="73" s="1"/>
  <c r="AU77" i="73" s="1"/>
  <c r="AJ53" i="73"/>
  <c r="AS53" i="73" s="1"/>
  <c r="AB4" i="73"/>
  <c r="AK4" i="73" s="1"/>
  <c r="AT4" i="73" s="1"/>
  <c r="AK22" i="73"/>
  <c r="AT22" i="73" s="1"/>
  <c r="AJ32" i="73"/>
  <c r="AS32" i="73" s="1"/>
  <c r="AJ28" i="73"/>
  <c r="AS28" i="73" s="1"/>
  <c r="AJ18" i="73"/>
  <c r="AL18" i="73" s="1"/>
  <c r="AU18" i="73" s="1"/>
  <c r="AJ58" i="73"/>
  <c r="AL58" i="73" s="1"/>
  <c r="AU58" i="73" s="1"/>
  <c r="AJ65" i="73"/>
  <c r="AS65" i="73" s="1"/>
  <c r="AJ9" i="73"/>
  <c r="AS9" i="73" s="1"/>
  <c r="AJ75" i="73"/>
  <c r="AL75" i="73" s="1"/>
  <c r="AU75" i="73" s="1"/>
  <c r="AK76" i="73"/>
  <c r="AT76" i="73" s="1"/>
  <c r="AJ40" i="73"/>
  <c r="AL40" i="73" s="1"/>
  <c r="AU40" i="73" s="1"/>
  <c r="AJ91" i="73"/>
  <c r="AS91" i="73" s="1"/>
  <c r="AJ31" i="73"/>
  <c r="AS31" i="73" s="1"/>
  <c r="AJ36" i="73"/>
  <c r="AL36" i="73" s="1"/>
  <c r="AU36" i="73" s="1"/>
  <c r="AJ47" i="73"/>
  <c r="AS47" i="73" s="1"/>
  <c r="AJ64" i="73"/>
  <c r="AS64" i="73" s="1"/>
  <c r="AK29" i="73"/>
  <c r="AT29" i="73" s="1"/>
  <c r="AJ30" i="73"/>
  <c r="AS30" i="73" s="1"/>
  <c r="AJ46" i="73"/>
  <c r="AS46" i="73" s="1"/>
  <c r="AJ44" i="73"/>
  <c r="AS44" i="73" s="1"/>
  <c r="AJ57" i="73"/>
  <c r="AS57" i="73" s="1"/>
  <c r="AK91" i="73"/>
  <c r="AT91" i="73" s="1"/>
  <c r="Y98" i="85"/>
  <c r="X98" i="85"/>
  <c r="AI97" i="85"/>
  <c r="AR97" i="85" s="1"/>
  <c r="AN97" i="85"/>
  <c r="AJ66" i="73"/>
  <c r="AL66" i="73" s="1"/>
  <c r="AU66" i="73" s="1"/>
  <c r="AJ7" i="73"/>
  <c r="AL7" i="73" s="1"/>
  <c r="AU7" i="73" s="1"/>
  <c r="AJ8" i="73"/>
  <c r="AL8" i="73" s="1"/>
  <c r="AU8" i="73" s="1"/>
  <c r="AK38" i="73"/>
  <c r="AT38" i="73" s="1"/>
  <c r="AJ37" i="73"/>
  <c r="AS37" i="73" s="1"/>
  <c r="AJ45" i="73"/>
  <c r="AL45" i="73" s="1"/>
  <c r="AU45" i="73" s="1"/>
  <c r="AJ67" i="73"/>
  <c r="AL67" i="73" s="1"/>
  <c r="AU67" i="73" s="1"/>
  <c r="AJ88" i="73"/>
  <c r="AS88" i="73" s="1"/>
  <c r="AJ92" i="73"/>
  <c r="AL92" i="73" s="1"/>
  <c r="AU92" i="73" s="1"/>
  <c r="AJ23" i="73"/>
  <c r="AL23" i="73" s="1"/>
  <c r="AU23" i="73" s="1"/>
  <c r="AJ34" i="73"/>
  <c r="AS34" i="73" s="1"/>
  <c r="AI97" i="93"/>
  <c r="AR97" i="93" s="1"/>
  <c r="AN97" i="93"/>
  <c r="X98" i="93"/>
  <c r="Y98" i="93"/>
  <c r="AJ68" i="73"/>
  <c r="AS68" i="73" s="1"/>
  <c r="AK15" i="73"/>
  <c r="AT15" i="73" s="1"/>
  <c r="AJ15" i="73"/>
  <c r="AK94" i="73"/>
  <c r="AT94" i="73" s="1"/>
  <c r="AJ94" i="73"/>
  <c r="AJ74" i="73"/>
  <c r="AK74" i="73"/>
  <c r="AT74" i="73" s="1"/>
  <c r="AK35" i="73"/>
  <c r="AT35" i="73" s="1"/>
  <c r="AJ35" i="73"/>
  <c r="AJ16" i="73"/>
  <c r="AJ61" i="73"/>
  <c r="AK24" i="73"/>
  <c r="AT24" i="73" s="1"/>
  <c r="AJ24" i="73"/>
  <c r="AL42" i="73"/>
  <c r="AU42" i="73" s="1"/>
  <c r="AS42" i="73"/>
  <c r="AK96" i="73"/>
  <c r="AT96" i="73" s="1"/>
  <c r="AJ96" i="73"/>
  <c r="AJ10" i="73"/>
  <c r="AJ95" i="73"/>
  <c r="AK5" i="73"/>
  <c r="AT5" i="73" s="1"/>
  <c r="AJ5" i="73"/>
  <c r="AK27" i="73"/>
  <c r="AT27" i="73" s="1"/>
  <c r="AJ27" i="73"/>
  <c r="AJ6" i="73"/>
  <c r="AK6" i="73"/>
  <c r="AT6" i="73" s="1"/>
  <c r="AK81" i="73"/>
  <c r="AT81" i="73" s="1"/>
  <c r="AJ81" i="73"/>
  <c r="AJ72" i="73"/>
  <c r="AK72" i="73"/>
  <c r="AT72" i="73" s="1"/>
  <c r="AK97" i="73"/>
  <c r="AT97" i="73" s="1"/>
  <c r="AJ97" i="73"/>
  <c r="AJ11" i="73"/>
  <c r="AK11" i="73"/>
  <c r="AT11" i="73" s="1"/>
  <c r="AS39" i="73"/>
  <c r="AK73" i="73"/>
  <c r="AT73" i="73" s="1"/>
  <c r="AJ73" i="73"/>
  <c r="AS63" i="73"/>
  <c r="AL63" i="73"/>
  <c r="AU63" i="73" s="1"/>
  <c r="AK56" i="73"/>
  <c r="AT56" i="73" s="1"/>
  <c r="AJ56" i="73"/>
  <c r="AJ89" i="73"/>
  <c r="AK89" i="73"/>
  <c r="AT89" i="73" s="1"/>
  <c r="AJ80" i="73"/>
  <c r="AK50" i="73"/>
  <c r="AT50" i="73" s="1"/>
  <c r="AJ50" i="73"/>
  <c r="AK17" i="73"/>
  <c r="AT17" i="73" s="1"/>
  <c r="AJ17" i="73"/>
  <c r="AJ26" i="73"/>
  <c r="AJ70" i="73"/>
  <c r="AR98" i="73"/>
  <c r="AR100" i="73" s="1"/>
  <c r="AJ49" i="73"/>
  <c r="AK25" i="73"/>
  <c r="AT25" i="73" s="1"/>
  <c r="AJ25" i="73"/>
  <c r="AJ14" i="73"/>
  <c r="AS3" i="73"/>
  <c r="AL3" i="73"/>
  <c r="AU3" i="73" s="1"/>
  <c r="AJ71" i="73"/>
  <c r="AK71" i="73"/>
  <c r="AT71" i="73" s="1"/>
  <c r="AK69" i="73"/>
  <c r="AT69" i="73" s="1"/>
  <c r="AJ69" i="73"/>
  <c r="AK62" i="73"/>
  <c r="AT62" i="73" s="1"/>
  <c r="AJ62" i="73"/>
  <c r="AJ93" i="73"/>
  <c r="AK59" i="73"/>
  <c r="AT59" i="73" s="1"/>
  <c r="AJ59" i="73"/>
  <c r="AJ55" i="73"/>
  <c r="AJ4" i="37"/>
  <c r="AK4" i="37"/>
  <c r="AT4" i="37" s="1"/>
  <c r="AS77" i="37"/>
  <c r="AS15" i="37"/>
  <c r="AS23" i="37"/>
  <c r="AS3" i="37"/>
  <c r="AL3" i="37"/>
  <c r="AU3" i="37" s="1"/>
  <c r="AS16" i="37"/>
  <c r="AL16" i="37"/>
  <c r="AU16" i="37" s="1"/>
  <c r="AL62" i="37"/>
  <c r="AU62" i="37" s="1"/>
  <c r="AS62" i="37"/>
  <c r="AS28" i="37"/>
  <c r="AS9" i="37"/>
  <c r="AS52" i="37"/>
  <c r="AS66" i="37"/>
  <c r="AL13" i="37"/>
  <c r="AU13" i="37" s="1"/>
  <c r="AS13" i="37"/>
  <c r="AS81" i="37"/>
  <c r="AS89" i="37"/>
  <c r="AL89" i="37"/>
  <c r="AU89" i="37" s="1"/>
  <c r="AS27" i="37"/>
  <c r="AL27" i="37"/>
  <c r="AU27" i="37" s="1"/>
  <c r="AR98" i="37"/>
  <c r="AR100" i="37" s="1"/>
  <c r="AL75" i="37"/>
  <c r="AU75" i="37" s="1"/>
  <c r="AS75" i="37"/>
  <c r="AS87" i="37"/>
  <c r="AL78" i="37"/>
  <c r="AU78" i="37" s="1"/>
  <c r="AS78" i="37"/>
  <c r="AL88" i="37"/>
  <c r="AU88" i="37" s="1"/>
  <c r="AS88" i="37"/>
  <c r="AS18" i="37"/>
  <c r="AS73" i="37"/>
  <c r="AL73" i="37"/>
  <c r="AU73" i="37" s="1"/>
  <c r="AL68" i="37"/>
  <c r="AU68" i="37" s="1"/>
  <c r="AL96" i="37"/>
  <c r="AU96" i="37" s="1"/>
  <c r="AS96" i="37"/>
  <c r="AL92" i="37"/>
  <c r="AU92" i="37" s="1"/>
  <c r="AS26" i="37"/>
  <c r="AL26" i="37"/>
  <c r="AU26" i="37" s="1"/>
  <c r="AL22" i="37"/>
  <c r="AU22" i="37" s="1"/>
  <c r="AS22" i="37"/>
  <c r="AS37" i="37"/>
  <c r="AS12" i="37"/>
  <c r="AL12" i="37"/>
  <c r="AU12" i="37" s="1"/>
  <c r="AL54" i="37"/>
  <c r="AU54" i="37" s="1"/>
  <c r="AS65" i="37"/>
  <c r="AL65" i="37"/>
  <c r="AU65" i="37" s="1"/>
  <c r="AL82" i="37"/>
  <c r="AU82" i="37" s="1"/>
  <c r="AS82" i="37"/>
  <c r="AL81" i="37" l="1"/>
  <c r="AU81" i="37" s="1"/>
  <c r="AS32" i="37"/>
  <c r="AL28" i="37"/>
  <c r="AU28" i="37" s="1"/>
  <c r="AL90" i="37"/>
  <c r="AU90" i="37" s="1"/>
  <c r="AL64" i="37"/>
  <c r="AU64" i="37" s="1"/>
  <c r="AL9" i="37"/>
  <c r="AU9" i="37" s="1"/>
  <c r="AS64" i="37"/>
  <c r="AL24" i="37"/>
  <c r="AU24" i="37" s="1"/>
  <c r="AS91" i="37"/>
  <c r="AL34" i="37"/>
  <c r="AU34" i="37" s="1"/>
  <c r="AS84" i="73"/>
  <c r="AL93" i="37"/>
  <c r="AU93" i="37" s="1"/>
  <c r="AL97" i="37"/>
  <c r="AU97" i="37" s="1"/>
  <c r="AL11" i="37"/>
  <c r="AU11" i="37" s="1"/>
  <c r="AS93" i="37"/>
  <c r="AS47" i="37"/>
  <c r="AL98" i="37"/>
  <c r="AU98" i="37" s="1"/>
  <c r="AL61" i="37"/>
  <c r="AU61" i="37" s="1"/>
  <c r="AL76" i="37"/>
  <c r="AU76" i="37" s="1"/>
  <c r="AL48" i="37"/>
  <c r="AU48" i="37" s="1"/>
  <c r="AS45" i="37"/>
  <c r="AL36" i="37"/>
  <c r="AU36" i="37" s="1"/>
  <c r="AS35" i="37"/>
  <c r="AL80" i="37"/>
  <c r="AU80" i="37" s="1"/>
  <c r="AS69" i="37"/>
  <c r="AL40" i="37"/>
  <c r="AU40" i="37" s="1"/>
  <c r="AL18" i="37"/>
  <c r="AU18" i="37" s="1"/>
  <c r="AS59" i="37"/>
  <c r="AL21" i="73"/>
  <c r="AU21" i="73" s="1"/>
  <c r="AL44" i="37"/>
  <c r="AU44" i="37" s="1"/>
  <c r="AL5" i="37"/>
  <c r="AU5" i="37" s="1"/>
  <c r="AL15" i="37"/>
  <c r="AU15" i="37" s="1"/>
  <c r="AS70" i="37"/>
  <c r="AS44" i="37"/>
  <c r="AL21" i="37"/>
  <c r="AU21" i="37" s="1"/>
  <c r="AL17" i="37"/>
  <c r="AU17" i="37" s="1"/>
  <c r="AL6" i="37"/>
  <c r="AU6" i="37" s="1"/>
  <c r="AL88" i="73"/>
  <c r="AU88" i="73" s="1"/>
  <c r="AS14" i="37"/>
  <c r="AL41" i="37"/>
  <c r="AU41" i="37" s="1"/>
  <c r="AS43" i="37"/>
  <c r="AI98" i="25"/>
  <c r="AR98" i="25" s="1"/>
  <c r="AR100" i="25" s="1"/>
  <c r="AL57" i="37"/>
  <c r="AU57" i="37" s="1"/>
  <c r="AL52" i="37"/>
  <c r="AU52" i="37" s="1"/>
  <c r="AL86" i="37"/>
  <c r="AU86" i="37" s="1"/>
  <c r="AL31" i="37"/>
  <c r="AU31" i="37" s="1"/>
  <c r="AL19" i="37"/>
  <c r="AU19" i="37" s="1"/>
  <c r="AS39" i="37"/>
  <c r="AL77" i="37"/>
  <c r="AU77" i="37" s="1"/>
  <c r="AL60" i="37"/>
  <c r="AU60" i="37" s="1"/>
  <c r="AL23" i="37"/>
  <c r="AU23" i="37" s="1"/>
  <c r="AL74" i="37"/>
  <c r="AU74" i="37" s="1"/>
  <c r="AL87" i="37"/>
  <c r="AU87" i="37" s="1"/>
  <c r="AL63" i="37"/>
  <c r="AU63" i="37" s="1"/>
  <c r="AL42" i="37"/>
  <c r="AU42" i="37" s="1"/>
  <c r="AL95" i="37"/>
  <c r="AU95" i="37" s="1"/>
  <c r="AS50" i="37"/>
  <c r="AL20" i="73"/>
  <c r="AU20" i="73" s="1"/>
  <c r="AS63" i="37"/>
  <c r="AL30" i="37"/>
  <c r="AU30" i="37" s="1"/>
  <c r="AS29" i="37"/>
  <c r="AS7" i="73"/>
  <c r="AL13" i="73"/>
  <c r="AU13" i="73" s="1"/>
  <c r="AL84" i="37"/>
  <c r="AU84" i="37" s="1"/>
  <c r="AL71" i="37"/>
  <c r="AU71" i="37" s="1"/>
  <c r="AL83" i="37"/>
  <c r="AU83" i="37" s="1"/>
  <c r="AS85" i="37"/>
  <c r="AL33" i="37"/>
  <c r="AU33" i="37" s="1"/>
  <c r="AS41" i="73"/>
  <c r="AS43" i="73"/>
  <c r="AL39" i="73"/>
  <c r="AU39" i="73" s="1"/>
  <c r="AS19" i="73"/>
  <c r="AL60" i="73"/>
  <c r="AU60" i="73" s="1"/>
  <c r="AL51" i="37"/>
  <c r="AU51" i="37" s="1"/>
  <c r="AL32" i="73"/>
  <c r="AU32" i="73" s="1"/>
  <c r="AS7" i="37"/>
  <c r="AL46" i="73"/>
  <c r="AU46" i="73" s="1"/>
  <c r="AS94" i="37"/>
  <c r="AL56" i="37"/>
  <c r="AU56" i="37" s="1"/>
  <c r="AS49" i="37"/>
  <c r="AT100" i="37"/>
  <c r="AL65" i="73"/>
  <c r="AU65" i="73" s="1"/>
  <c r="AS45" i="73"/>
  <c r="AL85" i="73"/>
  <c r="AU85" i="73" s="1"/>
  <c r="AS77" i="73"/>
  <c r="AL67" i="37"/>
  <c r="AU67" i="37" s="1"/>
  <c r="AL53" i="37"/>
  <c r="AU53" i="37" s="1"/>
  <c r="AL31" i="73"/>
  <c r="AU31" i="73" s="1"/>
  <c r="AL79" i="37"/>
  <c r="AU79" i="37" s="1"/>
  <c r="AS38" i="37"/>
  <c r="AL83" i="73"/>
  <c r="AU83" i="73" s="1"/>
  <c r="AL58" i="37"/>
  <c r="AU58" i="37" s="1"/>
  <c r="AS10" i="37"/>
  <c r="AL46" i="37"/>
  <c r="AU46" i="37" s="1"/>
  <c r="AL48" i="73"/>
  <c r="AU48" i="73" s="1"/>
  <c r="AJ96" i="25"/>
  <c r="AL96" i="25" s="1"/>
  <c r="AU96" i="25" s="1"/>
  <c r="AS55" i="37"/>
  <c r="AL72" i="37"/>
  <c r="AU72" i="37" s="1"/>
  <c r="AL44" i="73"/>
  <c r="AU44" i="73" s="1"/>
  <c r="AL9" i="73"/>
  <c r="AU9" i="73" s="1"/>
  <c r="AL53" i="73"/>
  <c r="AU53" i="73" s="1"/>
  <c r="AL64" i="73"/>
  <c r="AU64" i="73" s="1"/>
  <c r="AS33" i="73"/>
  <c r="AS12" i="73"/>
  <c r="AS90" i="73"/>
  <c r="AK83" i="25"/>
  <c r="AT83" i="25" s="1"/>
  <c r="AJ83" i="25"/>
  <c r="AK52" i="25"/>
  <c r="AT52" i="25" s="1"/>
  <c r="AJ52" i="25"/>
  <c r="AK44" i="25"/>
  <c r="AT44" i="25" s="1"/>
  <c r="AJ44" i="25"/>
  <c r="AK92" i="25"/>
  <c r="AT92" i="25" s="1"/>
  <c r="AJ92" i="25"/>
  <c r="AK37" i="25"/>
  <c r="AT37" i="25" s="1"/>
  <c r="AJ37" i="25"/>
  <c r="AK90" i="25"/>
  <c r="AT90" i="25" s="1"/>
  <c r="AJ90" i="25"/>
  <c r="AK38" i="25"/>
  <c r="AT38" i="25" s="1"/>
  <c r="AJ38" i="25"/>
  <c r="AK71" i="25"/>
  <c r="AT71" i="25" s="1"/>
  <c r="AJ71" i="25"/>
  <c r="AK42" i="25"/>
  <c r="AT42" i="25" s="1"/>
  <c r="AJ42" i="25"/>
  <c r="AK32" i="25"/>
  <c r="AT32" i="25" s="1"/>
  <c r="AJ32" i="25"/>
  <c r="AK7" i="25"/>
  <c r="AT7" i="25" s="1"/>
  <c r="AJ7" i="25"/>
  <c r="AK76" i="25"/>
  <c r="AT76" i="25" s="1"/>
  <c r="AJ76" i="25"/>
  <c r="AK64" i="25"/>
  <c r="AT64" i="25" s="1"/>
  <c r="AJ64" i="25"/>
  <c r="AK19" i="25"/>
  <c r="AT19" i="25" s="1"/>
  <c r="AJ19" i="25"/>
  <c r="AK51" i="25"/>
  <c r="AT51" i="25" s="1"/>
  <c r="AJ51" i="25"/>
  <c r="AK12" i="25"/>
  <c r="AT12" i="25" s="1"/>
  <c r="AJ12" i="25"/>
  <c r="AK63" i="25"/>
  <c r="AT63" i="25" s="1"/>
  <c r="AJ63" i="25"/>
  <c r="AJ6" i="25"/>
  <c r="AK6" i="25"/>
  <c r="AT6" i="25" s="1"/>
  <c r="AK66" i="25"/>
  <c r="AT66" i="25" s="1"/>
  <c r="AJ66" i="25"/>
  <c r="AK45" i="25"/>
  <c r="AT45" i="25" s="1"/>
  <c r="AJ45" i="25"/>
  <c r="AK77" i="25"/>
  <c r="AT77" i="25" s="1"/>
  <c r="AJ77" i="25"/>
  <c r="AK59" i="25"/>
  <c r="AT59" i="25" s="1"/>
  <c r="AJ59" i="25"/>
  <c r="AK9" i="25"/>
  <c r="AT9" i="25" s="1"/>
  <c r="AJ9" i="25"/>
  <c r="AK58" i="25"/>
  <c r="AT58" i="25" s="1"/>
  <c r="AJ58" i="25"/>
  <c r="AK75" i="25"/>
  <c r="AT75" i="25" s="1"/>
  <c r="AJ75" i="25"/>
  <c r="AJ91" i="25"/>
  <c r="AK91" i="25"/>
  <c r="AT91" i="25" s="1"/>
  <c r="AK72" i="25"/>
  <c r="AT72" i="25" s="1"/>
  <c r="AJ72" i="25"/>
  <c r="AK50" i="25"/>
  <c r="AT50" i="25" s="1"/>
  <c r="AJ50" i="25"/>
  <c r="AK23" i="25"/>
  <c r="AT23" i="25" s="1"/>
  <c r="AJ23" i="25"/>
  <c r="AK80" i="25"/>
  <c r="AT80" i="25" s="1"/>
  <c r="AJ80" i="25"/>
  <c r="AK53" i="25"/>
  <c r="AT53" i="25" s="1"/>
  <c r="AJ53" i="25"/>
  <c r="AK8" i="25"/>
  <c r="AT8" i="25" s="1"/>
  <c r="AJ8" i="25"/>
  <c r="AK73" i="25"/>
  <c r="AT73" i="25" s="1"/>
  <c r="AJ73" i="25"/>
  <c r="AK13" i="25"/>
  <c r="AT13" i="25" s="1"/>
  <c r="AJ13" i="25"/>
  <c r="AK78" i="25"/>
  <c r="AT78" i="25" s="1"/>
  <c r="AJ78" i="25"/>
  <c r="AK26" i="25"/>
  <c r="AT26" i="25" s="1"/>
  <c r="AJ26" i="25"/>
  <c r="AB4" i="25"/>
  <c r="AJ3" i="25"/>
  <c r="AK54" i="25"/>
  <c r="AT54" i="25" s="1"/>
  <c r="AJ54" i="25"/>
  <c r="AK16" i="25"/>
  <c r="AT16" i="25" s="1"/>
  <c r="AJ16" i="25"/>
  <c r="AK36" i="25"/>
  <c r="AT36" i="25" s="1"/>
  <c r="AJ36" i="25"/>
  <c r="AK17" i="25"/>
  <c r="AT17" i="25" s="1"/>
  <c r="AJ17" i="25"/>
  <c r="AK97" i="25"/>
  <c r="AT97" i="25" s="1"/>
  <c r="AJ97" i="25"/>
  <c r="AK60" i="25"/>
  <c r="AT60" i="25" s="1"/>
  <c r="AJ60" i="25"/>
  <c r="AK27" i="25"/>
  <c r="AT27" i="25" s="1"/>
  <c r="AJ27" i="25"/>
  <c r="AK25" i="25"/>
  <c r="AT25" i="25" s="1"/>
  <c r="AJ25" i="25"/>
  <c r="AK61" i="25"/>
  <c r="AT61" i="25" s="1"/>
  <c r="AJ61" i="25"/>
  <c r="AK33" i="25"/>
  <c r="AT33" i="25" s="1"/>
  <c r="AJ33" i="25"/>
  <c r="AK24" i="25"/>
  <c r="AT24" i="25" s="1"/>
  <c r="AJ24" i="25"/>
  <c r="AK85" i="25"/>
  <c r="AT85" i="25" s="1"/>
  <c r="AJ85" i="25"/>
  <c r="AJ41" i="25"/>
  <c r="AK41" i="25"/>
  <c r="AT41" i="25" s="1"/>
  <c r="AJ47" i="25"/>
  <c r="AK47" i="25"/>
  <c r="AT47" i="25" s="1"/>
  <c r="AK28" i="25"/>
  <c r="AT28" i="25" s="1"/>
  <c r="AJ28" i="25"/>
  <c r="AK57" i="25"/>
  <c r="AT57" i="25" s="1"/>
  <c r="AJ57" i="25"/>
  <c r="AK20" i="25"/>
  <c r="AT20" i="25" s="1"/>
  <c r="AJ20" i="25"/>
  <c r="AK70" i="25"/>
  <c r="AT70" i="25" s="1"/>
  <c r="AJ70" i="25"/>
  <c r="AJ10" i="25"/>
  <c r="AK10" i="25"/>
  <c r="AT10" i="25" s="1"/>
  <c r="AK79" i="25"/>
  <c r="AT79" i="25" s="1"/>
  <c r="AJ79" i="25"/>
  <c r="AK67" i="25"/>
  <c r="AT67" i="25" s="1"/>
  <c r="AJ67" i="25"/>
  <c r="AJ21" i="25"/>
  <c r="AK21" i="25"/>
  <c r="AT21" i="25" s="1"/>
  <c r="AK87" i="25"/>
  <c r="AT87" i="25" s="1"/>
  <c r="AJ87" i="25"/>
  <c r="AK55" i="25"/>
  <c r="AT55" i="25" s="1"/>
  <c r="AJ55" i="25"/>
  <c r="AK34" i="25"/>
  <c r="AT34" i="25" s="1"/>
  <c r="AJ34" i="25"/>
  <c r="AK93" i="25"/>
  <c r="AT93" i="25" s="1"/>
  <c r="AJ93" i="25"/>
  <c r="AK49" i="25"/>
  <c r="AT49" i="25" s="1"/>
  <c r="AJ49" i="25"/>
  <c r="AK31" i="25"/>
  <c r="AT31" i="25" s="1"/>
  <c r="AJ31" i="25"/>
  <c r="AK81" i="25"/>
  <c r="AT81" i="25" s="1"/>
  <c r="AJ81" i="25"/>
  <c r="AK18" i="25"/>
  <c r="AT18" i="25" s="1"/>
  <c r="AJ18" i="25"/>
  <c r="AK62" i="25"/>
  <c r="AT62" i="25" s="1"/>
  <c r="AJ62" i="25"/>
  <c r="AK14" i="25"/>
  <c r="AT14" i="25" s="1"/>
  <c r="AJ14" i="25"/>
  <c r="AK86" i="25"/>
  <c r="AT86" i="25" s="1"/>
  <c r="AJ86" i="25"/>
  <c r="AJ68" i="25"/>
  <c r="AK84" i="25"/>
  <c r="AT84" i="25" s="1"/>
  <c r="AJ84" i="25"/>
  <c r="AK30" i="25"/>
  <c r="AT30" i="25" s="1"/>
  <c r="AJ30" i="25"/>
  <c r="AK35" i="25"/>
  <c r="AT35" i="25" s="1"/>
  <c r="AJ35" i="25"/>
  <c r="AJ65" i="25"/>
  <c r="AK65" i="25"/>
  <c r="AT65" i="25" s="1"/>
  <c r="AK39" i="25"/>
  <c r="AT39" i="25" s="1"/>
  <c r="AJ39" i="25"/>
  <c r="AK29" i="25"/>
  <c r="AT29" i="25" s="1"/>
  <c r="AJ29" i="25"/>
  <c r="AJ94" i="25"/>
  <c r="AK94" i="25"/>
  <c r="AT94" i="25" s="1"/>
  <c r="AJ98" i="25"/>
  <c r="AS98" i="25" s="1"/>
  <c r="AK98" i="25"/>
  <c r="AT98" i="25" s="1"/>
  <c r="AK11" i="25"/>
  <c r="AT11" i="25" s="1"/>
  <c r="AJ11" i="25"/>
  <c r="AK95" i="25"/>
  <c r="AT95" i="25" s="1"/>
  <c r="AJ95" i="25"/>
  <c r="AJ5" i="25"/>
  <c r="AK69" i="25"/>
  <c r="AT69" i="25" s="1"/>
  <c r="AJ69" i="25"/>
  <c r="AK46" i="25"/>
  <c r="AT46" i="25" s="1"/>
  <c r="AJ46" i="25"/>
  <c r="AJ82" i="25"/>
  <c r="AK56" i="25"/>
  <c r="AT56" i="25" s="1"/>
  <c r="AJ56" i="25"/>
  <c r="AK43" i="25"/>
  <c r="AT43" i="25" s="1"/>
  <c r="AJ43" i="25"/>
  <c r="AK22" i="25"/>
  <c r="AT22" i="25" s="1"/>
  <c r="AJ22" i="25"/>
  <c r="AK88" i="25"/>
  <c r="AT88" i="25" s="1"/>
  <c r="AJ88" i="25"/>
  <c r="AJ15" i="25"/>
  <c r="AK15" i="25"/>
  <c r="AT15" i="25" s="1"/>
  <c r="AK40" i="25"/>
  <c r="AT40" i="25" s="1"/>
  <c r="AJ40" i="25"/>
  <c r="AK74" i="25"/>
  <c r="AT74" i="25" s="1"/>
  <c r="AJ74" i="25"/>
  <c r="AK89" i="25"/>
  <c r="AT89" i="25" s="1"/>
  <c r="AJ89" i="25"/>
  <c r="AK48" i="25"/>
  <c r="AT48" i="25" s="1"/>
  <c r="AJ48" i="25"/>
  <c r="AG96" i="29"/>
  <c r="AP96" i="29" s="1"/>
  <c r="W97" i="29"/>
  <c r="AF96" i="29"/>
  <c r="AO96" i="29" s="1"/>
  <c r="AE96" i="29"/>
  <c r="AL8" i="37"/>
  <c r="AU8" i="37" s="1"/>
  <c r="AL25" i="37"/>
  <c r="AU25" i="37" s="1"/>
  <c r="AL86" i="73"/>
  <c r="AU86" i="73" s="1"/>
  <c r="AS51" i="73"/>
  <c r="AS52" i="73"/>
  <c r="AJ4" i="73"/>
  <c r="AS4" i="73" s="1"/>
  <c r="AS18" i="73"/>
  <c r="AL91" i="73"/>
  <c r="AU91" i="73" s="1"/>
  <c r="AL79" i="73"/>
  <c r="AU79" i="73" s="1"/>
  <c r="AL20" i="37"/>
  <c r="AU20" i="37" s="1"/>
  <c r="AL78" i="73"/>
  <c r="AU78" i="73" s="1"/>
  <c r="AL87" i="73"/>
  <c r="AU87" i="73" s="1"/>
  <c r="AL38" i="73"/>
  <c r="AU38" i="73" s="1"/>
  <c r="AS58" i="73"/>
  <c r="AS54" i="73"/>
  <c r="AL98" i="73"/>
  <c r="AU98" i="73" s="1"/>
  <c r="AL29" i="73"/>
  <c r="AU29" i="73" s="1"/>
  <c r="AL22" i="73"/>
  <c r="AU22" i="73" s="1"/>
  <c r="AL30" i="73"/>
  <c r="AU30" i="73" s="1"/>
  <c r="AS23" i="73"/>
  <c r="AL82" i="73"/>
  <c r="AU82" i="73" s="1"/>
  <c r="AS36" i="73"/>
  <c r="AL37" i="73"/>
  <c r="AU37" i="73" s="1"/>
  <c r="AL28" i="73"/>
  <c r="AU28" i="73" s="1"/>
  <c r="AS67" i="73"/>
  <c r="AL76" i="73"/>
  <c r="AU76" i="73" s="1"/>
  <c r="AS75" i="73"/>
  <c r="AL47" i="73"/>
  <c r="AU47" i="73" s="1"/>
  <c r="AL57" i="73"/>
  <c r="AU57" i="73" s="1"/>
  <c r="AS8" i="73"/>
  <c r="AS92" i="73"/>
  <c r="AL34" i="73"/>
  <c r="AU34" i="73" s="1"/>
  <c r="AS40" i="73"/>
  <c r="Z98" i="85"/>
  <c r="AH98" i="85"/>
  <c r="AQ98" i="85" s="1"/>
  <c r="AQ100" i="85" s="1"/>
  <c r="AZ3" i="85"/>
  <c r="AS66" i="73"/>
  <c r="AL68" i="73"/>
  <c r="AU68" i="73" s="1"/>
  <c r="Z98" i="93"/>
  <c r="AH98" i="93"/>
  <c r="AQ98" i="93" s="1"/>
  <c r="AQ100" i="93" s="1"/>
  <c r="AZ3" i="93"/>
  <c r="AX17" i="93" s="1"/>
  <c r="S17" i="93" s="1"/>
  <c r="AC17" i="93" s="1"/>
  <c r="AB18" i="93" s="1"/>
  <c r="AL73" i="73"/>
  <c r="AU73" i="73" s="1"/>
  <c r="AS73" i="73"/>
  <c r="AL81" i="73"/>
  <c r="AU81" i="73" s="1"/>
  <c r="AS81" i="73"/>
  <c r="AS5" i="73"/>
  <c r="AL5" i="73"/>
  <c r="AU5" i="73" s="1"/>
  <c r="AS35" i="73"/>
  <c r="AL35" i="73"/>
  <c r="AU35" i="73" s="1"/>
  <c r="AL6" i="73"/>
  <c r="AU6" i="73" s="1"/>
  <c r="AS6" i="73"/>
  <c r="AS10" i="73"/>
  <c r="AL10" i="73"/>
  <c r="AU10" i="73" s="1"/>
  <c r="AS55" i="73"/>
  <c r="AL55" i="73"/>
  <c r="AU55" i="73" s="1"/>
  <c r="AS93" i="73"/>
  <c r="AL93" i="73"/>
  <c r="AU93" i="73" s="1"/>
  <c r="AL25" i="73"/>
  <c r="AU25" i="73" s="1"/>
  <c r="AS25" i="73"/>
  <c r="AL49" i="73"/>
  <c r="AU49" i="73" s="1"/>
  <c r="AS49" i="73"/>
  <c r="AS26" i="73"/>
  <c r="AL26" i="73"/>
  <c r="AU26" i="73" s="1"/>
  <c r="AS97" i="73"/>
  <c r="AL97" i="73"/>
  <c r="AU97" i="73" s="1"/>
  <c r="AL95" i="73"/>
  <c r="AU95" i="73" s="1"/>
  <c r="AS95" i="73"/>
  <c r="AL94" i="73"/>
  <c r="AU94" i="73" s="1"/>
  <c r="AS94" i="73"/>
  <c r="AL69" i="73"/>
  <c r="AU69" i="73" s="1"/>
  <c r="AS69" i="73"/>
  <c r="AS70" i="73"/>
  <c r="AL70" i="73"/>
  <c r="AU70" i="73" s="1"/>
  <c r="AS17" i="73"/>
  <c r="AL17" i="73"/>
  <c r="AU17" i="73" s="1"/>
  <c r="AS50" i="73"/>
  <c r="AL50" i="73"/>
  <c r="AU50" i="73" s="1"/>
  <c r="AL89" i="73"/>
  <c r="AU89" i="73" s="1"/>
  <c r="AS89" i="73"/>
  <c r="AL72" i="73"/>
  <c r="AU72" i="73" s="1"/>
  <c r="AS72" i="73"/>
  <c r="AT100" i="73"/>
  <c r="AS11" i="73"/>
  <c r="AL11" i="73"/>
  <c r="AU11" i="73" s="1"/>
  <c r="AS59" i="73"/>
  <c r="AL59" i="73"/>
  <c r="AU59" i="73" s="1"/>
  <c r="AL71" i="73"/>
  <c r="AU71" i="73" s="1"/>
  <c r="AS71" i="73"/>
  <c r="AS56" i="73"/>
  <c r="AL56" i="73"/>
  <c r="AU56" i="73" s="1"/>
  <c r="AS27" i="73"/>
  <c r="AL27" i="73"/>
  <c r="AU27" i="73" s="1"/>
  <c r="AS96" i="73"/>
  <c r="AL96" i="73"/>
  <c r="AU96" i="73" s="1"/>
  <c r="AL24" i="73"/>
  <c r="AU24" i="73" s="1"/>
  <c r="AS24" i="73"/>
  <c r="AS61" i="73"/>
  <c r="AL61" i="73"/>
  <c r="AU61" i="73" s="1"/>
  <c r="AL15" i="73"/>
  <c r="AU15" i="73" s="1"/>
  <c r="AS15" i="73"/>
  <c r="AS62" i="73"/>
  <c r="AL62" i="73"/>
  <c r="AU62" i="73" s="1"/>
  <c r="AS14" i="73"/>
  <c r="AL14" i="73"/>
  <c r="AU14" i="73" s="1"/>
  <c r="AS80" i="73"/>
  <c r="AL80" i="73"/>
  <c r="AU80" i="73" s="1"/>
  <c r="AS16" i="73"/>
  <c r="AL16" i="73"/>
  <c r="AU16" i="73" s="1"/>
  <c r="AS74" i="73"/>
  <c r="AL74" i="73"/>
  <c r="AU74" i="73" s="1"/>
  <c r="AS4" i="37"/>
  <c r="AL4" i="37"/>
  <c r="AU4" i="37" s="1"/>
  <c r="AS96" i="25" l="1"/>
  <c r="AU100" i="37"/>
  <c r="C11" i="37" s="1"/>
  <c r="AS100" i="37"/>
  <c r="AL46" i="25"/>
  <c r="AU46" i="25" s="1"/>
  <c r="AS46" i="25"/>
  <c r="AS94" i="25"/>
  <c r="AL94" i="25"/>
  <c r="AU94" i="25" s="1"/>
  <c r="AS65" i="25"/>
  <c r="AL65" i="25"/>
  <c r="AU65" i="25" s="1"/>
  <c r="AS62" i="25"/>
  <c r="AL62" i="25"/>
  <c r="AU62" i="25" s="1"/>
  <c r="AL31" i="25"/>
  <c r="AU31" i="25" s="1"/>
  <c r="AS31" i="25"/>
  <c r="AS34" i="25"/>
  <c r="AL34" i="25"/>
  <c r="AU34" i="25" s="1"/>
  <c r="AS57" i="25"/>
  <c r="AL57" i="25"/>
  <c r="AU57" i="25" s="1"/>
  <c r="AL24" i="25"/>
  <c r="AU24" i="25" s="1"/>
  <c r="AS24" i="25"/>
  <c r="AS25" i="25"/>
  <c r="AL25" i="25"/>
  <c r="AU25" i="25" s="1"/>
  <c r="AL97" i="25"/>
  <c r="AU97" i="25" s="1"/>
  <c r="AS97" i="25"/>
  <c r="AS16" i="25"/>
  <c r="AL16" i="25"/>
  <c r="AU16" i="25" s="1"/>
  <c r="AL26" i="25"/>
  <c r="AU26" i="25" s="1"/>
  <c r="AS26" i="25"/>
  <c r="AS73" i="25"/>
  <c r="AL73" i="25"/>
  <c r="AU73" i="25" s="1"/>
  <c r="AS80" i="25"/>
  <c r="AL80" i="25"/>
  <c r="AU80" i="25" s="1"/>
  <c r="AS72" i="25"/>
  <c r="AL72" i="25"/>
  <c r="AU72" i="25" s="1"/>
  <c r="AS58" i="25"/>
  <c r="AL58" i="25"/>
  <c r="AU58" i="25" s="1"/>
  <c r="AL77" i="25"/>
  <c r="AU77" i="25" s="1"/>
  <c r="AS77" i="25"/>
  <c r="AS51" i="25"/>
  <c r="AL51" i="25"/>
  <c r="AU51" i="25" s="1"/>
  <c r="AS64" i="25"/>
  <c r="AL64" i="25"/>
  <c r="AU64" i="25" s="1"/>
  <c r="AS32" i="25"/>
  <c r="AL32" i="25"/>
  <c r="AU32" i="25" s="1"/>
  <c r="AL38" i="25"/>
  <c r="AU38" i="25" s="1"/>
  <c r="AS38" i="25"/>
  <c r="AS92" i="25"/>
  <c r="AL92" i="25"/>
  <c r="AU92" i="25" s="1"/>
  <c r="AS83" i="25"/>
  <c r="AL83" i="25"/>
  <c r="AU83" i="25" s="1"/>
  <c r="AS89" i="25"/>
  <c r="AL89" i="25"/>
  <c r="AU89" i="25" s="1"/>
  <c r="AS43" i="25"/>
  <c r="AL43" i="25"/>
  <c r="AU43" i="25" s="1"/>
  <c r="AL11" i="25"/>
  <c r="AU11" i="25" s="1"/>
  <c r="AS11" i="25"/>
  <c r="AL29" i="25"/>
  <c r="AU29" i="25" s="1"/>
  <c r="AS29" i="25"/>
  <c r="AS35" i="25"/>
  <c r="AL35" i="25"/>
  <c r="AU35" i="25" s="1"/>
  <c r="AS68" i="25"/>
  <c r="AL68" i="25"/>
  <c r="AU68" i="25" s="1"/>
  <c r="AS21" i="25"/>
  <c r="AL21" i="25"/>
  <c r="AU21" i="25" s="1"/>
  <c r="AS10" i="25"/>
  <c r="AL10" i="25"/>
  <c r="AU10" i="25" s="1"/>
  <c r="AS47" i="25"/>
  <c r="AL47" i="25"/>
  <c r="AU47" i="25" s="1"/>
  <c r="AL6" i="25"/>
  <c r="AU6" i="25" s="1"/>
  <c r="AS6" i="25"/>
  <c r="AS15" i="25"/>
  <c r="AL15" i="25"/>
  <c r="AU15" i="25" s="1"/>
  <c r="AL69" i="25"/>
  <c r="AU69" i="25" s="1"/>
  <c r="AS69" i="25"/>
  <c r="AS86" i="25"/>
  <c r="AL86" i="25"/>
  <c r="AU86" i="25" s="1"/>
  <c r="AS18" i="25"/>
  <c r="AL18" i="25"/>
  <c r="AU18" i="25" s="1"/>
  <c r="AL49" i="25"/>
  <c r="AU49" i="25" s="1"/>
  <c r="AS49" i="25"/>
  <c r="AS55" i="25"/>
  <c r="AL55" i="25"/>
  <c r="AU55" i="25" s="1"/>
  <c r="AS67" i="25"/>
  <c r="AL67" i="25"/>
  <c r="AU67" i="25" s="1"/>
  <c r="AS70" i="25"/>
  <c r="AL70" i="25"/>
  <c r="AU70" i="25" s="1"/>
  <c r="AS33" i="25"/>
  <c r="AL33" i="25"/>
  <c r="AU33" i="25" s="1"/>
  <c r="AS27" i="25"/>
  <c r="AL27" i="25"/>
  <c r="AU27" i="25" s="1"/>
  <c r="AS17" i="25"/>
  <c r="AL17" i="25"/>
  <c r="AU17" i="25" s="1"/>
  <c r="AS54" i="25"/>
  <c r="AL54" i="25"/>
  <c r="AU54" i="25" s="1"/>
  <c r="AS78" i="25"/>
  <c r="AL78" i="25"/>
  <c r="AU78" i="25" s="1"/>
  <c r="AS8" i="25"/>
  <c r="AL8" i="25"/>
  <c r="AU8" i="25" s="1"/>
  <c r="AS23" i="25"/>
  <c r="AL23" i="25"/>
  <c r="AU23" i="25" s="1"/>
  <c r="AS9" i="25"/>
  <c r="AL9" i="25"/>
  <c r="AU9" i="25" s="1"/>
  <c r="AS45" i="25"/>
  <c r="AL45" i="25"/>
  <c r="AU45" i="25" s="1"/>
  <c r="AL63" i="25"/>
  <c r="AU63" i="25" s="1"/>
  <c r="AS63" i="25"/>
  <c r="AL98" i="25"/>
  <c r="AU98" i="25" s="1"/>
  <c r="AS76" i="25"/>
  <c r="AL76" i="25"/>
  <c r="AU76" i="25" s="1"/>
  <c r="AL42" i="25"/>
  <c r="AU42" i="25" s="1"/>
  <c r="AS42" i="25"/>
  <c r="AL90" i="25"/>
  <c r="AU90" i="25" s="1"/>
  <c r="AS90" i="25"/>
  <c r="AS44" i="25"/>
  <c r="AL44" i="25"/>
  <c r="AU44" i="25" s="1"/>
  <c r="AS74" i="25"/>
  <c r="AL74" i="25"/>
  <c r="AU74" i="25" s="1"/>
  <c r="AS88" i="25"/>
  <c r="AL88" i="25"/>
  <c r="AU88" i="25" s="1"/>
  <c r="AS56" i="25"/>
  <c r="AL56" i="25"/>
  <c r="AU56" i="25" s="1"/>
  <c r="AS39" i="25"/>
  <c r="AL39" i="25"/>
  <c r="AU39" i="25" s="1"/>
  <c r="AS30" i="25"/>
  <c r="AL30" i="25"/>
  <c r="AU30" i="25" s="1"/>
  <c r="AS41" i="25"/>
  <c r="AL41" i="25"/>
  <c r="AU41" i="25" s="1"/>
  <c r="AS91" i="25"/>
  <c r="AL91" i="25"/>
  <c r="AU91" i="25" s="1"/>
  <c r="AS5" i="25"/>
  <c r="AL5" i="25"/>
  <c r="AU5" i="25" s="1"/>
  <c r="AS14" i="25"/>
  <c r="AL14" i="25"/>
  <c r="AU14" i="25" s="1"/>
  <c r="AS81" i="25"/>
  <c r="AL81" i="25"/>
  <c r="AU81" i="25" s="1"/>
  <c r="AS93" i="25"/>
  <c r="AL93" i="25"/>
  <c r="AU93" i="25" s="1"/>
  <c r="AL87" i="25"/>
  <c r="AU87" i="25" s="1"/>
  <c r="AS87" i="25"/>
  <c r="AL79" i="25"/>
  <c r="AU79" i="25" s="1"/>
  <c r="AS79" i="25"/>
  <c r="AL20" i="25"/>
  <c r="AU20" i="25" s="1"/>
  <c r="AS20" i="25"/>
  <c r="AS28" i="25"/>
  <c r="AL28" i="25"/>
  <c r="AU28" i="25" s="1"/>
  <c r="AS85" i="25"/>
  <c r="AL85" i="25"/>
  <c r="AU85" i="25" s="1"/>
  <c r="AS61" i="25"/>
  <c r="AL61" i="25"/>
  <c r="AU61" i="25" s="1"/>
  <c r="AS60" i="25"/>
  <c r="AL60" i="25"/>
  <c r="AU60" i="25" s="1"/>
  <c r="AS36" i="25"/>
  <c r="AL36" i="25"/>
  <c r="AU36" i="25" s="1"/>
  <c r="AS3" i="25"/>
  <c r="AL3" i="25"/>
  <c r="AU3" i="25" s="1"/>
  <c r="AS13" i="25"/>
  <c r="AL13" i="25"/>
  <c r="AU13" i="25" s="1"/>
  <c r="AS53" i="25"/>
  <c r="AL53" i="25"/>
  <c r="AU53" i="25" s="1"/>
  <c r="AS50" i="25"/>
  <c r="AL50" i="25"/>
  <c r="AU50" i="25" s="1"/>
  <c r="AS75" i="25"/>
  <c r="AL75" i="25"/>
  <c r="AU75" i="25" s="1"/>
  <c r="AS59" i="25"/>
  <c r="AL59" i="25"/>
  <c r="AU59" i="25" s="1"/>
  <c r="AS66" i="25"/>
  <c r="AL66" i="25"/>
  <c r="AU66" i="25" s="1"/>
  <c r="AS12" i="25"/>
  <c r="AL12" i="25"/>
  <c r="AU12" i="25" s="1"/>
  <c r="AL19" i="25"/>
  <c r="AU19" i="25" s="1"/>
  <c r="AS19" i="25"/>
  <c r="AL7" i="25"/>
  <c r="AU7" i="25" s="1"/>
  <c r="AS7" i="25"/>
  <c r="AL71" i="25"/>
  <c r="AU71" i="25" s="1"/>
  <c r="AS71" i="25"/>
  <c r="AS37" i="25"/>
  <c r="AL37" i="25"/>
  <c r="AU37" i="25" s="1"/>
  <c r="AS52" i="25"/>
  <c r="AL52" i="25"/>
  <c r="AU52" i="25" s="1"/>
  <c r="AL4" i="73"/>
  <c r="AU4" i="73" s="1"/>
  <c r="AS48" i="25"/>
  <c r="AL48" i="25"/>
  <c r="AU48" i="25" s="1"/>
  <c r="AS40" i="25"/>
  <c r="AL40" i="25"/>
  <c r="AU40" i="25" s="1"/>
  <c r="AS22" i="25"/>
  <c r="AL22" i="25"/>
  <c r="AU22" i="25" s="1"/>
  <c r="AL82" i="25"/>
  <c r="AU82" i="25" s="1"/>
  <c r="AS82" i="25"/>
  <c r="AS95" i="25"/>
  <c r="AL95" i="25"/>
  <c r="AU95" i="25" s="1"/>
  <c r="AS84" i="25"/>
  <c r="AL84" i="25"/>
  <c r="AU84" i="25" s="1"/>
  <c r="AJ4" i="25"/>
  <c r="AK4" i="25"/>
  <c r="AT4" i="25" s="1"/>
  <c r="AT100" i="25" s="1"/>
  <c r="AN96" i="29"/>
  <c r="AI96" i="29"/>
  <c r="AR96" i="29" s="1"/>
  <c r="X97" i="29"/>
  <c r="AH97" i="29" s="1"/>
  <c r="AQ97" i="29" s="1"/>
  <c r="Y97" i="29"/>
  <c r="AF98" i="85"/>
  <c r="AO98" i="85" s="1"/>
  <c r="AO100" i="85" s="1"/>
  <c r="AG98" i="85"/>
  <c r="AP98" i="85" s="1"/>
  <c r="AP100" i="85" s="1"/>
  <c r="AC98" i="85"/>
  <c r="AE98" i="85"/>
  <c r="AX54" i="85"/>
  <c r="S54" i="85" s="1"/>
  <c r="AC54" i="85" s="1"/>
  <c r="AB55" i="85" s="1"/>
  <c r="AX8" i="85"/>
  <c r="S8" i="85" s="1"/>
  <c r="AC8" i="85" s="1"/>
  <c r="AB9" i="85" s="1"/>
  <c r="AX59" i="85"/>
  <c r="S59" i="85" s="1"/>
  <c r="AC59" i="85" s="1"/>
  <c r="AB60" i="85" s="1"/>
  <c r="AX53" i="85"/>
  <c r="S53" i="85" s="1"/>
  <c r="AC53" i="85" s="1"/>
  <c r="AB54" i="85" s="1"/>
  <c r="AX36" i="85"/>
  <c r="S36" i="85" s="1"/>
  <c r="AC36" i="85" s="1"/>
  <c r="AB37" i="85" s="1"/>
  <c r="AX55" i="85"/>
  <c r="S55" i="85" s="1"/>
  <c r="AC55" i="85" s="1"/>
  <c r="AB56" i="85" s="1"/>
  <c r="AX4" i="85"/>
  <c r="S4" i="85" s="1"/>
  <c r="AC4" i="85" s="1"/>
  <c r="AB5" i="85" s="1"/>
  <c r="AX51" i="85"/>
  <c r="S51" i="85" s="1"/>
  <c r="AC51" i="85" s="1"/>
  <c r="AB52" i="85" s="1"/>
  <c r="AX56" i="85"/>
  <c r="S56" i="85" s="1"/>
  <c r="AC56" i="85" s="1"/>
  <c r="AB57" i="85" s="1"/>
  <c r="AX49" i="85"/>
  <c r="S49" i="85" s="1"/>
  <c r="AC49" i="85" s="1"/>
  <c r="AB50" i="85" s="1"/>
  <c r="AX96" i="85"/>
  <c r="S96" i="85" s="1"/>
  <c r="AC96" i="85" s="1"/>
  <c r="AB97" i="85" s="1"/>
  <c r="AX40" i="85"/>
  <c r="S40" i="85" s="1"/>
  <c r="AC40" i="85" s="1"/>
  <c r="AB41" i="85" s="1"/>
  <c r="AX87" i="85"/>
  <c r="S87" i="85" s="1"/>
  <c r="AC87" i="85" s="1"/>
  <c r="AB88" i="85" s="1"/>
  <c r="AX22" i="85"/>
  <c r="S22" i="85" s="1"/>
  <c r="AC22" i="85" s="1"/>
  <c r="AB23" i="85" s="1"/>
  <c r="AX95" i="85"/>
  <c r="S95" i="85" s="1"/>
  <c r="AC95" i="85" s="1"/>
  <c r="AB96" i="85" s="1"/>
  <c r="AX92" i="85"/>
  <c r="S92" i="85" s="1"/>
  <c r="AC92" i="85" s="1"/>
  <c r="AB93" i="85" s="1"/>
  <c r="AX41" i="85"/>
  <c r="S41" i="85" s="1"/>
  <c r="AC41" i="85" s="1"/>
  <c r="AB42" i="85" s="1"/>
  <c r="AX39" i="85"/>
  <c r="S39" i="85" s="1"/>
  <c r="AC39" i="85" s="1"/>
  <c r="AB40" i="85" s="1"/>
  <c r="AX68" i="85"/>
  <c r="S68" i="85" s="1"/>
  <c r="AC68" i="85" s="1"/>
  <c r="AB69" i="85" s="1"/>
  <c r="AX16" i="85"/>
  <c r="S16" i="85" s="1"/>
  <c r="AC16" i="85" s="1"/>
  <c r="AB17" i="85" s="1"/>
  <c r="AX80" i="85"/>
  <c r="S80" i="85" s="1"/>
  <c r="AC80" i="85" s="1"/>
  <c r="AB81" i="85" s="1"/>
  <c r="AX57" i="85"/>
  <c r="S57" i="85" s="1"/>
  <c r="AC57" i="85" s="1"/>
  <c r="AB58" i="85" s="1"/>
  <c r="AX3" i="85"/>
  <c r="S3" i="85" s="1"/>
  <c r="AC3" i="85" s="1"/>
  <c r="AX46" i="85"/>
  <c r="S46" i="85" s="1"/>
  <c r="AC46" i="85" s="1"/>
  <c r="AB47" i="85" s="1"/>
  <c r="AX93" i="85"/>
  <c r="S93" i="85" s="1"/>
  <c r="AC93" i="85" s="1"/>
  <c r="AB94" i="85" s="1"/>
  <c r="AX12" i="85"/>
  <c r="S12" i="85" s="1"/>
  <c r="AC12" i="85" s="1"/>
  <c r="AB13" i="85" s="1"/>
  <c r="AX71" i="85"/>
  <c r="S71" i="85" s="1"/>
  <c r="AC71" i="85" s="1"/>
  <c r="AB72" i="85" s="1"/>
  <c r="AX47" i="85"/>
  <c r="S47" i="85" s="1"/>
  <c r="AC47" i="85" s="1"/>
  <c r="AB48" i="85" s="1"/>
  <c r="AX31" i="85"/>
  <c r="S31" i="85" s="1"/>
  <c r="AC31" i="85" s="1"/>
  <c r="AB32" i="85" s="1"/>
  <c r="AX61" i="85"/>
  <c r="S61" i="85" s="1"/>
  <c r="AC61" i="85" s="1"/>
  <c r="AB62" i="85" s="1"/>
  <c r="AX84" i="85"/>
  <c r="S84" i="85" s="1"/>
  <c r="AC84" i="85" s="1"/>
  <c r="AB85" i="85" s="1"/>
  <c r="AX32" i="85"/>
  <c r="S32" i="85" s="1"/>
  <c r="AC32" i="85" s="1"/>
  <c r="AB33" i="85" s="1"/>
  <c r="AX63" i="85"/>
  <c r="S63" i="85" s="1"/>
  <c r="AC63" i="85" s="1"/>
  <c r="AB64" i="85" s="1"/>
  <c r="AX43" i="85"/>
  <c r="S43" i="85" s="1"/>
  <c r="AC43" i="85" s="1"/>
  <c r="AB44" i="85" s="1"/>
  <c r="AX25" i="85"/>
  <c r="S25" i="85" s="1"/>
  <c r="AC25" i="85" s="1"/>
  <c r="AB26" i="85" s="1"/>
  <c r="AX24" i="85"/>
  <c r="S24" i="85" s="1"/>
  <c r="AC24" i="85" s="1"/>
  <c r="AB25" i="85" s="1"/>
  <c r="AX79" i="85"/>
  <c r="S79" i="85" s="1"/>
  <c r="AC79" i="85" s="1"/>
  <c r="AB80" i="85" s="1"/>
  <c r="AX74" i="85"/>
  <c r="S74" i="85" s="1"/>
  <c r="AC74" i="85" s="1"/>
  <c r="AB75" i="85" s="1"/>
  <c r="AX10" i="85"/>
  <c r="S10" i="85" s="1"/>
  <c r="AC10" i="85" s="1"/>
  <c r="AB11" i="85" s="1"/>
  <c r="AX91" i="85"/>
  <c r="S91" i="85" s="1"/>
  <c r="AC91" i="85" s="1"/>
  <c r="AB92" i="85" s="1"/>
  <c r="AX27" i="85"/>
  <c r="S27" i="85" s="1"/>
  <c r="AC27" i="85" s="1"/>
  <c r="AB28" i="85" s="1"/>
  <c r="AX75" i="85"/>
  <c r="S75" i="85" s="1"/>
  <c r="AC75" i="85" s="1"/>
  <c r="AB76" i="85" s="1"/>
  <c r="AX48" i="85"/>
  <c r="S48" i="85" s="1"/>
  <c r="AC48" i="85" s="1"/>
  <c r="AB49" i="85" s="1"/>
  <c r="AX15" i="85"/>
  <c r="S15" i="85" s="1"/>
  <c r="AC15" i="85" s="1"/>
  <c r="AB16" i="85" s="1"/>
  <c r="AX13" i="85"/>
  <c r="S13" i="85" s="1"/>
  <c r="AC13" i="85" s="1"/>
  <c r="AB14" i="85" s="1"/>
  <c r="AX30" i="85"/>
  <c r="S30" i="85" s="1"/>
  <c r="AC30" i="85" s="1"/>
  <c r="AB31" i="85" s="1"/>
  <c r="AX70" i="85"/>
  <c r="S70" i="85" s="1"/>
  <c r="AC70" i="85" s="1"/>
  <c r="AB71" i="85" s="1"/>
  <c r="AX60" i="85"/>
  <c r="S60" i="85" s="1"/>
  <c r="AC60" i="85" s="1"/>
  <c r="AB61" i="85" s="1"/>
  <c r="AX85" i="85"/>
  <c r="S85" i="85" s="1"/>
  <c r="AC85" i="85" s="1"/>
  <c r="AB86" i="85" s="1"/>
  <c r="AX7" i="85"/>
  <c r="S7" i="85" s="1"/>
  <c r="AC7" i="85" s="1"/>
  <c r="AB8" i="85" s="1"/>
  <c r="AX69" i="85"/>
  <c r="S69" i="85" s="1"/>
  <c r="AC69" i="85" s="1"/>
  <c r="AB70" i="85" s="1"/>
  <c r="AX28" i="85"/>
  <c r="S28" i="85" s="1"/>
  <c r="AC28" i="85" s="1"/>
  <c r="AB29" i="85" s="1"/>
  <c r="AK29" i="85" s="1"/>
  <c r="AT29" i="85" s="1"/>
  <c r="AX64" i="85"/>
  <c r="S64" i="85" s="1"/>
  <c r="AC64" i="85" s="1"/>
  <c r="AB65" i="85" s="1"/>
  <c r="AX37" i="85"/>
  <c r="S37" i="85" s="1"/>
  <c r="AC37" i="85" s="1"/>
  <c r="AB38" i="85" s="1"/>
  <c r="AX45" i="85"/>
  <c r="S45" i="85" s="1"/>
  <c r="AC45" i="85" s="1"/>
  <c r="AB46" i="85" s="1"/>
  <c r="AX52" i="85"/>
  <c r="S52" i="85" s="1"/>
  <c r="AC52" i="85" s="1"/>
  <c r="AB53" i="85" s="1"/>
  <c r="AX73" i="85"/>
  <c r="S73" i="85" s="1"/>
  <c r="AC73" i="85" s="1"/>
  <c r="AB74" i="85" s="1"/>
  <c r="AX90" i="85"/>
  <c r="S90" i="85" s="1"/>
  <c r="AC90" i="85" s="1"/>
  <c r="AB91" i="85" s="1"/>
  <c r="AX81" i="85"/>
  <c r="S81" i="85" s="1"/>
  <c r="AC81" i="85" s="1"/>
  <c r="AB82" i="85" s="1"/>
  <c r="AX26" i="85"/>
  <c r="S26" i="85" s="1"/>
  <c r="AC26" i="85" s="1"/>
  <c r="AB27" i="85" s="1"/>
  <c r="AX6" i="85"/>
  <c r="S6" i="85" s="1"/>
  <c r="AC6" i="85" s="1"/>
  <c r="AB7" i="85" s="1"/>
  <c r="AX58" i="85"/>
  <c r="S58" i="85" s="1"/>
  <c r="AC58" i="85" s="1"/>
  <c r="AB59" i="85" s="1"/>
  <c r="AX17" i="85"/>
  <c r="S17" i="85" s="1"/>
  <c r="AC17" i="85" s="1"/>
  <c r="AB18" i="85" s="1"/>
  <c r="AX44" i="85"/>
  <c r="S44" i="85" s="1"/>
  <c r="AC44" i="85" s="1"/>
  <c r="AB45" i="85" s="1"/>
  <c r="AX97" i="85"/>
  <c r="S97" i="85" s="1"/>
  <c r="AC97" i="85" s="1"/>
  <c r="AB98" i="85" s="1"/>
  <c r="AX50" i="85"/>
  <c r="S50" i="85" s="1"/>
  <c r="AC50" i="85" s="1"/>
  <c r="AB51" i="85" s="1"/>
  <c r="AX72" i="85"/>
  <c r="S72" i="85" s="1"/>
  <c r="AC72" i="85" s="1"/>
  <c r="AB73" i="85" s="1"/>
  <c r="AX23" i="85"/>
  <c r="S23" i="85" s="1"/>
  <c r="AC23" i="85" s="1"/>
  <c r="AB24" i="85" s="1"/>
  <c r="AX82" i="85"/>
  <c r="S82" i="85" s="1"/>
  <c r="AC82" i="85" s="1"/>
  <c r="AB83" i="85" s="1"/>
  <c r="AX38" i="85"/>
  <c r="S38" i="85" s="1"/>
  <c r="AC38" i="85" s="1"/>
  <c r="AB39" i="85" s="1"/>
  <c r="AX29" i="85"/>
  <c r="S29" i="85" s="1"/>
  <c r="AC29" i="85" s="1"/>
  <c r="AB30" i="85" s="1"/>
  <c r="AX18" i="85"/>
  <c r="S18" i="85" s="1"/>
  <c r="AC18" i="85" s="1"/>
  <c r="AB19" i="85" s="1"/>
  <c r="AX67" i="85"/>
  <c r="S67" i="85" s="1"/>
  <c r="AC67" i="85" s="1"/>
  <c r="AB68" i="85" s="1"/>
  <c r="AX11" i="85"/>
  <c r="S11" i="85" s="1"/>
  <c r="AC11" i="85" s="1"/>
  <c r="AB12" i="85" s="1"/>
  <c r="AX77" i="85"/>
  <c r="S77" i="85" s="1"/>
  <c r="AC77" i="85" s="1"/>
  <c r="AB78" i="85" s="1"/>
  <c r="AX33" i="85"/>
  <c r="S33" i="85" s="1"/>
  <c r="AC33" i="85" s="1"/>
  <c r="AB34" i="85" s="1"/>
  <c r="AX9" i="85"/>
  <c r="S9" i="85" s="1"/>
  <c r="AC9" i="85" s="1"/>
  <c r="AB10" i="85" s="1"/>
  <c r="AX19" i="85"/>
  <c r="S19" i="85" s="1"/>
  <c r="AC19" i="85" s="1"/>
  <c r="AB20" i="85" s="1"/>
  <c r="AX94" i="85"/>
  <c r="S94" i="85" s="1"/>
  <c r="AC94" i="85" s="1"/>
  <c r="AB95" i="85" s="1"/>
  <c r="AX42" i="85"/>
  <c r="S42" i="85" s="1"/>
  <c r="AC42" i="85" s="1"/>
  <c r="AB43" i="85" s="1"/>
  <c r="AX78" i="85"/>
  <c r="S78" i="85" s="1"/>
  <c r="AC78" i="85" s="1"/>
  <c r="AB79" i="85" s="1"/>
  <c r="AX34" i="85"/>
  <c r="S34" i="85" s="1"/>
  <c r="AC34" i="85" s="1"/>
  <c r="AB35" i="85" s="1"/>
  <c r="AX65" i="85"/>
  <c r="S65" i="85" s="1"/>
  <c r="AC65" i="85" s="1"/>
  <c r="AB66" i="85" s="1"/>
  <c r="AX21" i="85"/>
  <c r="S21" i="85" s="1"/>
  <c r="AC21" i="85" s="1"/>
  <c r="AB22" i="85" s="1"/>
  <c r="AX76" i="85"/>
  <c r="S76" i="85" s="1"/>
  <c r="AC76" i="85" s="1"/>
  <c r="AB77" i="85" s="1"/>
  <c r="AX20" i="85"/>
  <c r="S20" i="85" s="1"/>
  <c r="AC20" i="85" s="1"/>
  <c r="AB21" i="85" s="1"/>
  <c r="AX35" i="85"/>
  <c r="S35" i="85" s="1"/>
  <c r="AC35" i="85" s="1"/>
  <c r="AB36" i="85" s="1"/>
  <c r="AX66" i="85"/>
  <c r="S66" i="85" s="1"/>
  <c r="AC66" i="85" s="1"/>
  <c r="AB67" i="85" s="1"/>
  <c r="AX86" i="85"/>
  <c r="S86" i="85" s="1"/>
  <c r="AC86" i="85" s="1"/>
  <c r="AB87" i="85" s="1"/>
  <c r="AX62" i="85"/>
  <c r="S62" i="85" s="1"/>
  <c r="AC62" i="85" s="1"/>
  <c r="AB63" i="85" s="1"/>
  <c r="AX83" i="85"/>
  <c r="S83" i="85" s="1"/>
  <c r="AC83" i="85" s="1"/>
  <c r="AB84" i="85" s="1"/>
  <c r="AX88" i="85"/>
  <c r="S88" i="85" s="1"/>
  <c r="AC88" i="85" s="1"/>
  <c r="AB89" i="85" s="1"/>
  <c r="AX89" i="85"/>
  <c r="S89" i="85" s="1"/>
  <c r="AC89" i="85" s="1"/>
  <c r="AB90" i="85" s="1"/>
  <c r="AX14" i="85"/>
  <c r="S14" i="85" s="1"/>
  <c r="AC14" i="85" s="1"/>
  <c r="AB15" i="85" s="1"/>
  <c r="AX5" i="85"/>
  <c r="S5" i="85" s="1"/>
  <c r="AC5" i="85" s="1"/>
  <c r="AB6" i="85" s="1"/>
  <c r="AX19" i="93"/>
  <c r="S19" i="93" s="1"/>
  <c r="AC19" i="93" s="1"/>
  <c r="AB20" i="93" s="1"/>
  <c r="AK20" i="93" s="1"/>
  <c r="AT20" i="93" s="1"/>
  <c r="AX11" i="93"/>
  <c r="S11" i="93" s="1"/>
  <c r="AC11" i="93" s="1"/>
  <c r="AB12" i="93" s="1"/>
  <c r="AX40" i="93"/>
  <c r="S40" i="93" s="1"/>
  <c r="AC40" i="93" s="1"/>
  <c r="AB41" i="93" s="1"/>
  <c r="AK41" i="93" s="1"/>
  <c r="AT41" i="93" s="1"/>
  <c r="AX24" i="93"/>
  <c r="S24" i="93" s="1"/>
  <c r="AC24" i="93" s="1"/>
  <c r="AB25" i="93" s="1"/>
  <c r="AK25" i="93" s="1"/>
  <c r="AT25" i="93" s="1"/>
  <c r="AX31" i="93"/>
  <c r="S31" i="93" s="1"/>
  <c r="AC31" i="93" s="1"/>
  <c r="AB32" i="93" s="1"/>
  <c r="AK32" i="93" s="1"/>
  <c r="AT32" i="93" s="1"/>
  <c r="AX85" i="93"/>
  <c r="S85" i="93" s="1"/>
  <c r="AC85" i="93" s="1"/>
  <c r="AB86" i="93" s="1"/>
  <c r="AX42" i="93"/>
  <c r="S42" i="93" s="1"/>
  <c r="AC42" i="93" s="1"/>
  <c r="AB43" i="93" s="1"/>
  <c r="AX78" i="93"/>
  <c r="S78" i="93" s="1"/>
  <c r="AC78" i="93" s="1"/>
  <c r="AB79" i="93" s="1"/>
  <c r="AK79" i="93" s="1"/>
  <c r="AT79" i="93" s="1"/>
  <c r="AX30" i="93"/>
  <c r="S30" i="93" s="1"/>
  <c r="AC30" i="93" s="1"/>
  <c r="AB31" i="93" s="1"/>
  <c r="AK31" i="93" s="1"/>
  <c r="AT31" i="93" s="1"/>
  <c r="AX7" i="93"/>
  <c r="S7" i="93" s="1"/>
  <c r="AC7" i="93" s="1"/>
  <c r="AB8" i="93" s="1"/>
  <c r="AK8" i="93" s="1"/>
  <c r="AT8" i="93" s="1"/>
  <c r="AX6" i="93"/>
  <c r="S6" i="93" s="1"/>
  <c r="AC6" i="93" s="1"/>
  <c r="AB7" i="93" s="1"/>
  <c r="AX83" i="93"/>
  <c r="S83" i="93" s="1"/>
  <c r="AC83" i="93" s="1"/>
  <c r="AB84" i="93" s="1"/>
  <c r="AK84" i="93" s="1"/>
  <c r="AT84" i="93" s="1"/>
  <c r="AX97" i="93"/>
  <c r="S97" i="93" s="1"/>
  <c r="AC97" i="93" s="1"/>
  <c r="AB98" i="93" s="1"/>
  <c r="AX15" i="93"/>
  <c r="S15" i="93" s="1"/>
  <c r="AC15" i="93" s="1"/>
  <c r="AB16" i="93" s="1"/>
  <c r="AK16" i="93" s="1"/>
  <c r="AT16" i="93" s="1"/>
  <c r="AX69" i="93"/>
  <c r="S69" i="93" s="1"/>
  <c r="AC69" i="93" s="1"/>
  <c r="AB70" i="93" s="1"/>
  <c r="AK70" i="93" s="1"/>
  <c r="AT70" i="93" s="1"/>
  <c r="AX68" i="93"/>
  <c r="S68" i="93" s="1"/>
  <c r="AC68" i="93" s="1"/>
  <c r="AB69" i="93" s="1"/>
  <c r="AK69" i="93" s="1"/>
  <c r="AT69" i="93" s="1"/>
  <c r="AX43" i="93"/>
  <c r="S43" i="93" s="1"/>
  <c r="AC43" i="93" s="1"/>
  <c r="AB44" i="93" s="1"/>
  <c r="AK44" i="93" s="1"/>
  <c r="AT44" i="93" s="1"/>
  <c r="AX51" i="93"/>
  <c r="S51" i="93" s="1"/>
  <c r="AC51" i="93" s="1"/>
  <c r="AB52" i="93" s="1"/>
  <c r="AX80" i="93"/>
  <c r="S80" i="93" s="1"/>
  <c r="AC80" i="93" s="1"/>
  <c r="AB81" i="93" s="1"/>
  <c r="AK81" i="93" s="1"/>
  <c r="AT81" i="93" s="1"/>
  <c r="AX35" i="93"/>
  <c r="S35" i="93" s="1"/>
  <c r="AC35" i="93" s="1"/>
  <c r="AB36" i="93" s="1"/>
  <c r="AK36" i="93" s="1"/>
  <c r="AT36" i="93" s="1"/>
  <c r="AX60" i="93"/>
  <c r="S60" i="93" s="1"/>
  <c r="AC60" i="93" s="1"/>
  <c r="AB61" i="93" s="1"/>
  <c r="AK61" i="93" s="1"/>
  <c r="AT61" i="93" s="1"/>
  <c r="AX62" i="93"/>
  <c r="S62" i="93" s="1"/>
  <c r="AC62" i="93" s="1"/>
  <c r="AB63" i="93" s="1"/>
  <c r="AK63" i="93" s="1"/>
  <c r="AT63" i="93" s="1"/>
  <c r="AX55" i="93"/>
  <c r="S55" i="93" s="1"/>
  <c r="AC55" i="93" s="1"/>
  <c r="AB56" i="93" s="1"/>
  <c r="AK56" i="93" s="1"/>
  <c r="AT56" i="93" s="1"/>
  <c r="AX10" i="93"/>
  <c r="S10" i="93" s="1"/>
  <c r="AC10" i="93" s="1"/>
  <c r="AB11" i="93" s="1"/>
  <c r="AK11" i="93" s="1"/>
  <c r="AT11" i="93" s="1"/>
  <c r="AX77" i="93"/>
  <c r="S77" i="93" s="1"/>
  <c r="AC77" i="93" s="1"/>
  <c r="AB78" i="93" s="1"/>
  <c r="AK78" i="93" s="1"/>
  <c r="AT78" i="93" s="1"/>
  <c r="AX91" i="93"/>
  <c r="S91" i="93" s="1"/>
  <c r="AC91" i="93" s="1"/>
  <c r="AB92" i="93" s="1"/>
  <c r="AK92" i="93" s="1"/>
  <c r="AT92" i="93" s="1"/>
  <c r="AX96" i="93"/>
  <c r="S96" i="93" s="1"/>
  <c r="AC96" i="93" s="1"/>
  <c r="AB97" i="93" s="1"/>
  <c r="AJ97" i="93" s="1"/>
  <c r="AX46" i="93"/>
  <c r="S46" i="93" s="1"/>
  <c r="AC46" i="93" s="1"/>
  <c r="AB47" i="93" s="1"/>
  <c r="AK47" i="93" s="1"/>
  <c r="AT47" i="93" s="1"/>
  <c r="AX74" i="93"/>
  <c r="S74" i="93" s="1"/>
  <c r="AC74" i="93" s="1"/>
  <c r="AB75" i="93" s="1"/>
  <c r="AK75" i="93" s="1"/>
  <c r="AT75" i="93" s="1"/>
  <c r="AX59" i="93"/>
  <c r="S59" i="93" s="1"/>
  <c r="AC59" i="93" s="1"/>
  <c r="AB60" i="93" s="1"/>
  <c r="AX86" i="93"/>
  <c r="S86" i="93" s="1"/>
  <c r="AC86" i="93" s="1"/>
  <c r="AB87" i="93" s="1"/>
  <c r="AX94" i="93"/>
  <c r="S94" i="93" s="1"/>
  <c r="AC94" i="93" s="1"/>
  <c r="AB95" i="93" s="1"/>
  <c r="AK95" i="93" s="1"/>
  <c r="AT95" i="93" s="1"/>
  <c r="AX16" i="93"/>
  <c r="S16" i="93" s="1"/>
  <c r="AC16" i="93" s="1"/>
  <c r="AB17" i="93" s="1"/>
  <c r="AJ17" i="93" s="1"/>
  <c r="AX70" i="93"/>
  <c r="S70" i="93" s="1"/>
  <c r="AC70" i="93" s="1"/>
  <c r="AB71" i="93" s="1"/>
  <c r="AK71" i="93" s="1"/>
  <c r="AT71" i="93" s="1"/>
  <c r="AX39" i="93"/>
  <c r="S39" i="93" s="1"/>
  <c r="AC39" i="93" s="1"/>
  <c r="AB40" i="93" s="1"/>
  <c r="AK40" i="93" s="1"/>
  <c r="AT40" i="93" s="1"/>
  <c r="AX12" i="93"/>
  <c r="S12" i="93" s="1"/>
  <c r="AC12" i="93" s="1"/>
  <c r="AB13" i="93" s="1"/>
  <c r="AK13" i="93" s="1"/>
  <c r="AT13" i="93" s="1"/>
  <c r="AX32" i="93"/>
  <c r="S32" i="93" s="1"/>
  <c r="AC32" i="93" s="1"/>
  <c r="AB33" i="93" s="1"/>
  <c r="AK33" i="93" s="1"/>
  <c r="AT33" i="93" s="1"/>
  <c r="AX54" i="93"/>
  <c r="S54" i="93" s="1"/>
  <c r="AC54" i="93" s="1"/>
  <c r="AB55" i="93" s="1"/>
  <c r="AX5" i="93"/>
  <c r="S5" i="93" s="1"/>
  <c r="AC5" i="93" s="1"/>
  <c r="AB6" i="93" s="1"/>
  <c r="AK6" i="93" s="1"/>
  <c r="AT6" i="93" s="1"/>
  <c r="AX76" i="93"/>
  <c r="S76" i="93" s="1"/>
  <c r="AC76" i="93" s="1"/>
  <c r="AB77" i="93" s="1"/>
  <c r="AK77" i="93" s="1"/>
  <c r="AT77" i="93" s="1"/>
  <c r="AX41" i="93"/>
  <c r="S41" i="93" s="1"/>
  <c r="AC41" i="93" s="1"/>
  <c r="AB42" i="93" s="1"/>
  <c r="AJ42" i="93" s="1"/>
  <c r="AX52" i="93"/>
  <c r="S52" i="93" s="1"/>
  <c r="AC52" i="93" s="1"/>
  <c r="AB53" i="93" s="1"/>
  <c r="AK53" i="93" s="1"/>
  <c r="AT53" i="93" s="1"/>
  <c r="AX64" i="93"/>
  <c r="S64" i="93" s="1"/>
  <c r="AC64" i="93" s="1"/>
  <c r="AB65" i="93" s="1"/>
  <c r="AX27" i="93"/>
  <c r="S27" i="93" s="1"/>
  <c r="AC27" i="93" s="1"/>
  <c r="AB28" i="93" s="1"/>
  <c r="AK28" i="93" s="1"/>
  <c r="AT28" i="93" s="1"/>
  <c r="AX61" i="93"/>
  <c r="S61" i="93" s="1"/>
  <c r="AC61" i="93" s="1"/>
  <c r="AB62" i="93" s="1"/>
  <c r="AX63" i="93"/>
  <c r="S63" i="93" s="1"/>
  <c r="AC63" i="93" s="1"/>
  <c r="AB64" i="93" s="1"/>
  <c r="AX34" i="93"/>
  <c r="S34" i="93" s="1"/>
  <c r="AC34" i="93" s="1"/>
  <c r="AB35" i="93" s="1"/>
  <c r="AX66" i="93"/>
  <c r="S66" i="93" s="1"/>
  <c r="AC66" i="93" s="1"/>
  <c r="AB67" i="93" s="1"/>
  <c r="AK67" i="93" s="1"/>
  <c r="AT67" i="93" s="1"/>
  <c r="AK87" i="93"/>
  <c r="AT87" i="93" s="1"/>
  <c r="AK18" i="93"/>
  <c r="AT18" i="93" s="1"/>
  <c r="AX93" i="93"/>
  <c r="S93" i="93" s="1"/>
  <c r="AC93" i="93" s="1"/>
  <c r="AB94" i="93" s="1"/>
  <c r="AX71" i="93"/>
  <c r="S71" i="93" s="1"/>
  <c r="AC71" i="93" s="1"/>
  <c r="AB72" i="93" s="1"/>
  <c r="AX9" i="93"/>
  <c r="S9" i="93" s="1"/>
  <c r="AC9" i="93" s="1"/>
  <c r="AB10" i="93" s="1"/>
  <c r="AX20" i="93"/>
  <c r="S20" i="93" s="1"/>
  <c r="AC20" i="93" s="1"/>
  <c r="AB21" i="93" s="1"/>
  <c r="AX87" i="93"/>
  <c r="S87" i="93" s="1"/>
  <c r="AC87" i="93" s="1"/>
  <c r="AB88" i="93" s="1"/>
  <c r="AX57" i="93"/>
  <c r="S57" i="93" s="1"/>
  <c r="AC57" i="93" s="1"/>
  <c r="AB58" i="93" s="1"/>
  <c r="AX89" i="93"/>
  <c r="S89" i="93" s="1"/>
  <c r="AC89" i="93" s="1"/>
  <c r="AB90" i="93" s="1"/>
  <c r="AX47" i="93"/>
  <c r="S47" i="93" s="1"/>
  <c r="AC47" i="93" s="1"/>
  <c r="AB48" i="93" s="1"/>
  <c r="AX36" i="93"/>
  <c r="S36" i="93" s="1"/>
  <c r="AC36" i="93" s="1"/>
  <c r="AB37" i="93" s="1"/>
  <c r="AX67" i="93"/>
  <c r="S67" i="93" s="1"/>
  <c r="AC67" i="93" s="1"/>
  <c r="AB68" i="93" s="1"/>
  <c r="AX56" i="93"/>
  <c r="S56" i="93" s="1"/>
  <c r="AC56" i="93" s="1"/>
  <c r="AB57" i="93" s="1"/>
  <c r="AX29" i="93"/>
  <c r="S29" i="93" s="1"/>
  <c r="AC29" i="93" s="1"/>
  <c r="AB30" i="93" s="1"/>
  <c r="AX81" i="93"/>
  <c r="S81" i="93" s="1"/>
  <c r="AC81" i="93" s="1"/>
  <c r="AB82" i="93" s="1"/>
  <c r="AX48" i="93"/>
  <c r="S48" i="93" s="1"/>
  <c r="AC48" i="93" s="1"/>
  <c r="AB49" i="93" s="1"/>
  <c r="AX8" i="93"/>
  <c r="S8" i="93" s="1"/>
  <c r="AC8" i="93" s="1"/>
  <c r="AB9" i="93" s="1"/>
  <c r="AX22" i="93"/>
  <c r="S22" i="93" s="1"/>
  <c r="AC22" i="93" s="1"/>
  <c r="AB23" i="93" s="1"/>
  <c r="AX95" i="93"/>
  <c r="S95" i="93" s="1"/>
  <c r="AC95" i="93" s="1"/>
  <c r="AB96" i="93" s="1"/>
  <c r="AX92" i="93"/>
  <c r="S92" i="93" s="1"/>
  <c r="AC92" i="93" s="1"/>
  <c r="AB93" i="93" s="1"/>
  <c r="AX13" i="93"/>
  <c r="S13" i="93" s="1"/>
  <c r="AC13" i="93" s="1"/>
  <c r="AB14" i="93" s="1"/>
  <c r="AX73" i="93"/>
  <c r="S73" i="93" s="1"/>
  <c r="AC73" i="93" s="1"/>
  <c r="AB74" i="93" s="1"/>
  <c r="AX4" i="93"/>
  <c r="S4" i="93" s="1"/>
  <c r="AC4" i="93" s="1"/>
  <c r="AB5" i="93" s="1"/>
  <c r="AK86" i="93"/>
  <c r="AT86" i="93" s="1"/>
  <c r="AX44" i="93"/>
  <c r="S44" i="93" s="1"/>
  <c r="AC44" i="93" s="1"/>
  <c r="AB45" i="93" s="1"/>
  <c r="AX50" i="93"/>
  <c r="S50" i="93" s="1"/>
  <c r="AC50" i="93" s="1"/>
  <c r="AB51" i="93" s="1"/>
  <c r="AX84" i="93"/>
  <c r="S84" i="93" s="1"/>
  <c r="AC84" i="93" s="1"/>
  <c r="AB85" i="93" s="1"/>
  <c r="AX45" i="93"/>
  <c r="S45" i="93" s="1"/>
  <c r="AC45" i="93" s="1"/>
  <c r="AB46" i="93" s="1"/>
  <c r="AX90" i="93"/>
  <c r="S90" i="93" s="1"/>
  <c r="AC90" i="93" s="1"/>
  <c r="AB91" i="93" s="1"/>
  <c r="AX49" i="93"/>
  <c r="S49" i="93" s="1"/>
  <c r="AC49" i="93" s="1"/>
  <c r="AB50" i="93" s="1"/>
  <c r="AG98" i="93"/>
  <c r="AP98" i="93" s="1"/>
  <c r="AP100" i="93" s="1"/>
  <c r="AF98" i="93"/>
  <c r="AO98" i="93" s="1"/>
  <c r="AO100" i="93" s="1"/>
  <c r="AC98" i="93"/>
  <c r="AJ98" i="93" s="1"/>
  <c r="AS98" i="93" s="1"/>
  <c r="AE98" i="93"/>
  <c r="AX79" i="93"/>
  <c r="S79" i="93" s="1"/>
  <c r="AC79" i="93" s="1"/>
  <c r="AB80" i="93" s="1"/>
  <c r="AX82" i="93"/>
  <c r="S82" i="93" s="1"/>
  <c r="AC82" i="93" s="1"/>
  <c r="AB83" i="93" s="1"/>
  <c r="AX14" i="93"/>
  <c r="S14" i="93" s="1"/>
  <c r="AC14" i="93" s="1"/>
  <c r="AB15" i="93" s="1"/>
  <c r="AX28" i="93"/>
  <c r="S28" i="93" s="1"/>
  <c r="AC28" i="93" s="1"/>
  <c r="AB29" i="93" s="1"/>
  <c r="AX33" i="93"/>
  <c r="S33" i="93" s="1"/>
  <c r="AC33" i="93" s="1"/>
  <c r="AB34" i="93" s="1"/>
  <c r="AX18" i="93"/>
  <c r="S18" i="93" s="1"/>
  <c r="AC18" i="93" s="1"/>
  <c r="AB19" i="93" s="1"/>
  <c r="AX38" i="93"/>
  <c r="S38" i="93" s="1"/>
  <c r="AC38" i="93" s="1"/>
  <c r="AB39" i="93" s="1"/>
  <c r="AX23" i="93"/>
  <c r="S23" i="93" s="1"/>
  <c r="AC23" i="93" s="1"/>
  <c r="AB24" i="93" s="1"/>
  <c r="AX53" i="93"/>
  <c r="S53" i="93" s="1"/>
  <c r="AC53" i="93" s="1"/>
  <c r="AB54" i="93" s="1"/>
  <c r="AX65" i="93"/>
  <c r="S65" i="93" s="1"/>
  <c r="AC65" i="93" s="1"/>
  <c r="AB66" i="93" s="1"/>
  <c r="AU100" i="73"/>
  <c r="C11" i="73" s="1"/>
  <c r="F26" i="97" s="1"/>
  <c r="AS100" i="73"/>
  <c r="AK65" i="93"/>
  <c r="AT65" i="93" s="1"/>
  <c r="AX3" i="93"/>
  <c r="S3" i="93" s="1"/>
  <c r="AC3" i="93" s="1"/>
  <c r="AX37" i="93"/>
  <c r="S37" i="93" s="1"/>
  <c r="AC37" i="93" s="1"/>
  <c r="AB38" i="93" s="1"/>
  <c r="AX21" i="93"/>
  <c r="S21" i="93" s="1"/>
  <c r="AC21" i="93" s="1"/>
  <c r="AB22" i="93" s="1"/>
  <c r="AX26" i="93"/>
  <c r="S26" i="93" s="1"/>
  <c r="AC26" i="93" s="1"/>
  <c r="AB27" i="93" s="1"/>
  <c r="AX75" i="93"/>
  <c r="S75" i="93" s="1"/>
  <c r="AC75" i="93" s="1"/>
  <c r="AB76" i="93" s="1"/>
  <c r="AX88" i="93"/>
  <c r="S88" i="93" s="1"/>
  <c r="AC88" i="93" s="1"/>
  <c r="AB89" i="93" s="1"/>
  <c r="AX58" i="93"/>
  <c r="S58" i="93" s="1"/>
  <c r="AC58" i="93" s="1"/>
  <c r="AB59" i="93" s="1"/>
  <c r="AX25" i="93"/>
  <c r="S25" i="93" s="1"/>
  <c r="AC25" i="93" s="1"/>
  <c r="AB26" i="93" s="1"/>
  <c r="AX72" i="93"/>
  <c r="S72" i="93" s="1"/>
  <c r="AC72" i="93" s="1"/>
  <c r="AB73" i="93" s="1"/>
  <c r="Z97" i="29" l="1"/>
  <c r="AS4" i="25"/>
  <c r="AS100" i="25" s="1"/>
  <c r="AL4" i="25"/>
  <c r="AU4" i="25" s="1"/>
  <c r="AU100" i="25" s="1"/>
  <c r="C11" i="25" s="1"/>
  <c r="AE97" i="29"/>
  <c r="W98" i="29"/>
  <c r="AF97" i="29"/>
  <c r="AO97" i="29" s="1"/>
  <c r="AG97" i="29"/>
  <c r="AP97" i="29" s="1"/>
  <c r="AJ52" i="93"/>
  <c r="AK52" i="93"/>
  <c r="AT52" i="93" s="1"/>
  <c r="AJ78" i="93"/>
  <c r="AL78" i="93" s="1"/>
  <c r="AU78" i="93" s="1"/>
  <c r="AJ32" i="93"/>
  <c r="AL32" i="93" s="1"/>
  <c r="AU32" i="93" s="1"/>
  <c r="AJ62" i="93"/>
  <c r="AJ7" i="93"/>
  <c r="AJ6" i="93"/>
  <c r="AS6" i="93" s="1"/>
  <c r="AJ70" i="93"/>
  <c r="AS70" i="93" s="1"/>
  <c r="AJ29" i="85"/>
  <c r="AS29" i="85" s="1"/>
  <c r="AK7" i="93"/>
  <c r="AT7" i="93" s="1"/>
  <c r="AK97" i="93"/>
  <c r="AT97" i="93" s="1"/>
  <c r="AJ77" i="93"/>
  <c r="AL77" i="93" s="1"/>
  <c r="AU77" i="93" s="1"/>
  <c r="AJ69" i="93"/>
  <c r="AS69" i="93" s="1"/>
  <c r="AJ43" i="93"/>
  <c r="AS43" i="93" s="1"/>
  <c r="AJ12" i="93"/>
  <c r="AS12" i="93" s="1"/>
  <c r="AJ11" i="93"/>
  <c r="AL11" i="93" s="1"/>
  <c r="AU11" i="93" s="1"/>
  <c r="AJ40" i="93"/>
  <c r="AL40" i="93" s="1"/>
  <c r="AU40" i="93" s="1"/>
  <c r="AK43" i="93"/>
  <c r="AT43" i="93" s="1"/>
  <c r="AK12" i="93"/>
  <c r="AT12" i="93" s="1"/>
  <c r="AJ55" i="93"/>
  <c r="AS55" i="93" s="1"/>
  <c r="AJ36" i="93"/>
  <c r="AL36" i="93" s="1"/>
  <c r="AU36" i="93" s="1"/>
  <c r="AK42" i="93"/>
  <c r="AT42" i="93" s="1"/>
  <c r="AJ31" i="93"/>
  <c r="AL31" i="93" s="1"/>
  <c r="AU31" i="93" s="1"/>
  <c r="AJ35" i="93"/>
  <c r="AS35" i="93" s="1"/>
  <c r="AJ61" i="93"/>
  <c r="AJ16" i="93"/>
  <c r="AL16" i="93" s="1"/>
  <c r="AU16" i="93" s="1"/>
  <c r="AK55" i="93"/>
  <c r="AT55" i="93" s="1"/>
  <c r="AJ60" i="93"/>
  <c r="AS60" i="93" s="1"/>
  <c r="AJ8" i="93"/>
  <c r="AS8" i="93" s="1"/>
  <c r="AJ86" i="93"/>
  <c r="AL86" i="93" s="1"/>
  <c r="AU86" i="93" s="1"/>
  <c r="AJ63" i="93"/>
  <c r="AS63" i="93" s="1"/>
  <c r="AJ89" i="85"/>
  <c r="AK89" i="85"/>
  <c r="AT89" i="85" s="1"/>
  <c r="AJ21" i="85"/>
  <c r="AK21" i="85"/>
  <c r="AT21" i="85" s="1"/>
  <c r="AK43" i="85"/>
  <c r="AT43" i="85" s="1"/>
  <c r="AJ43" i="85"/>
  <c r="AJ12" i="85"/>
  <c r="AK12" i="85"/>
  <c r="AT12" i="85" s="1"/>
  <c r="AK24" i="85"/>
  <c r="AT24" i="85" s="1"/>
  <c r="AJ24" i="85"/>
  <c r="AJ59" i="85"/>
  <c r="AK59" i="85"/>
  <c r="AT59" i="85" s="1"/>
  <c r="AK53" i="85"/>
  <c r="AT53" i="85" s="1"/>
  <c r="AJ53" i="85"/>
  <c r="AK8" i="85"/>
  <c r="AT8" i="85" s="1"/>
  <c r="AJ8" i="85"/>
  <c r="AJ16" i="85"/>
  <c r="AK16" i="85"/>
  <c r="AT16" i="85" s="1"/>
  <c r="AK75" i="85"/>
  <c r="AT75" i="85" s="1"/>
  <c r="AJ75" i="85"/>
  <c r="AJ33" i="85"/>
  <c r="AK33" i="85"/>
  <c r="AT33" i="85" s="1"/>
  <c r="AJ13" i="85"/>
  <c r="AK13" i="85"/>
  <c r="AT13" i="85" s="1"/>
  <c r="AK17" i="85"/>
  <c r="AT17" i="85" s="1"/>
  <c r="AJ17" i="85"/>
  <c r="AK23" i="85"/>
  <c r="AT23" i="85" s="1"/>
  <c r="AJ23" i="85"/>
  <c r="AK52" i="85"/>
  <c r="AT52" i="85" s="1"/>
  <c r="AJ52" i="85"/>
  <c r="AK9" i="85"/>
  <c r="AT9" i="85" s="1"/>
  <c r="AJ9" i="85"/>
  <c r="AK84" i="85"/>
  <c r="AT84" i="85" s="1"/>
  <c r="AJ84" i="85"/>
  <c r="AJ77" i="85"/>
  <c r="AK77" i="85"/>
  <c r="AT77" i="85" s="1"/>
  <c r="AK95" i="85"/>
  <c r="AT95" i="85" s="1"/>
  <c r="AJ95" i="85"/>
  <c r="AK68" i="85"/>
  <c r="AT68" i="85" s="1"/>
  <c r="AJ68" i="85"/>
  <c r="AK73" i="85"/>
  <c r="AT73" i="85" s="1"/>
  <c r="AJ73" i="85"/>
  <c r="AK7" i="85"/>
  <c r="AT7" i="85" s="1"/>
  <c r="AJ7" i="85"/>
  <c r="AK46" i="85"/>
  <c r="AT46" i="85" s="1"/>
  <c r="AJ46" i="85"/>
  <c r="AK86" i="85"/>
  <c r="AT86" i="85" s="1"/>
  <c r="AJ86" i="85"/>
  <c r="AK49" i="85"/>
  <c r="AT49" i="85" s="1"/>
  <c r="AJ49" i="85"/>
  <c r="AK80" i="85"/>
  <c r="AT80" i="85" s="1"/>
  <c r="AJ80" i="85"/>
  <c r="AK85" i="85"/>
  <c r="AT85" i="85" s="1"/>
  <c r="AJ85" i="85"/>
  <c r="AK94" i="85"/>
  <c r="AT94" i="85" s="1"/>
  <c r="AJ94" i="85"/>
  <c r="AJ69" i="85"/>
  <c r="AK69" i="85"/>
  <c r="AT69" i="85" s="1"/>
  <c r="AK88" i="85"/>
  <c r="AT88" i="85" s="1"/>
  <c r="AJ88" i="85"/>
  <c r="AK5" i="85"/>
  <c r="AT5" i="85" s="1"/>
  <c r="AJ5" i="85"/>
  <c r="AJ55" i="85"/>
  <c r="AK55" i="85"/>
  <c r="AT55" i="85" s="1"/>
  <c r="AJ63" i="85"/>
  <c r="AK63" i="85"/>
  <c r="AT63" i="85" s="1"/>
  <c r="AK22" i="85"/>
  <c r="AT22" i="85" s="1"/>
  <c r="AJ22" i="85"/>
  <c r="AK20" i="85"/>
  <c r="AT20" i="85" s="1"/>
  <c r="AJ20" i="85"/>
  <c r="AJ19" i="85"/>
  <c r="AK19" i="85"/>
  <c r="AT19" i="85" s="1"/>
  <c r="AK51" i="85"/>
  <c r="AT51" i="85" s="1"/>
  <c r="AJ51" i="85"/>
  <c r="AK27" i="85"/>
  <c r="AT27" i="85" s="1"/>
  <c r="AJ27" i="85"/>
  <c r="AK38" i="85"/>
  <c r="AT38" i="85" s="1"/>
  <c r="AJ38" i="85"/>
  <c r="AK61" i="85"/>
  <c r="AT61" i="85" s="1"/>
  <c r="AJ61" i="85"/>
  <c r="AJ76" i="85"/>
  <c r="AK76" i="85"/>
  <c r="AT76" i="85" s="1"/>
  <c r="AK25" i="85"/>
  <c r="AT25" i="85" s="1"/>
  <c r="AJ25" i="85"/>
  <c r="AK62" i="85"/>
  <c r="AT62" i="85" s="1"/>
  <c r="AJ62" i="85"/>
  <c r="AK47" i="85"/>
  <c r="AT47" i="85" s="1"/>
  <c r="AJ47" i="85"/>
  <c r="AK40" i="85"/>
  <c r="AT40" i="85" s="1"/>
  <c r="AJ40" i="85"/>
  <c r="AJ41" i="85"/>
  <c r="AK41" i="85"/>
  <c r="AT41" i="85" s="1"/>
  <c r="AJ56" i="85"/>
  <c r="AK56" i="85"/>
  <c r="AT56" i="85" s="1"/>
  <c r="AI98" i="85"/>
  <c r="AN98" i="85"/>
  <c r="AN100" i="85" s="1"/>
  <c r="AK6" i="85"/>
  <c r="AT6" i="85" s="1"/>
  <c r="AJ6" i="85"/>
  <c r="AK87" i="85"/>
  <c r="AT87" i="85" s="1"/>
  <c r="AJ87" i="85"/>
  <c r="AK66" i="85"/>
  <c r="AT66" i="85" s="1"/>
  <c r="AJ66" i="85"/>
  <c r="AK10" i="85"/>
  <c r="AT10" i="85" s="1"/>
  <c r="AJ10" i="85"/>
  <c r="AK30" i="85"/>
  <c r="AT30" i="85" s="1"/>
  <c r="AJ30" i="85"/>
  <c r="AJ98" i="85"/>
  <c r="AS98" i="85" s="1"/>
  <c r="AK98" i="85"/>
  <c r="AT98" i="85" s="1"/>
  <c r="AK82" i="85"/>
  <c r="AT82" i="85" s="1"/>
  <c r="AJ82" i="85"/>
  <c r="AK65" i="85"/>
  <c r="AT65" i="85" s="1"/>
  <c r="AJ65" i="85"/>
  <c r="AK71" i="85"/>
  <c r="AT71" i="85" s="1"/>
  <c r="AJ71" i="85"/>
  <c r="AK28" i="85"/>
  <c r="AT28" i="85" s="1"/>
  <c r="AJ28" i="85"/>
  <c r="AK26" i="85"/>
  <c r="AT26" i="85" s="1"/>
  <c r="AJ26" i="85"/>
  <c r="AK32" i="85"/>
  <c r="AT32" i="85" s="1"/>
  <c r="AJ32" i="85"/>
  <c r="AB4" i="85"/>
  <c r="AJ3" i="85"/>
  <c r="AJ42" i="85"/>
  <c r="AK42" i="85"/>
  <c r="AT42" i="85" s="1"/>
  <c r="AJ97" i="85"/>
  <c r="AK97" i="85"/>
  <c r="AT97" i="85" s="1"/>
  <c r="AK37" i="85"/>
  <c r="AT37" i="85" s="1"/>
  <c r="AJ37" i="85"/>
  <c r="AK60" i="93"/>
  <c r="AT60" i="93" s="1"/>
  <c r="AK15" i="85"/>
  <c r="AT15" i="85" s="1"/>
  <c r="AJ15" i="85"/>
  <c r="AK67" i="85"/>
  <c r="AT67" i="85" s="1"/>
  <c r="AJ67" i="85"/>
  <c r="AK35" i="85"/>
  <c r="AT35" i="85" s="1"/>
  <c r="AJ35" i="85"/>
  <c r="AK34" i="85"/>
  <c r="AT34" i="85" s="1"/>
  <c r="AJ34" i="85"/>
  <c r="AJ39" i="85"/>
  <c r="AK39" i="85"/>
  <c r="AT39" i="85" s="1"/>
  <c r="AK45" i="85"/>
  <c r="AT45" i="85" s="1"/>
  <c r="AJ45" i="85"/>
  <c r="AK91" i="85"/>
  <c r="AT91" i="85" s="1"/>
  <c r="AJ91" i="85"/>
  <c r="AK31" i="85"/>
  <c r="AT31" i="85" s="1"/>
  <c r="AJ31" i="85"/>
  <c r="AK92" i="85"/>
  <c r="AT92" i="85" s="1"/>
  <c r="AJ92" i="85"/>
  <c r="AJ44" i="85"/>
  <c r="AK44" i="85"/>
  <c r="AT44" i="85" s="1"/>
  <c r="AK48" i="85"/>
  <c r="AT48" i="85" s="1"/>
  <c r="AJ48" i="85"/>
  <c r="AK58" i="85"/>
  <c r="AT58" i="85" s="1"/>
  <c r="AJ58" i="85"/>
  <c r="AK93" i="85"/>
  <c r="AT93" i="85" s="1"/>
  <c r="AJ93" i="85"/>
  <c r="AK50" i="85"/>
  <c r="AT50" i="85" s="1"/>
  <c r="AJ50" i="85"/>
  <c r="AJ54" i="85"/>
  <c r="AK54" i="85"/>
  <c r="AT54" i="85" s="1"/>
  <c r="AK90" i="85"/>
  <c r="AT90" i="85" s="1"/>
  <c r="AJ90" i="85"/>
  <c r="AK36" i="85"/>
  <c r="AT36" i="85" s="1"/>
  <c r="AJ36" i="85"/>
  <c r="AK79" i="85"/>
  <c r="AT79" i="85" s="1"/>
  <c r="AJ79" i="85"/>
  <c r="AJ78" i="85"/>
  <c r="AK78" i="85"/>
  <c r="AT78" i="85" s="1"/>
  <c r="AJ83" i="85"/>
  <c r="AK83" i="85"/>
  <c r="AT83" i="85" s="1"/>
  <c r="AJ18" i="85"/>
  <c r="AK18" i="85"/>
  <c r="AT18" i="85" s="1"/>
  <c r="AK74" i="85"/>
  <c r="AT74" i="85" s="1"/>
  <c r="AJ74" i="85"/>
  <c r="AK70" i="85"/>
  <c r="AT70" i="85" s="1"/>
  <c r="AJ70" i="85"/>
  <c r="AK14" i="85"/>
  <c r="AT14" i="85" s="1"/>
  <c r="AJ14" i="85"/>
  <c r="AK11" i="85"/>
  <c r="AT11" i="85" s="1"/>
  <c r="AJ11" i="85"/>
  <c r="AJ64" i="85"/>
  <c r="AK64" i="85"/>
  <c r="AT64" i="85" s="1"/>
  <c r="AJ72" i="85"/>
  <c r="AK72" i="85"/>
  <c r="AT72" i="85" s="1"/>
  <c r="AK81" i="85"/>
  <c r="AT81" i="85" s="1"/>
  <c r="AJ81" i="85"/>
  <c r="AK96" i="85"/>
  <c r="AT96" i="85" s="1"/>
  <c r="AJ96" i="85"/>
  <c r="AK57" i="85"/>
  <c r="AT57" i="85" s="1"/>
  <c r="AJ57" i="85"/>
  <c r="AK60" i="85"/>
  <c r="AT60" i="85" s="1"/>
  <c r="AJ60" i="85"/>
  <c r="AJ47" i="93"/>
  <c r="AL47" i="93" s="1"/>
  <c r="AU47" i="93" s="1"/>
  <c r="AJ81" i="93"/>
  <c r="AL81" i="93" s="1"/>
  <c r="AU81" i="93" s="1"/>
  <c r="AK62" i="93"/>
  <c r="AT62" i="93" s="1"/>
  <c r="AK17" i="93"/>
  <c r="AT17" i="93" s="1"/>
  <c r="AJ41" i="93"/>
  <c r="AL41" i="93" s="1"/>
  <c r="AU41" i="93" s="1"/>
  <c r="AJ28" i="93"/>
  <c r="AS28" i="93" s="1"/>
  <c r="AJ92" i="93"/>
  <c r="AL92" i="93" s="1"/>
  <c r="AU92" i="93" s="1"/>
  <c r="AK35" i="93"/>
  <c r="AT35" i="93" s="1"/>
  <c r="AJ65" i="93"/>
  <c r="AL65" i="93" s="1"/>
  <c r="AU65" i="93" s="1"/>
  <c r="AJ64" i="93"/>
  <c r="AS64" i="93" s="1"/>
  <c r="AJ84" i="93"/>
  <c r="AS84" i="93" s="1"/>
  <c r="AK98" i="93"/>
  <c r="AT98" i="93" s="1"/>
  <c r="AJ75" i="93"/>
  <c r="AS75" i="93" s="1"/>
  <c r="AK64" i="93"/>
  <c r="AT64" i="93" s="1"/>
  <c r="AJ19" i="93"/>
  <c r="AK19" i="93"/>
  <c r="AT19" i="93" s="1"/>
  <c r="AJ51" i="93"/>
  <c r="AK51" i="93"/>
  <c r="AT51" i="93" s="1"/>
  <c r="AJ14" i="93"/>
  <c r="AK14" i="93"/>
  <c r="AT14" i="93" s="1"/>
  <c r="AK30" i="93"/>
  <c r="AT30" i="93" s="1"/>
  <c r="AJ30" i="93"/>
  <c r="AK48" i="93"/>
  <c r="AT48" i="93" s="1"/>
  <c r="AJ48" i="93"/>
  <c r="AK72" i="93"/>
  <c r="AT72" i="93" s="1"/>
  <c r="AJ72" i="93"/>
  <c r="AJ26" i="93"/>
  <c r="AK26" i="93"/>
  <c r="AT26" i="93" s="1"/>
  <c r="AJ38" i="93"/>
  <c r="AK38" i="93"/>
  <c r="AT38" i="93" s="1"/>
  <c r="AK34" i="93"/>
  <c r="AT34" i="93" s="1"/>
  <c r="AJ34" i="93"/>
  <c r="AS31" i="93"/>
  <c r="AJ79" i="93"/>
  <c r="AK45" i="93"/>
  <c r="AT45" i="93" s="1"/>
  <c r="AJ45" i="93"/>
  <c r="AJ93" i="93"/>
  <c r="AK93" i="93"/>
  <c r="AT93" i="93" s="1"/>
  <c r="AL69" i="93"/>
  <c r="AU69" i="93" s="1"/>
  <c r="AK57" i="93"/>
  <c r="AT57" i="93" s="1"/>
  <c r="AJ57" i="93"/>
  <c r="AS62" i="93"/>
  <c r="AJ56" i="93"/>
  <c r="AK90" i="93"/>
  <c r="AT90" i="93" s="1"/>
  <c r="AJ90" i="93"/>
  <c r="AK94" i="93"/>
  <c r="AT94" i="93" s="1"/>
  <c r="AJ94" i="93"/>
  <c r="AJ95" i="93"/>
  <c r="AK59" i="93"/>
  <c r="AT59" i="93" s="1"/>
  <c r="AJ59" i="93"/>
  <c r="AJ66" i="93"/>
  <c r="AK66" i="93"/>
  <c r="AT66" i="93" s="1"/>
  <c r="AJ29" i="93"/>
  <c r="AK29" i="93"/>
  <c r="AT29" i="93" s="1"/>
  <c r="AK83" i="93"/>
  <c r="AT83" i="93" s="1"/>
  <c r="AJ83" i="93"/>
  <c r="AK50" i="93"/>
  <c r="AT50" i="93" s="1"/>
  <c r="AJ50" i="93"/>
  <c r="AJ96" i="93"/>
  <c r="AK96" i="93"/>
  <c r="AT96" i="93" s="1"/>
  <c r="AJ25" i="93"/>
  <c r="AK68" i="93"/>
  <c r="AT68" i="93" s="1"/>
  <c r="AJ68" i="93"/>
  <c r="AJ33" i="93"/>
  <c r="AK58" i="93"/>
  <c r="AT58" i="93" s="1"/>
  <c r="AJ58" i="93"/>
  <c r="AJ18" i="93"/>
  <c r="AJ71" i="93"/>
  <c r="AS52" i="93"/>
  <c r="AK15" i="93"/>
  <c r="AT15" i="93" s="1"/>
  <c r="AJ15" i="93"/>
  <c r="AJ80" i="93"/>
  <c r="AK80" i="93"/>
  <c r="AT80" i="93" s="1"/>
  <c r="AJ91" i="93"/>
  <c r="AK91" i="93"/>
  <c r="AT91" i="93" s="1"/>
  <c r="AS42" i="93"/>
  <c r="AK23" i="93"/>
  <c r="AT23" i="93" s="1"/>
  <c r="AJ23" i="93"/>
  <c r="AS61" i="93"/>
  <c r="AL61" i="93"/>
  <c r="AU61" i="93" s="1"/>
  <c r="AK9" i="93"/>
  <c r="AT9" i="93" s="1"/>
  <c r="AJ9" i="93"/>
  <c r="AK37" i="93"/>
  <c r="AT37" i="93" s="1"/>
  <c r="AJ37" i="93"/>
  <c r="AK88" i="93"/>
  <c r="AT88" i="93" s="1"/>
  <c r="AJ88" i="93"/>
  <c r="AJ87" i="93"/>
  <c r="AJ22" i="93"/>
  <c r="AK22" i="93"/>
  <c r="AT22" i="93" s="1"/>
  <c r="AB4" i="93"/>
  <c r="AJ3" i="93"/>
  <c r="AK89" i="93"/>
  <c r="AT89" i="93" s="1"/>
  <c r="AJ89" i="93"/>
  <c r="AS7" i="93"/>
  <c r="AK76" i="93"/>
  <c r="AT76" i="93" s="1"/>
  <c r="AJ76" i="93"/>
  <c r="AK24" i="93"/>
  <c r="AT24" i="93" s="1"/>
  <c r="AJ24" i="93"/>
  <c r="AJ44" i="93"/>
  <c r="AI98" i="93"/>
  <c r="AN98" i="93"/>
  <c r="AN100" i="93" s="1"/>
  <c r="AK46" i="93"/>
  <c r="AT46" i="93" s="1"/>
  <c r="AJ46" i="93"/>
  <c r="AS97" i="93"/>
  <c r="AK5" i="93"/>
  <c r="AT5" i="93" s="1"/>
  <c r="AJ5" i="93"/>
  <c r="AK49" i="93"/>
  <c r="AT49" i="93" s="1"/>
  <c r="AJ49" i="93"/>
  <c r="AJ13" i="93"/>
  <c r="AK21" i="93"/>
  <c r="AT21" i="93" s="1"/>
  <c r="AJ21" i="93"/>
  <c r="AK73" i="93"/>
  <c r="AT73" i="93" s="1"/>
  <c r="AJ73" i="93"/>
  <c r="AK54" i="93"/>
  <c r="AT54" i="93" s="1"/>
  <c r="AJ54" i="93"/>
  <c r="AJ27" i="93"/>
  <c r="AK27" i="93"/>
  <c r="AT27" i="93" s="1"/>
  <c r="AJ39" i="93"/>
  <c r="AK39" i="93"/>
  <c r="AT39" i="93" s="1"/>
  <c r="AJ53" i="93"/>
  <c r="AK85" i="93"/>
  <c r="AT85" i="93" s="1"/>
  <c r="AJ85" i="93"/>
  <c r="AK74" i="93"/>
  <c r="AT74" i="93" s="1"/>
  <c r="AJ74" i="93"/>
  <c r="AJ67" i="93"/>
  <c r="AJ82" i="93"/>
  <c r="AK82" i="93"/>
  <c r="AT82" i="93" s="1"/>
  <c r="AK10" i="93"/>
  <c r="AT10" i="93" s="1"/>
  <c r="AJ10" i="93"/>
  <c r="AS17" i="93"/>
  <c r="AJ20" i="93"/>
  <c r="AL29" i="85" l="1"/>
  <c r="AU29" i="85" s="1"/>
  <c r="AL52" i="93"/>
  <c r="AU52" i="93" s="1"/>
  <c r="AL70" i="93"/>
  <c r="AU70" i="93" s="1"/>
  <c r="AS78" i="93"/>
  <c r="AL7" i="93"/>
  <c r="AU7" i="93" s="1"/>
  <c r="AS11" i="93"/>
  <c r="AL60" i="93"/>
  <c r="AU60" i="93" s="1"/>
  <c r="AS32" i="93"/>
  <c r="Y98" i="29"/>
  <c r="X98" i="29"/>
  <c r="AN97" i="29"/>
  <c r="AI97" i="29"/>
  <c r="AR97" i="29" s="1"/>
  <c r="AL43" i="93"/>
  <c r="AU43" i="93" s="1"/>
  <c r="AL6" i="93"/>
  <c r="AU6" i="93" s="1"/>
  <c r="AL28" i="93"/>
  <c r="AU28" i="93" s="1"/>
  <c r="AS81" i="93"/>
  <c r="AS41" i="93"/>
  <c r="AL42" i="93"/>
  <c r="AU42" i="93" s="1"/>
  <c r="AL97" i="93"/>
  <c r="AU97" i="93" s="1"/>
  <c r="AS36" i="93"/>
  <c r="AS40" i="93"/>
  <c r="AS86" i="93"/>
  <c r="AS77" i="93"/>
  <c r="AL75" i="93"/>
  <c r="AU75" i="93" s="1"/>
  <c r="AL12" i="93"/>
  <c r="AU12" i="93" s="1"/>
  <c r="AL35" i="93"/>
  <c r="AU35" i="93" s="1"/>
  <c r="AL63" i="93"/>
  <c r="AU63" i="93" s="1"/>
  <c r="AL8" i="93"/>
  <c r="AU8" i="93" s="1"/>
  <c r="AS16" i="93"/>
  <c r="AL55" i="93"/>
  <c r="AU55" i="93" s="1"/>
  <c r="AL84" i="93"/>
  <c r="AU84" i="93" s="1"/>
  <c r="AS47" i="93"/>
  <c r="AL62" i="93"/>
  <c r="AU62" i="93" s="1"/>
  <c r="AL64" i="93"/>
  <c r="AU64" i="93" s="1"/>
  <c r="AL17" i="93"/>
  <c r="AU17" i="93" s="1"/>
  <c r="AL60" i="85"/>
  <c r="AU60" i="85" s="1"/>
  <c r="AS60" i="85"/>
  <c r="AS81" i="85"/>
  <c r="AL81" i="85"/>
  <c r="AU81" i="85" s="1"/>
  <c r="AS11" i="85"/>
  <c r="AL11" i="85"/>
  <c r="AU11" i="85" s="1"/>
  <c r="AS74" i="85"/>
  <c r="AL74" i="85"/>
  <c r="AU74" i="85" s="1"/>
  <c r="AL90" i="85"/>
  <c r="AU90" i="85" s="1"/>
  <c r="AS90" i="85"/>
  <c r="AL93" i="85"/>
  <c r="AU93" i="85" s="1"/>
  <c r="AS93" i="85"/>
  <c r="AS91" i="85"/>
  <c r="AL91" i="85"/>
  <c r="AU91" i="85" s="1"/>
  <c r="AS34" i="85"/>
  <c r="AL34" i="85"/>
  <c r="AU34" i="85" s="1"/>
  <c r="AS15" i="85"/>
  <c r="AL15" i="85"/>
  <c r="AU15" i="85" s="1"/>
  <c r="AS97" i="85"/>
  <c r="AL97" i="85"/>
  <c r="AU97" i="85" s="1"/>
  <c r="AL40" i="85"/>
  <c r="AU40" i="85" s="1"/>
  <c r="AS40" i="85"/>
  <c r="AL25" i="85"/>
  <c r="AU25" i="85" s="1"/>
  <c r="AS25" i="85"/>
  <c r="AL38" i="85"/>
  <c r="AU38" i="85" s="1"/>
  <c r="AS38" i="85"/>
  <c r="AS88" i="85"/>
  <c r="AL88" i="85"/>
  <c r="AU88" i="85" s="1"/>
  <c r="AS85" i="85"/>
  <c r="AL85" i="85"/>
  <c r="AU85" i="85" s="1"/>
  <c r="AS86" i="85"/>
  <c r="AL86" i="85"/>
  <c r="AU86" i="85" s="1"/>
  <c r="AL73" i="85"/>
  <c r="AU73" i="85" s="1"/>
  <c r="AS73" i="85"/>
  <c r="AS52" i="85"/>
  <c r="AL52" i="85"/>
  <c r="AU52" i="85" s="1"/>
  <c r="AL43" i="85"/>
  <c r="AU43" i="85" s="1"/>
  <c r="AS43" i="85"/>
  <c r="AS78" i="85"/>
  <c r="AL78" i="85"/>
  <c r="AU78" i="85" s="1"/>
  <c r="AS44" i="85"/>
  <c r="AL44" i="85"/>
  <c r="AU44" i="85" s="1"/>
  <c r="AS26" i="85"/>
  <c r="AL26" i="85"/>
  <c r="AU26" i="85" s="1"/>
  <c r="AL65" i="85"/>
  <c r="AU65" i="85" s="1"/>
  <c r="AS65" i="85"/>
  <c r="AL30" i="85"/>
  <c r="AU30" i="85" s="1"/>
  <c r="AS30" i="85"/>
  <c r="AS87" i="85"/>
  <c r="AL87" i="85"/>
  <c r="AU87" i="85" s="1"/>
  <c r="AR98" i="85"/>
  <c r="AR100" i="85" s="1"/>
  <c r="AL98" i="85"/>
  <c r="AU98" i="85" s="1"/>
  <c r="AL19" i="85"/>
  <c r="AU19" i="85" s="1"/>
  <c r="AS19" i="85"/>
  <c r="AL63" i="85"/>
  <c r="AU63" i="85" s="1"/>
  <c r="AS63" i="85"/>
  <c r="AS77" i="85"/>
  <c r="AL77" i="85"/>
  <c r="AU77" i="85" s="1"/>
  <c r="AL13" i="85"/>
  <c r="AU13" i="85" s="1"/>
  <c r="AS13" i="85"/>
  <c r="AS16" i="85"/>
  <c r="AL16" i="85"/>
  <c r="AU16" i="85" s="1"/>
  <c r="AL59" i="85"/>
  <c r="AU59" i="85" s="1"/>
  <c r="AS59" i="85"/>
  <c r="AS57" i="85"/>
  <c r="AL57" i="85"/>
  <c r="AU57" i="85" s="1"/>
  <c r="AS14" i="85"/>
  <c r="AL14" i="85"/>
  <c r="AU14" i="85" s="1"/>
  <c r="AL79" i="85"/>
  <c r="AU79" i="85" s="1"/>
  <c r="AS79" i="85"/>
  <c r="AS58" i="85"/>
  <c r="AL58" i="85"/>
  <c r="AU58" i="85" s="1"/>
  <c r="AS92" i="85"/>
  <c r="AL92" i="85"/>
  <c r="AU92" i="85" s="1"/>
  <c r="AS45" i="85"/>
  <c r="AL45" i="85"/>
  <c r="AU45" i="85" s="1"/>
  <c r="AL35" i="85"/>
  <c r="AU35" i="85" s="1"/>
  <c r="AS35" i="85"/>
  <c r="AS42" i="85"/>
  <c r="AL42" i="85"/>
  <c r="AU42" i="85" s="1"/>
  <c r="AL47" i="85"/>
  <c r="AU47" i="85" s="1"/>
  <c r="AS47" i="85"/>
  <c r="AS27" i="85"/>
  <c r="AL27" i="85"/>
  <c r="AU27" i="85" s="1"/>
  <c r="AS20" i="85"/>
  <c r="AL20" i="85"/>
  <c r="AU20" i="85" s="1"/>
  <c r="AS80" i="85"/>
  <c r="AL80" i="85"/>
  <c r="AU80" i="85" s="1"/>
  <c r="AL46" i="85"/>
  <c r="AU46" i="85" s="1"/>
  <c r="AS46" i="85"/>
  <c r="AL68" i="85"/>
  <c r="AU68" i="85" s="1"/>
  <c r="AS68" i="85"/>
  <c r="AL84" i="85"/>
  <c r="AU84" i="85" s="1"/>
  <c r="AS84" i="85"/>
  <c r="AL23" i="85"/>
  <c r="AU23" i="85" s="1"/>
  <c r="AS23" i="85"/>
  <c r="AS8" i="85"/>
  <c r="AL8" i="85"/>
  <c r="AU8" i="85" s="1"/>
  <c r="AL24" i="85"/>
  <c r="AU24" i="85" s="1"/>
  <c r="AS24" i="85"/>
  <c r="AS72" i="85"/>
  <c r="AL72" i="85"/>
  <c r="AU72" i="85" s="1"/>
  <c r="AL18" i="85"/>
  <c r="AU18" i="85" s="1"/>
  <c r="AS18" i="85"/>
  <c r="AL54" i="85"/>
  <c r="AU54" i="85" s="1"/>
  <c r="AS54" i="85"/>
  <c r="AS37" i="85"/>
  <c r="AL37" i="85"/>
  <c r="AU37" i="85" s="1"/>
  <c r="AL3" i="85"/>
  <c r="AU3" i="85" s="1"/>
  <c r="AS3" i="85"/>
  <c r="AL28" i="85"/>
  <c r="AU28" i="85" s="1"/>
  <c r="AS28" i="85"/>
  <c r="AL82" i="85"/>
  <c r="AU82" i="85" s="1"/>
  <c r="AS82" i="85"/>
  <c r="AL10" i="85"/>
  <c r="AU10" i="85" s="1"/>
  <c r="AS10" i="85"/>
  <c r="AS6" i="85"/>
  <c r="AL6" i="85"/>
  <c r="AU6" i="85" s="1"/>
  <c r="AS56" i="85"/>
  <c r="AL56" i="85"/>
  <c r="AU56" i="85" s="1"/>
  <c r="AL76" i="85"/>
  <c r="AU76" i="85" s="1"/>
  <c r="AS76" i="85"/>
  <c r="AL55" i="85"/>
  <c r="AU55" i="85" s="1"/>
  <c r="AS55" i="85"/>
  <c r="AS69" i="85"/>
  <c r="AL69" i="85"/>
  <c r="AU69" i="85" s="1"/>
  <c r="AS33" i="85"/>
  <c r="AL33" i="85"/>
  <c r="AU33" i="85" s="1"/>
  <c r="AL21" i="85"/>
  <c r="AU21" i="85" s="1"/>
  <c r="AS21" i="85"/>
  <c r="AS96" i="85"/>
  <c r="AL96" i="85"/>
  <c r="AU96" i="85" s="1"/>
  <c r="AL70" i="85"/>
  <c r="AU70" i="85" s="1"/>
  <c r="AS70" i="85"/>
  <c r="AL36" i="85"/>
  <c r="AU36" i="85" s="1"/>
  <c r="AS36" i="85"/>
  <c r="AL50" i="85"/>
  <c r="AU50" i="85" s="1"/>
  <c r="AS50" i="85"/>
  <c r="AS48" i="85"/>
  <c r="AL48" i="85"/>
  <c r="AU48" i="85" s="1"/>
  <c r="AL31" i="85"/>
  <c r="AU31" i="85" s="1"/>
  <c r="AS31" i="85"/>
  <c r="AL67" i="85"/>
  <c r="AU67" i="85" s="1"/>
  <c r="AS67" i="85"/>
  <c r="AK4" i="85"/>
  <c r="AT4" i="85" s="1"/>
  <c r="AT100" i="85" s="1"/>
  <c r="AJ4" i="85"/>
  <c r="AL62" i="85"/>
  <c r="AU62" i="85" s="1"/>
  <c r="AS62" i="85"/>
  <c r="AL61" i="85"/>
  <c r="AU61" i="85" s="1"/>
  <c r="AS61" i="85"/>
  <c r="AL51" i="85"/>
  <c r="AU51" i="85" s="1"/>
  <c r="AS51" i="85"/>
  <c r="AS22" i="85"/>
  <c r="AL22" i="85"/>
  <c r="AU22" i="85" s="1"/>
  <c r="AS5" i="85"/>
  <c r="AL5" i="85"/>
  <c r="AU5" i="85" s="1"/>
  <c r="AS94" i="85"/>
  <c r="AL94" i="85"/>
  <c r="AU94" i="85" s="1"/>
  <c r="AL49" i="85"/>
  <c r="AU49" i="85" s="1"/>
  <c r="AS49" i="85"/>
  <c r="AL7" i="85"/>
  <c r="AU7" i="85" s="1"/>
  <c r="AS7" i="85"/>
  <c r="AS95" i="85"/>
  <c r="AL95" i="85"/>
  <c r="AU95" i="85" s="1"/>
  <c r="AS9" i="85"/>
  <c r="AL9" i="85"/>
  <c r="AU9" i="85" s="1"/>
  <c r="AL17" i="85"/>
  <c r="AU17" i="85" s="1"/>
  <c r="AS17" i="85"/>
  <c r="AS75" i="85"/>
  <c r="AL75" i="85"/>
  <c r="AU75" i="85" s="1"/>
  <c r="AL53" i="85"/>
  <c r="AU53" i="85" s="1"/>
  <c r="AS53" i="85"/>
  <c r="AL64" i="85"/>
  <c r="AU64" i="85" s="1"/>
  <c r="AS64" i="85"/>
  <c r="AS83" i="85"/>
  <c r="AL83" i="85"/>
  <c r="AU83" i="85" s="1"/>
  <c r="AS39" i="85"/>
  <c r="AL39" i="85"/>
  <c r="AU39" i="85" s="1"/>
  <c r="AS32" i="85"/>
  <c r="AL32" i="85"/>
  <c r="AU32" i="85" s="1"/>
  <c r="AL71" i="85"/>
  <c r="AU71" i="85" s="1"/>
  <c r="AS71" i="85"/>
  <c r="AS66" i="85"/>
  <c r="AL66" i="85"/>
  <c r="AU66" i="85" s="1"/>
  <c r="AS41" i="85"/>
  <c r="AL41" i="85"/>
  <c r="AU41" i="85" s="1"/>
  <c r="AS12" i="85"/>
  <c r="AL12" i="85"/>
  <c r="AU12" i="85" s="1"/>
  <c r="AL89" i="85"/>
  <c r="AU89" i="85" s="1"/>
  <c r="AS89" i="85"/>
  <c r="AS92" i="93"/>
  <c r="AS65" i="93"/>
  <c r="AS54" i="93"/>
  <c r="AL54" i="93"/>
  <c r="AU54" i="93" s="1"/>
  <c r="AL13" i="93"/>
  <c r="AU13" i="93" s="1"/>
  <c r="AS13" i="93"/>
  <c r="AS24" i="93"/>
  <c r="AL24" i="93"/>
  <c r="AU24" i="93" s="1"/>
  <c r="AL3" i="93"/>
  <c r="AU3" i="93" s="1"/>
  <c r="AS3" i="93"/>
  <c r="AL80" i="93"/>
  <c r="AU80" i="93" s="1"/>
  <c r="AS80" i="93"/>
  <c r="AL25" i="93"/>
  <c r="AU25" i="93" s="1"/>
  <c r="AS25" i="93"/>
  <c r="AL29" i="93"/>
  <c r="AU29" i="93" s="1"/>
  <c r="AS29" i="93"/>
  <c r="AS94" i="93"/>
  <c r="AL94" i="93"/>
  <c r="AU94" i="93" s="1"/>
  <c r="AS93" i="93"/>
  <c r="AL93" i="93"/>
  <c r="AU93" i="93" s="1"/>
  <c r="AL34" i="93"/>
  <c r="AU34" i="93" s="1"/>
  <c r="AS34" i="93"/>
  <c r="AS72" i="93"/>
  <c r="AL72" i="93"/>
  <c r="AU72" i="93" s="1"/>
  <c r="AS30" i="93"/>
  <c r="AL30" i="93"/>
  <c r="AU30" i="93" s="1"/>
  <c r="AJ4" i="93"/>
  <c r="AK4" i="93"/>
  <c r="AT4" i="93" s="1"/>
  <c r="AT100" i="93" s="1"/>
  <c r="AL33" i="93"/>
  <c r="AU33" i="93" s="1"/>
  <c r="AS33" i="93"/>
  <c r="AL50" i="93"/>
  <c r="AU50" i="93" s="1"/>
  <c r="AS50" i="93"/>
  <c r="AS59" i="93"/>
  <c r="AL59" i="93"/>
  <c r="AU59" i="93" s="1"/>
  <c r="AS57" i="93"/>
  <c r="AL57" i="93"/>
  <c r="AU57" i="93" s="1"/>
  <c r="AS79" i="93"/>
  <c r="AL79" i="93"/>
  <c r="AU79" i="93" s="1"/>
  <c r="AL51" i="93"/>
  <c r="AU51" i="93" s="1"/>
  <c r="AS51" i="93"/>
  <c r="AR98" i="93"/>
  <c r="AR100" i="93" s="1"/>
  <c r="AL98" i="93"/>
  <c r="AU98" i="93" s="1"/>
  <c r="AL66" i="93"/>
  <c r="AU66" i="93" s="1"/>
  <c r="AS66" i="93"/>
  <c r="AL90" i="93"/>
  <c r="AU90" i="93" s="1"/>
  <c r="AS90" i="93"/>
  <c r="AL48" i="93"/>
  <c r="AU48" i="93" s="1"/>
  <c r="AS48" i="93"/>
  <c r="AS71" i="93"/>
  <c r="AL71" i="93"/>
  <c r="AU71" i="93" s="1"/>
  <c r="AS83" i="93"/>
  <c r="AL83" i="93"/>
  <c r="AU83" i="93" s="1"/>
  <c r="AL95" i="93"/>
  <c r="AU95" i="93" s="1"/>
  <c r="AS95" i="93"/>
  <c r="AL38" i="93"/>
  <c r="AU38" i="93" s="1"/>
  <c r="AS38" i="93"/>
  <c r="AL19" i="93"/>
  <c r="AU19" i="93" s="1"/>
  <c r="AS19" i="93"/>
  <c r="AL10" i="93"/>
  <c r="AU10" i="93" s="1"/>
  <c r="AS10" i="93"/>
  <c r="AL67" i="93"/>
  <c r="AU67" i="93" s="1"/>
  <c r="AS67" i="93"/>
  <c r="AS73" i="93"/>
  <c r="AL73" i="93"/>
  <c r="AU73" i="93" s="1"/>
  <c r="AS20" i="93"/>
  <c r="AL20" i="93"/>
  <c r="AU20" i="93" s="1"/>
  <c r="AS82" i="93"/>
  <c r="AL82" i="93"/>
  <c r="AU82" i="93" s="1"/>
  <c r="AL49" i="93"/>
  <c r="AU49" i="93" s="1"/>
  <c r="AS49" i="93"/>
  <c r="AL44" i="93"/>
  <c r="AU44" i="93" s="1"/>
  <c r="AS44" i="93"/>
  <c r="AL22" i="93"/>
  <c r="AU22" i="93" s="1"/>
  <c r="AS22" i="93"/>
  <c r="AL23" i="93"/>
  <c r="AU23" i="93" s="1"/>
  <c r="AS23" i="93"/>
  <c r="AS21" i="93"/>
  <c r="AL21" i="93"/>
  <c r="AU21" i="93" s="1"/>
  <c r="AL76" i="93"/>
  <c r="AU76" i="93" s="1"/>
  <c r="AS76" i="93"/>
  <c r="AL89" i="93"/>
  <c r="AU89" i="93" s="1"/>
  <c r="AS89" i="93"/>
  <c r="AS87" i="93"/>
  <c r="AL87" i="93"/>
  <c r="AU87" i="93" s="1"/>
  <c r="AS91" i="93"/>
  <c r="AL91" i="93"/>
  <c r="AU91" i="93" s="1"/>
  <c r="AS18" i="93"/>
  <c r="AL18" i="93"/>
  <c r="AU18" i="93" s="1"/>
  <c r="AS68" i="93"/>
  <c r="AL68" i="93"/>
  <c r="AU68" i="93" s="1"/>
  <c r="AS96" i="93"/>
  <c r="AL96" i="93"/>
  <c r="AU96" i="93" s="1"/>
  <c r="AS56" i="93"/>
  <c r="AL56" i="93"/>
  <c r="AU56" i="93" s="1"/>
  <c r="AL53" i="93"/>
  <c r="AU53" i="93" s="1"/>
  <c r="AS53" i="93"/>
  <c r="AL74" i="93"/>
  <c r="AU74" i="93" s="1"/>
  <c r="AS74" i="93"/>
  <c r="AL39" i="93"/>
  <c r="AU39" i="93" s="1"/>
  <c r="AS39" i="93"/>
  <c r="AL37" i="93"/>
  <c r="AU37" i="93" s="1"/>
  <c r="AS37" i="93"/>
  <c r="AS85" i="93"/>
  <c r="AL85" i="93"/>
  <c r="AU85" i="93" s="1"/>
  <c r="AS27" i="93"/>
  <c r="AL27" i="93"/>
  <c r="AU27" i="93" s="1"/>
  <c r="AS5" i="93"/>
  <c r="AL5" i="93"/>
  <c r="AU5" i="93" s="1"/>
  <c r="AS46" i="93"/>
  <c r="AL46" i="93"/>
  <c r="AU46" i="93" s="1"/>
  <c r="AS88" i="93"/>
  <c r="AL88" i="93"/>
  <c r="AU88" i="93" s="1"/>
  <c r="AS9" i="93"/>
  <c r="AL9" i="93"/>
  <c r="AU9" i="93" s="1"/>
  <c r="AL15" i="93"/>
  <c r="AU15" i="93" s="1"/>
  <c r="AS15" i="93"/>
  <c r="AS58" i="93"/>
  <c r="AL58" i="93"/>
  <c r="AU58" i="93" s="1"/>
  <c r="AS45" i="93"/>
  <c r="AL45" i="93"/>
  <c r="AU45" i="93" s="1"/>
  <c r="AL26" i="93"/>
  <c r="AU26" i="93" s="1"/>
  <c r="AS26" i="93"/>
  <c r="AL14" i="93"/>
  <c r="AU14" i="93" s="1"/>
  <c r="AS14" i="93"/>
  <c r="AH98" i="29" l="1"/>
  <c r="AQ98" i="29" s="1"/>
  <c r="AQ100" i="29" s="1"/>
  <c r="AZ3" i="29"/>
  <c r="AX7" i="29" s="1"/>
  <c r="S7" i="29" s="1"/>
  <c r="AC7" i="29" s="1"/>
  <c r="AB8" i="29" s="1"/>
  <c r="Z98" i="29"/>
  <c r="AL4" i="85"/>
  <c r="AU4" i="85" s="1"/>
  <c r="AU100" i="85" s="1"/>
  <c r="C11" i="85" s="1"/>
  <c r="F38" i="97" s="1"/>
  <c r="AS4" i="85"/>
  <c r="AS100" i="85" s="1"/>
  <c r="AL4" i="93"/>
  <c r="AU4" i="93" s="1"/>
  <c r="AU100" i="93" s="1"/>
  <c r="C11" i="93" s="1"/>
  <c r="F46" i="97" s="1"/>
  <c r="AS4" i="93"/>
  <c r="AS100" i="93" s="1"/>
  <c r="AX8" i="29" l="1"/>
  <c r="S8" i="29" s="1"/>
  <c r="AC8" i="29" s="1"/>
  <c r="AB9" i="29" s="1"/>
  <c r="AX88" i="29"/>
  <c r="S88" i="29" s="1"/>
  <c r="AC88" i="29" s="1"/>
  <c r="AB89" i="29" s="1"/>
  <c r="AX10" i="29"/>
  <c r="S10" i="29" s="1"/>
  <c r="AC10" i="29" s="1"/>
  <c r="AB11" i="29" s="1"/>
  <c r="AX20" i="29"/>
  <c r="S20" i="29" s="1"/>
  <c r="AC20" i="29" s="1"/>
  <c r="AB21" i="29" s="1"/>
  <c r="AX57" i="29"/>
  <c r="S57" i="29" s="1"/>
  <c r="AC57" i="29" s="1"/>
  <c r="AB58" i="29" s="1"/>
  <c r="AK58" i="29" s="1"/>
  <c r="AT58" i="29" s="1"/>
  <c r="AX23" i="29"/>
  <c r="S23" i="29" s="1"/>
  <c r="AC23" i="29" s="1"/>
  <c r="AB24" i="29" s="1"/>
  <c r="AX34" i="29"/>
  <c r="S34" i="29" s="1"/>
  <c r="AC34" i="29" s="1"/>
  <c r="AB35" i="29" s="1"/>
  <c r="AX24" i="29"/>
  <c r="S24" i="29" s="1"/>
  <c r="AC24" i="29" s="1"/>
  <c r="AB25" i="29" s="1"/>
  <c r="AK25" i="29" s="1"/>
  <c r="AT25" i="29" s="1"/>
  <c r="AX45" i="29"/>
  <c r="S45" i="29" s="1"/>
  <c r="AC45" i="29" s="1"/>
  <c r="AB46" i="29" s="1"/>
  <c r="AX12" i="29"/>
  <c r="S12" i="29" s="1"/>
  <c r="AC12" i="29" s="1"/>
  <c r="AB13" i="29" s="1"/>
  <c r="AK13" i="29" s="1"/>
  <c r="AT13" i="29" s="1"/>
  <c r="AX6" i="29"/>
  <c r="S6" i="29" s="1"/>
  <c r="AC6" i="29" s="1"/>
  <c r="AB7" i="29" s="1"/>
  <c r="AK7" i="29" s="1"/>
  <c r="AT7" i="29" s="1"/>
  <c r="AX78" i="29"/>
  <c r="S78" i="29" s="1"/>
  <c r="AC78" i="29" s="1"/>
  <c r="AB79" i="29" s="1"/>
  <c r="AK79" i="29" s="1"/>
  <c r="AT79" i="29" s="1"/>
  <c r="AX9" i="29"/>
  <c r="S9" i="29" s="1"/>
  <c r="AC9" i="29" s="1"/>
  <c r="AB10" i="29" s="1"/>
  <c r="AJ10" i="29" s="1"/>
  <c r="AX80" i="29"/>
  <c r="S80" i="29" s="1"/>
  <c r="AC80" i="29" s="1"/>
  <c r="AB81" i="29" s="1"/>
  <c r="AK81" i="29" s="1"/>
  <c r="AT81" i="29" s="1"/>
  <c r="AX76" i="29"/>
  <c r="S76" i="29" s="1"/>
  <c r="AC76" i="29" s="1"/>
  <c r="AB77" i="29" s="1"/>
  <c r="AX70" i="29"/>
  <c r="S70" i="29" s="1"/>
  <c r="AC70" i="29" s="1"/>
  <c r="AB71" i="29" s="1"/>
  <c r="AK71" i="29" s="1"/>
  <c r="AT71" i="29" s="1"/>
  <c r="AX19" i="29"/>
  <c r="S19" i="29" s="1"/>
  <c r="AC19" i="29" s="1"/>
  <c r="AB20" i="29" s="1"/>
  <c r="AK20" i="29" s="1"/>
  <c r="AT20" i="29" s="1"/>
  <c r="AX14" i="29"/>
  <c r="S14" i="29" s="1"/>
  <c r="AC14" i="29" s="1"/>
  <c r="AB15" i="29" s="1"/>
  <c r="AK15" i="29" s="1"/>
  <c r="AT15" i="29" s="1"/>
  <c r="AX27" i="29"/>
  <c r="S27" i="29" s="1"/>
  <c r="AC27" i="29" s="1"/>
  <c r="AB28" i="29" s="1"/>
  <c r="AK28" i="29" s="1"/>
  <c r="AT28" i="29" s="1"/>
  <c r="AX39" i="29"/>
  <c r="S39" i="29" s="1"/>
  <c r="AC39" i="29" s="1"/>
  <c r="AB40" i="29" s="1"/>
  <c r="AK40" i="29" s="1"/>
  <c r="AT40" i="29" s="1"/>
  <c r="AX71" i="29"/>
  <c r="S71" i="29" s="1"/>
  <c r="AC71" i="29" s="1"/>
  <c r="AB72" i="29" s="1"/>
  <c r="AX68" i="29"/>
  <c r="S68" i="29" s="1"/>
  <c r="AC68" i="29" s="1"/>
  <c r="AB69" i="29" s="1"/>
  <c r="AK69" i="29" s="1"/>
  <c r="AT69" i="29" s="1"/>
  <c r="AX29" i="29"/>
  <c r="S29" i="29" s="1"/>
  <c r="AC29" i="29" s="1"/>
  <c r="AB30" i="29" s="1"/>
  <c r="AK30" i="29" s="1"/>
  <c r="AT30" i="29" s="1"/>
  <c r="AX84" i="29"/>
  <c r="S84" i="29" s="1"/>
  <c r="AC84" i="29" s="1"/>
  <c r="AB85" i="29" s="1"/>
  <c r="AK85" i="29" s="1"/>
  <c r="AT85" i="29" s="1"/>
  <c r="AX41" i="29"/>
  <c r="S41" i="29" s="1"/>
  <c r="AC41" i="29" s="1"/>
  <c r="AB42" i="29" s="1"/>
  <c r="AK42" i="29" s="1"/>
  <c r="AT42" i="29" s="1"/>
  <c r="AX50" i="29"/>
  <c r="S50" i="29" s="1"/>
  <c r="AC50" i="29" s="1"/>
  <c r="AB51" i="29" s="1"/>
  <c r="AK51" i="29" s="1"/>
  <c r="AT51" i="29" s="1"/>
  <c r="AX90" i="29"/>
  <c r="S90" i="29" s="1"/>
  <c r="AC90" i="29" s="1"/>
  <c r="AB91" i="29" s="1"/>
  <c r="AX22" i="29"/>
  <c r="S22" i="29" s="1"/>
  <c r="AC22" i="29" s="1"/>
  <c r="AB23" i="29" s="1"/>
  <c r="AK23" i="29" s="1"/>
  <c r="AT23" i="29" s="1"/>
  <c r="AX49" i="29"/>
  <c r="S49" i="29" s="1"/>
  <c r="AC49" i="29" s="1"/>
  <c r="AB50" i="29" s="1"/>
  <c r="AK50" i="29" s="1"/>
  <c r="AT50" i="29" s="1"/>
  <c r="AX93" i="29"/>
  <c r="S93" i="29" s="1"/>
  <c r="AC93" i="29" s="1"/>
  <c r="AB94" i="29" s="1"/>
  <c r="AK94" i="29" s="1"/>
  <c r="AT94" i="29" s="1"/>
  <c r="AX69" i="29"/>
  <c r="S69" i="29" s="1"/>
  <c r="AC69" i="29" s="1"/>
  <c r="AB70" i="29" s="1"/>
  <c r="AK70" i="29" s="1"/>
  <c r="AT70" i="29" s="1"/>
  <c r="AX37" i="29"/>
  <c r="S37" i="29" s="1"/>
  <c r="AC37" i="29" s="1"/>
  <c r="AB38" i="29" s="1"/>
  <c r="AK38" i="29" s="1"/>
  <c r="AT38" i="29" s="1"/>
  <c r="AX46" i="29"/>
  <c r="S46" i="29" s="1"/>
  <c r="AC46" i="29" s="1"/>
  <c r="AB47" i="29" s="1"/>
  <c r="AX25" i="29"/>
  <c r="S25" i="29" s="1"/>
  <c r="AC25" i="29" s="1"/>
  <c r="AB26" i="29" s="1"/>
  <c r="AK26" i="29" s="1"/>
  <c r="AT26" i="29" s="1"/>
  <c r="AX40" i="29"/>
  <c r="S40" i="29" s="1"/>
  <c r="AC40" i="29" s="1"/>
  <c r="AB41" i="29" s="1"/>
  <c r="AK41" i="29" s="1"/>
  <c r="AT41" i="29" s="1"/>
  <c r="AX87" i="29"/>
  <c r="S87" i="29" s="1"/>
  <c r="AC87" i="29" s="1"/>
  <c r="AB88" i="29" s="1"/>
  <c r="AK88" i="29" s="1"/>
  <c r="AT88" i="29" s="1"/>
  <c r="AX21" i="29"/>
  <c r="S21" i="29" s="1"/>
  <c r="AC21" i="29" s="1"/>
  <c r="AB22" i="29" s="1"/>
  <c r="AK22" i="29" s="1"/>
  <c r="AT22" i="29" s="1"/>
  <c r="AX35" i="29"/>
  <c r="S35" i="29" s="1"/>
  <c r="AC35" i="29" s="1"/>
  <c r="AB36" i="29" s="1"/>
  <c r="AK36" i="29" s="1"/>
  <c r="AT36" i="29" s="1"/>
  <c r="AX55" i="29"/>
  <c r="S55" i="29" s="1"/>
  <c r="AC55" i="29" s="1"/>
  <c r="AB56" i="29" s="1"/>
  <c r="AX11" i="29"/>
  <c r="S11" i="29" s="1"/>
  <c r="AC11" i="29" s="1"/>
  <c r="AB12" i="29" s="1"/>
  <c r="AK12" i="29" s="1"/>
  <c r="AT12" i="29" s="1"/>
  <c r="AX73" i="29"/>
  <c r="S73" i="29" s="1"/>
  <c r="AC73" i="29" s="1"/>
  <c r="AB74" i="29" s="1"/>
  <c r="AK74" i="29" s="1"/>
  <c r="AT74" i="29" s="1"/>
  <c r="AX83" i="29"/>
  <c r="S83" i="29" s="1"/>
  <c r="AC83" i="29" s="1"/>
  <c r="AB84" i="29" s="1"/>
  <c r="AK84" i="29" s="1"/>
  <c r="AT84" i="29" s="1"/>
  <c r="AX60" i="29"/>
  <c r="S60" i="29" s="1"/>
  <c r="AC60" i="29" s="1"/>
  <c r="AB61" i="29" s="1"/>
  <c r="AK61" i="29" s="1"/>
  <c r="AT61" i="29" s="1"/>
  <c r="AX72" i="29"/>
  <c r="S72" i="29" s="1"/>
  <c r="AC72" i="29" s="1"/>
  <c r="AB73" i="29" s="1"/>
  <c r="AK73" i="29" s="1"/>
  <c r="AT73" i="29" s="1"/>
  <c r="AX53" i="29"/>
  <c r="S53" i="29" s="1"/>
  <c r="AC53" i="29" s="1"/>
  <c r="AB54" i="29" s="1"/>
  <c r="AX26" i="29"/>
  <c r="S26" i="29" s="1"/>
  <c r="AC26" i="29" s="1"/>
  <c r="AB27" i="29" s="1"/>
  <c r="AK27" i="29" s="1"/>
  <c r="AT27" i="29" s="1"/>
  <c r="AX56" i="29"/>
  <c r="S56" i="29" s="1"/>
  <c r="AC56" i="29" s="1"/>
  <c r="AB57" i="29" s="1"/>
  <c r="AK57" i="29" s="1"/>
  <c r="AT57" i="29" s="1"/>
  <c r="AX15" i="29"/>
  <c r="S15" i="29" s="1"/>
  <c r="AC15" i="29" s="1"/>
  <c r="AB16" i="29" s="1"/>
  <c r="AK16" i="29" s="1"/>
  <c r="AT16" i="29" s="1"/>
  <c r="AX5" i="29"/>
  <c r="S5" i="29" s="1"/>
  <c r="AC5" i="29" s="1"/>
  <c r="AB6" i="29" s="1"/>
  <c r="AK6" i="29" s="1"/>
  <c r="AT6" i="29" s="1"/>
  <c r="AX97" i="29"/>
  <c r="S97" i="29" s="1"/>
  <c r="AC97" i="29" s="1"/>
  <c r="AB98" i="29" s="1"/>
  <c r="AX64" i="29"/>
  <c r="S64" i="29" s="1"/>
  <c r="AC64" i="29" s="1"/>
  <c r="AB65" i="29" s="1"/>
  <c r="AX95" i="29"/>
  <c r="S95" i="29" s="1"/>
  <c r="AC95" i="29" s="1"/>
  <c r="AB96" i="29" s="1"/>
  <c r="AK96" i="29" s="1"/>
  <c r="AT96" i="29" s="1"/>
  <c r="AX62" i="29"/>
  <c r="S62" i="29" s="1"/>
  <c r="AC62" i="29" s="1"/>
  <c r="AB63" i="29" s="1"/>
  <c r="AK63" i="29" s="1"/>
  <c r="AT63" i="29" s="1"/>
  <c r="AX13" i="29"/>
  <c r="S13" i="29" s="1"/>
  <c r="AC13" i="29" s="1"/>
  <c r="AB14" i="29" s="1"/>
  <c r="AK14" i="29" s="1"/>
  <c r="AT14" i="29" s="1"/>
  <c r="AX4" i="29"/>
  <c r="S4" i="29" s="1"/>
  <c r="AC4" i="29" s="1"/>
  <c r="AB5" i="29" s="1"/>
  <c r="AK5" i="29" s="1"/>
  <c r="AT5" i="29" s="1"/>
  <c r="AX3" i="29"/>
  <c r="S3" i="29" s="1"/>
  <c r="AC3" i="29" s="1"/>
  <c r="AB4" i="29" s="1"/>
  <c r="AX65" i="29"/>
  <c r="S65" i="29" s="1"/>
  <c r="AC65" i="29" s="1"/>
  <c r="AB66" i="29" s="1"/>
  <c r="AX63" i="29"/>
  <c r="S63" i="29" s="1"/>
  <c r="AC63" i="29" s="1"/>
  <c r="AB64" i="29" s="1"/>
  <c r="AK64" i="29" s="1"/>
  <c r="AT64" i="29" s="1"/>
  <c r="AX59" i="29"/>
  <c r="S59" i="29" s="1"/>
  <c r="AC59" i="29" s="1"/>
  <c r="AB60" i="29" s="1"/>
  <c r="AK60" i="29" s="1"/>
  <c r="AT60" i="29" s="1"/>
  <c r="AX61" i="29"/>
  <c r="S61" i="29" s="1"/>
  <c r="AC61" i="29" s="1"/>
  <c r="AB62" i="29" s="1"/>
  <c r="AK62" i="29" s="1"/>
  <c r="AT62" i="29" s="1"/>
  <c r="AX47" i="29"/>
  <c r="S47" i="29" s="1"/>
  <c r="AC47" i="29" s="1"/>
  <c r="AB48" i="29" s="1"/>
  <c r="AK48" i="29" s="1"/>
  <c r="AT48" i="29" s="1"/>
  <c r="AX94" i="29"/>
  <c r="S94" i="29" s="1"/>
  <c r="AC94" i="29" s="1"/>
  <c r="AB95" i="29" s="1"/>
  <c r="AX58" i="29"/>
  <c r="S58" i="29" s="1"/>
  <c r="AC58" i="29" s="1"/>
  <c r="AB59" i="29" s="1"/>
  <c r="AX54" i="29"/>
  <c r="S54" i="29" s="1"/>
  <c r="AC54" i="29" s="1"/>
  <c r="AB55" i="29" s="1"/>
  <c r="AJ55" i="29" s="1"/>
  <c r="AX92" i="29"/>
  <c r="S92" i="29" s="1"/>
  <c r="AC92" i="29" s="1"/>
  <c r="AB93" i="29" s="1"/>
  <c r="AK93" i="29" s="1"/>
  <c r="AT93" i="29" s="1"/>
  <c r="AX16" i="29"/>
  <c r="S16" i="29" s="1"/>
  <c r="AC16" i="29" s="1"/>
  <c r="AB17" i="29" s="1"/>
  <c r="AK17" i="29" s="1"/>
  <c r="AT17" i="29" s="1"/>
  <c r="AX17" i="29"/>
  <c r="S17" i="29" s="1"/>
  <c r="AC17" i="29" s="1"/>
  <c r="AB18" i="29" s="1"/>
  <c r="AK18" i="29" s="1"/>
  <c r="AT18" i="29" s="1"/>
  <c r="AX74" i="29"/>
  <c r="S74" i="29" s="1"/>
  <c r="AC74" i="29" s="1"/>
  <c r="AB75" i="29" s="1"/>
  <c r="AK75" i="29" s="1"/>
  <c r="AT75" i="29" s="1"/>
  <c r="AX91" i="29"/>
  <c r="S91" i="29" s="1"/>
  <c r="AC91" i="29" s="1"/>
  <c r="AB92" i="29" s="1"/>
  <c r="AX85" i="29"/>
  <c r="S85" i="29" s="1"/>
  <c r="AC85" i="29" s="1"/>
  <c r="AB86" i="29" s="1"/>
  <c r="AK86" i="29" s="1"/>
  <c r="AT86" i="29" s="1"/>
  <c r="AX89" i="29"/>
  <c r="S89" i="29" s="1"/>
  <c r="AC89" i="29" s="1"/>
  <c r="AB90" i="29" s="1"/>
  <c r="AJ90" i="29" s="1"/>
  <c r="AX86" i="29"/>
  <c r="S86" i="29" s="1"/>
  <c r="AC86" i="29" s="1"/>
  <c r="AB87" i="29" s="1"/>
  <c r="AK87" i="29" s="1"/>
  <c r="AT87" i="29" s="1"/>
  <c r="AX28" i="29"/>
  <c r="S28" i="29" s="1"/>
  <c r="AC28" i="29" s="1"/>
  <c r="AB29" i="29" s="1"/>
  <c r="AK29" i="29" s="1"/>
  <c r="AT29" i="29" s="1"/>
  <c r="AX67" i="29"/>
  <c r="S67" i="29" s="1"/>
  <c r="AC67" i="29" s="1"/>
  <c r="AB68" i="29" s="1"/>
  <c r="AK68" i="29" s="1"/>
  <c r="AT68" i="29" s="1"/>
  <c r="AX52" i="29"/>
  <c r="S52" i="29" s="1"/>
  <c r="AC52" i="29" s="1"/>
  <c r="AB53" i="29" s="1"/>
  <c r="AK53" i="29" s="1"/>
  <c r="AT53" i="29" s="1"/>
  <c r="AX79" i="29"/>
  <c r="S79" i="29" s="1"/>
  <c r="AC79" i="29" s="1"/>
  <c r="AB80" i="29" s="1"/>
  <c r="AK80" i="29" s="1"/>
  <c r="AT80" i="29" s="1"/>
  <c r="AX77" i="29"/>
  <c r="S77" i="29" s="1"/>
  <c r="AC77" i="29" s="1"/>
  <c r="AB78" i="29" s="1"/>
  <c r="AX44" i="29"/>
  <c r="S44" i="29" s="1"/>
  <c r="AC44" i="29" s="1"/>
  <c r="AB45" i="29" s="1"/>
  <c r="AK45" i="29" s="1"/>
  <c r="AT45" i="29" s="1"/>
  <c r="AX32" i="29"/>
  <c r="S32" i="29" s="1"/>
  <c r="AC32" i="29" s="1"/>
  <c r="AB33" i="29" s="1"/>
  <c r="AX18" i="29"/>
  <c r="S18" i="29" s="1"/>
  <c r="AC18" i="29" s="1"/>
  <c r="AB19" i="29" s="1"/>
  <c r="AK19" i="29" s="1"/>
  <c r="AT19" i="29" s="1"/>
  <c r="AX36" i="29"/>
  <c r="S36" i="29" s="1"/>
  <c r="AC36" i="29" s="1"/>
  <c r="AB37" i="29" s="1"/>
  <c r="AK37" i="29" s="1"/>
  <c r="AT37" i="29" s="1"/>
  <c r="AX38" i="29"/>
  <c r="S38" i="29" s="1"/>
  <c r="AC38" i="29" s="1"/>
  <c r="AB39" i="29" s="1"/>
  <c r="AK39" i="29" s="1"/>
  <c r="AT39" i="29" s="1"/>
  <c r="AX66" i="29"/>
  <c r="S66" i="29" s="1"/>
  <c r="AC66" i="29" s="1"/>
  <c r="AB67" i="29" s="1"/>
  <c r="AK67" i="29" s="1"/>
  <c r="AT67" i="29" s="1"/>
  <c r="AX30" i="29"/>
  <c r="S30" i="29" s="1"/>
  <c r="AC30" i="29" s="1"/>
  <c r="AB31" i="29" s="1"/>
  <c r="AK31" i="29" s="1"/>
  <c r="AT31" i="29" s="1"/>
  <c r="AX33" i="29"/>
  <c r="S33" i="29" s="1"/>
  <c r="AC33" i="29" s="1"/>
  <c r="AB34" i="29" s="1"/>
  <c r="AK34" i="29" s="1"/>
  <c r="AT34" i="29" s="1"/>
  <c r="AX31" i="29"/>
  <c r="S31" i="29" s="1"/>
  <c r="AC31" i="29" s="1"/>
  <c r="AB32" i="29" s="1"/>
  <c r="AK32" i="29" s="1"/>
  <c r="AT32" i="29" s="1"/>
  <c r="AX51" i="29"/>
  <c r="S51" i="29" s="1"/>
  <c r="AC51" i="29" s="1"/>
  <c r="AB52" i="29" s="1"/>
  <c r="AJ52" i="29" s="1"/>
  <c r="AX48" i="29"/>
  <c r="S48" i="29" s="1"/>
  <c r="AC48" i="29" s="1"/>
  <c r="AB49" i="29" s="1"/>
  <c r="AK49" i="29" s="1"/>
  <c r="AT49" i="29" s="1"/>
  <c r="AX42" i="29"/>
  <c r="S42" i="29" s="1"/>
  <c r="AC42" i="29" s="1"/>
  <c r="AB43" i="29" s="1"/>
  <c r="AK43" i="29" s="1"/>
  <c r="AT43" i="29" s="1"/>
  <c r="AX82" i="29"/>
  <c r="S82" i="29" s="1"/>
  <c r="AC82" i="29" s="1"/>
  <c r="AB83" i="29" s="1"/>
  <c r="AK83" i="29" s="1"/>
  <c r="AT83" i="29" s="1"/>
  <c r="AK11" i="29"/>
  <c r="AT11" i="29" s="1"/>
  <c r="AK47" i="29"/>
  <c r="AT47" i="29" s="1"/>
  <c r="AK46" i="29"/>
  <c r="AT46" i="29" s="1"/>
  <c r="AJ46" i="29"/>
  <c r="AK24" i="29"/>
  <c r="AT24" i="29" s="1"/>
  <c r="AK35" i="29"/>
  <c r="AT35" i="29" s="1"/>
  <c r="AK9" i="29"/>
  <c r="AT9" i="29" s="1"/>
  <c r="AK59" i="29"/>
  <c r="AT59" i="29" s="1"/>
  <c r="AX81" i="29"/>
  <c r="S81" i="29" s="1"/>
  <c r="AC81" i="29" s="1"/>
  <c r="AB82" i="29" s="1"/>
  <c r="AK89" i="29"/>
  <c r="AT89" i="29" s="1"/>
  <c r="AK65" i="29"/>
  <c r="AT65" i="29" s="1"/>
  <c r="AJ65" i="29"/>
  <c r="AX43" i="29"/>
  <c r="S43" i="29" s="1"/>
  <c r="AC43" i="29" s="1"/>
  <c r="AB44" i="29" s="1"/>
  <c r="AK8" i="29"/>
  <c r="AT8" i="29" s="1"/>
  <c r="AJ8" i="29"/>
  <c r="AK91" i="29"/>
  <c r="AT91" i="29" s="1"/>
  <c r="AJ91" i="29"/>
  <c r="AG98" i="29"/>
  <c r="AP98" i="29" s="1"/>
  <c r="AP100" i="29" s="1"/>
  <c r="AE98" i="29"/>
  <c r="AC98" i="29"/>
  <c r="AF98" i="29"/>
  <c r="AO98" i="29" s="1"/>
  <c r="AO100" i="29" s="1"/>
  <c r="AK77" i="29"/>
  <c r="AT77" i="29" s="1"/>
  <c r="AK72" i="29"/>
  <c r="AT72" i="29" s="1"/>
  <c r="AK56" i="29"/>
  <c r="AT56" i="29" s="1"/>
  <c r="AK54" i="29"/>
  <c r="AT54" i="29" s="1"/>
  <c r="AK66" i="29"/>
  <c r="AT66" i="29" s="1"/>
  <c r="AK92" i="29"/>
  <c r="AT92" i="29" s="1"/>
  <c r="AX96" i="29"/>
  <c r="S96" i="29" s="1"/>
  <c r="AC96" i="29" s="1"/>
  <c r="AB97" i="29" s="1"/>
  <c r="AX75" i="29"/>
  <c r="S75" i="29" s="1"/>
  <c r="AC75" i="29" s="1"/>
  <c r="AB76" i="29" s="1"/>
  <c r="AJ27" i="29" l="1"/>
  <c r="AJ71" i="29"/>
  <c r="AJ64" i="29"/>
  <c r="AJ98" i="29"/>
  <c r="AS98" i="29" s="1"/>
  <c r="AJ37" i="29"/>
  <c r="AS37" i="29" s="1"/>
  <c r="AK52" i="29"/>
  <c r="AT52" i="29" s="1"/>
  <c r="AJ23" i="29"/>
  <c r="AJ78" i="29"/>
  <c r="AS78" i="29" s="1"/>
  <c r="AJ9" i="29"/>
  <c r="AK10" i="29"/>
  <c r="AT10" i="29" s="1"/>
  <c r="AJ5" i="29"/>
  <c r="AS5" i="29" s="1"/>
  <c r="AJ84" i="29"/>
  <c r="AS84" i="29" s="1"/>
  <c r="AJ69" i="29"/>
  <c r="AL69" i="29" s="1"/>
  <c r="AU69" i="29" s="1"/>
  <c r="AJ12" i="29"/>
  <c r="AS12" i="29" s="1"/>
  <c r="AJ15" i="29"/>
  <c r="AL15" i="29" s="1"/>
  <c r="AU15" i="29" s="1"/>
  <c r="AJ14" i="29"/>
  <c r="AL14" i="29" s="1"/>
  <c r="AU14" i="29" s="1"/>
  <c r="AJ88" i="29"/>
  <c r="AL88" i="29" s="1"/>
  <c r="AU88" i="29" s="1"/>
  <c r="AJ21" i="29"/>
  <c r="AS21" i="29" s="1"/>
  <c r="AJ79" i="29"/>
  <c r="AS79" i="29" s="1"/>
  <c r="AK55" i="29"/>
  <c r="AT55" i="29" s="1"/>
  <c r="AJ70" i="29"/>
  <c r="AL70" i="29" s="1"/>
  <c r="AU70" i="29" s="1"/>
  <c r="AJ13" i="29"/>
  <c r="AL13" i="29" s="1"/>
  <c r="AU13" i="29" s="1"/>
  <c r="AJ57" i="29"/>
  <c r="AS57" i="29" s="1"/>
  <c r="AK21" i="29"/>
  <c r="AT21" i="29" s="1"/>
  <c r="AJ22" i="29"/>
  <c r="AS22" i="29" s="1"/>
  <c r="AJ68" i="29"/>
  <c r="AL68" i="29" s="1"/>
  <c r="AU68" i="29" s="1"/>
  <c r="AJ95" i="29"/>
  <c r="AS95" i="29" s="1"/>
  <c r="AJ58" i="29"/>
  <c r="AL58" i="29" s="1"/>
  <c r="AU58" i="29" s="1"/>
  <c r="AJ92" i="29"/>
  <c r="AL92" i="29" s="1"/>
  <c r="AU92" i="29" s="1"/>
  <c r="AJ7" i="29"/>
  <c r="AS7" i="29" s="1"/>
  <c r="AJ63" i="29"/>
  <c r="AL63" i="29" s="1"/>
  <c r="AU63" i="29" s="1"/>
  <c r="AJ41" i="29"/>
  <c r="AL41" i="29" s="1"/>
  <c r="AU41" i="29" s="1"/>
  <c r="AK90" i="29"/>
  <c r="AT90" i="29" s="1"/>
  <c r="AJ56" i="29"/>
  <c r="AS56" i="29" s="1"/>
  <c r="AJ59" i="29"/>
  <c r="AL59" i="29" s="1"/>
  <c r="AU59" i="29" s="1"/>
  <c r="AJ6" i="29"/>
  <c r="AL6" i="29" s="1"/>
  <c r="AU6" i="29" s="1"/>
  <c r="AJ36" i="29"/>
  <c r="AS36" i="29" s="1"/>
  <c r="AJ19" i="29"/>
  <c r="AL19" i="29" s="1"/>
  <c r="AU19" i="29" s="1"/>
  <c r="AJ94" i="29"/>
  <c r="AL94" i="29" s="1"/>
  <c r="AU94" i="29" s="1"/>
  <c r="AJ3" i="29"/>
  <c r="AL3" i="29" s="1"/>
  <c r="AU3" i="29" s="1"/>
  <c r="AJ74" i="29"/>
  <c r="AL74" i="29" s="1"/>
  <c r="AU74" i="29" s="1"/>
  <c r="AK95" i="29"/>
  <c r="AT95" i="29" s="1"/>
  <c r="AJ72" i="29"/>
  <c r="AS72" i="29" s="1"/>
  <c r="AJ34" i="29"/>
  <c r="AL34" i="29" s="1"/>
  <c r="AU34" i="29" s="1"/>
  <c r="AJ25" i="29"/>
  <c r="AS25" i="29" s="1"/>
  <c r="AJ24" i="29"/>
  <c r="AS24" i="29" s="1"/>
  <c r="AJ50" i="29"/>
  <c r="AL50" i="29" s="1"/>
  <c r="AU50" i="29" s="1"/>
  <c r="AJ35" i="29"/>
  <c r="AS35" i="29" s="1"/>
  <c r="AJ38" i="29"/>
  <c r="AL38" i="29" s="1"/>
  <c r="AU38" i="29" s="1"/>
  <c r="AJ80" i="29"/>
  <c r="AS80" i="29" s="1"/>
  <c r="AJ39" i="29"/>
  <c r="AS39" i="29" s="1"/>
  <c r="AJ51" i="29"/>
  <c r="AL51" i="29" s="1"/>
  <c r="AU51" i="29" s="1"/>
  <c r="AJ93" i="29"/>
  <c r="AS93" i="29" s="1"/>
  <c r="AJ85" i="29"/>
  <c r="AS85" i="29" s="1"/>
  <c r="AJ89" i="29"/>
  <c r="AS89" i="29" s="1"/>
  <c r="AJ60" i="29"/>
  <c r="AS60" i="29" s="1"/>
  <c r="AJ53" i="29"/>
  <c r="AS53" i="29" s="1"/>
  <c r="AJ20" i="29"/>
  <c r="AS20" i="29" s="1"/>
  <c r="AJ11" i="29"/>
  <c r="AS11" i="29" s="1"/>
  <c r="AJ54" i="29"/>
  <c r="AS54" i="29" s="1"/>
  <c r="AJ73" i="29"/>
  <c r="AS73" i="29" s="1"/>
  <c r="AJ40" i="29"/>
  <c r="AS40" i="29" s="1"/>
  <c r="AJ29" i="29"/>
  <c r="AS29" i="29" s="1"/>
  <c r="AJ26" i="29"/>
  <c r="AL26" i="29" s="1"/>
  <c r="AU26" i="29" s="1"/>
  <c r="AJ49" i="29"/>
  <c r="AS49" i="29" s="1"/>
  <c r="AJ62" i="29"/>
  <c r="AS62" i="29" s="1"/>
  <c r="AJ18" i="29"/>
  <c r="AL18" i="29" s="1"/>
  <c r="AU18" i="29" s="1"/>
  <c r="AJ45" i="29"/>
  <c r="AL45" i="29" s="1"/>
  <c r="AU45" i="29" s="1"/>
  <c r="AJ66" i="29"/>
  <c r="AL66" i="29" s="1"/>
  <c r="AU66" i="29" s="1"/>
  <c r="AJ31" i="29"/>
  <c r="AL31" i="29" s="1"/>
  <c r="AU31" i="29" s="1"/>
  <c r="AJ61" i="29"/>
  <c r="AL61" i="29" s="1"/>
  <c r="AU61" i="29" s="1"/>
  <c r="AJ33" i="29"/>
  <c r="AS33" i="29" s="1"/>
  <c r="AJ32" i="29"/>
  <c r="AL32" i="29" s="1"/>
  <c r="AU32" i="29" s="1"/>
  <c r="AJ30" i="29"/>
  <c r="AS30" i="29" s="1"/>
  <c r="AJ83" i="29"/>
  <c r="AL83" i="29" s="1"/>
  <c r="AU83" i="29" s="1"/>
  <c r="AJ48" i="29"/>
  <c r="AS48" i="29" s="1"/>
  <c r="AJ28" i="29"/>
  <c r="AL28" i="29" s="1"/>
  <c r="AU28" i="29" s="1"/>
  <c r="AK33" i="29"/>
  <c r="AT33" i="29" s="1"/>
  <c r="AJ47" i="29"/>
  <c r="AL47" i="29" s="1"/>
  <c r="AU47" i="29" s="1"/>
  <c r="AJ17" i="29"/>
  <c r="AL17" i="29" s="1"/>
  <c r="AU17" i="29" s="1"/>
  <c r="AK78" i="29"/>
  <c r="AT78" i="29" s="1"/>
  <c r="AJ67" i="29"/>
  <c r="AS67" i="29" s="1"/>
  <c r="AJ77" i="29"/>
  <c r="AL77" i="29" s="1"/>
  <c r="AU77" i="29" s="1"/>
  <c r="AJ86" i="29"/>
  <c r="AL86" i="29" s="1"/>
  <c r="AU86" i="29" s="1"/>
  <c r="AJ16" i="29"/>
  <c r="AL16" i="29" s="1"/>
  <c r="AU16" i="29" s="1"/>
  <c r="AJ42" i="29"/>
  <c r="AL42" i="29" s="1"/>
  <c r="AU42" i="29" s="1"/>
  <c r="AJ87" i="29"/>
  <c r="AL87" i="29" s="1"/>
  <c r="AU87" i="29" s="1"/>
  <c r="AJ81" i="29"/>
  <c r="AL81" i="29" s="1"/>
  <c r="AU81" i="29" s="1"/>
  <c r="AK98" i="29"/>
  <c r="AT98" i="29" s="1"/>
  <c r="AS70" i="29"/>
  <c r="AS90" i="29"/>
  <c r="AS15" i="29"/>
  <c r="AL23" i="29"/>
  <c r="AU23" i="29" s="1"/>
  <c r="AS23" i="29"/>
  <c r="AS27" i="29"/>
  <c r="AL27" i="29"/>
  <c r="AU27" i="29" s="1"/>
  <c r="AK82" i="29"/>
  <c r="AT82" i="29" s="1"/>
  <c r="AJ82" i="29"/>
  <c r="AS10" i="29"/>
  <c r="AL10" i="29"/>
  <c r="AU10" i="29" s="1"/>
  <c r="AS55" i="29"/>
  <c r="AL64" i="29"/>
  <c r="AU64" i="29" s="1"/>
  <c r="AS64" i="29"/>
  <c r="AL9" i="29"/>
  <c r="AU9" i="29" s="1"/>
  <c r="AS9" i="29"/>
  <c r="AL46" i="29"/>
  <c r="AU46" i="29" s="1"/>
  <c r="AS46" i="29"/>
  <c r="AJ96" i="29"/>
  <c r="AK44" i="29"/>
  <c r="AT44" i="29" s="1"/>
  <c r="AJ44" i="29"/>
  <c r="AS71" i="29"/>
  <c r="AL71" i="29"/>
  <c r="AU71" i="29" s="1"/>
  <c r="AK76" i="29"/>
  <c r="AT76" i="29" s="1"/>
  <c r="AJ76" i="29"/>
  <c r="AS91" i="29"/>
  <c r="AL91" i="29"/>
  <c r="AU91" i="29" s="1"/>
  <c r="AL8" i="29"/>
  <c r="AU8" i="29" s="1"/>
  <c r="AS8" i="29"/>
  <c r="AJ75" i="29"/>
  <c r="AS65" i="29"/>
  <c r="AL65" i="29"/>
  <c r="AU65" i="29" s="1"/>
  <c r="AS50" i="29"/>
  <c r="AL35" i="29"/>
  <c r="AU35" i="29" s="1"/>
  <c r="AL52" i="29"/>
  <c r="AU52" i="29" s="1"/>
  <c r="AS52" i="29"/>
  <c r="AN98" i="29"/>
  <c r="AN100" i="29" s="1"/>
  <c r="AI98" i="29"/>
  <c r="AJ97" i="29"/>
  <c r="AK97" i="29"/>
  <c r="AT97" i="29" s="1"/>
  <c r="AJ43" i="29"/>
  <c r="AJ4" i="29"/>
  <c r="AK4" i="29"/>
  <c r="AT4" i="29" s="1"/>
  <c r="AS13" i="29"/>
  <c r="AL49" i="29" l="1"/>
  <c r="AU49" i="29" s="1"/>
  <c r="AL11" i="29"/>
  <c r="AU11" i="29" s="1"/>
  <c r="AL37" i="29"/>
  <c r="AU37" i="29" s="1"/>
  <c r="AS92" i="29"/>
  <c r="AL12" i="29"/>
  <c r="AU12" i="29" s="1"/>
  <c r="AL57" i="29"/>
  <c r="AU57" i="29" s="1"/>
  <c r="AS88" i="29"/>
  <c r="AS74" i="29"/>
  <c r="AL5" i="29"/>
  <c r="AU5" i="29" s="1"/>
  <c r="AS59" i="29"/>
  <c r="AS69" i="29"/>
  <c r="AL72" i="29"/>
  <c r="AU72" i="29" s="1"/>
  <c r="AL79" i="29"/>
  <c r="AU79" i="29" s="1"/>
  <c r="AL84" i="29"/>
  <c r="AU84" i="29" s="1"/>
  <c r="AL73" i="29"/>
  <c r="AU73" i="29" s="1"/>
  <c r="AS58" i="29"/>
  <c r="AS51" i="29"/>
  <c r="AL20" i="29"/>
  <c r="AU20" i="29" s="1"/>
  <c r="AL29" i="29"/>
  <c r="AU29" i="29" s="1"/>
  <c r="AS14" i="29"/>
  <c r="AL95" i="29"/>
  <c r="AU95" i="29" s="1"/>
  <c r="AL85" i="29"/>
  <c r="AU85" i="29" s="1"/>
  <c r="AL62" i="29"/>
  <c r="AU62" i="29" s="1"/>
  <c r="AL7" i="29"/>
  <c r="AU7" i="29" s="1"/>
  <c r="AS32" i="29"/>
  <c r="AL36" i="29"/>
  <c r="AU36" i="29" s="1"/>
  <c r="AL22" i="29"/>
  <c r="AU22" i="29" s="1"/>
  <c r="AS18" i="29"/>
  <c r="AL89" i="29"/>
  <c r="AU89" i="29" s="1"/>
  <c r="AS38" i="29"/>
  <c r="AS68" i="29"/>
  <c r="AS63" i="29"/>
  <c r="AL21" i="29"/>
  <c r="AU21" i="29" s="1"/>
  <c r="AL55" i="29"/>
  <c r="AU55" i="29" s="1"/>
  <c r="AS47" i="29"/>
  <c r="AL80" i="29"/>
  <c r="AU80" i="29" s="1"/>
  <c r="AL56" i="29"/>
  <c r="AU56" i="29" s="1"/>
  <c r="AL24" i="29"/>
  <c r="AU24" i="29" s="1"/>
  <c r="AS3" i="29"/>
  <c r="AL93" i="29"/>
  <c r="AU93" i="29" s="1"/>
  <c r="AL40" i="29"/>
  <c r="AU40" i="29" s="1"/>
  <c r="AL39" i="29"/>
  <c r="AU39" i="29" s="1"/>
  <c r="AL25" i="29"/>
  <c r="AU25" i="29" s="1"/>
  <c r="AS94" i="29"/>
  <c r="AL53" i="29"/>
  <c r="AU53" i="29" s="1"/>
  <c r="AL90" i="29"/>
  <c r="AU90" i="29" s="1"/>
  <c r="AS41" i="29"/>
  <c r="AS19" i="29"/>
  <c r="AS45" i="29"/>
  <c r="AL60" i="29"/>
  <c r="AU60" i="29" s="1"/>
  <c r="AS34" i="29"/>
  <c r="AL33" i="29"/>
  <c r="AU33" i="29" s="1"/>
  <c r="AS6" i="29"/>
  <c r="AL54" i="29"/>
  <c r="AU54" i="29" s="1"/>
  <c r="AS86" i="29"/>
  <c r="AS26" i="29"/>
  <c r="AL30" i="29"/>
  <c r="AU30" i="29" s="1"/>
  <c r="AS42" i="29"/>
  <c r="AS17" i="29"/>
  <c r="AS87" i="29"/>
  <c r="AL78" i="29"/>
  <c r="AU78" i="29" s="1"/>
  <c r="AS83" i="29"/>
  <c r="AS31" i="29"/>
  <c r="AS66" i="29"/>
  <c r="AS61" i="29"/>
  <c r="AL48" i="29"/>
  <c r="AU48" i="29" s="1"/>
  <c r="AL67" i="29"/>
  <c r="AU67" i="29" s="1"/>
  <c r="AS16" i="29"/>
  <c r="AS81" i="29"/>
  <c r="AS28" i="29"/>
  <c r="AS77" i="29"/>
  <c r="AS97" i="29"/>
  <c r="AL97" i="29"/>
  <c r="AU97" i="29" s="1"/>
  <c r="AS44" i="29"/>
  <c r="AL44" i="29"/>
  <c r="AU44" i="29" s="1"/>
  <c r="AR98" i="29"/>
  <c r="AR100" i="29" s="1"/>
  <c r="AL98" i="29"/>
  <c r="AU98" i="29" s="1"/>
  <c r="AS75" i="29"/>
  <c r="AL75" i="29"/>
  <c r="AU75" i="29" s="1"/>
  <c r="AL96" i="29"/>
  <c r="AU96" i="29" s="1"/>
  <c r="AS96" i="29"/>
  <c r="AS76" i="29"/>
  <c r="AL76" i="29"/>
  <c r="AU76" i="29" s="1"/>
  <c r="AS82" i="29"/>
  <c r="AL82" i="29"/>
  <c r="AU82" i="29" s="1"/>
  <c r="AS43" i="29"/>
  <c r="AL43" i="29"/>
  <c r="AU43" i="29" s="1"/>
  <c r="AT100" i="29"/>
  <c r="AS4" i="29"/>
  <c r="AL4" i="29"/>
  <c r="AU4" i="29" s="1"/>
  <c r="AU100" i="29" l="1"/>
  <c r="C11" i="29" s="1"/>
  <c r="AS100" i="29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<sst xmlns="http://schemas.openxmlformats.org/spreadsheetml/2006/main" count="5587" uniqueCount="60">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</sst>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470DA-97FB-49AC-B1E7-9B47D8B47766}">
  <sheetPr codeName="Sheet1"/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198.45460936167964</v>
      </c>
      <c r="K3">
        <v>1</v>
      </c>
      <c r="L3" s="2">
        <v>0</v>
      </c>
      <c r="O3">
        <f>$C$3</f>
        <v>198.45460936167964</v>
      </c>
      <c r="P3">
        <f>O3*B5</f>
        <v>158.76368748934374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2.3391301238009037</v>
      </c>
      <c r="AE3">
        <f t="shared" ref="AE3:AE23" si="1">$Z3*O3</f>
        <v>198.45460936167964</v>
      </c>
      <c r="AF3">
        <f t="shared" ref="AF3:AG23" si="2">-$Z3*P3</f>
        <v>-158.76368748934374</v>
      </c>
      <c r="AG3">
        <f t="shared" si="2"/>
        <v>-273.14974180000002</v>
      </c>
      <c r="AH3">
        <f t="shared" ref="AH3:AH23" si="3">-X3*R3</f>
        <v>0</v>
      </c>
      <c r="AI3">
        <f t="shared" ref="AI3:AI23" si="4">SUM(AE3:AH3)</f>
        <v>-233.45881992766411</v>
      </c>
      <c r="AJ3">
        <f t="shared" ref="AJ3:AJ23" si="5">AB3-AC3</f>
        <v>-2.3391301238009037</v>
      </c>
      <c r="AL3">
        <f t="shared" ref="AL3:AL23" si="6">SUM(AI3:AK3)</f>
        <v>-235.79795005146502</v>
      </c>
      <c r="AN3">
        <f t="shared" ref="AN3:AU23" si="7">AE3*$K3</f>
        <v>198.45460936167964</v>
      </c>
      <c r="AO3">
        <f t="shared" si="7"/>
        <v>-158.76368748934374</v>
      </c>
      <c r="AP3">
        <f t="shared" si="7"/>
        <v>-273.14974180000002</v>
      </c>
      <c r="AQ3">
        <f t="shared" si="7"/>
        <v>0</v>
      </c>
      <c r="AR3">
        <f t="shared" si="7"/>
        <v>-233.45881992766411</v>
      </c>
      <c r="AS3">
        <f t="shared" si="7"/>
        <v>-2.3391301238009037</v>
      </c>
      <c r="AT3">
        <f t="shared" si="7"/>
        <v>0</v>
      </c>
      <c r="AU3">
        <f t="shared" si="7"/>
        <v>-235.79795005146502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112.15771407279695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2.3391301238009037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2.3391301238009037</v>
      </c>
      <c r="AC4">
        <f t="shared" ref="AC4:AC23" si="19">AX5</f>
        <v>6.3740070072391326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-4.0348768834382289</v>
      </c>
      <c r="AK4">
        <f>G4*MAX(0, SUM(AB4:AB4, AE4:AF4))</f>
        <v>5.122694971123979E-2</v>
      </c>
      <c r="AL4">
        <f t="shared" si="6"/>
        <v>-121.07004993372699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-109.84745285674077</v>
      </c>
      <c r="AR4">
        <f t="shared" si="7"/>
        <v>-109.84745285674077</v>
      </c>
      <c r="AS4">
        <f t="shared" si="7"/>
        <v>-3.7854178473010869</v>
      </c>
      <c r="AT4">
        <f t="shared" si="7"/>
        <v>4.8059808341532777E-2</v>
      </c>
      <c r="AU4">
        <f t="shared" si="7"/>
        <v>-113.58481089570033</v>
      </c>
      <c r="AW4">
        <v>1</v>
      </c>
      <c r="AX4">
        <f>(R4*SUMPRODUCT(K5:$K$23, X5:$X$23)-$AZ$3*SUMPRODUCT(K4:$K$22, W5:$W$23))/Z4</f>
        <v>2.3391301238009037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198.45460936167964</v>
      </c>
      <c r="P5">
        <f t="shared" ref="P5:P23" si="22">O5*$C$5</f>
        <v>9.9227304680839836</v>
      </c>
      <c r="Q5" s="4">
        <f t="shared" ref="Q5:Q23" si="23">$C$8</f>
        <v>25</v>
      </c>
      <c r="R5">
        <f t="shared" si="0"/>
        <v>50000</v>
      </c>
      <c r="S5">
        <f t="shared" si="11"/>
        <v>6.3740070072391326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6.3740070072391326</v>
      </c>
      <c r="AC5">
        <f t="shared" si="19"/>
        <v>11.905144740560294</v>
      </c>
      <c r="AE5">
        <f t="shared" si="1"/>
        <v>193.58558442304604</v>
      </c>
      <c r="AF5">
        <f t="shared" si="2"/>
        <v>-9.6792792211523029</v>
      </c>
      <c r="AG5">
        <f t="shared" si="2"/>
        <v>-24.386632420091601</v>
      </c>
      <c r="AH5">
        <f t="shared" si="3"/>
        <v>-115.81962381679681</v>
      </c>
      <c r="AI5">
        <f t="shared" si="4"/>
        <v>43.700048965005308</v>
      </c>
      <c r="AJ5">
        <f t="shared" si="5"/>
        <v>-5.5311377333211613</v>
      </c>
      <c r="AK5">
        <f t="shared" ref="AK5:AK23" si="24">G5*SUM(AB5:AB5, AE5:AF5)</f>
        <v>7.8014928005744473</v>
      </c>
      <c r="AL5">
        <f t="shared" si="6"/>
        <v>45.9704040322586</v>
      </c>
      <c r="AN5">
        <f t="shared" si="7"/>
        <v>167.17325352689812</v>
      </c>
      <c r="AO5">
        <f t="shared" si="7"/>
        <v>-8.3586626763449061</v>
      </c>
      <c r="AP5">
        <f t="shared" si="7"/>
        <v>-21.059381546314722</v>
      </c>
      <c r="AQ5">
        <f t="shared" si="7"/>
        <v>-100.0174852555309</v>
      </c>
      <c r="AR5">
        <f t="shared" si="7"/>
        <v>37.73772404870757</v>
      </c>
      <c r="AS5">
        <f t="shared" si="7"/>
        <v>-4.7764831939346211</v>
      </c>
      <c r="AT5">
        <f t="shared" si="7"/>
        <v>6.7370767184224256</v>
      </c>
      <c r="AU5">
        <f t="shared" si="7"/>
        <v>39.698317573195382</v>
      </c>
      <c r="AW5">
        <v>2</v>
      </c>
      <c r="AX5">
        <f>(R5*SUMPRODUCT(K6:$K$23, X6:$X$23)-$AZ$3*SUMPRODUCT(K5:$K$22, W6:$W$23))/Z5</f>
        <v>6.3740070072391326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198.45460936167964</v>
      </c>
      <c r="P6">
        <f t="shared" si="22"/>
        <v>9.9227304680839836</v>
      </c>
      <c r="Q6" s="4">
        <f t="shared" si="23"/>
        <v>25</v>
      </c>
      <c r="R6">
        <f t="shared" si="0"/>
        <v>50000</v>
      </c>
      <c r="S6">
        <f t="shared" si="11"/>
        <v>11.905144740560294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11.905144740560294</v>
      </c>
      <c r="AC6">
        <f t="shared" si="19"/>
        <v>16.499555120584859</v>
      </c>
      <c r="AE6">
        <f t="shared" si="1"/>
        <v>191.19500630104179</v>
      </c>
      <c r="AF6">
        <f t="shared" si="2"/>
        <v>-9.5597503150520904</v>
      </c>
      <c r="AG6">
        <f t="shared" si="2"/>
        <v>-24.085483188827407</v>
      </c>
      <c r="AH6">
        <f t="shared" si="3"/>
        <v>-114.5658141265538</v>
      </c>
      <c r="AI6">
        <f t="shared" si="4"/>
        <v>42.983958670608487</v>
      </c>
      <c r="AJ6">
        <f t="shared" si="5"/>
        <v>-4.5944103800245646</v>
      </c>
      <c r="AK6">
        <f t="shared" si="24"/>
        <v>11.322113442503175</v>
      </c>
      <c r="AL6">
        <f t="shared" si="6"/>
        <v>49.711661733087098</v>
      </c>
      <c r="AN6">
        <f t="shared" si="7"/>
        <v>148.90768387380669</v>
      </c>
      <c r="AO6">
        <f t="shared" si="7"/>
        <v>-7.4453841936903356</v>
      </c>
      <c r="AP6">
        <f t="shared" si="7"/>
        <v>-18.758405807852185</v>
      </c>
      <c r="AQ6">
        <f t="shared" si="7"/>
        <v>-89.226859857632249</v>
      </c>
      <c r="AR6">
        <f t="shared" si="7"/>
        <v>33.477034014631926</v>
      </c>
      <c r="AS6">
        <f t="shared" si="7"/>
        <v>-3.5782472654020681</v>
      </c>
      <c r="AT6">
        <f t="shared" si="7"/>
        <v>8.8179588049756177</v>
      </c>
      <c r="AU6">
        <f t="shared" si="7"/>
        <v>38.716745554205474</v>
      </c>
      <c r="AW6">
        <v>3</v>
      </c>
      <c r="AX6">
        <f>(R6*SUMPRODUCT(K7:$K$23, X7:$X$23)-$AZ$3*SUMPRODUCT(K6:$K$22, W7:$W$23))/Z6</f>
        <v>11.905144740560294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198.45460936167964</v>
      </c>
      <c r="P7">
        <f t="shared" si="22"/>
        <v>9.9227304680839836</v>
      </c>
      <c r="Q7" s="4">
        <f t="shared" si="23"/>
        <v>25</v>
      </c>
      <c r="R7">
        <f t="shared" si="0"/>
        <v>50000</v>
      </c>
      <c r="S7">
        <f t="shared" si="11"/>
        <v>16.499555120584859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16.499555120584859</v>
      </c>
      <c r="AC7">
        <f t="shared" si="19"/>
        <v>18.267104387735078</v>
      </c>
      <c r="AE7">
        <f t="shared" si="1"/>
        <v>188.83308662969714</v>
      </c>
      <c r="AF7">
        <f t="shared" si="2"/>
        <v>-9.4416543314848571</v>
      </c>
      <c r="AG7">
        <f t="shared" si="2"/>
        <v>-23.787944159759036</v>
      </c>
      <c r="AH7">
        <f t="shared" si="3"/>
        <v>-113.36839436018911</v>
      </c>
      <c r="AI7">
        <f t="shared" si="4"/>
        <v>42.235093778264115</v>
      </c>
      <c r="AJ7">
        <f t="shared" si="5"/>
        <v>-1.7675492671502191</v>
      </c>
      <c r="AK7">
        <f t="shared" si="24"/>
        <v>9.6182474822629391</v>
      </c>
      <c r="AL7">
        <f t="shared" si="6"/>
        <v>50.085791993376837</v>
      </c>
      <c r="AN7">
        <f t="shared" si="7"/>
        <v>133.12950023199662</v>
      </c>
      <c r="AO7">
        <f t="shared" si="7"/>
        <v>-6.6564750115998317</v>
      </c>
      <c r="AP7">
        <f t="shared" si="7"/>
        <v>-16.77077451869242</v>
      </c>
      <c r="AQ7">
        <f t="shared" si="7"/>
        <v>-79.926023307942415</v>
      </c>
      <c r="AR7">
        <f t="shared" si="7"/>
        <v>29.776227393761953</v>
      </c>
      <c r="AS7">
        <f t="shared" si="7"/>
        <v>-1.2461425842844518</v>
      </c>
      <c r="AT7">
        <f t="shared" si="7"/>
        <v>6.7809752161301029</v>
      </c>
      <c r="AU7">
        <f t="shared" si="7"/>
        <v>35.311060025607603</v>
      </c>
      <c r="AW7">
        <v>4</v>
      </c>
      <c r="AX7">
        <f>(R7*SUMPRODUCT(K8:$K$23, X8:$X$23)-$AZ$3*SUMPRODUCT(K7:$K$22, W8:$W$23))/Z7</f>
        <v>16.499555120584859</v>
      </c>
    </row>
    <row r="8" spans="1:52" x14ac:dyDescent="0.25">
      <c r="B8" s="4">
        <v>273.14974180000002</v>
      </c>
      <c r="C8" s="2"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198.45460936167964</v>
      </c>
      <c r="P8">
        <f t="shared" si="22"/>
        <v>9.9227304680839836</v>
      </c>
      <c r="Q8" s="4">
        <f t="shared" si="23"/>
        <v>25</v>
      </c>
      <c r="R8">
        <f t="shared" si="0"/>
        <v>50000</v>
      </c>
      <c r="S8">
        <f t="shared" si="11"/>
        <v>18.267104387735078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18.267104387735078</v>
      </c>
      <c r="AC8">
        <f t="shared" si="19"/>
        <v>18.25386934860445</v>
      </c>
      <c r="AE8">
        <f t="shared" si="1"/>
        <v>186.4993223050096</v>
      </c>
      <c r="AF8">
        <f t="shared" si="2"/>
        <v>-9.324966115250481</v>
      </c>
      <c r="AG8">
        <f t="shared" si="2"/>
        <v>-23.493951955169535</v>
      </c>
      <c r="AH8">
        <f t="shared" si="3"/>
        <v>-112.22552598381488</v>
      </c>
      <c r="AI8">
        <f t="shared" si="4"/>
        <v>41.454878250774712</v>
      </c>
      <c r="AJ8">
        <f t="shared" si="5"/>
        <v>1.3235039130627513E-2</v>
      </c>
      <c r="AK8">
        <f t="shared" si="24"/>
        <v>4.1629031103006264</v>
      </c>
      <c r="AL8">
        <f t="shared" si="6"/>
        <v>45.631016400205965</v>
      </c>
      <c r="AN8">
        <f t="shared" si="7"/>
        <v>122.59596224983345</v>
      </c>
      <c r="AO8">
        <f t="shared" si="7"/>
        <v>-6.1297981124916729</v>
      </c>
      <c r="AP8">
        <f t="shared" si="7"/>
        <v>-15.44382902520605</v>
      </c>
      <c r="AQ8">
        <f t="shared" si="7"/>
        <v>-73.771830250827165</v>
      </c>
      <c r="AR8">
        <f t="shared" si="7"/>
        <v>27.250504861308571</v>
      </c>
      <c r="AS8">
        <f t="shared" si="7"/>
        <v>8.7000978747786856E-3</v>
      </c>
      <c r="AT8">
        <f t="shared" si="7"/>
        <v>2.7364984829567987</v>
      </c>
      <c r="AU8">
        <f t="shared" si="7"/>
        <v>29.995703442140147</v>
      </c>
      <c r="AW8">
        <v>5</v>
      </c>
      <c r="AX8">
        <f>(R8*SUMPRODUCT(K9:$K$23, X9:$X$23)-$AZ$3*SUMPRODUCT(K8:$K$22, W9:$W$23))/Z8</f>
        <v>18.267104387735078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198.45460936167964</v>
      </c>
      <c r="P9">
        <f t="shared" si="22"/>
        <v>9.9227304680839836</v>
      </c>
      <c r="Q9" s="4">
        <f t="shared" si="23"/>
        <v>25</v>
      </c>
      <c r="R9">
        <f t="shared" si="0"/>
        <v>50000</v>
      </c>
      <c r="S9">
        <f t="shared" si="11"/>
        <v>18.25386934860445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18.25386934860445</v>
      </c>
      <c r="AC9">
        <f t="shared" si="19"/>
        <v>17.974660055860102</v>
      </c>
      <c r="AE9">
        <f t="shared" si="1"/>
        <v>184.19271770967214</v>
      </c>
      <c r="AF9">
        <f t="shared" si="2"/>
        <v>-9.2096358854836087</v>
      </c>
      <c r="AG9">
        <f t="shared" si="2"/>
        <v>-23.203381153771101</v>
      </c>
      <c r="AH9">
        <f t="shared" si="3"/>
        <v>-111.26256369348407</v>
      </c>
      <c r="AI9">
        <f t="shared" si="4"/>
        <v>40.517136976933372</v>
      </c>
      <c r="AJ9">
        <f t="shared" si="5"/>
        <v>0.27920929274434769</v>
      </c>
      <c r="AK9">
        <f t="shared" si="24"/>
        <v>1.1400980119194786</v>
      </c>
      <c r="AL9">
        <f t="shared" si="6"/>
        <v>41.936444281597197</v>
      </c>
      <c r="AN9">
        <f t="shared" si="7"/>
        <v>115.07290238881932</v>
      </c>
      <c r="AO9">
        <f t="shared" si="7"/>
        <v>-5.753645119440967</v>
      </c>
      <c r="AP9">
        <f t="shared" si="7"/>
        <v>-14.496123667641955</v>
      </c>
      <c r="AQ9">
        <f t="shared" si="7"/>
        <v>-69.510381792676981</v>
      </c>
      <c r="AR9">
        <f t="shared" si="7"/>
        <v>25.312751809059428</v>
      </c>
      <c r="AS9">
        <f t="shared" si="7"/>
        <v>0.174433734892085</v>
      </c>
      <c r="AT9">
        <f t="shared" si="7"/>
        <v>0.7122669607714246</v>
      </c>
      <c r="AU9">
        <f t="shared" si="7"/>
        <v>26.199452504722935</v>
      </c>
      <c r="AW9">
        <v>6</v>
      </c>
      <c r="AX9">
        <f>(R9*SUMPRODUCT(K10:$K$23, X10:$X$23)-$AZ$3*SUMPRODUCT(K9:$K$22, W10:$W$23))/Z9</f>
        <v>18.25386934860445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198.45460936167964</v>
      </c>
      <c r="P10">
        <f t="shared" si="22"/>
        <v>9.9227304680839836</v>
      </c>
      <c r="Q10" s="4">
        <f t="shared" si="23"/>
        <v>25</v>
      </c>
      <c r="R10">
        <f t="shared" si="0"/>
        <v>50000</v>
      </c>
      <c r="S10">
        <f t="shared" si="11"/>
        <v>17.974660055860102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17.974660055860102</v>
      </c>
      <c r="AC10">
        <f t="shared" si="19"/>
        <v>17.343431206932536</v>
      </c>
      <c r="AE10">
        <f t="shared" si="1"/>
        <v>181.91281266778014</v>
      </c>
      <c r="AF10">
        <f t="shared" si="2"/>
        <v>-9.0956406333890083</v>
      </c>
      <c r="AG10">
        <f t="shared" si="2"/>
        <v>-22.916173785644808</v>
      </c>
      <c r="AH10">
        <f t="shared" si="3"/>
        <v>-110.34711317716925</v>
      </c>
      <c r="AI10">
        <f t="shared" si="4"/>
        <v>39.553885071577085</v>
      </c>
      <c r="AJ10">
        <f t="shared" si="5"/>
        <v>0.63122884892756659</v>
      </c>
      <c r="AK10">
        <f t="shared" si="24"/>
        <v>0.78224651157003022</v>
      </c>
      <c r="AL10">
        <f t="shared" si="6"/>
        <v>40.967360432074678</v>
      </c>
      <c r="AN10">
        <f t="shared" si="7"/>
        <v>107.97962019561172</v>
      </c>
      <c r="AO10">
        <f t="shared" si="7"/>
        <v>-5.398981009780587</v>
      </c>
      <c r="AP10">
        <f t="shared" si="7"/>
        <v>-13.602558860049074</v>
      </c>
      <c r="AQ10">
        <f t="shared" si="7"/>
        <v>-65.499725917125076</v>
      </c>
      <c r="AR10">
        <f t="shared" si="7"/>
        <v>23.478354408656994</v>
      </c>
      <c r="AS10">
        <f t="shared" si="7"/>
        <v>0.37468417075266341</v>
      </c>
      <c r="AT10">
        <f t="shared" si="7"/>
        <v>0.46432507958046948</v>
      </c>
      <c r="AU10">
        <f t="shared" si="7"/>
        <v>24.317363658990125</v>
      </c>
      <c r="AW10">
        <v>7</v>
      </c>
      <c r="AX10">
        <f>(R10*SUMPRODUCT(K11:$K$23, X11:$X$23)-$AZ$3*SUMPRODUCT(K10:$K$22, W11:$W$23))/Z10</f>
        <v>17.974660055860102</v>
      </c>
    </row>
    <row r="11" spans="1:52" x14ac:dyDescent="0.25">
      <c r="A11" t="s">
        <v>33</v>
      </c>
      <c r="C11" s="7">
        <f>AU25</f>
        <v>49.307826024694322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198.45460936167964</v>
      </c>
      <c r="P11">
        <f t="shared" si="22"/>
        <v>9.9227304680839836</v>
      </c>
      <c r="Q11" s="4">
        <f t="shared" si="23"/>
        <v>25</v>
      </c>
      <c r="R11">
        <f t="shared" si="0"/>
        <v>50000</v>
      </c>
      <c r="S11">
        <f t="shared" si="11"/>
        <v>17.343431206932536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17.343431206932536</v>
      </c>
      <c r="AC11">
        <f t="shared" si="19"/>
        <v>16.427911508537189</v>
      </c>
      <c r="AE11">
        <f t="shared" si="1"/>
        <v>179.65915795538501</v>
      </c>
      <c r="AF11">
        <f t="shared" si="2"/>
        <v>-8.9829578977692517</v>
      </c>
      <c r="AG11">
        <f t="shared" si="2"/>
        <v>-22.632273260526759</v>
      </c>
      <c r="AH11">
        <f t="shared" si="3"/>
        <v>-109.47757452320366</v>
      </c>
      <c r="AI11">
        <f t="shared" si="4"/>
        <v>38.566352273885343</v>
      </c>
      <c r="AJ11">
        <f t="shared" si="5"/>
        <v>0.91551969839534664</v>
      </c>
      <c r="AK11">
        <f t="shared" si="24"/>
        <v>0.45124711503491588</v>
      </c>
      <c r="AL11">
        <f t="shared" si="6"/>
        <v>39.933119087315603</v>
      </c>
      <c r="AN11">
        <f t="shared" si="7"/>
        <v>101.41882848305896</v>
      </c>
      <c r="AO11">
        <f t="shared" si="7"/>
        <v>-5.0709414241529487</v>
      </c>
      <c r="AP11">
        <f t="shared" si="7"/>
        <v>-12.776073683708844</v>
      </c>
      <c r="AQ11">
        <f t="shared" si="7"/>
        <v>-61.800842660452297</v>
      </c>
      <c r="AR11">
        <f t="shared" si="7"/>
        <v>21.770970714744859</v>
      </c>
      <c r="AS11">
        <f t="shared" si="7"/>
        <v>0.5168171571163509</v>
      </c>
      <c r="AT11">
        <f t="shared" si="7"/>
        <v>0.25473209539680786</v>
      </c>
      <c r="AU11">
        <f t="shared" si="7"/>
        <v>22.54251996725802</v>
      </c>
      <c r="AW11">
        <v>8</v>
      </c>
      <c r="AX11">
        <f>(R11*SUMPRODUCT(K12:$K$23, X12:$X$23)-$AZ$3*SUMPRODUCT(K11:$K$22, W12:$W$23))/Z11</f>
        <v>17.343431206932536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198.45460936167964</v>
      </c>
      <c r="P12">
        <f t="shared" si="22"/>
        <v>9.9227304680839836</v>
      </c>
      <c r="Q12" s="4">
        <f t="shared" si="23"/>
        <v>25</v>
      </c>
      <c r="R12">
        <f t="shared" si="0"/>
        <v>50000</v>
      </c>
      <c r="S12">
        <f t="shared" si="11"/>
        <v>16.427911508537189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16.427911508537189</v>
      </c>
      <c r="AC12">
        <f t="shared" si="19"/>
        <v>15.195535725373961</v>
      </c>
      <c r="AE12">
        <f t="shared" si="1"/>
        <v>177.43115335506113</v>
      </c>
      <c r="AF12">
        <f t="shared" si="2"/>
        <v>-8.8715576677530574</v>
      </c>
      <c r="AG12">
        <f t="shared" si="2"/>
        <v>-22.351603966992815</v>
      </c>
      <c r="AH12">
        <f t="shared" si="3"/>
        <v>-108.69312185735451</v>
      </c>
      <c r="AI12">
        <f t="shared" si="4"/>
        <v>37.514869862960737</v>
      </c>
      <c r="AJ12">
        <f t="shared" si="5"/>
        <v>1.2323757831632278</v>
      </c>
      <c r="AK12">
        <f t="shared" si="24"/>
        <v>0.42547126655044409</v>
      </c>
      <c r="AL12">
        <f t="shared" si="6"/>
        <v>39.17271691267441</v>
      </c>
      <c r="AN12">
        <f t="shared" si="7"/>
        <v>95.219226718562226</v>
      </c>
      <c r="AO12">
        <f t="shared" si="7"/>
        <v>-4.760961335928112</v>
      </c>
      <c r="AP12">
        <f t="shared" si="7"/>
        <v>-11.99508882973676</v>
      </c>
      <c r="AQ12">
        <f t="shared" si="7"/>
        <v>-58.330652859888723</v>
      </c>
      <c r="AR12">
        <f t="shared" si="7"/>
        <v>20.132523693008629</v>
      </c>
      <c r="AS12">
        <f t="shared" si="7"/>
        <v>0.66136000854743837</v>
      </c>
      <c r="AT12">
        <f t="shared" si="7"/>
        <v>0.22833106940825137</v>
      </c>
      <c r="AU12">
        <f t="shared" si="7"/>
        <v>21.022214770964318</v>
      </c>
      <c r="AW12">
        <v>9</v>
      </c>
      <c r="AX12">
        <f>(R12*SUMPRODUCT(K13:$K$23, X13:$X$23)-$AZ$3*SUMPRODUCT(K12:$K$22, W13:$W$23))/Z12</f>
        <v>16.427911508537189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198.45460936167964</v>
      </c>
      <c r="P13">
        <f t="shared" si="22"/>
        <v>9.9227304680839836</v>
      </c>
      <c r="Q13" s="4">
        <f t="shared" si="23"/>
        <v>25</v>
      </c>
      <c r="R13">
        <f t="shared" si="0"/>
        <v>50000</v>
      </c>
      <c r="S13">
        <f t="shared" si="11"/>
        <v>15.195535725373961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15.195535725373961</v>
      </c>
      <c r="AC13">
        <f t="shared" si="19"/>
        <v>15.5044188628566</v>
      </c>
      <c r="AE13">
        <f t="shared" si="1"/>
        <v>175.22837716890334</v>
      </c>
      <c r="AF13">
        <f t="shared" si="2"/>
        <v>-8.7614188584451682</v>
      </c>
      <c r="AG13">
        <f t="shared" si="2"/>
        <v>-22.074112782328108</v>
      </c>
      <c r="AH13">
        <f t="shared" si="3"/>
        <v>-107.95028998956305</v>
      </c>
      <c r="AI13">
        <f t="shared" si="4"/>
        <v>36.442555538566992</v>
      </c>
      <c r="AJ13">
        <f t="shared" si="5"/>
        <v>-0.3088831374826384</v>
      </c>
      <c r="AK13">
        <f t="shared" si="24"/>
        <v>0.3633249880716643</v>
      </c>
      <c r="AL13">
        <f t="shared" si="6"/>
        <v>36.496997389156022</v>
      </c>
      <c r="AN13">
        <f t="shared" si="7"/>
        <v>89.414373840328622</v>
      </c>
      <c r="AO13">
        <f t="shared" si="7"/>
        <v>-4.4707186920164315</v>
      </c>
      <c r="AP13">
        <f t="shared" si="7"/>
        <v>-11.263831831360072</v>
      </c>
      <c r="AQ13">
        <f t="shared" si="7"/>
        <v>-55.084157835889656</v>
      </c>
      <c r="AR13">
        <f t="shared" si="7"/>
        <v>18.595665481062451</v>
      </c>
      <c r="AS13">
        <f t="shared" si="7"/>
        <v>-0.15761483827031383</v>
      </c>
      <c r="AT13">
        <f t="shared" si="7"/>
        <v>0.18539506462277444</v>
      </c>
      <c r="AU13">
        <f t="shared" si="7"/>
        <v>18.623445707414913</v>
      </c>
      <c r="AW13">
        <v>10</v>
      </c>
      <c r="AX13">
        <f>(R13*SUMPRODUCT(K14:$K$23, X14:$X$23)-$AZ$3*SUMPRODUCT(K13:$K$22, W14:$W$23))/Z13</f>
        <v>15.195535725373961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198.45460936167964</v>
      </c>
      <c r="P14">
        <f t="shared" si="22"/>
        <v>9.9227304680839836</v>
      </c>
      <c r="Q14" s="4">
        <f t="shared" si="23"/>
        <v>25</v>
      </c>
      <c r="R14">
        <f t="shared" si="0"/>
        <v>50000</v>
      </c>
      <c r="S14">
        <f t="shared" si="11"/>
        <v>15.5044188628566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15.5044188628566</v>
      </c>
      <c r="AC14">
        <f t="shared" si="19"/>
        <v>15.33345922111536</v>
      </c>
      <c r="AE14">
        <f t="shared" si="1"/>
        <v>173.05025987846838</v>
      </c>
      <c r="AF14">
        <f t="shared" si="2"/>
        <v>-8.6525129939234198</v>
      </c>
      <c r="AG14">
        <f t="shared" si="2"/>
        <v>-21.799727962363384</v>
      </c>
      <c r="AH14">
        <f t="shared" si="3"/>
        <v>-107.28738428288163</v>
      </c>
      <c r="AI14">
        <f t="shared" si="4"/>
        <v>35.310634639299948</v>
      </c>
      <c r="AJ14">
        <f t="shared" si="5"/>
        <v>0.17095964174123957</v>
      </c>
      <c r="AK14">
        <f t="shared" si="24"/>
        <v>12.593151602318111</v>
      </c>
      <c r="AL14">
        <f t="shared" si="6"/>
        <v>48.074745883359299</v>
      </c>
      <c r="AN14">
        <f t="shared" si="7"/>
        <v>81.342314097038624</v>
      </c>
      <c r="AO14">
        <f t="shared" si="7"/>
        <v>-4.0671157048519317</v>
      </c>
      <c r="AP14">
        <f t="shared" si="7"/>
        <v>-10.246967097246133</v>
      </c>
      <c r="AQ14">
        <f t="shared" si="7"/>
        <v>-50.430459434829729</v>
      </c>
      <c r="AR14">
        <f t="shared" si="7"/>
        <v>16.597771860110829</v>
      </c>
      <c r="AS14">
        <f t="shared" si="7"/>
        <v>8.0359618565145979E-2</v>
      </c>
      <c r="AT14">
        <f t="shared" si="7"/>
        <v>5.919413780867945</v>
      </c>
      <c r="AU14">
        <f t="shared" si="7"/>
        <v>22.597545259543921</v>
      </c>
      <c r="AW14">
        <v>11</v>
      </c>
      <c r="AX14">
        <f>(R14*SUMPRODUCT(K15:$K$23, X15:$X$23)-$AZ$3*SUMPRODUCT(K14:$K$22, W15:$W$23))/Z14</f>
        <v>15.5044188628566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198.45460936167964</v>
      </c>
      <c r="P15">
        <f t="shared" si="22"/>
        <v>9.9227304680839836</v>
      </c>
      <c r="Q15" s="4">
        <f t="shared" si="23"/>
        <v>25</v>
      </c>
      <c r="R15">
        <f t="shared" si="0"/>
        <v>50000</v>
      </c>
      <c r="S15">
        <f t="shared" si="11"/>
        <v>15.33345922111536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15.33345922111536</v>
      </c>
      <c r="AC15">
        <f t="shared" si="19"/>
        <v>14.67934473040674</v>
      </c>
      <c r="AE15">
        <f t="shared" si="1"/>
        <v>170.89546901845821</v>
      </c>
      <c r="AF15">
        <f t="shared" si="2"/>
        <v>-8.5447734509229125</v>
      </c>
      <c r="AG15">
        <f t="shared" si="2"/>
        <v>-21.52828165192734</v>
      </c>
      <c r="AH15">
        <f t="shared" si="3"/>
        <v>-106.8980616248195</v>
      </c>
      <c r="AI15">
        <f t="shared" si="4"/>
        <v>33.924352290788462</v>
      </c>
      <c r="AJ15">
        <f t="shared" si="5"/>
        <v>0.65411449070862027</v>
      </c>
      <c r="AK15">
        <f t="shared" si="24"/>
        <v>12.437890835205547</v>
      </c>
      <c r="AL15">
        <f t="shared" si="6"/>
        <v>47.016357616702635</v>
      </c>
      <c r="AN15">
        <f t="shared" si="7"/>
        <v>73.997352697173966</v>
      </c>
      <c r="AO15">
        <f t="shared" si="7"/>
        <v>-3.6998676348586987</v>
      </c>
      <c r="AP15">
        <f t="shared" si="7"/>
        <v>-9.3216974066743941</v>
      </c>
      <c r="AQ15">
        <f t="shared" si="7"/>
        <v>-46.286619616823415</v>
      </c>
      <c r="AR15">
        <f t="shared" si="7"/>
        <v>14.689168038817456</v>
      </c>
      <c r="AS15">
        <f t="shared" si="7"/>
        <v>0.28323009937770888</v>
      </c>
      <c r="AT15">
        <f t="shared" si="7"/>
        <v>5.3855786828511194</v>
      </c>
      <c r="AU15">
        <f t="shared" si="7"/>
        <v>20.357976821046286</v>
      </c>
      <c r="AW15">
        <v>12</v>
      </c>
      <c r="AX15">
        <f>(R15*SUMPRODUCT(K16:$K$23, X16:$X$23)-$AZ$3*SUMPRODUCT(K15:$K$22, W16:$W$23))/Z15</f>
        <v>15.33345922111536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198.45460936167964</v>
      </c>
      <c r="P16">
        <f t="shared" si="22"/>
        <v>9.9227304680839836</v>
      </c>
      <c r="Q16" s="4">
        <f t="shared" si="23"/>
        <v>25</v>
      </c>
      <c r="R16">
        <f t="shared" si="0"/>
        <v>50000</v>
      </c>
      <c r="S16">
        <f t="shared" si="11"/>
        <v>14.67934473040674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14.67934473040674</v>
      </c>
      <c r="AC16">
        <f t="shared" si="19"/>
        <v>13.614096194638147</v>
      </c>
      <c r="AE16">
        <f t="shared" si="1"/>
        <v>168.76319121271365</v>
      </c>
      <c r="AF16">
        <f t="shared" si="2"/>
        <v>-8.4381595606356825</v>
      </c>
      <c r="AG16">
        <f t="shared" si="2"/>
        <v>-21.259671387267456</v>
      </c>
      <c r="AH16">
        <f t="shared" si="3"/>
        <v>-106.65489628121878</v>
      </c>
      <c r="AI16">
        <f t="shared" si="4"/>
        <v>32.41046398359174</v>
      </c>
      <c r="AJ16">
        <f t="shared" si="5"/>
        <v>1.0652485357685926</v>
      </c>
      <c r="AK16">
        <f t="shared" si="24"/>
        <v>12.250306346773931</v>
      </c>
      <c r="AL16">
        <f t="shared" si="6"/>
        <v>45.726018866134261</v>
      </c>
      <c r="AN16">
        <f t="shared" si="7"/>
        <v>67.313896467304147</v>
      </c>
      <c r="AO16">
        <f t="shared" si="7"/>
        <v>-3.3656948233652071</v>
      </c>
      <c r="AP16">
        <f t="shared" si="7"/>
        <v>-8.4797597651947054</v>
      </c>
      <c r="AQ16">
        <f t="shared" si="7"/>
        <v>-42.541010242902843</v>
      </c>
      <c r="AR16">
        <f t="shared" si="7"/>
        <v>12.927431635841391</v>
      </c>
      <c r="AS16">
        <f t="shared" si="7"/>
        <v>0.42489140631557609</v>
      </c>
      <c r="AT16">
        <f t="shared" si="7"/>
        <v>4.8862305055616737</v>
      </c>
      <c r="AU16">
        <f t="shared" si="7"/>
        <v>18.238553547718638</v>
      </c>
      <c r="AW16">
        <v>13</v>
      </c>
      <c r="AX16">
        <f>(R16*SUMPRODUCT(K17:$K$23, X17:$X$23)-$AZ$3*SUMPRODUCT(K16:$K$22, W17:$W$23))/Z16</f>
        <v>14.67934473040674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198.45460936167964</v>
      </c>
      <c r="P17">
        <f t="shared" si="22"/>
        <v>9.9227304680839836</v>
      </c>
      <c r="Q17" s="4">
        <f t="shared" si="23"/>
        <v>25</v>
      </c>
      <c r="R17">
        <f t="shared" si="0"/>
        <v>50000</v>
      </c>
      <c r="S17">
        <f t="shared" si="11"/>
        <v>13.614096194638147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13.614096194638147</v>
      </c>
      <c r="AC17">
        <f t="shared" si="19"/>
        <v>12.18581931096899</v>
      </c>
      <c r="AE17">
        <f t="shared" si="1"/>
        <v>166.65325388523939</v>
      </c>
      <c r="AF17">
        <f t="shared" si="2"/>
        <v>-8.3326626942619715</v>
      </c>
      <c r="AG17">
        <f t="shared" si="2"/>
        <v>-20.993875428400493</v>
      </c>
      <c r="AH17">
        <f t="shared" si="3"/>
        <v>-106.3984899885713</v>
      </c>
      <c r="AI17">
        <f t="shared" si="4"/>
        <v>30.928225774005625</v>
      </c>
      <c r="AJ17">
        <f t="shared" si="5"/>
        <v>1.4282768836691577</v>
      </c>
      <c r="AK17">
        <f t="shared" si="24"/>
        <v>12.035428116993089</v>
      </c>
      <c r="AL17">
        <f t="shared" si="6"/>
        <v>44.39193077466787</v>
      </c>
      <c r="AN17">
        <f t="shared" si="7"/>
        <v>61.232524638841696</v>
      </c>
      <c r="AO17">
        <f t="shared" si="7"/>
        <v>-3.0616262319420855</v>
      </c>
      <c r="AP17">
        <f t="shared" si="7"/>
        <v>-7.7136687371224788</v>
      </c>
      <c r="AQ17">
        <f t="shared" si="7"/>
        <v>-39.09343506876337</v>
      </c>
      <c r="AR17">
        <f t="shared" si="7"/>
        <v>11.363794601013756</v>
      </c>
      <c r="AS17">
        <f t="shared" si="7"/>
        <v>0.5247842297191766</v>
      </c>
      <c r="AT17">
        <f t="shared" si="7"/>
        <v>4.4221137693493331</v>
      </c>
      <c r="AU17">
        <f t="shared" si="7"/>
        <v>16.310692600082266</v>
      </c>
      <c r="AW17">
        <v>14</v>
      </c>
      <c r="AX17">
        <f>(R17*SUMPRODUCT(K18:$K$23, X18:$X$23)-$AZ$3*SUMPRODUCT(K17:$K$22, W18:$W$23))/Z17</f>
        <v>13.614096194638147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198.45460936167964</v>
      </c>
      <c r="P18">
        <f t="shared" si="22"/>
        <v>9.9227304680839836</v>
      </c>
      <c r="Q18" s="4">
        <f t="shared" si="23"/>
        <v>25</v>
      </c>
      <c r="R18">
        <f t="shared" si="0"/>
        <v>50000</v>
      </c>
      <c r="S18">
        <f t="shared" si="11"/>
        <v>12.18581931096899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12.18581931096899</v>
      </c>
      <c r="AC18">
        <f t="shared" si="19"/>
        <v>10.367341587074943</v>
      </c>
      <c r="AE18">
        <f t="shared" si="1"/>
        <v>164.56533442760681</v>
      </c>
      <c r="AF18">
        <f t="shared" si="2"/>
        <v>-8.2282667213803418</v>
      </c>
      <c r="AG18">
        <f t="shared" si="2"/>
        <v>-20.730853135248893</v>
      </c>
      <c r="AH18">
        <f t="shared" si="3"/>
        <v>-106.16707773519272</v>
      </c>
      <c r="AI18">
        <f t="shared" si="4"/>
        <v>29.439136835784836</v>
      </c>
      <c r="AJ18">
        <f t="shared" si="5"/>
        <v>1.8184777238940466</v>
      </c>
      <c r="AK18">
        <f t="shared" si="24"/>
        <v>11.796602091203683</v>
      </c>
      <c r="AL18">
        <f t="shared" si="6"/>
        <v>43.054216650882566</v>
      </c>
      <c r="AN18">
        <f t="shared" si="7"/>
        <v>55.699088980823795</v>
      </c>
      <c r="AO18">
        <f t="shared" si="7"/>
        <v>-2.7849544490411899</v>
      </c>
      <c r="AP18">
        <f t="shared" si="7"/>
        <v>-7.016603086214201</v>
      </c>
      <c r="AQ18">
        <f t="shared" si="7"/>
        <v>-35.933506471302906</v>
      </c>
      <c r="AR18">
        <f t="shared" si="7"/>
        <v>9.9640249742654916</v>
      </c>
      <c r="AS18">
        <f t="shared" si="7"/>
        <v>0.61548535057592813</v>
      </c>
      <c r="AT18">
        <f t="shared" si="7"/>
        <v>3.9926998710555912</v>
      </c>
      <c r="AU18">
        <f t="shared" si="7"/>
        <v>14.572210195897011</v>
      </c>
      <c r="AW18">
        <v>15</v>
      </c>
      <c r="AX18">
        <f>(R18*SUMPRODUCT(K19:$K$23, X19:$X$23)-$AZ$3*SUMPRODUCT(K18:$K$22, W19:$W$23))/Z18</f>
        <v>12.18581931096899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198.45460936167964</v>
      </c>
      <c r="P19">
        <f t="shared" si="22"/>
        <v>9.9227304680839836</v>
      </c>
      <c r="Q19" s="4">
        <f t="shared" si="23"/>
        <v>25</v>
      </c>
      <c r="R19">
        <f t="shared" si="0"/>
        <v>50000</v>
      </c>
      <c r="S19">
        <f t="shared" si="11"/>
        <v>10.367341587074943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10.367341587074943</v>
      </c>
      <c r="AC19">
        <f t="shared" si="19"/>
        <v>8.2353602113132336</v>
      </c>
      <c r="AE19">
        <f t="shared" si="1"/>
        <v>162.49837588957462</v>
      </c>
      <c r="AF19">
        <f t="shared" si="2"/>
        <v>-8.1249187944787327</v>
      </c>
      <c r="AG19">
        <f t="shared" si="2"/>
        <v>-20.470471360207174</v>
      </c>
      <c r="AH19">
        <f t="shared" si="3"/>
        <v>-106.14648737845782</v>
      </c>
      <c r="AI19">
        <f t="shared" si="4"/>
        <v>27.756498356430896</v>
      </c>
      <c r="AJ19">
        <f t="shared" si="5"/>
        <v>2.1319813757617094</v>
      </c>
      <c r="AK19">
        <f t="shared" si="24"/>
        <v>11.531855907751959</v>
      </c>
      <c r="AL19">
        <f t="shared" si="6"/>
        <v>41.420335639944568</v>
      </c>
      <c r="AN19">
        <f t="shared" si="7"/>
        <v>50.664076037355379</v>
      </c>
      <c r="AO19">
        <f t="shared" si="7"/>
        <v>-2.5332038018677694</v>
      </c>
      <c r="AP19">
        <f t="shared" si="7"/>
        <v>-6.3823254345558045</v>
      </c>
      <c r="AQ19">
        <f t="shared" si="7"/>
        <v>-33.094568965383694</v>
      </c>
      <c r="AR19">
        <f t="shared" si="7"/>
        <v>8.6539778355481118</v>
      </c>
      <c r="AS19">
        <f t="shared" si="7"/>
        <v>0.6647135144613262</v>
      </c>
      <c r="AT19">
        <f t="shared" si="7"/>
        <v>3.5954256241871447</v>
      </c>
      <c r="AU19">
        <f t="shared" si="7"/>
        <v>12.914116974196585</v>
      </c>
      <c r="AW19">
        <v>16</v>
      </c>
      <c r="AX19">
        <f>(R19*SUMPRODUCT(K20:$K$23, X20:$X$23)-$AZ$3*SUMPRODUCT(K19:$K$22, W20:$W$23))/Z19</f>
        <v>10.367341587074943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198.45460936167964</v>
      </c>
      <c r="P20">
        <f t="shared" si="22"/>
        <v>9.9227304680839836</v>
      </c>
      <c r="Q20" s="4">
        <f t="shared" si="23"/>
        <v>25</v>
      </c>
      <c r="R20">
        <f t="shared" si="0"/>
        <v>50000</v>
      </c>
      <c r="S20">
        <f t="shared" si="11"/>
        <v>8.2353602113132336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8.2353602113132336</v>
      </c>
      <c r="AC20">
        <f t="shared" si="19"/>
        <v>5.7833839289800437</v>
      </c>
      <c r="AE20">
        <f t="shared" si="1"/>
        <v>160.45239296340793</v>
      </c>
      <c r="AF20">
        <f t="shared" si="2"/>
        <v>-8.022619648170398</v>
      </c>
      <c r="AG20">
        <f t="shared" si="2"/>
        <v>-20.212731954109792</v>
      </c>
      <c r="AH20">
        <f t="shared" si="3"/>
        <v>-106.06938499062228</v>
      </c>
      <c r="AI20">
        <f t="shared" si="4"/>
        <v>26.147656370505459</v>
      </c>
      <c r="AJ20">
        <f t="shared" si="5"/>
        <v>2.4519762823331899</v>
      </c>
      <c r="AK20">
        <f t="shared" si="24"/>
        <v>11.246559346858554</v>
      </c>
      <c r="AL20">
        <f t="shared" si="6"/>
        <v>39.846191999697204</v>
      </c>
      <c r="AN20">
        <f t="shared" si="7"/>
        <v>46.082779673227584</v>
      </c>
      <c r="AO20">
        <f t="shared" si="7"/>
        <v>-2.3041389836613795</v>
      </c>
      <c r="AP20">
        <f t="shared" si="7"/>
        <v>-5.805203998719251</v>
      </c>
      <c r="AQ20">
        <f t="shared" si="7"/>
        <v>-30.463690870053455</v>
      </c>
      <c r="AR20">
        <f t="shared" si="7"/>
        <v>7.5097458207934977</v>
      </c>
      <c r="AS20">
        <f t="shared" si="7"/>
        <v>0.70422061457512164</v>
      </c>
      <c r="AT20">
        <f t="shared" si="7"/>
        <v>3.2300715925212535</v>
      </c>
      <c r="AU20">
        <f t="shared" si="7"/>
        <v>11.444038027889873</v>
      </c>
      <c r="AW20">
        <v>17</v>
      </c>
      <c r="AX20">
        <f>(R20*SUMPRODUCT(K21:$K$23, X21:$X$23)-$AZ$3*SUMPRODUCT(K20:$K$22, W21:$W$23))/Z20</f>
        <v>8.2353602113132336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198.45460936167964</v>
      </c>
      <c r="P21">
        <f t="shared" si="22"/>
        <v>9.9227304680839836</v>
      </c>
      <c r="Q21" s="4">
        <f t="shared" si="23"/>
        <v>25</v>
      </c>
      <c r="R21">
        <f t="shared" si="0"/>
        <v>50000</v>
      </c>
      <c r="S21">
        <f t="shared" si="11"/>
        <v>5.7833839289800437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5.7833839289800437</v>
      </c>
      <c r="AC21">
        <f t="shared" si="19"/>
        <v>3.0340014334294501</v>
      </c>
      <c r="AE21">
        <f t="shared" si="1"/>
        <v>158.42652361709023</v>
      </c>
      <c r="AF21">
        <f t="shared" si="2"/>
        <v>-7.9213261808545132</v>
      </c>
      <c r="AG21">
        <f t="shared" si="2"/>
        <v>-19.957526323860915</v>
      </c>
      <c r="AH21">
        <f t="shared" si="3"/>
        <v>-106.15662141556209</v>
      </c>
      <c r="AI21">
        <f t="shared" si="4"/>
        <v>24.391049696812701</v>
      </c>
      <c r="AJ21">
        <f t="shared" si="5"/>
        <v>2.7493824955505937</v>
      </c>
      <c r="AK21">
        <f t="shared" si="24"/>
        <v>10.940200695565103</v>
      </c>
      <c r="AL21">
        <f t="shared" si="6"/>
        <v>38.080632887928402</v>
      </c>
      <c r="AN21">
        <f t="shared" si="7"/>
        <v>41.914252794285304</v>
      </c>
      <c r="AO21">
        <f t="shared" si="7"/>
        <v>-2.0957126397142658</v>
      </c>
      <c r="AP21">
        <f t="shared" si="7"/>
        <v>-5.2800805344230382</v>
      </c>
      <c r="AQ21">
        <f t="shared" si="7"/>
        <v>-28.085420068632526</v>
      </c>
      <c r="AR21">
        <f t="shared" si="7"/>
        <v>6.4530395515154737</v>
      </c>
      <c r="AS21">
        <f t="shared" si="7"/>
        <v>0.72739280213720015</v>
      </c>
      <c r="AT21">
        <f t="shared" si="7"/>
        <v>2.8944038353225952</v>
      </c>
      <c r="AU21">
        <f t="shared" si="7"/>
        <v>10.07483618897527</v>
      </c>
      <c r="AW21">
        <v>18</v>
      </c>
      <c r="AX21">
        <f>(R21*SUMPRODUCT(K22:$K$23, X22:$X$23)-$AZ$3*SUMPRODUCT(K21:$K$22, W22:$W$23))/Z21</f>
        <v>5.7833839289800437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198.45460936167964</v>
      </c>
      <c r="P22">
        <f t="shared" si="22"/>
        <v>9.9227304680839836</v>
      </c>
      <c r="Q22" s="4">
        <f t="shared" si="23"/>
        <v>25</v>
      </c>
      <c r="R22">
        <f t="shared" si="0"/>
        <v>50000</v>
      </c>
      <c r="S22">
        <f t="shared" si="11"/>
        <v>3.0340014334294501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3.0340014334294501</v>
      </c>
      <c r="AC22">
        <f t="shared" si="19"/>
        <v>3.0730456928096457</v>
      </c>
      <c r="AE22">
        <f t="shared" si="1"/>
        <v>156.42022834105362</v>
      </c>
      <c r="AF22">
        <f t="shared" si="2"/>
        <v>-7.8210114170526825</v>
      </c>
      <c r="AG22">
        <f t="shared" si="2"/>
        <v>-19.704786505611064</v>
      </c>
      <c r="AH22">
        <f t="shared" si="3"/>
        <v>-106.32911002247646</v>
      </c>
      <c r="AI22">
        <f t="shared" si="4"/>
        <v>22.565320395913417</v>
      </c>
      <c r="AJ22">
        <f t="shared" si="5"/>
        <v>-3.9044259380195623E-2</v>
      </c>
      <c r="AK22">
        <f t="shared" si="24"/>
        <v>10.614325285020126</v>
      </c>
      <c r="AL22">
        <f t="shared" si="6"/>
        <v>33.140601421553349</v>
      </c>
      <c r="AN22">
        <f t="shared" si="7"/>
        <v>38.121336509266591</v>
      </c>
      <c r="AO22">
        <f t="shared" si="7"/>
        <v>-1.9060668254633302</v>
      </c>
      <c r="AP22">
        <f t="shared" si="7"/>
        <v>-4.8022740101479835</v>
      </c>
      <c r="AQ22">
        <f t="shared" si="7"/>
        <v>-25.91357797445313</v>
      </c>
      <c r="AR22">
        <f t="shared" si="7"/>
        <v>5.4994176992021515</v>
      </c>
      <c r="AS22">
        <f t="shared" si="7"/>
        <v>-9.5155170553914842E-3</v>
      </c>
      <c r="AT22">
        <f t="shared" si="7"/>
        <v>2.5868282529726407</v>
      </c>
      <c r="AU22">
        <f t="shared" si="7"/>
        <v>8.0767304351194014</v>
      </c>
      <c r="AW22">
        <v>19</v>
      </c>
      <c r="AX22">
        <f>(R22*SUMPRODUCT(K23:$K$23, X23:$X$23)-$AZ$3*SUMPRODUCT(K22:$K$22, W23:$W$23))/Z22</f>
        <v>3.0340014334294501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198.45460936167964</v>
      </c>
      <c r="P23">
        <f t="shared" si="22"/>
        <v>9.9227304680839836</v>
      </c>
      <c r="Q23" s="4">
        <f t="shared" si="23"/>
        <v>25</v>
      </c>
      <c r="R23">
        <f t="shared" si="0"/>
        <v>50000</v>
      </c>
      <c r="S23">
        <f t="shared" si="11"/>
        <v>3.0730456928096457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3.0730456928096457</v>
      </c>
      <c r="AC23">
        <f t="shared" si="19"/>
        <v>0</v>
      </c>
      <c r="AE23">
        <f t="shared" si="1"/>
        <v>154.43284755399034</v>
      </c>
      <c r="AF23">
        <f t="shared" si="2"/>
        <v>-7.721642377699518</v>
      </c>
      <c r="AG23">
        <f t="shared" si="2"/>
        <v>-19.454429409666606</v>
      </c>
      <c r="AH23">
        <f t="shared" si="3"/>
        <v>-106.6184617766953</v>
      </c>
      <c r="AI23">
        <f t="shared" si="4"/>
        <v>20.638313989928932</v>
      </c>
      <c r="AJ23">
        <f t="shared" si="5"/>
        <v>3.0730456928096457</v>
      </c>
      <c r="AK23">
        <f t="shared" si="24"/>
        <v>10.484897560837034</v>
      </c>
      <c r="AL23">
        <f t="shared" si="6"/>
        <v>34.196257243575616</v>
      </c>
      <c r="AN23">
        <f t="shared" si="7"/>
        <v>34.670192185307322</v>
      </c>
      <c r="AO23">
        <f t="shared" si="7"/>
        <v>-1.7335096092653663</v>
      </c>
      <c r="AP23">
        <f t="shared" si="7"/>
        <v>-4.3675216585825902</v>
      </c>
      <c r="AQ23">
        <f t="shared" si="7"/>
        <v>-23.935857033313873</v>
      </c>
      <c r="AR23">
        <f t="shared" si="7"/>
        <v>4.633303884145497</v>
      </c>
      <c r="AS23">
        <f t="shared" si="7"/>
        <v>0.68989911441407192</v>
      </c>
      <c r="AT23">
        <f t="shared" si="7"/>
        <v>2.3538607183319225</v>
      </c>
      <c r="AU23">
        <f t="shared" si="7"/>
        <v>7.6770637168914924</v>
      </c>
      <c r="AW23">
        <v>20</v>
      </c>
      <c r="AX23">
        <f>(R23*SUMPRODUCT(K$23:$K24, X$23:$X24)-$AZ$3*SUMPRODUCT(K$22:$K23, W$23:$W24))/Z23</f>
        <v>3.0730456928096457</v>
      </c>
    </row>
    <row r="25" spans="5:50" x14ac:dyDescent="0.25">
      <c r="AN25" s="8">
        <f t="shared" ref="AN25:AU25" si="25">SUM(AN3:AN23)</f>
        <v>1830.4037749512195</v>
      </c>
      <c r="AO25" s="8">
        <f t="shared" si="25"/>
        <v>-240.36114576882071</v>
      </c>
      <c r="AP25" s="8">
        <f t="shared" si="25"/>
        <v>-478.73191129944269</v>
      </c>
      <c r="AQ25" s="8">
        <f t="shared" si="25"/>
        <v>-1118.7935583411652</v>
      </c>
      <c r="AR25" s="8">
        <f t="shared" si="25"/>
        <v>-7.4828404582088881</v>
      </c>
      <c r="AS25" s="8">
        <f t="shared" si="25"/>
        <v>-9.4415794507242641</v>
      </c>
      <c r="AT25" s="8">
        <f t="shared" si="25"/>
        <v>66.232245933627411</v>
      </c>
      <c r="AU25" s="9">
        <f t="shared" si="25"/>
        <v>49.307826024694322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6AC3-ADE9-4DA4-9508-6CB508B544D2}">
  <sheetPr codeName="Sheet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204.33322877556836</v>
      </c>
      <c r="K3">
        <v>1</v>
      </c>
      <c r="L3" s="2">
        <v>0</v>
      </c>
      <c r="O3">
        <f>$C$3</f>
        <v>204.33322877556836</v>
      </c>
      <c r="P3">
        <f>O3*B5</f>
        <v>163.46658302045469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204.33322877556836</v>
      </c>
      <c r="AF3">
        <f t="shared" ref="AF3:AG23" si="3">-$Z3*P3</f>
        <v>-163.46658302045469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-232.28309604488635</v>
      </c>
      <c r="AJ3">
        <f t="shared" ref="AJ3:AJ23" si="6">AB3-AC3</f>
        <v>0</v>
      </c>
      <c r="AL3">
        <f t="shared" ref="AL3:AL23" si="7">SUM(AI3:AK3)</f>
        <v>-232.28309604488635</v>
      </c>
      <c r="AN3">
        <f t="shared" ref="AN3:AU23" si="8">AE3*$K3</f>
        <v>204.33322877556836</v>
      </c>
      <c r="AO3">
        <f t="shared" si="8"/>
        <v>-163.46658302045469</v>
      </c>
      <c r="AP3">
        <f t="shared" si="8"/>
        <v>-273.14974180000002</v>
      </c>
      <c r="AQ3">
        <f t="shared" si="8"/>
        <v>0</v>
      </c>
      <c r="AR3">
        <f t="shared" si="8"/>
        <v>-232.28309604488635</v>
      </c>
      <c r="AS3">
        <f t="shared" si="8"/>
        <v>0</v>
      </c>
      <c r="AT3">
        <f t="shared" si="8"/>
        <v>0</v>
      </c>
      <c r="AU3">
        <f t="shared" si="8"/>
        <v>-232.28309604488635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122.37201064033673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9.2101545520078734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9.0958121226522053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-9.0958121226522053</v>
      </c>
      <c r="AK4">
        <f t="shared" ref="AK4:AK23" si="20">H4*SUM(AB4:AB4, AE4:AF4)</f>
        <v>0</v>
      </c>
      <c r="AL4">
        <f t="shared" si="7"/>
        <v>-129.83691212265222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-113.27619851768458</v>
      </c>
      <c r="AR4">
        <f t="shared" si="8"/>
        <v>-113.27619851768458</v>
      </c>
      <c r="AS4">
        <f t="shared" si="8"/>
        <v>-8.5334572874117693</v>
      </c>
      <c r="AT4">
        <f t="shared" si="8"/>
        <v>0</v>
      </c>
      <c r="AU4">
        <f t="shared" si="8"/>
        <v>-121.80965580509636</v>
      </c>
      <c r="AW4">
        <v>1</v>
      </c>
      <c r="AX4">
        <f>(R4*SUMPRODUCT(K5:$K$23, X5:$X$23)-$AZ$3*SUMPRODUCT(K4:$K$22, W5:$W$23))/Z4</f>
        <v>9.2101545520078734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2.4301629999999999E-3</v>
      </c>
      <c r="O5">
        <f t="shared" ref="O5:O23" si="22">$C$3</f>
        <v>204.33322877556836</v>
      </c>
      <c r="P5">
        <f t="shared" ref="P5:P23" si="23">O5*$C$5</f>
        <v>10.216661438778418</v>
      </c>
      <c r="Q5" s="4">
        <f t="shared" ref="Q5:Q23" si="24">$C$8</f>
        <v>25</v>
      </c>
      <c r="R5">
        <f t="shared" si="0"/>
        <v>50000</v>
      </c>
      <c r="S5">
        <f t="shared" si="12"/>
        <v>19.326783392168515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9.0958121226522053</v>
      </c>
      <c r="AC5">
        <f t="shared" si="1"/>
        <v>18.849592224297112</v>
      </c>
      <c r="AE5">
        <f t="shared" si="2"/>
        <v>199.28810512018251</v>
      </c>
      <c r="AF5">
        <f t="shared" si="3"/>
        <v>-9.9644052560091243</v>
      </c>
      <c r="AG5">
        <f t="shared" si="3"/>
        <v>-24.3827333315269</v>
      </c>
      <c r="AH5">
        <f t="shared" si="4"/>
        <v>-119.99964794620071</v>
      </c>
      <c r="AI5">
        <f t="shared" si="5"/>
        <v>44.941318586445774</v>
      </c>
      <c r="AJ5">
        <f t="shared" si="6"/>
        <v>-9.7537801016449066</v>
      </c>
      <c r="AK5">
        <f t="shared" si="20"/>
        <v>17.143445835661733</v>
      </c>
      <c r="AL5">
        <f t="shared" si="7"/>
        <v>52.330984320462605</v>
      </c>
      <c r="AN5">
        <f t="shared" si="8"/>
        <v>172.09773662353973</v>
      </c>
      <c r="AO5">
        <f t="shared" si="8"/>
        <v>-8.6048868311769855</v>
      </c>
      <c r="AP5">
        <f t="shared" si="8"/>
        <v>-21.056014439600172</v>
      </c>
      <c r="AQ5">
        <f t="shared" si="8"/>
        <v>-103.62719739197964</v>
      </c>
      <c r="AR5">
        <f t="shared" si="8"/>
        <v>38.809637960782936</v>
      </c>
      <c r="AS5">
        <f t="shared" si="8"/>
        <v>-8.4229988438322021</v>
      </c>
      <c r="AT5">
        <f t="shared" si="8"/>
        <v>14.804437146243112</v>
      </c>
      <c r="AU5">
        <f t="shared" si="8"/>
        <v>45.19107626319385</v>
      </c>
      <c r="AW5">
        <v>2</v>
      </c>
      <c r="AX5">
        <f>(R5*SUMPRODUCT(K6:$K$23, X6:$X$23)-$AZ$3*SUMPRODUCT(K5:$K$22, W6:$W$23))/Z5</f>
        <v>19.326783392168515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2.4518209999999999E-3</v>
      </c>
      <c r="O6">
        <f t="shared" si="22"/>
        <v>204.33322877556836</v>
      </c>
      <c r="P6">
        <f t="shared" si="23"/>
        <v>10.216661438778418</v>
      </c>
      <c r="Q6" s="4">
        <f t="shared" si="24"/>
        <v>25</v>
      </c>
      <c r="R6">
        <f t="shared" si="0"/>
        <v>50000</v>
      </c>
      <c r="S6">
        <f t="shared" si="12"/>
        <v>29.897822636316306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18.849592224297112</v>
      </c>
      <c r="AC6">
        <f t="shared" si="1"/>
        <v>28.796535024711375</v>
      </c>
      <c r="AE6">
        <f t="shared" si="2"/>
        <v>196.80660530779681</v>
      </c>
      <c r="AF6">
        <f t="shared" si="3"/>
        <v>-9.8403302653898397</v>
      </c>
      <c r="AG6">
        <f t="shared" si="3"/>
        <v>-24.079123900591995</v>
      </c>
      <c r="AH6">
        <f t="shared" si="4"/>
        <v>-119.56419523927522</v>
      </c>
      <c r="AI6">
        <f t="shared" si="5"/>
        <v>43.322955902539746</v>
      </c>
      <c r="AJ6">
        <f t="shared" si="6"/>
        <v>-9.9469428004142628</v>
      </c>
      <c r="AK6">
        <f t="shared" si="20"/>
        <v>22.392766358617408</v>
      </c>
      <c r="AL6">
        <f t="shared" si="7"/>
        <v>55.768779460742891</v>
      </c>
      <c r="AN6">
        <f t="shared" si="8"/>
        <v>153.27814431150637</v>
      </c>
      <c r="AO6">
        <f t="shared" si="8"/>
        <v>-7.6639072155753185</v>
      </c>
      <c r="AP6">
        <f t="shared" si="8"/>
        <v>-18.753453027439445</v>
      </c>
      <c r="AQ6">
        <f t="shared" si="8"/>
        <v>-93.119730121419423</v>
      </c>
      <c r="AR6">
        <f t="shared" si="8"/>
        <v>33.741053947072182</v>
      </c>
      <c r="AS6">
        <f t="shared" si="8"/>
        <v>-7.7469398531401596</v>
      </c>
      <c r="AT6">
        <f t="shared" si="8"/>
        <v>17.440073558923519</v>
      </c>
      <c r="AU6">
        <f t="shared" si="8"/>
        <v>43.434187652855542</v>
      </c>
      <c r="AW6">
        <v>3</v>
      </c>
      <c r="AX6">
        <f>(R6*SUMPRODUCT(K7:$K$23, X7:$X$23)-$AZ$3*SUMPRODUCT(K6:$K$22, W7:$W$23))/Z6</f>
        <v>29.897822636316306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2.4770880000000001E-3</v>
      </c>
      <c r="O7">
        <f t="shared" si="22"/>
        <v>204.33322877556836</v>
      </c>
      <c r="P7">
        <f t="shared" si="23"/>
        <v>10.216661438778418</v>
      </c>
      <c r="Q7" s="4">
        <f t="shared" si="24"/>
        <v>25</v>
      </c>
      <c r="R7">
        <f t="shared" si="0"/>
        <v>50000</v>
      </c>
      <c r="S7">
        <f t="shared" si="12"/>
        <v>38.364249106505511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28.796535024711375</v>
      </c>
      <c r="AC7">
        <f t="shared" si="1"/>
        <v>36.490058173364673</v>
      </c>
      <c r="AE7">
        <f t="shared" si="2"/>
        <v>194.35103197439017</v>
      </c>
      <c r="AF7">
        <f t="shared" si="3"/>
        <v>-9.717551598719508</v>
      </c>
      <c r="AG7">
        <f t="shared" si="3"/>
        <v>-23.778686552721407</v>
      </c>
      <c r="AH7">
        <f t="shared" si="4"/>
        <v>-119.29221772933926</v>
      </c>
      <c r="AI7">
        <f t="shared" si="5"/>
        <v>41.562576093610005</v>
      </c>
      <c r="AJ7">
        <f t="shared" si="6"/>
        <v>-7.6935231486532984</v>
      </c>
      <c r="AK7">
        <f t="shared" si="20"/>
        <v>22.34612261242</v>
      </c>
      <c r="AL7">
        <f t="shared" si="7"/>
        <v>56.21517555737671</v>
      </c>
      <c r="AN7">
        <f t="shared" si="8"/>
        <v>137.01971523169641</v>
      </c>
      <c r="AO7">
        <f t="shared" si="8"/>
        <v>-6.8509857615848198</v>
      </c>
      <c r="AP7">
        <f t="shared" si="8"/>
        <v>-16.764247799142048</v>
      </c>
      <c r="AQ7">
        <f t="shared" si="8"/>
        <v>-84.102386988021948</v>
      </c>
      <c r="AR7">
        <f t="shared" si="8"/>
        <v>29.302094682947594</v>
      </c>
      <c r="AS7">
        <f t="shared" si="8"/>
        <v>-5.4240224003330608</v>
      </c>
      <c r="AT7">
        <f t="shared" si="8"/>
        <v>15.754273727189801</v>
      </c>
      <c r="AU7">
        <f t="shared" si="8"/>
        <v>39.632346009804337</v>
      </c>
      <c r="AW7">
        <v>4</v>
      </c>
      <c r="AX7">
        <f>(R7*SUMPRODUCT(K8:$K$23, X8:$X$23)-$AZ$3*SUMPRODUCT(K7:$K$22, W8:$W$23))/Z7</f>
        <v>38.364249106505511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2.5023549999999999E-3</v>
      </c>
      <c r="O8">
        <f t="shared" si="22"/>
        <v>204.33322877556836</v>
      </c>
      <c r="P8">
        <f t="shared" si="23"/>
        <v>10.216661438778418</v>
      </c>
      <c r="Q8" s="4">
        <f t="shared" si="24"/>
        <v>25</v>
      </c>
      <c r="R8">
        <f t="shared" si="0"/>
        <v>50000</v>
      </c>
      <c r="S8">
        <f t="shared" si="12"/>
        <v>42.928049827777642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36.490058173364673</v>
      </c>
      <c r="AC8">
        <f t="shared" si="1"/>
        <v>40.320423169603259</v>
      </c>
      <c r="AE8">
        <f t="shared" si="2"/>
        <v>191.92118637802997</v>
      </c>
      <c r="AF8">
        <f t="shared" si="3"/>
        <v>-9.5960593189014993</v>
      </c>
      <c r="AG8">
        <f t="shared" si="3"/>
        <v>-23.481396972005555</v>
      </c>
      <c r="AH8">
        <f t="shared" si="4"/>
        <v>-119.00543037727034</v>
      </c>
      <c r="AI8">
        <f t="shared" si="5"/>
        <v>39.838299709852592</v>
      </c>
      <c r="AJ8">
        <f t="shared" si="6"/>
        <v>-3.8303649962385862</v>
      </c>
      <c r="AK8">
        <f t="shared" si="20"/>
        <v>15.864100929355756</v>
      </c>
      <c r="AL8">
        <f t="shared" si="7"/>
        <v>51.872035642969763</v>
      </c>
      <c r="AN8">
        <f t="shared" si="8"/>
        <v>126.16004299288653</v>
      </c>
      <c r="AO8">
        <f t="shared" si="8"/>
        <v>-6.3080021496443264</v>
      </c>
      <c r="AP8">
        <f t="shared" si="8"/>
        <v>-15.435575964428159</v>
      </c>
      <c r="AQ8">
        <f t="shared" si="8"/>
        <v>-78.228623405915314</v>
      </c>
      <c r="AR8">
        <f t="shared" si="8"/>
        <v>26.187841472898739</v>
      </c>
      <c r="AS8">
        <f t="shared" si="8"/>
        <v>-2.5179034254825035</v>
      </c>
      <c r="AT8">
        <f t="shared" si="8"/>
        <v>10.428320567739695</v>
      </c>
      <c r="AU8">
        <f t="shared" si="8"/>
        <v>34.098258615155927</v>
      </c>
      <c r="AW8">
        <v>5</v>
      </c>
      <c r="AX8">
        <f>(R8*SUMPRODUCT(K9:$K$23, X9:$X$23)-$AZ$3*SUMPRODUCT(K8:$K$22, W9:$W$23))/Z8</f>
        <v>42.928049827777642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2.5285250000000002E-3</v>
      </c>
      <c r="O9">
        <f t="shared" si="22"/>
        <v>204.33322877556836</v>
      </c>
      <c r="P9">
        <f t="shared" si="23"/>
        <v>10.216661438778418</v>
      </c>
      <c r="Q9" s="4">
        <f t="shared" si="24"/>
        <v>25</v>
      </c>
      <c r="R9">
        <f t="shared" si="0"/>
        <v>50000</v>
      </c>
      <c r="S9">
        <f t="shared" si="12"/>
        <v>44.949080378977442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40.320423169603259</v>
      </c>
      <c r="AC9">
        <f t="shared" si="1"/>
        <v>41.689750108186445</v>
      </c>
      <c r="AE9">
        <f t="shared" si="2"/>
        <v>189.51669699646317</v>
      </c>
      <c r="AF9">
        <f t="shared" si="3"/>
        <v>-9.4758348498231584</v>
      </c>
      <c r="AG9">
        <f t="shared" si="3"/>
        <v>-23.187209703006861</v>
      </c>
      <c r="AH9">
        <f t="shared" si="4"/>
        <v>-118.74659855728072</v>
      </c>
      <c r="AI9">
        <f t="shared" si="5"/>
        <v>38.107053886352418</v>
      </c>
      <c r="AJ9">
        <f t="shared" si="6"/>
        <v>-1.3693269385831854</v>
      </c>
      <c r="AK9">
        <f t="shared" si="20"/>
        <v>11.502859093507899</v>
      </c>
      <c r="AL9">
        <f t="shared" si="7"/>
        <v>48.240586041277133</v>
      </c>
      <c r="AN9">
        <f t="shared" si="8"/>
        <v>118.39901514944791</v>
      </c>
      <c r="AO9">
        <f t="shared" si="8"/>
        <v>-5.9199507574723951</v>
      </c>
      <c r="AP9">
        <f t="shared" si="8"/>
        <v>-14.486020685295975</v>
      </c>
      <c r="AQ9">
        <f t="shared" si="8"/>
        <v>-74.185971707766058</v>
      </c>
      <c r="AR9">
        <f t="shared" si="8"/>
        <v>23.807071998913475</v>
      </c>
      <c r="AS9">
        <f t="shared" si="8"/>
        <v>-0.85547586843434364</v>
      </c>
      <c r="AT9">
        <f t="shared" si="8"/>
        <v>7.1863176683562777</v>
      </c>
      <c r="AU9">
        <f t="shared" si="8"/>
        <v>30.13791379883541</v>
      </c>
      <c r="AW9">
        <v>6</v>
      </c>
      <c r="AX9">
        <f>(R9*SUMPRODUCT(K10:$K$23, X10:$X$23)-$AZ$3*SUMPRODUCT(K9:$K$22, W10:$W$23))/Z9</f>
        <v>44.949080378977442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2.5601090000000001E-3</v>
      </c>
      <c r="O10">
        <f t="shared" si="22"/>
        <v>204.33322877556836</v>
      </c>
      <c r="P10">
        <f t="shared" si="23"/>
        <v>10.216661438778418</v>
      </c>
      <c r="Q10" s="4">
        <f t="shared" si="24"/>
        <v>25</v>
      </c>
      <c r="R10">
        <f t="shared" si="0"/>
        <v>50000</v>
      </c>
      <c r="S10">
        <f t="shared" si="12"/>
        <v>45.99637496212555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41.689750108186445</v>
      </c>
      <c r="AC10">
        <f t="shared" si="1"/>
        <v>42.125275560804425</v>
      </c>
      <c r="AE10">
        <f t="shared" si="2"/>
        <v>187.13634662486763</v>
      </c>
      <c r="AF10">
        <f t="shared" si="3"/>
        <v>-9.3568173312433824</v>
      </c>
      <c r="AG10">
        <f t="shared" si="3"/>
        <v>-22.895975821731238</v>
      </c>
      <c r="AH10">
        <f t="shared" si="4"/>
        <v>-118.7235684911104</v>
      </c>
      <c r="AI10">
        <f t="shared" si="5"/>
        <v>36.15998498078261</v>
      </c>
      <c r="AJ10">
        <f t="shared" si="6"/>
        <v>-0.43552545261798059</v>
      </c>
      <c r="AK10">
        <f t="shared" si="20"/>
        <v>11.522137168595062</v>
      </c>
      <c r="AL10">
        <f t="shared" si="7"/>
        <v>47.246596696759696</v>
      </c>
      <c r="AN10">
        <f t="shared" si="8"/>
        <v>111.08020010800779</v>
      </c>
      <c r="AO10">
        <f t="shared" si="8"/>
        <v>-5.5540100054003902</v>
      </c>
      <c r="AP10">
        <f t="shared" si="8"/>
        <v>-13.590569773408458</v>
      </c>
      <c r="AQ10">
        <f t="shared" si="8"/>
        <v>-70.471813644869158</v>
      </c>
      <c r="AR10">
        <f t="shared" si="8"/>
        <v>21.463806684329779</v>
      </c>
      <c r="AS10">
        <f t="shared" si="8"/>
        <v>-0.2585187501063847</v>
      </c>
      <c r="AT10">
        <f t="shared" si="8"/>
        <v>6.839298326824216</v>
      </c>
      <c r="AU10">
        <f t="shared" si="8"/>
        <v>28.044586261047613</v>
      </c>
      <c r="AW10">
        <v>7</v>
      </c>
      <c r="AX10">
        <f>(R10*SUMPRODUCT(K11:$K$23, X11:$X$23)-$AZ$3*SUMPRODUCT(K10:$K$22, W11:$W$23))/Z10</f>
        <v>45.99637496212555</v>
      </c>
    </row>
    <row r="11" spans="1:52" x14ac:dyDescent="0.25">
      <c r="A11" t="s">
        <v>33</v>
      </c>
      <c r="C11" s="7">
        <f>AU25</f>
        <v>59.74844381743835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2.5907899999999999E-3</v>
      </c>
      <c r="O11">
        <f t="shared" si="22"/>
        <v>204.33322877556836</v>
      </c>
      <c r="P11">
        <f t="shared" si="23"/>
        <v>10.216661438778418</v>
      </c>
      <c r="Q11" s="4">
        <f t="shared" si="24"/>
        <v>25</v>
      </c>
      <c r="R11">
        <f t="shared" si="0"/>
        <v>50000</v>
      </c>
      <c r="S11">
        <f t="shared" si="12"/>
        <v>46.08817632583262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42.125275560804425</v>
      </c>
      <c r="AC11">
        <f t="shared" si="1"/>
        <v>41.677901760583893</v>
      </c>
      <c r="AE11">
        <f t="shared" si="2"/>
        <v>184.78015218314673</v>
      </c>
      <c r="AF11">
        <f t="shared" si="3"/>
        <v>-9.239007609157337</v>
      </c>
      <c r="AG11">
        <f t="shared" si="3"/>
        <v>-22.607697398314745</v>
      </c>
      <c r="AH11">
        <f t="shared" si="4"/>
        <v>-118.63733039836615</v>
      </c>
      <c r="AI11">
        <f t="shared" si="5"/>
        <v>34.296116777308498</v>
      </c>
      <c r="AJ11">
        <f t="shared" si="6"/>
        <v>0.4473738002205323</v>
      </c>
      <c r="AK11">
        <f t="shared" si="20"/>
        <v>11.209820636941883</v>
      </c>
      <c r="AL11">
        <f t="shared" si="7"/>
        <v>45.953311214470915</v>
      </c>
      <c r="AN11">
        <f t="shared" si="8"/>
        <v>104.30966489328567</v>
      </c>
      <c r="AO11">
        <f t="shared" si="8"/>
        <v>-5.2154832446642843</v>
      </c>
      <c r="AP11">
        <f t="shared" si="8"/>
        <v>-12.762200440714336</v>
      </c>
      <c r="AQ11">
        <f t="shared" si="8"/>
        <v>-66.97158775701169</v>
      </c>
      <c r="AR11">
        <f t="shared" si="8"/>
        <v>19.360393450895362</v>
      </c>
      <c r="AS11">
        <f t="shared" si="8"/>
        <v>0.25254558258392684</v>
      </c>
      <c r="AT11">
        <f t="shared" si="8"/>
        <v>6.3280207334946326</v>
      </c>
      <c r="AU11">
        <f t="shared" si="8"/>
        <v>25.940959766973922</v>
      </c>
      <c r="AW11">
        <v>8</v>
      </c>
      <c r="AX11">
        <f>(R11*SUMPRODUCT(K12:$K$23, X12:$X$23)-$AZ$3*SUMPRODUCT(K11:$K$22, W12:$W$23))/Z11</f>
        <v>46.08817632583262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2.625984E-3</v>
      </c>
      <c r="O12">
        <f t="shared" si="22"/>
        <v>204.33322877556836</v>
      </c>
      <c r="P12">
        <f t="shared" si="23"/>
        <v>10.216661438778418</v>
      </c>
      <c r="Q12" s="4">
        <f t="shared" si="24"/>
        <v>25</v>
      </c>
      <c r="R12">
        <f t="shared" si="0"/>
        <v>50000</v>
      </c>
      <c r="S12">
        <f t="shared" si="12"/>
        <v>45.277381825124912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41.677901760583893</v>
      </c>
      <c r="AC12">
        <f t="shared" si="1"/>
        <v>40.42772684165476</v>
      </c>
      <c r="AE12">
        <f t="shared" si="2"/>
        <v>182.44712093816477</v>
      </c>
      <c r="AF12">
        <f t="shared" si="3"/>
        <v>-9.122356046908239</v>
      </c>
      <c r="AG12">
        <f t="shared" si="3"/>
        <v>-22.322252972686783</v>
      </c>
      <c r="AH12">
        <f t="shared" si="4"/>
        <v>-118.73490328963229</v>
      </c>
      <c r="AI12">
        <f t="shared" si="5"/>
        <v>32.267608628937467</v>
      </c>
      <c r="AJ12">
        <f t="shared" si="6"/>
        <v>1.2501749189291331</v>
      </c>
      <c r="AK12">
        <f t="shared" si="20"/>
        <v>11.158638399230519</v>
      </c>
      <c r="AL12">
        <f t="shared" si="7"/>
        <v>44.676421947097118</v>
      </c>
      <c r="AN12">
        <f t="shared" si="8"/>
        <v>97.911068289093734</v>
      </c>
      <c r="AO12">
        <f t="shared" si="8"/>
        <v>-4.8955534144546871</v>
      </c>
      <c r="AP12">
        <f t="shared" si="8"/>
        <v>-11.979337486591012</v>
      </c>
      <c r="AQ12">
        <f t="shared" si="8"/>
        <v>-63.719620043937248</v>
      </c>
      <c r="AR12">
        <f t="shared" si="8"/>
        <v>17.316557344110787</v>
      </c>
      <c r="AS12">
        <f t="shared" si="8"/>
        <v>0.67091199483530661</v>
      </c>
      <c r="AT12">
        <f t="shared" si="8"/>
        <v>5.9883335001523692</v>
      </c>
      <c r="AU12">
        <f t="shared" si="8"/>
        <v>23.975802839098463</v>
      </c>
      <c r="AW12">
        <v>9</v>
      </c>
      <c r="AX12">
        <f>(R12*SUMPRODUCT(K13:$K$23, X13:$X$23)-$AZ$3*SUMPRODUCT(K12:$K$22, W13:$W$23))/Z12</f>
        <v>45.277381825124912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2.663885E-3</v>
      </c>
      <c r="O13">
        <f t="shared" si="22"/>
        <v>204.33322877556836</v>
      </c>
      <c r="P13">
        <f t="shared" si="23"/>
        <v>10.216661438778418</v>
      </c>
      <c r="Q13" s="4">
        <f t="shared" si="24"/>
        <v>25</v>
      </c>
      <c r="R13">
        <f t="shared" si="0"/>
        <v>50000</v>
      </c>
      <c r="S13">
        <f t="shared" si="12"/>
        <v>43.534712199011821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40.42772684165476</v>
      </c>
      <c r="AC13">
        <f t="shared" si="1"/>
        <v>38.379447431671906</v>
      </c>
      <c r="AE13">
        <f t="shared" si="2"/>
        <v>180.13663158002277</v>
      </c>
      <c r="AF13">
        <f t="shared" si="3"/>
        <v>-9.0068315790011386</v>
      </c>
      <c r="AG13">
        <f t="shared" si="3"/>
        <v>-22.039566528099769</v>
      </c>
      <c r="AH13">
        <f t="shared" si="4"/>
        <v>-118.92782972029146</v>
      </c>
      <c r="AI13">
        <f t="shared" si="5"/>
        <v>30.162403752630397</v>
      </c>
      <c r="AJ13">
        <f t="shared" si="6"/>
        <v>2.0482794099828538</v>
      </c>
      <c r="AK13">
        <f t="shared" si="20"/>
        <v>10.937524137766371</v>
      </c>
      <c r="AL13">
        <f t="shared" si="7"/>
        <v>43.148207300379624</v>
      </c>
      <c r="AN13">
        <f t="shared" si="8"/>
        <v>91.918925339976695</v>
      </c>
      <c r="AO13">
        <f t="shared" si="8"/>
        <v>-4.5959462669988351</v>
      </c>
      <c r="AP13">
        <f t="shared" si="8"/>
        <v>-11.246203797931569</v>
      </c>
      <c r="AQ13">
        <f t="shared" si="8"/>
        <v>-60.68570398491488</v>
      </c>
      <c r="AR13">
        <f t="shared" si="8"/>
        <v>15.391071290131404</v>
      </c>
      <c r="AS13">
        <f t="shared" si="8"/>
        <v>1.0451824290829324</v>
      </c>
      <c r="AT13">
        <f t="shared" si="8"/>
        <v>5.581127257711171</v>
      </c>
      <c r="AU13">
        <f t="shared" si="8"/>
        <v>22.017380976925509</v>
      </c>
      <c r="AW13">
        <v>10</v>
      </c>
      <c r="AX13">
        <f>(R13*SUMPRODUCT(K14:$K$23, X14:$X$23)-$AZ$3*SUMPRODUCT(K13:$K$22, W14:$W$23))/Z13</f>
        <v>43.534712199011821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2.7053950000000002E-3</v>
      </c>
      <c r="O14">
        <f t="shared" si="22"/>
        <v>204.33322877556836</v>
      </c>
      <c r="P14">
        <f t="shared" si="23"/>
        <v>10.216661438778418</v>
      </c>
      <c r="Q14" s="4">
        <f t="shared" si="24"/>
        <v>25</v>
      </c>
      <c r="R14">
        <f t="shared" si="0"/>
        <v>50000</v>
      </c>
      <c r="S14">
        <f t="shared" si="12"/>
        <v>42.939881310658507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38.379447431671906</v>
      </c>
      <c r="AC14">
        <f t="shared" si="1"/>
        <v>37.374091409783489</v>
      </c>
      <c r="AE14">
        <f t="shared" si="2"/>
        <v>177.8479245218291</v>
      </c>
      <c r="AF14">
        <f t="shared" si="3"/>
        <v>-8.8923962260914546</v>
      </c>
      <c r="AG14">
        <f t="shared" si="3"/>
        <v>-21.759545129731485</v>
      </c>
      <c r="AH14">
        <f t="shared" si="4"/>
        <v>-119.25146617457695</v>
      </c>
      <c r="AI14">
        <f t="shared" si="5"/>
        <v>27.944516991429211</v>
      </c>
      <c r="AJ14">
        <f t="shared" si="6"/>
        <v>1.0053560218884172</v>
      </c>
      <c r="AK14">
        <f t="shared" si="20"/>
        <v>17.742068542945894</v>
      </c>
      <c r="AL14">
        <f t="shared" si="7"/>
        <v>46.691941556263522</v>
      </c>
      <c r="AN14">
        <f t="shared" si="8"/>
        <v>83.59745745612156</v>
      </c>
      <c r="AO14">
        <f t="shared" si="8"/>
        <v>-4.1798728728060777</v>
      </c>
      <c r="AP14">
        <f t="shared" si="8"/>
        <v>-10.228079147609142</v>
      </c>
      <c r="AQ14">
        <f t="shared" si="8"/>
        <v>-56.054178854843499</v>
      </c>
      <c r="AR14">
        <f t="shared" si="8"/>
        <v>13.135326580862838</v>
      </c>
      <c r="AS14">
        <f t="shared" si="8"/>
        <v>0.47256782722677676</v>
      </c>
      <c r="AT14">
        <f t="shared" si="8"/>
        <v>8.3396633623377738</v>
      </c>
      <c r="AU14">
        <f t="shared" si="8"/>
        <v>21.947557770427387</v>
      </c>
      <c r="AW14">
        <v>11</v>
      </c>
      <c r="AX14">
        <f>(R14*SUMPRODUCT(K15:$K$23, X15:$X$23)-$AZ$3*SUMPRODUCT(K14:$K$22, W15:$W$23))/Z14</f>
        <v>42.939881310658507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2.7496130000000001E-3</v>
      </c>
      <c r="O15">
        <f t="shared" si="22"/>
        <v>204.33322877556836</v>
      </c>
      <c r="P15">
        <f t="shared" si="23"/>
        <v>10.216661438778418</v>
      </c>
      <c r="Q15" s="4">
        <f t="shared" si="24"/>
        <v>25</v>
      </c>
      <c r="R15">
        <f t="shared" si="0"/>
        <v>50000</v>
      </c>
      <c r="S15">
        <f t="shared" si="12"/>
        <v>41.460668869442479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37.374091409783489</v>
      </c>
      <c r="AC15">
        <f t="shared" si="1"/>
        <v>35.626521479817768</v>
      </c>
      <c r="AE15">
        <f t="shared" si="2"/>
        <v>175.58043231132257</v>
      </c>
      <c r="AF15">
        <f t="shared" si="3"/>
        <v>-8.779021615566128</v>
      </c>
      <c r="AG15">
        <f t="shared" si="3"/>
        <v>-21.482119350271372</v>
      </c>
      <c r="AH15">
        <f t="shared" si="4"/>
        <v>-119.66065632559275</v>
      </c>
      <c r="AI15">
        <f t="shared" si="5"/>
        <v>25.658635019892301</v>
      </c>
      <c r="AJ15">
        <f t="shared" si="6"/>
        <v>1.7475699299657208</v>
      </c>
      <c r="AK15">
        <f t="shared" si="20"/>
        <v>17.471706066175265</v>
      </c>
      <c r="AL15">
        <f t="shared" si="7"/>
        <v>44.877911016033288</v>
      </c>
      <c r="AN15">
        <f t="shared" si="8"/>
        <v>76.025931237883853</v>
      </c>
      <c r="AO15">
        <f t="shared" si="8"/>
        <v>-3.8012965618941927</v>
      </c>
      <c r="AP15">
        <f t="shared" si="8"/>
        <v>-9.3017092341583574</v>
      </c>
      <c r="AQ15">
        <f t="shared" si="8"/>
        <v>-51.812794341222911</v>
      </c>
      <c r="AR15">
        <f t="shared" si="8"/>
        <v>11.110131100608388</v>
      </c>
      <c r="AS15">
        <f t="shared" si="8"/>
        <v>0.75669383871541862</v>
      </c>
      <c r="AT15">
        <f t="shared" si="8"/>
        <v>7.5652093260616793</v>
      </c>
      <c r="AU15">
        <f t="shared" si="8"/>
        <v>19.432034265385486</v>
      </c>
      <c r="AW15">
        <v>12</v>
      </c>
      <c r="AX15">
        <f>(R15*SUMPRODUCT(K16:$K$23, X16:$X$23)-$AZ$3*SUMPRODUCT(K15:$K$22, W16:$W$23))/Z15</f>
        <v>41.460668869442479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2.8010499999999998E-3</v>
      </c>
      <c r="O16">
        <f t="shared" si="22"/>
        <v>204.33322877556836</v>
      </c>
      <c r="P16">
        <f t="shared" si="23"/>
        <v>10.216661438778418</v>
      </c>
      <c r="Q16" s="4">
        <f t="shared" si="24"/>
        <v>25</v>
      </c>
      <c r="R16">
        <f t="shared" si="0"/>
        <v>50000</v>
      </c>
      <c r="S16">
        <f t="shared" si="12"/>
        <v>39.08563230659756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35.626521479817768</v>
      </c>
      <c r="AC16">
        <f t="shared" si="1"/>
        <v>33.155756643010221</v>
      </c>
      <c r="AE16">
        <f t="shared" si="2"/>
        <v>173.33281841828372</v>
      </c>
      <c r="AF16">
        <f t="shared" si="3"/>
        <v>-8.666640920914185</v>
      </c>
      <c r="AG16">
        <f t="shared" si="3"/>
        <v>-21.207125666362579</v>
      </c>
      <c r="AH16">
        <f t="shared" si="4"/>
        <v>-120.34498081215524</v>
      </c>
      <c r="AI16">
        <f t="shared" si="5"/>
        <v>23.114071018851732</v>
      </c>
      <c r="AJ16">
        <f t="shared" si="6"/>
        <v>2.4707648368075468</v>
      </c>
      <c r="AK16">
        <f t="shared" si="20"/>
        <v>17.139446836875873</v>
      </c>
      <c r="AL16">
        <f t="shared" si="7"/>
        <v>42.724282692535155</v>
      </c>
      <c r="AN16">
        <f t="shared" si="8"/>
        <v>69.13656532299207</v>
      </c>
      <c r="AO16">
        <f t="shared" si="8"/>
        <v>-3.4568282661496035</v>
      </c>
      <c r="AP16">
        <f t="shared" si="8"/>
        <v>-8.458801064477008</v>
      </c>
      <c r="AQ16">
        <f t="shared" si="8"/>
        <v>-48.001519291837418</v>
      </c>
      <c r="AR16">
        <f t="shared" si="8"/>
        <v>9.2194167005280487</v>
      </c>
      <c r="AS16">
        <f t="shared" si="8"/>
        <v>0.98550404993402063</v>
      </c>
      <c r="AT16">
        <f t="shared" si="8"/>
        <v>6.8363423421529328</v>
      </c>
      <c r="AU16">
        <f t="shared" si="8"/>
        <v>17.041263092615004</v>
      </c>
      <c r="AW16">
        <v>13</v>
      </c>
      <c r="AX16">
        <f>(R16*SUMPRODUCT(K17:$K$23, X17:$X$23)-$AZ$3*SUMPRODUCT(K16:$K$22, W17:$W$23))/Z16</f>
        <v>39.08563230659756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2.8606080000000002E-3</v>
      </c>
      <c r="O17">
        <f t="shared" si="22"/>
        <v>204.33322877556836</v>
      </c>
      <c r="P17">
        <f t="shared" si="23"/>
        <v>10.216661438778418</v>
      </c>
      <c r="Q17" s="4">
        <f t="shared" si="24"/>
        <v>25</v>
      </c>
      <c r="R17">
        <f t="shared" si="0"/>
        <v>50000</v>
      </c>
      <c r="S17">
        <f t="shared" si="12"/>
        <v>35.803211681394444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33.155756643010221</v>
      </c>
      <c r="AC17">
        <f t="shared" si="1"/>
        <v>29.980734626792326</v>
      </c>
      <c r="AE17">
        <f t="shared" si="2"/>
        <v>171.10365298707097</v>
      </c>
      <c r="AF17">
        <f t="shared" si="3"/>
        <v>-8.555182649353549</v>
      </c>
      <c r="AG17">
        <f t="shared" si="3"/>
        <v>-20.93438913636075</v>
      </c>
      <c r="AH17">
        <f t="shared" si="4"/>
        <v>-121.33054667640425</v>
      </c>
      <c r="AI17">
        <f t="shared" si="5"/>
        <v>20.283534524952415</v>
      </c>
      <c r="AJ17">
        <f t="shared" si="6"/>
        <v>3.1750220162178948</v>
      </c>
      <c r="AK17">
        <f t="shared" si="20"/>
        <v>16.746802111194828</v>
      </c>
      <c r="AL17">
        <f t="shared" si="7"/>
        <v>40.205358652365135</v>
      </c>
      <c r="AN17">
        <f t="shared" si="8"/>
        <v>62.867711269180376</v>
      </c>
      <c r="AO17">
        <f t="shared" si="8"/>
        <v>-3.1433855634590189</v>
      </c>
      <c r="AP17">
        <f t="shared" si="8"/>
        <v>-7.6918120031069215</v>
      </c>
      <c r="AQ17">
        <f t="shared" si="8"/>
        <v>-44.579841770884748</v>
      </c>
      <c r="AR17">
        <f t="shared" si="8"/>
        <v>7.4526719317296868</v>
      </c>
      <c r="AS17">
        <f t="shared" si="8"/>
        <v>1.1665815656429048</v>
      </c>
      <c r="AT17">
        <f t="shared" si="8"/>
        <v>6.1531890256501507</v>
      </c>
      <c r="AU17">
        <f t="shared" si="8"/>
        <v>14.772442523022741</v>
      </c>
      <c r="AW17">
        <v>14</v>
      </c>
      <c r="AX17">
        <f>(R17*SUMPRODUCT(K18:$K$23, X18:$X$23)-$AZ$3*SUMPRODUCT(K17:$K$22, W18:$W$23))/Z17</f>
        <v>35.803211681394444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2.9228739999999998E-3</v>
      </c>
      <c r="O18">
        <f t="shared" si="22"/>
        <v>204.33322877556836</v>
      </c>
      <c r="P18">
        <f t="shared" si="23"/>
        <v>10.216661438778418</v>
      </c>
      <c r="Q18" s="4">
        <f t="shared" si="24"/>
        <v>25</v>
      </c>
      <c r="R18">
        <f t="shared" si="0"/>
        <v>50000</v>
      </c>
      <c r="S18">
        <f t="shared" si="12"/>
        <v>31.711447747321284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29.980734626792326</v>
      </c>
      <c r="AC18">
        <f t="shared" si="1"/>
        <v>26.211232433435441</v>
      </c>
      <c r="AE18">
        <f t="shared" si="2"/>
        <v>168.89250203857932</v>
      </c>
      <c r="AF18">
        <f t="shared" si="3"/>
        <v>-8.4446251019289669</v>
      </c>
      <c r="AG18">
        <f t="shared" si="3"/>
        <v>-20.663856663284591</v>
      </c>
      <c r="AH18">
        <f t="shared" si="4"/>
        <v>-122.37716342510258</v>
      </c>
      <c r="AI18">
        <f t="shared" si="5"/>
        <v>17.40685684826316</v>
      </c>
      <c r="AJ18">
        <f t="shared" si="6"/>
        <v>3.7695021933568853</v>
      </c>
      <c r="AK18">
        <f t="shared" si="20"/>
        <v>16.29535714870692</v>
      </c>
      <c r="AL18">
        <f t="shared" si="7"/>
        <v>37.471716190326966</v>
      </c>
      <c r="AN18">
        <f t="shared" si="8"/>
        <v>57.163670173678369</v>
      </c>
      <c r="AO18">
        <f t="shared" si="8"/>
        <v>-2.8581835086839189</v>
      </c>
      <c r="AP18">
        <f t="shared" si="8"/>
        <v>-6.9939273357815814</v>
      </c>
      <c r="AQ18">
        <f t="shared" si="8"/>
        <v>-41.420002204863685</v>
      </c>
      <c r="AR18">
        <f t="shared" si="8"/>
        <v>5.8915571243491769</v>
      </c>
      <c r="AS18">
        <f t="shared" si="8"/>
        <v>1.2758327190320706</v>
      </c>
      <c r="AT18">
        <f t="shared" si="8"/>
        <v>5.5153568700059621</v>
      </c>
      <c r="AU18">
        <f t="shared" si="8"/>
        <v>12.682746713387209</v>
      </c>
      <c r="AW18">
        <v>15</v>
      </c>
      <c r="AX18">
        <f>(R18*SUMPRODUCT(K19:$K$23, X19:$X$23)-$AZ$3*SUMPRODUCT(K18:$K$22, W19:$W$23))/Z18</f>
        <v>31.711447747321284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2.991456E-3</v>
      </c>
      <c r="O19">
        <f t="shared" si="22"/>
        <v>204.33322877556836</v>
      </c>
      <c r="P19">
        <f t="shared" si="23"/>
        <v>10.216661438778418</v>
      </c>
      <c r="Q19" s="4">
        <f t="shared" si="24"/>
        <v>25</v>
      </c>
      <c r="R19">
        <f t="shared" si="0"/>
        <v>50000</v>
      </c>
      <c r="S19">
        <f t="shared" si="12"/>
        <v>26.844339439474449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26.211232433435441</v>
      </c>
      <c r="AC19">
        <f t="shared" si="1"/>
        <v>21.900044929930772</v>
      </c>
      <c r="AE19">
        <f t="shared" si="2"/>
        <v>166.69834252961519</v>
      </c>
      <c r="AF19">
        <f t="shared" si="3"/>
        <v>-8.3349171264807591</v>
      </c>
      <c r="AG19">
        <f t="shared" si="3"/>
        <v>-20.395403078653221</v>
      </c>
      <c r="AH19">
        <f t="shared" si="4"/>
        <v>-123.63003599704535</v>
      </c>
      <c r="AI19">
        <f t="shared" si="5"/>
        <v>14.337986327435857</v>
      </c>
      <c r="AJ19">
        <f t="shared" si="6"/>
        <v>4.3111875035046694</v>
      </c>
      <c r="AK19">
        <f t="shared" si="20"/>
        <v>15.794422620390959</v>
      </c>
      <c r="AL19">
        <f t="shared" si="7"/>
        <v>34.443596451331487</v>
      </c>
      <c r="AN19">
        <f t="shared" si="8"/>
        <v>51.973550227731103</v>
      </c>
      <c r="AO19">
        <f t="shared" si="8"/>
        <v>-2.5986775113865552</v>
      </c>
      <c r="AP19">
        <f t="shared" si="8"/>
        <v>-6.358920492175165</v>
      </c>
      <c r="AQ19">
        <f t="shared" si="8"/>
        <v>-38.545625517584888</v>
      </c>
      <c r="AR19">
        <f t="shared" si="8"/>
        <v>4.4703267065844985</v>
      </c>
      <c r="AS19">
        <f t="shared" si="8"/>
        <v>1.3441508586971063</v>
      </c>
      <c r="AT19">
        <f t="shared" si="8"/>
        <v>4.9244173932507112</v>
      </c>
      <c r="AU19">
        <f t="shared" si="8"/>
        <v>10.738894958532317</v>
      </c>
      <c r="AW19">
        <v>16</v>
      </c>
      <c r="AX19">
        <f>(R19*SUMPRODUCT(K20:$K$23, X20:$X$23)-$AZ$3*SUMPRODUCT(K19:$K$22, W20:$W$23))/Z19</f>
        <v>26.844339439474449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3.0654530000000001E-3</v>
      </c>
      <c r="O20">
        <f t="shared" si="22"/>
        <v>204.33322877556836</v>
      </c>
      <c r="P20">
        <f t="shared" si="23"/>
        <v>10.216661438778418</v>
      </c>
      <c r="Q20" s="4">
        <f t="shared" si="24"/>
        <v>25</v>
      </c>
      <c r="R20">
        <f t="shared" si="0"/>
        <v>50000</v>
      </c>
      <c r="S20">
        <f t="shared" si="12"/>
        <v>21.254718411119995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21.900044929930772</v>
      </c>
      <c r="AC20">
        <f t="shared" si="1"/>
        <v>17.11338777585523</v>
      </c>
      <c r="AE20">
        <f t="shared" si="2"/>
        <v>164.52035317011661</v>
      </c>
      <c r="AF20">
        <f t="shared" si="3"/>
        <v>-8.2260176585058318</v>
      </c>
      <c r="AG20">
        <f t="shared" si="3"/>
        <v>-20.128927898313023</v>
      </c>
      <c r="AH20">
        <f t="shared" si="4"/>
        <v>-125.04229910733351</v>
      </c>
      <c r="AI20">
        <f t="shared" si="5"/>
        <v>11.123108505964254</v>
      </c>
      <c r="AJ20">
        <f t="shared" si="6"/>
        <v>4.7866571540755416</v>
      </c>
      <c r="AK20">
        <f t="shared" si="20"/>
        <v>15.248449523143595</v>
      </c>
      <c r="AL20">
        <f t="shared" si="7"/>
        <v>31.15821518318339</v>
      </c>
      <c r="AN20">
        <f t="shared" si="8"/>
        <v>47.251119455906704</v>
      </c>
      <c r="AO20">
        <f t="shared" si="8"/>
        <v>-2.3625559727953358</v>
      </c>
      <c r="AP20">
        <f t="shared" si="8"/>
        <v>-5.7811350286797323</v>
      </c>
      <c r="AQ20">
        <f t="shared" si="8"/>
        <v>-35.912812599256128</v>
      </c>
      <c r="AR20">
        <f t="shared" si="8"/>
        <v>3.1946158551755097</v>
      </c>
      <c r="AS20">
        <f t="shared" si="8"/>
        <v>1.3747533640887912</v>
      </c>
      <c r="AT20">
        <f t="shared" si="8"/>
        <v>4.379435711461225</v>
      </c>
      <c r="AU20">
        <f t="shared" si="8"/>
        <v>8.948804930725526</v>
      </c>
      <c r="AW20">
        <v>17</v>
      </c>
      <c r="AX20">
        <f>(R20*SUMPRODUCT(K21:$K$23, X21:$X$23)-$AZ$3*SUMPRODUCT(K20:$K$22, W21:$W$23))/Z20</f>
        <v>21.254718411119995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3.1502779999999998E-3</v>
      </c>
      <c r="O21">
        <f t="shared" si="22"/>
        <v>204.33322877556836</v>
      </c>
      <c r="P21">
        <f t="shared" si="23"/>
        <v>10.216661438778418</v>
      </c>
      <c r="Q21" s="4">
        <f t="shared" si="24"/>
        <v>25</v>
      </c>
      <c r="R21">
        <f t="shared" si="0"/>
        <v>50000</v>
      </c>
      <c r="S21">
        <f t="shared" si="12"/>
        <v>14.924061815318275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17.11338777585523</v>
      </c>
      <c r="AC21">
        <f t="shared" si="1"/>
        <v>11.858198007127427</v>
      </c>
      <c r="AE21">
        <f t="shared" si="2"/>
        <v>162.35686478927138</v>
      </c>
      <c r="AF21">
        <f t="shared" si="3"/>
        <v>-8.1178432394635696</v>
      </c>
      <c r="AG21">
        <f t="shared" si="3"/>
        <v>-19.864226900608251</v>
      </c>
      <c r="AH21">
        <f t="shared" si="4"/>
        <v>-126.82343744328351</v>
      </c>
      <c r="AI21">
        <f t="shared" si="5"/>
        <v>7.5513572059160339</v>
      </c>
      <c r="AJ21">
        <f t="shared" si="6"/>
        <v>5.2551897687278029</v>
      </c>
      <c r="AK21">
        <f t="shared" si="20"/>
        <v>14.662968370815637</v>
      </c>
      <c r="AL21">
        <f t="shared" si="7"/>
        <v>27.469515345459474</v>
      </c>
      <c r="AN21">
        <f t="shared" si="8"/>
        <v>42.954086969128099</v>
      </c>
      <c r="AO21">
        <f t="shared" si="8"/>
        <v>-2.1477043484564047</v>
      </c>
      <c r="AP21">
        <f t="shared" si="8"/>
        <v>-5.2553966903135461</v>
      </c>
      <c r="AQ21">
        <f t="shared" si="8"/>
        <v>-33.553154458440588</v>
      </c>
      <c r="AR21">
        <f t="shared" si="8"/>
        <v>1.9978314719175547</v>
      </c>
      <c r="AS21">
        <f t="shared" si="8"/>
        <v>1.39034391097778</v>
      </c>
      <c r="AT21">
        <f t="shared" si="8"/>
        <v>3.8793211450779945</v>
      </c>
      <c r="AU21">
        <f t="shared" si="8"/>
        <v>7.2674965279733295</v>
      </c>
      <c r="AW21">
        <v>18</v>
      </c>
      <c r="AX21">
        <f>(R21*SUMPRODUCT(K22:$K$23, X22:$X$23)-$AZ$3*SUMPRODUCT(K21:$K$22, W22:$W$23))/Z21</f>
        <v>14.924061815318275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3.247738E-3</v>
      </c>
      <c r="O22">
        <f t="shared" si="22"/>
        <v>204.33322877556836</v>
      </c>
      <c r="P22">
        <f t="shared" si="23"/>
        <v>10.216661438778418</v>
      </c>
      <c r="Q22" s="4">
        <f t="shared" si="24"/>
        <v>25</v>
      </c>
      <c r="R22">
        <f t="shared" si="0"/>
        <v>50000</v>
      </c>
      <c r="S22">
        <f t="shared" si="12"/>
        <v>7.8277402073689064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11.858198007127427</v>
      </c>
      <c r="AC22">
        <f t="shared" si="1"/>
        <v>6.1372836088174161</v>
      </c>
      <c r="AE22">
        <f t="shared" si="2"/>
        <v>160.20600358204172</v>
      </c>
      <c r="AF22">
        <f t="shared" si="3"/>
        <v>-8.0103001791020851</v>
      </c>
      <c r="AG22">
        <f t="shared" si="3"/>
        <v>-19.601070827056439</v>
      </c>
      <c r="AH22">
        <f t="shared" si="4"/>
        <v>-129.02760909145528</v>
      </c>
      <c r="AI22">
        <f t="shared" si="5"/>
        <v>3.5670234844279207</v>
      </c>
      <c r="AJ22">
        <f t="shared" si="6"/>
        <v>5.7209143983100113</v>
      </c>
      <c r="AK22">
        <f t="shared" si="20"/>
        <v>14.038420451462262</v>
      </c>
      <c r="AL22">
        <f t="shared" si="7"/>
        <v>23.326358334200194</v>
      </c>
      <c r="AN22">
        <f t="shared" si="8"/>
        <v>39.043971730048199</v>
      </c>
      <c r="AO22">
        <f t="shared" si="8"/>
        <v>-1.9521985865024098</v>
      </c>
      <c r="AP22">
        <f t="shared" si="8"/>
        <v>-4.7769973542742488</v>
      </c>
      <c r="AQ22">
        <f t="shared" si="8"/>
        <v>-31.445452786559592</v>
      </c>
      <c r="AR22">
        <f t="shared" si="8"/>
        <v>0.86932300271194896</v>
      </c>
      <c r="AS22">
        <f t="shared" si="8"/>
        <v>1.3942499971497955</v>
      </c>
      <c r="AT22">
        <f t="shared" si="8"/>
        <v>3.4213180466781461</v>
      </c>
      <c r="AU22">
        <f t="shared" si="8"/>
        <v>5.6848910465398905</v>
      </c>
      <c r="AW22">
        <v>19</v>
      </c>
      <c r="AX22">
        <f>(R22*SUMPRODUCT(K23:$K$23, X23:$X$23)-$AZ$3*SUMPRODUCT(K22:$K$22, W23:$W$23))/Z22</f>
        <v>7.8277402073689064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3.3542210000000001E-3</v>
      </c>
      <c r="O23">
        <f t="shared" si="22"/>
        <v>204.33322877556836</v>
      </c>
      <c r="P23">
        <f t="shared" si="23"/>
        <v>10.216661438778418</v>
      </c>
      <c r="Q23" s="4">
        <f t="shared" si="24"/>
        <v>25</v>
      </c>
      <c r="R23">
        <f t="shared" si="0"/>
        <v>50000</v>
      </c>
      <c r="S23">
        <f t="shared" si="12"/>
        <v>7.9336884360895903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6.1372836088174161</v>
      </c>
      <c r="AC23">
        <f t="shared" si="1"/>
        <v>6.1372836088174161</v>
      </c>
      <c r="AE23">
        <f t="shared" si="2"/>
        <v>158.06657720468033</v>
      </c>
      <c r="AF23">
        <f t="shared" si="3"/>
        <v>-7.9033288602340166</v>
      </c>
      <c r="AG23">
        <f t="shared" si="3"/>
        <v>-19.339313795395277</v>
      </c>
      <c r="AH23">
        <f t="shared" si="4"/>
        <v>-131.49264678120016</v>
      </c>
      <c r="AI23">
        <f t="shared" si="5"/>
        <v>-0.66871223214911879</v>
      </c>
      <c r="AJ23">
        <f t="shared" si="6"/>
        <v>0</v>
      </c>
      <c r="AK23">
        <f t="shared" si="20"/>
        <v>13.374949120304686</v>
      </c>
      <c r="AL23">
        <f t="shared" si="7"/>
        <v>12.706236888155567</v>
      </c>
      <c r="AN23">
        <f t="shared" si="8"/>
        <v>35.485964913287539</v>
      </c>
      <c r="AO23">
        <f t="shared" si="8"/>
        <v>-1.774298245664377</v>
      </c>
      <c r="AP23">
        <f t="shared" si="8"/>
        <v>-4.3416781898288237</v>
      </c>
      <c r="AQ23">
        <f t="shared" si="8"/>
        <v>-29.520114451461769</v>
      </c>
      <c r="AR23">
        <f t="shared" si="8"/>
        <v>-0.15012597366742489</v>
      </c>
      <c r="AS23">
        <f t="shared" si="8"/>
        <v>0</v>
      </c>
      <c r="AT23">
        <f t="shared" si="8"/>
        <v>3.002677628589054</v>
      </c>
      <c r="AU23">
        <f t="shared" si="8"/>
        <v>2.852551654921629</v>
      </c>
      <c r="AW23">
        <v>20</v>
      </c>
      <c r="AX23">
        <f>(R23*SUMPRODUCT(K$23:$K24, X$23:$X24)-$AZ$3*SUMPRODUCT(K$22:$K23, W$23:$W24))/Z23</f>
        <v>7.9336884360895903</v>
      </c>
    </row>
    <row r="25" spans="5:50" x14ac:dyDescent="0.25">
      <c r="AN25" s="8">
        <f t="shared" ref="AN25:AU25" si="25">SUM(AN3:AN23)</f>
        <v>1882.007770470967</v>
      </c>
      <c r="AO25" s="8">
        <f t="shared" si="25"/>
        <v>-247.35031010522465</v>
      </c>
      <c r="AP25" s="8">
        <f t="shared" si="25"/>
        <v>-478.41182175495567</v>
      </c>
      <c r="AQ25" s="8">
        <f t="shared" si="25"/>
        <v>-1219.2343298404751</v>
      </c>
      <c r="AR25" s="8">
        <f t="shared" si="25"/>
        <v>-62.988691229688413</v>
      </c>
      <c r="AS25" s="8">
        <f t="shared" si="25"/>
        <v>-21.629998290773599</v>
      </c>
      <c r="AT25" s="8">
        <f t="shared" si="25"/>
        <v>144.36713333790041</v>
      </c>
      <c r="AU25" s="9">
        <f t="shared" si="25"/>
        <v>59.74844381743835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9789C-6AF4-4D2F-B2C8-3C9B2D566306}">
  <sheetPr codeName="Sheet3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243.89757557318831</v>
      </c>
      <c r="K3">
        <v>1</v>
      </c>
      <c r="L3" s="2">
        <v>0</v>
      </c>
      <c r="O3">
        <f>$C$3</f>
        <v>243.89757557318831</v>
      </c>
      <c r="P3">
        <f>O3*B5</f>
        <v>195.11806045855064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243.89757557318831</v>
      </c>
      <c r="AF3">
        <f t="shared" ref="AF3:AG23" si="3">-$Z3*P3</f>
        <v>-195.11806045855064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-224.37022668536235</v>
      </c>
      <c r="AJ3">
        <f t="shared" ref="AJ3:AJ23" si="6">AB3-AC3</f>
        <v>0</v>
      </c>
      <c r="AL3">
        <f t="shared" ref="AL3:AL23" si="7">SUM(AI3:AK3)</f>
        <v>-224.37022668536235</v>
      </c>
      <c r="AN3">
        <f t="shared" ref="AN3:AU23" si="8">AE3*$K3</f>
        <v>243.89757557318831</v>
      </c>
      <c r="AO3">
        <f t="shared" si="8"/>
        <v>-195.11806045855064</v>
      </c>
      <c r="AP3">
        <f t="shared" si="8"/>
        <v>-273.14974180000002</v>
      </c>
      <c r="AQ3">
        <f t="shared" si="8"/>
        <v>0</v>
      </c>
      <c r="AR3">
        <f t="shared" si="8"/>
        <v>-224.37022668536235</v>
      </c>
      <c r="AS3">
        <f t="shared" si="8"/>
        <v>0</v>
      </c>
      <c r="AT3">
        <f t="shared" si="8"/>
        <v>0</v>
      </c>
      <c r="AU3">
        <f t="shared" si="8"/>
        <v>-224.37022668536235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152.75249384699003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26.178497247868943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25.845889099828355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-25.845889099828355</v>
      </c>
      <c r="AK4">
        <f t="shared" ref="AK4:AK23" si="20">H4*SUM(AB4:AB4, AE4:AF4)</f>
        <v>0</v>
      </c>
      <c r="AL4">
        <f t="shared" si="7"/>
        <v>-161.11563909982837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-126.90660474716202</v>
      </c>
      <c r="AR4">
        <f t="shared" si="8"/>
        <v>-126.90660474716202</v>
      </c>
      <c r="AS4">
        <f t="shared" si="8"/>
        <v>-24.247949244608641</v>
      </c>
      <c r="AT4">
        <f t="shared" si="8"/>
        <v>0</v>
      </c>
      <c r="AU4">
        <f t="shared" si="8"/>
        <v>-151.15455399177065</v>
      </c>
      <c r="AW4">
        <v>1</v>
      </c>
      <c r="AX4">
        <f>(R4*SUMPRODUCT(K5:$K$23, X5:$X$23)-$AZ$3*SUMPRODUCT(K4:$K$22, W5:$W$23))/Z4</f>
        <v>26.178497247868943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2.7496130000000001E-3</v>
      </c>
      <c r="O5">
        <f t="shared" ref="O5:O23" si="22">$C$3</f>
        <v>243.89757557318831</v>
      </c>
      <c r="P5">
        <f t="shared" ref="P5:P23" si="23">O5*$C$5</f>
        <v>12.194878778659415</v>
      </c>
      <c r="Q5" s="4">
        <f t="shared" ref="Q5:Q23" si="24">$C$8</f>
        <v>25</v>
      </c>
      <c r="R5">
        <f t="shared" si="0"/>
        <v>50000</v>
      </c>
      <c r="S5">
        <f t="shared" si="12"/>
        <v>51.419405273421681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25.845889099828355</v>
      </c>
      <c r="AC5">
        <f t="shared" si="1"/>
        <v>50.118853272149863</v>
      </c>
      <c r="AE5">
        <f t="shared" si="2"/>
        <v>237.72866952827505</v>
      </c>
      <c r="AF5">
        <f t="shared" si="3"/>
        <v>-11.886433476413753</v>
      </c>
      <c r="AG5">
        <f t="shared" si="3"/>
        <v>-24.367674521731551</v>
      </c>
      <c r="AH5">
        <f t="shared" si="4"/>
        <v>-135.73390403689325</v>
      </c>
      <c r="AI5">
        <f t="shared" si="5"/>
        <v>65.740657493236512</v>
      </c>
      <c r="AJ5">
        <f t="shared" si="6"/>
        <v>-24.272964172321508</v>
      </c>
      <c r="AK5">
        <f t="shared" si="20"/>
        <v>21.745854013105991</v>
      </c>
      <c r="AL5">
        <f t="shared" si="7"/>
        <v>63.213547334020994</v>
      </c>
      <c r="AN5">
        <f t="shared" si="8"/>
        <v>205.29356697766232</v>
      </c>
      <c r="AO5">
        <f t="shared" si="8"/>
        <v>-10.264678348883116</v>
      </c>
      <c r="AP5">
        <f t="shared" si="8"/>
        <v>-21.043010215989028</v>
      </c>
      <c r="AQ5">
        <f t="shared" si="8"/>
        <v>-117.21471110249612</v>
      </c>
      <c r="AR5">
        <f t="shared" si="8"/>
        <v>56.771167310294061</v>
      </c>
      <c r="AS5">
        <f t="shared" si="8"/>
        <v>-20.961221908761843</v>
      </c>
      <c r="AT5">
        <f t="shared" si="8"/>
        <v>18.778904312149304</v>
      </c>
      <c r="AU5">
        <f t="shared" si="8"/>
        <v>54.588849713681519</v>
      </c>
      <c r="AW5">
        <v>2</v>
      </c>
      <c r="AX5">
        <f>(R5*SUMPRODUCT(K6:$K$23, X6:$X$23)-$AZ$3*SUMPRODUCT(K5:$K$22, W6:$W$23))/Z5</f>
        <v>51.419405273421681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2.8010499999999998E-3</v>
      </c>
      <c r="O6">
        <f t="shared" si="22"/>
        <v>243.89757557318831</v>
      </c>
      <c r="P6">
        <f t="shared" si="23"/>
        <v>12.194878778659415</v>
      </c>
      <c r="Q6" s="4">
        <f t="shared" si="24"/>
        <v>25</v>
      </c>
      <c r="R6">
        <f t="shared" si="0"/>
        <v>50000</v>
      </c>
      <c r="S6">
        <f t="shared" si="12"/>
        <v>75.217030452204853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50.118853272149863</v>
      </c>
      <c r="AC6">
        <f t="shared" si="1"/>
        <v>72.376061254053184</v>
      </c>
      <c r="AE6">
        <f t="shared" si="2"/>
        <v>234.68549294321014</v>
      </c>
      <c r="AF6">
        <f t="shared" si="3"/>
        <v>-11.734274647160507</v>
      </c>
      <c r="AG6">
        <f t="shared" si="3"/>
        <v>-24.05574270179514</v>
      </c>
      <c r="AH6">
        <f t="shared" si="4"/>
        <v>-136.51014943819231</v>
      </c>
      <c r="AI6">
        <f t="shared" si="5"/>
        <v>62.385326156062177</v>
      </c>
      <c r="AJ6">
        <f t="shared" si="6"/>
        <v>-22.257207981903321</v>
      </c>
      <c r="AK6">
        <f t="shared" si="20"/>
        <v>29.710023786620106</v>
      </c>
      <c r="AL6">
        <f t="shared" si="7"/>
        <v>69.838141960778955</v>
      </c>
      <c r="AN6">
        <f t="shared" si="8"/>
        <v>182.77921515341171</v>
      </c>
      <c r="AO6">
        <f t="shared" si="8"/>
        <v>-9.1389607576705867</v>
      </c>
      <c r="AP6">
        <f t="shared" si="8"/>
        <v>-18.735243136781783</v>
      </c>
      <c r="AQ6">
        <f t="shared" si="8"/>
        <v>-106.31768355969709</v>
      </c>
      <c r="AR6">
        <f t="shared" si="8"/>
        <v>48.587327699262268</v>
      </c>
      <c r="AS6">
        <f t="shared" si="8"/>
        <v>-17.334497140916007</v>
      </c>
      <c r="AT6">
        <f t="shared" si="8"/>
        <v>23.138945495969253</v>
      </c>
      <c r="AU6">
        <f t="shared" si="8"/>
        <v>54.391776054315507</v>
      </c>
      <c r="AW6">
        <v>3</v>
      </c>
      <c r="AX6">
        <f>(R6*SUMPRODUCT(K7:$K$23, X7:$X$23)-$AZ$3*SUMPRODUCT(K6:$K$22, W7:$W$23))/Z6</f>
        <v>75.217030452204853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2.8606080000000002E-3</v>
      </c>
      <c r="O7">
        <f t="shared" si="22"/>
        <v>243.89757557318831</v>
      </c>
      <c r="P7">
        <f t="shared" si="23"/>
        <v>12.194878778659415</v>
      </c>
      <c r="Q7" s="4">
        <f t="shared" si="24"/>
        <v>25</v>
      </c>
      <c r="R7">
        <f t="shared" si="0"/>
        <v>50000</v>
      </c>
      <c r="S7">
        <f t="shared" si="12"/>
        <v>94.562733137935155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72.376061254053184</v>
      </c>
      <c r="AC7">
        <f t="shared" si="1"/>
        <v>89.820870604847187</v>
      </c>
      <c r="AE7">
        <f t="shared" si="2"/>
        <v>231.66729481518072</v>
      </c>
      <c r="AF7">
        <f t="shared" si="3"/>
        <v>-11.583364740759038</v>
      </c>
      <c r="AG7">
        <f t="shared" si="3"/>
        <v>-23.746371224758491</v>
      </c>
      <c r="AH7">
        <f t="shared" si="4"/>
        <v>-137.62810003739361</v>
      </c>
      <c r="AI7">
        <f t="shared" si="5"/>
        <v>58.709458812269588</v>
      </c>
      <c r="AJ7">
        <f t="shared" si="6"/>
        <v>-17.444809350794003</v>
      </c>
      <c r="AK7">
        <f t="shared" si="20"/>
        <v>30.620561092091318</v>
      </c>
      <c r="AL7">
        <f t="shared" si="7"/>
        <v>71.885210553566907</v>
      </c>
      <c r="AN7">
        <f t="shared" si="8"/>
        <v>163.32811018084189</v>
      </c>
      <c r="AO7">
        <f t="shared" si="8"/>
        <v>-8.1664055090420948</v>
      </c>
      <c r="AP7">
        <f t="shared" si="8"/>
        <v>-16.741465120860816</v>
      </c>
      <c r="AQ7">
        <f t="shared" si="8"/>
        <v>-97.029395128130858</v>
      </c>
      <c r="AR7">
        <f t="shared" si="8"/>
        <v>41.390844422808108</v>
      </c>
      <c r="AS7">
        <f t="shared" si="8"/>
        <v>-12.298791445738241</v>
      </c>
      <c r="AT7">
        <f t="shared" si="8"/>
        <v>21.587848124346344</v>
      </c>
      <c r="AU7">
        <f t="shared" si="8"/>
        <v>50.679901101416213</v>
      </c>
      <c r="AW7">
        <v>4</v>
      </c>
      <c r="AX7">
        <f>(R7*SUMPRODUCT(K8:$K$23, X8:$X$23)-$AZ$3*SUMPRODUCT(K7:$K$22, W8:$W$23))/Z7</f>
        <v>94.562733137935155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2.9228739999999998E-3</v>
      </c>
      <c r="O8">
        <f t="shared" si="22"/>
        <v>243.89757557318831</v>
      </c>
      <c r="P8">
        <f t="shared" si="23"/>
        <v>12.194878778659415</v>
      </c>
      <c r="Q8" s="4">
        <f t="shared" si="24"/>
        <v>25</v>
      </c>
      <c r="R8">
        <f t="shared" si="0"/>
        <v>50000</v>
      </c>
      <c r="S8">
        <f t="shared" si="12"/>
        <v>107.57714896628065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89.820870604847187</v>
      </c>
      <c r="AC8">
        <f t="shared" si="1"/>
        <v>100.86218273167185</v>
      </c>
      <c r="AE8">
        <f t="shared" si="2"/>
        <v>228.67348755436331</v>
      </c>
      <c r="AF8">
        <f t="shared" si="3"/>
        <v>-11.433674377718164</v>
      </c>
      <c r="AG8">
        <f t="shared" si="3"/>
        <v>-23.439499861463712</v>
      </c>
      <c r="AH8">
        <f t="shared" si="4"/>
        <v>-138.81530209438949</v>
      </c>
      <c r="AI8">
        <f t="shared" si="5"/>
        <v>54.985011220791932</v>
      </c>
      <c r="AJ8">
        <f t="shared" si="6"/>
        <v>-11.041312126824664</v>
      </c>
      <c r="AK8">
        <f t="shared" si="20"/>
        <v>22.261899574158196</v>
      </c>
      <c r="AL8">
        <f t="shared" si="7"/>
        <v>66.205598668125461</v>
      </c>
      <c r="AN8">
        <f t="shared" si="8"/>
        <v>150.31929285996898</v>
      </c>
      <c r="AO8">
        <f t="shared" si="8"/>
        <v>-7.5159646429984486</v>
      </c>
      <c r="AP8">
        <f t="shared" si="8"/>
        <v>-15.408034756669963</v>
      </c>
      <c r="AQ8">
        <f t="shared" si="8"/>
        <v>-91.250709787731338</v>
      </c>
      <c r="AR8">
        <f t="shared" si="8"/>
        <v>36.144583672569233</v>
      </c>
      <c r="AS8">
        <f t="shared" si="8"/>
        <v>-7.2580439862138038</v>
      </c>
      <c r="AT8">
        <f t="shared" si="8"/>
        <v>14.633935212588016</v>
      </c>
      <c r="AU8">
        <f t="shared" si="8"/>
        <v>43.520474898943441</v>
      </c>
      <c r="AW8">
        <v>5</v>
      </c>
      <c r="AX8">
        <f>(R8*SUMPRODUCT(K9:$K$23, X9:$X$23)-$AZ$3*SUMPRODUCT(K8:$K$22, W9:$W$23))/Z8</f>
        <v>107.57714896628065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2.991456E-3</v>
      </c>
      <c r="O9">
        <f t="shared" si="22"/>
        <v>243.89757557318831</v>
      </c>
      <c r="P9">
        <f t="shared" si="23"/>
        <v>12.194878778659415</v>
      </c>
      <c r="Q9" s="4">
        <f t="shared" si="24"/>
        <v>25</v>
      </c>
      <c r="R9">
        <f t="shared" si="0"/>
        <v>50000</v>
      </c>
      <c r="S9">
        <f t="shared" si="12"/>
        <v>116.05282383540955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100.86218273167185</v>
      </c>
      <c r="AC9">
        <f t="shared" si="1"/>
        <v>107.39522111386952</v>
      </c>
      <c r="AE9">
        <f t="shared" si="2"/>
        <v>225.70268600243423</v>
      </c>
      <c r="AF9">
        <f t="shared" si="3"/>
        <v>-11.285134300121712</v>
      </c>
      <c r="AG9">
        <f t="shared" si="3"/>
        <v>-23.134986630351502</v>
      </c>
      <c r="AH9">
        <f t="shared" si="4"/>
        <v>-140.23646499514956</v>
      </c>
      <c r="AI9">
        <f t="shared" si="5"/>
        <v>51.046100076811456</v>
      </c>
      <c r="AJ9">
        <f t="shared" si="6"/>
        <v>-6.5330383821976739</v>
      </c>
      <c r="AK9">
        <f t="shared" si="20"/>
        <v>16.457602137453986</v>
      </c>
      <c r="AL9">
        <f t="shared" si="7"/>
        <v>60.970663832067771</v>
      </c>
      <c r="AN9">
        <f t="shared" si="8"/>
        <v>141.00591748795628</v>
      </c>
      <c r="AO9">
        <f t="shared" si="8"/>
        <v>-7.050295874397813</v>
      </c>
      <c r="AP9">
        <f t="shared" si="8"/>
        <v>-14.453394745373711</v>
      </c>
      <c r="AQ9">
        <f t="shared" si="8"/>
        <v>-87.611590992299753</v>
      </c>
      <c r="AR9">
        <f t="shared" si="8"/>
        <v>31.890635875884989</v>
      </c>
      <c r="AS9">
        <f t="shared" si="8"/>
        <v>-4.0814625974627576</v>
      </c>
      <c r="AT9">
        <f t="shared" si="8"/>
        <v>10.281753089187522</v>
      </c>
      <c r="AU9">
        <f t="shared" si="8"/>
        <v>38.090926367609754</v>
      </c>
      <c r="AW9">
        <v>6</v>
      </c>
      <c r="AX9">
        <f>(R9*SUMPRODUCT(K10:$K$23, X10:$X$23)-$AZ$3*SUMPRODUCT(K9:$K$22, W10:$W$23))/Z9</f>
        <v>116.05282383540955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3.0654530000000001E-3</v>
      </c>
      <c r="O10">
        <f t="shared" si="22"/>
        <v>243.89757557318831</v>
      </c>
      <c r="P10">
        <f t="shared" si="23"/>
        <v>12.194878778659415</v>
      </c>
      <c r="Q10" s="4">
        <f t="shared" si="24"/>
        <v>25</v>
      </c>
      <c r="R10">
        <f t="shared" si="0"/>
        <v>50000</v>
      </c>
      <c r="S10">
        <f t="shared" si="12"/>
        <v>122.09956630394041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107.39522111386952</v>
      </c>
      <c r="AC10">
        <f t="shared" si="1"/>
        <v>111.5145964152141</v>
      </c>
      <c r="AE10">
        <f t="shared" si="2"/>
        <v>222.75377816649569</v>
      </c>
      <c r="AF10">
        <f t="shared" si="3"/>
        <v>-11.137688908324785</v>
      </c>
      <c r="AG10">
        <f t="shared" si="3"/>
        <v>-22.832717549877017</v>
      </c>
      <c r="AH10">
        <f t="shared" si="4"/>
        <v>-141.83842834194181</v>
      </c>
      <c r="AI10">
        <f t="shared" si="5"/>
        <v>46.944943366352078</v>
      </c>
      <c r="AJ10">
        <f t="shared" si="6"/>
        <v>-4.1193753013445757</v>
      </c>
      <c r="AK10">
        <f t="shared" si="20"/>
        <v>16.748093794532124</v>
      </c>
      <c r="AL10">
        <f t="shared" si="7"/>
        <v>59.573661859539627</v>
      </c>
      <c r="AN10">
        <f t="shared" si="8"/>
        <v>132.22195848009073</v>
      </c>
      <c r="AO10">
        <f t="shared" si="8"/>
        <v>-6.6110979240045378</v>
      </c>
      <c r="AP10">
        <f t="shared" si="8"/>
        <v>-13.553020993479889</v>
      </c>
      <c r="AQ10">
        <f t="shared" si="8"/>
        <v>-84.192308375088032</v>
      </c>
      <c r="AR10">
        <f t="shared" si="8"/>
        <v>27.865531187518286</v>
      </c>
      <c r="AS10">
        <f t="shared" si="8"/>
        <v>-2.4451745534532874</v>
      </c>
      <c r="AT10">
        <f t="shared" si="8"/>
        <v>9.9413162845036265</v>
      </c>
      <c r="AU10">
        <f t="shared" si="8"/>
        <v>35.361672918568622</v>
      </c>
      <c r="AW10">
        <v>7</v>
      </c>
      <c r="AX10">
        <f>(R10*SUMPRODUCT(K11:$K$23, X11:$X$23)-$AZ$3*SUMPRODUCT(K10:$K$22, W11:$W$23))/Z10</f>
        <v>122.09956630394041</v>
      </c>
    </row>
    <row r="11" spans="1:52" x14ac:dyDescent="0.25">
      <c r="A11" t="s">
        <v>33</v>
      </c>
      <c r="C11" s="7">
        <f>AU25</f>
        <v>92.116700661158632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3.1502779999999998E-3</v>
      </c>
      <c r="O11">
        <f t="shared" si="22"/>
        <v>243.89757557318831</v>
      </c>
      <c r="P11">
        <f t="shared" si="23"/>
        <v>12.194878778659415</v>
      </c>
      <c r="Q11" s="4">
        <f t="shared" si="24"/>
        <v>25</v>
      </c>
      <c r="R11">
        <f t="shared" si="0"/>
        <v>50000</v>
      </c>
      <c r="S11">
        <f t="shared" si="12"/>
        <v>125.50295491664804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111.5145964152141</v>
      </c>
      <c r="AC11">
        <f t="shared" si="1"/>
        <v>113.11561731409654</v>
      </c>
      <c r="AE11">
        <f t="shared" si="2"/>
        <v>219.82450405805594</v>
      </c>
      <c r="AF11">
        <f t="shared" si="3"/>
        <v>-10.991225202902797</v>
      </c>
      <c r="AG11">
        <f t="shared" si="3"/>
        <v>-22.532460966600652</v>
      </c>
      <c r="AH11">
        <f t="shared" si="4"/>
        <v>-143.85881555518293</v>
      </c>
      <c r="AI11">
        <f t="shared" si="5"/>
        <v>42.442002333369572</v>
      </c>
      <c r="AJ11">
        <f t="shared" si="6"/>
        <v>-1.6010208988824388</v>
      </c>
      <c r="AK11">
        <f t="shared" si="20"/>
        <v>16.497915576423914</v>
      </c>
      <c r="AL11">
        <f t="shared" si="7"/>
        <v>57.338897010911047</v>
      </c>
      <c r="AN11">
        <f t="shared" si="8"/>
        <v>124.09244219531439</v>
      </c>
      <c r="AO11">
        <f t="shared" si="8"/>
        <v>-6.2046221097657197</v>
      </c>
      <c r="AP11">
        <f t="shared" si="8"/>
        <v>-12.719728958322197</v>
      </c>
      <c r="AQ11">
        <f t="shared" si="8"/>
        <v>-81.209289337703908</v>
      </c>
      <c r="AR11">
        <f t="shared" si="8"/>
        <v>23.958801789522571</v>
      </c>
      <c r="AS11">
        <f t="shared" si="8"/>
        <v>-0.90378729250124501</v>
      </c>
      <c r="AT11">
        <f t="shared" si="8"/>
        <v>9.3131866430590264</v>
      </c>
      <c r="AU11">
        <f t="shared" si="8"/>
        <v>32.368201140080352</v>
      </c>
      <c r="AW11">
        <v>8</v>
      </c>
      <c r="AX11">
        <f>(R11*SUMPRODUCT(K12:$K$23, X12:$X$23)-$AZ$3*SUMPRODUCT(K11:$K$22, W12:$W$23))/Z11</f>
        <v>125.50295491664804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3.247738E-3</v>
      </c>
      <c r="O12">
        <f t="shared" si="22"/>
        <v>243.89757557318831</v>
      </c>
      <c r="P12">
        <f t="shared" si="23"/>
        <v>12.194878778659415</v>
      </c>
      <c r="Q12" s="4">
        <f t="shared" si="24"/>
        <v>25</v>
      </c>
      <c r="R12">
        <f t="shared" si="0"/>
        <v>50000</v>
      </c>
      <c r="S12">
        <f t="shared" si="12"/>
        <v>126.25978277919283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113.11561731409654</v>
      </c>
      <c r="AC12">
        <f t="shared" si="1"/>
        <v>112.29018237306946</v>
      </c>
      <c r="AE12">
        <f t="shared" si="2"/>
        <v>216.91232662231491</v>
      </c>
      <c r="AF12">
        <f t="shared" si="3"/>
        <v>-10.845616331115744</v>
      </c>
      <c r="AG12">
        <f t="shared" si="3"/>
        <v>-22.233956827219902</v>
      </c>
      <c r="AH12">
        <f t="shared" si="4"/>
        <v>-146.35905942949134</v>
      </c>
      <c r="AI12">
        <f t="shared" si="5"/>
        <v>37.47369403448792</v>
      </c>
      <c r="AJ12">
        <f t="shared" si="6"/>
        <v>0.82543494102708337</v>
      </c>
      <c r="AK12">
        <f t="shared" si="20"/>
        <v>16.565562802714847</v>
      </c>
      <c r="AL12">
        <f t="shared" si="7"/>
        <v>54.864691778229854</v>
      </c>
      <c r="AN12">
        <f t="shared" si="8"/>
        <v>116.40697597997028</v>
      </c>
      <c r="AO12">
        <f t="shared" si="8"/>
        <v>-5.8203487989985137</v>
      </c>
      <c r="AP12">
        <f t="shared" si="8"/>
        <v>-11.931952962877965</v>
      </c>
      <c r="AQ12">
        <f t="shared" si="8"/>
        <v>-78.544247718686975</v>
      </c>
      <c r="AR12">
        <f t="shared" si="8"/>
        <v>20.110426499406827</v>
      </c>
      <c r="AS12">
        <f t="shared" si="8"/>
        <v>0.4429733747703159</v>
      </c>
      <c r="AT12">
        <f t="shared" si="8"/>
        <v>8.889983807273115</v>
      </c>
      <c r="AU12">
        <f t="shared" si="8"/>
        <v>29.443383681450261</v>
      </c>
      <c r="AW12">
        <v>9</v>
      </c>
      <c r="AX12">
        <f>(R12*SUMPRODUCT(K13:$K$23, X13:$X$23)-$AZ$3*SUMPRODUCT(K12:$K$22, W13:$W$23))/Z12</f>
        <v>126.25978277919283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3.3542210000000001E-3</v>
      </c>
      <c r="O13">
        <f t="shared" si="22"/>
        <v>243.89757557318831</v>
      </c>
      <c r="P13">
        <f t="shared" si="23"/>
        <v>12.194878778659415</v>
      </c>
      <c r="Q13" s="4">
        <f t="shared" si="24"/>
        <v>25</v>
      </c>
      <c r="R13">
        <f t="shared" si="0"/>
        <v>50000</v>
      </c>
      <c r="S13">
        <f t="shared" si="12"/>
        <v>124.31676742621558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112.29018237306946</v>
      </c>
      <c r="AC13">
        <f t="shared" si="1"/>
        <v>109.085674267662</v>
      </c>
      <c r="AE13">
        <f t="shared" si="2"/>
        <v>214.01563147497635</v>
      </c>
      <c r="AF13">
        <f t="shared" si="3"/>
        <v>-10.700781573748817</v>
      </c>
      <c r="AG13">
        <f t="shared" si="3"/>
        <v>-21.937039654044753</v>
      </c>
      <c r="AH13">
        <f t="shared" si="4"/>
        <v>-149.15520980590875</v>
      </c>
      <c r="AI13">
        <f t="shared" si="5"/>
        <v>32.222600441274011</v>
      </c>
      <c r="AJ13">
        <f t="shared" si="6"/>
        <v>3.2045081054074558</v>
      </c>
      <c r="AK13">
        <f t="shared" si="20"/>
        <v>16.316780168581154</v>
      </c>
      <c r="AL13">
        <f t="shared" si="7"/>
        <v>51.743888715262621</v>
      </c>
      <c r="AN13">
        <f t="shared" si="8"/>
        <v>109.20647665379106</v>
      </c>
      <c r="AO13">
        <f t="shared" si="8"/>
        <v>-5.4603238326895527</v>
      </c>
      <c r="AP13">
        <f t="shared" si="8"/>
        <v>-11.193887064799933</v>
      </c>
      <c r="AQ13">
        <f t="shared" si="8"/>
        <v>-76.109930967191204</v>
      </c>
      <c r="AR13">
        <f t="shared" si="8"/>
        <v>16.442334789110369</v>
      </c>
      <c r="AS13">
        <f t="shared" si="8"/>
        <v>1.6351751373870165</v>
      </c>
      <c r="AT13">
        <f t="shared" si="8"/>
        <v>8.3260183392424114</v>
      </c>
      <c r="AU13">
        <f t="shared" si="8"/>
        <v>26.403528265739798</v>
      </c>
      <c r="AW13">
        <v>10</v>
      </c>
      <c r="AX13">
        <f>(R13*SUMPRODUCT(K14:$K$23, X14:$X$23)-$AZ$3*SUMPRODUCT(K13:$K$22, W14:$W$23))/Z13</f>
        <v>124.31676742621558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3.4760450000000001E-3</v>
      </c>
      <c r="O14">
        <f t="shared" si="22"/>
        <v>243.89757557318831</v>
      </c>
      <c r="P14">
        <f t="shared" si="23"/>
        <v>12.194878778659415</v>
      </c>
      <c r="Q14" s="4">
        <f t="shared" si="24"/>
        <v>25</v>
      </c>
      <c r="R14">
        <f t="shared" si="0"/>
        <v>50000</v>
      </c>
      <c r="S14">
        <f t="shared" si="12"/>
        <v>122.21346353878035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109.085674267662</v>
      </c>
      <c r="AC14">
        <f t="shared" si="1"/>
        <v>105.79489191027375</v>
      </c>
      <c r="AE14">
        <f t="shared" si="2"/>
        <v>211.13154719451614</v>
      </c>
      <c r="AF14">
        <f t="shared" si="3"/>
        <v>-10.556577359725807</v>
      </c>
      <c r="AG14">
        <f t="shared" si="3"/>
        <v>-21.64141512050006</v>
      </c>
      <c r="AH14">
        <f t="shared" si="4"/>
        <v>-152.50827400848797</v>
      </c>
      <c r="AI14">
        <f t="shared" si="5"/>
        <v>26.425280705802322</v>
      </c>
      <c r="AJ14">
        <f t="shared" si="6"/>
        <v>3.2907823573882524</v>
      </c>
      <c r="AK14">
        <f t="shared" si="20"/>
        <v>26.498280637135057</v>
      </c>
      <c r="AL14">
        <f t="shared" si="7"/>
        <v>56.214343700325628</v>
      </c>
      <c r="AN14">
        <f t="shared" si="8"/>
        <v>99.242431879334703</v>
      </c>
      <c r="AO14">
        <f t="shared" si="8"/>
        <v>-4.9621215939667351</v>
      </c>
      <c r="AP14">
        <f t="shared" si="8"/>
        <v>-10.172552109846027</v>
      </c>
      <c r="AQ14">
        <f t="shared" si="8"/>
        <v>-71.686548956978413</v>
      </c>
      <c r="AR14">
        <f t="shared" si="8"/>
        <v>12.42120921854354</v>
      </c>
      <c r="AS14">
        <f t="shared" si="8"/>
        <v>1.5468329971168928</v>
      </c>
      <c r="AT14">
        <f t="shared" si="8"/>
        <v>12.455522852904448</v>
      </c>
      <c r="AU14">
        <f t="shared" si="8"/>
        <v>26.42356506856488</v>
      </c>
      <c r="AW14">
        <v>11</v>
      </c>
      <c r="AX14">
        <f>(R14*SUMPRODUCT(K15:$K$23, X15:$X$23)-$AZ$3*SUMPRODUCT(K14:$K$22, W15:$W$23))/Z14</f>
        <v>122.21346353878035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3.6141120000000001E-3</v>
      </c>
      <c r="O15">
        <f t="shared" si="22"/>
        <v>243.89757557318831</v>
      </c>
      <c r="P15">
        <f t="shared" si="23"/>
        <v>12.194878778659415</v>
      </c>
      <c r="Q15" s="4">
        <f t="shared" si="24"/>
        <v>25</v>
      </c>
      <c r="R15">
        <f t="shared" si="0"/>
        <v>50000</v>
      </c>
      <c r="S15">
        <f t="shared" si="12"/>
        <v>117.36754570969336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105.79489191027375</v>
      </c>
      <c r="AC15">
        <f t="shared" si="1"/>
        <v>100.21679747659721</v>
      </c>
      <c r="AE15">
        <f t="shared" si="2"/>
        <v>208.25717866427672</v>
      </c>
      <c r="AF15">
        <f t="shared" si="3"/>
        <v>-10.412858933213835</v>
      </c>
      <c r="AG15">
        <f t="shared" si="3"/>
        <v>-21.346786471211079</v>
      </c>
      <c r="AH15">
        <f t="shared" si="4"/>
        <v>-156.42899616796143</v>
      </c>
      <c r="AI15">
        <f t="shared" si="5"/>
        <v>20.068537091890363</v>
      </c>
      <c r="AJ15">
        <f t="shared" si="6"/>
        <v>5.5780944336765401</v>
      </c>
      <c r="AK15">
        <f t="shared" si="20"/>
        <v>25.983014618572462</v>
      </c>
      <c r="AL15">
        <f t="shared" si="7"/>
        <v>51.629646144139365</v>
      </c>
      <c r="AN15">
        <f t="shared" si="8"/>
        <v>90.174888719105766</v>
      </c>
      <c r="AO15">
        <f t="shared" si="8"/>
        <v>-4.508744435955288</v>
      </c>
      <c r="AP15">
        <f t="shared" si="8"/>
        <v>-9.2431104027155708</v>
      </c>
      <c r="AQ15">
        <f t="shared" si="8"/>
        <v>-67.733402576374203</v>
      </c>
      <c r="AR15">
        <f t="shared" si="8"/>
        <v>8.6896313040606934</v>
      </c>
      <c r="AS15">
        <f t="shared" si="8"/>
        <v>2.4153023105739777</v>
      </c>
      <c r="AT15">
        <f t="shared" si="8"/>
        <v>11.250586735325719</v>
      </c>
      <c r="AU15">
        <f t="shared" si="8"/>
        <v>22.35552034996039</v>
      </c>
      <c r="AW15">
        <v>12</v>
      </c>
      <c r="AX15">
        <f>(R15*SUMPRODUCT(K16:$K$23, X16:$X$23)-$AZ$3*SUMPRODUCT(K15:$K$22, W16:$W$23))/Z15</f>
        <v>117.36754570969336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3.757594E-3</v>
      </c>
      <c r="O16">
        <f t="shared" si="22"/>
        <v>243.89757557318831</v>
      </c>
      <c r="P16">
        <f t="shared" si="23"/>
        <v>12.194878778659415</v>
      </c>
      <c r="Q16" s="4">
        <f t="shared" si="24"/>
        <v>25</v>
      </c>
      <c r="R16">
        <f t="shared" si="0"/>
        <v>50000</v>
      </c>
      <c r="S16">
        <f t="shared" si="12"/>
        <v>110.08471024983167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100.21679747659721</v>
      </c>
      <c r="AC16">
        <f t="shared" si="1"/>
        <v>92.705003173764283</v>
      </c>
      <c r="AE16">
        <f t="shared" si="2"/>
        <v>205.39206095262813</v>
      </c>
      <c r="AF16">
        <f t="shared" si="3"/>
        <v>-10.269603047631406</v>
      </c>
      <c r="AG16">
        <f t="shared" si="3"/>
        <v>-21.053106049735465</v>
      </c>
      <c r="AH16">
        <f t="shared" si="4"/>
        <v>-160.42511352700785</v>
      </c>
      <c r="AI16">
        <f t="shared" si="5"/>
        <v>13.644238328253408</v>
      </c>
      <c r="AJ16">
        <f t="shared" si="6"/>
        <v>7.511794302832925</v>
      </c>
      <c r="AK16">
        <f t="shared" si="20"/>
        <v>25.272770761513758</v>
      </c>
      <c r="AL16">
        <f t="shared" si="7"/>
        <v>46.428803392600088</v>
      </c>
      <c r="AN16">
        <f t="shared" si="8"/>
        <v>81.923906669583531</v>
      </c>
      <c r="AO16">
        <f t="shared" si="8"/>
        <v>-4.0961953334791765</v>
      </c>
      <c r="AP16">
        <f t="shared" si="8"/>
        <v>-8.3973678784068078</v>
      </c>
      <c r="AQ16">
        <f t="shared" si="8"/>
        <v>-63.988120899547184</v>
      </c>
      <c r="AR16">
        <f t="shared" si="8"/>
        <v>5.4422225581503607</v>
      </c>
      <c r="AS16">
        <f t="shared" si="8"/>
        <v>2.9961992324928732</v>
      </c>
      <c r="AT16">
        <f t="shared" si="8"/>
        <v>10.080448599352447</v>
      </c>
      <c r="AU16">
        <f t="shared" si="8"/>
        <v>18.51887038999568</v>
      </c>
      <c r="AW16">
        <v>13</v>
      </c>
      <c r="AX16">
        <f>(R16*SUMPRODUCT(K17:$K$23, X17:$X$23)-$AZ$3*SUMPRODUCT(K16:$K$22, W17:$W$23))/Z16</f>
        <v>110.08471024983167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3.9119039999999999E-3</v>
      </c>
      <c r="O17">
        <f t="shared" si="22"/>
        <v>243.89757557318831</v>
      </c>
      <c r="P17">
        <f t="shared" si="23"/>
        <v>12.194878778659415</v>
      </c>
      <c r="Q17" s="4">
        <f t="shared" si="24"/>
        <v>25</v>
      </c>
      <c r="R17">
        <f t="shared" si="0"/>
        <v>50000</v>
      </c>
      <c r="S17">
        <f t="shared" si="12"/>
        <v>100.54474194379647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92.705003173764283</v>
      </c>
      <c r="AC17">
        <f t="shared" si="1"/>
        <v>83.493227482021325</v>
      </c>
      <c r="AE17">
        <f t="shared" si="2"/>
        <v>202.53466631829303</v>
      </c>
      <c r="AF17">
        <f t="shared" si="3"/>
        <v>-10.126733315914652</v>
      </c>
      <c r="AG17">
        <f t="shared" si="3"/>
        <v>-20.760217259469727</v>
      </c>
      <c r="AH17">
        <f t="shared" si="4"/>
        <v>-164.71545953676872</v>
      </c>
      <c r="AI17">
        <f t="shared" si="5"/>
        <v>6.9322562061399253</v>
      </c>
      <c r="AJ17">
        <f t="shared" si="6"/>
        <v>9.2117756917429574</v>
      </c>
      <c r="AK17">
        <f t="shared" si="20"/>
        <v>24.397684174464885</v>
      </c>
      <c r="AL17">
        <f t="shared" si="7"/>
        <v>40.541716072347768</v>
      </c>
      <c r="AN17">
        <f t="shared" si="8"/>
        <v>74.416242446094159</v>
      </c>
      <c r="AO17">
        <f t="shared" si="8"/>
        <v>-3.7208121223047086</v>
      </c>
      <c r="AP17">
        <f t="shared" si="8"/>
        <v>-7.6278169505382687</v>
      </c>
      <c r="AQ17">
        <f t="shared" si="8"/>
        <v>-60.520531098832883</v>
      </c>
      <c r="AR17">
        <f t="shared" si="8"/>
        <v>2.5470822744183015</v>
      </c>
      <c r="AS17">
        <f t="shared" si="8"/>
        <v>3.3846340762152551</v>
      </c>
      <c r="AT17">
        <f t="shared" si="8"/>
        <v>8.9643122022228798</v>
      </c>
      <c r="AU17">
        <f t="shared" si="8"/>
        <v>14.896028552856437</v>
      </c>
      <c r="AW17">
        <v>14</v>
      </c>
      <c r="AX17">
        <f>(R17*SUMPRODUCT(K18:$K$23, X18:$X$23)-$AZ$3*SUMPRODUCT(K17:$K$22, W18:$W$23))/Z17</f>
        <v>100.54474194379647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4.0806530000000001E-3</v>
      </c>
      <c r="O18">
        <f t="shared" si="22"/>
        <v>243.89757557318831</v>
      </c>
      <c r="P18">
        <f t="shared" si="23"/>
        <v>12.194878778659415</v>
      </c>
      <c r="Q18" s="4">
        <f t="shared" si="24"/>
        <v>25</v>
      </c>
      <c r="R18">
        <f t="shared" si="0"/>
        <v>50000</v>
      </c>
      <c r="S18">
        <f t="shared" si="12"/>
        <v>88.863773752121659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83.493227482021325</v>
      </c>
      <c r="AC18">
        <f t="shared" si="1"/>
        <v>72.754192836854799</v>
      </c>
      <c r="AE18">
        <f t="shared" si="2"/>
        <v>199.68284596139435</v>
      </c>
      <c r="AF18">
        <f t="shared" si="3"/>
        <v>-9.9841422980697168</v>
      </c>
      <c r="AG18">
        <f t="shared" si="3"/>
        <v>-20.46789984403452</v>
      </c>
      <c r="AH18">
        <f t="shared" si="4"/>
        <v>-169.43048568101383</v>
      </c>
      <c r="AI18">
        <f t="shared" si="5"/>
        <v>-0.19968186172371816</v>
      </c>
      <c r="AJ18">
        <f t="shared" si="6"/>
        <v>10.739034645166527</v>
      </c>
      <c r="AK18">
        <f t="shared" si="20"/>
        <v>23.377579931969546</v>
      </c>
      <c r="AL18">
        <f t="shared" si="7"/>
        <v>33.916932715412358</v>
      </c>
      <c r="AN18">
        <f t="shared" si="8"/>
        <v>67.585027210214378</v>
      </c>
      <c r="AO18">
        <f t="shared" si="8"/>
        <v>-3.3792513605107186</v>
      </c>
      <c r="AP18">
        <f t="shared" si="8"/>
        <v>-6.9276034264979387</v>
      </c>
      <c r="AQ18">
        <f t="shared" si="8"/>
        <v>-57.345757117289018</v>
      </c>
      <c r="AR18">
        <f t="shared" si="8"/>
        <v>-6.7584694083301006E-2</v>
      </c>
      <c r="AS18">
        <f t="shared" si="8"/>
        <v>3.6347536274865426</v>
      </c>
      <c r="AT18">
        <f t="shared" si="8"/>
        <v>7.9124191575103424</v>
      </c>
      <c r="AU18">
        <f t="shared" si="8"/>
        <v>11.479588090913584</v>
      </c>
      <c r="AW18">
        <v>15</v>
      </c>
      <c r="AX18">
        <f>(R18*SUMPRODUCT(K19:$K$23, X19:$X$23)-$AZ$3*SUMPRODUCT(K18:$K$22, W19:$W$23))/Z18</f>
        <v>88.863773752121659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4.2836929999999999E-3</v>
      </c>
      <c r="O19">
        <f t="shared" si="22"/>
        <v>243.89757557318831</v>
      </c>
      <c r="P19">
        <f t="shared" si="23"/>
        <v>12.194878778659415</v>
      </c>
      <c r="Q19" s="4">
        <f t="shared" si="24"/>
        <v>25</v>
      </c>
      <c r="R19">
        <f t="shared" si="0"/>
        <v>50000</v>
      </c>
      <c r="S19">
        <f t="shared" si="12"/>
        <v>74.854943477120415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72.754192836854799</v>
      </c>
      <c r="AC19">
        <f t="shared" si="1"/>
        <v>60.409564176383469</v>
      </c>
      <c r="AE19">
        <f t="shared" si="2"/>
        <v>196.8306374923155</v>
      </c>
      <c r="AF19">
        <f t="shared" si="3"/>
        <v>-9.8415318746157752</v>
      </c>
      <c r="AG19">
        <f t="shared" si="3"/>
        <v>-20.175542646307584</v>
      </c>
      <c r="AH19">
        <f t="shared" si="4"/>
        <v>-175.35639857318353</v>
      </c>
      <c r="AI19">
        <f t="shared" si="5"/>
        <v>-8.5428356017913814</v>
      </c>
      <c r="AJ19">
        <f t="shared" si="6"/>
        <v>12.344628660471329</v>
      </c>
      <c r="AK19">
        <f t="shared" si="20"/>
        <v>22.22675353535314</v>
      </c>
      <c r="AL19">
        <f t="shared" si="7"/>
        <v>26.028546594033088</v>
      </c>
      <c r="AN19">
        <f t="shared" si="8"/>
        <v>61.368258789050408</v>
      </c>
      <c r="AO19">
        <f t="shared" si="8"/>
        <v>-3.0684129394525206</v>
      </c>
      <c r="AP19">
        <f t="shared" si="8"/>
        <v>-6.2903719568375891</v>
      </c>
      <c r="AQ19">
        <f t="shared" si="8"/>
        <v>-54.672976651691897</v>
      </c>
      <c r="AR19">
        <f t="shared" si="8"/>
        <v>-2.6635027589315934</v>
      </c>
      <c r="AS19">
        <f t="shared" si="8"/>
        <v>3.8488335756170562</v>
      </c>
      <c r="AT19">
        <f t="shared" si="8"/>
        <v>6.9299026837285203</v>
      </c>
      <c r="AU19">
        <f t="shared" si="8"/>
        <v>8.1152335004139822</v>
      </c>
      <c r="AW19">
        <v>16</v>
      </c>
      <c r="AX19">
        <f>(R19*SUMPRODUCT(K20:$K$23, X20:$X$23)-$AZ$3*SUMPRODUCT(K19:$K$22, W20:$W$23))/Z19</f>
        <v>74.854943477120415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4.5002690000000003E-3</v>
      </c>
      <c r="O20">
        <f t="shared" si="22"/>
        <v>243.89757557318831</v>
      </c>
      <c r="P20">
        <f t="shared" si="23"/>
        <v>12.194878778659415</v>
      </c>
      <c r="Q20" s="4">
        <f t="shared" si="24"/>
        <v>25</v>
      </c>
      <c r="R20">
        <f t="shared" si="0"/>
        <v>50000</v>
      </c>
      <c r="S20">
        <f t="shared" si="12"/>
        <v>58.706632195128634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60.409564176383469</v>
      </c>
      <c r="AC20">
        <f t="shared" si="1"/>
        <v>46.690539580746972</v>
      </c>
      <c r="AE20">
        <f t="shared" si="2"/>
        <v>193.97654030123542</v>
      </c>
      <c r="AF20">
        <f t="shared" si="3"/>
        <v>-9.6988270150617719</v>
      </c>
      <c r="AG20">
        <f t="shared" si="3"/>
        <v>-19.88299185071515</v>
      </c>
      <c r="AH20">
        <f t="shared" si="4"/>
        <v>-181.59073825871198</v>
      </c>
      <c r="AI20">
        <f t="shared" si="5"/>
        <v>-17.196016823253473</v>
      </c>
      <c r="AJ20">
        <f t="shared" si="6"/>
        <v>13.719024595636498</v>
      </c>
      <c r="AK20">
        <f t="shared" si="20"/>
        <v>20.938379707025941</v>
      </c>
      <c r="AL20">
        <f t="shared" si="7"/>
        <v>17.461387479408966</v>
      </c>
      <c r="AN20">
        <f t="shared" si="8"/>
        <v>55.711092887940701</v>
      </c>
      <c r="AO20">
        <f t="shared" si="8"/>
        <v>-2.7855546443970356</v>
      </c>
      <c r="AP20">
        <f t="shared" si="8"/>
        <v>-5.7105008892578182</v>
      </c>
      <c r="AQ20">
        <f t="shared" si="8"/>
        <v>-52.153824740920996</v>
      </c>
      <c r="AR20">
        <f t="shared" si="8"/>
        <v>-4.9387873866351448</v>
      </c>
      <c r="AS20">
        <f t="shared" si="8"/>
        <v>3.940176747108322</v>
      </c>
      <c r="AT20">
        <f t="shared" si="8"/>
        <v>6.0136138884092967</v>
      </c>
      <c r="AU20">
        <f t="shared" si="8"/>
        <v>5.0150032488824738</v>
      </c>
      <c r="AW20">
        <v>17</v>
      </c>
      <c r="AX20">
        <f>(R20*SUMPRODUCT(K21:$K$23, X21:$X$23)-$AZ$3*SUMPRODUCT(K20:$K$22, W21:$W$23))/Z20</f>
        <v>58.706632195128634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4.7150400000000002E-3</v>
      </c>
      <c r="O21">
        <f t="shared" si="22"/>
        <v>243.89757557318831</v>
      </c>
      <c r="P21">
        <f t="shared" si="23"/>
        <v>12.194878778659415</v>
      </c>
      <c r="Q21" s="4">
        <f t="shared" si="24"/>
        <v>25</v>
      </c>
      <c r="R21">
        <f t="shared" si="0"/>
        <v>50000</v>
      </c>
      <c r="S21">
        <f t="shared" si="12"/>
        <v>40.806493543482155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46.690539580746972</v>
      </c>
      <c r="AC21">
        <f t="shared" si="1"/>
        <v>31.976642186971397</v>
      </c>
      <c r="AE21">
        <f t="shared" si="2"/>
        <v>191.12216775164114</v>
      </c>
      <c r="AF21">
        <f t="shared" si="3"/>
        <v>-9.5561083875820572</v>
      </c>
      <c r="AG21">
        <f t="shared" si="3"/>
        <v>-19.590412830312204</v>
      </c>
      <c r="AH21">
        <f t="shared" si="4"/>
        <v>-187.49820379159195</v>
      </c>
      <c r="AI21">
        <f t="shared" si="5"/>
        <v>-25.522557257845079</v>
      </c>
      <c r="AJ21">
        <f t="shared" si="6"/>
        <v>14.713897393775575</v>
      </c>
      <c r="AK21">
        <f t="shared" si="20"/>
        <v>19.532373684904947</v>
      </c>
      <c r="AL21">
        <f t="shared" si="7"/>
        <v>8.7237138208354423</v>
      </c>
      <c r="AN21">
        <f t="shared" si="8"/>
        <v>50.564404689556241</v>
      </c>
      <c r="AO21">
        <f t="shared" si="8"/>
        <v>-2.528220234477812</v>
      </c>
      <c r="AP21">
        <f t="shared" si="8"/>
        <v>-5.1829548295758867</v>
      </c>
      <c r="AQ21">
        <f t="shared" si="8"/>
        <v>-49.605627471759014</v>
      </c>
      <c r="AR21">
        <f t="shared" si="8"/>
        <v>-6.7523978462564704</v>
      </c>
      <c r="AS21">
        <f t="shared" si="8"/>
        <v>3.8927952269057835</v>
      </c>
      <c r="AT21">
        <f t="shared" si="8"/>
        <v>5.167599651938815</v>
      </c>
      <c r="AU21">
        <f t="shared" si="8"/>
        <v>2.3079970325881285</v>
      </c>
      <c r="AW21">
        <v>18</v>
      </c>
      <c r="AX21">
        <f>(R21*SUMPRODUCT(K22:$K$23, X22:$X$23)-$AZ$3*SUMPRODUCT(K21:$K$22, W22:$W$23))/Z21</f>
        <v>40.806493543482155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4.9523709999999997E-3</v>
      </c>
      <c r="O22">
        <f t="shared" si="22"/>
        <v>243.89757557318831</v>
      </c>
      <c r="P22">
        <f t="shared" si="23"/>
        <v>12.194878778659415</v>
      </c>
      <c r="Q22" s="4">
        <f t="shared" si="24"/>
        <v>25</v>
      </c>
      <c r="R22">
        <f t="shared" si="0"/>
        <v>50000</v>
      </c>
      <c r="S22">
        <f t="shared" si="12"/>
        <v>21.189043779306598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31.976642186971397</v>
      </c>
      <c r="AC22">
        <f t="shared" si="1"/>
        <v>16.355814171522926</v>
      </c>
      <c r="AE22">
        <f t="shared" si="2"/>
        <v>188.26443819309435</v>
      </c>
      <c r="AF22">
        <f t="shared" si="3"/>
        <v>-9.4132219096547178</v>
      </c>
      <c r="AG22">
        <f t="shared" si="3"/>
        <v>-19.297489709630213</v>
      </c>
      <c r="AH22">
        <f t="shared" si="4"/>
        <v>-194.03798475773215</v>
      </c>
      <c r="AI22">
        <f t="shared" si="5"/>
        <v>-34.484258183922719</v>
      </c>
      <c r="AJ22">
        <f t="shared" si="6"/>
        <v>15.62082801544847</v>
      </c>
      <c r="AK22">
        <f t="shared" si="20"/>
        <v>18.040961505030015</v>
      </c>
      <c r="AL22">
        <f t="shared" si="7"/>
        <v>-0.82246866344423353</v>
      </c>
      <c r="AN22">
        <f t="shared" si="8"/>
        <v>45.882122006871825</v>
      </c>
      <c r="AO22">
        <f t="shared" si="8"/>
        <v>-2.2941061003435914</v>
      </c>
      <c r="AP22">
        <f t="shared" si="8"/>
        <v>-4.7030112844544867</v>
      </c>
      <c r="AQ22">
        <f t="shared" si="8"/>
        <v>-47.289199044009173</v>
      </c>
      <c r="AR22">
        <f t="shared" si="8"/>
        <v>-8.4041944219354257</v>
      </c>
      <c r="AS22">
        <f t="shared" si="8"/>
        <v>3.8069682396314493</v>
      </c>
      <c r="AT22">
        <f t="shared" si="8"/>
        <v>4.396781489056746</v>
      </c>
      <c r="AU22">
        <f t="shared" si="8"/>
        <v>-0.20044469324723124</v>
      </c>
      <c r="AW22">
        <v>19</v>
      </c>
      <c r="AX22">
        <f>(R22*SUMPRODUCT(K23:$K$23, X23:$X$23)-$AZ$3*SUMPRODUCT(K22:$K$22, W23:$W$23))/Z22</f>
        <v>21.189043779306598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5.2041409999999998E-3</v>
      </c>
      <c r="O23">
        <f t="shared" si="22"/>
        <v>243.89757557318831</v>
      </c>
      <c r="P23">
        <f t="shared" si="23"/>
        <v>12.194878778659415</v>
      </c>
      <c r="Q23" s="4">
        <f t="shared" si="24"/>
        <v>25</v>
      </c>
      <c r="R23">
        <f t="shared" si="0"/>
        <v>50000</v>
      </c>
      <c r="S23">
        <f t="shared" si="12"/>
        <v>21.516178795494504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16.355814171522926</v>
      </c>
      <c r="AC23">
        <f t="shared" si="1"/>
        <v>16.355814171522926</v>
      </c>
      <c r="AE23">
        <f t="shared" si="2"/>
        <v>185.40203912952077</v>
      </c>
      <c r="AF23">
        <f t="shared" si="3"/>
        <v>-9.2701019564760383</v>
      </c>
      <c r="AG23">
        <f t="shared" si="3"/>
        <v>-19.004087955138949</v>
      </c>
      <c r="AH23">
        <f t="shared" si="4"/>
        <v>-200.8537147899294</v>
      </c>
      <c r="AI23">
        <f t="shared" si="5"/>
        <v>-43.725865572023594</v>
      </c>
      <c r="AJ23">
        <f t="shared" si="6"/>
        <v>0</v>
      </c>
      <c r="AK23">
        <f t="shared" si="20"/>
        <v>16.471561858057346</v>
      </c>
      <c r="AL23">
        <f t="shared" si="7"/>
        <v>-27.254303713966248</v>
      </c>
      <c r="AN23">
        <f t="shared" si="8"/>
        <v>41.622779285482814</v>
      </c>
      <c r="AO23">
        <f t="shared" si="8"/>
        <v>-2.0811389642741402</v>
      </c>
      <c r="AP23">
        <f t="shared" si="8"/>
        <v>-4.2664199498154431</v>
      </c>
      <c r="AQ23">
        <f t="shared" si="8"/>
        <v>-45.091682263161282</v>
      </c>
      <c r="AR23">
        <f t="shared" si="8"/>
        <v>-9.81646189176805</v>
      </c>
      <c r="AS23">
        <f t="shared" si="8"/>
        <v>0</v>
      </c>
      <c r="AT23">
        <f t="shared" si="8"/>
        <v>3.6978675473258811</v>
      </c>
      <c r="AU23">
        <f t="shared" si="8"/>
        <v>-6.1185943444421698</v>
      </c>
      <c r="AW23">
        <v>20</v>
      </c>
      <c r="AX23">
        <f>(R23*SUMPRODUCT(K$23:$K24, X$23:$X24)-$AZ$3*SUMPRODUCT(K$22:$K23, W$23:$W24))/Z23</f>
        <v>21.516178795494504</v>
      </c>
    </row>
    <row r="25" spans="5:50" x14ac:dyDescent="0.25">
      <c r="AN25" s="8">
        <f t="shared" ref="AN25:AU25" si="25">SUM(AN3:AN23)</f>
        <v>2237.0426861254305</v>
      </c>
      <c r="AO25" s="8">
        <f t="shared" si="25"/>
        <v>-294.77531598616275</v>
      </c>
      <c r="AP25" s="8">
        <f t="shared" si="25"/>
        <v>-477.45118943310115</v>
      </c>
      <c r="AQ25" s="8">
        <f t="shared" si="25"/>
        <v>-1516.4741425367511</v>
      </c>
      <c r="AR25" s="8">
        <f t="shared" si="25"/>
        <v>-51.657961830584775</v>
      </c>
      <c r="AS25" s="8">
        <f t="shared" si="25"/>
        <v>-57.986283624350349</v>
      </c>
      <c r="AT25" s="8">
        <f t="shared" si="25"/>
        <v>201.76094611609375</v>
      </c>
      <c r="AU25" s="9">
        <f t="shared" si="25"/>
        <v>92.116700661158632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11E89-E114-4CE7-B304-EF57DF756B49}">
  <sheetPr codeName="Sheet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346.83615666524219</v>
      </c>
      <c r="K3">
        <v>1</v>
      </c>
      <c r="L3" s="2">
        <v>0</v>
      </c>
      <c r="O3">
        <f>$C$3</f>
        <v>346.83615666524219</v>
      </c>
      <c r="P3">
        <f>O3*B5</f>
        <v>277.46892533219375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346.83615666524219</v>
      </c>
      <c r="AF3">
        <f t="shared" ref="AF3:AG23" si="3">-$Z3*P3</f>
        <v>-277.46892533219375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-203.78251046695158</v>
      </c>
      <c r="AJ3">
        <f t="shared" ref="AJ3:AJ23" si="6">AB3-AC3</f>
        <v>0</v>
      </c>
      <c r="AL3">
        <f t="shared" ref="AL3:AL23" si="7">SUM(AI3:AK3)</f>
        <v>-203.78251046695158</v>
      </c>
      <c r="AN3">
        <f t="shared" ref="AN3:AU23" si="8">AE3*$K3</f>
        <v>346.83615666524219</v>
      </c>
      <c r="AO3">
        <f t="shared" si="8"/>
        <v>-277.46892533219375</v>
      </c>
      <c r="AP3">
        <f t="shared" si="8"/>
        <v>-273.14974180000002</v>
      </c>
      <c r="AQ3">
        <f t="shared" si="8"/>
        <v>0</v>
      </c>
      <c r="AR3">
        <f t="shared" si="8"/>
        <v>-203.78251046695158</v>
      </c>
      <c r="AS3">
        <f t="shared" si="8"/>
        <v>0</v>
      </c>
      <c r="AT3">
        <f t="shared" si="8"/>
        <v>0</v>
      </c>
      <c r="AU3">
        <f t="shared" si="8"/>
        <v>-203.78251046695158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231.53950502008638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69.418181097738014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68.482698565446753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-68.482698565446753</v>
      </c>
      <c r="AK4">
        <f t="shared" ref="AK4:AK23" si="20">H4*SUM(AB4:AB4, AE4:AF4)</f>
        <v>0</v>
      </c>
      <c r="AL4">
        <f t="shared" si="7"/>
        <v>-242.28494856544677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-163.05680645463926</v>
      </c>
      <c r="AR4">
        <f t="shared" si="8"/>
        <v>-163.05680645463926</v>
      </c>
      <c r="AS4">
        <f t="shared" si="8"/>
        <v>-64.248708664458903</v>
      </c>
      <c r="AT4">
        <f t="shared" si="8"/>
        <v>0</v>
      </c>
      <c r="AU4">
        <f t="shared" si="8"/>
        <v>-227.30551511909817</v>
      </c>
      <c r="AW4">
        <v>1</v>
      </c>
      <c r="AX4">
        <f>(R4*SUMPRODUCT(K5:$K$23, X5:$X$23)-$AZ$3*SUMPRODUCT(K4:$K$22, W5:$W$23))/Z4</f>
        <v>69.418181097738014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3.6141120000000001E-3</v>
      </c>
      <c r="O5">
        <f t="shared" ref="O5:O23" si="22">$C$3</f>
        <v>346.83615666524219</v>
      </c>
      <c r="P5">
        <f t="shared" ref="P5:P23" si="23">O5*$C$5</f>
        <v>17.341807833262109</v>
      </c>
      <c r="Q5" s="4">
        <f t="shared" ref="Q5:Q23" si="24">$C$8</f>
        <v>25</v>
      </c>
      <c r="R5">
        <f t="shared" si="0"/>
        <v>50000</v>
      </c>
      <c r="S5">
        <f t="shared" si="12"/>
        <v>132.39444812100072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68.482698565446753</v>
      </c>
      <c r="AC5">
        <f t="shared" si="1"/>
        <v>128.83215140160178</v>
      </c>
      <c r="AE5">
        <f t="shared" si="2"/>
        <v>337.50394281041105</v>
      </c>
      <c r="AF5">
        <f t="shared" si="3"/>
        <v>-16.875197140520552</v>
      </c>
      <c r="AG5">
        <f t="shared" si="3"/>
        <v>-24.327332684648677</v>
      </c>
      <c r="AH5">
        <f t="shared" si="4"/>
        <v>-178.270403202648</v>
      </c>
      <c r="AI5">
        <f t="shared" si="5"/>
        <v>118.03100978259383</v>
      </c>
      <c r="AJ5">
        <f t="shared" si="6"/>
        <v>-60.349452836155024</v>
      </c>
      <c r="AK5">
        <f t="shared" si="20"/>
        <v>33.619228781933145</v>
      </c>
      <c r="AL5">
        <f t="shared" si="7"/>
        <v>91.300785728371949</v>
      </c>
      <c r="AN5">
        <f t="shared" si="8"/>
        <v>291.45575258575747</v>
      </c>
      <c r="AO5">
        <f t="shared" si="8"/>
        <v>-14.572787629287872</v>
      </c>
      <c r="AP5">
        <f t="shared" si="8"/>
        <v>-21.008172517828314</v>
      </c>
      <c r="AQ5">
        <f t="shared" si="8"/>
        <v>-153.94763716399299</v>
      </c>
      <c r="AR5">
        <f t="shared" si="8"/>
        <v>101.9271552746483</v>
      </c>
      <c r="AS5">
        <f t="shared" si="8"/>
        <v>-52.115525075156725</v>
      </c>
      <c r="AT5">
        <f t="shared" si="8"/>
        <v>29.032305650708466</v>
      </c>
      <c r="AU5">
        <f t="shared" si="8"/>
        <v>78.84393585020004</v>
      </c>
      <c r="AW5">
        <v>2</v>
      </c>
      <c r="AX5">
        <f>(R5*SUMPRODUCT(K6:$K$23, X6:$X$23)-$AZ$3*SUMPRODUCT(K5:$K$22, W6:$W$23))/Z5</f>
        <v>132.39444812100072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3.757594E-3</v>
      </c>
      <c r="O6">
        <f t="shared" si="22"/>
        <v>346.83615666524219</v>
      </c>
      <c r="P6">
        <f t="shared" si="23"/>
        <v>17.341807833262109</v>
      </c>
      <c r="Q6" s="4">
        <f t="shared" si="24"/>
        <v>25</v>
      </c>
      <c r="R6">
        <f t="shared" si="0"/>
        <v>50000</v>
      </c>
      <c r="S6">
        <f t="shared" si="12"/>
        <v>188.61250248055171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128.83215140160178</v>
      </c>
      <c r="AC6">
        <f t="shared" si="1"/>
        <v>181.01252856589963</v>
      </c>
      <c r="AE6">
        <f t="shared" si="2"/>
        <v>332.86070059182617</v>
      </c>
      <c r="AF6">
        <f t="shared" si="3"/>
        <v>-16.643035029591307</v>
      </c>
      <c r="AG6">
        <f t="shared" si="3"/>
        <v>-23.992647118470352</v>
      </c>
      <c r="AH6">
        <f t="shared" si="4"/>
        <v>-182.82447866367954</v>
      </c>
      <c r="AI6">
        <f t="shared" si="5"/>
        <v>109.40053978008496</v>
      </c>
      <c r="AJ6">
        <f t="shared" si="6"/>
        <v>-52.180377164297852</v>
      </c>
      <c r="AK6">
        <f t="shared" si="20"/>
        <v>48.421420085665432</v>
      </c>
      <c r="AL6">
        <f t="shared" si="7"/>
        <v>105.64158270145253</v>
      </c>
      <c r="AN6">
        <f t="shared" si="8"/>
        <v>259.24064093859863</v>
      </c>
      <c r="AO6">
        <f t="shared" si="8"/>
        <v>-12.962032046929929</v>
      </c>
      <c r="AP6">
        <f t="shared" si="8"/>
        <v>-18.686102642177193</v>
      </c>
      <c r="AQ6">
        <f t="shared" si="8"/>
        <v>-142.38849748188414</v>
      </c>
      <c r="AR6">
        <f t="shared" si="8"/>
        <v>85.204008767607334</v>
      </c>
      <c r="AS6">
        <f t="shared" si="8"/>
        <v>-40.639445859601032</v>
      </c>
      <c r="AT6">
        <f t="shared" si="8"/>
        <v>37.711871530181142</v>
      </c>
      <c r="AU6">
        <f t="shared" si="8"/>
        <v>82.276434438187437</v>
      </c>
      <c r="AW6">
        <v>3</v>
      </c>
      <c r="AX6">
        <f>(R6*SUMPRODUCT(K7:$K$23, X7:$X$23)-$AZ$3*SUMPRODUCT(K6:$K$22, W7:$W$23))/Z6</f>
        <v>188.61250248055171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3.9119039999999999E-3</v>
      </c>
      <c r="O7">
        <f t="shared" si="22"/>
        <v>346.83615666524219</v>
      </c>
      <c r="P7">
        <f t="shared" si="23"/>
        <v>17.341807833262109</v>
      </c>
      <c r="Q7" s="4">
        <f t="shared" si="24"/>
        <v>25</v>
      </c>
      <c r="R7">
        <f t="shared" si="0"/>
        <v>50000</v>
      </c>
      <c r="S7">
        <f t="shared" si="12"/>
        <v>234.3042905364361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181.01252856589963</v>
      </c>
      <c r="AC7">
        <f t="shared" si="1"/>
        <v>221.73493110614254</v>
      </c>
      <c r="AE7">
        <f t="shared" si="2"/>
        <v>328.22997447981993</v>
      </c>
      <c r="AF7">
        <f t="shared" si="3"/>
        <v>-16.411498723990995</v>
      </c>
      <c r="AG7">
        <f t="shared" si="3"/>
        <v>-23.658863715052313</v>
      </c>
      <c r="AH7">
        <f t="shared" si="4"/>
        <v>-187.71386446666529</v>
      </c>
      <c r="AI7">
        <f t="shared" si="5"/>
        <v>100.44574757411138</v>
      </c>
      <c r="AJ7">
        <f t="shared" si="6"/>
        <v>-40.722402540242911</v>
      </c>
      <c r="AK7">
        <f t="shared" si="20"/>
        <v>51.599406152484981</v>
      </c>
      <c r="AL7">
        <f t="shared" si="7"/>
        <v>111.32275118635346</v>
      </c>
      <c r="AN7">
        <f t="shared" si="8"/>
        <v>231.4059111333053</v>
      </c>
      <c r="AO7">
        <f t="shared" si="8"/>
        <v>-11.570295556665263</v>
      </c>
      <c r="AP7">
        <f t="shared" si="8"/>
        <v>-16.679771318987125</v>
      </c>
      <c r="AQ7">
        <f t="shared" si="8"/>
        <v>-132.34043572072696</v>
      </c>
      <c r="AR7">
        <f t="shared" si="8"/>
        <v>70.815408536925972</v>
      </c>
      <c r="AS7">
        <f t="shared" si="8"/>
        <v>-28.709762654359594</v>
      </c>
      <c r="AT7">
        <f t="shared" si="8"/>
        <v>36.378175435002447</v>
      </c>
      <c r="AU7">
        <f t="shared" si="8"/>
        <v>78.483821317568825</v>
      </c>
      <c r="AW7">
        <v>4</v>
      </c>
      <c r="AX7">
        <f>(R7*SUMPRODUCT(K8:$K$23, X8:$X$23)-$AZ$3*SUMPRODUCT(K7:$K$22, W8:$W$23))/Z7</f>
        <v>234.3042905364361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4.0806530000000001E-3</v>
      </c>
      <c r="O8">
        <f t="shared" si="22"/>
        <v>346.83615666524219</v>
      </c>
      <c r="P8">
        <f t="shared" si="23"/>
        <v>17.341807833262109</v>
      </c>
      <c r="Q8" s="4">
        <f t="shared" si="24"/>
        <v>25</v>
      </c>
      <c r="R8">
        <f t="shared" si="0"/>
        <v>50000</v>
      </c>
      <c r="S8">
        <f t="shared" si="12"/>
        <v>267.18286191141488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221.73493110614254</v>
      </c>
      <c r="AC8">
        <f t="shared" si="1"/>
        <v>249.28942755669553</v>
      </c>
      <c r="AE8">
        <f t="shared" si="2"/>
        <v>323.60828210497073</v>
      </c>
      <c r="AF8">
        <f t="shared" si="3"/>
        <v>-16.180414105248538</v>
      </c>
      <c r="AG8">
        <f t="shared" si="3"/>
        <v>-23.325731464706372</v>
      </c>
      <c r="AH8">
        <f t="shared" si="4"/>
        <v>-193.08722639083874</v>
      </c>
      <c r="AI8">
        <f t="shared" si="5"/>
        <v>91.014910144177065</v>
      </c>
      <c r="AJ8">
        <f t="shared" si="6"/>
        <v>-27.554496450552989</v>
      </c>
      <c r="AK8">
        <f t="shared" si="20"/>
        <v>38.364302935175196</v>
      </c>
      <c r="AL8">
        <f t="shared" si="7"/>
        <v>101.82471662879928</v>
      </c>
      <c r="AN8">
        <f t="shared" si="8"/>
        <v>212.72500214124787</v>
      </c>
      <c r="AO8">
        <f t="shared" si="8"/>
        <v>-10.636250107062395</v>
      </c>
      <c r="AP8">
        <f t="shared" si="8"/>
        <v>-15.333248715081691</v>
      </c>
      <c r="AQ8">
        <f t="shared" si="8"/>
        <v>-126.92654335130771</v>
      </c>
      <c r="AR8">
        <f t="shared" si="8"/>
        <v>59.828959967796067</v>
      </c>
      <c r="AS8">
        <f t="shared" si="8"/>
        <v>-18.113041725376956</v>
      </c>
      <c r="AT8">
        <f t="shared" si="8"/>
        <v>25.218904692264271</v>
      </c>
      <c r="AU8">
        <f t="shared" si="8"/>
        <v>66.934822934683382</v>
      </c>
      <c r="AW8">
        <v>5</v>
      </c>
      <c r="AX8">
        <f>(R8*SUMPRODUCT(K9:$K$23, X9:$X$23)-$AZ$3*SUMPRODUCT(K8:$K$22, W9:$W$23))/Z8</f>
        <v>267.18286191141488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4.2836929999999999E-3</v>
      </c>
      <c r="O9">
        <f t="shared" si="22"/>
        <v>346.83615666524219</v>
      </c>
      <c r="P9">
        <f t="shared" si="23"/>
        <v>17.341807833262109</v>
      </c>
      <c r="Q9" s="4">
        <f t="shared" si="24"/>
        <v>25</v>
      </c>
      <c r="R9">
        <f t="shared" si="0"/>
        <v>50000</v>
      </c>
      <c r="S9">
        <f t="shared" si="12"/>
        <v>289.71421176537336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249.28942755669553</v>
      </c>
      <c r="AC9">
        <f t="shared" si="1"/>
        <v>266.45078492329526</v>
      </c>
      <c r="AE9">
        <f t="shared" si="2"/>
        <v>318.98596075112596</v>
      </c>
      <c r="AF9">
        <f t="shared" si="3"/>
        <v>-15.949298037556298</v>
      </c>
      <c r="AG9">
        <f t="shared" si="3"/>
        <v>-22.992553877464069</v>
      </c>
      <c r="AH9">
        <f t="shared" si="4"/>
        <v>-199.84054519048485</v>
      </c>
      <c r="AI9">
        <f t="shared" si="5"/>
        <v>80.20356364562079</v>
      </c>
      <c r="AJ9">
        <f t="shared" si="6"/>
        <v>-17.161357366599731</v>
      </c>
      <c r="AK9">
        <f t="shared" si="20"/>
        <v>28.831421912107842</v>
      </c>
      <c r="AL9">
        <f t="shared" si="7"/>
        <v>91.873628191128901</v>
      </c>
      <c r="AN9">
        <f t="shared" si="8"/>
        <v>199.28388473411707</v>
      </c>
      <c r="AO9">
        <f t="shared" si="8"/>
        <v>-9.964194236705854</v>
      </c>
      <c r="AP9">
        <f t="shared" si="8"/>
        <v>-14.364411041382649</v>
      </c>
      <c r="AQ9">
        <f t="shared" si="8"/>
        <v>-124.8487553469957</v>
      </c>
      <c r="AR9">
        <f t="shared" si="8"/>
        <v>50.106524109032904</v>
      </c>
      <c r="AS9">
        <f t="shared" si="8"/>
        <v>-10.721418445104343</v>
      </c>
      <c r="AT9">
        <f t="shared" si="8"/>
        <v>18.012196359751282</v>
      </c>
      <c r="AU9">
        <f t="shared" si="8"/>
        <v>57.397302023679842</v>
      </c>
      <c r="AW9">
        <v>6</v>
      </c>
      <c r="AX9">
        <f>(R9*SUMPRODUCT(K10:$K$23, X10:$X$23)-$AZ$3*SUMPRODUCT(K9:$K$22, W10:$W$23))/Z9</f>
        <v>289.71421176537336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4.5002690000000003E-3</v>
      </c>
      <c r="O10">
        <f t="shared" si="22"/>
        <v>346.83615666524219</v>
      </c>
      <c r="P10">
        <f t="shared" si="23"/>
        <v>17.341807833262109</v>
      </c>
      <c r="Q10" s="4">
        <f t="shared" si="24"/>
        <v>25</v>
      </c>
      <c r="R10">
        <f t="shared" si="0"/>
        <v>50000</v>
      </c>
      <c r="S10">
        <f t="shared" si="12"/>
        <v>305.22928910132129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266.45078492329526</v>
      </c>
      <c r="AC10">
        <f t="shared" si="1"/>
        <v>276.64951896470552</v>
      </c>
      <c r="AE10">
        <f t="shared" si="2"/>
        <v>314.36057851301115</v>
      </c>
      <c r="AF10">
        <f t="shared" si="3"/>
        <v>-15.718028925650557</v>
      </c>
      <c r="AG10">
        <f t="shared" si="3"/>
        <v>-22.659155661243844</v>
      </c>
      <c r="AH10">
        <f t="shared" si="4"/>
        <v>-206.94535489116268</v>
      </c>
      <c r="AI10">
        <f t="shared" si="5"/>
        <v>69.038039034954039</v>
      </c>
      <c r="AJ10">
        <f t="shared" si="6"/>
        <v>-10.198734041410262</v>
      </c>
      <c r="AK10">
        <f t="shared" si="20"/>
        <v>29.667400061809442</v>
      </c>
      <c r="AL10">
        <f t="shared" si="7"/>
        <v>88.506705055353223</v>
      </c>
      <c r="AN10">
        <f t="shared" si="8"/>
        <v>186.59782878680033</v>
      </c>
      <c r="AO10">
        <f t="shared" si="8"/>
        <v>-9.3298914393400167</v>
      </c>
      <c r="AP10">
        <f t="shared" si="8"/>
        <v>-13.4499983061815</v>
      </c>
      <c r="AQ10">
        <f t="shared" si="8"/>
        <v>-122.83841085566185</v>
      </c>
      <c r="AR10">
        <f t="shared" si="8"/>
        <v>40.979528185616957</v>
      </c>
      <c r="AS10">
        <f t="shared" si="8"/>
        <v>-6.0537540600766455</v>
      </c>
      <c r="AT10">
        <f t="shared" si="8"/>
        <v>17.609944807548132</v>
      </c>
      <c r="AU10">
        <f t="shared" si="8"/>
        <v>52.535718933088447</v>
      </c>
      <c r="AW10">
        <v>7</v>
      </c>
      <c r="AX10">
        <f>(R10*SUMPRODUCT(K11:$K$23, X11:$X$23)-$AZ$3*SUMPRODUCT(K10:$K$22, W11:$W$23))/Z10</f>
        <v>305.22928910132129</v>
      </c>
    </row>
    <row r="11" spans="1:52" x14ac:dyDescent="0.25">
      <c r="A11" t="s">
        <v>33</v>
      </c>
      <c r="C11" s="7">
        <f>AU25</f>
        <v>174.58043028238799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4.7150400000000002E-3</v>
      </c>
      <c r="O11">
        <f t="shared" si="22"/>
        <v>346.83615666524219</v>
      </c>
      <c r="P11">
        <f t="shared" si="23"/>
        <v>17.341807833262109</v>
      </c>
      <c r="Q11" s="4">
        <f t="shared" si="24"/>
        <v>25</v>
      </c>
      <c r="R11">
        <f t="shared" si="0"/>
        <v>50000</v>
      </c>
      <c r="S11">
        <f t="shared" si="12"/>
        <v>314.20620411305657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276.64951896470552</v>
      </c>
      <c r="AC11">
        <f t="shared" si="1"/>
        <v>280.59525576347221</v>
      </c>
      <c r="AE11">
        <f t="shared" si="2"/>
        <v>309.73475002576907</v>
      </c>
      <c r="AF11">
        <f t="shared" si="3"/>
        <v>-15.486737501288454</v>
      </c>
      <c r="AG11">
        <f t="shared" si="3"/>
        <v>-22.325725279322413</v>
      </c>
      <c r="AH11">
        <f t="shared" si="4"/>
        <v>-213.67765061798238</v>
      </c>
      <c r="AI11">
        <f t="shared" si="5"/>
        <v>58.244636627175822</v>
      </c>
      <c r="AJ11">
        <f t="shared" si="6"/>
        <v>-3.9457367987666885</v>
      </c>
      <c r="AK11">
        <f t="shared" si="20"/>
        <v>29.401222871693086</v>
      </c>
      <c r="AL11">
        <f t="shared" si="7"/>
        <v>83.700122700102213</v>
      </c>
      <c r="AN11">
        <f t="shared" si="8"/>
        <v>174.84739350669466</v>
      </c>
      <c r="AO11">
        <f t="shared" si="8"/>
        <v>-8.7423696753347322</v>
      </c>
      <c r="AP11">
        <f t="shared" si="8"/>
        <v>-12.603025243087119</v>
      </c>
      <c r="AQ11">
        <f t="shared" si="8"/>
        <v>-120.62250121460394</v>
      </c>
      <c r="AR11">
        <f t="shared" si="8"/>
        <v>32.879497373668848</v>
      </c>
      <c r="AS11">
        <f t="shared" si="8"/>
        <v>-2.2273955204264517</v>
      </c>
      <c r="AT11">
        <f t="shared" si="8"/>
        <v>16.597192225274231</v>
      </c>
      <c r="AU11">
        <f t="shared" si="8"/>
        <v>47.24929407851662</v>
      </c>
      <c r="AW11">
        <v>8</v>
      </c>
      <c r="AX11">
        <f>(R11*SUMPRODUCT(K12:$K$23, X12:$X$23)-$AZ$3*SUMPRODUCT(K11:$K$22, W12:$W$23))/Z11</f>
        <v>314.20620411305657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4.9523709999999997E-3</v>
      </c>
      <c r="O12">
        <f t="shared" si="22"/>
        <v>346.83615666524219</v>
      </c>
      <c r="P12">
        <f t="shared" si="23"/>
        <v>17.341807833262109</v>
      </c>
      <c r="Q12" s="4">
        <f t="shared" si="24"/>
        <v>25</v>
      </c>
      <c r="R12">
        <f t="shared" si="0"/>
        <v>50000</v>
      </c>
      <c r="S12">
        <f t="shared" si="12"/>
        <v>316.76258762962914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280.59525576347221</v>
      </c>
      <c r="AC12">
        <f t="shared" si="1"/>
        <v>278.64848090619853</v>
      </c>
      <c r="AE12">
        <f t="shared" si="2"/>
        <v>305.10348113179151</v>
      </c>
      <c r="AF12">
        <f t="shared" si="3"/>
        <v>-15.255174056589576</v>
      </c>
      <c r="AG12">
        <f t="shared" si="3"/>
        <v>-21.991902752101907</v>
      </c>
      <c r="AH12">
        <f t="shared" si="4"/>
        <v>-221.13054885456643</v>
      </c>
      <c r="AI12">
        <f t="shared" si="5"/>
        <v>46.725855468533609</v>
      </c>
      <c r="AJ12">
        <f t="shared" si="6"/>
        <v>1.9467748572736809</v>
      </c>
      <c r="AK12">
        <f t="shared" si="20"/>
        <v>29.606020911327185</v>
      </c>
      <c r="AL12">
        <f t="shared" si="7"/>
        <v>78.278651237134483</v>
      </c>
      <c r="AN12">
        <f t="shared" si="8"/>
        <v>163.73515582336682</v>
      </c>
      <c r="AO12">
        <f t="shared" si="8"/>
        <v>-8.1867577911683416</v>
      </c>
      <c r="AP12">
        <f t="shared" si="8"/>
        <v>-11.802053554453956</v>
      </c>
      <c r="AQ12">
        <f t="shared" si="8"/>
        <v>-118.67070391887555</v>
      </c>
      <c r="AR12">
        <f t="shared" si="8"/>
        <v>25.075640558868976</v>
      </c>
      <c r="AS12">
        <f t="shared" si="8"/>
        <v>1.044745485781692</v>
      </c>
      <c r="AT12">
        <f t="shared" si="8"/>
        <v>15.888204320854939</v>
      </c>
      <c r="AU12">
        <f t="shared" si="8"/>
        <v>42.008590365505611</v>
      </c>
      <c r="AW12">
        <v>9</v>
      </c>
      <c r="AX12">
        <f>(R12*SUMPRODUCT(K13:$K$23, X13:$X$23)-$AZ$3*SUMPRODUCT(K12:$K$22, W13:$W$23))/Z12</f>
        <v>316.76258762962914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5.2041409999999998E-3</v>
      </c>
      <c r="O13">
        <f t="shared" si="22"/>
        <v>346.83615666524219</v>
      </c>
      <c r="P13">
        <f t="shared" si="23"/>
        <v>17.341807833262109</v>
      </c>
      <c r="Q13" s="4">
        <f t="shared" si="24"/>
        <v>25</v>
      </c>
      <c r="R13">
        <f t="shared" si="0"/>
        <v>50000</v>
      </c>
      <c r="S13">
        <f t="shared" si="12"/>
        <v>313.00149632255415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278.64848090619853</v>
      </c>
      <c r="AC13">
        <f t="shared" si="1"/>
        <v>271.15363148405356</v>
      </c>
      <c r="AE13">
        <f t="shared" si="2"/>
        <v>300.46464478507295</v>
      </c>
      <c r="AF13">
        <f t="shared" si="3"/>
        <v>-15.023232239253648</v>
      </c>
      <c r="AG13">
        <f t="shared" si="3"/>
        <v>-21.657534761800665</v>
      </c>
      <c r="AH13">
        <f t="shared" si="4"/>
        <v>-228.89792556045276</v>
      </c>
      <c r="AI13">
        <f t="shared" si="5"/>
        <v>34.885952223565852</v>
      </c>
      <c r="AJ13">
        <f t="shared" si="6"/>
        <v>7.4948494221449664</v>
      </c>
      <c r="AK13">
        <f t="shared" si="20"/>
        <v>29.163447491469327</v>
      </c>
      <c r="AL13">
        <f t="shared" si="7"/>
        <v>71.544249137180145</v>
      </c>
      <c r="AN13">
        <f t="shared" si="8"/>
        <v>153.31910566470606</v>
      </c>
      <c r="AO13">
        <f t="shared" si="8"/>
        <v>-7.665955283235304</v>
      </c>
      <c r="AP13">
        <f t="shared" si="8"/>
        <v>-11.051263162615276</v>
      </c>
      <c r="AQ13">
        <f t="shared" si="8"/>
        <v>-116.80051495089771</v>
      </c>
      <c r="AR13">
        <f t="shared" si="8"/>
        <v>17.80137226795777</v>
      </c>
      <c r="AS13">
        <f t="shared" si="8"/>
        <v>3.8244220424565327</v>
      </c>
      <c r="AT13">
        <f t="shared" si="8"/>
        <v>14.881330516241247</v>
      </c>
      <c r="AU13">
        <f t="shared" si="8"/>
        <v>36.507124826655556</v>
      </c>
      <c r="AW13">
        <v>10</v>
      </c>
      <c r="AX13">
        <f>(R13*SUMPRODUCT(K14:$K$23, X14:$X$23)-$AZ$3*SUMPRODUCT(K13:$K$22, W14:$W$23))/Z13</f>
        <v>313.00149632255415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5.4847869999999996E-3</v>
      </c>
      <c r="O14">
        <f t="shared" si="22"/>
        <v>346.83615666524219</v>
      </c>
      <c r="P14">
        <f t="shared" si="23"/>
        <v>17.341807833262109</v>
      </c>
      <c r="Q14" s="4">
        <f t="shared" si="24"/>
        <v>25</v>
      </c>
      <c r="R14">
        <f t="shared" si="0"/>
        <v>50000</v>
      </c>
      <c r="S14">
        <f t="shared" si="12"/>
        <v>306.99746022564727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271.15363148405356</v>
      </c>
      <c r="AC14">
        <f t="shared" si="1"/>
        <v>261.83411153429915</v>
      </c>
      <c r="AE14">
        <f t="shared" si="2"/>
        <v>295.81201375954544</v>
      </c>
      <c r="AF14">
        <f t="shared" si="3"/>
        <v>-14.790600687977271</v>
      </c>
      <c r="AG14">
        <f t="shared" si="3"/>
        <v>-21.322172449069086</v>
      </c>
      <c r="AH14">
        <f t="shared" si="4"/>
        <v>-237.57393022714476</v>
      </c>
      <c r="AI14">
        <f t="shared" si="5"/>
        <v>22.125310395354376</v>
      </c>
      <c r="AJ14">
        <f t="shared" si="6"/>
        <v>9.3195199497544081</v>
      </c>
      <c r="AK14">
        <f t="shared" si="20"/>
        <v>47.25072291271367</v>
      </c>
      <c r="AL14">
        <f t="shared" si="7"/>
        <v>78.695553257822453</v>
      </c>
      <c r="AN14">
        <f t="shared" si="8"/>
        <v>139.04650448837813</v>
      </c>
      <c r="AO14">
        <f t="shared" si="8"/>
        <v>-6.9523252244189058</v>
      </c>
      <c r="AP14">
        <f t="shared" si="8"/>
        <v>-10.022492019378939</v>
      </c>
      <c r="AQ14">
        <f t="shared" si="8"/>
        <v>-111.67168005050085</v>
      </c>
      <c r="AR14">
        <f t="shared" si="8"/>
        <v>10.400007194079448</v>
      </c>
      <c r="AS14">
        <f t="shared" si="8"/>
        <v>4.3806424764627758</v>
      </c>
      <c r="AT14">
        <f t="shared" si="8"/>
        <v>22.210213074382771</v>
      </c>
      <c r="AU14">
        <f t="shared" si="8"/>
        <v>36.990862744924996</v>
      </c>
      <c r="AW14">
        <v>11</v>
      </c>
      <c r="AX14">
        <f>(R14*SUMPRODUCT(K15:$K$23, X15:$X$23)-$AZ$3*SUMPRODUCT(K14:$K$22, W15:$W$23))/Z14</f>
        <v>306.99746022564727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5.8078460000000002E-3</v>
      </c>
      <c r="O15">
        <f t="shared" si="22"/>
        <v>346.83615666524219</v>
      </c>
      <c r="P15">
        <f t="shared" si="23"/>
        <v>17.341807833262109</v>
      </c>
      <c r="Q15" s="4">
        <f t="shared" si="24"/>
        <v>25</v>
      </c>
      <c r="R15">
        <f t="shared" si="0"/>
        <v>50000</v>
      </c>
      <c r="S15">
        <f t="shared" si="12"/>
        <v>294.75285402280593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261.83411153429915</v>
      </c>
      <c r="AC15">
        <f t="shared" si="1"/>
        <v>247.4168995327297</v>
      </c>
      <c r="AE15">
        <f t="shared" si="2"/>
        <v>291.1358630010846</v>
      </c>
      <c r="AF15">
        <f t="shared" si="3"/>
        <v>-14.556793150054231</v>
      </c>
      <c r="AG15">
        <f t="shared" si="3"/>
        <v>-20.985114830608754</v>
      </c>
      <c r="AH15">
        <f t="shared" si="4"/>
        <v>-247.67178793927221</v>
      </c>
      <c r="AI15">
        <f t="shared" si="5"/>
        <v>7.9221670811494391</v>
      </c>
      <c r="AJ15">
        <f t="shared" si="6"/>
        <v>14.417212001569453</v>
      </c>
      <c r="AK15">
        <f t="shared" si="20"/>
        <v>46.073092757505421</v>
      </c>
      <c r="AL15">
        <f t="shared" si="7"/>
        <v>68.412471840224313</v>
      </c>
      <c r="AN15">
        <f t="shared" si="8"/>
        <v>126.06117213652114</v>
      </c>
      <c r="AO15">
        <f t="shared" si="8"/>
        <v>-6.303058606826057</v>
      </c>
      <c r="AP15">
        <f t="shared" si="8"/>
        <v>-9.0865073979435422</v>
      </c>
      <c r="AQ15">
        <f t="shared" si="8"/>
        <v>-107.24132565095987</v>
      </c>
      <c r="AR15">
        <f t="shared" si="8"/>
        <v>3.4302804807916782</v>
      </c>
      <c r="AS15">
        <f t="shared" si="8"/>
        <v>6.2426202843027774</v>
      </c>
      <c r="AT15">
        <f t="shared" si="8"/>
        <v>19.949545264178461</v>
      </c>
      <c r="AU15">
        <f t="shared" si="8"/>
        <v>29.622446029272915</v>
      </c>
      <c r="AW15">
        <v>12</v>
      </c>
      <c r="AX15">
        <f>(R15*SUMPRODUCT(K16:$K$23, X16:$X$23)-$AZ$3*SUMPRODUCT(K15:$K$22, W16:$W$23))/Z15</f>
        <v>294.75285402280593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6.1543680000000003E-3</v>
      </c>
      <c r="O16">
        <f t="shared" si="22"/>
        <v>346.83615666524219</v>
      </c>
      <c r="P16">
        <f t="shared" si="23"/>
        <v>17.341807833262109</v>
      </c>
      <c r="Q16" s="4">
        <f t="shared" si="24"/>
        <v>25</v>
      </c>
      <c r="R16">
        <f t="shared" si="0"/>
        <v>50000</v>
      </c>
      <c r="S16">
        <f t="shared" si="12"/>
        <v>276.74111265589454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247.4168995327297</v>
      </c>
      <c r="AC16">
        <f t="shared" si="1"/>
        <v>228.54513757903214</v>
      </c>
      <c r="AE16">
        <f t="shared" si="2"/>
        <v>286.43274713216755</v>
      </c>
      <c r="AF16">
        <f t="shared" si="3"/>
        <v>-14.321637356608376</v>
      </c>
      <c r="AG16">
        <f t="shared" si="3"/>
        <v>-20.646113563112845</v>
      </c>
      <c r="AH16">
        <f t="shared" si="4"/>
        <v>-258.30023837964791</v>
      </c>
      <c r="AI16">
        <f t="shared" si="5"/>
        <v>-6.8352421672015851</v>
      </c>
      <c r="AJ16">
        <f t="shared" si="6"/>
        <v>18.871761953697558</v>
      </c>
      <c r="AK16">
        <f t="shared" si="20"/>
        <v>44.457050812528905</v>
      </c>
      <c r="AL16">
        <f t="shared" si="7"/>
        <v>56.493570599024878</v>
      </c>
      <c r="AN16">
        <f t="shared" si="8"/>
        <v>114.24827977445666</v>
      </c>
      <c r="AO16">
        <f t="shared" si="8"/>
        <v>-5.7124139887228322</v>
      </c>
      <c r="AP16">
        <f t="shared" si="8"/>
        <v>-8.2350324194087925</v>
      </c>
      <c r="AQ16">
        <f t="shared" si="8"/>
        <v>-103.02717896494569</v>
      </c>
      <c r="AR16">
        <f t="shared" si="8"/>
        <v>-2.7263455986206622</v>
      </c>
      <c r="AS16">
        <f t="shared" si="8"/>
        <v>7.5273039172721408</v>
      </c>
      <c r="AT16">
        <f t="shared" si="8"/>
        <v>17.73240535529057</v>
      </c>
      <c r="AU16">
        <f t="shared" si="8"/>
        <v>22.533363673942052</v>
      </c>
      <c r="AW16">
        <v>13</v>
      </c>
      <c r="AX16">
        <f>(R16*SUMPRODUCT(K17:$K$23, X17:$X$23)-$AZ$3*SUMPRODUCT(K16:$K$22, W17:$W$23))/Z16</f>
        <v>276.74111265589454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6.5216450000000004E-3</v>
      </c>
      <c r="O17">
        <f t="shared" si="22"/>
        <v>346.83615666524219</v>
      </c>
      <c r="P17">
        <f t="shared" si="23"/>
        <v>17.341807833262109</v>
      </c>
      <c r="Q17" s="4">
        <f t="shared" si="24"/>
        <v>25</v>
      </c>
      <c r="R17">
        <f t="shared" si="0"/>
        <v>50000</v>
      </c>
      <c r="S17">
        <f t="shared" si="12"/>
        <v>253.47143195976076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228.54513757903214</v>
      </c>
      <c r="AC17">
        <f t="shared" si="1"/>
        <v>205.8695558856063</v>
      </c>
      <c r="AE17">
        <f t="shared" si="2"/>
        <v>281.70040696767512</v>
      </c>
      <c r="AF17">
        <f t="shared" si="3"/>
        <v>-14.085020348383756</v>
      </c>
      <c r="AG17">
        <f t="shared" si="3"/>
        <v>-20.30500580419341</v>
      </c>
      <c r="AH17">
        <f t="shared" si="4"/>
        <v>-269.29324657661419</v>
      </c>
      <c r="AI17">
        <f t="shared" si="5"/>
        <v>-21.982865761516223</v>
      </c>
      <c r="AJ17">
        <f t="shared" si="6"/>
        <v>22.675581693425841</v>
      </c>
      <c r="AK17">
        <f t="shared" si="20"/>
        <v>42.457448376698942</v>
      </c>
      <c r="AL17">
        <f t="shared" si="7"/>
        <v>43.150164308608559</v>
      </c>
      <c r="AN17">
        <f t="shared" si="8"/>
        <v>103.50369229692956</v>
      </c>
      <c r="AO17">
        <f t="shared" si="8"/>
        <v>-5.1751846148464784</v>
      </c>
      <c r="AP17">
        <f t="shared" si="8"/>
        <v>-7.4605610104275257</v>
      </c>
      <c r="AQ17">
        <f t="shared" si="8"/>
        <v>-98.944994901996864</v>
      </c>
      <c r="AR17">
        <f t="shared" si="8"/>
        <v>-8.0770482303412958</v>
      </c>
      <c r="AS17">
        <f t="shared" si="8"/>
        <v>8.3315691855551854</v>
      </c>
      <c r="AT17">
        <f t="shared" si="8"/>
        <v>15.599915952549136</v>
      </c>
      <c r="AU17">
        <f t="shared" si="8"/>
        <v>15.854436907763024</v>
      </c>
      <c r="AW17">
        <v>14</v>
      </c>
      <c r="AX17">
        <f>(R17*SUMPRODUCT(K18:$K$23, X18:$X$23)-$AZ$3*SUMPRODUCT(K17:$K$22, W18:$W$23))/Z17</f>
        <v>253.47143195976076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6.9358459999999999E-3</v>
      </c>
      <c r="O18">
        <f t="shared" si="22"/>
        <v>346.83615666524219</v>
      </c>
      <c r="P18">
        <f t="shared" si="23"/>
        <v>17.341807833262109</v>
      </c>
      <c r="Q18" s="4">
        <f t="shared" si="24"/>
        <v>25</v>
      </c>
      <c r="R18">
        <f t="shared" si="0"/>
        <v>50000</v>
      </c>
      <c r="S18">
        <f t="shared" si="12"/>
        <v>224.97901249717867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205.8695558856063</v>
      </c>
      <c r="AC18">
        <f t="shared" si="1"/>
        <v>179.63335281047296</v>
      </c>
      <c r="AE18">
        <f t="shared" si="2"/>
        <v>276.92957225713326</v>
      </c>
      <c r="AF18">
        <f t="shared" si="3"/>
        <v>-13.846478612856663</v>
      </c>
      <c r="AG18">
        <f t="shared" si="3"/>
        <v>-19.961123352864483</v>
      </c>
      <c r="AH18">
        <f t="shared" si="4"/>
        <v>-281.66478657398329</v>
      </c>
      <c r="AI18">
        <f t="shared" si="5"/>
        <v>-38.542816282571209</v>
      </c>
      <c r="AJ18">
        <f t="shared" si="6"/>
        <v>26.236203075133346</v>
      </c>
      <c r="AK18">
        <f t="shared" si="20"/>
        <v>40.129216125571141</v>
      </c>
      <c r="AL18">
        <f t="shared" si="7"/>
        <v>27.822602918133278</v>
      </c>
      <c r="AN18">
        <f t="shared" si="8"/>
        <v>93.730097776800974</v>
      </c>
      <c r="AO18">
        <f t="shared" si="8"/>
        <v>-4.6865048888400489</v>
      </c>
      <c r="AP18">
        <f t="shared" si="8"/>
        <v>-6.756078913311435</v>
      </c>
      <c r="AQ18">
        <f t="shared" si="8"/>
        <v>-95.332787216195172</v>
      </c>
      <c r="AR18">
        <f t="shared" si="8"/>
        <v>-13.045273241545697</v>
      </c>
      <c r="AS18">
        <f t="shared" si="8"/>
        <v>8.87995406009194</v>
      </c>
      <c r="AT18">
        <f t="shared" si="8"/>
        <v>13.582209081172897</v>
      </c>
      <c r="AU18">
        <f t="shared" si="8"/>
        <v>9.4168898997191413</v>
      </c>
      <c r="AW18">
        <v>15</v>
      </c>
      <c r="AX18">
        <f>(R18*SUMPRODUCT(K19:$K$23, X19:$X$23)-$AZ$3*SUMPRODUCT(K18:$K$22, W19:$W$23))/Z18</f>
        <v>224.97901249717867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7.4023869999999999E-3</v>
      </c>
      <c r="O19">
        <f t="shared" si="22"/>
        <v>346.83615666524219</v>
      </c>
      <c r="P19">
        <f t="shared" si="23"/>
        <v>17.341807833262109</v>
      </c>
      <c r="Q19" s="4">
        <f t="shared" si="24"/>
        <v>25</v>
      </c>
      <c r="R19">
        <f t="shared" si="0"/>
        <v>50000</v>
      </c>
      <c r="S19">
        <f t="shared" si="12"/>
        <v>191.27843708411876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179.63335281047296</v>
      </c>
      <c r="AC19">
        <f t="shared" si="1"/>
        <v>150.06751433562403</v>
      </c>
      <c r="AE19">
        <f t="shared" si="2"/>
        <v>272.11033666897009</v>
      </c>
      <c r="AF19">
        <f t="shared" si="3"/>
        <v>-13.605516833448505</v>
      </c>
      <c r="AG19">
        <f t="shared" si="3"/>
        <v>-19.613752159323198</v>
      </c>
      <c r="AH19">
        <f t="shared" si="4"/>
        <v>-295.51992002528095</v>
      </c>
      <c r="AI19">
        <f t="shared" si="5"/>
        <v>-56.628852349082592</v>
      </c>
      <c r="AJ19">
        <f t="shared" si="6"/>
        <v>29.565838474848931</v>
      </c>
      <c r="AK19">
        <f t="shared" si="20"/>
        <v>37.492359709663049</v>
      </c>
      <c r="AL19">
        <f t="shared" si="7"/>
        <v>10.429345835429388</v>
      </c>
      <c r="AN19">
        <f t="shared" si="8"/>
        <v>84.839117388566791</v>
      </c>
      <c r="AO19">
        <f t="shared" si="8"/>
        <v>-4.241955869428339</v>
      </c>
      <c r="AP19">
        <f t="shared" si="8"/>
        <v>-6.1152157696214067</v>
      </c>
      <c r="AQ19">
        <f t="shared" si="8"/>
        <v>-92.137805173439801</v>
      </c>
      <c r="AR19">
        <f t="shared" si="8"/>
        <v>-17.655859423922774</v>
      </c>
      <c r="AS19">
        <f t="shared" si="8"/>
        <v>9.2180975988081588</v>
      </c>
      <c r="AT19">
        <f t="shared" si="8"/>
        <v>11.689444603686743</v>
      </c>
      <c r="AU19">
        <f t="shared" si="8"/>
        <v>3.2516827785721283</v>
      </c>
      <c r="AW19">
        <v>16</v>
      </c>
      <c r="AX19">
        <f>(R19*SUMPRODUCT(K20:$K$23, X20:$X$23)-$AZ$3*SUMPRODUCT(K19:$K$22, W20:$W$23))/Z19</f>
        <v>191.27843708411876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7.9366079999999995E-3</v>
      </c>
      <c r="O20">
        <f t="shared" si="22"/>
        <v>346.83615666524219</v>
      </c>
      <c r="P20">
        <f t="shared" si="23"/>
        <v>17.341807833262109</v>
      </c>
      <c r="Q20" s="4">
        <f t="shared" si="24"/>
        <v>25</v>
      </c>
      <c r="R20">
        <f t="shared" si="0"/>
        <v>50000</v>
      </c>
      <c r="S20">
        <f t="shared" si="12"/>
        <v>152.22693335293056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150.06751433562403</v>
      </c>
      <c r="AC20">
        <f t="shared" si="1"/>
        <v>117.28749082814971</v>
      </c>
      <c r="AE20">
        <f t="shared" si="2"/>
        <v>267.22960022739079</v>
      </c>
      <c r="AF20">
        <f t="shared" si="3"/>
        <v>-13.361480011369538</v>
      </c>
      <c r="AG20">
        <f t="shared" si="3"/>
        <v>-19.261947975432264</v>
      </c>
      <c r="AH20">
        <f t="shared" si="4"/>
        <v>-311.3333245954035</v>
      </c>
      <c r="AI20">
        <f t="shared" si="5"/>
        <v>-76.727152354814507</v>
      </c>
      <c r="AJ20">
        <f t="shared" si="6"/>
        <v>32.780023507474311</v>
      </c>
      <c r="AK20">
        <f t="shared" si="20"/>
        <v>34.565580119853394</v>
      </c>
      <c r="AL20">
        <f t="shared" si="7"/>
        <v>-9.3815487274868019</v>
      </c>
      <c r="AN20">
        <f t="shared" si="8"/>
        <v>76.74976086054366</v>
      </c>
      <c r="AO20">
        <f t="shared" si="8"/>
        <v>-3.8374880430271827</v>
      </c>
      <c r="AP20">
        <f t="shared" si="8"/>
        <v>-5.5321337889391859</v>
      </c>
      <c r="AQ20">
        <f t="shared" si="8"/>
        <v>-89.416584803041005</v>
      </c>
      <c r="AR20">
        <f t="shared" si="8"/>
        <v>-22.036445774463711</v>
      </c>
      <c r="AS20">
        <f t="shared" si="8"/>
        <v>9.4145968974277565</v>
      </c>
      <c r="AT20">
        <f t="shared" si="8"/>
        <v>9.9274182423927098</v>
      </c>
      <c r="AU20">
        <f t="shared" si="8"/>
        <v>-2.6944306346432469</v>
      </c>
      <c r="AW20">
        <v>17</v>
      </c>
      <c r="AX20">
        <f>(R20*SUMPRODUCT(K21:$K$23, X21:$X$23)-$AZ$3*SUMPRODUCT(K20:$K$22, W21:$W$23))/Z20</f>
        <v>152.22693335293056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8.552947E-3</v>
      </c>
      <c r="O21">
        <f t="shared" si="22"/>
        <v>346.83615666524219</v>
      </c>
      <c r="P21">
        <f t="shared" si="23"/>
        <v>17.341807833262109</v>
      </c>
      <c r="Q21" s="4">
        <f t="shared" si="24"/>
        <v>25</v>
      </c>
      <c r="R21">
        <f t="shared" si="0"/>
        <v>50000</v>
      </c>
      <c r="S21">
        <f t="shared" si="12"/>
        <v>107.58136267436439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117.28749082814971</v>
      </c>
      <c r="AC21">
        <f t="shared" si="1"/>
        <v>81.351228018983676</v>
      </c>
      <c r="AE21">
        <f t="shared" si="2"/>
        <v>262.27170361754082</v>
      </c>
      <c r="AF21">
        <f t="shared" si="3"/>
        <v>-13.11358518087704</v>
      </c>
      <c r="AG21">
        <f t="shared" si="3"/>
        <v>-18.904582075527312</v>
      </c>
      <c r="AH21">
        <f t="shared" si="4"/>
        <v>-329.49284030125892</v>
      </c>
      <c r="AI21">
        <f t="shared" si="5"/>
        <v>-99.239303940122454</v>
      </c>
      <c r="AJ21">
        <f t="shared" si="6"/>
        <v>35.936262809166038</v>
      </c>
      <c r="AK21">
        <f t="shared" si="20"/>
        <v>31.35748367600862</v>
      </c>
      <c r="AL21">
        <f t="shared" si="7"/>
        <v>-31.945557454947796</v>
      </c>
      <c r="AN21">
        <f t="shared" si="8"/>
        <v>69.388144328552443</v>
      </c>
      <c r="AO21">
        <f t="shared" si="8"/>
        <v>-3.4694072164276215</v>
      </c>
      <c r="AP21">
        <f t="shared" si="8"/>
        <v>-5.0015074117203548</v>
      </c>
      <c r="AQ21">
        <f t="shared" si="8"/>
        <v>-87.172563577000972</v>
      </c>
      <c r="AR21">
        <f t="shared" si="8"/>
        <v>-26.255333876596513</v>
      </c>
      <c r="AS21">
        <f t="shared" si="8"/>
        <v>9.5075090299006799</v>
      </c>
      <c r="AT21">
        <f t="shared" si="8"/>
        <v>8.2961202946393353</v>
      </c>
      <c r="AU21">
        <f t="shared" si="8"/>
        <v>-8.451704552056496</v>
      </c>
      <c r="AW21">
        <v>18</v>
      </c>
      <c r="AX21">
        <f>(R21*SUMPRODUCT(K22:$K$23, X22:$X$23)-$AZ$3*SUMPRODUCT(K21:$K$22, W22:$W$23))/Z21</f>
        <v>107.58136267436439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9.2631359999999999E-3</v>
      </c>
      <c r="O22">
        <f t="shared" si="22"/>
        <v>346.83615666524219</v>
      </c>
      <c r="P22">
        <f t="shared" si="23"/>
        <v>17.341807833262109</v>
      </c>
      <c r="Q22" s="4">
        <f t="shared" si="24"/>
        <v>25</v>
      </c>
      <c r="R22">
        <f t="shared" si="0"/>
        <v>50000</v>
      </c>
      <c r="S22">
        <f t="shared" si="12"/>
        <v>57.061575330507004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81.351228018983676</v>
      </c>
      <c r="AC22">
        <f t="shared" si="1"/>
        <v>42.317824132061382</v>
      </c>
      <c r="AE22">
        <f t="shared" si="2"/>
        <v>257.21952812180444</v>
      </c>
      <c r="AF22">
        <f t="shared" si="3"/>
        <v>-12.860976406090222</v>
      </c>
      <c r="AG22">
        <f t="shared" si="3"/>
        <v>-18.54042053998327</v>
      </c>
      <c r="AH22">
        <f t="shared" si="4"/>
        <v>-350.23142957754351</v>
      </c>
      <c r="AI22">
        <f t="shared" si="5"/>
        <v>-124.41329840181257</v>
      </c>
      <c r="AJ22">
        <f t="shared" si="6"/>
        <v>39.033403886922294</v>
      </c>
      <c r="AK22">
        <f t="shared" si="20"/>
        <v>27.871637271457573</v>
      </c>
      <c r="AL22">
        <f t="shared" si="7"/>
        <v>-57.508257243432709</v>
      </c>
      <c r="AN22">
        <f t="shared" si="8"/>
        <v>62.687238679298943</v>
      </c>
      <c r="AO22">
        <f t="shared" si="8"/>
        <v>-3.1343619339649473</v>
      </c>
      <c r="AP22">
        <f t="shared" si="8"/>
        <v>-4.518505169849055</v>
      </c>
      <c r="AQ22">
        <f t="shared" si="8"/>
        <v>-85.355265905483265</v>
      </c>
      <c r="AR22">
        <f t="shared" si="8"/>
        <v>-30.320894329998328</v>
      </c>
      <c r="AS22">
        <f t="shared" si="8"/>
        <v>9.5128714518372917</v>
      </c>
      <c r="AT22">
        <f t="shared" si="8"/>
        <v>6.7926257029417041</v>
      </c>
      <c r="AU22">
        <f t="shared" si="8"/>
        <v>-14.015397175219336</v>
      </c>
      <c r="AW22">
        <v>19</v>
      </c>
      <c r="AX22">
        <f>(R22*SUMPRODUCT(K23:$K$23, X23:$X$23)-$AZ$3*SUMPRODUCT(K22:$K$22, W23:$W$23))/Z22</f>
        <v>57.061575330507004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1.011049E-2</v>
      </c>
      <c r="O23">
        <f t="shared" si="22"/>
        <v>346.83615666524219</v>
      </c>
      <c r="P23">
        <f t="shared" si="23"/>
        <v>17.341807833262109</v>
      </c>
      <c r="Q23" s="4">
        <f t="shared" si="24"/>
        <v>25</v>
      </c>
      <c r="R23">
        <f t="shared" si="0"/>
        <v>50000</v>
      </c>
      <c r="S23">
        <f t="shared" si="12"/>
        <v>58.232662711642874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42.317824132061382</v>
      </c>
      <c r="AC23">
        <f t="shared" si="1"/>
        <v>42.317824132061382</v>
      </c>
      <c r="AE23">
        <f t="shared" si="2"/>
        <v>252.04671737370614</v>
      </c>
      <c r="AF23">
        <f t="shared" si="3"/>
        <v>-12.602335868685307</v>
      </c>
      <c r="AG23">
        <f t="shared" si="3"/>
        <v>-18.167563598118139</v>
      </c>
      <c r="AH23">
        <f t="shared" si="4"/>
        <v>-374.90547293059086</v>
      </c>
      <c r="AI23">
        <f t="shared" si="5"/>
        <v>-153.62865502368817</v>
      </c>
      <c r="AJ23">
        <f t="shared" si="6"/>
        <v>0</v>
      </c>
      <c r="AK23">
        <f t="shared" si="20"/>
        <v>24.110955460776403</v>
      </c>
      <c r="AL23">
        <f t="shared" si="7"/>
        <v>-129.51769956291176</v>
      </c>
      <c r="AN23">
        <f t="shared" si="8"/>
        <v>56.584517280024983</v>
      </c>
      <c r="AO23">
        <f t="shared" si="8"/>
        <v>-2.8292258640012493</v>
      </c>
      <c r="AP23">
        <f t="shared" si="8"/>
        <v>-4.0786201346533044</v>
      </c>
      <c r="AQ23">
        <f t="shared" si="8"/>
        <v>-84.166322150363442</v>
      </c>
      <c r="AR23">
        <f t="shared" si="8"/>
        <v>-34.48965086899301</v>
      </c>
      <c r="AS23">
        <f t="shared" si="8"/>
        <v>0</v>
      </c>
      <c r="AT23">
        <f t="shared" si="8"/>
        <v>5.4129122970698189</v>
      </c>
      <c r="AU23">
        <f t="shared" si="8"/>
        <v>-29.07673857192319</v>
      </c>
      <c r="AW23">
        <v>20</v>
      </c>
      <c r="AX23">
        <f>(R23*SUMPRODUCT(K$23:$K24, X$23:$X24)-$AZ$3*SUMPRODUCT(K$22:$K23, W$23:$W24))/Z23</f>
        <v>58.232662711642874</v>
      </c>
    </row>
    <row r="25" spans="5:50" x14ac:dyDescent="0.25">
      <c r="AN25" s="8">
        <f t="shared" ref="AN25:AU25" si="25">SUM(AN3:AN23)</f>
        <v>3146.2853569899094</v>
      </c>
      <c r="AO25" s="8">
        <f t="shared" si="25"/>
        <v>-417.44138534842722</v>
      </c>
      <c r="AP25" s="8">
        <f t="shared" si="25"/>
        <v>-474.93444233704844</v>
      </c>
      <c r="AQ25" s="8">
        <f t="shared" si="25"/>
        <v>-2276.9073148535122</v>
      </c>
      <c r="AR25" s="8">
        <f t="shared" si="25"/>
        <v>-22.997785549078618</v>
      </c>
      <c r="AS25" s="8">
        <f t="shared" si="25"/>
        <v>-144.94471957466371</v>
      </c>
      <c r="AT25" s="8">
        <f t="shared" si="25"/>
        <v>342.52293540613016</v>
      </c>
      <c r="AU25" s="9">
        <f t="shared" si="25"/>
        <v>174.58043028238799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7F98D-F0E0-40A9-8F1F-E4DECDB259EA}">
  <sheetPr codeName="Sheet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348.02510715863093</v>
      </c>
      <c r="K3">
        <v>1</v>
      </c>
      <c r="L3" s="2">
        <v>0</v>
      </c>
      <c r="O3">
        <f>$C$3</f>
        <v>348.02510715863093</v>
      </c>
      <c r="P3">
        <f>O3*B5</f>
        <v>278.42008572690474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348.02510715863093</v>
      </c>
      <c r="AF3">
        <f t="shared" ref="AF3:AG23" si="4">-$Z3*P3</f>
        <v>-278.42008572690474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-203.54472036827383</v>
      </c>
      <c r="AJ3">
        <f t="shared" ref="AJ3:AJ23" si="7">AB3-AC3</f>
        <v>0</v>
      </c>
      <c r="AL3">
        <f t="shared" ref="AL3:AL23" si="8">SUM(AI3:AK3)</f>
        <v>-203.54472036827383</v>
      </c>
      <c r="AN3">
        <f t="shared" ref="AN3:AU23" si="9">AE3*$K3</f>
        <v>348.02510715863093</v>
      </c>
      <c r="AO3">
        <f t="shared" si="9"/>
        <v>-278.42008572690474</v>
      </c>
      <c r="AP3">
        <f t="shared" si="9"/>
        <v>-273.14974180000002</v>
      </c>
      <c r="AQ3">
        <f t="shared" si="9"/>
        <v>0</v>
      </c>
      <c r="AR3">
        <f t="shared" si="9"/>
        <v>-203.54472036827383</v>
      </c>
      <c r="AS3">
        <f t="shared" si="9"/>
        <v>0</v>
      </c>
      <c r="AT3">
        <f t="shared" si="9"/>
        <v>0</v>
      </c>
      <c r="AU3">
        <f t="shared" si="9"/>
        <v>-203.54472036827383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224.3154281455939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4.6782602476018074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4.6205224321126934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-4.6205224321126934</v>
      </c>
      <c r="AK4">
        <f>G4*MAX(0, SUM(AB4, AE4:AF4))</f>
        <v>0</v>
      </c>
      <c r="AL4">
        <f t="shared" si="8"/>
        <v>-238.79332243211269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-219.69490571348155</v>
      </c>
      <c r="AR4">
        <f t="shared" si="9"/>
        <v>-219.69490571348155</v>
      </c>
      <c r="AS4">
        <f t="shared" si="9"/>
        <v>-4.3348554574657028</v>
      </c>
      <c r="AT4">
        <f t="shared" si="9"/>
        <v>0</v>
      </c>
      <c r="AU4">
        <f t="shared" si="9"/>
        <v>-224.02976117094724</v>
      </c>
      <c r="AW4">
        <v>1</v>
      </c>
      <c r="AX4">
        <f>(R4*SUMPRODUCT(K5:$K$23, X5:$X$23)-$AZ$3*SUMPRODUCT(K4:$K$22, W5:$W$23))/Z4</f>
        <v>4.6782602476018074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348.02510715863093</v>
      </c>
      <c r="P5">
        <f t="shared" ref="P5:P23" si="22">O5*$C$5</f>
        <v>17.401255357931547</v>
      </c>
      <c r="Q5" s="4">
        <f t="shared" ref="Q5:Q23" si="23">$C$8</f>
        <v>25</v>
      </c>
      <c r="R5">
        <f t="shared" si="0"/>
        <v>100000</v>
      </c>
      <c r="S5">
        <f t="shared" si="1"/>
        <v>12.748014014478265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4.6205224321126934</v>
      </c>
      <c r="AC5">
        <f t="shared" si="2"/>
        <v>12.43524527429031</v>
      </c>
      <c r="AE5">
        <f t="shared" si="3"/>
        <v>339.4864144496209</v>
      </c>
      <c r="AF5">
        <f t="shared" si="4"/>
        <v>-16.974320722481046</v>
      </c>
      <c r="AG5">
        <f t="shared" si="4"/>
        <v>-24.386632420091601</v>
      </c>
      <c r="AH5">
        <f t="shared" si="5"/>
        <v>-231.63924763359361</v>
      </c>
      <c r="AI5">
        <f t="shared" si="6"/>
        <v>66.486213673454671</v>
      </c>
      <c r="AJ5">
        <f t="shared" si="7"/>
        <v>-7.8147228421776163</v>
      </c>
      <c r="AK5">
        <f>G5*SUM(AB5, AE5:AF5)</f>
        <v>13.412437262529355</v>
      </c>
      <c r="AL5">
        <f t="shared" si="8"/>
        <v>72.083928093806406</v>
      </c>
      <c r="AN5">
        <f t="shared" si="9"/>
        <v>293.16774077402704</v>
      </c>
      <c r="AO5">
        <f t="shared" si="9"/>
        <v>-14.658387038701353</v>
      </c>
      <c r="AP5">
        <f t="shared" si="9"/>
        <v>-21.059381546314722</v>
      </c>
      <c r="AQ5">
        <f t="shared" si="9"/>
        <v>-200.0349705110618</v>
      </c>
      <c r="AR5">
        <f t="shared" si="9"/>
        <v>57.415001677949164</v>
      </c>
      <c r="AS5">
        <f t="shared" si="9"/>
        <v>-6.7485016863800844</v>
      </c>
      <c r="AT5">
        <f t="shared" si="9"/>
        <v>11.58247801139218</v>
      </c>
      <c r="AU5">
        <f t="shared" si="9"/>
        <v>62.248978002961259</v>
      </c>
      <c r="AW5">
        <v>2</v>
      </c>
      <c r="AX5">
        <f>(R5*SUMPRODUCT(K6:$K$23, X6:$X$23)-$AZ$3*SUMPRODUCT(K5:$K$22, W6:$W$23))/Z5</f>
        <v>12.748014014478265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348.02510715863093</v>
      </c>
      <c r="P6">
        <f t="shared" si="22"/>
        <v>17.401255357931547</v>
      </c>
      <c r="Q6" s="4">
        <f t="shared" si="23"/>
        <v>25</v>
      </c>
      <c r="R6">
        <f t="shared" si="0"/>
        <v>100000</v>
      </c>
      <c r="S6">
        <f t="shared" si="1"/>
        <v>23.810289481120588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12.43524527429031</v>
      </c>
      <c r="AC6">
        <f t="shared" si="2"/>
        <v>22.939293080745756</v>
      </c>
      <c r="AE6">
        <f t="shared" si="3"/>
        <v>335.29411471036246</v>
      </c>
      <c r="AF6">
        <f t="shared" si="4"/>
        <v>-16.764705735518124</v>
      </c>
      <c r="AG6">
        <f t="shared" si="4"/>
        <v>-24.085483188827407</v>
      </c>
      <c r="AH6">
        <f t="shared" si="5"/>
        <v>-229.13162825310761</v>
      </c>
      <c r="AI6">
        <f t="shared" si="6"/>
        <v>65.312297532909298</v>
      </c>
      <c r="AJ6">
        <f t="shared" si="7"/>
        <v>-10.504047806455446</v>
      </c>
      <c r="AK6">
        <f>G6*SUM(AB6, AE6:AF6)</f>
        <v>19.361432273574376</v>
      </c>
      <c r="AL6">
        <f t="shared" si="8"/>
        <v>74.169682000028232</v>
      </c>
      <c r="AN6">
        <f t="shared" si="9"/>
        <v>261.13584765611364</v>
      </c>
      <c r="AO6">
        <f t="shared" si="9"/>
        <v>-13.056792382805682</v>
      </c>
      <c r="AP6">
        <f t="shared" si="9"/>
        <v>-18.758405807852185</v>
      </c>
      <c r="AQ6">
        <f t="shared" si="9"/>
        <v>-178.4537197152645</v>
      </c>
      <c r="AR6">
        <f t="shared" si="9"/>
        <v>50.866929750191233</v>
      </c>
      <c r="AS6">
        <f t="shared" si="9"/>
        <v>-8.1808278386531139</v>
      </c>
      <c r="AT6">
        <f t="shared" si="9"/>
        <v>15.079191094552256</v>
      </c>
      <c r="AU6">
        <f t="shared" si="9"/>
        <v>57.765293006090374</v>
      </c>
      <c r="AW6">
        <v>3</v>
      </c>
      <c r="AX6">
        <f>(R6*SUMPRODUCT(K7:$K$23, X7:$X$23)-$AZ$3*SUMPRODUCT(K6:$K$22, W7:$W$23))/Z6</f>
        <v>23.810289481120588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348.02510715863093</v>
      </c>
      <c r="P7">
        <f t="shared" si="22"/>
        <v>17.401255357931547</v>
      </c>
      <c r="Q7" s="4">
        <f t="shared" si="23"/>
        <v>25</v>
      </c>
      <c r="R7">
        <f t="shared" si="0"/>
        <v>100000</v>
      </c>
      <c r="S7">
        <f t="shared" si="1"/>
        <v>32.999110241169717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22.939293080745756</v>
      </c>
      <c r="AC7">
        <f t="shared" si="2"/>
        <v>31.399239669547111</v>
      </c>
      <c r="AE7">
        <f t="shared" si="3"/>
        <v>331.15207261134668</v>
      </c>
      <c r="AF7">
        <f t="shared" si="4"/>
        <v>-16.557603630567336</v>
      </c>
      <c r="AG7">
        <f t="shared" si="4"/>
        <v>-23.787944159759036</v>
      </c>
      <c r="AH7">
        <f t="shared" si="5"/>
        <v>-226.73678872037823</v>
      </c>
      <c r="AI7">
        <f t="shared" si="6"/>
        <v>64.069736100642103</v>
      </c>
      <c r="AJ7">
        <f t="shared" si="7"/>
        <v>-8.4599465888013547</v>
      </c>
      <c r="AK7">
        <f>G7*SUM(AB7, AE7:AF7)</f>
        <v>16.572907717220883</v>
      </c>
      <c r="AL7">
        <f t="shared" si="8"/>
        <v>72.182697229061631</v>
      </c>
      <c r="AN7">
        <f t="shared" si="9"/>
        <v>233.46602396004667</v>
      </c>
      <c r="AO7">
        <f t="shared" si="9"/>
        <v>-11.673301198002335</v>
      </c>
      <c r="AP7">
        <f t="shared" si="9"/>
        <v>-16.77077451869242</v>
      </c>
      <c r="AQ7">
        <f t="shared" si="9"/>
        <v>-159.85204661588483</v>
      </c>
      <c r="AR7">
        <f t="shared" si="9"/>
        <v>45.169901627467112</v>
      </c>
      <c r="AS7">
        <f t="shared" si="9"/>
        <v>-5.9643597499686507</v>
      </c>
      <c r="AT7">
        <f t="shared" si="9"/>
        <v>11.684090755298982</v>
      </c>
      <c r="AU7">
        <f t="shared" si="9"/>
        <v>50.889632632797444</v>
      </c>
      <c r="AW7">
        <v>4</v>
      </c>
      <c r="AX7">
        <f>(R7*SUMPRODUCT(K8:$K$23, X8:$X$23)-$AZ$3*SUMPRODUCT(K7:$K$22, W8:$W$23))/Z7</f>
        <v>32.999110241169717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348.02510715863093</v>
      </c>
      <c r="P8">
        <f t="shared" si="22"/>
        <v>17.401255357931547</v>
      </c>
      <c r="Q8" s="4">
        <f t="shared" si="23"/>
        <v>25</v>
      </c>
      <c r="R8">
        <f t="shared" si="0"/>
        <v>100000</v>
      </c>
      <c r="S8">
        <f t="shared" si="1"/>
        <v>36.534208775470155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31.399239669547111</v>
      </c>
      <c r="AC8">
        <f t="shared" si="2"/>
        <v>34.333317827641167</v>
      </c>
      <c r="AE8">
        <f t="shared" si="3"/>
        <v>327.05940587110422</v>
      </c>
      <c r="AF8">
        <f t="shared" si="4"/>
        <v>-16.352970293555209</v>
      </c>
      <c r="AG8">
        <f t="shared" si="4"/>
        <v>-23.493951955169535</v>
      </c>
      <c r="AH8">
        <f t="shared" si="5"/>
        <v>-224.45105196762975</v>
      </c>
      <c r="AI8">
        <f t="shared" si="6"/>
        <v>62.761431654749771</v>
      </c>
      <c r="AJ8">
        <f t="shared" si="7"/>
        <v>-2.9340781580940565</v>
      </c>
      <c r="AK8">
        <f t="shared" ref="AK8:AK23" si="24">G8*SUM(AB8:AB8, AE8:AF8)</f>
        <v>7.2868508827631473</v>
      </c>
      <c r="AL8">
        <f t="shared" si="8"/>
        <v>67.114204379418865</v>
      </c>
      <c r="AN8">
        <f t="shared" si="9"/>
        <v>214.99361005747642</v>
      </c>
      <c r="AO8">
        <f t="shared" si="9"/>
        <v>-10.74968050287382</v>
      </c>
      <c r="AP8">
        <f t="shared" si="9"/>
        <v>-15.44382902520605</v>
      </c>
      <c r="AQ8">
        <f t="shared" si="9"/>
        <v>-147.54366050165433</v>
      </c>
      <c r="AR8">
        <f t="shared" si="9"/>
        <v>41.256440027742272</v>
      </c>
      <c r="AS8">
        <f t="shared" si="9"/>
        <v>-1.9287262316132163</v>
      </c>
      <c r="AT8">
        <f t="shared" si="9"/>
        <v>4.7900361497420851</v>
      </c>
      <c r="AU8">
        <f t="shared" si="9"/>
        <v>44.11774994587114</v>
      </c>
      <c r="AW8">
        <v>5</v>
      </c>
      <c r="AX8">
        <f>(R8*SUMPRODUCT(K9:$K$23, X9:$X$23)-$AZ$3*SUMPRODUCT(K8:$K$22, W9:$W$23))/Z8</f>
        <v>36.534208775470155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348.02510715863093</v>
      </c>
      <c r="P9">
        <f t="shared" si="22"/>
        <v>17.401255357931547</v>
      </c>
      <c r="Q9" s="4">
        <f t="shared" si="23"/>
        <v>25</v>
      </c>
      <c r="R9">
        <f t="shared" si="0"/>
        <v>100000</v>
      </c>
      <c r="S9">
        <f t="shared" si="1"/>
        <v>36.5077386972089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34.333317827641167</v>
      </c>
      <c r="AC9">
        <f t="shared" si="2"/>
        <v>33.884119042144675</v>
      </c>
      <c r="AE9">
        <f t="shared" si="3"/>
        <v>323.01436849934981</v>
      </c>
      <c r="AF9">
        <f t="shared" si="4"/>
        <v>-16.15071842496749</v>
      </c>
      <c r="AG9">
        <f t="shared" si="4"/>
        <v>-23.203381153771101</v>
      </c>
      <c r="AH9">
        <f t="shared" si="5"/>
        <v>-222.52512738696814</v>
      </c>
      <c r="AI9">
        <f t="shared" si="6"/>
        <v>61.135141533643122</v>
      </c>
      <c r="AJ9">
        <f t="shared" si="7"/>
        <v>0.44919878549649184</v>
      </c>
      <c r="AK9">
        <f t="shared" si="24"/>
        <v>2.0130621106219388</v>
      </c>
      <c r="AL9">
        <f t="shared" si="8"/>
        <v>63.597402429761551</v>
      </c>
      <c r="AN9">
        <f t="shared" si="9"/>
        <v>201.80059971263429</v>
      </c>
      <c r="AO9">
        <f t="shared" si="9"/>
        <v>-10.090029985631714</v>
      </c>
      <c r="AP9">
        <f t="shared" si="9"/>
        <v>-14.496123667641955</v>
      </c>
      <c r="AQ9">
        <f t="shared" si="9"/>
        <v>-139.02076358535396</v>
      </c>
      <c r="AR9">
        <f t="shared" si="9"/>
        <v>38.1936824740067</v>
      </c>
      <c r="AS9">
        <f t="shared" si="9"/>
        <v>0.28063328800050419</v>
      </c>
      <c r="AT9">
        <f t="shared" si="9"/>
        <v>1.2576441818039632</v>
      </c>
      <c r="AU9">
        <f t="shared" si="9"/>
        <v>39.731959943811169</v>
      </c>
      <c r="AW9">
        <v>6</v>
      </c>
      <c r="AX9">
        <f>(R9*SUMPRODUCT(K10:$K$23, X10:$X$23)-$AZ$3*SUMPRODUCT(K9:$K$22, W10:$W$23))/Z9</f>
        <v>36.5077386972089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348.02510715863093</v>
      </c>
      <c r="P10">
        <f t="shared" si="22"/>
        <v>17.401255357931547</v>
      </c>
      <c r="Q10" s="4">
        <f t="shared" si="23"/>
        <v>25</v>
      </c>
      <c r="R10">
        <f t="shared" si="0"/>
        <v>100000</v>
      </c>
      <c r="S10">
        <f t="shared" si="1"/>
        <v>35.949320111720205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33.884119042144675</v>
      </c>
      <c r="AC10">
        <f t="shared" si="2"/>
        <v>32.952834686238248</v>
      </c>
      <c r="AE10">
        <f t="shared" si="3"/>
        <v>319.01615349659374</v>
      </c>
      <c r="AF10">
        <f t="shared" si="4"/>
        <v>-15.950807674829687</v>
      </c>
      <c r="AG10">
        <f t="shared" si="4"/>
        <v>-22.916173785644808</v>
      </c>
      <c r="AH10">
        <f t="shared" si="5"/>
        <v>-220.6942263543385</v>
      </c>
      <c r="AI10">
        <f t="shared" si="6"/>
        <v>59.454945681780799</v>
      </c>
      <c r="AJ10">
        <f t="shared" si="7"/>
        <v>0.93128435590642766</v>
      </c>
      <c r="AK10">
        <f t="shared" si="24"/>
        <v>1.3814928059420259</v>
      </c>
      <c r="AL10">
        <f t="shared" si="8"/>
        <v>61.767722843629251</v>
      </c>
      <c r="AN10">
        <f t="shared" si="9"/>
        <v>189.36128019600653</v>
      </c>
      <c r="AO10">
        <f t="shared" si="9"/>
        <v>-9.4680640098003259</v>
      </c>
      <c r="AP10">
        <f t="shared" si="9"/>
        <v>-13.602558860049074</v>
      </c>
      <c r="AQ10">
        <f t="shared" si="9"/>
        <v>-130.99945183425015</v>
      </c>
      <c r="AR10">
        <f t="shared" si="9"/>
        <v>35.291205491907021</v>
      </c>
      <c r="AS10">
        <f t="shared" si="9"/>
        <v>0.55279080989495244</v>
      </c>
      <c r="AT10">
        <f t="shared" si="9"/>
        <v>0.8200250785029557</v>
      </c>
      <c r="AU10">
        <f t="shared" si="9"/>
        <v>36.664021380304931</v>
      </c>
      <c r="AW10">
        <v>7</v>
      </c>
      <c r="AX10">
        <f>(R10*SUMPRODUCT(K11:$K$23, X11:$X$23)-$AZ$3*SUMPRODUCT(K10:$K$22, W11:$W$23))/Z10</f>
        <v>35.949320111720205</v>
      </c>
    </row>
    <row r="11" spans="1:52" x14ac:dyDescent="0.25">
      <c r="A11" t="s">
        <v>33</v>
      </c>
      <c r="C11" s="7">
        <f>AU25</f>
        <v>171.22579485820137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348.02510715863093</v>
      </c>
      <c r="P11">
        <f t="shared" si="22"/>
        <v>17.401255357931547</v>
      </c>
      <c r="Q11" s="4">
        <f t="shared" si="23"/>
        <v>25</v>
      </c>
      <c r="R11">
        <f t="shared" si="0"/>
        <v>100000</v>
      </c>
      <c r="S11">
        <f t="shared" si="1"/>
        <v>34.686862413865072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32.952834686238248</v>
      </c>
      <c r="AC11">
        <f t="shared" si="2"/>
        <v>31.401701948035566</v>
      </c>
      <c r="AE11">
        <f t="shared" si="3"/>
        <v>315.06397306952971</v>
      </c>
      <c r="AF11">
        <f t="shared" si="4"/>
        <v>-15.753198653476485</v>
      </c>
      <c r="AG11">
        <f t="shared" si="4"/>
        <v>-22.632273260526759</v>
      </c>
      <c r="AH11">
        <f t="shared" si="5"/>
        <v>-218.95514904640731</v>
      </c>
      <c r="AI11">
        <f t="shared" si="6"/>
        <v>57.723352109119162</v>
      </c>
      <c r="AJ11">
        <f t="shared" si="7"/>
        <v>1.551132738202682</v>
      </c>
      <c r="AK11">
        <f t="shared" si="24"/>
        <v>0.79743266184549944</v>
      </c>
      <c r="AL11">
        <f t="shared" si="8"/>
        <v>60.071917509167342</v>
      </c>
      <c r="AN11">
        <f t="shared" si="9"/>
        <v>177.8557765135734</v>
      </c>
      <c r="AO11">
        <f t="shared" si="9"/>
        <v>-8.8927888256786698</v>
      </c>
      <c r="AP11">
        <f t="shared" si="9"/>
        <v>-12.776073683708844</v>
      </c>
      <c r="AQ11">
        <f t="shared" si="9"/>
        <v>-123.60168532090459</v>
      </c>
      <c r="AR11">
        <f t="shared" si="9"/>
        <v>32.585228683281287</v>
      </c>
      <c r="AS11">
        <f t="shared" si="9"/>
        <v>0.87562508318836385</v>
      </c>
      <c r="AT11">
        <f t="shared" si="9"/>
        <v>0.45015621401599559</v>
      </c>
      <c r="AU11">
        <f t="shared" si="9"/>
        <v>33.911009980485645</v>
      </c>
      <c r="AW11">
        <v>8</v>
      </c>
      <c r="AX11">
        <f>(R11*SUMPRODUCT(K12:$K$23, X12:$X$23)-$AZ$3*SUMPRODUCT(K11:$K$22, W12:$W$23))/Z11</f>
        <v>34.686862413865072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348.02510715863093</v>
      </c>
      <c r="P12">
        <f t="shared" si="22"/>
        <v>17.401255357931547</v>
      </c>
      <c r="Q12" s="4">
        <f t="shared" si="23"/>
        <v>25</v>
      </c>
      <c r="R12">
        <f t="shared" si="0"/>
        <v>100000</v>
      </c>
      <c r="S12">
        <f t="shared" si="1"/>
        <v>32.855823017074378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31.401701948035566</v>
      </c>
      <c r="AC12">
        <f t="shared" si="2"/>
        <v>29.375213763490141</v>
      </c>
      <c r="AE12">
        <f t="shared" si="3"/>
        <v>311.15677463119818</v>
      </c>
      <c r="AF12">
        <f t="shared" si="4"/>
        <v>-15.557838731559908</v>
      </c>
      <c r="AG12">
        <f t="shared" si="4"/>
        <v>-22.351603966992815</v>
      </c>
      <c r="AH12">
        <f t="shared" si="5"/>
        <v>-217.38624371470902</v>
      </c>
      <c r="AI12">
        <f t="shared" si="6"/>
        <v>55.861088217936441</v>
      </c>
      <c r="AJ12">
        <f t="shared" si="7"/>
        <v>2.0264881845454248</v>
      </c>
      <c r="AK12">
        <f t="shared" si="24"/>
        <v>0.75210146704964975</v>
      </c>
      <c r="AL12">
        <f t="shared" si="8"/>
        <v>58.639677869531518</v>
      </c>
      <c r="AN12">
        <f t="shared" si="9"/>
        <v>166.9836830138573</v>
      </c>
      <c r="AO12">
        <f t="shared" si="9"/>
        <v>-8.3491841506928637</v>
      </c>
      <c r="AP12">
        <f t="shared" si="9"/>
        <v>-11.99508882973676</v>
      </c>
      <c r="AQ12">
        <f t="shared" si="9"/>
        <v>-116.66130571977745</v>
      </c>
      <c r="AR12">
        <f t="shared" si="9"/>
        <v>29.978104313650238</v>
      </c>
      <c r="AS12">
        <f t="shared" si="9"/>
        <v>1.0875240014958414</v>
      </c>
      <c r="AT12">
        <f t="shared" si="9"/>
        <v>0.40361863602979892</v>
      </c>
      <c r="AU12">
        <f t="shared" si="9"/>
        <v>31.469246951175879</v>
      </c>
      <c r="AW12">
        <v>9</v>
      </c>
      <c r="AX12">
        <f>(R12*SUMPRODUCT(K13:$K$23, X13:$X$23)-$AZ$3*SUMPRODUCT(K12:$K$22, W13:$W$23))/Z12</f>
        <v>32.855823017074378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348.02510715863093</v>
      </c>
      <c r="P13">
        <f t="shared" si="22"/>
        <v>17.401255357931547</v>
      </c>
      <c r="Q13" s="4">
        <f t="shared" si="23"/>
        <v>25</v>
      </c>
      <c r="R13">
        <f t="shared" si="0"/>
        <v>100000</v>
      </c>
      <c r="S13">
        <f t="shared" si="1"/>
        <v>30.391071450747923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29.375213763490141</v>
      </c>
      <c r="AC13">
        <f t="shared" si="2"/>
        <v>26.83423755118406</v>
      </c>
      <c r="AE13">
        <f t="shared" si="3"/>
        <v>307.29381866005775</v>
      </c>
      <c r="AF13">
        <f t="shared" si="4"/>
        <v>-15.364690933002889</v>
      </c>
      <c r="AG13">
        <f t="shared" si="4"/>
        <v>-22.074112782328108</v>
      </c>
      <c r="AH13">
        <f t="shared" si="5"/>
        <v>-215.90057997912609</v>
      </c>
      <c r="AI13">
        <f t="shared" si="6"/>
        <v>53.954434965600711</v>
      </c>
      <c r="AJ13">
        <f t="shared" si="7"/>
        <v>2.5409762123060808</v>
      </c>
      <c r="AK13">
        <f t="shared" si="24"/>
        <v>0.64260868298109008</v>
      </c>
      <c r="AL13">
        <f t="shared" si="8"/>
        <v>57.13801986088788</v>
      </c>
      <c r="AN13">
        <f t="shared" si="9"/>
        <v>156.80385120503547</v>
      </c>
      <c r="AO13">
        <f t="shared" si="9"/>
        <v>-7.8401925602517748</v>
      </c>
      <c r="AP13">
        <f t="shared" si="9"/>
        <v>-11.263831831360072</v>
      </c>
      <c r="AQ13">
        <f t="shared" si="9"/>
        <v>-110.16831567177931</v>
      </c>
      <c r="AR13">
        <f t="shared" si="9"/>
        <v>27.531511141644348</v>
      </c>
      <c r="AS13">
        <f t="shared" si="9"/>
        <v>1.296592484832062</v>
      </c>
      <c r="AT13">
        <f t="shared" si="9"/>
        <v>0.32790609569891738</v>
      </c>
      <c r="AU13">
        <f t="shared" si="9"/>
        <v>29.156009722175327</v>
      </c>
      <c r="AW13">
        <v>10</v>
      </c>
      <c r="AX13">
        <f>(R13*SUMPRODUCT(K14:$K$23, X14:$X$23)-$AZ$3*SUMPRODUCT(K13:$K$22, W14:$W$23))/Z13</f>
        <v>30.391071450747923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348.02510715863093</v>
      </c>
      <c r="P14">
        <f t="shared" si="22"/>
        <v>17.401255357931547</v>
      </c>
      <c r="Q14" s="4">
        <f t="shared" si="23"/>
        <v>25</v>
      </c>
      <c r="R14">
        <f t="shared" si="0"/>
        <v>100000</v>
      </c>
      <c r="S14">
        <f t="shared" si="1"/>
        <v>31.0088377257132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26.83423755118406</v>
      </c>
      <c r="AC14">
        <f t="shared" si="2"/>
        <v>27.039369073984744</v>
      </c>
      <c r="AE14">
        <f t="shared" si="3"/>
        <v>303.47410640522077</v>
      </c>
      <c r="AF14">
        <f t="shared" si="4"/>
        <v>-15.173705320261039</v>
      </c>
      <c r="AG14">
        <f t="shared" si="4"/>
        <v>-21.799727962363384</v>
      </c>
      <c r="AH14">
        <f t="shared" si="5"/>
        <v>-214.57476856576326</v>
      </c>
      <c r="AI14">
        <f t="shared" si="6"/>
        <v>51.925904556833103</v>
      </c>
      <c r="AJ14">
        <f t="shared" si="7"/>
        <v>-0.20513152280068425</v>
      </c>
      <c r="AK14">
        <f t="shared" si="24"/>
        <v>22.059424704530066</v>
      </c>
      <c r="AL14">
        <f t="shared" si="8"/>
        <v>73.780197738562492</v>
      </c>
      <c r="AN14">
        <f t="shared" si="9"/>
        <v>142.64807288280201</v>
      </c>
      <c r="AO14">
        <f t="shared" si="9"/>
        <v>-7.1324036441401013</v>
      </c>
      <c r="AP14">
        <f t="shared" si="9"/>
        <v>-10.246967097246133</v>
      </c>
      <c r="AQ14">
        <f t="shared" si="9"/>
        <v>-100.86091886965946</v>
      </c>
      <c r="AR14">
        <f t="shared" si="9"/>
        <v>24.407783271756337</v>
      </c>
      <c r="AS14">
        <f t="shared" si="9"/>
        <v>-9.6422119045504087E-2</v>
      </c>
      <c r="AT14">
        <f t="shared" si="9"/>
        <v>10.369037610090986</v>
      </c>
      <c r="AU14">
        <f t="shared" si="9"/>
        <v>34.680398762801822</v>
      </c>
      <c r="AW14">
        <v>11</v>
      </c>
      <c r="AX14">
        <f>(R14*SUMPRODUCT(K15:$K$23, X15:$X$23)-$AZ$3*SUMPRODUCT(K14:$K$22, W15:$W$23))/Z14</f>
        <v>31.0088377257132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348.02510715863093</v>
      </c>
      <c r="P15">
        <f t="shared" si="22"/>
        <v>17.401255357931547</v>
      </c>
      <c r="Q15" s="4">
        <f t="shared" si="23"/>
        <v>25</v>
      </c>
      <c r="R15">
        <f t="shared" si="0"/>
        <v>100000</v>
      </c>
      <c r="S15">
        <f t="shared" si="1"/>
        <v>30.66691844223072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27.039369073984744</v>
      </c>
      <c r="AC15">
        <f t="shared" si="2"/>
        <v>26.40824230484111</v>
      </c>
      <c r="AE15">
        <f t="shared" si="3"/>
        <v>299.695301154128</v>
      </c>
      <c r="AF15">
        <f t="shared" si="4"/>
        <v>-14.984765057706401</v>
      </c>
      <c r="AG15">
        <f t="shared" si="4"/>
        <v>-21.52828165192734</v>
      </c>
      <c r="AH15">
        <f t="shared" si="5"/>
        <v>-213.79612324963901</v>
      </c>
      <c r="AI15">
        <f t="shared" si="6"/>
        <v>49.386131194855267</v>
      </c>
      <c r="AJ15">
        <f t="shared" si="7"/>
        <v>0.63112676914363419</v>
      </c>
      <c r="AK15">
        <f t="shared" si="24"/>
        <v>21.822493361928448</v>
      </c>
      <c r="AL15">
        <f t="shared" si="8"/>
        <v>71.839751325927352</v>
      </c>
      <c r="AN15">
        <f t="shared" si="9"/>
        <v>129.76738955432751</v>
      </c>
      <c r="AO15">
        <f t="shared" si="9"/>
        <v>-6.4883694777163763</v>
      </c>
      <c r="AP15">
        <f t="shared" si="9"/>
        <v>-9.3216974066743941</v>
      </c>
      <c r="AQ15">
        <f t="shared" si="9"/>
        <v>-92.573239233646831</v>
      </c>
      <c r="AR15">
        <f t="shared" si="9"/>
        <v>21.384083436289924</v>
      </c>
      <c r="AS15">
        <f t="shared" si="9"/>
        <v>0.27327646777987535</v>
      </c>
      <c r="AT15">
        <f t="shared" si="9"/>
        <v>9.4490904136255569</v>
      </c>
      <c r="AU15">
        <f t="shared" si="9"/>
        <v>31.106450317695359</v>
      </c>
      <c r="AW15">
        <v>12</v>
      </c>
      <c r="AX15">
        <f>(R15*SUMPRODUCT(K16:$K$23, X16:$X$23)-$AZ$3*SUMPRODUCT(K15:$K$22, W16:$W$23))/Z15</f>
        <v>30.66691844223072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348.02510715863093</v>
      </c>
      <c r="P16">
        <f t="shared" si="22"/>
        <v>17.401255357931547</v>
      </c>
      <c r="Q16" s="4">
        <f t="shared" si="23"/>
        <v>25</v>
      </c>
      <c r="R16">
        <f t="shared" si="0"/>
        <v>100000</v>
      </c>
      <c r="S16">
        <f t="shared" si="1"/>
        <v>29.35868946081348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26.40824230484111</v>
      </c>
      <c r="AC16">
        <f t="shared" si="2"/>
        <v>24.966243611909078</v>
      </c>
      <c r="AE16">
        <f t="shared" si="3"/>
        <v>295.95597650844144</v>
      </c>
      <c r="AF16">
        <f t="shared" si="4"/>
        <v>-14.797798825422072</v>
      </c>
      <c r="AG16">
        <f t="shared" si="4"/>
        <v>-21.259671387267456</v>
      </c>
      <c r="AH16">
        <f t="shared" si="5"/>
        <v>-213.30979256243756</v>
      </c>
      <c r="AI16">
        <f t="shared" si="6"/>
        <v>46.588713733314307</v>
      </c>
      <c r="AJ16">
        <f t="shared" si="7"/>
        <v>1.4419986929320316</v>
      </c>
      <c r="AK16">
        <f t="shared" si="24"/>
        <v>21.529649399150234</v>
      </c>
      <c r="AL16">
        <f t="shared" si="8"/>
        <v>69.560361825396569</v>
      </c>
      <c r="AN16">
        <f t="shared" si="9"/>
        <v>118.04677203845337</v>
      </c>
      <c r="AO16">
        <f t="shared" si="9"/>
        <v>-5.9023386019226685</v>
      </c>
      <c r="AP16">
        <f t="shared" si="9"/>
        <v>-8.4797597651947054</v>
      </c>
      <c r="AQ16">
        <f t="shared" si="9"/>
        <v>-85.082020485805685</v>
      </c>
      <c r="AR16">
        <f t="shared" si="9"/>
        <v>18.582653185530287</v>
      </c>
      <c r="AS16">
        <f t="shared" si="9"/>
        <v>0.57516422879008844</v>
      </c>
      <c r="AT16">
        <f t="shared" si="9"/>
        <v>8.5874448107886803</v>
      </c>
      <c r="AU16">
        <f t="shared" si="9"/>
        <v>27.745262225109052</v>
      </c>
      <c r="AW16">
        <v>13</v>
      </c>
      <c r="AX16">
        <f>(R16*SUMPRODUCT(K17:$K$23, X17:$X$23)-$AZ$3*SUMPRODUCT(K16:$K$22, W17:$W$23))/Z16</f>
        <v>29.35868946081348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348.02510715863093</v>
      </c>
      <c r="P17">
        <f t="shared" si="22"/>
        <v>17.401255357931547</v>
      </c>
      <c r="Q17" s="4">
        <f t="shared" si="23"/>
        <v>25</v>
      </c>
      <c r="R17">
        <f t="shared" si="0"/>
        <v>100000</v>
      </c>
      <c r="S17">
        <f t="shared" si="1"/>
        <v>27.228192389276295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24.966243611909078</v>
      </c>
      <c r="AC17">
        <f t="shared" si="2"/>
        <v>22.865011166439558</v>
      </c>
      <c r="AE17">
        <f t="shared" si="3"/>
        <v>292.25582982576123</v>
      </c>
      <c r="AF17">
        <f t="shared" si="4"/>
        <v>-14.612791491288061</v>
      </c>
      <c r="AG17">
        <f t="shared" si="4"/>
        <v>-20.993875428400493</v>
      </c>
      <c r="AH17">
        <f t="shared" si="5"/>
        <v>-212.7969799771426</v>
      </c>
      <c r="AI17">
        <f t="shared" si="6"/>
        <v>43.852182928930063</v>
      </c>
      <c r="AJ17">
        <f t="shared" si="7"/>
        <v>2.1012324454695204</v>
      </c>
      <c r="AK17">
        <f t="shared" si="24"/>
        <v>21.182649736246759</v>
      </c>
      <c r="AL17">
        <f t="shared" si="8"/>
        <v>67.136065110646342</v>
      </c>
      <c r="AN17">
        <f t="shared" si="9"/>
        <v>107.38201555292929</v>
      </c>
      <c r="AO17">
        <f t="shared" si="9"/>
        <v>-5.3691007776464641</v>
      </c>
      <c r="AP17">
        <f t="shared" si="9"/>
        <v>-7.7136687371224788</v>
      </c>
      <c r="AQ17">
        <f t="shared" si="9"/>
        <v>-78.186870137526739</v>
      </c>
      <c r="AR17">
        <f t="shared" si="9"/>
        <v>16.112375900633594</v>
      </c>
      <c r="AS17">
        <f t="shared" si="9"/>
        <v>0.77204473653869554</v>
      </c>
      <c r="AT17">
        <f t="shared" si="9"/>
        <v>7.783029083751754</v>
      </c>
      <c r="AU17">
        <f t="shared" si="9"/>
        <v>24.667449720924044</v>
      </c>
      <c r="AW17">
        <v>14</v>
      </c>
      <c r="AX17">
        <f>(R17*SUMPRODUCT(K18:$K$23, X18:$X$23)-$AZ$3*SUMPRODUCT(K17:$K$22, W18:$W$23))/Z17</f>
        <v>27.228192389276295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348.02510715863093</v>
      </c>
      <c r="P18">
        <f t="shared" si="22"/>
        <v>17.401255357931547</v>
      </c>
      <c r="Q18" s="4">
        <f t="shared" si="23"/>
        <v>25</v>
      </c>
      <c r="R18">
        <f t="shared" si="0"/>
        <v>100000</v>
      </c>
      <c r="S18">
        <f t="shared" si="1"/>
        <v>24.371638621937979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22.865011166439558</v>
      </c>
      <c r="AC18">
        <f t="shared" si="2"/>
        <v>20.209794437470237</v>
      </c>
      <c r="AE18">
        <f t="shared" si="3"/>
        <v>288.5942953553934</v>
      </c>
      <c r="AF18">
        <f t="shared" si="4"/>
        <v>-14.429714767769671</v>
      </c>
      <c r="AG18">
        <f t="shared" si="4"/>
        <v>-20.730853135248893</v>
      </c>
      <c r="AH18">
        <f t="shared" si="5"/>
        <v>-212.33415547038544</v>
      </c>
      <c r="AI18">
        <f t="shared" si="6"/>
        <v>41.099571981989413</v>
      </c>
      <c r="AJ18">
        <f t="shared" si="7"/>
        <v>2.6552167289693216</v>
      </c>
      <c r="AK18">
        <f t="shared" si="24"/>
        <v>20.792071422784431</v>
      </c>
      <c r="AL18">
        <f t="shared" si="8"/>
        <v>64.546860133743166</v>
      </c>
      <c r="AN18">
        <f t="shared" si="9"/>
        <v>97.678161638771101</v>
      </c>
      <c r="AO18">
        <f t="shared" si="9"/>
        <v>-4.8839080819385554</v>
      </c>
      <c r="AP18">
        <f t="shared" si="9"/>
        <v>-7.016603086214201</v>
      </c>
      <c r="AQ18">
        <f t="shared" si="9"/>
        <v>-71.867012942605811</v>
      </c>
      <c r="AR18">
        <f t="shared" si="9"/>
        <v>13.910637528012536</v>
      </c>
      <c r="AS18">
        <f t="shared" si="9"/>
        <v>0.89868958954592681</v>
      </c>
      <c r="AT18">
        <f t="shared" si="9"/>
        <v>7.0373231416046975</v>
      </c>
      <c r="AU18">
        <f t="shared" si="9"/>
        <v>21.846650259163162</v>
      </c>
      <c r="AW18">
        <v>15</v>
      </c>
      <c r="AX18">
        <f>(R18*SUMPRODUCT(K19:$K$23, X19:$X$23)-$AZ$3*SUMPRODUCT(K18:$K$22, W19:$W$23))/Z18</f>
        <v>24.371638621937979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348.02510715863093</v>
      </c>
      <c r="P19">
        <f t="shared" si="22"/>
        <v>17.401255357931547</v>
      </c>
      <c r="Q19" s="4">
        <f t="shared" si="23"/>
        <v>25</v>
      </c>
      <c r="R19">
        <f t="shared" si="0"/>
        <v>100000</v>
      </c>
      <c r="S19">
        <f t="shared" si="1"/>
        <v>20.734683174149886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20.209794437470237</v>
      </c>
      <c r="AC19">
        <f t="shared" si="2"/>
        <v>16.977949523176193</v>
      </c>
      <c r="AE19">
        <f t="shared" si="3"/>
        <v>284.9695195489515</v>
      </c>
      <c r="AF19">
        <f t="shared" si="4"/>
        <v>-14.248475977447574</v>
      </c>
      <c r="AG19">
        <f t="shared" si="4"/>
        <v>-20.470471360207174</v>
      </c>
      <c r="AH19">
        <f t="shared" si="5"/>
        <v>-212.29297475691564</v>
      </c>
      <c r="AI19">
        <f t="shared" si="6"/>
        <v>37.957597454381101</v>
      </c>
      <c r="AJ19">
        <f t="shared" si="7"/>
        <v>3.2318449142940437</v>
      </c>
      <c r="AK19">
        <f t="shared" si="24"/>
        <v>20.365158660628193</v>
      </c>
      <c r="AL19">
        <f t="shared" si="8"/>
        <v>61.554601029303342</v>
      </c>
      <c r="AN19">
        <f t="shared" si="9"/>
        <v>88.848379731301591</v>
      </c>
      <c r="AO19">
        <f t="shared" si="9"/>
        <v>-4.4424189865650794</v>
      </c>
      <c r="AP19">
        <f t="shared" si="9"/>
        <v>-6.3823254345558045</v>
      </c>
      <c r="AQ19">
        <f t="shared" si="9"/>
        <v>-66.189137930767387</v>
      </c>
      <c r="AR19">
        <f t="shared" si="9"/>
        <v>11.834497379413317</v>
      </c>
      <c r="AS19">
        <f t="shared" si="9"/>
        <v>1.0076312183575409</v>
      </c>
      <c r="AT19">
        <f t="shared" si="9"/>
        <v>6.3494908256561171</v>
      </c>
      <c r="AU19">
        <f t="shared" si="9"/>
        <v>19.191619423426978</v>
      </c>
      <c r="AW19">
        <v>16</v>
      </c>
      <c r="AX19">
        <f>(R19*SUMPRODUCT(K20:$K$23, X20:$X$23)-$AZ$3*SUMPRODUCT(K19:$K$22, W20:$W$23))/Z19</f>
        <v>20.734683174149886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348.02510715863093</v>
      </c>
      <c r="P20">
        <f t="shared" si="22"/>
        <v>17.401255357931547</v>
      </c>
      <c r="Q20" s="4">
        <f t="shared" si="23"/>
        <v>25</v>
      </c>
      <c r="R20">
        <f t="shared" si="0"/>
        <v>100000</v>
      </c>
      <c r="S20">
        <f t="shared" si="1"/>
        <v>16.470720422626467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16.977949523176193</v>
      </c>
      <c r="AC20">
        <f t="shared" si="2"/>
        <v>13.316730279745229</v>
      </c>
      <c r="AE20">
        <f t="shared" si="3"/>
        <v>281.38152817190974</v>
      </c>
      <c r="AF20">
        <f t="shared" si="4"/>
        <v>-14.069076408595487</v>
      </c>
      <c r="AG20">
        <f t="shared" si="4"/>
        <v>-20.212731954109792</v>
      </c>
      <c r="AH20">
        <f t="shared" si="5"/>
        <v>-212.13876998124456</v>
      </c>
      <c r="AI20">
        <f t="shared" si="6"/>
        <v>34.960949827959894</v>
      </c>
      <c r="AJ20">
        <f t="shared" si="7"/>
        <v>3.6612192434309634</v>
      </c>
      <c r="AK20">
        <f t="shared" si="24"/>
        <v>19.900328090054334</v>
      </c>
      <c r="AL20">
        <f t="shared" si="8"/>
        <v>58.522497161445187</v>
      </c>
      <c r="AN20">
        <f t="shared" si="9"/>
        <v>80.814269749279205</v>
      </c>
      <c r="AO20">
        <f t="shared" si="9"/>
        <v>-4.0407134874639601</v>
      </c>
      <c r="AP20">
        <f t="shared" si="9"/>
        <v>-5.805203998719251</v>
      </c>
      <c r="AQ20">
        <f t="shared" si="9"/>
        <v>-60.92738174010691</v>
      </c>
      <c r="AR20">
        <f t="shared" si="9"/>
        <v>10.040970522989081</v>
      </c>
      <c r="AS20">
        <f t="shared" si="9"/>
        <v>1.0515216171870208</v>
      </c>
      <c r="AT20">
        <f t="shared" si="9"/>
        <v>5.71547994929597</v>
      </c>
      <c r="AU20">
        <f t="shared" si="9"/>
        <v>16.80797208947207</v>
      </c>
      <c r="AW20">
        <v>17</v>
      </c>
      <c r="AX20">
        <f>(R20*SUMPRODUCT(K21:$K$23, X21:$X$23)-$AZ$3*SUMPRODUCT(K20:$K$22, W21:$W$23))/Z20</f>
        <v>16.470720422626467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348.02510715863093</v>
      </c>
      <c r="P21">
        <f t="shared" si="22"/>
        <v>17.401255357931547</v>
      </c>
      <c r="Q21" s="4">
        <f t="shared" si="23"/>
        <v>25</v>
      </c>
      <c r="R21">
        <f t="shared" si="0"/>
        <v>100000</v>
      </c>
      <c r="S21">
        <f t="shared" si="1"/>
        <v>11.566767857960087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13.316730279745229</v>
      </c>
      <c r="AC21">
        <f t="shared" si="2"/>
        <v>9.2337629602890701</v>
      </c>
      <c r="AE21">
        <f t="shared" si="3"/>
        <v>277.8288094993157</v>
      </c>
      <c r="AF21">
        <f t="shared" si="4"/>
        <v>-13.891440474965783</v>
      </c>
      <c r="AG21">
        <f t="shared" si="4"/>
        <v>-19.957526323860915</v>
      </c>
      <c r="AH21">
        <f t="shared" si="5"/>
        <v>-212.31324283112417</v>
      </c>
      <c r="AI21">
        <f t="shared" si="6"/>
        <v>31.666599869364802</v>
      </c>
      <c r="AJ21">
        <f t="shared" si="7"/>
        <v>4.0829673194561593</v>
      </c>
      <c r="AK21">
        <f t="shared" si="24"/>
        <v>19.40778695128666</v>
      </c>
      <c r="AL21">
        <f t="shared" si="8"/>
        <v>55.157354140107621</v>
      </c>
      <c r="AN21">
        <f t="shared" si="9"/>
        <v>73.504023751951166</v>
      </c>
      <c r="AO21">
        <f t="shared" si="9"/>
        <v>-3.6752011875975583</v>
      </c>
      <c r="AP21">
        <f t="shared" si="9"/>
        <v>-5.2800805344230382</v>
      </c>
      <c r="AQ21">
        <f t="shared" si="9"/>
        <v>-56.170840137265053</v>
      </c>
      <c r="AR21">
        <f t="shared" si="9"/>
        <v>8.3779018926655162</v>
      </c>
      <c r="AS21">
        <f t="shared" si="9"/>
        <v>1.080213845960007</v>
      </c>
      <c r="AT21">
        <f t="shared" si="9"/>
        <v>5.1346382529983678</v>
      </c>
      <c r="AU21">
        <f t="shared" si="9"/>
        <v>14.592753991623891</v>
      </c>
      <c r="AW21">
        <v>18</v>
      </c>
      <c r="AX21">
        <f>(R21*SUMPRODUCT(K22:$K$23, X22:$X$23)-$AZ$3*SUMPRODUCT(K21:$K$22, W22:$W$23))/Z21</f>
        <v>11.566767857960087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348.02510715863093</v>
      </c>
      <c r="P22">
        <f t="shared" si="22"/>
        <v>17.401255357931547</v>
      </c>
      <c r="Q22" s="4">
        <f t="shared" si="23"/>
        <v>25</v>
      </c>
      <c r="R22">
        <f t="shared" si="0"/>
        <v>100000</v>
      </c>
      <c r="S22">
        <f t="shared" si="1"/>
        <v>6.0680028668589001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9.2337629602890701</v>
      </c>
      <c r="AC22">
        <f t="shared" si="2"/>
        <v>4.7827480402756208</v>
      </c>
      <c r="AE22">
        <f t="shared" si="3"/>
        <v>274.31041740612943</v>
      </c>
      <c r="AF22">
        <f t="shared" si="4"/>
        <v>-13.715520870306472</v>
      </c>
      <c r="AG22">
        <f t="shared" si="4"/>
        <v>-19.704786505611064</v>
      </c>
      <c r="AH22">
        <f t="shared" si="5"/>
        <v>-212.65822004495291</v>
      </c>
      <c r="AI22">
        <f t="shared" si="6"/>
        <v>28.231889985258988</v>
      </c>
      <c r="AJ22">
        <f t="shared" si="7"/>
        <v>4.4510149200134492</v>
      </c>
      <c r="AK22">
        <f t="shared" si="24"/>
        <v>18.888006164727845</v>
      </c>
      <c r="AL22">
        <f t="shared" si="8"/>
        <v>51.570911070000278</v>
      </c>
      <c r="AN22">
        <f t="shared" si="9"/>
        <v>66.852477079474411</v>
      </c>
      <c r="AO22">
        <f t="shared" si="9"/>
        <v>-3.3426238539737207</v>
      </c>
      <c r="AP22">
        <f t="shared" si="9"/>
        <v>-4.8022740101479835</v>
      </c>
      <c r="AQ22">
        <f t="shared" si="9"/>
        <v>-51.82715594890626</v>
      </c>
      <c r="AR22">
        <f t="shared" si="9"/>
        <v>6.8804232664464484</v>
      </c>
      <c r="AS22">
        <f t="shared" si="9"/>
        <v>1.0847614747348227</v>
      </c>
      <c r="AT22">
        <f t="shared" si="9"/>
        <v>4.6032156239073423</v>
      </c>
      <c r="AU22">
        <f t="shared" si="9"/>
        <v>12.568400365088612</v>
      </c>
      <c r="AW22">
        <v>19</v>
      </c>
      <c r="AX22">
        <f>(R22*SUMPRODUCT(K23:$K$23, X23:$X$23)-$AZ$3*SUMPRODUCT(K22:$K$22, W23:$W$23))/Z22</f>
        <v>6.0680028668589001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348.02510715863093</v>
      </c>
      <c r="P23">
        <f t="shared" si="22"/>
        <v>17.401255357931547</v>
      </c>
      <c r="Q23" s="4">
        <f t="shared" si="23"/>
        <v>25</v>
      </c>
      <c r="R23">
        <f t="shared" si="0"/>
        <v>100000</v>
      </c>
      <c r="S23">
        <f t="shared" si="1"/>
        <v>6.1460913856192914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4.7827480402756208</v>
      </c>
      <c r="AC23">
        <f t="shared" si="2"/>
        <v>4.7827480402756208</v>
      </c>
      <c r="AE23">
        <f t="shared" si="3"/>
        <v>270.82519520036971</v>
      </c>
      <c r="AF23">
        <f t="shared" si="4"/>
        <v>-13.541259760018484</v>
      </c>
      <c r="AG23">
        <f t="shared" si="4"/>
        <v>-19.454429409666606</v>
      </c>
      <c r="AH23">
        <f t="shared" si="5"/>
        <v>-213.2369235533906</v>
      </c>
      <c r="AI23">
        <f t="shared" si="6"/>
        <v>24.59258247729403</v>
      </c>
      <c r="AJ23">
        <f t="shared" si="7"/>
        <v>0</v>
      </c>
      <c r="AK23">
        <f t="shared" si="24"/>
        <v>18.344667843643883</v>
      </c>
      <c r="AL23">
        <f t="shared" si="8"/>
        <v>42.937250320937913</v>
      </c>
      <c r="AN23">
        <f t="shared" si="9"/>
        <v>60.800287729833904</v>
      </c>
      <c r="AO23">
        <f t="shared" si="9"/>
        <v>-3.0400143864916949</v>
      </c>
      <c r="AP23">
        <f t="shared" si="9"/>
        <v>-4.3675216585825902</v>
      </c>
      <c r="AQ23">
        <f t="shared" si="9"/>
        <v>-47.871714066627746</v>
      </c>
      <c r="AR23">
        <f t="shared" si="9"/>
        <v>5.5210376181318717</v>
      </c>
      <c r="AS23">
        <f t="shared" si="9"/>
        <v>0</v>
      </c>
      <c r="AT23">
        <f t="shared" si="9"/>
        <v>4.1183800583124519</v>
      </c>
      <c r="AU23">
        <f t="shared" si="9"/>
        <v>9.6394176764443245</v>
      </c>
      <c r="AW23">
        <v>20</v>
      </c>
      <c r="AX23">
        <f>(R23*SUMPRODUCT(K$23:$K24, X$23:$X24)-$AZ$3*SUMPRODUCT(K$22:$K23, W$23:$W24))/Z23</f>
        <v>6.1460913856192914</v>
      </c>
    </row>
    <row r="25" spans="5:50" x14ac:dyDescent="0.25">
      <c r="AN25" s="8">
        <f t="shared" ref="AN25:AU25" si="25">SUM(AN3:AN23)</f>
        <v>3209.9353699565254</v>
      </c>
      <c r="AO25" s="8">
        <f t="shared" si="25"/>
        <v>-421.51559886679945</v>
      </c>
      <c r="AP25" s="8">
        <f t="shared" si="25"/>
        <v>-478.73191129944269</v>
      </c>
      <c r="AQ25" s="8">
        <f t="shared" si="25"/>
        <v>-2237.5871166823304</v>
      </c>
      <c r="AR25" s="8">
        <f t="shared" si="25"/>
        <v>72.100743107952923</v>
      </c>
      <c r="AS25" s="8">
        <f t="shared" si="25"/>
        <v>-16.417224236820569</v>
      </c>
      <c r="AT25" s="8">
        <f t="shared" si="25"/>
        <v>115.54227598706908</v>
      </c>
      <c r="AU25" s="9">
        <f t="shared" si="25"/>
        <v>171.22579485820137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FD16D-292C-44BA-94AD-B2C7F3752F6B}">
  <sheetPr codeName="Sheet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377.26394188758246</v>
      </c>
      <c r="K3">
        <v>1</v>
      </c>
      <c r="L3" s="2">
        <v>0</v>
      </c>
      <c r="O3">
        <f>$C$3</f>
        <v>377.26394188758246</v>
      </c>
      <c r="P3">
        <f>O3*B5</f>
        <v>301.81115351006599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377.26394188758246</v>
      </c>
      <c r="AF3">
        <f t="shared" ref="AF3:AG23" si="4">-$Z3*P3</f>
        <v>-301.81115351006599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-197.69695342248355</v>
      </c>
      <c r="AJ3">
        <f t="shared" ref="AJ3:AJ23" si="7">AB3-AC3</f>
        <v>0</v>
      </c>
      <c r="AL3">
        <f t="shared" ref="AL3:AL23" si="8">SUM(AI3:AK3)</f>
        <v>-197.69695342248355</v>
      </c>
      <c r="AN3">
        <f t="shared" ref="AN3:AU23" si="9">AE3*$K3</f>
        <v>377.26394188758246</v>
      </c>
      <c r="AO3">
        <f t="shared" si="9"/>
        <v>-301.81115351006599</v>
      </c>
      <c r="AP3">
        <f t="shared" si="9"/>
        <v>-273.14974180000002</v>
      </c>
      <c r="AQ3">
        <f t="shared" si="9"/>
        <v>0</v>
      </c>
      <c r="AR3">
        <f t="shared" si="9"/>
        <v>-197.69695342248355</v>
      </c>
      <c r="AS3">
        <f t="shared" si="9"/>
        <v>0</v>
      </c>
      <c r="AT3">
        <f t="shared" si="9"/>
        <v>0</v>
      </c>
      <c r="AU3">
        <f t="shared" si="9"/>
        <v>-197.69695342248355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244.74402128067345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18.420309104015747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18.191624245304411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-18.191624245304411</v>
      </c>
      <c r="AK4">
        <f>G4*MAX(0, SUM(AB4, AE4:AF4))</f>
        <v>0</v>
      </c>
      <c r="AL4">
        <f t="shared" si="8"/>
        <v>-259.67382424530444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-226.55239703536915</v>
      </c>
      <c r="AR4">
        <f t="shared" si="9"/>
        <v>-226.55239703536915</v>
      </c>
      <c r="AS4">
        <f t="shared" si="9"/>
        <v>-17.066914574823539</v>
      </c>
      <c r="AT4">
        <f t="shared" si="9"/>
        <v>0</v>
      </c>
      <c r="AU4">
        <f t="shared" si="9"/>
        <v>-243.61931161019271</v>
      </c>
      <c r="AW4">
        <v>1</v>
      </c>
      <c r="AX4">
        <f>(R4*SUMPRODUCT(K5:$K$23, X5:$X$23)-$AZ$3*SUMPRODUCT(K4:$K$22, W5:$W$23))/Z4</f>
        <v>18.420309104015747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377.26394188758246</v>
      </c>
      <c r="P5">
        <f t="shared" ref="P5:P23" si="22">O5*$C$5</f>
        <v>18.863197094379125</v>
      </c>
      <c r="Q5" s="4">
        <f t="shared" ref="Q5:Q23" si="23">$C$8</f>
        <v>25</v>
      </c>
      <c r="R5">
        <f t="shared" si="0"/>
        <v>100000</v>
      </c>
      <c r="S5">
        <f t="shared" si="1"/>
        <v>38.653566784337031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18.191624245304411</v>
      </c>
      <c r="AC5">
        <f t="shared" si="2"/>
        <v>37.699184448594224</v>
      </c>
      <c r="AE5">
        <f t="shared" si="3"/>
        <v>367.94904362582338</v>
      </c>
      <c r="AF5">
        <f t="shared" si="4"/>
        <v>-18.397452181291172</v>
      </c>
      <c r="AG5">
        <f t="shared" si="4"/>
        <v>-24.3827333315269</v>
      </c>
      <c r="AH5">
        <f t="shared" si="5"/>
        <v>-239.99929589240142</v>
      </c>
      <c r="AI5">
        <f t="shared" si="6"/>
        <v>85.169562220603922</v>
      </c>
      <c r="AJ5">
        <f t="shared" si="7"/>
        <v>-19.507560203289813</v>
      </c>
      <c r="AK5">
        <f>G5*SUM(AB5, AE5:AF5)</f>
        <v>15.077471843283302</v>
      </c>
      <c r="AL5">
        <f t="shared" si="8"/>
        <v>80.739473860597414</v>
      </c>
      <c r="AN5">
        <f t="shared" si="9"/>
        <v>317.74700031701667</v>
      </c>
      <c r="AO5">
        <f t="shared" si="9"/>
        <v>-15.887350015850837</v>
      </c>
      <c r="AP5">
        <f t="shared" si="9"/>
        <v>-21.056014439600172</v>
      </c>
      <c r="AQ5">
        <f t="shared" si="9"/>
        <v>-207.25439478395927</v>
      </c>
      <c r="AR5">
        <f t="shared" si="9"/>
        <v>73.549241077606425</v>
      </c>
      <c r="AS5">
        <f t="shared" si="9"/>
        <v>-16.845997687664404</v>
      </c>
      <c r="AT5">
        <f t="shared" si="9"/>
        <v>13.020339456132561</v>
      </c>
      <c r="AU5">
        <f t="shared" si="9"/>
        <v>69.723582846074578</v>
      </c>
      <c r="AW5">
        <v>2</v>
      </c>
      <c r="AX5">
        <f>(R5*SUMPRODUCT(K6:$K$23, X6:$X$23)-$AZ$3*SUMPRODUCT(K5:$K$22, W6:$W$23))/Z5</f>
        <v>38.653566784337031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377.26394188758246</v>
      </c>
      <c r="P6">
        <f t="shared" si="22"/>
        <v>18.863197094379125</v>
      </c>
      <c r="Q6" s="4">
        <f t="shared" si="23"/>
        <v>25</v>
      </c>
      <c r="R6">
        <f t="shared" si="0"/>
        <v>100000</v>
      </c>
      <c r="S6">
        <f t="shared" si="1"/>
        <v>59.795645272632612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37.699184448594224</v>
      </c>
      <c r="AC6">
        <f t="shared" si="2"/>
        <v>57.593070049422749</v>
      </c>
      <c r="AE6">
        <f t="shared" si="3"/>
        <v>363.36740799747344</v>
      </c>
      <c r="AF6">
        <f t="shared" si="4"/>
        <v>-18.168370399873673</v>
      </c>
      <c r="AG6">
        <f t="shared" si="4"/>
        <v>-24.079123900591995</v>
      </c>
      <c r="AH6">
        <f t="shared" si="5"/>
        <v>-239.12839047855044</v>
      </c>
      <c r="AI6">
        <f t="shared" si="6"/>
        <v>81.99152321845736</v>
      </c>
      <c r="AJ6">
        <f t="shared" si="7"/>
        <v>-19.893885600828526</v>
      </c>
      <c r="AK6">
        <f>G6*SUM(AB6, AE6:AF6)</f>
        <v>22.39954598970235</v>
      </c>
      <c r="AL6">
        <f t="shared" si="8"/>
        <v>84.497183607331181</v>
      </c>
      <c r="AN6">
        <f t="shared" si="9"/>
        <v>283.00006452541686</v>
      </c>
      <c r="AO6">
        <f t="shared" si="9"/>
        <v>-14.150003226270846</v>
      </c>
      <c r="AP6">
        <f t="shared" si="9"/>
        <v>-18.753453027439445</v>
      </c>
      <c r="AQ6">
        <f t="shared" si="9"/>
        <v>-186.23946024283885</v>
      </c>
      <c r="AR6">
        <f t="shared" si="9"/>
        <v>63.857148028867762</v>
      </c>
      <c r="AS6">
        <f t="shared" si="9"/>
        <v>-15.493879706280319</v>
      </c>
      <c r="AT6">
        <f t="shared" si="9"/>
        <v>17.445353713368494</v>
      </c>
      <c r="AU6">
        <f t="shared" si="9"/>
        <v>65.808622035955935</v>
      </c>
      <c r="AW6">
        <v>3</v>
      </c>
      <c r="AX6">
        <f>(R6*SUMPRODUCT(K7:$K$23, X7:$X$23)-$AZ$3*SUMPRODUCT(K6:$K$22, W7:$W$23))/Z6</f>
        <v>59.795645272632612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377.26394188758246</v>
      </c>
      <c r="P7">
        <f t="shared" si="22"/>
        <v>18.863197094379125</v>
      </c>
      <c r="Q7" s="4">
        <f t="shared" si="23"/>
        <v>25</v>
      </c>
      <c r="R7">
        <f t="shared" si="0"/>
        <v>100000</v>
      </c>
      <c r="S7">
        <f t="shared" si="1"/>
        <v>76.728498213011022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57.593070049422749</v>
      </c>
      <c r="AC7">
        <f t="shared" si="2"/>
        <v>72.980116346729346</v>
      </c>
      <c r="AE7">
        <f t="shared" si="3"/>
        <v>358.83364087155707</v>
      </c>
      <c r="AF7">
        <f t="shared" si="4"/>
        <v>-17.941682043577856</v>
      </c>
      <c r="AG7">
        <f t="shared" si="4"/>
        <v>-23.778686552721407</v>
      </c>
      <c r="AH7">
        <f t="shared" si="5"/>
        <v>-238.58443545867851</v>
      </c>
      <c r="AI7">
        <f t="shared" si="6"/>
        <v>78.528836816579314</v>
      </c>
      <c r="AJ7">
        <f t="shared" si="7"/>
        <v>-15.387046297306597</v>
      </c>
      <c r="AK7">
        <f>G7*SUM(AB7, AE7:AF7)</f>
        <v>19.565614917880438</v>
      </c>
      <c r="AL7">
        <f t="shared" si="8"/>
        <v>82.707405437153156</v>
      </c>
      <c r="AN7">
        <f t="shared" si="9"/>
        <v>252.98184829938225</v>
      </c>
      <c r="AO7">
        <f t="shared" si="9"/>
        <v>-12.649092414969115</v>
      </c>
      <c r="AP7">
        <f t="shared" si="9"/>
        <v>-16.764247799142048</v>
      </c>
      <c r="AQ7">
        <f t="shared" si="9"/>
        <v>-168.2047739760439</v>
      </c>
      <c r="AR7">
        <f t="shared" si="9"/>
        <v>55.363734109227217</v>
      </c>
      <c r="AS7">
        <f t="shared" si="9"/>
        <v>-10.848044800666122</v>
      </c>
      <c r="AT7">
        <f t="shared" si="9"/>
        <v>13.793983788747108</v>
      </c>
      <c r="AU7">
        <f t="shared" si="9"/>
        <v>58.309673097308199</v>
      </c>
      <c r="AW7">
        <v>4</v>
      </c>
      <c r="AX7">
        <f>(R7*SUMPRODUCT(K8:$K$23, X8:$X$23)-$AZ$3*SUMPRODUCT(K7:$K$22, W8:$W$23))/Z7</f>
        <v>76.728498213011022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377.26394188758246</v>
      </c>
      <c r="P8">
        <f t="shared" si="22"/>
        <v>18.863197094379125</v>
      </c>
      <c r="Q8" s="4">
        <f t="shared" si="23"/>
        <v>25</v>
      </c>
      <c r="R8">
        <f t="shared" si="0"/>
        <v>100000</v>
      </c>
      <c r="S8">
        <f t="shared" si="1"/>
        <v>85.856099655555283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72.980116346729346</v>
      </c>
      <c r="AC8">
        <f t="shared" si="2"/>
        <v>80.640846339206519</v>
      </c>
      <c r="AE8">
        <f t="shared" si="3"/>
        <v>354.34737530743837</v>
      </c>
      <c r="AF8">
        <f t="shared" si="4"/>
        <v>-17.717368765371919</v>
      </c>
      <c r="AG8">
        <f t="shared" si="4"/>
        <v>-23.481396972005555</v>
      </c>
      <c r="AH8">
        <f t="shared" si="5"/>
        <v>-238.01086075454069</v>
      </c>
      <c r="AI8">
        <f t="shared" si="6"/>
        <v>75.137748815520212</v>
      </c>
      <c r="AJ8">
        <f t="shared" si="7"/>
        <v>-7.6607299924771723</v>
      </c>
      <c r="AK8">
        <f t="shared" ref="AK8:AK23" si="24">G8*SUM(AB8:AB8, AE8:AF8)</f>
        <v>8.7246956175313493</v>
      </c>
      <c r="AL8">
        <f t="shared" si="8"/>
        <v>76.201714440574392</v>
      </c>
      <c r="AN8">
        <f t="shared" si="9"/>
        <v>232.93144934581559</v>
      </c>
      <c r="AO8">
        <f t="shared" si="9"/>
        <v>-11.646572467290779</v>
      </c>
      <c r="AP8">
        <f t="shared" si="9"/>
        <v>-15.435575964428159</v>
      </c>
      <c r="AQ8">
        <f t="shared" si="9"/>
        <v>-156.45724681183063</v>
      </c>
      <c r="AR8">
        <f t="shared" si="9"/>
        <v>49.39205410226603</v>
      </c>
      <c r="AS8">
        <f t="shared" si="9"/>
        <v>-5.0358068509650069</v>
      </c>
      <c r="AT8">
        <f t="shared" si="9"/>
        <v>5.7352082642899207</v>
      </c>
      <c r="AU8">
        <f t="shared" si="9"/>
        <v>50.091455515590944</v>
      </c>
      <c r="AW8">
        <v>5</v>
      </c>
      <c r="AX8">
        <f>(R8*SUMPRODUCT(K9:$K$23, X9:$X$23)-$AZ$3*SUMPRODUCT(K8:$K$22, W9:$W$23))/Z8</f>
        <v>85.856099655555283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377.26394188758246</v>
      </c>
      <c r="P9">
        <f t="shared" si="22"/>
        <v>18.863197094379125</v>
      </c>
      <c r="Q9" s="4">
        <f t="shared" si="23"/>
        <v>25</v>
      </c>
      <c r="R9">
        <f t="shared" si="0"/>
        <v>100000</v>
      </c>
      <c r="S9">
        <f t="shared" si="1"/>
        <v>89.898160757954884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80.640846339206519</v>
      </c>
      <c r="AC9">
        <f t="shared" si="2"/>
        <v>83.37950021637289</v>
      </c>
      <c r="AE9">
        <f t="shared" si="3"/>
        <v>349.90792535721476</v>
      </c>
      <c r="AF9">
        <f t="shared" si="4"/>
        <v>-17.495396267860738</v>
      </c>
      <c r="AG9">
        <f t="shared" si="4"/>
        <v>-23.187209703006861</v>
      </c>
      <c r="AH9">
        <f t="shared" si="5"/>
        <v>-237.49319711456144</v>
      </c>
      <c r="AI9">
        <f t="shared" si="6"/>
        <v>71.732122271785727</v>
      </c>
      <c r="AJ9">
        <f t="shared" si="7"/>
        <v>-2.7386538771663709</v>
      </c>
      <c r="AK9">
        <f t="shared" si="24"/>
        <v>2.4370149150285072</v>
      </c>
      <c r="AL9">
        <f t="shared" si="8"/>
        <v>71.430483309647869</v>
      </c>
      <c r="AN9">
        <f t="shared" si="9"/>
        <v>218.60213063999274</v>
      </c>
      <c r="AO9">
        <f t="shared" si="9"/>
        <v>-10.930106531999636</v>
      </c>
      <c r="AP9">
        <f t="shared" si="9"/>
        <v>-14.486020685295975</v>
      </c>
      <c r="AQ9">
        <f t="shared" si="9"/>
        <v>-148.37194341553212</v>
      </c>
      <c r="AR9">
        <f t="shared" si="9"/>
        <v>44.814060007165004</v>
      </c>
      <c r="AS9">
        <f t="shared" si="9"/>
        <v>-1.7109517368686873</v>
      </c>
      <c r="AT9">
        <f t="shared" si="9"/>
        <v>1.5225052484387462</v>
      </c>
      <c r="AU9">
        <f t="shared" si="9"/>
        <v>44.625613518735065</v>
      </c>
      <c r="AW9">
        <v>6</v>
      </c>
      <c r="AX9">
        <f>(R9*SUMPRODUCT(K10:$K$23, X10:$X$23)-$AZ$3*SUMPRODUCT(K9:$K$22, W10:$W$23))/Z9</f>
        <v>89.898160757954884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377.26394188758246</v>
      </c>
      <c r="P10">
        <f t="shared" si="22"/>
        <v>18.863197094379125</v>
      </c>
      <c r="Q10" s="4">
        <f t="shared" si="23"/>
        <v>25</v>
      </c>
      <c r="R10">
        <f t="shared" si="0"/>
        <v>100000</v>
      </c>
      <c r="S10">
        <f t="shared" si="1"/>
        <v>91.9927499242511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83.37950021637289</v>
      </c>
      <c r="AC10">
        <f t="shared" si="2"/>
        <v>84.250551121608851</v>
      </c>
      <c r="AE10">
        <f t="shared" si="3"/>
        <v>345.51304367476428</v>
      </c>
      <c r="AF10">
        <f t="shared" si="4"/>
        <v>-17.275652183738213</v>
      </c>
      <c r="AG10">
        <f t="shared" si="4"/>
        <v>-22.895975821731238</v>
      </c>
      <c r="AH10">
        <f t="shared" si="5"/>
        <v>-237.4471369822208</v>
      </c>
      <c r="AI10">
        <f t="shared" si="6"/>
        <v>67.894278687074063</v>
      </c>
      <c r="AJ10">
        <f t="shared" si="7"/>
        <v>-0.87105090523596118</v>
      </c>
      <c r="AK10">
        <f t="shared" si="24"/>
        <v>1.6876292560003359</v>
      </c>
      <c r="AL10">
        <f t="shared" si="8"/>
        <v>68.710857037838437</v>
      </c>
      <c r="AN10">
        <f t="shared" si="9"/>
        <v>205.08927700857214</v>
      </c>
      <c r="AO10">
        <f t="shared" si="9"/>
        <v>-10.254463850428607</v>
      </c>
      <c r="AP10">
        <f t="shared" si="9"/>
        <v>-13.590569773408458</v>
      </c>
      <c r="AQ10">
        <f t="shared" si="9"/>
        <v>-140.94362728973832</v>
      </c>
      <c r="AR10">
        <f t="shared" si="9"/>
        <v>40.300616094996769</v>
      </c>
      <c r="AS10">
        <f t="shared" si="9"/>
        <v>-0.5170375002127694</v>
      </c>
      <c r="AT10">
        <f t="shared" si="9"/>
        <v>1.0017412375824093</v>
      </c>
      <c r="AU10">
        <f t="shared" si="9"/>
        <v>40.785319832366412</v>
      </c>
      <c r="AW10">
        <v>7</v>
      </c>
      <c r="AX10">
        <f>(R10*SUMPRODUCT(K11:$K$23, X11:$X$23)-$AZ$3*SUMPRODUCT(K10:$K$22, W11:$W$23))/Z10</f>
        <v>91.9927499242511</v>
      </c>
    </row>
    <row r="11" spans="1:52" x14ac:dyDescent="0.25">
      <c r="A11" t="s">
        <v>33</v>
      </c>
      <c r="C11" s="7">
        <f>AU25</f>
        <v>194.52582548758548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377.26394188758246</v>
      </c>
      <c r="P11">
        <f t="shared" si="22"/>
        <v>18.863197094379125</v>
      </c>
      <c r="Q11" s="4">
        <f t="shared" si="23"/>
        <v>25</v>
      </c>
      <c r="R11">
        <f t="shared" si="0"/>
        <v>100000</v>
      </c>
      <c r="S11">
        <f t="shared" si="1"/>
        <v>92.176352651665241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84.250551121608851</v>
      </c>
      <c r="AC11">
        <f t="shared" si="2"/>
        <v>83.355803521167786</v>
      </c>
      <c r="AE11">
        <f t="shared" si="3"/>
        <v>341.16276149959452</v>
      </c>
      <c r="AF11">
        <f t="shared" si="4"/>
        <v>-17.058138074979727</v>
      </c>
      <c r="AG11">
        <f t="shared" si="4"/>
        <v>-22.607697398314745</v>
      </c>
      <c r="AH11">
        <f t="shared" si="5"/>
        <v>-237.27466079673229</v>
      </c>
      <c r="AI11">
        <f t="shared" si="6"/>
        <v>64.222265229567711</v>
      </c>
      <c r="AJ11">
        <f t="shared" si="7"/>
        <v>0.89474760044106461</v>
      </c>
      <c r="AK11">
        <f t="shared" si="24"/>
        <v>0.98005241891093664</v>
      </c>
      <c r="AL11">
        <f t="shared" si="8"/>
        <v>66.097065248919705</v>
      </c>
      <c r="AN11">
        <f t="shared" si="9"/>
        <v>192.58872181693332</v>
      </c>
      <c r="AO11">
        <f t="shared" si="9"/>
        <v>-9.6294360908466654</v>
      </c>
      <c r="AP11">
        <f t="shared" si="9"/>
        <v>-12.762200440714336</v>
      </c>
      <c r="AQ11">
        <f t="shared" si="9"/>
        <v>-133.94317551402338</v>
      </c>
      <c r="AR11">
        <f t="shared" si="9"/>
        <v>36.253909771348901</v>
      </c>
      <c r="AS11">
        <f t="shared" si="9"/>
        <v>0.50509116516785368</v>
      </c>
      <c r="AT11">
        <f t="shared" si="9"/>
        <v>0.55324632102872484</v>
      </c>
      <c r="AU11">
        <f t="shared" si="9"/>
        <v>37.312247257545479</v>
      </c>
      <c r="AW11">
        <v>8</v>
      </c>
      <c r="AX11">
        <f>(R11*SUMPRODUCT(K12:$K$23, X12:$X$23)-$AZ$3*SUMPRODUCT(K11:$K$22, W12:$W$23))/Z11</f>
        <v>92.176352651665241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377.26394188758246</v>
      </c>
      <c r="P12">
        <f t="shared" si="22"/>
        <v>18.863197094379125</v>
      </c>
      <c r="Q12" s="4">
        <f t="shared" si="23"/>
        <v>25</v>
      </c>
      <c r="R12">
        <f t="shared" si="0"/>
        <v>100000</v>
      </c>
      <c r="S12">
        <f t="shared" si="1"/>
        <v>90.554763650249825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83.355803521167786</v>
      </c>
      <c r="AC12">
        <f t="shared" si="2"/>
        <v>80.85545368330952</v>
      </c>
      <c r="AE12">
        <f t="shared" si="3"/>
        <v>336.85524593150484</v>
      </c>
      <c r="AF12">
        <f t="shared" si="4"/>
        <v>-16.842762296575245</v>
      </c>
      <c r="AG12">
        <f t="shared" si="4"/>
        <v>-22.322252972686783</v>
      </c>
      <c r="AH12">
        <f t="shared" si="5"/>
        <v>-237.46980657926457</v>
      </c>
      <c r="AI12">
        <f t="shared" si="6"/>
        <v>60.220424082978241</v>
      </c>
      <c r="AJ12">
        <f t="shared" si="7"/>
        <v>2.5003498378582663</v>
      </c>
      <c r="AK12">
        <f t="shared" si="24"/>
        <v>0.927747060459024</v>
      </c>
      <c r="AL12">
        <f t="shared" si="8"/>
        <v>63.648520981295533</v>
      </c>
      <c r="AN12">
        <f t="shared" si="9"/>
        <v>180.77488325572037</v>
      </c>
      <c r="AO12">
        <f t="shared" si="9"/>
        <v>-9.0387441627860206</v>
      </c>
      <c r="AP12">
        <f t="shared" si="9"/>
        <v>-11.979337486591012</v>
      </c>
      <c r="AQ12">
        <f t="shared" si="9"/>
        <v>-127.4392400878745</v>
      </c>
      <c r="AR12">
        <f t="shared" si="9"/>
        <v>32.317561518468857</v>
      </c>
      <c r="AS12">
        <f t="shared" si="9"/>
        <v>1.3418239896706132</v>
      </c>
      <c r="AT12">
        <f t="shared" si="9"/>
        <v>0.49787963397019552</v>
      </c>
      <c r="AU12">
        <f t="shared" si="9"/>
        <v>34.157265142109665</v>
      </c>
      <c r="AW12">
        <v>9</v>
      </c>
      <c r="AX12">
        <f>(R12*SUMPRODUCT(K13:$K$23, X13:$X$23)-$AZ$3*SUMPRODUCT(K12:$K$22, W13:$W$23))/Z12</f>
        <v>90.554763650249825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377.26394188758246</v>
      </c>
      <c r="P13">
        <f t="shared" si="22"/>
        <v>18.863197094379125</v>
      </c>
      <c r="Q13" s="4">
        <f t="shared" si="23"/>
        <v>25</v>
      </c>
      <c r="R13">
        <f t="shared" si="0"/>
        <v>100000</v>
      </c>
      <c r="S13">
        <f t="shared" si="1"/>
        <v>87.069424398023642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80.85545368330952</v>
      </c>
      <c r="AC13">
        <f t="shared" si="2"/>
        <v>76.758894863343812</v>
      </c>
      <c r="AE13">
        <f t="shared" si="3"/>
        <v>332.58934983538154</v>
      </c>
      <c r="AF13">
        <f t="shared" si="4"/>
        <v>-16.629467491769077</v>
      </c>
      <c r="AG13">
        <f t="shared" si="4"/>
        <v>-22.039566528099769</v>
      </c>
      <c r="AH13">
        <f t="shared" si="5"/>
        <v>-237.85565944058291</v>
      </c>
      <c r="AI13">
        <f t="shared" si="6"/>
        <v>56.06465637492974</v>
      </c>
      <c r="AJ13">
        <f t="shared" si="7"/>
        <v>4.0965588199657077</v>
      </c>
      <c r="AK13">
        <f t="shared" si="24"/>
        <v>0.79363067205384397</v>
      </c>
      <c r="AL13">
        <f t="shared" si="8"/>
        <v>60.954845866949292</v>
      </c>
      <c r="AN13">
        <f t="shared" si="9"/>
        <v>169.71148704315058</v>
      </c>
      <c r="AO13">
        <f t="shared" si="9"/>
        <v>-8.4855743521575295</v>
      </c>
      <c r="AP13">
        <f t="shared" si="9"/>
        <v>-11.246203797931569</v>
      </c>
      <c r="AQ13">
        <f t="shared" si="9"/>
        <v>-121.37140796982976</v>
      </c>
      <c r="AR13">
        <f t="shared" si="9"/>
        <v>28.608300923231706</v>
      </c>
      <c r="AS13">
        <f t="shared" si="9"/>
        <v>2.0903648581658647</v>
      </c>
      <c r="AT13">
        <f t="shared" si="9"/>
        <v>0.40496859440621941</v>
      </c>
      <c r="AU13">
        <f t="shared" si="9"/>
        <v>31.103634375803789</v>
      </c>
      <c r="AW13">
        <v>10</v>
      </c>
      <c r="AX13">
        <f>(R13*SUMPRODUCT(K14:$K$23, X14:$X$23)-$AZ$3*SUMPRODUCT(K13:$K$22, W14:$W$23))/Z13</f>
        <v>87.069424398023642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377.26394188758246</v>
      </c>
      <c r="P14">
        <f t="shared" si="22"/>
        <v>18.863197094379125</v>
      </c>
      <c r="Q14" s="4">
        <f t="shared" si="23"/>
        <v>25</v>
      </c>
      <c r="R14">
        <f t="shared" si="0"/>
        <v>100000</v>
      </c>
      <c r="S14">
        <f t="shared" si="1"/>
        <v>85.879762621317013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76.758894863343812</v>
      </c>
      <c r="AC14">
        <f t="shared" si="2"/>
        <v>74.748182819566978</v>
      </c>
      <c r="AE14">
        <f t="shared" si="3"/>
        <v>328.36367077292988</v>
      </c>
      <c r="AF14">
        <f t="shared" si="4"/>
        <v>-16.418183538646495</v>
      </c>
      <c r="AG14">
        <f t="shared" si="4"/>
        <v>-21.759545129731485</v>
      </c>
      <c r="AH14">
        <f t="shared" si="5"/>
        <v>-238.50293234915389</v>
      </c>
      <c r="AI14">
        <f t="shared" si="6"/>
        <v>51.683009755398047</v>
      </c>
      <c r="AJ14">
        <f t="shared" si="7"/>
        <v>2.0107120437768344</v>
      </c>
      <c r="AK14">
        <f t="shared" si="24"/>
        <v>27.209306746833906</v>
      </c>
      <c r="AL14">
        <f t="shared" si="8"/>
        <v>80.903028546008784</v>
      </c>
      <c r="AN14">
        <f t="shared" si="9"/>
        <v>154.34741828660839</v>
      </c>
      <c r="AO14">
        <f t="shared" si="9"/>
        <v>-7.7173709143304192</v>
      </c>
      <c r="AP14">
        <f t="shared" si="9"/>
        <v>-10.228079147609142</v>
      </c>
      <c r="AQ14">
        <f t="shared" si="9"/>
        <v>-112.108357709687</v>
      </c>
      <c r="AR14">
        <f t="shared" si="9"/>
        <v>24.293610514981836</v>
      </c>
      <c r="AS14">
        <f t="shared" si="9"/>
        <v>0.94513565445355352</v>
      </c>
      <c r="AT14">
        <f t="shared" si="9"/>
        <v>12.78974083782361</v>
      </c>
      <c r="AU14">
        <f t="shared" si="9"/>
        <v>38.028487007259002</v>
      </c>
      <c r="AW14">
        <v>11</v>
      </c>
      <c r="AX14">
        <f>(R14*SUMPRODUCT(K15:$K$23, X15:$X$23)-$AZ$3*SUMPRODUCT(K14:$K$22, W15:$W$23))/Z14</f>
        <v>85.879762621317013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377.26394188758246</v>
      </c>
      <c r="P15">
        <f t="shared" si="22"/>
        <v>18.863197094379125</v>
      </c>
      <c r="Q15" s="4">
        <f t="shared" si="23"/>
        <v>25</v>
      </c>
      <c r="R15">
        <f t="shared" si="0"/>
        <v>100000</v>
      </c>
      <c r="S15">
        <f t="shared" si="1"/>
        <v>82.921337738884958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74.748182819566978</v>
      </c>
      <c r="AC15">
        <f t="shared" si="2"/>
        <v>71.253042959635536</v>
      </c>
      <c r="AE15">
        <f t="shared" si="3"/>
        <v>324.17716104731556</v>
      </c>
      <c r="AF15">
        <f t="shared" si="4"/>
        <v>-16.20885805236578</v>
      </c>
      <c r="AG15">
        <f t="shared" si="4"/>
        <v>-21.482119350271372</v>
      </c>
      <c r="AH15">
        <f t="shared" si="5"/>
        <v>-239.32131265118551</v>
      </c>
      <c r="AI15">
        <f t="shared" si="6"/>
        <v>47.164870993492912</v>
      </c>
      <c r="AJ15">
        <f t="shared" si="7"/>
        <v>3.4951398599314416</v>
      </c>
      <c r="AK15">
        <f t="shared" si="24"/>
        <v>26.790154007016177</v>
      </c>
      <c r="AL15">
        <f t="shared" si="8"/>
        <v>77.450164860440537</v>
      </c>
      <c r="AN15">
        <f t="shared" si="9"/>
        <v>140.36797967882831</v>
      </c>
      <c r="AO15">
        <f t="shared" si="9"/>
        <v>-7.0183989839414158</v>
      </c>
      <c r="AP15">
        <f t="shared" si="9"/>
        <v>-9.3017092341583574</v>
      </c>
      <c r="AQ15">
        <f t="shared" si="9"/>
        <v>-103.62558868244582</v>
      </c>
      <c r="AR15">
        <f t="shared" si="9"/>
        <v>20.422282778282703</v>
      </c>
      <c r="AS15">
        <f t="shared" si="9"/>
        <v>1.5133876774308372</v>
      </c>
      <c r="AT15">
        <f t="shared" si="9"/>
        <v>11.600076270334982</v>
      </c>
      <c r="AU15">
        <f t="shared" si="9"/>
        <v>33.535746726048529</v>
      </c>
      <c r="AW15">
        <v>12</v>
      </c>
      <c r="AX15">
        <f>(R15*SUMPRODUCT(K16:$K$23, X16:$X$23)-$AZ$3*SUMPRODUCT(K15:$K$22, W16:$W$23))/Z15</f>
        <v>82.921337738884958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377.26394188758246</v>
      </c>
      <c r="P16">
        <f t="shared" si="22"/>
        <v>18.863197094379125</v>
      </c>
      <c r="Q16" s="4">
        <f t="shared" si="23"/>
        <v>25</v>
      </c>
      <c r="R16">
        <f t="shared" si="0"/>
        <v>100000</v>
      </c>
      <c r="S16">
        <f t="shared" si="1"/>
        <v>78.17126461319512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71.253042959635536</v>
      </c>
      <c r="AC16">
        <f t="shared" si="2"/>
        <v>66.311513286020443</v>
      </c>
      <c r="AE16">
        <f t="shared" si="3"/>
        <v>320.02735299989087</v>
      </c>
      <c r="AF16">
        <f t="shared" si="4"/>
        <v>-16.001367649994542</v>
      </c>
      <c r="AG16">
        <f t="shared" si="4"/>
        <v>-21.207125666362579</v>
      </c>
      <c r="AH16">
        <f t="shared" si="5"/>
        <v>-240.68996162431048</v>
      </c>
      <c r="AI16">
        <f t="shared" si="6"/>
        <v>42.128898059223246</v>
      </c>
      <c r="AJ16">
        <f t="shared" si="7"/>
        <v>4.9415296736150935</v>
      </c>
      <c r="AK16">
        <f t="shared" si="24"/>
        <v>26.269531981667232</v>
      </c>
      <c r="AL16">
        <f t="shared" si="8"/>
        <v>73.339959714505568</v>
      </c>
      <c r="AN16">
        <f t="shared" si="9"/>
        <v>127.648025329099</v>
      </c>
      <c r="AO16">
        <f t="shared" si="9"/>
        <v>-6.3824012664549494</v>
      </c>
      <c r="AP16">
        <f t="shared" si="9"/>
        <v>-8.458801064477008</v>
      </c>
      <c r="AQ16">
        <f t="shared" si="9"/>
        <v>-96.003038583674837</v>
      </c>
      <c r="AR16">
        <f t="shared" si="9"/>
        <v>16.803784414492196</v>
      </c>
      <c r="AS16">
        <f t="shared" si="9"/>
        <v>1.9710080998680413</v>
      </c>
      <c r="AT16">
        <f t="shared" si="9"/>
        <v>10.478022745076352</v>
      </c>
      <c r="AU16">
        <f t="shared" si="9"/>
        <v>29.252815259436588</v>
      </c>
      <c r="AW16">
        <v>13</v>
      </c>
      <c r="AX16">
        <f>(R16*SUMPRODUCT(K17:$K$23, X17:$X$23)-$AZ$3*SUMPRODUCT(K16:$K$22, W17:$W$23))/Z16</f>
        <v>78.17126461319512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377.26394188758246</v>
      </c>
      <c r="P17">
        <f t="shared" si="22"/>
        <v>18.863197094379125</v>
      </c>
      <c r="Q17" s="4">
        <f t="shared" si="23"/>
        <v>25</v>
      </c>
      <c r="R17">
        <f t="shared" si="0"/>
        <v>100000</v>
      </c>
      <c r="S17">
        <f t="shared" si="1"/>
        <v>71.606423362788888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66.311513286020443</v>
      </c>
      <c r="AC17">
        <f t="shared" si="2"/>
        <v>59.961469253584653</v>
      </c>
      <c r="AE17">
        <f t="shared" si="3"/>
        <v>315.9116066636816</v>
      </c>
      <c r="AF17">
        <f t="shared" si="4"/>
        <v>-15.795580333184081</v>
      </c>
      <c r="AG17">
        <f t="shared" si="4"/>
        <v>-20.93438913636075</v>
      </c>
      <c r="AH17">
        <f t="shared" si="5"/>
        <v>-242.66109335280851</v>
      </c>
      <c r="AI17">
        <f t="shared" si="6"/>
        <v>36.520543841328276</v>
      </c>
      <c r="AJ17">
        <f t="shared" si="7"/>
        <v>6.3500440324357896</v>
      </c>
      <c r="AK17">
        <f t="shared" si="24"/>
        <v>25.649927773156257</v>
      </c>
      <c r="AL17">
        <f t="shared" si="8"/>
        <v>68.52051564692033</v>
      </c>
      <c r="AN17">
        <f t="shared" si="9"/>
        <v>116.07373266201355</v>
      </c>
      <c r="AO17">
        <f t="shared" si="9"/>
        <v>-5.8036866331006784</v>
      </c>
      <c r="AP17">
        <f t="shared" si="9"/>
        <v>-7.6918120031069215</v>
      </c>
      <c r="AQ17">
        <f t="shared" si="9"/>
        <v>-89.159683541769496</v>
      </c>
      <c r="AR17">
        <f t="shared" si="9"/>
        <v>13.418550484036471</v>
      </c>
      <c r="AS17">
        <f t="shared" si="9"/>
        <v>2.3331631312858097</v>
      </c>
      <c r="AT17">
        <f t="shared" si="9"/>
        <v>9.4244174520339836</v>
      </c>
      <c r="AU17">
        <f t="shared" si="9"/>
        <v>25.176131067356266</v>
      </c>
      <c r="AW17">
        <v>14</v>
      </c>
      <c r="AX17">
        <f>(R17*SUMPRODUCT(K18:$K$23, X18:$X$23)-$AZ$3*SUMPRODUCT(K17:$K$22, W18:$W$23))/Z17</f>
        <v>71.606423362788888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377.26394188758246</v>
      </c>
      <c r="P18">
        <f t="shared" si="22"/>
        <v>18.863197094379125</v>
      </c>
      <c r="Q18" s="4">
        <f t="shared" si="23"/>
        <v>25</v>
      </c>
      <c r="R18">
        <f t="shared" si="0"/>
        <v>100000</v>
      </c>
      <c r="S18">
        <f t="shared" si="1"/>
        <v>63.422895494642567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59.961469253584653</v>
      </c>
      <c r="AC18">
        <f t="shared" si="2"/>
        <v>52.422464866870882</v>
      </c>
      <c r="AE18">
        <f t="shared" si="3"/>
        <v>311.82912077562924</v>
      </c>
      <c r="AF18">
        <f t="shared" si="4"/>
        <v>-15.591456038781464</v>
      </c>
      <c r="AG18">
        <f t="shared" si="4"/>
        <v>-20.663856663284591</v>
      </c>
      <c r="AH18">
        <f t="shared" si="5"/>
        <v>-244.75432685020516</v>
      </c>
      <c r="AI18">
        <f t="shared" si="6"/>
        <v>30.819481223357997</v>
      </c>
      <c r="AJ18">
        <f t="shared" si="7"/>
        <v>7.5390043867137706</v>
      </c>
      <c r="AK18">
        <f t="shared" si="24"/>
        <v>24.933939379330273</v>
      </c>
      <c r="AL18">
        <f t="shared" si="8"/>
        <v>63.292424989402036</v>
      </c>
      <c r="AN18">
        <f t="shared" si="9"/>
        <v>105.54226383889107</v>
      </c>
      <c r="AO18">
        <f t="shared" si="9"/>
        <v>-5.2771131919445544</v>
      </c>
      <c r="AP18">
        <f t="shared" si="9"/>
        <v>-6.9939273357815814</v>
      </c>
      <c r="AQ18">
        <f t="shared" si="9"/>
        <v>-82.840004409727371</v>
      </c>
      <c r="AR18">
        <f t="shared" si="9"/>
        <v>10.431218901437559</v>
      </c>
      <c r="AS18">
        <f t="shared" si="9"/>
        <v>2.5516654380641413</v>
      </c>
      <c r="AT18">
        <f t="shared" si="9"/>
        <v>8.4391874689910651</v>
      </c>
      <c r="AU18">
        <f t="shared" si="9"/>
        <v>21.422071808492763</v>
      </c>
      <c r="AW18">
        <v>15</v>
      </c>
      <c r="AX18">
        <f>(R18*SUMPRODUCT(K19:$K$23, X19:$X$23)-$AZ$3*SUMPRODUCT(K18:$K$22, W19:$W$23))/Z18</f>
        <v>63.422895494642567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377.26394188758246</v>
      </c>
      <c r="P19">
        <f t="shared" si="22"/>
        <v>18.863197094379125</v>
      </c>
      <c r="Q19" s="4">
        <f t="shared" si="23"/>
        <v>25</v>
      </c>
      <c r="R19">
        <f t="shared" si="0"/>
        <v>100000</v>
      </c>
      <c r="S19">
        <f t="shared" si="1"/>
        <v>53.688678878948899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52.422464866870882</v>
      </c>
      <c r="AC19">
        <f t="shared" si="2"/>
        <v>43.800089859861544</v>
      </c>
      <c r="AE19">
        <f t="shared" si="3"/>
        <v>307.77800647355394</v>
      </c>
      <c r="AF19">
        <f t="shared" si="4"/>
        <v>-15.388900323677699</v>
      </c>
      <c r="AG19">
        <f t="shared" si="4"/>
        <v>-20.395403078653221</v>
      </c>
      <c r="AH19">
        <f t="shared" si="5"/>
        <v>-247.26007199409071</v>
      </c>
      <c r="AI19">
        <f t="shared" si="6"/>
        <v>24.733631077132316</v>
      </c>
      <c r="AJ19">
        <f t="shared" si="7"/>
        <v>8.6223750070093388</v>
      </c>
      <c r="AK19">
        <f t="shared" si="24"/>
        <v>24.136809971172301</v>
      </c>
      <c r="AL19">
        <f t="shared" si="8"/>
        <v>57.492816055313952</v>
      </c>
      <c r="AN19">
        <f t="shared" si="9"/>
        <v>95.959656441109132</v>
      </c>
      <c r="AO19">
        <f t="shared" si="9"/>
        <v>-4.7979828220554577</v>
      </c>
      <c r="AP19">
        <f t="shared" si="9"/>
        <v>-6.358920492175165</v>
      </c>
      <c r="AQ19">
        <f t="shared" si="9"/>
        <v>-77.091251035169776</v>
      </c>
      <c r="AR19">
        <f t="shared" si="9"/>
        <v>7.7115020917087396</v>
      </c>
      <c r="AS19">
        <f t="shared" si="9"/>
        <v>2.6883017173942125</v>
      </c>
      <c r="AT19">
        <f t="shared" si="9"/>
        <v>7.5254239864506012</v>
      </c>
      <c r="AU19">
        <f t="shared" si="9"/>
        <v>17.925227795553553</v>
      </c>
      <c r="AW19">
        <v>16</v>
      </c>
      <c r="AX19">
        <f>(R19*SUMPRODUCT(K20:$K$23, X20:$X$23)-$AZ$3*SUMPRODUCT(K19:$K$22, W20:$W$23))/Z19</f>
        <v>53.688678878948899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377.26394188758246</v>
      </c>
      <c r="P20">
        <f t="shared" si="22"/>
        <v>18.863197094379125</v>
      </c>
      <c r="Q20" s="4">
        <f t="shared" si="23"/>
        <v>25</v>
      </c>
      <c r="R20">
        <f t="shared" si="0"/>
        <v>100000</v>
      </c>
      <c r="S20">
        <f t="shared" si="1"/>
        <v>42.509436822239991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43.800089859861544</v>
      </c>
      <c r="AC20">
        <f t="shared" si="2"/>
        <v>34.22677555171046</v>
      </c>
      <c r="AE20">
        <f t="shared" si="3"/>
        <v>303.75674739554006</v>
      </c>
      <c r="AF20">
        <f t="shared" si="4"/>
        <v>-15.187837369777005</v>
      </c>
      <c r="AG20">
        <f t="shared" si="4"/>
        <v>-20.128927898313023</v>
      </c>
      <c r="AH20">
        <f t="shared" si="5"/>
        <v>-250.08459821466701</v>
      </c>
      <c r="AI20">
        <f t="shared" si="6"/>
        <v>18.355383912783026</v>
      </c>
      <c r="AJ20">
        <f t="shared" si="7"/>
        <v>9.5733143081510832</v>
      </c>
      <c r="AK20">
        <f t="shared" si="24"/>
        <v>23.265829991993723</v>
      </c>
      <c r="AL20">
        <f t="shared" si="8"/>
        <v>51.194528212927835</v>
      </c>
      <c r="AN20">
        <f t="shared" si="9"/>
        <v>87.24055158016391</v>
      </c>
      <c r="AO20">
        <f t="shared" si="9"/>
        <v>-4.3620275790081964</v>
      </c>
      <c r="AP20">
        <f t="shared" si="9"/>
        <v>-5.7811350286797323</v>
      </c>
      <c r="AQ20">
        <f t="shared" si="9"/>
        <v>-71.825625198512256</v>
      </c>
      <c r="AR20">
        <f t="shared" si="9"/>
        <v>5.271763773963726</v>
      </c>
      <c r="AS20">
        <f t="shared" si="9"/>
        <v>2.7495067281775825</v>
      </c>
      <c r="AT20">
        <f t="shared" si="9"/>
        <v>6.6820699749883303</v>
      </c>
      <c r="AU20">
        <f t="shared" si="9"/>
        <v>14.70334047712964</v>
      </c>
      <c r="AW20">
        <v>17</v>
      </c>
      <c r="AX20">
        <f>(R20*SUMPRODUCT(K21:$K$23, X21:$X$23)-$AZ$3*SUMPRODUCT(K20:$K$22, W21:$W$23))/Z20</f>
        <v>42.509436822239991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377.26394188758246</v>
      </c>
      <c r="P21">
        <f t="shared" si="22"/>
        <v>18.863197094379125</v>
      </c>
      <c r="Q21" s="4">
        <f t="shared" si="23"/>
        <v>25</v>
      </c>
      <c r="R21">
        <f t="shared" si="0"/>
        <v>100000</v>
      </c>
      <c r="S21">
        <f t="shared" si="1"/>
        <v>29.84812363063655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34.22677555171046</v>
      </c>
      <c r="AC21">
        <f t="shared" si="2"/>
        <v>23.716396014254855</v>
      </c>
      <c r="AE21">
        <f t="shared" si="3"/>
        <v>299.76226172291291</v>
      </c>
      <c r="AF21">
        <f t="shared" si="4"/>
        <v>-14.988113086145647</v>
      </c>
      <c r="AG21">
        <f t="shared" si="4"/>
        <v>-19.864226900608251</v>
      </c>
      <c r="AH21">
        <f t="shared" si="5"/>
        <v>-253.64687488656702</v>
      </c>
      <c r="AI21">
        <f t="shared" si="6"/>
        <v>11.26304684959203</v>
      </c>
      <c r="AJ21">
        <f t="shared" si="7"/>
        <v>10.510379537455606</v>
      </c>
      <c r="AK21">
        <f t="shared" si="24"/>
        <v>22.330064693193442</v>
      </c>
      <c r="AL21">
        <f t="shared" si="8"/>
        <v>44.103491080241078</v>
      </c>
      <c r="AN21">
        <f t="shared" si="9"/>
        <v>79.3068668628257</v>
      </c>
      <c r="AO21">
        <f t="shared" si="9"/>
        <v>-3.9653433431412854</v>
      </c>
      <c r="AP21">
        <f t="shared" si="9"/>
        <v>-5.2553966903135461</v>
      </c>
      <c r="AQ21">
        <f t="shared" si="9"/>
        <v>-67.106308916881176</v>
      </c>
      <c r="AR21">
        <f t="shared" si="9"/>
        <v>2.9798179124897071</v>
      </c>
      <c r="AS21">
        <f t="shared" si="9"/>
        <v>2.78068782195556</v>
      </c>
      <c r="AT21">
        <f t="shared" si="9"/>
        <v>5.9077732383082457</v>
      </c>
      <c r="AU21">
        <f t="shared" si="9"/>
        <v>11.668278972753512</v>
      </c>
      <c r="AW21">
        <v>18</v>
      </c>
      <c r="AX21">
        <f>(R21*SUMPRODUCT(K22:$K$23, X22:$X$23)-$AZ$3*SUMPRODUCT(K21:$K$22, W22:$W$23))/Z21</f>
        <v>29.84812363063655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377.26394188758246</v>
      </c>
      <c r="P22">
        <f t="shared" si="22"/>
        <v>18.863197094379125</v>
      </c>
      <c r="Q22" s="4">
        <f t="shared" si="23"/>
        <v>25</v>
      </c>
      <c r="R22">
        <f t="shared" si="0"/>
        <v>100000</v>
      </c>
      <c r="S22">
        <f t="shared" si="1"/>
        <v>15.655480414737813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23.716396014254855</v>
      </c>
      <c r="AC22">
        <f t="shared" si="2"/>
        <v>12.274567217634832</v>
      </c>
      <c r="AE22">
        <f t="shared" si="3"/>
        <v>295.79108981732037</v>
      </c>
      <c r="AF22">
        <f t="shared" si="4"/>
        <v>-14.789554490866019</v>
      </c>
      <c r="AG22">
        <f t="shared" si="4"/>
        <v>-19.601070827056439</v>
      </c>
      <c r="AH22">
        <f t="shared" si="5"/>
        <v>-258.05521818291055</v>
      </c>
      <c r="AI22">
        <f t="shared" si="6"/>
        <v>3.345246316487362</v>
      </c>
      <c r="AJ22">
        <f t="shared" si="7"/>
        <v>11.441828796620023</v>
      </c>
      <c r="AK22">
        <f t="shared" si="24"/>
        <v>21.330255193849645</v>
      </c>
      <c r="AL22">
        <f t="shared" si="8"/>
        <v>36.11733030695703</v>
      </c>
      <c r="AN22">
        <f t="shared" si="9"/>
        <v>72.087554090402222</v>
      </c>
      <c r="AO22">
        <f t="shared" si="9"/>
        <v>-3.6043777045201111</v>
      </c>
      <c r="AP22">
        <f t="shared" si="9"/>
        <v>-4.7769973542742488</v>
      </c>
      <c r="AQ22">
        <f t="shared" si="9"/>
        <v>-62.890905573119184</v>
      </c>
      <c r="AR22">
        <f t="shared" si="9"/>
        <v>0.81527345848867649</v>
      </c>
      <c r="AS22">
        <f t="shared" si="9"/>
        <v>2.7884999942995909</v>
      </c>
      <c r="AT22">
        <f t="shared" si="9"/>
        <v>5.1984186744717853</v>
      </c>
      <c r="AU22">
        <f t="shared" si="9"/>
        <v>8.802192127260053</v>
      </c>
      <c r="AW22">
        <v>19</v>
      </c>
      <c r="AX22">
        <f>(R22*SUMPRODUCT(K23:$K$23, X23:$X$23)-$AZ$3*SUMPRODUCT(K22:$K$22, W23:$W$23))/Z22</f>
        <v>15.655480414737813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377.26394188758246</v>
      </c>
      <c r="P23">
        <f t="shared" si="22"/>
        <v>18.863197094379125</v>
      </c>
      <c r="Q23" s="4">
        <f t="shared" si="23"/>
        <v>25</v>
      </c>
      <c r="R23">
        <f t="shared" si="0"/>
        <v>100000</v>
      </c>
      <c r="S23">
        <f t="shared" si="1"/>
        <v>15.867376872179181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12.274567217634832</v>
      </c>
      <c r="AC23">
        <f t="shared" si="2"/>
        <v>12.274567217634832</v>
      </c>
      <c r="AE23">
        <f t="shared" si="3"/>
        <v>291.84103023406902</v>
      </c>
      <c r="AF23">
        <f t="shared" si="4"/>
        <v>-14.592051511703453</v>
      </c>
      <c r="AG23">
        <f t="shared" si="4"/>
        <v>-19.339313795395277</v>
      </c>
      <c r="AH23">
        <f t="shared" si="5"/>
        <v>-262.98529356240033</v>
      </c>
      <c r="AI23">
        <f t="shared" si="6"/>
        <v>-5.0756286354300642</v>
      </c>
      <c r="AJ23">
        <f t="shared" si="7"/>
        <v>0</v>
      </c>
      <c r="AK23">
        <f t="shared" si="24"/>
        <v>20.266648215800032</v>
      </c>
      <c r="AL23">
        <f t="shared" si="8"/>
        <v>15.191019580369968</v>
      </c>
      <c r="AN23">
        <f t="shared" si="9"/>
        <v>65.518345132086623</v>
      </c>
      <c r="AO23">
        <f t="shared" si="9"/>
        <v>-3.2759172566043313</v>
      </c>
      <c r="AP23">
        <f t="shared" si="9"/>
        <v>-4.3416781898288237</v>
      </c>
      <c r="AQ23">
        <f t="shared" si="9"/>
        <v>-59.040228902923538</v>
      </c>
      <c r="AR23">
        <f t="shared" si="9"/>
        <v>-1.1394792172700734</v>
      </c>
      <c r="AS23">
        <f t="shared" si="9"/>
        <v>0</v>
      </c>
      <c r="AT23">
        <f t="shared" si="9"/>
        <v>4.549864874751818</v>
      </c>
      <c r="AU23">
        <f t="shared" si="9"/>
        <v>3.4103856574817448</v>
      </c>
      <c r="AW23">
        <v>20</v>
      </c>
      <c r="AX23">
        <f>(R23*SUMPRODUCT(K$23:$K24, X$23:$X24)-$AZ$3*SUMPRODUCT(K$22:$K23, W$23:$W24))/Z23</f>
        <v>15.867376872179181</v>
      </c>
    </row>
    <row r="25" spans="5:50" x14ac:dyDescent="0.25">
      <c r="AN25" s="8">
        <f t="shared" ref="AN25:AU25" si="25">SUM(AN3:AN23)</f>
        <v>3474.7831980416104</v>
      </c>
      <c r="AO25" s="8">
        <f t="shared" si="25"/>
        <v>-456.68711631776739</v>
      </c>
      <c r="AP25" s="8">
        <f t="shared" si="25"/>
        <v>-478.41182175495567</v>
      </c>
      <c r="AQ25" s="8">
        <f t="shared" si="25"/>
        <v>-2438.4686596809502</v>
      </c>
      <c r="AR25" s="8">
        <f t="shared" si="25"/>
        <v>101.21560028793752</v>
      </c>
      <c r="AS25" s="8">
        <f t="shared" si="25"/>
        <v>-43.259996581547199</v>
      </c>
      <c r="AT25" s="8">
        <f t="shared" si="25"/>
        <v>136.57022178119519</v>
      </c>
      <c r="AU25" s="9">
        <f t="shared" si="25"/>
        <v>194.52582548758548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4726D-84CC-4B8B-9692-3681FB884E17}">
  <sheetPr codeName="Sheet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440.54281327661158</v>
      </c>
      <c r="K3">
        <v>1</v>
      </c>
      <c r="L3" s="2">
        <v>0</v>
      </c>
      <c r="O3">
        <f>$C$3</f>
        <v>440.54281327661158</v>
      </c>
      <c r="P3">
        <f>O3*B5</f>
        <v>352.43425062128927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440.54281327661158</v>
      </c>
      <c r="AF3">
        <f t="shared" ref="AF3:AG23" si="4">-$Z3*P3</f>
        <v>-352.43425062128927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-185.0411791446777</v>
      </c>
      <c r="AJ3">
        <f t="shared" ref="AJ3:AJ23" si="7">AB3-AC3</f>
        <v>0</v>
      </c>
      <c r="AL3">
        <f t="shared" ref="AL3:AL23" si="8">SUM(AI3:AK3)</f>
        <v>-185.0411791446777</v>
      </c>
      <c r="AN3">
        <f t="shared" ref="AN3:AU23" si="9">AE3*$K3</f>
        <v>440.54281327661158</v>
      </c>
      <c r="AO3">
        <f t="shared" si="9"/>
        <v>-352.43425062128927</v>
      </c>
      <c r="AP3">
        <f t="shared" si="9"/>
        <v>-273.14974180000002</v>
      </c>
      <c r="AQ3">
        <f t="shared" si="9"/>
        <v>0</v>
      </c>
      <c r="AR3">
        <f t="shared" si="9"/>
        <v>-185.0411791446777</v>
      </c>
      <c r="AS3">
        <f t="shared" si="9"/>
        <v>0</v>
      </c>
      <c r="AT3">
        <f t="shared" si="9"/>
        <v>0</v>
      </c>
      <c r="AU3">
        <f t="shared" si="9"/>
        <v>-185.0411791446777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305.50498769398007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52.356994495737887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51.69177819965671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-51.69177819965671</v>
      </c>
      <c r="AK4">
        <f>H4*SUM(AB4, AE4:AF4)</f>
        <v>0</v>
      </c>
      <c r="AL4">
        <f t="shared" si="8"/>
        <v>-322.23127819965674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-253.81320949432404</v>
      </c>
      <c r="AR4">
        <f t="shared" si="9"/>
        <v>-253.81320949432404</v>
      </c>
      <c r="AS4">
        <f t="shared" si="9"/>
        <v>-48.495898489217282</v>
      </c>
      <c r="AT4">
        <f t="shared" si="9"/>
        <v>0</v>
      </c>
      <c r="AU4">
        <f t="shared" si="9"/>
        <v>-302.30910798354131</v>
      </c>
      <c r="AW4">
        <v>1</v>
      </c>
      <c r="AX4">
        <f>(R4*SUMPRODUCT(K5:$K$23, X5:$X$23)-$AZ$3*SUMPRODUCT(K4:$K$22, W5:$W$23))/Z4</f>
        <v>52.356994495737887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440.54281327661158</v>
      </c>
      <c r="P5">
        <f t="shared" ref="P5:P23" si="22">O5*$C$5</f>
        <v>22.027140663830579</v>
      </c>
      <c r="Q5" s="4">
        <f t="shared" ref="Q5:Q23" si="23">$C$8</f>
        <v>25</v>
      </c>
      <c r="R5">
        <f t="shared" si="0"/>
        <v>100000</v>
      </c>
      <c r="S5">
        <f t="shared" si="1"/>
        <v>102.83881054684336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51.69177819965671</v>
      </c>
      <c r="AC5">
        <f t="shared" si="2"/>
        <v>100.23770654429973</v>
      </c>
      <c r="AE5">
        <f t="shared" si="3"/>
        <v>429.40015547249715</v>
      </c>
      <c r="AF5">
        <f t="shared" si="4"/>
        <v>-21.470007773624857</v>
      </c>
      <c r="AG5">
        <f t="shared" si="4"/>
        <v>-24.367674521731551</v>
      </c>
      <c r="AH5">
        <f t="shared" si="5"/>
        <v>-271.4678080737865</v>
      </c>
      <c r="AI5">
        <f t="shared" si="6"/>
        <v>112.09466510335426</v>
      </c>
      <c r="AJ5">
        <f t="shared" si="7"/>
        <v>-48.545928344643016</v>
      </c>
      <c r="AK5">
        <f>H5*SUM(AB5, AE5:AF5)</f>
        <v>39.711334397632911</v>
      </c>
      <c r="AL5">
        <f t="shared" si="8"/>
        <v>103.26007115634415</v>
      </c>
      <c r="AN5">
        <f t="shared" si="9"/>
        <v>370.8138768144114</v>
      </c>
      <c r="AO5">
        <f t="shared" si="9"/>
        <v>-18.540693840720571</v>
      </c>
      <c r="AP5">
        <f t="shared" si="9"/>
        <v>-21.043010215989028</v>
      </c>
      <c r="AQ5">
        <f t="shared" si="9"/>
        <v>-234.42942220499225</v>
      </c>
      <c r="AR5">
        <f t="shared" si="9"/>
        <v>96.800750552709573</v>
      </c>
      <c r="AS5">
        <f t="shared" si="9"/>
        <v>-41.922443817523686</v>
      </c>
      <c r="AT5">
        <f t="shared" si="9"/>
        <v>34.293219678172449</v>
      </c>
      <c r="AU5">
        <f t="shared" si="9"/>
        <v>89.171526413358336</v>
      </c>
      <c r="AW5">
        <v>2</v>
      </c>
      <c r="AX5">
        <f>(R5*SUMPRODUCT(K6:$K$23, X6:$X$23)-$AZ$3*SUMPRODUCT(K5:$K$22, W6:$W$23))/Z5</f>
        <v>102.83881054684336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440.54281327661158</v>
      </c>
      <c r="P6">
        <f t="shared" si="22"/>
        <v>22.027140663830579</v>
      </c>
      <c r="Q6" s="4">
        <f t="shared" si="23"/>
        <v>25</v>
      </c>
      <c r="R6">
        <f t="shared" si="0"/>
        <v>100000</v>
      </c>
      <c r="S6">
        <f t="shared" si="1"/>
        <v>150.43406090440971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100.23770654429973</v>
      </c>
      <c r="AC6">
        <f t="shared" si="2"/>
        <v>144.75212250810637</v>
      </c>
      <c r="AE6">
        <f t="shared" si="3"/>
        <v>423.90338261228595</v>
      </c>
      <c r="AF6">
        <f t="shared" si="4"/>
        <v>-21.195169130614296</v>
      </c>
      <c r="AG6">
        <f t="shared" si="4"/>
        <v>-24.05574270179514</v>
      </c>
      <c r="AH6">
        <f t="shared" si="5"/>
        <v>-273.02029887638463</v>
      </c>
      <c r="AI6">
        <f t="shared" si="6"/>
        <v>105.63217190349184</v>
      </c>
      <c r="AJ6">
        <f t="shared" si="7"/>
        <v>-44.514415963806641</v>
      </c>
      <c r="AK6">
        <f>H6*SUM(AB6, AE6:AF6)</f>
        <v>54.720516098825684</v>
      </c>
      <c r="AL6">
        <f t="shared" si="8"/>
        <v>115.83827203851088</v>
      </c>
      <c r="AN6">
        <f t="shared" si="9"/>
        <v>330.1470687559671</v>
      </c>
      <c r="AO6">
        <f t="shared" si="9"/>
        <v>-16.507353437798354</v>
      </c>
      <c r="AP6">
        <f t="shared" si="9"/>
        <v>-18.735243136781783</v>
      </c>
      <c r="AQ6">
        <f t="shared" si="9"/>
        <v>-212.63536711939418</v>
      </c>
      <c r="AR6">
        <f t="shared" si="9"/>
        <v>82.269105061992732</v>
      </c>
      <c r="AS6">
        <f t="shared" si="9"/>
        <v>-34.668994281832013</v>
      </c>
      <c r="AT6">
        <f t="shared" si="9"/>
        <v>42.617772662041993</v>
      </c>
      <c r="AU6">
        <f t="shared" si="9"/>
        <v>90.217883442202705</v>
      </c>
      <c r="AW6">
        <v>3</v>
      </c>
      <c r="AX6">
        <f>(R6*SUMPRODUCT(K7:$K$23, X7:$X$23)-$AZ$3*SUMPRODUCT(K6:$K$22, W7:$W$23))/Z6</f>
        <v>150.43406090440971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440.54281327661158</v>
      </c>
      <c r="P7">
        <f t="shared" si="22"/>
        <v>22.027140663830579</v>
      </c>
      <c r="Q7" s="4">
        <f t="shared" si="23"/>
        <v>25</v>
      </c>
      <c r="R7">
        <f t="shared" si="0"/>
        <v>100000</v>
      </c>
      <c r="S7">
        <f t="shared" si="1"/>
        <v>189.12546627587031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144.75212250810637</v>
      </c>
      <c r="AC7">
        <f t="shared" si="2"/>
        <v>179.64174120969437</v>
      </c>
      <c r="AE7">
        <f t="shared" si="3"/>
        <v>418.45172737863533</v>
      </c>
      <c r="AF7">
        <f t="shared" si="4"/>
        <v>-20.922586368931764</v>
      </c>
      <c r="AG7">
        <f t="shared" si="4"/>
        <v>-23.746371224758491</v>
      </c>
      <c r="AH7">
        <f t="shared" si="5"/>
        <v>-275.25620007478722</v>
      </c>
      <c r="AI7">
        <f t="shared" si="6"/>
        <v>98.526569710157844</v>
      </c>
      <c r="AJ7">
        <f t="shared" si="7"/>
        <v>-34.889618701588006</v>
      </c>
      <c r="AK7">
        <f>H7*SUM(AB7, AE7:AF7)</f>
        <v>56.776848290314696</v>
      </c>
      <c r="AL7">
        <f t="shared" si="8"/>
        <v>120.41379929888453</v>
      </c>
      <c r="AN7">
        <f t="shared" si="9"/>
        <v>295.01328570865172</v>
      </c>
      <c r="AO7">
        <f t="shared" si="9"/>
        <v>-14.750664285432585</v>
      </c>
      <c r="AP7">
        <f t="shared" si="9"/>
        <v>-16.741465120860816</v>
      </c>
      <c r="AQ7">
        <f t="shared" si="9"/>
        <v>-194.05879025626172</v>
      </c>
      <c r="AR7">
        <f t="shared" si="9"/>
        <v>69.462366046096591</v>
      </c>
      <c r="AS7">
        <f t="shared" si="9"/>
        <v>-24.597582891476481</v>
      </c>
      <c r="AT7">
        <f t="shared" si="9"/>
        <v>40.028331753428851</v>
      </c>
      <c r="AU7">
        <f t="shared" si="9"/>
        <v>84.893114908048958</v>
      </c>
      <c r="AW7">
        <v>4</v>
      </c>
      <c r="AX7">
        <f>(R7*SUMPRODUCT(K8:$K$23, X8:$X$23)-$AZ$3*SUMPRODUCT(K7:$K$22, W8:$W$23))/Z7</f>
        <v>189.12546627587031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440.54281327661158</v>
      </c>
      <c r="P8">
        <f t="shared" si="22"/>
        <v>22.027140663830579</v>
      </c>
      <c r="Q8" s="4">
        <f t="shared" si="23"/>
        <v>25</v>
      </c>
      <c r="R8">
        <f t="shared" si="0"/>
        <v>100000</v>
      </c>
      <c r="S8">
        <f t="shared" si="1"/>
        <v>215.15429793256129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179.64174120969437</v>
      </c>
      <c r="AC8">
        <f t="shared" si="2"/>
        <v>201.7243654633437</v>
      </c>
      <c r="AE8">
        <f t="shared" si="3"/>
        <v>413.04412843063881</v>
      </c>
      <c r="AF8">
        <f t="shared" si="4"/>
        <v>-20.652206421531943</v>
      </c>
      <c r="AG8">
        <f t="shared" si="4"/>
        <v>-23.439499861463712</v>
      </c>
      <c r="AH8">
        <f t="shared" si="5"/>
        <v>-277.63060418877899</v>
      </c>
      <c r="AI8">
        <f t="shared" si="6"/>
        <v>91.321817958864131</v>
      </c>
      <c r="AJ8">
        <f t="shared" si="7"/>
        <v>-22.082624253649328</v>
      </c>
      <c r="AK8">
        <f t="shared" ref="AK8:AK23" si="24">H8*SUM(AB8:AB8, AE8:AF8)</f>
        <v>41.472440583363095</v>
      </c>
      <c r="AL8">
        <f t="shared" si="8"/>
        <v>110.7116342885779</v>
      </c>
      <c r="AN8">
        <f t="shared" si="9"/>
        <v>271.51595915068788</v>
      </c>
      <c r="AO8">
        <f t="shared" si="9"/>
        <v>-13.575797957534395</v>
      </c>
      <c r="AP8">
        <f t="shared" si="9"/>
        <v>-15.408034756669963</v>
      </c>
      <c r="AQ8">
        <f t="shared" si="9"/>
        <v>-182.50141957546268</v>
      </c>
      <c r="AR8">
        <f t="shared" si="9"/>
        <v>60.030706861020803</v>
      </c>
      <c r="AS8">
        <f t="shared" si="9"/>
        <v>-14.516087972427608</v>
      </c>
      <c r="AT8">
        <f t="shared" si="9"/>
        <v>27.26204952021893</v>
      </c>
      <c r="AU8">
        <f t="shared" si="9"/>
        <v>72.776668408812128</v>
      </c>
      <c r="AW8">
        <v>5</v>
      </c>
      <c r="AX8">
        <f>(R8*SUMPRODUCT(K9:$K$23, X9:$X$23)-$AZ$3*SUMPRODUCT(K8:$K$22, W9:$W$23))/Z8</f>
        <v>215.15429793256129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440.54281327661158</v>
      </c>
      <c r="P9">
        <f t="shared" si="22"/>
        <v>22.027140663830579</v>
      </c>
      <c r="Q9" s="4">
        <f t="shared" si="23"/>
        <v>25</v>
      </c>
      <c r="R9">
        <f t="shared" si="0"/>
        <v>100000</v>
      </c>
      <c r="S9">
        <f t="shared" si="1"/>
        <v>232.10564767081911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201.7243654633437</v>
      </c>
      <c r="AC9">
        <f t="shared" si="2"/>
        <v>214.79044222773905</v>
      </c>
      <c r="AE9">
        <f t="shared" si="3"/>
        <v>407.67808381007387</v>
      </c>
      <c r="AF9">
        <f t="shared" si="4"/>
        <v>-20.383904190503692</v>
      </c>
      <c r="AG9">
        <f t="shared" si="4"/>
        <v>-23.134986630351502</v>
      </c>
      <c r="AH9">
        <f t="shared" si="5"/>
        <v>-280.47292999029912</v>
      </c>
      <c r="AI9">
        <f t="shared" si="6"/>
        <v>83.686262998919574</v>
      </c>
      <c r="AJ9">
        <f t="shared" si="7"/>
        <v>-13.066076764395348</v>
      </c>
      <c r="AK9">
        <f t="shared" si="24"/>
        <v>30.746768053328108</v>
      </c>
      <c r="AL9">
        <f t="shared" si="8"/>
        <v>101.36695428785234</v>
      </c>
      <c r="AN9">
        <f t="shared" si="9"/>
        <v>254.69356730097317</v>
      </c>
      <c r="AO9">
        <f t="shared" si="9"/>
        <v>-12.734678365048657</v>
      </c>
      <c r="AP9">
        <f t="shared" si="9"/>
        <v>-14.453394745373711</v>
      </c>
      <c r="AQ9">
        <f t="shared" si="9"/>
        <v>-175.22318198459951</v>
      </c>
      <c r="AR9">
        <f t="shared" si="9"/>
        <v>52.2823122059513</v>
      </c>
      <c r="AS9">
        <f t="shared" si="9"/>
        <v>-8.1629251949255153</v>
      </c>
      <c r="AT9">
        <f t="shared" si="9"/>
        <v>19.208793284374799</v>
      </c>
      <c r="AU9">
        <f t="shared" si="9"/>
        <v>63.328180295400585</v>
      </c>
      <c r="AW9">
        <v>6</v>
      </c>
      <c r="AX9">
        <f>(R9*SUMPRODUCT(K10:$K$23, X10:$X$23)-$AZ$3*SUMPRODUCT(K9:$K$22, W10:$W$23))/Z9</f>
        <v>232.10564767081911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440.54281327661158</v>
      </c>
      <c r="P10">
        <f t="shared" si="22"/>
        <v>22.027140663830579</v>
      </c>
      <c r="Q10" s="4">
        <f t="shared" si="23"/>
        <v>25</v>
      </c>
      <c r="R10">
        <f t="shared" si="0"/>
        <v>100000</v>
      </c>
      <c r="S10">
        <f t="shared" si="1"/>
        <v>244.19913260788081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214.79044222773905</v>
      </c>
      <c r="AC10">
        <f t="shared" si="2"/>
        <v>223.0291928304282</v>
      </c>
      <c r="AE10">
        <f t="shared" si="3"/>
        <v>402.35158496692333</v>
      </c>
      <c r="AF10">
        <f t="shared" si="4"/>
        <v>-20.117579248346164</v>
      </c>
      <c r="AG10">
        <f t="shared" si="4"/>
        <v>-22.832717549877017</v>
      </c>
      <c r="AH10">
        <f t="shared" si="5"/>
        <v>-283.67685668388361</v>
      </c>
      <c r="AI10">
        <f t="shared" si="6"/>
        <v>75.724431484816535</v>
      </c>
      <c r="AJ10">
        <f t="shared" si="7"/>
        <v>-8.2387506026891515</v>
      </c>
      <c r="AK10">
        <f t="shared" si="24"/>
        <v>31.34378351718161</v>
      </c>
      <c r="AL10">
        <f t="shared" si="8"/>
        <v>98.829464399308989</v>
      </c>
      <c r="AN10">
        <f t="shared" si="9"/>
        <v>238.82743987458429</v>
      </c>
      <c r="AO10">
        <f t="shared" si="9"/>
        <v>-11.941371993729213</v>
      </c>
      <c r="AP10">
        <f t="shared" si="9"/>
        <v>-13.553020993479889</v>
      </c>
      <c r="AQ10">
        <f t="shared" si="9"/>
        <v>-168.38461675017606</v>
      </c>
      <c r="AR10">
        <f t="shared" si="9"/>
        <v>44.948430137199146</v>
      </c>
      <c r="AS10">
        <f t="shared" si="9"/>
        <v>-4.8903491069065748</v>
      </c>
      <c r="AT10">
        <f t="shared" si="9"/>
        <v>18.605010774363095</v>
      </c>
      <c r="AU10">
        <f t="shared" si="9"/>
        <v>58.663091804655664</v>
      </c>
      <c r="AW10">
        <v>7</v>
      </c>
      <c r="AX10">
        <f>(R10*SUMPRODUCT(K11:$K$23, X11:$X$23)-$AZ$3*SUMPRODUCT(K10:$K$22, W11:$W$23))/Z10</f>
        <v>244.19913260788081</v>
      </c>
    </row>
    <row r="11" spans="1:52" x14ac:dyDescent="0.25">
      <c r="A11" t="s">
        <v>33</v>
      </c>
      <c r="C11" s="7">
        <f>AU25</f>
        <v>256.82665921732098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440.54281327661158</v>
      </c>
      <c r="P11">
        <f t="shared" si="22"/>
        <v>22.027140663830579</v>
      </c>
      <c r="Q11" s="4">
        <f t="shared" si="23"/>
        <v>25</v>
      </c>
      <c r="R11">
        <f t="shared" si="0"/>
        <v>100000</v>
      </c>
      <c r="S11">
        <f t="shared" si="1"/>
        <v>251.00590983329607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223.0291928304282</v>
      </c>
      <c r="AC11">
        <f t="shared" si="2"/>
        <v>226.23123462819308</v>
      </c>
      <c r="AE11">
        <f t="shared" si="3"/>
        <v>397.06054977086762</v>
      </c>
      <c r="AF11">
        <f t="shared" si="4"/>
        <v>-19.853027488543383</v>
      </c>
      <c r="AG11">
        <f t="shared" si="4"/>
        <v>-22.532460966600652</v>
      </c>
      <c r="AH11">
        <f t="shared" si="5"/>
        <v>-287.71763111036586</v>
      </c>
      <c r="AI11">
        <f t="shared" si="6"/>
        <v>66.957430205357753</v>
      </c>
      <c r="AJ11">
        <f t="shared" si="7"/>
        <v>-3.2020417977648776</v>
      </c>
      <c r="AK11">
        <f t="shared" si="24"/>
        <v>30.912190828306752</v>
      </c>
      <c r="AL11">
        <f t="shared" si="8"/>
        <v>94.667579235899623</v>
      </c>
      <c r="AN11">
        <f t="shared" si="9"/>
        <v>224.1434071766098</v>
      </c>
      <c r="AO11">
        <f t="shared" si="9"/>
        <v>-11.20717035883049</v>
      </c>
      <c r="AP11">
        <f t="shared" si="9"/>
        <v>-12.719728958322197</v>
      </c>
      <c r="AQ11">
        <f t="shared" si="9"/>
        <v>-162.41857867540782</v>
      </c>
      <c r="AR11">
        <f t="shared" si="9"/>
        <v>37.797929184049295</v>
      </c>
      <c r="AS11">
        <f t="shared" si="9"/>
        <v>-1.80757458500249</v>
      </c>
      <c r="AT11">
        <f t="shared" si="9"/>
        <v>17.450144013422175</v>
      </c>
      <c r="AU11">
        <f t="shared" si="9"/>
        <v>53.440498612468971</v>
      </c>
      <c r="AW11">
        <v>8</v>
      </c>
      <c r="AX11">
        <f>(R11*SUMPRODUCT(K12:$K$23, X12:$X$23)-$AZ$3*SUMPRODUCT(K11:$K$22, W12:$W$23))/Z11</f>
        <v>251.00590983329607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440.54281327661158</v>
      </c>
      <c r="P12">
        <f t="shared" si="22"/>
        <v>22.027140663830579</v>
      </c>
      <c r="Q12" s="4">
        <f t="shared" si="23"/>
        <v>25</v>
      </c>
      <c r="R12">
        <f t="shared" si="0"/>
        <v>100000</v>
      </c>
      <c r="S12">
        <f t="shared" si="1"/>
        <v>252.51956555838566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226.23123462819308</v>
      </c>
      <c r="AC12">
        <f t="shared" si="2"/>
        <v>224.58036474613891</v>
      </c>
      <c r="AE12">
        <f t="shared" si="3"/>
        <v>391.80039563736722</v>
      </c>
      <c r="AF12">
        <f t="shared" si="4"/>
        <v>-19.59001978186836</v>
      </c>
      <c r="AG12">
        <f t="shared" si="4"/>
        <v>-22.233956827219902</v>
      </c>
      <c r="AH12">
        <f t="shared" si="5"/>
        <v>-292.71811885898268</v>
      </c>
      <c r="AI12">
        <f t="shared" si="6"/>
        <v>57.258300169296263</v>
      </c>
      <c r="AJ12">
        <f t="shared" si="7"/>
        <v>1.6508698820541667</v>
      </c>
      <c r="AK12">
        <f t="shared" si="24"/>
        <v>31.059119584103616</v>
      </c>
      <c r="AL12">
        <f t="shared" si="8"/>
        <v>89.968289635454042</v>
      </c>
      <c r="AN12">
        <f t="shared" si="9"/>
        <v>210.26144504601839</v>
      </c>
      <c r="AO12">
        <f t="shared" si="9"/>
        <v>-10.513072252300919</v>
      </c>
      <c r="AP12">
        <f t="shared" si="9"/>
        <v>-11.931952962877965</v>
      </c>
      <c r="AQ12">
        <f t="shared" si="9"/>
        <v>-157.08849543737395</v>
      </c>
      <c r="AR12">
        <f t="shared" si="9"/>
        <v>30.727924393465553</v>
      </c>
      <c r="AS12">
        <f t="shared" si="9"/>
        <v>0.88594674954063179</v>
      </c>
      <c r="AT12">
        <f t="shared" si="9"/>
        <v>16.668016261155298</v>
      </c>
      <c r="AU12">
        <f t="shared" si="9"/>
        <v>48.281887404161481</v>
      </c>
      <c r="AW12">
        <v>9</v>
      </c>
      <c r="AX12">
        <f>(R12*SUMPRODUCT(K13:$K$23, X13:$X$23)-$AZ$3*SUMPRODUCT(K12:$K$22, W13:$W$23))/Z12</f>
        <v>252.51956555838566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440.54281327661158</v>
      </c>
      <c r="P13">
        <f t="shared" si="22"/>
        <v>22.027140663830579</v>
      </c>
      <c r="Q13" s="4">
        <f t="shared" si="23"/>
        <v>25</v>
      </c>
      <c r="R13">
        <f t="shared" si="0"/>
        <v>100000</v>
      </c>
      <c r="S13">
        <f t="shared" si="1"/>
        <v>248.63353485243115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224.58036474613891</v>
      </c>
      <c r="AC13">
        <f t="shared" si="2"/>
        <v>218.171348535324</v>
      </c>
      <c r="AE13">
        <f t="shared" si="3"/>
        <v>386.56820656613843</v>
      </c>
      <c r="AF13">
        <f t="shared" si="4"/>
        <v>-19.328410328306923</v>
      </c>
      <c r="AG13">
        <f t="shared" si="4"/>
        <v>-21.937039654044753</v>
      </c>
      <c r="AH13">
        <f t="shared" si="5"/>
        <v>-298.31041961181751</v>
      </c>
      <c r="AI13">
        <f t="shared" si="6"/>
        <v>46.992336971969223</v>
      </c>
      <c r="AJ13">
        <f t="shared" si="7"/>
        <v>6.4090162108149116</v>
      </c>
      <c r="AK13">
        <f t="shared" si="24"/>
        <v>30.597102322871269</v>
      </c>
      <c r="AL13">
        <f t="shared" si="8"/>
        <v>83.9984555056554</v>
      </c>
      <c r="AN13">
        <f t="shared" si="9"/>
        <v>197.25545996110534</v>
      </c>
      <c r="AO13">
        <f t="shared" si="9"/>
        <v>-9.8627729980552683</v>
      </c>
      <c r="AP13">
        <f t="shared" si="9"/>
        <v>-11.193887064799933</v>
      </c>
      <c r="AQ13">
        <f t="shared" si="9"/>
        <v>-152.21986193438241</v>
      </c>
      <c r="AR13">
        <f t="shared" si="9"/>
        <v>23.978937963867747</v>
      </c>
      <c r="AS13">
        <f t="shared" si="9"/>
        <v>3.270350274774033</v>
      </c>
      <c r="AT13">
        <f t="shared" si="9"/>
        <v>15.612886392772618</v>
      </c>
      <c r="AU13">
        <f t="shared" si="9"/>
        <v>42.862174631414398</v>
      </c>
      <c r="AW13">
        <v>10</v>
      </c>
      <c r="AX13">
        <f>(R13*SUMPRODUCT(K14:$K$23, X14:$X$23)-$AZ$3*SUMPRODUCT(K13:$K$22, W14:$W$23))/Z13</f>
        <v>248.63353485243115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440.54281327661158</v>
      </c>
      <c r="P14">
        <f t="shared" si="22"/>
        <v>22.027140663830579</v>
      </c>
      <c r="Q14" s="4">
        <f t="shared" si="23"/>
        <v>25</v>
      </c>
      <c r="R14">
        <f t="shared" si="0"/>
        <v>100000</v>
      </c>
      <c r="S14">
        <f t="shared" si="1"/>
        <v>244.42692707756069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218.171348535324</v>
      </c>
      <c r="AC14">
        <f t="shared" si="2"/>
        <v>211.5897838205475</v>
      </c>
      <c r="AE14">
        <f t="shared" si="3"/>
        <v>381.35879601888388</v>
      </c>
      <c r="AF14">
        <f t="shared" si="4"/>
        <v>-19.067939800944192</v>
      </c>
      <c r="AG14">
        <f t="shared" si="4"/>
        <v>-21.64141512050006</v>
      </c>
      <c r="AH14">
        <f t="shared" si="5"/>
        <v>-305.01654801697595</v>
      </c>
      <c r="AI14">
        <f t="shared" si="6"/>
        <v>35.632893080463646</v>
      </c>
      <c r="AJ14">
        <f t="shared" si="7"/>
        <v>6.5815647147765048</v>
      </c>
      <c r="AK14">
        <f t="shared" si="24"/>
        <v>49.671311785146294</v>
      </c>
      <c r="AL14">
        <f t="shared" si="8"/>
        <v>91.885769580386437</v>
      </c>
      <c r="AN14">
        <f t="shared" si="9"/>
        <v>179.25778898697999</v>
      </c>
      <c r="AO14">
        <f t="shared" si="9"/>
        <v>-8.9628894493489977</v>
      </c>
      <c r="AP14">
        <f t="shared" si="9"/>
        <v>-10.172552109846027</v>
      </c>
      <c r="AQ14">
        <f t="shared" si="9"/>
        <v>-143.37309791395683</v>
      </c>
      <c r="AR14">
        <f t="shared" si="9"/>
        <v>16.749249513828129</v>
      </c>
      <c r="AS14">
        <f t="shared" si="9"/>
        <v>3.0936659942337856</v>
      </c>
      <c r="AT14">
        <f t="shared" si="9"/>
        <v>23.348011425564039</v>
      </c>
      <c r="AU14">
        <f t="shared" si="9"/>
        <v>43.190926933625953</v>
      </c>
      <c r="AW14">
        <v>11</v>
      </c>
      <c r="AX14">
        <f>(R14*SUMPRODUCT(K15:$K$23, X15:$X$23)-$AZ$3*SUMPRODUCT(K14:$K$22, W15:$W$23))/Z14</f>
        <v>244.42692707756069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440.54281327661158</v>
      </c>
      <c r="P15">
        <f t="shared" si="22"/>
        <v>22.027140663830579</v>
      </c>
      <c r="Q15" s="4">
        <f t="shared" si="23"/>
        <v>25</v>
      </c>
      <c r="R15">
        <f t="shared" si="0"/>
        <v>100000</v>
      </c>
      <c r="S15">
        <f t="shared" si="1"/>
        <v>234.73509141938672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211.5897838205475</v>
      </c>
      <c r="AC15">
        <f t="shared" si="2"/>
        <v>200.43359495319442</v>
      </c>
      <c r="AE15">
        <f t="shared" si="3"/>
        <v>376.16693465769765</v>
      </c>
      <c r="AF15">
        <f t="shared" si="4"/>
        <v>-18.808346732884882</v>
      </c>
      <c r="AG15">
        <f t="shared" si="4"/>
        <v>-21.346786471211079</v>
      </c>
      <c r="AH15">
        <f t="shared" si="5"/>
        <v>-312.85799233592286</v>
      </c>
      <c r="AI15">
        <f t="shared" si="6"/>
        <v>23.153809117678804</v>
      </c>
      <c r="AJ15">
        <f t="shared" si="7"/>
        <v>11.15618886735308</v>
      </c>
      <c r="AK15">
        <f t="shared" si="24"/>
        <v>48.686050066993978</v>
      </c>
      <c r="AL15">
        <f t="shared" si="8"/>
        <v>82.996048052025856</v>
      </c>
      <c r="AN15">
        <f t="shared" si="9"/>
        <v>162.8794344095453</v>
      </c>
      <c r="AO15">
        <f t="shared" si="9"/>
        <v>-8.1439717204772641</v>
      </c>
      <c r="AP15">
        <f t="shared" si="9"/>
        <v>-9.2431104027155708</v>
      </c>
      <c r="AQ15">
        <f t="shared" si="9"/>
        <v>-135.46680515274841</v>
      </c>
      <c r="AR15">
        <f t="shared" si="9"/>
        <v>10.025547133604034</v>
      </c>
      <c r="AS15">
        <f t="shared" si="9"/>
        <v>4.8306046211479554</v>
      </c>
      <c r="AT15">
        <f t="shared" si="9"/>
        <v>21.080949886684863</v>
      </c>
      <c r="AU15">
        <f t="shared" si="9"/>
        <v>35.937101641436847</v>
      </c>
      <c r="AW15">
        <v>12</v>
      </c>
      <c r="AX15">
        <f>(R15*SUMPRODUCT(K16:$K$23, X16:$X$23)-$AZ$3*SUMPRODUCT(K15:$K$22, W16:$W$23))/Z15</f>
        <v>234.73509141938672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440.54281327661158</v>
      </c>
      <c r="P16">
        <f t="shared" si="22"/>
        <v>22.027140663830579</v>
      </c>
      <c r="Q16" s="4">
        <f t="shared" si="23"/>
        <v>25</v>
      </c>
      <c r="R16">
        <f t="shared" si="0"/>
        <v>100000</v>
      </c>
      <c r="S16">
        <f t="shared" si="1"/>
        <v>220.16942049966335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200.43359495319442</v>
      </c>
      <c r="AC16">
        <f t="shared" si="2"/>
        <v>185.41000634752857</v>
      </c>
      <c r="AE16">
        <f t="shared" si="3"/>
        <v>370.99178269445252</v>
      </c>
      <c r="AF16">
        <f t="shared" si="4"/>
        <v>-18.549589134722627</v>
      </c>
      <c r="AG16">
        <f t="shared" si="4"/>
        <v>-21.053106049735465</v>
      </c>
      <c r="AH16">
        <f t="shared" si="5"/>
        <v>-320.8502270540157</v>
      </c>
      <c r="AI16">
        <f t="shared" si="6"/>
        <v>10.53886045597875</v>
      </c>
      <c r="AJ16">
        <f t="shared" si="7"/>
        <v>15.02358860566585</v>
      </c>
      <c r="AK16">
        <f t="shared" si="24"/>
        <v>47.310686974627963</v>
      </c>
      <c r="AL16">
        <f t="shared" si="8"/>
        <v>72.87313603627257</v>
      </c>
      <c r="AN16">
        <f t="shared" si="9"/>
        <v>147.97600277087946</v>
      </c>
      <c r="AO16">
        <f t="shared" si="9"/>
        <v>-7.3988001385439732</v>
      </c>
      <c r="AP16">
        <f t="shared" si="9"/>
        <v>-8.3973678784068078</v>
      </c>
      <c r="AQ16">
        <f t="shared" si="9"/>
        <v>-127.97624179909437</v>
      </c>
      <c r="AR16">
        <f t="shared" si="9"/>
        <v>4.2035929548343143</v>
      </c>
      <c r="AS16">
        <f t="shared" si="9"/>
        <v>5.9923984649857465</v>
      </c>
      <c r="AT16">
        <f t="shared" si="9"/>
        <v>18.870623753452861</v>
      </c>
      <c r="AU16">
        <f t="shared" si="9"/>
        <v>29.066615173272925</v>
      </c>
      <c r="AW16">
        <v>13</v>
      </c>
      <c r="AX16">
        <f>(R16*SUMPRODUCT(K17:$K$23, X17:$X$23)-$AZ$3*SUMPRODUCT(K16:$K$22, W17:$W$23))/Z16</f>
        <v>220.16942049966335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440.54281327661158</v>
      </c>
      <c r="P17">
        <f t="shared" si="22"/>
        <v>22.027140663830579</v>
      </c>
      <c r="Q17" s="4">
        <f t="shared" si="23"/>
        <v>25</v>
      </c>
      <c r="R17">
        <f t="shared" si="0"/>
        <v>100000</v>
      </c>
      <c r="S17">
        <f t="shared" si="1"/>
        <v>201.08948388759293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185.41000634752857</v>
      </c>
      <c r="AC17">
        <f t="shared" si="2"/>
        <v>166.98645496404265</v>
      </c>
      <c r="AE17">
        <f t="shared" si="3"/>
        <v>365.83058062881844</v>
      </c>
      <c r="AF17">
        <f t="shared" si="4"/>
        <v>-18.29152903144092</v>
      </c>
      <c r="AG17">
        <f t="shared" si="4"/>
        <v>-20.760217259469727</v>
      </c>
      <c r="AH17">
        <f t="shared" si="5"/>
        <v>-329.43091907353744</v>
      </c>
      <c r="AI17">
        <f t="shared" si="6"/>
        <v>-2.6520847356296144</v>
      </c>
      <c r="AJ17">
        <f t="shared" si="7"/>
        <v>18.423551383485915</v>
      </c>
      <c r="AK17">
        <f t="shared" si="24"/>
        <v>45.605516786461507</v>
      </c>
      <c r="AL17">
        <f t="shared" si="8"/>
        <v>61.376983434317808</v>
      </c>
      <c r="AN17">
        <f t="shared" si="9"/>
        <v>134.41519754196614</v>
      </c>
      <c r="AO17">
        <f t="shared" si="9"/>
        <v>-6.7207598770983061</v>
      </c>
      <c r="AP17">
        <f t="shared" si="9"/>
        <v>-7.6278169505382687</v>
      </c>
      <c r="AQ17">
        <f t="shared" si="9"/>
        <v>-121.04106219766577</v>
      </c>
      <c r="AR17">
        <f t="shared" si="9"/>
        <v>-0.97444148333619596</v>
      </c>
      <c r="AS17">
        <f t="shared" si="9"/>
        <v>6.7692681524305103</v>
      </c>
      <c r="AT17">
        <f t="shared" si="9"/>
        <v>16.756594096969206</v>
      </c>
      <c r="AU17">
        <f t="shared" si="9"/>
        <v>22.551420766063519</v>
      </c>
      <c r="AW17">
        <v>14</v>
      </c>
      <c r="AX17">
        <f>(R17*SUMPRODUCT(K18:$K$23, X18:$X$23)-$AZ$3*SUMPRODUCT(K17:$K$22, W18:$W$23))/Z17</f>
        <v>201.08948388759293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440.54281327661158</v>
      </c>
      <c r="P18">
        <f t="shared" si="22"/>
        <v>22.027140663830579</v>
      </c>
      <c r="Q18" s="4">
        <f t="shared" si="23"/>
        <v>25</v>
      </c>
      <c r="R18">
        <f t="shared" si="0"/>
        <v>100000</v>
      </c>
      <c r="S18">
        <f t="shared" si="1"/>
        <v>177.72754750424332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166.98645496404265</v>
      </c>
      <c r="AC18">
        <f t="shared" si="2"/>
        <v>145.5083856737096</v>
      </c>
      <c r="AE18">
        <f t="shared" si="3"/>
        <v>360.67944716619547</v>
      </c>
      <c r="AF18">
        <f t="shared" si="4"/>
        <v>-18.033972358309775</v>
      </c>
      <c r="AG18">
        <f t="shared" si="4"/>
        <v>-20.46789984403452</v>
      </c>
      <c r="AH18">
        <f t="shared" si="5"/>
        <v>-338.86097136202767</v>
      </c>
      <c r="AI18">
        <f t="shared" si="6"/>
        <v>-16.683396398176512</v>
      </c>
      <c r="AJ18">
        <f t="shared" si="7"/>
        <v>21.478069290333053</v>
      </c>
      <c r="AK18">
        <f t="shared" si="24"/>
        <v>43.61022349444346</v>
      </c>
      <c r="AL18">
        <f t="shared" si="8"/>
        <v>48.404896386600001</v>
      </c>
      <c r="AN18">
        <f t="shared" si="9"/>
        <v>122.07623611096385</v>
      </c>
      <c r="AO18">
        <f t="shared" si="9"/>
        <v>-6.1038118055481929</v>
      </c>
      <c r="AP18">
        <f t="shared" si="9"/>
        <v>-6.9276034264979387</v>
      </c>
      <c r="AQ18">
        <f t="shared" si="9"/>
        <v>-114.69151423457804</v>
      </c>
      <c r="AR18">
        <f t="shared" si="9"/>
        <v>-5.6466933556603376</v>
      </c>
      <c r="AS18">
        <f t="shared" si="9"/>
        <v>7.2695072549730853</v>
      </c>
      <c r="AT18">
        <f t="shared" si="9"/>
        <v>14.76039730566203</v>
      </c>
      <c r="AU18">
        <f t="shared" si="9"/>
        <v>16.383211204974778</v>
      </c>
      <c r="AW18">
        <v>15</v>
      </c>
      <c r="AX18">
        <f>(R18*SUMPRODUCT(K19:$K$23, X19:$X$23)-$AZ$3*SUMPRODUCT(K18:$K$22, W19:$W$23))/Z18</f>
        <v>177.72754750424332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440.54281327661158</v>
      </c>
      <c r="P19">
        <f t="shared" si="22"/>
        <v>22.027140663830579</v>
      </c>
      <c r="Q19" s="4">
        <f t="shared" si="23"/>
        <v>25</v>
      </c>
      <c r="R19">
        <f t="shared" si="0"/>
        <v>100000</v>
      </c>
      <c r="S19">
        <f t="shared" si="1"/>
        <v>149.70988695424083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145.5083856737096</v>
      </c>
      <c r="AC19">
        <f t="shared" si="2"/>
        <v>120.81912835276694</v>
      </c>
      <c r="AE19">
        <f t="shared" si="3"/>
        <v>355.52761267146383</v>
      </c>
      <c r="AF19">
        <f t="shared" si="4"/>
        <v>-17.776380633573194</v>
      </c>
      <c r="AG19">
        <f t="shared" si="4"/>
        <v>-20.175542646307584</v>
      </c>
      <c r="AH19">
        <f t="shared" si="5"/>
        <v>-350.71279714636705</v>
      </c>
      <c r="AI19">
        <f t="shared" si="6"/>
        <v>-33.137107754783983</v>
      </c>
      <c r="AJ19">
        <f t="shared" si="7"/>
        <v>24.689257320942659</v>
      </c>
      <c r="AK19">
        <f t="shared" si="24"/>
        <v>41.353492006817063</v>
      </c>
      <c r="AL19">
        <f t="shared" si="8"/>
        <v>32.905641572975739</v>
      </c>
      <c r="AN19">
        <f t="shared" si="9"/>
        <v>110.84712633686142</v>
      </c>
      <c r="AO19">
        <f t="shared" si="9"/>
        <v>-5.5423563168430716</v>
      </c>
      <c r="AP19">
        <f t="shared" si="9"/>
        <v>-6.2903719568375891</v>
      </c>
      <c r="AQ19">
        <f t="shared" si="9"/>
        <v>-109.34595330338379</v>
      </c>
      <c r="AR19">
        <f t="shared" si="9"/>
        <v>-10.331555240203016</v>
      </c>
      <c r="AS19">
        <f t="shared" si="9"/>
        <v>7.6976671512341124</v>
      </c>
      <c r="AT19">
        <f t="shared" si="9"/>
        <v>12.893276329526472</v>
      </c>
      <c r="AU19">
        <f t="shared" si="9"/>
        <v>10.259388240557566</v>
      </c>
      <c r="AW19">
        <v>16</v>
      </c>
      <c r="AX19">
        <f>(R19*SUMPRODUCT(K20:$K$23, X20:$X$23)-$AZ$3*SUMPRODUCT(K19:$K$22, W20:$W$23))/Z19</f>
        <v>149.70988695424083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440.54281327661158</v>
      </c>
      <c r="P20">
        <f t="shared" si="22"/>
        <v>22.027140663830579</v>
      </c>
      <c r="Q20" s="4">
        <f t="shared" si="23"/>
        <v>25</v>
      </c>
      <c r="R20">
        <f t="shared" si="0"/>
        <v>100000</v>
      </c>
      <c r="S20">
        <f t="shared" si="1"/>
        <v>117.41326439025727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120.81912835276694</v>
      </c>
      <c r="AC20">
        <f t="shared" si="2"/>
        <v>93.381079161493943</v>
      </c>
      <c r="AE20">
        <f t="shared" si="3"/>
        <v>350.37236665079979</v>
      </c>
      <c r="AF20">
        <f t="shared" si="4"/>
        <v>-17.51861833253999</v>
      </c>
      <c r="AG20">
        <f t="shared" si="4"/>
        <v>-19.88299185071515</v>
      </c>
      <c r="AH20">
        <f t="shared" si="5"/>
        <v>-363.18147651742396</v>
      </c>
      <c r="AI20">
        <f t="shared" si="6"/>
        <v>-50.210720049879285</v>
      </c>
      <c r="AJ20">
        <f t="shared" si="7"/>
        <v>27.438049191272995</v>
      </c>
      <c r="AK20">
        <f t="shared" si="24"/>
        <v>38.821695402493106</v>
      </c>
      <c r="AL20">
        <f t="shared" si="8"/>
        <v>16.049024543886816</v>
      </c>
      <c r="AN20">
        <f t="shared" si="9"/>
        <v>100.62880507888926</v>
      </c>
      <c r="AO20">
        <f t="shared" si="9"/>
        <v>-5.0314402539444627</v>
      </c>
      <c r="AP20">
        <f t="shared" si="9"/>
        <v>-5.7105008892578182</v>
      </c>
      <c r="AQ20">
        <f t="shared" si="9"/>
        <v>-104.30764948184199</v>
      </c>
      <c r="AR20">
        <f t="shared" si="9"/>
        <v>-14.420785546155015</v>
      </c>
      <c r="AS20">
        <f t="shared" si="9"/>
        <v>7.880353494216644</v>
      </c>
      <c r="AT20">
        <f t="shared" si="9"/>
        <v>11.149797162465729</v>
      </c>
      <c r="AU20">
        <f t="shared" si="9"/>
        <v>4.6093651105273583</v>
      </c>
      <c r="AW20">
        <v>17</v>
      </c>
      <c r="AX20">
        <f>(R20*SUMPRODUCT(K21:$K$23, X21:$X$23)-$AZ$3*SUMPRODUCT(K20:$K$22, W21:$W$23))/Z20</f>
        <v>117.41326439025727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440.54281327661158</v>
      </c>
      <c r="P21">
        <f t="shared" si="22"/>
        <v>22.027140663830579</v>
      </c>
      <c r="Q21" s="4">
        <f t="shared" si="23"/>
        <v>25</v>
      </c>
      <c r="R21">
        <f t="shared" si="0"/>
        <v>100000</v>
      </c>
      <c r="S21">
        <f t="shared" si="1"/>
        <v>81.61298708696431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93.381079161493943</v>
      </c>
      <c r="AC21">
        <f t="shared" si="2"/>
        <v>63.953284373942793</v>
      </c>
      <c r="AE21">
        <f t="shared" si="3"/>
        <v>345.21662326063858</v>
      </c>
      <c r="AF21">
        <f t="shared" si="4"/>
        <v>-17.260831163031931</v>
      </c>
      <c r="AG21">
        <f t="shared" si="4"/>
        <v>-19.590412830312204</v>
      </c>
      <c r="AH21">
        <f t="shared" si="5"/>
        <v>-374.9964075831839</v>
      </c>
      <c r="AI21">
        <f t="shared" si="6"/>
        <v>-66.631028315889466</v>
      </c>
      <c r="AJ21">
        <f t="shared" si="7"/>
        <v>29.42779478755115</v>
      </c>
      <c r="AK21">
        <f t="shared" si="24"/>
        <v>36.054638747383763</v>
      </c>
      <c r="AL21">
        <f t="shared" si="8"/>
        <v>-1.1485947809545536</v>
      </c>
      <c r="AN21">
        <f t="shared" si="9"/>
        <v>91.332540068278476</v>
      </c>
      <c r="AO21">
        <f t="shared" si="9"/>
        <v>-4.5666270034139238</v>
      </c>
      <c r="AP21">
        <f t="shared" si="9"/>
        <v>-5.1829548295758867</v>
      </c>
      <c r="AQ21">
        <f t="shared" si="9"/>
        <v>-99.211254943518028</v>
      </c>
      <c r="AR21">
        <f t="shared" si="9"/>
        <v>-17.628296708229364</v>
      </c>
      <c r="AS21">
        <f t="shared" si="9"/>
        <v>7.785590453811567</v>
      </c>
      <c r="AT21">
        <f t="shared" si="9"/>
        <v>9.5388272642842775</v>
      </c>
      <c r="AU21">
        <f t="shared" si="9"/>
        <v>-0.30387899013352176</v>
      </c>
      <c r="AW21">
        <v>18</v>
      </c>
      <c r="AX21">
        <f>(R21*SUMPRODUCT(K22:$K$23, X22:$X$23)-$AZ$3*SUMPRODUCT(K21:$K$22, W22:$W$23))/Z21</f>
        <v>81.61298708696431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440.54281327661158</v>
      </c>
      <c r="P22">
        <f t="shared" si="22"/>
        <v>22.027140663830579</v>
      </c>
      <c r="Q22" s="4">
        <f t="shared" si="23"/>
        <v>25</v>
      </c>
      <c r="R22">
        <f t="shared" si="0"/>
        <v>100000</v>
      </c>
      <c r="S22">
        <f t="shared" si="1"/>
        <v>42.378087558613196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63.953284373942793</v>
      </c>
      <c r="AC22">
        <f t="shared" si="2"/>
        <v>32.711628343045852</v>
      </c>
      <c r="AE22">
        <f t="shared" si="3"/>
        <v>340.05481623427829</v>
      </c>
      <c r="AF22">
        <f t="shared" si="4"/>
        <v>-17.002740811713913</v>
      </c>
      <c r="AG22">
        <f t="shared" si="4"/>
        <v>-19.297489709630213</v>
      </c>
      <c r="AH22">
        <f t="shared" si="5"/>
        <v>-388.07596951546429</v>
      </c>
      <c r="AI22">
        <f t="shared" si="6"/>
        <v>-84.321383802530136</v>
      </c>
      <c r="AJ22">
        <f t="shared" si="7"/>
        <v>31.241656030896941</v>
      </c>
      <c r="AK22">
        <f t="shared" si="24"/>
        <v>33.116822648506712</v>
      </c>
      <c r="AL22">
        <f t="shared" si="8"/>
        <v>-19.962905123126482</v>
      </c>
      <c r="AN22">
        <f t="shared" si="9"/>
        <v>82.875112885009216</v>
      </c>
      <c r="AO22">
        <f t="shared" si="9"/>
        <v>-4.1437556442504606</v>
      </c>
      <c r="AP22">
        <f t="shared" si="9"/>
        <v>-4.7030112844544867</v>
      </c>
      <c r="AQ22">
        <f t="shared" si="9"/>
        <v>-94.578398088018346</v>
      </c>
      <c r="AR22">
        <f t="shared" si="9"/>
        <v>-20.550052131714086</v>
      </c>
      <c r="AS22">
        <f t="shared" si="9"/>
        <v>7.6139364792628985</v>
      </c>
      <c r="AT22">
        <f t="shared" si="9"/>
        <v>8.0709352856128298</v>
      </c>
      <c r="AU22">
        <f t="shared" si="9"/>
        <v>-4.8651803668383566</v>
      </c>
      <c r="AW22">
        <v>19</v>
      </c>
      <c r="AX22">
        <f>(R22*SUMPRODUCT(K23:$K$23, X23:$X$23)-$AZ$3*SUMPRODUCT(K22:$K$22, W23:$W$23))/Z22</f>
        <v>42.378087558613196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440.54281327661158</v>
      </c>
      <c r="P23">
        <f t="shared" si="22"/>
        <v>22.027140663830579</v>
      </c>
      <c r="Q23" s="4">
        <f t="shared" si="23"/>
        <v>25</v>
      </c>
      <c r="R23">
        <f t="shared" si="0"/>
        <v>100000</v>
      </c>
      <c r="S23">
        <f t="shared" si="1"/>
        <v>43.032357590989008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32.711628343045852</v>
      </c>
      <c r="AC23">
        <f t="shared" si="2"/>
        <v>32.711628343045852</v>
      </c>
      <c r="AE23">
        <f t="shared" si="3"/>
        <v>334.88457486052323</v>
      </c>
      <c r="AF23">
        <f t="shared" si="4"/>
        <v>-16.744228743026163</v>
      </c>
      <c r="AG23">
        <f t="shared" si="4"/>
        <v>-19.004087955138949</v>
      </c>
      <c r="AH23">
        <f t="shared" si="5"/>
        <v>-401.7074295798588</v>
      </c>
      <c r="AI23">
        <f t="shared" si="6"/>
        <v>-102.57117141750069</v>
      </c>
      <c r="AJ23">
        <f t="shared" si="7"/>
        <v>0</v>
      </c>
      <c r="AK23">
        <f t="shared" si="24"/>
        <v>30.023105158537582</v>
      </c>
      <c r="AL23">
        <f t="shared" si="8"/>
        <v>-72.548066258963104</v>
      </c>
      <c r="AN23">
        <f t="shared" si="9"/>
        <v>75.181625892446206</v>
      </c>
      <c r="AO23">
        <f t="shared" si="9"/>
        <v>-3.7590812946223107</v>
      </c>
      <c r="AP23">
        <f t="shared" si="9"/>
        <v>-4.2664199498154431</v>
      </c>
      <c r="AQ23">
        <f t="shared" si="9"/>
        <v>-90.183364526322563</v>
      </c>
      <c r="AR23">
        <f t="shared" si="9"/>
        <v>-23.027239878314113</v>
      </c>
      <c r="AS23">
        <f t="shared" si="9"/>
        <v>0</v>
      </c>
      <c r="AT23">
        <f t="shared" si="9"/>
        <v>6.7401905898438121</v>
      </c>
      <c r="AU23">
        <f t="shared" si="9"/>
        <v>-16.2870492884703</v>
      </c>
      <c r="AW23">
        <v>20</v>
      </c>
      <c r="AX23">
        <f>(R23*SUMPRODUCT(K$23:$K24, X$23:$X24)-$AZ$3*SUMPRODUCT(K$22:$K23, W$23:$W24))/Z23</f>
        <v>43.032357590989008</v>
      </c>
    </row>
    <row r="25" spans="5:50" x14ac:dyDescent="0.25">
      <c r="AN25" s="8">
        <f t="shared" ref="AN25:AU25" si="25">SUM(AN3:AN23)</f>
        <v>4040.6841931474396</v>
      </c>
      <c r="AO25" s="8">
        <f t="shared" si="25"/>
        <v>-532.4413196148306</v>
      </c>
      <c r="AP25" s="8">
        <f t="shared" si="25"/>
        <v>-477.45118943310115</v>
      </c>
      <c r="AQ25" s="8">
        <f t="shared" si="25"/>
        <v>-3032.9482850735021</v>
      </c>
      <c r="AR25" s="8">
        <f t="shared" si="25"/>
        <v>-2.1566009739946459</v>
      </c>
      <c r="AS25" s="8">
        <f t="shared" si="25"/>
        <v>-115.9725672487007</v>
      </c>
      <c r="AT25" s="8">
        <f t="shared" si="25"/>
        <v>374.95582744001638</v>
      </c>
      <c r="AU25" s="9">
        <f t="shared" si="25"/>
        <v>256.82665921732098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E0CC-45D7-4BD3-8827-54197F222F79}">
  <sheetPr codeName="Sheet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646.11188811308966</v>
      </c>
      <c r="K3">
        <v>1</v>
      </c>
      <c r="L3" s="2">
        <v>0</v>
      </c>
      <c r="O3">
        <f>$C$3</f>
        <v>646.11188811308966</v>
      </c>
      <c r="P3">
        <f>O3*B5</f>
        <v>516.88951049047171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646.11188811308966</v>
      </c>
      <c r="AF3">
        <f t="shared" ref="AF3:AG23" si="4">-$Z3*P3</f>
        <v>-516.88951049047171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-143.92736417738206</v>
      </c>
      <c r="AJ3">
        <f t="shared" ref="AJ3:AJ23" si="7">AB3-AC3</f>
        <v>0</v>
      </c>
      <c r="AL3">
        <f t="shared" ref="AL3:AL23" si="8">SUM(AI3:AK3)</f>
        <v>-143.92736417738206</v>
      </c>
      <c r="AN3">
        <f t="shared" ref="AN3:AU23" si="9">AE3*$K3</f>
        <v>646.11188811308966</v>
      </c>
      <c r="AO3">
        <f t="shared" si="9"/>
        <v>-516.88951049047171</v>
      </c>
      <c r="AP3">
        <f t="shared" si="9"/>
        <v>-273.14974180000002</v>
      </c>
      <c r="AQ3">
        <f t="shared" si="9"/>
        <v>0</v>
      </c>
      <c r="AR3">
        <f t="shared" si="9"/>
        <v>-143.92736417738206</v>
      </c>
      <c r="AS3">
        <f t="shared" si="9"/>
        <v>0</v>
      </c>
      <c r="AT3">
        <f t="shared" si="9"/>
        <v>0</v>
      </c>
      <c r="AU3">
        <f t="shared" si="9"/>
        <v>-143.92736417738206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463.07901004017276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138.83636219547603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136.96539713089351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-136.96539713089351</v>
      </c>
      <c r="AK4">
        <f>H4*SUM(AB4, AE4:AF4)</f>
        <v>0</v>
      </c>
      <c r="AL4">
        <f t="shared" si="8"/>
        <v>-484.56989713089354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-326.11361290927852</v>
      </c>
      <c r="AR4">
        <f t="shared" si="9"/>
        <v>-326.11361290927852</v>
      </c>
      <c r="AS4">
        <f t="shared" si="9"/>
        <v>-128.49741732891781</v>
      </c>
      <c r="AT4">
        <f t="shared" si="9"/>
        <v>0</v>
      </c>
      <c r="AU4">
        <f t="shared" si="9"/>
        <v>-454.61103023819635</v>
      </c>
      <c r="AW4">
        <v>1</v>
      </c>
      <c r="AX4">
        <f>(R4*SUMPRODUCT(K5:$K$23, X5:$X$23)-$AZ$3*SUMPRODUCT(K4:$K$22, W5:$W$23))/Z4</f>
        <v>138.83636219547603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646.11188811308966</v>
      </c>
      <c r="P5">
        <f t="shared" ref="P5:P23" si="22">O5*$C$5</f>
        <v>32.305594405654482</v>
      </c>
      <c r="Q5" s="4">
        <f t="shared" ref="Q5:Q23" si="23">$C$8</f>
        <v>25</v>
      </c>
      <c r="R5">
        <f t="shared" si="0"/>
        <v>100000</v>
      </c>
      <c r="S5">
        <f t="shared" si="1"/>
        <v>264.78889624200144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136.96539713089351</v>
      </c>
      <c r="AC5">
        <f t="shared" si="2"/>
        <v>257.66430280320355</v>
      </c>
      <c r="AE5">
        <f t="shared" si="3"/>
        <v>628.72715414534548</v>
      </c>
      <c r="AF5">
        <f t="shared" si="4"/>
        <v>-31.43635770726727</v>
      </c>
      <c r="AG5">
        <f t="shared" si="4"/>
        <v>-24.327332684648677</v>
      </c>
      <c r="AH5">
        <f t="shared" si="5"/>
        <v>-356.540806405296</v>
      </c>
      <c r="AI5">
        <f t="shared" si="6"/>
        <v>216.42265734813355</v>
      </c>
      <c r="AJ5">
        <f t="shared" si="7"/>
        <v>-120.69890567231005</v>
      </c>
      <c r="AK5">
        <f>H5*SUM(AB5, AE5:AF5)</f>
        <v>63.43973512435916</v>
      </c>
      <c r="AL5">
        <f t="shared" si="8"/>
        <v>159.16348680018268</v>
      </c>
      <c r="AN5">
        <f t="shared" si="9"/>
        <v>542.94520045198294</v>
      </c>
      <c r="AO5">
        <f t="shared" si="9"/>
        <v>-27.147260022599141</v>
      </c>
      <c r="AP5">
        <f t="shared" si="9"/>
        <v>-21.008172517828314</v>
      </c>
      <c r="AQ5">
        <f t="shared" si="9"/>
        <v>-307.89527432798599</v>
      </c>
      <c r="AR5">
        <f t="shared" si="9"/>
        <v>186.8944935835695</v>
      </c>
      <c r="AS5">
        <f t="shared" si="9"/>
        <v>-104.23105015031345</v>
      </c>
      <c r="AT5">
        <f t="shared" si="9"/>
        <v>54.78417701003773</v>
      </c>
      <c r="AU5">
        <f t="shared" si="9"/>
        <v>137.4476204432938</v>
      </c>
      <c r="AW5">
        <v>2</v>
      </c>
      <c r="AX5">
        <f>(R5*SUMPRODUCT(K6:$K$23, X6:$X$23)-$AZ$3*SUMPRODUCT(K5:$K$22, W6:$W$23))/Z5</f>
        <v>264.78889624200144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646.11188811308966</v>
      </c>
      <c r="P6">
        <f t="shared" si="22"/>
        <v>32.305594405654482</v>
      </c>
      <c r="Q6" s="4">
        <f t="shared" si="23"/>
        <v>25</v>
      </c>
      <c r="R6">
        <f t="shared" si="0"/>
        <v>100000</v>
      </c>
      <c r="S6">
        <f t="shared" si="1"/>
        <v>377.22500496110342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257.66430280320355</v>
      </c>
      <c r="AC6">
        <f t="shared" si="2"/>
        <v>362.02505713179926</v>
      </c>
      <c r="AE6">
        <f t="shared" si="3"/>
        <v>620.07738122183832</v>
      </c>
      <c r="AF6">
        <f t="shared" si="4"/>
        <v>-31.003869061091915</v>
      </c>
      <c r="AG6">
        <f t="shared" si="4"/>
        <v>-23.992647118470352</v>
      </c>
      <c r="AH6">
        <f t="shared" si="5"/>
        <v>-365.64895732735908</v>
      </c>
      <c r="AI6">
        <f t="shared" si="6"/>
        <v>199.43190771491697</v>
      </c>
      <c r="AJ6">
        <f t="shared" si="7"/>
        <v>-104.3607543285957</v>
      </c>
      <c r="AK6">
        <f>H6*SUM(AB6, AE6:AF6)</f>
        <v>92.125074268077768</v>
      </c>
      <c r="AL6">
        <f t="shared" si="8"/>
        <v>187.19622765439902</v>
      </c>
      <c r="AN6">
        <f t="shared" si="9"/>
        <v>482.932522384484</v>
      </c>
      <c r="AO6">
        <f t="shared" si="9"/>
        <v>-24.146626119224198</v>
      </c>
      <c r="AP6">
        <f t="shared" si="9"/>
        <v>-18.686102642177193</v>
      </c>
      <c r="AQ6">
        <f t="shared" si="9"/>
        <v>-284.77699496376829</v>
      </c>
      <c r="AR6">
        <f t="shared" si="9"/>
        <v>155.32279865931432</v>
      </c>
      <c r="AS6">
        <f t="shared" si="9"/>
        <v>-81.278891719202065</v>
      </c>
      <c r="AT6">
        <f t="shared" si="9"/>
        <v>71.74942327919544</v>
      </c>
      <c r="AU6">
        <f t="shared" si="9"/>
        <v>145.79333021930771</v>
      </c>
      <c r="AW6">
        <v>3</v>
      </c>
      <c r="AX6">
        <f>(R6*SUMPRODUCT(K7:$K$23, X7:$X$23)-$AZ$3*SUMPRODUCT(K6:$K$22, W7:$W$23))/Z6</f>
        <v>377.22500496110342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646.11188811308966</v>
      </c>
      <c r="P7">
        <f t="shared" si="22"/>
        <v>32.305594405654482</v>
      </c>
      <c r="Q7" s="4">
        <f t="shared" si="23"/>
        <v>25</v>
      </c>
      <c r="R7">
        <f t="shared" si="0"/>
        <v>100000</v>
      </c>
      <c r="S7">
        <f t="shared" si="1"/>
        <v>468.6085810728722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362.02505713179926</v>
      </c>
      <c r="AC7">
        <f t="shared" si="2"/>
        <v>443.46986221228508</v>
      </c>
      <c r="AE7">
        <f t="shared" si="3"/>
        <v>611.45092422170865</v>
      </c>
      <c r="AF7">
        <f t="shared" si="4"/>
        <v>-30.572546211085434</v>
      </c>
      <c r="AG7">
        <f t="shared" si="4"/>
        <v>-23.658863715052313</v>
      </c>
      <c r="AH7">
        <f t="shared" si="5"/>
        <v>-375.42772893333057</v>
      </c>
      <c r="AI7">
        <f t="shared" si="6"/>
        <v>181.79178536224032</v>
      </c>
      <c r="AJ7">
        <f t="shared" si="7"/>
        <v>-81.444805080485821</v>
      </c>
      <c r="AK7">
        <f>H7*SUM(AB7, AE7:AF7)</f>
        <v>98.721989659411634</v>
      </c>
      <c r="AL7">
        <f t="shared" si="8"/>
        <v>199.06896994116613</v>
      </c>
      <c r="AN7">
        <f t="shared" si="9"/>
        <v>431.07994160821323</v>
      </c>
      <c r="AO7">
        <f t="shared" si="9"/>
        <v>-21.553997080410664</v>
      </c>
      <c r="AP7">
        <f t="shared" si="9"/>
        <v>-16.679771318987125</v>
      </c>
      <c r="AQ7">
        <f t="shared" si="9"/>
        <v>-264.68087144145392</v>
      </c>
      <c r="AR7">
        <f t="shared" si="9"/>
        <v>128.16530176736151</v>
      </c>
      <c r="AS7">
        <f t="shared" si="9"/>
        <v>-57.419525308719187</v>
      </c>
      <c r="AT7">
        <f t="shared" si="9"/>
        <v>69.600139360317399</v>
      </c>
      <c r="AU7">
        <f t="shared" si="9"/>
        <v>140.34591581895972</v>
      </c>
      <c r="AW7">
        <v>4</v>
      </c>
      <c r="AX7">
        <f>(R7*SUMPRODUCT(K8:$K$23, X8:$X$23)-$AZ$3*SUMPRODUCT(K7:$K$22, W8:$W$23))/Z7</f>
        <v>468.6085810728722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646.11188811308966</v>
      </c>
      <c r="P8">
        <f t="shared" si="22"/>
        <v>32.305594405654482</v>
      </c>
      <c r="Q8" s="4">
        <f t="shared" si="23"/>
        <v>25</v>
      </c>
      <c r="R8">
        <f t="shared" si="0"/>
        <v>100000</v>
      </c>
      <c r="S8">
        <f t="shared" si="1"/>
        <v>534.36572382282975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443.46986221228508</v>
      </c>
      <c r="AC8">
        <f t="shared" si="2"/>
        <v>498.57885511339106</v>
      </c>
      <c r="AE8">
        <f t="shared" si="3"/>
        <v>602.84129593121361</v>
      </c>
      <c r="AF8">
        <f t="shared" si="4"/>
        <v>-30.142064796560678</v>
      </c>
      <c r="AG8">
        <f t="shared" si="4"/>
        <v>-23.325731464706372</v>
      </c>
      <c r="AH8">
        <f t="shared" si="5"/>
        <v>-386.17445278167747</v>
      </c>
      <c r="AI8">
        <f t="shared" si="6"/>
        <v>163.19904688826909</v>
      </c>
      <c r="AJ8">
        <f t="shared" si="7"/>
        <v>-55.108992901105978</v>
      </c>
      <c r="AK8">
        <f t="shared" ref="AK8:AK23" si="24">H8*SUM(AB8:AB8, AE8:AF8)</f>
        <v>73.672259267653018</v>
      </c>
      <c r="AL8">
        <f t="shared" si="8"/>
        <v>181.76231325481615</v>
      </c>
      <c r="AN8">
        <f t="shared" si="9"/>
        <v>396.27977112836157</v>
      </c>
      <c r="AO8">
        <f t="shared" si="9"/>
        <v>-19.813988556418074</v>
      </c>
      <c r="AP8">
        <f t="shared" si="9"/>
        <v>-15.333248715081691</v>
      </c>
      <c r="AQ8">
        <f t="shared" si="9"/>
        <v>-253.85308670261543</v>
      </c>
      <c r="AR8">
        <f t="shared" si="9"/>
        <v>107.27944715424636</v>
      </c>
      <c r="AS8">
        <f t="shared" si="9"/>
        <v>-36.226083450753912</v>
      </c>
      <c r="AT8">
        <f t="shared" si="9"/>
        <v>48.428709576037548</v>
      </c>
      <c r="AU8">
        <f t="shared" si="9"/>
        <v>119.48207327953001</v>
      </c>
      <c r="AW8">
        <v>5</v>
      </c>
      <c r="AX8">
        <f>(R8*SUMPRODUCT(K9:$K$23, X9:$X$23)-$AZ$3*SUMPRODUCT(K8:$K$22, W9:$W$23))/Z8</f>
        <v>534.36572382282975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646.11188811308966</v>
      </c>
      <c r="P9">
        <f t="shared" si="22"/>
        <v>32.305594405654482</v>
      </c>
      <c r="Q9" s="4">
        <f t="shared" si="23"/>
        <v>25</v>
      </c>
      <c r="R9">
        <f t="shared" si="0"/>
        <v>100000</v>
      </c>
      <c r="S9">
        <f t="shared" si="1"/>
        <v>579.42842353074673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498.57885511339106</v>
      </c>
      <c r="AC9">
        <f t="shared" si="2"/>
        <v>532.90156984659052</v>
      </c>
      <c r="AE9">
        <f t="shared" si="3"/>
        <v>594.23049593241001</v>
      </c>
      <c r="AF9">
        <f t="shared" si="4"/>
        <v>-29.711524796620498</v>
      </c>
      <c r="AG9">
        <f t="shared" si="4"/>
        <v>-22.992553877464069</v>
      </c>
      <c r="AH9">
        <f t="shared" si="5"/>
        <v>-399.68109038096969</v>
      </c>
      <c r="AI9">
        <f t="shared" si="6"/>
        <v>141.84532687735572</v>
      </c>
      <c r="AJ9">
        <f t="shared" si="7"/>
        <v>-34.322714733199462</v>
      </c>
      <c r="AK9">
        <f t="shared" si="24"/>
        <v>55.493706530207227</v>
      </c>
      <c r="AL9">
        <f t="shared" si="8"/>
        <v>163.01631867436348</v>
      </c>
      <c r="AN9">
        <f t="shared" si="9"/>
        <v>371.24066958321026</v>
      </c>
      <c r="AO9">
        <f t="shared" si="9"/>
        <v>-18.562033479160512</v>
      </c>
      <c r="AP9">
        <f t="shared" si="9"/>
        <v>-14.364411041382649</v>
      </c>
      <c r="AQ9">
        <f t="shared" si="9"/>
        <v>-249.6975106939914</v>
      </c>
      <c r="AR9">
        <f t="shared" si="9"/>
        <v>88.616714368675659</v>
      </c>
      <c r="AS9">
        <f t="shared" si="9"/>
        <v>-21.442836890208685</v>
      </c>
      <c r="AT9">
        <f t="shared" si="9"/>
        <v>34.669241836204229</v>
      </c>
      <c r="AU9">
        <f t="shared" si="9"/>
        <v>101.84311931467121</v>
      </c>
      <c r="AW9">
        <v>6</v>
      </c>
      <c r="AX9">
        <f>(R9*SUMPRODUCT(K10:$K$23, X10:$X$23)-$AZ$3*SUMPRODUCT(K9:$K$22, W10:$W$23))/Z9</f>
        <v>579.42842353074673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646.11188811308966</v>
      </c>
      <c r="P10">
        <f t="shared" si="22"/>
        <v>32.305594405654482</v>
      </c>
      <c r="Q10" s="4">
        <f t="shared" si="23"/>
        <v>25</v>
      </c>
      <c r="R10">
        <f t="shared" si="0"/>
        <v>100000</v>
      </c>
      <c r="S10">
        <f t="shared" si="1"/>
        <v>610.45857820264257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532.90156984659052</v>
      </c>
      <c r="AC10">
        <f t="shared" si="2"/>
        <v>553.29903792941104</v>
      </c>
      <c r="AE10">
        <f t="shared" si="3"/>
        <v>585.61399389338658</v>
      </c>
      <c r="AF10">
        <f t="shared" si="4"/>
        <v>-29.280699694669327</v>
      </c>
      <c r="AG10">
        <f t="shared" si="4"/>
        <v>-22.659155661243844</v>
      </c>
      <c r="AH10">
        <f t="shared" si="5"/>
        <v>-413.89070978232536</v>
      </c>
      <c r="AI10">
        <f t="shared" si="6"/>
        <v>119.78342875514801</v>
      </c>
      <c r="AJ10">
        <f t="shared" si="7"/>
        <v>-20.397468082820524</v>
      </c>
      <c r="AK10">
        <f t="shared" si="24"/>
        <v>57.184830362378669</v>
      </c>
      <c r="AL10">
        <f t="shared" si="8"/>
        <v>156.57079103470616</v>
      </c>
      <c r="AN10">
        <f t="shared" si="9"/>
        <v>347.60815202899147</v>
      </c>
      <c r="AO10">
        <f t="shared" si="9"/>
        <v>-17.380407601449573</v>
      </c>
      <c r="AP10">
        <f t="shared" si="9"/>
        <v>-13.4499983061815</v>
      </c>
      <c r="AQ10">
        <f t="shared" si="9"/>
        <v>-245.6768217113237</v>
      </c>
      <c r="AR10">
        <f t="shared" si="9"/>
        <v>71.100924410036669</v>
      </c>
      <c r="AS10">
        <f t="shared" si="9"/>
        <v>-12.107508120153291</v>
      </c>
      <c r="AT10">
        <f t="shared" si="9"/>
        <v>33.943712776058881</v>
      </c>
      <c r="AU10">
        <f t="shared" si="9"/>
        <v>92.937129065942258</v>
      </c>
      <c r="AW10">
        <v>7</v>
      </c>
      <c r="AX10">
        <f>(R10*SUMPRODUCT(K11:$K$23, X11:$X$23)-$AZ$3*SUMPRODUCT(K10:$K$22, W11:$W$23))/Z10</f>
        <v>610.45857820264257</v>
      </c>
    </row>
    <row r="11" spans="1:52" x14ac:dyDescent="0.25">
      <c r="A11" t="s">
        <v>33</v>
      </c>
      <c r="C11" s="7">
        <f>AU25</f>
        <v>421.50254574616656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646.11188811308966</v>
      </c>
      <c r="P11">
        <f t="shared" si="22"/>
        <v>32.305594405654482</v>
      </c>
      <c r="Q11" s="4">
        <f t="shared" si="23"/>
        <v>25</v>
      </c>
      <c r="R11">
        <f t="shared" si="0"/>
        <v>100000</v>
      </c>
      <c r="S11">
        <f t="shared" si="1"/>
        <v>628.41240822611314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553.29903792941104</v>
      </c>
      <c r="AC11">
        <f t="shared" si="2"/>
        <v>561.19051152694442</v>
      </c>
      <c r="AE11">
        <f t="shared" si="3"/>
        <v>576.99666054868567</v>
      </c>
      <c r="AF11">
        <f t="shared" si="4"/>
        <v>-28.849833027434283</v>
      </c>
      <c r="AG11">
        <f t="shared" si="4"/>
        <v>-22.325725279322413</v>
      </c>
      <c r="AH11">
        <f t="shared" si="5"/>
        <v>-427.35530123596476</v>
      </c>
      <c r="AI11">
        <f t="shared" si="6"/>
        <v>98.465801005964124</v>
      </c>
      <c r="AJ11">
        <f t="shared" si="7"/>
        <v>-7.891473597533377</v>
      </c>
      <c r="AK11">
        <f t="shared" si="24"/>
        <v>56.724462070709123</v>
      </c>
      <c r="AL11">
        <f t="shared" si="8"/>
        <v>147.29878947913988</v>
      </c>
      <c r="AN11">
        <f t="shared" si="9"/>
        <v>325.71857742991801</v>
      </c>
      <c r="AO11">
        <f t="shared" si="9"/>
        <v>-16.285928871495898</v>
      </c>
      <c r="AP11">
        <f t="shared" si="9"/>
        <v>-12.603025243087119</v>
      </c>
      <c r="AQ11">
        <f t="shared" si="9"/>
        <v>-241.24500242920789</v>
      </c>
      <c r="AR11">
        <f t="shared" si="9"/>
        <v>55.584620886127034</v>
      </c>
      <c r="AS11">
        <f t="shared" si="9"/>
        <v>-4.4547910408529034</v>
      </c>
      <c r="AT11">
        <f t="shared" si="9"/>
        <v>32.021348396677134</v>
      </c>
      <c r="AU11">
        <f t="shared" si="9"/>
        <v>83.151178241951271</v>
      </c>
      <c r="AW11">
        <v>8</v>
      </c>
      <c r="AX11">
        <f>(R11*SUMPRODUCT(K12:$K$23, X12:$X$23)-$AZ$3*SUMPRODUCT(K11:$K$22, W12:$W$23))/Z11</f>
        <v>628.41240822611314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646.11188811308966</v>
      </c>
      <c r="P12">
        <f t="shared" si="22"/>
        <v>32.305594405654482</v>
      </c>
      <c r="Q12" s="4">
        <f t="shared" si="23"/>
        <v>25</v>
      </c>
      <c r="R12">
        <f t="shared" si="0"/>
        <v>100000</v>
      </c>
      <c r="S12">
        <f t="shared" si="1"/>
        <v>633.52517525925828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561.19051152694442</v>
      </c>
      <c r="AC12">
        <f t="shared" si="2"/>
        <v>557.29696181239706</v>
      </c>
      <c r="AE12">
        <f t="shared" si="3"/>
        <v>568.36919241440069</v>
      </c>
      <c r="AF12">
        <f t="shared" si="4"/>
        <v>-28.418459620720032</v>
      </c>
      <c r="AG12">
        <f t="shared" si="4"/>
        <v>-21.991902752101907</v>
      </c>
      <c r="AH12">
        <f t="shared" si="5"/>
        <v>-442.26109770913286</v>
      </c>
      <c r="AI12">
        <f t="shared" si="6"/>
        <v>75.697732332445867</v>
      </c>
      <c r="AJ12">
        <f t="shared" si="7"/>
        <v>3.8935497145473619</v>
      </c>
      <c r="AK12">
        <f t="shared" si="24"/>
        <v>57.149230580240442</v>
      </c>
      <c r="AL12">
        <f t="shared" si="8"/>
        <v>136.74051262723367</v>
      </c>
      <c r="AN12">
        <f t="shared" si="9"/>
        <v>305.01788422720188</v>
      </c>
      <c r="AO12">
        <f t="shared" si="9"/>
        <v>-15.250894211360093</v>
      </c>
      <c r="AP12">
        <f t="shared" si="9"/>
        <v>-11.802053554453956</v>
      </c>
      <c r="AQ12">
        <f t="shared" si="9"/>
        <v>-237.34140783775109</v>
      </c>
      <c r="AR12">
        <f t="shared" si="9"/>
        <v>40.623528623636716</v>
      </c>
      <c r="AS12">
        <f t="shared" si="9"/>
        <v>2.089490971563384</v>
      </c>
      <c r="AT12">
        <f t="shared" si="9"/>
        <v>30.669391707789867</v>
      </c>
      <c r="AU12">
        <f t="shared" si="9"/>
        <v>73.382411302989965</v>
      </c>
      <c r="AW12">
        <v>9</v>
      </c>
      <c r="AX12">
        <f>(R12*SUMPRODUCT(K13:$K$23, X13:$X$23)-$AZ$3*SUMPRODUCT(K12:$K$22, W13:$W$23))/Z12</f>
        <v>633.52517525925828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646.11188811308966</v>
      </c>
      <c r="P13">
        <f t="shared" si="22"/>
        <v>32.305594405654482</v>
      </c>
      <c r="Q13" s="4">
        <f t="shared" si="23"/>
        <v>25</v>
      </c>
      <c r="R13">
        <f t="shared" si="0"/>
        <v>100000</v>
      </c>
      <c r="S13">
        <f t="shared" si="1"/>
        <v>626.00299264510829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557.29696181239706</v>
      </c>
      <c r="AC13">
        <f t="shared" si="2"/>
        <v>542.30726296810712</v>
      </c>
      <c r="AE13">
        <f t="shared" si="3"/>
        <v>559.72762707287609</v>
      </c>
      <c r="AF13">
        <f t="shared" si="4"/>
        <v>-27.9863813536438</v>
      </c>
      <c r="AG13">
        <f t="shared" si="4"/>
        <v>-21.657534761800665</v>
      </c>
      <c r="AH13">
        <f t="shared" si="5"/>
        <v>-457.79585112090552</v>
      </c>
      <c r="AI13">
        <f t="shared" si="6"/>
        <v>52.287859836526138</v>
      </c>
      <c r="AJ13">
        <f t="shared" si="7"/>
        <v>14.989698844289933</v>
      </c>
      <c r="AK13">
        <f t="shared" si="24"/>
        <v>56.303275329385251</v>
      </c>
      <c r="AL13">
        <f t="shared" si="8"/>
        <v>123.58083401020133</v>
      </c>
      <c r="AN13">
        <f t="shared" si="9"/>
        <v>285.61410032127964</v>
      </c>
      <c r="AO13">
        <f t="shared" si="9"/>
        <v>-14.28070501606398</v>
      </c>
      <c r="AP13">
        <f t="shared" si="9"/>
        <v>-11.051263162615276</v>
      </c>
      <c r="AQ13">
        <f t="shared" si="9"/>
        <v>-233.60102990179541</v>
      </c>
      <c r="AR13">
        <f t="shared" si="9"/>
        <v>26.681102240805011</v>
      </c>
      <c r="AS13">
        <f t="shared" si="9"/>
        <v>7.6488440849130654</v>
      </c>
      <c r="AT13">
        <f t="shared" si="9"/>
        <v>28.73006182031807</v>
      </c>
      <c r="AU13">
        <f t="shared" si="9"/>
        <v>63.060008146036154</v>
      </c>
      <c r="AW13">
        <v>10</v>
      </c>
      <c r="AX13">
        <f>(R13*SUMPRODUCT(K14:$K$23, X14:$X$23)-$AZ$3*SUMPRODUCT(K13:$K$22, W14:$W$23))/Z13</f>
        <v>626.00299264510829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646.11188811308966</v>
      </c>
      <c r="P14">
        <f t="shared" si="22"/>
        <v>32.305594405654482</v>
      </c>
      <c r="Q14" s="4">
        <f t="shared" si="23"/>
        <v>25</v>
      </c>
      <c r="R14">
        <f t="shared" si="0"/>
        <v>100000</v>
      </c>
      <c r="S14">
        <f t="shared" si="1"/>
        <v>613.99492045129455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542.30726296810712</v>
      </c>
      <c r="AC14">
        <f t="shared" si="2"/>
        <v>523.66822306859831</v>
      </c>
      <c r="AE14">
        <f t="shared" si="3"/>
        <v>551.06036398963715</v>
      </c>
      <c r="AF14">
        <f t="shared" si="4"/>
        <v>-27.553018199481855</v>
      </c>
      <c r="AG14">
        <f t="shared" si="4"/>
        <v>-21.322172449069086</v>
      </c>
      <c r="AH14">
        <f t="shared" si="5"/>
        <v>-475.14786045428951</v>
      </c>
      <c r="AI14">
        <f t="shared" si="6"/>
        <v>27.037312886796769</v>
      </c>
      <c r="AJ14">
        <f t="shared" si="7"/>
        <v>18.639039899508816</v>
      </c>
      <c r="AK14">
        <f t="shared" si="24"/>
        <v>91.203887700662051</v>
      </c>
      <c r="AL14">
        <f t="shared" si="8"/>
        <v>136.88024048696764</v>
      </c>
      <c r="AN14">
        <f t="shared" si="9"/>
        <v>259.02604968957201</v>
      </c>
      <c r="AO14">
        <f t="shared" si="9"/>
        <v>-12.951302484478598</v>
      </c>
      <c r="AP14">
        <f t="shared" si="9"/>
        <v>-10.022492019378939</v>
      </c>
      <c r="AQ14">
        <f t="shared" si="9"/>
        <v>-223.34336010100171</v>
      </c>
      <c r="AR14">
        <f t="shared" si="9"/>
        <v>12.708895084712761</v>
      </c>
      <c r="AS14">
        <f t="shared" si="9"/>
        <v>8.7612849529255517</v>
      </c>
      <c r="AT14">
        <f t="shared" si="9"/>
        <v>42.870408200648761</v>
      </c>
      <c r="AU14">
        <f t="shared" si="9"/>
        <v>64.340588238287069</v>
      </c>
      <c r="AW14">
        <v>11</v>
      </c>
      <c r="AX14">
        <f>(R14*SUMPRODUCT(K15:$K$23, X15:$X$23)-$AZ$3*SUMPRODUCT(K14:$K$22, W15:$W$23))/Z14</f>
        <v>613.99492045129455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646.11188811308966</v>
      </c>
      <c r="P15">
        <f t="shared" si="22"/>
        <v>32.305594405654482</v>
      </c>
      <c r="Q15" s="4">
        <f t="shared" si="23"/>
        <v>25</v>
      </c>
      <c r="R15">
        <f t="shared" si="0"/>
        <v>100000</v>
      </c>
      <c r="S15">
        <f t="shared" si="1"/>
        <v>589.50570804561187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523.66822306859831</v>
      </c>
      <c r="AC15">
        <f t="shared" si="2"/>
        <v>494.8337990654594</v>
      </c>
      <c r="AE15">
        <f t="shared" si="3"/>
        <v>542.34928661898493</v>
      </c>
      <c r="AF15">
        <f t="shared" si="4"/>
        <v>-27.117464330949243</v>
      </c>
      <c r="AG15">
        <f t="shared" si="4"/>
        <v>-20.985114830608754</v>
      </c>
      <c r="AH15">
        <f t="shared" si="5"/>
        <v>-495.34357587854441</v>
      </c>
      <c r="AI15">
        <f t="shared" si="6"/>
        <v>-1.0968684211175059</v>
      </c>
      <c r="AJ15">
        <f t="shared" si="7"/>
        <v>28.834424003138906</v>
      </c>
      <c r="AK15">
        <f t="shared" si="24"/>
        <v>88.900754681257908</v>
      </c>
      <c r="AL15">
        <f t="shared" si="8"/>
        <v>116.63831026327931</v>
      </c>
      <c r="AN15">
        <f t="shared" si="9"/>
        <v>234.83601804955438</v>
      </c>
      <c r="AO15">
        <f t="shared" si="9"/>
        <v>-11.741800902477719</v>
      </c>
      <c r="AP15">
        <f t="shared" si="9"/>
        <v>-9.0865073979435422</v>
      </c>
      <c r="AQ15">
        <f t="shared" si="9"/>
        <v>-214.48265130191973</v>
      </c>
      <c r="AR15">
        <f t="shared" si="9"/>
        <v>-0.47494155278662098</v>
      </c>
      <c r="AS15">
        <f t="shared" si="9"/>
        <v>12.485240568605555</v>
      </c>
      <c r="AT15">
        <f t="shared" si="9"/>
        <v>38.49382629614044</v>
      </c>
      <c r="AU15">
        <f t="shared" si="9"/>
        <v>50.50412531195937</v>
      </c>
      <c r="AW15">
        <v>12</v>
      </c>
      <c r="AX15">
        <f>(R15*SUMPRODUCT(K16:$K$23, X16:$X$23)-$AZ$3*SUMPRODUCT(K15:$K$22, W16:$W$23))/Z15</f>
        <v>589.50570804561187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646.11188811308966</v>
      </c>
      <c r="P16">
        <f t="shared" si="22"/>
        <v>32.305594405654482</v>
      </c>
      <c r="Q16" s="4">
        <f t="shared" si="23"/>
        <v>25</v>
      </c>
      <c r="R16">
        <f t="shared" si="0"/>
        <v>100000</v>
      </c>
      <c r="S16">
        <f t="shared" si="1"/>
        <v>553.48222531178908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494.8337990654594</v>
      </c>
      <c r="AC16">
        <f t="shared" si="2"/>
        <v>457.09027515806429</v>
      </c>
      <c r="AE16">
        <f t="shared" si="3"/>
        <v>533.58797665840439</v>
      </c>
      <c r="AF16">
        <f t="shared" si="4"/>
        <v>-26.679398832920217</v>
      </c>
      <c r="AG16">
        <f t="shared" si="4"/>
        <v>-20.646113563112845</v>
      </c>
      <c r="AH16">
        <f t="shared" si="5"/>
        <v>-516.60047675929582</v>
      </c>
      <c r="AI16">
        <f t="shared" si="6"/>
        <v>-30.338012496924534</v>
      </c>
      <c r="AJ16">
        <f t="shared" si="7"/>
        <v>37.743523907395115</v>
      </c>
      <c r="AK16">
        <f t="shared" si="24"/>
        <v>85.721098675311836</v>
      </c>
      <c r="AL16">
        <f t="shared" si="8"/>
        <v>93.126610085782417</v>
      </c>
      <c r="AN16">
        <f t="shared" si="9"/>
        <v>212.83009380706878</v>
      </c>
      <c r="AO16">
        <f t="shared" si="9"/>
        <v>-10.641504690353438</v>
      </c>
      <c r="AP16">
        <f t="shared" si="9"/>
        <v>-8.2350324194087925</v>
      </c>
      <c r="AQ16">
        <f t="shared" si="9"/>
        <v>-206.05435792989138</v>
      </c>
      <c r="AR16">
        <f t="shared" si="9"/>
        <v>-12.100801232584846</v>
      </c>
      <c r="AS16">
        <f t="shared" si="9"/>
        <v>15.054607834544282</v>
      </c>
      <c r="AT16">
        <f t="shared" si="9"/>
        <v>34.191230444443079</v>
      </c>
      <c r="AU16">
        <f t="shared" si="9"/>
        <v>37.145037046402514</v>
      </c>
      <c r="AW16">
        <v>13</v>
      </c>
      <c r="AX16">
        <f>(R16*SUMPRODUCT(K17:$K$23, X17:$X$23)-$AZ$3*SUMPRODUCT(K16:$K$22, W17:$W$23))/Z16</f>
        <v>553.48222531178908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646.11188811308966</v>
      </c>
      <c r="P17">
        <f t="shared" si="22"/>
        <v>32.305594405654482</v>
      </c>
      <c r="Q17" s="4">
        <f t="shared" si="23"/>
        <v>25</v>
      </c>
      <c r="R17">
        <f t="shared" si="0"/>
        <v>100000</v>
      </c>
      <c r="S17">
        <f t="shared" si="1"/>
        <v>506.94286391952153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457.09027515806429</v>
      </c>
      <c r="AC17">
        <f t="shared" si="2"/>
        <v>411.73911177121261</v>
      </c>
      <c r="AE17">
        <f t="shared" si="3"/>
        <v>524.77222553178592</v>
      </c>
      <c r="AF17">
        <f t="shared" si="4"/>
        <v>-26.238611276589296</v>
      </c>
      <c r="AG17">
        <f t="shared" si="4"/>
        <v>-20.30500580419341</v>
      </c>
      <c r="AH17">
        <f t="shared" si="5"/>
        <v>-538.58649315322839</v>
      </c>
      <c r="AI17">
        <f t="shared" si="6"/>
        <v>-60.357884702225135</v>
      </c>
      <c r="AJ17">
        <f t="shared" si="7"/>
        <v>45.351163386851681</v>
      </c>
      <c r="AK17">
        <f t="shared" si="24"/>
        <v>81.774647464871578</v>
      </c>
      <c r="AL17">
        <f t="shared" si="8"/>
        <v>66.767926149498123</v>
      </c>
      <c r="AN17">
        <f t="shared" si="9"/>
        <v>192.81428643320913</v>
      </c>
      <c r="AO17">
        <f t="shared" si="9"/>
        <v>-9.6407143216604574</v>
      </c>
      <c r="AP17">
        <f t="shared" si="9"/>
        <v>-7.4605610104275257</v>
      </c>
      <c r="AQ17">
        <f t="shared" si="9"/>
        <v>-197.88998980399373</v>
      </c>
      <c r="AR17">
        <f t="shared" si="9"/>
        <v>-22.176978702872553</v>
      </c>
      <c r="AS17">
        <f t="shared" si="9"/>
        <v>16.663138371110371</v>
      </c>
      <c r="AT17">
        <f t="shared" si="9"/>
        <v>30.046026699085292</v>
      </c>
      <c r="AU17">
        <f t="shared" si="9"/>
        <v>24.532186367323106</v>
      </c>
      <c r="AW17">
        <v>14</v>
      </c>
      <c r="AX17">
        <f>(R17*SUMPRODUCT(K18:$K$23, X18:$X$23)-$AZ$3*SUMPRODUCT(K17:$K$22, W18:$W$23))/Z17</f>
        <v>506.94286391952153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646.11188811308966</v>
      </c>
      <c r="P18">
        <f t="shared" si="22"/>
        <v>32.305594405654482</v>
      </c>
      <c r="Q18" s="4">
        <f t="shared" si="23"/>
        <v>25</v>
      </c>
      <c r="R18">
        <f t="shared" si="0"/>
        <v>100000</v>
      </c>
      <c r="S18">
        <f t="shared" si="1"/>
        <v>449.95802499435734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411.73911177121261</v>
      </c>
      <c r="AC18">
        <f t="shared" si="2"/>
        <v>359.26670562094591</v>
      </c>
      <c r="AE18">
        <f t="shared" si="3"/>
        <v>515.88476393510234</v>
      </c>
      <c r="AF18">
        <f t="shared" si="4"/>
        <v>-25.794238196755117</v>
      </c>
      <c r="AG18">
        <f t="shared" si="4"/>
        <v>-19.961123352864483</v>
      </c>
      <c r="AH18">
        <f t="shared" si="5"/>
        <v>-563.32957314796658</v>
      </c>
      <c r="AI18">
        <f t="shared" si="6"/>
        <v>-93.200170762483879</v>
      </c>
      <c r="AJ18">
        <f t="shared" si="7"/>
        <v>52.472406150266693</v>
      </c>
      <c r="AK18">
        <f t="shared" si="24"/>
        <v>77.171365740968056</v>
      </c>
      <c r="AL18">
        <f t="shared" si="8"/>
        <v>36.443601128750871</v>
      </c>
      <c r="AN18">
        <f t="shared" si="9"/>
        <v>174.60731611682729</v>
      </c>
      <c r="AO18">
        <f t="shared" si="9"/>
        <v>-8.7303658058413642</v>
      </c>
      <c r="AP18">
        <f t="shared" si="9"/>
        <v>-6.756078913311435</v>
      </c>
      <c r="AQ18">
        <f t="shared" si="9"/>
        <v>-190.66557443239034</v>
      </c>
      <c r="AR18">
        <f t="shared" si="9"/>
        <v>-31.544703034715877</v>
      </c>
      <c r="AS18">
        <f t="shared" si="9"/>
        <v>17.75990812018388</v>
      </c>
      <c r="AT18">
        <f t="shared" si="9"/>
        <v>26.119563893140295</v>
      </c>
      <c r="AU18">
        <f t="shared" si="9"/>
        <v>12.334768978608301</v>
      </c>
      <c r="AW18">
        <v>15</v>
      </c>
      <c r="AX18">
        <f>(R18*SUMPRODUCT(K19:$K$23, X19:$X$23)-$AZ$3*SUMPRODUCT(K18:$K$22, W19:$W$23))/Z18</f>
        <v>449.95802499435734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646.11188811308966</v>
      </c>
      <c r="P19">
        <f t="shared" si="22"/>
        <v>32.305594405654482</v>
      </c>
      <c r="Q19" s="4">
        <f t="shared" si="23"/>
        <v>25</v>
      </c>
      <c r="R19">
        <f t="shared" si="0"/>
        <v>100000</v>
      </c>
      <c r="S19">
        <f t="shared" si="1"/>
        <v>382.55687416823753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359.26670562094591</v>
      </c>
      <c r="AC19">
        <f t="shared" si="2"/>
        <v>300.13502867124805</v>
      </c>
      <c r="AE19">
        <f t="shared" si="3"/>
        <v>506.90713762569999</v>
      </c>
      <c r="AF19">
        <f t="shared" si="4"/>
        <v>-25.345356881284999</v>
      </c>
      <c r="AG19">
        <f t="shared" si="4"/>
        <v>-19.613752159323198</v>
      </c>
      <c r="AH19">
        <f t="shared" si="5"/>
        <v>-591.03984005056191</v>
      </c>
      <c r="AI19">
        <f t="shared" si="6"/>
        <v>-129.09181146547013</v>
      </c>
      <c r="AJ19">
        <f t="shared" si="7"/>
        <v>59.131676949697862</v>
      </c>
      <c r="AK19">
        <f t="shared" si="24"/>
        <v>71.951375235256677</v>
      </c>
      <c r="AL19">
        <f t="shared" si="8"/>
        <v>1.9912407194844093</v>
      </c>
      <c r="AN19">
        <f t="shared" si="9"/>
        <v>158.04454428516109</v>
      </c>
      <c r="AO19">
        <f t="shared" si="9"/>
        <v>-7.9022272142580556</v>
      </c>
      <c r="AP19">
        <f t="shared" si="9"/>
        <v>-6.1152157696214067</v>
      </c>
      <c r="AQ19">
        <f t="shared" si="9"/>
        <v>-184.2756103468796</v>
      </c>
      <c r="AR19">
        <f t="shared" si="9"/>
        <v>-40.24850904559797</v>
      </c>
      <c r="AS19">
        <f t="shared" si="9"/>
        <v>18.436195197616318</v>
      </c>
      <c r="AT19">
        <f t="shared" si="9"/>
        <v>22.433146952733374</v>
      </c>
      <c r="AU19">
        <f t="shared" si="9"/>
        <v>0.62083310475171816</v>
      </c>
      <c r="AW19">
        <v>16</v>
      </c>
      <c r="AX19">
        <f>(R19*SUMPRODUCT(K20:$K$23, X20:$X$23)-$AZ$3*SUMPRODUCT(K19:$K$22, W20:$W$23))/Z19</f>
        <v>382.55687416823753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646.11188811308966</v>
      </c>
      <c r="P20">
        <f t="shared" si="22"/>
        <v>32.305594405654482</v>
      </c>
      <c r="Q20" s="4">
        <f t="shared" si="23"/>
        <v>25</v>
      </c>
      <c r="R20">
        <f t="shared" si="0"/>
        <v>100000</v>
      </c>
      <c r="S20">
        <f t="shared" si="1"/>
        <v>304.45386670586112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300.13502867124805</v>
      </c>
      <c r="AC20">
        <f t="shared" si="2"/>
        <v>234.57498165629943</v>
      </c>
      <c r="AE20">
        <f t="shared" si="3"/>
        <v>497.8149430057058</v>
      </c>
      <c r="AF20">
        <f t="shared" si="4"/>
        <v>-24.890747150285289</v>
      </c>
      <c r="AG20">
        <f t="shared" si="4"/>
        <v>-19.261947975432264</v>
      </c>
      <c r="AH20">
        <f t="shared" si="5"/>
        <v>-622.66664919080699</v>
      </c>
      <c r="AI20">
        <f t="shared" si="6"/>
        <v>-169.00440131081871</v>
      </c>
      <c r="AJ20">
        <f t="shared" si="7"/>
        <v>65.560047014948623</v>
      </c>
      <c r="AK20">
        <f t="shared" si="24"/>
        <v>66.152223961196086</v>
      </c>
      <c r="AL20">
        <f t="shared" si="8"/>
        <v>-37.292130334673999</v>
      </c>
      <c r="AN20">
        <f t="shared" si="9"/>
        <v>142.97509630662873</v>
      </c>
      <c r="AO20">
        <f t="shared" si="9"/>
        <v>-7.1487548153314364</v>
      </c>
      <c r="AP20">
        <f t="shared" si="9"/>
        <v>-5.5321337889391859</v>
      </c>
      <c r="AQ20">
        <f t="shared" si="9"/>
        <v>-178.83316960608201</v>
      </c>
      <c r="AR20">
        <f t="shared" si="9"/>
        <v>-48.538961903723894</v>
      </c>
      <c r="AS20">
        <f t="shared" si="9"/>
        <v>18.829193794855513</v>
      </c>
      <c r="AT20">
        <f t="shared" si="9"/>
        <v>18.999270159797668</v>
      </c>
      <c r="AU20">
        <f t="shared" si="9"/>
        <v>-10.710497949070714</v>
      </c>
      <c r="AW20">
        <v>17</v>
      </c>
      <c r="AX20">
        <f>(R20*SUMPRODUCT(K21:$K$23, X21:$X$23)-$AZ$3*SUMPRODUCT(K20:$K$22, W21:$W$23))/Z20</f>
        <v>304.45386670586112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646.11188811308966</v>
      </c>
      <c r="P21">
        <f t="shared" si="22"/>
        <v>32.305594405654482</v>
      </c>
      <c r="Q21" s="4">
        <f t="shared" si="23"/>
        <v>25</v>
      </c>
      <c r="R21">
        <f t="shared" si="0"/>
        <v>100000</v>
      </c>
      <c r="S21">
        <f t="shared" si="1"/>
        <v>215.16272534872877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234.57498165629943</v>
      </c>
      <c r="AC21">
        <f t="shared" si="2"/>
        <v>162.70245603796735</v>
      </c>
      <c r="AE21">
        <f t="shared" si="3"/>
        <v>488.57900875231292</v>
      </c>
      <c r="AF21">
        <f t="shared" si="4"/>
        <v>-24.428950437615647</v>
      </c>
      <c r="AG21">
        <f t="shared" si="4"/>
        <v>-18.904582075527312</v>
      </c>
      <c r="AH21">
        <f t="shared" si="5"/>
        <v>-658.98568060251785</v>
      </c>
      <c r="AI21">
        <f t="shared" si="6"/>
        <v>-213.74020436334786</v>
      </c>
      <c r="AJ21">
        <f t="shared" si="7"/>
        <v>71.872525618332077</v>
      </c>
      <c r="AK21">
        <f t="shared" si="24"/>
        <v>59.791299120398136</v>
      </c>
      <c r="AL21">
        <f t="shared" si="8"/>
        <v>-82.076379624617644</v>
      </c>
      <c r="AN21">
        <f t="shared" si="9"/>
        <v>129.26133588793002</v>
      </c>
      <c r="AO21">
        <f t="shared" si="9"/>
        <v>-6.463066794396501</v>
      </c>
      <c r="AP21">
        <f t="shared" si="9"/>
        <v>-5.0015074117203548</v>
      </c>
      <c r="AQ21">
        <f t="shared" si="9"/>
        <v>-174.34512715400194</v>
      </c>
      <c r="AR21">
        <f t="shared" si="9"/>
        <v>-56.548365472188777</v>
      </c>
      <c r="AS21">
        <f t="shared" si="9"/>
        <v>19.01501805980136</v>
      </c>
      <c r="AT21">
        <f t="shared" si="9"/>
        <v>15.818737727833033</v>
      </c>
      <c r="AU21">
        <f t="shared" si="9"/>
        <v>-21.714609684554386</v>
      </c>
      <c r="AW21">
        <v>18</v>
      </c>
      <c r="AX21">
        <f>(R21*SUMPRODUCT(K22:$K$23, X22:$X$23)-$AZ$3*SUMPRODUCT(K21:$K$22, W22:$W$23))/Z21</f>
        <v>215.16272534872877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646.11188811308966</v>
      </c>
      <c r="P22">
        <f t="shared" si="22"/>
        <v>32.305594405654482</v>
      </c>
      <c r="Q22" s="4">
        <f t="shared" si="23"/>
        <v>25</v>
      </c>
      <c r="R22">
        <f t="shared" si="0"/>
        <v>100000</v>
      </c>
      <c r="S22">
        <f t="shared" si="1"/>
        <v>114.12315066101401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162.70245603796735</v>
      </c>
      <c r="AC22">
        <f t="shared" si="2"/>
        <v>84.635648264122764</v>
      </c>
      <c r="AE22">
        <f t="shared" si="3"/>
        <v>479.16744485997197</v>
      </c>
      <c r="AF22">
        <f t="shared" si="4"/>
        <v>-23.958372242998596</v>
      </c>
      <c r="AG22">
        <f t="shared" si="4"/>
        <v>-18.54042053998327</v>
      </c>
      <c r="AH22">
        <f t="shared" si="5"/>
        <v>-700.46285915508702</v>
      </c>
      <c r="AI22">
        <f t="shared" si="6"/>
        <v>-263.79420707809692</v>
      </c>
      <c r="AJ22">
        <f t="shared" si="7"/>
        <v>78.066807773844587</v>
      </c>
      <c r="AK22">
        <f t="shared" si="24"/>
        <v>52.875925330060589</v>
      </c>
      <c r="AL22">
        <f t="shared" si="8"/>
        <v>-132.85147397419175</v>
      </c>
      <c r="AN22">
        <f t="shared" si="9"/>
        <v>116.7783962695972</v>
      </c>
      <c r="AO22">
        <f t="shared" si="9"/>
        <v>-5.8389198134798592</v>
      </c>
      <c r="AP22">
        <f t="shared" si="9"/>
        <v>-4.518505169849055</v>
      </c>
      <c r="AQ22">
        <f t="shared" si="9"/>
        <v>-170.71053181096653</v>
      </c>
      <c r="AR22">
        <f t="shared" si="9"/>
        <v>-64.28956052469826</v>
      </c>
      <c r="AS22">
        <f t="shared" si="9"/>
        <v>19.025742903674583</v>
      </c>
      <c r="AT22">
        <f t="shared" si="9"/>
        <v>12.886446747482836</v>
      </c>
      <c r="AU22">
        <f t="shared" si="9"/>
        <v>-32.377370873540841</v>
      </c>
      <c r="AW22">
        <v>19</v>
      </c>
      <c r="AX22">
        <f>(R22*SUMPRODUCT(K23:$K$23, X23:$X$23)-$AZ$3*SUMPRODUCT(K22:$K$22, W23:$W$23))/Z22</f>
        <v>114.12315066101401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646.11188811308966</v>
      </c>
      <c r="P23">
        <f t="shared" si="22"/>
        <v>32.305594405654482</v>
      </c>
      <c r="Q23" s="4">
        <f t="shared" si="23"/>
        <v>25</v>
      </c>
      <c r="R23">
        <f t="shared" si="0"/>
        <v>100000</v>
      </c>
      <c r="S23">
        <f t="shared" si="1"/>
        <v>116.46532542328575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84.635648264122764</v>
      </c>
      <c r="AC23">
        <f t="shared" si="2"/>
        <v>84.635648264122764</v>
      </c>
      <c r="AE23">
        <f t="shared" si="3"/>
        <v>469.53115275178988</v>
      </c>
      <c r="AF23">
        <f t="shared" si="4"/>
        <v>-23.476557637589494</v>
      </c>
      <c r="AG23">
        <f t="shared" si="4"/>
        <v>-18.167563598118139</v>
      </c>
      <c r="AH23">
        <f t="shared" si="5"/>
        <v>-749.81094586118172</v>
      </c>
      <c r="AI23">
        <f t="shared" si="6"/>
        <v>-321.92391434509949</v>
      </c>
      <c r="AJ23">
        <f t="shared" si="7"/>
        <v>0</v>
      </c>
      <c r="AK23">
        <f t="shared" si="24"/>
        <v>45.412225506369872</v>
      </c>
      <c r="AL23">
        <f t="shared" si="8"/>
        <v>-276.51168883872964</v>
      </c>
      <c r="AN23">
        <f t="shared" si="9"/>
        <v>105.40979824387641</v>
      </c>
      <c r="AO23">
        <f t="shared" si="9"/>
        <v>-5.2704899121938205</v>
      </c>
      <c r="AP23">
        <f t="shared" si="9"/>
        <v>-4.0786201346533044</v>
      </c>
      <c r="AQ23">
        <f t="shared" si="9"/>
        <v>-168.33264430072688</v>
      </c>
      <c r="AR23">
        <f t="shared" si="9"/>
        <v>-72.271956103697605</v>
      </c>
      <c r="AS23">
        <f t="shared" si="9"/>
        <v>0</v>
      </c>
      <c r="AT23">
        <f t="shared" si="9"/>
        <v>10.195049892594414</v>
      </c>
      <c r="AU23">
        <f t="shared" si="9"/>
        <v>-62.076906211103186</v>
      </c>
      <c r="AW23">
        <v>20</v>
      </c>
      <c r="AX23">
        <f>(R23*SUMPRODUCT(K$23:$K24, X$23:$X24)-$AZ$3*SUMPRODUCT(K$22:$K23, W$23:$W24))/Z23</f>
        <v>116.46532542328575</v>
      </c>
    </row>
    <row r="25" spans="5:50" x14ac:dyDescent="0.25">
      <c r="AN25" s="8">
        <f t="shared" ref="AN25:AU25" si="25">SUM(AN3:AN23)</f>
        <v>5861.1316423661574</v>
      </c>
      <c r="AO25" s="8">
        <f t="shared" si="25"/>
        <v>-777.64049820312505</v>
      </c>
      <c r="AP25" s="8">
        <f t="shared" si="25"/>
        <v>-474.93444233704844</v>
      </c>
      <c r="AQ25" s="8">
        <f t="shared" si="25"/>
        <v>-4553.8146297070243</v>
      </c>
      <c r="AR25" s="8">
        <f t="shared" si="25"/>
        <v>54.742072118958518</v>
      </c>
      <c r="AS25" s="8">
        <f t="shared" si="25"/>
        <v>-289.88943914932742</v>
      </c>
      <c r="AT25" s="8">
        <f t="shared" si="25"/>
        <v>656.64991277653553</v>
      </c>
      <c r="AU25" s="9">
        <f t="shared" si="25"/>
        <v>421.50254574616656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CC22-6847-49A1-836F-03ECC17258B2}">
  <sheetPr codeName="Sheet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796.89339339139758</v>
      </c>
      <c r="K3">
        <v>1</v>
      </c>
      <c r="L3" s="2">
        <v>0</v>
      </c>
      <c r="O3">
        <f>$C$3</f>
        <v>796.89339339139758</v>
      </c>
      <c r="P3">
        <f>O3*B5</f>
        <v>637.51471471311811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796.89339339139758</v>
      </c>
      <c r="AF3">
        <f t="shared" ref="AF3:AG23" si="4">-$Z3*P3</f>
        <v>-637.51471471311811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-113.77106312172054</v>
      </c>
      <c r="AJ3">
        <f t="shared" ref="AJ3:AJ23" si="7">AB3-AC3</f>
        <v>0</v>
      </c>
      <c r="AL3">
        <f t="shared" ref="AL3:AL23" si="8">SUM(AI3:AK3)</f>
        <v>-113.77106312172054</v>
      </c>
      <c r="AN3">
        <f t="shared" ref="AN3:AU23" si="9">AE3*$K3</f>
        <v>796.89339339139758</v>
      </c>
      <c r="AO3">
        <f t="shared" si="9"/>
        <v>-637.51471471311811</v>
      </c>
      <c r="AP3">
        <f t="shared" si="9"/>
        <v>-273.14974180000002</v>
      </c>
      <c r="AQ3">
        <f t="shared" si="9"/>
        <v>0</v>
      </c>
      <c r="AR3">
        <f t="shared" si="9"/>
        <v>-113.77106312172054</v>
      </c>
      <c r="AS3">
        <f t="shared" si="9"/>
        <v>0</v>
      </c>
      <c r="AT3">
        <f t="shared" si="9"/>
        <v>0</v>
      </c>
      <c r="AU3">
        <f t="shared" si="9"/>
        <v>-113.77106312172054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560.78857036398472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11.695650619005095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11.551306080282302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-11.551306080282302</v>
      </c>
      <c r="AK4">
        <f>G4*MAX(0, SUM(AB4, AE4:AF4))</f>
        <v>0</v>
      </c>
      <c r="AL4">
        <f t="shared" si="8"/>
        <v>-596.98330608028232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-549.23726428370389</v>
      </c>
      <c r="AR4">
        <f t="shared" si="9"/>
        <v>-549.23726428370389</v>
      </c>
      <c r="AS4">
        <f t="shared" si="9"/>
        <v>-10.83713864366479</v>
      </c>
      <c r="AT4">
        <f t="shared" si="9"/>
        <v>0</v>
      </c>
      <c r="AU4">
        <f t="shared" si="9"/>
        <v>-560.07440292736862</v>
      </c>
      <c r="AW4">
        <v>1</v>
      </c>
      <c r="AX4">
        <f>(R4*SUMPRODUCT(K5:$K$23, X5:$X$23)-$AZ$3*SUMPRODUCT(K4:$K$22, W5:$W$23))/Z4</f>
        <v>11.695650619005095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796.89339339139758</v>
      </c>
      <c r="P5">
        <f t="shared" ref="P5:P23" si="22">O5*$C$5</f>
        <v>39.844669669569882</v>
      </c>
      <c r="Q5" s="4">
        <f t="shared" ref="Q5:Q23" si="23">$C$8</f>
        <v>25</v>
      </c>
      <c r="R5">
        <f t="shared" si="0"/>
        <v>250000</v>
      </c>
      <c r="S5">
        <f t="shared" si="1"/>
        <v>31.87003503619578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11.551306080282302</v>
      </c>
      <c r="AC5">
        <f t="shared" si="2"/>
        <v>31.088113185725888</v>
      </c>
      <c r="AE5">
        <f t="shared" si="3"/>
        <v>777.34185050541862</v>
      </c>
      <c r="AF5">
        <f t="shared" si="4"/>
        <v>-38.867092525270934</v>
      </c>
      <c r="AG5">
        <f t="shared" si="4"/>
        <v>-24.386632420091601</v>
      </c>
      <c r="AH5">
        <f t="shared" si="5"/>
        <v>-579.09811908398399</v>
      </c>
      <c r="AI5">
        <f t="shared" si="6"/>
        <v>134.99000647607215</v>
      </c>
      <c r="AJ5">
        <f t="shared" si="7"/>
        <v>-19.536807105443586</v>
      </c>
      <c r="AK5">
        <f>G5*SUM(AB5, AE5:AF5)</f>
        <v>30.751068626477633</v>
      </c>
      <c r="AL5">
        <f t="shared" si="8"/>
        <v>146.2042679971062</v>
      </c>
      <c r="AN5">
        <f t="shared" si="9"/>
        <v>671.28328092667664</v>
      </c>
      <c r="AO5">
        <f t="shared" si="9"/>
        <v>-33.564164046333829</v>
      </c>
      <c r="AP5">
        <f t="shared" si="9"/>
        <v>-21.059381546314722</v>
      </c>
      <c r="AQ5">
        <f t="shared" si="9"/>
        <v>-500.08742627765446</v>
      </c>
      <c r="AR5">
        <f t="shared" si="9"/>
        <v>116.57230905637361</v>
      </c>
      <c r="AS5">
        <f t="shared" si="9"/>
        <v>-16.871254215949818</v>
      </c>
      <c r="AT5">
        <f t="shared" si="9"/>
        <v>26.555470062703645</v>
      </c>
      <c r="AU5">
        <f t="shared" si="9"/>
        <v>126.25652490312744</v>
      </c>
      <c r="AW5">
        <v>2</v>
      </c>
      <c r="AX5">
        <f>(R5*SUMPRODUCT(K6:$K$23, X6:$X$23)-$AZ$3*SUMPRODUCT(K5:$K$22, W6:$W$23))/Z5</f>
        <v>31.87003503619578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796.89339339139758</v>
      </c>
      <c r="P6">
        <f t="shared" si="22"/>
        <v>39.844669669569882</v>
      </c>
      <c r="Q6" s="4">
        <f t="shared" si="23"/>
        <v>25</v>
      </c>
      <c r="R6">
        <f t="shared" si="0"/>
        <v>250000</v>
      </c>
      <c r="S6">
        <f t="shared" si="1"/>
        <v>59.52572370280123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31.088113185725888</v>
      </c>
      <c r="AC6">
        <f t="shared" si="2"/>
        <v>57.348232701864163</v>
      </c>
      <c r="AE6">
        <f t="shared" si="3"/>
        <v>767.74249719264526</v>
      </c>
      <c r="AF6">
        <f t="shared" si="4"/>
        <v>-38.387124859632266</v>
      </c>
      <c r="AG6">
        <f t="shared" si="4"/>
        <v>-24.085483188827407</v>
      </c>
      <c r="AH6">
        <f t="shared" si="5"/>
        <v>-572.829070632769</v>
      </c>
      <c r="AI6">
        <f t="shared" si="6"/>
        <v>132.44081851141652</v>
      </c>
      <c r="AJ6">
        <f t="shared" si="7"/>
        <v>-26.260119516138275</v>
      </c>
      <c r="AK6">
        <f>G6*SUM(AB6, AE6:AF6)</f>
        <v>44.485943902846223</v>
      </c>
      <c r="AL6">
        <f t="shared" si="8"/>
        <v>150.66664289812448</v>
      </c>
      <c r="AN6">
        <f t="shared" si="9"/>
        <v>597.93798635328903</v>
      </c>
      <c r="AO6">
        <f t="shared" si="9"/>
        <v>-29.896899317664456</v>
      </c>
      <c r="AP6">
        <f t="shared" si="9"/>
        <v>-18.758405807852185</v>
      </c>
      <c r="AQ6">
        <f t="shared" si="9"/>
        <v>-446.13429928816123</v>
      </c>
      <c r="AR6">
        <f t="shared" si="9"/>
        <v>103.14838193961114</v>
      </c>
      <c r="AS6">
        <f t="shared" si="9"/>
        <v>-20.452069596632519</v>
      </c>
      <c r="AT6">
        <f t="shared" si="9"/>
        <v>34.646819494243395</v>
      </c>
      <c r="AU6">
        <f t="shared" si="9"/>
        <v>117.34313183722203</v>
      </c>
      <c r="AW6">
        <v>3</v>
      </c>
      <c r="AX6">
        <f>(R6*SUMPRODUCT(K7:$K$23, X7:$X$23)-$AZ$3*SUMPRODUCT(K6:$K$22, W7:$W$23))/Z6</f>
        <v>59.52572370280123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796.89339339139758</v>
      </c>
      <c r="P7">
        <f t="shared" si="22"/>
        <v>39.844669669569882</v>
      </c>
      <c r="Q7" s="4">
        <f t="shared" si="23"/>
        <v>25</v>
      </c>
      <c r="R7">
        <f t="shared" si="0"/>
        <v>250000</v>
      </c>
      <c r="S7">
        <f t="shared" si="1"/>
        <v>82.497775602924065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57.348232701864163</v>
      </c>
      <c r="AC7">
        <f t="shared" si="2"/>
        <v>78.498099173867558</v>
      </c>
      <c r="AE7">
        <f t="shared" si="3"/>
        <v>758.25822173101824</v>
      </c>
      <c r="AF7">
        <f t="shared" si="4"/>
        <v>-37.912911086550913</v>
      </c>
      <c r="AG7">
        <f t="shared" si="4"/>
        <v>-23.787944159759036</v>
      </c>
      <c r="AH7">
        <f t="shared" si="5"/>
        <v>-566.84197180094554</v>
      </c>
      <c r="AI7">
        <f t="shared" si="6"/>
        <v>129.71539468376272</v>
      </c>
      <c r="AJ7">
        <f t="shared" si="7"/>
        <v>-21.149866472003396</v>
      </c>
      <c r="AK7">
        <f>G7*SUM(AB7, AE7:AF7)</f>
        <v>38.184752978304871</v>
      </c>
      <c r="AL7">
        <f t="shared" si="8"/>
        <v>146.75028119006419</v>
      </c>
      <c r="AN7">
        <f t="shared" si="9"/>
        <v>534.58077664011148</v>
      </c>
      <c r="AO7">
        <f t="shared" si="9"/>
        <v>-26.729038832005575</v>
      </c>
      <c r="AP7">
        <f t="shared" si="9"/>
        <v>-16.77077451869242</v>
      </c>
      <c r="AQ7">
        <f t="shared" si="9"/>
        <v>-399.63011653971205</v>
      </c>
      <c r="AR7">
        <f t="shared" si="9"/>
        <v>91.450846749701412</v>
      </c>
      <c r="AS7">
        <f t="shared" si="9"/>
        <v>-14.910899374921634</v>
      </c>
      <c r="AT7">
        <f t="shared" si="9"/>
        <v>26.920690495584498</v>
      </c>
      <c r="AU7">
        <f t="shared" si="9"/>
        <v>103.46063787036427</v>
      </c>
      <c r="AW7">
        <v>4</v>
      </c>
      <c r="AX7">
        <f>(R7*SUMPRODUCT(K8:$K$23, X8:$X$23)-$AZ$3*SUMPRODUCT(K7:$K$22, W8:$W$23))/Z7</f>
        <v>82.497775602924065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796.89339339139758</v>
      </c>
      <c r="P8">
        <f t="shared" si="22"/>
        <v>39.844669669569882</v>
      </c>
      <c r="Q8" s="4">
        <f t="shared" si="23"/>
        <v>25</v>
      </c>
      <c r="R8">
        <f t="shared" si="0"/>
        <v>250000</v>
      </c>
      <c r="S8">
        <f t="shared" si="1"/>
        <v>91.335521938675157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78.498099173867558</v>
      </c>
      <c r="AC8">
        <f t="shared" si="2"/>
        <v>85.833294569102691</v>
      </c>
      <c r="AE8">
        <f t="shared" si="3"/>
        <v>748.88700390918052</v>
      </c>
      <c r="AF8">
        <f t="shared" si="4"/>
        <v>-37.44435019545903</v>
      </c>
      <c r="AG8">
        <f t="shared" si="4"/>
        <v>-23.493951955169535</v>
      </c>
      <c r="AH8">
        <f t="shared" si="5"/>
        <v>-561.12762991907437</v>
      </c>
      <c r="AI8">
        <f t="shared" si="6"/>
        <v>126.82107183947755</v>
      </c>
      <c r="AJ8">
        <f t="shared" si="7"/>
        <v>-7.3351953952351323</v>
      </c>
      <c r="AK8">
        <f t="shared" ref="AK8:AK23" si="24">G8*SUM(AB8:AB8, AE8:AF8)</f>
        <v>16.825738036505648</v>
      </c>
      <c r="AL8">
        <f t="shared" si="8"/>
        <v>136.31161448074806</v>
      </c>
      <c r="AN8">
        <f t="shared" si="9"/>
        <v>492.28341275412038</v>
      </c>
      <c r="AO8">
        <f t="shared" si="9"/>
        <v>-24.614170637706021</v>
      </c>
      <c r="AP8">
        <f t="shared" si="9"/>
        <v>-15.44382902520605</v>
      </c>
      <c r="AQ8">
        <f t="shared" si="9"/>
        <v>-368.85915125413578</v>
      </c>
      <c r="AR8">
        <f t="shared" si="9"/>
        <v>83.3662618370725</v>
      </c>
      <c r="AS8">
        <f t="shared" si="9"/>
        <v>-4.8218155790330348</v>
      </c>
      <c r="AT8">
        <f t="shared" si="9"/>
        <v>11.060455982652247</v>
      </c>
      <c r="AU8">
        <f t="shared" si="9"/>
        <v>89.604902240691715</v>
      </c>
      <c r="AW8">
        <v>5</v>
      </c>
      <c r="AX8">
        <f>(R8*SUMPRODUCT(K9:$K$23, X9:$X$23)-$AZ$3*SUMPRODUCT(K8:$K$22, W9:$W$23))/Z8</f>
        <v>91.335521938675157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796.89339339139758</v>
      </c>
      <c r="P9">
        <f t="shared" si="22"/>
        <v>39.844669669569882</v>
      </c>
      <c r="Q9" s="4">
        <f t="shared" si="23"/>
        <v>25</v>
      </c>
      <c r="R9">
        <f t="shared" si="0"/>
        <v>250000</v>
      </c>
      <c r="S9">
        <f t="shared" si="1"/>
        <v>91.269346743023092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85.833294569102691</v>
      </c>
      <c r="AC9">
        <f t="shared" si="2"/>
        <v>84.710297605362484</v>
      </c>
      <c r="AE9">
        <f t="shared" si="3"/>
        <v>739.62484583130617</v>
      </c>
      <c r="AF9">
        <f t="shared" si="4"/>
        <v>-36.981242291565316</v>
      </c>
      <c r="AG9">
        <f t="shared" si="4"/>
        <v>-23.203381153771101</v>
      </c>
      <c r="AH9">
        <f t="shared" si="5"/>
        <v>-556.31281846742036</v>
      </c>
      <c r="AI9">
        <f t="shared" si="6"/>
        <v>123.12740391854936</v>
      </c>
      <c r="AJ9">
        <f t="shared" si="7"/>
        <v>1.1229969637402064</v>
      </c>
      <c r="AK9">
        <f t="shared" si="24"/>
        <v>4.6520136988421772</v>
      </c>
      <c r="AL9">
        <f t="shared" si="8"/>
        <v>128.90241458113175</v>
      </c>
      <c r="AN9">
        <f t="shared" si="9"/>
        <v>462.07460722114195</v>
      </c>
      <c r="AO9">
        <f t="shared" si="9"/>
        <v>-23.103730361057103</v>
      </c>
      <c r="AP9">
        <f t="shared" si="9"/>
        <v>-14.496123667641955</v>
      </c>
      <c r="AQ9">
        <f t="shared" si="9"/>
        <v>-347.5519089633849</v>
      </c>
      <c r="AR9">
        <f t="shared" si="9"/>
        <v>76.922844229057986</v>
      </c>
      <c r="AS9">
        <f t="shared" si="9"/>
        <v>0.70158322000062123</v>
      </c>
      <c r="AT9">
        <f t="shared" si="9"/>
        <v>2.9063077245111191</v>
      </c>
      <c r="AU9">
        <f t="shared" si="9"/>
        <v>80.530735173569724</v>
      </c>
      <c r="AW9">
        <v>6</v>
      </c>
      <c r="AX9">
        <f>(R9*SUMPRODUCT(K10:$K$23, X10:$X$23)-$AZ$3*SUMPRODUCT(K9:$K$22, W10:$W$23))/Z9</f>
        <v>91.269346743023092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796.89339339139758</v>
      </c>
      <c r="P10">
        <f t="shared" si="22"/>
        <v>39.844669669569882</v>
      </c>
      <c r="Q10" s="4">
        <f t="shared" si="23"/>
        <v>25</v>
      </c>
      <c r="R10">
        <f t="shared" si="0"/>
        <v>250000</v>
      </c>
      <c r="S10">
        <f t="shared" si="1"/>
        <v>89.873300279300381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84.710297605362484</v>
      </c>
      <c r="AC10">
        <f t="shared" si="2"/>
        <v>82.382086715595506</v>
      </c>
      <c r="AE10">
        <f t="shared" si="3"/>
        <v>730.46989966357921</v>
      </c>
      <c r="AF10">
        <f t="shared" si="4"/>
        <v>-36.523494983178963</v>
      </c>
      <c r="AG10">
        <f t="shared" si="4"/>
        <v>-22.916173785644808</v>
      </c>
      <c r="AH10">
        <f t="shared" si="5"/>
        <v>-551.7355658858462</v>
      </c>
      <c r="AI10">
        <f t="shared" si="6"/>
        <v>119.29466500890931</v>
      </c>
      <c r="AJ10">
        <f t="shared" si="7"/>
        <v>2.3282108897669787</v>
      </c>
      <c r="AK10">
        <f t="shared" si="24"/>
        <v>3.1924924793716278</v>
      </c>
      <c r="AL10">
        <f t="shared" si="8"/>
        <v>124.81536837804791</v>
      </c>
      <c r="AN10">
        <f t="shared" si="9"/>
        <v>433.59157155162904</v>
      </c>
      <c r="AO10">
        <f t="shared" si="9"/>
        <v>-21.679578577581456</v>
      </c>
      <c r="AP10">
        <f t="shared" si="9"/>
        <v>-13.602558860049074</v>
      </c>
      <c r="AQ10">
        <f t="shared" si="9"/>
        <v>-327.49862958562534</v>
      </c>
      <c r="AR10">
        <f t="shared" si="9"/>
        <v>70.810804528373239</v>
      </c>
      <c r="AS10">
        <f t="shared" si="9"/>
        <v>1.3819770247379211</v>
      </c>
      <c r="AT10">
        <f t="shared" si="9"/>
        <v>1.8949964015423728</v>
      </c>
      <c r="AU10">
        <f t="shared" si="9"/>
        <v>74.087777954653532</v>
      </c>
      <c r="AW10">
        <v>7</v>
      </c>
      <c r="AX10">
        <f>(R10*SUMPRODUCT(K11:$K$23, X11:$X$23)-$AZ$3*SUMPRODUCT(K10:$K$22, W11:$W$23))/Z10</f>
        <v>89.873300279300381</v>
      </c>
    </row>
    <row r="11" spans="1:52" x14ac:dyDescent="0.25">
      <c r="A11" t="s">
        <v>33</v>
      </c>
      <c r="C11" s="7">
        <f>AU25</f>
        <v>537.1363498081862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796.89339339139758</v>
      </c>
      <c r="P11">
        <f t="shared" si="22"/>
        <v>39.844669669569882</v>
      </c>
      <c r="Q11" s="4">
        <f t="shared" si="23"/>
        <v>25</v>
      </c>
      <c r="R11">
        <f t="shared" si="0"/>
        <v>250000</v>
      </c>
      <c r="S11">
        <f t="shared" si="1"/>
        <v>86.71715603466275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82.382086715595506</v>
      </c>
      <c r="AC11">
        <f t="shared" si="2"/>
        <v>78.504254870088971</v>
      </c>
      <c r="AE11">
        <f t="shared" si="3"/>
        <v>721.42036154970231</v>
      </c>
      <c r="AF11">
        <f t="shared" si="4"/>
        <v>-36.071018077485121</v>
      </c>
      <c r="AG11">
        <f t="shared" si="4"/>
        <v>-22.632273260526759</v>
      </c>
      <c r="AH11">
        <f t="shared" si="5"/>
        <v>-547.38787261601829</v>
      </c>
      <c r="AI11">
        <f t="shared" si="6"/>
        <v>115.32919759567221</v>
      </c>
      <c r="AJ11">
        <f t="shared" si="7"/>
        <v>3.8778318455065346</v>
      </c>
      <c r="AK11">
        <f t="shared" si="24"/>
        <v>1.8425554324507505</v>
      </c>
      <c r="AL11">
        <f t="shared" si="8"/>
        <v>121.0495848736295</v>
      </c>
      <c r="AN11">
        <f t="shared" si="9"/>
        <v>407.24674848117093</v>
      </c>
      <c r="AO11">
        <f t="shared" si="9"/>
        <v>-20.362337424058548</v>
      </c>
      <c r="AP11">
        <f t="shared" si="9"/>
        <v>-12.776073683708844</v>
      </c>
      <c r="AQ11">
        <f t="shared" si="9"/>
        <v>-309.00421330226152</v>
      </c>
      <c r="AR11">
        <f t="shared" si="9"/>
        <v>65.104124071142067</v>
      </c>
      <c r="AS11">
        <f t="shared" si="9"/>
        <v>2.1890627079708134</v>
      </c>
      <c r="AT11">
        <f t="shared" si="9"/>
        <v>1.0401351954496902</v>
      </c>
      <c r="AU11">
        <f t="shared" si="9"/>
        <v>68.333321974562566</v>
      </c>
      <c r="AW11">
        <v>8</v>
      </c>
      <c r="AX11">
        <f>(R11*SUMPRODUCT(K12:$K$23, X12:$X$23)-$AZ$3*SUMPRODUCT(K11:$K$22, W12:$W$23))/Z11</f>
        <v>86.71715603466275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796.89339339139758</v>
      </c>
      <c r="P12">
        <f t="shared" si="22"/>
        <v>39.844669669569882</v>
      </c>
      <c r="Q12" s="4">
        <f t="shared" si="23"/>
        <v>25</v>
      </c>
      <c r="R12">
        <f t="shared" si="0"/>
        <v>250000</v>
      </c>
      <c r="S12">
        <f t="shared" si="1"/>
        <v>82.139557542685935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78.504254870088971</v>
      </c>
      <c r="AC12">
        <f t="shared" si="2"/>
        <v>73.438034408725343</v>
      </c>
      <c r="AE12">
        <f t="shared" si="3"/>
        <v>712.47382131990105</v>
      </c>
      <c r="AF12">
        <f t="shared" si="4"/>
        <v>-35.623691065995054</v>
      </c>
      <c r="AG12">
        <f t="shared" si="4"/>
        <v>-22.351603966992815</v>
      </c>
      <c r="AH12">
        <f t="shared" si="5"/>
        <v>-543.46560928677252</v>
      </c>
      <c r="AI12">
        <f t="shared" si="6"/>
        <v>111.03291700014063</v>
      </c>
      <c r="AJ12">
        <f t="shared" si="7"/>
        <v>5.0662204613636277</v>
      </c>
      <c r="AK12">
        <f t="shared" si="24"/>
        <v>1.7373150857851882</v>
      </c>
      <c r="AL12">
        <f t="shared" si="8"/>
        <v>117.83645254728944</v>
      </c>
      <c r="AN12">
        <f t="shared" si="9"/>
        <v>382.35228166240694</v>
      </c>
      <c r="AO12">
        <f t="shared" si="9"/>
        <v>-19.117614083120348</v>
      </c>
      <c r="AP12">
        <f t="shared" si="9"/>
        <v>-11.99508882973676</v>
      </c>
      <c r="AQ12">
        <f t="shared" si="9"/>
        <v>-291.65326429944355</v>
      </c>
      <c r="AR12">
        <f t="shared" si="9"/>
        <v>59.586314450106222</v>
      </c>
      <c r="AS12">
        <f t="shared" si="9"/>
        <v>2.7188100037396388</v>
      </c>
      <c r="AT12">
        <f t="shared" si="9"/>
        <v>0.93233795704366107</v>
      </c>
      <c r="AU12">
        <f t="shared" si="9"/>
        <v>63.23746241088952</v>
      </c>
      <c r="AW12">
        <v>9</v>
      </c>
      <c r="AX12">
        <f>(R12*SUMPRODUCT(K13:$K$23, X13:$X$23)-$AZ$3*SUMPRODUCT(K12:$K$22, W13:$W$23))/Z12</f>
        <v>82.139557542685935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796.89339339139758</v>
      </c>
      <c r="P13">
        <f t="shared" si="22"/>
        <v>39.844669669569882</v>
      </c>
      <c r="Q13" s="4">
        <f t="shared" si="23"/>
        <v>25</v>
      </c>
      <c r="R13">
        <f t="shared" si="0"/>
        <v>250000</v>
      </c>
      <c r="S13">
        <f t="shared" si="1"/>
        <v>75.977678626869931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73.438034408725343</v>
      </c>
      <c r="AC13">
        <f t="shared" si="2"/>
        <v>67.085593877960264</v>
      </c>
      <c r="AE13">
        <f t="shared" si="3"/>
        <v>703.6285856485548</v>
      </c>
      <c r="AF13">
        <f t="shared" si="4"/>
        <v>-35.181429282427743</v>
      </c>
      <c r="AG13">
        <f t="shared" si="4"/>
        <v>-22.074112782328108</v>
      </c>
      <c r="AH13">
        <f t="shared" si="5"/>
        <v>-539.75144994781522</v>
      </c>
      <c r="AI13">
        <f t="shared" si="6"/>
        <v>106.62159363598369</v>
      </c>
      <c r="AJ13">
        <f t="shared" si="7"/>
        <v>6.3524405307650795</v>
      </c>
      <c r="AK13">
        <f t="shared" si="24"/>
        <v>1.4837703815497048</v>
      </c>
      <c r="AL13">
        <f t="shared" si="8"/>
        <v>114.45780454829847</v>
      </c>
      <c r="AN13">
        <f t="shared" si="9"/>
        <v>359.04292682730272</v>
      </c>
      <c r="AO13">
        <f t="shared" si="9"/>
        <v>-17.95214634136514</v>
      </c>
      <c r="AP13">
        <f t="shared" si="9"/>
        <v>-11.263831831360072</v>
      </c>
      <c r="AQ13">
        <f t="shared" si="9"/>
        <v>-275.42078917944826</v>
      </c>
      <c r="AR13">
        <f t="shared" si="9"/>
        <v>54.406159475129229</v>
      </c>
      <c r="AS13">
        <f t="shared" si="9"/>
        <v>3.2414812120800924</v>
      </c>
      <c r="AT13">
        <f t="shared" si="9"/>
        <v>0.75712850699525003</v>
      </c>
      <c r="AU13">
        <f t="shared" si="9"/>
        <v>58.404769194204569</v>
      </c>
      <c r="AW13">
        <v>10</v>
      </c>
      <c r="AX13">
        <f>(R13*SUMPRODUCT(K14:$K$23, X14:$X$23)-$AZ$3*SUMPRODUCT(K13:$K$22, W14:$W$23))/Z13</f>
        <v>75.977678626869931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796.89339339139758</v>
      </c>
      <c r="P14">
        <f t="shared" si="22"/>
        <v>39.844669669569882</v>
      </c>
      <c r="Q14" s="4">
        <f t="shared" si="23"/>
        <v>25</v>
      </c>
      <c r="R14">
        <f t="shared" si="0"/>
        <v>250000</v>
      </c>
      <c r="S14">
        <f t="shared" si="1"/>
        <v>77.522094314283265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67.085593877960264</v>
      </c>
      <c r="AC14">
        <f t="shared" si="2"/>
        <v>67.598422684962088</v>
      </c>
      <c r="AE14">
        <f t="shared" si="3"/>
        <v>694.88236763748375</v>
      </c>
      <c r="AF14">
        <f t="shared" si="4"/>
        <v>-34.744118381874188</v>
      </c>
      <c r="AG14">
        <f t="shared" si="4"/>
        <v>-21.799727962363384</v>
      </c>
      <c r="AH14">
        <f t="shared" si="5"/>
        <v>-536.43692141440818</v>
      </c>
      <c r="AI14">
        <f t="shared" si="6"/>
        <v>101.90159987883806</v>
      </c>
      <c r="AJ14">
        <f t="shared" si="7"/>
        <v>-0.51282880700182432</v>
      </c>
      <c r="AK14">
        <f t="shared" si="24"/>
        <v>50.905669019349894</v>
      </c>
      <c r="AL14">
        <f t="shared" si="8"/>
        <v>152.29444009118612</v>
      </c>
      <c r="AN14">
        <f t="shared" si="9"/>
        <v>326.62961528377878</v>
      </c>
      <c r="AO14">
        <f t="shared" si="9"/>
        <v>-16.331480764188939</v>
      </c>
      <c r="AP14">
        <f t="shared" si="9"/>
        <v>-10.246967097246133</v>
      </c>
      <c r="AQ14">
        <f t="shared" si="9"/>
        <v>-252.15229717414866</v>
      </c>
      <c r="AR14">
        <f t="shared" si="9"/>
        <v>47.898870248195088</v>
      </c>
      <c r="AS14">
        <f t="shared" si="9"/>
        <v>-0.24105529761381364</v>
      </c>
      <c r="AT14">
        <f t="shared" si="9"/>
        <v>23.928221324832926</v>
      </c>
      <c r="AU14">
        <f t="shared" si="9"/>
        <v>71.586036275414202</v>
      </c>
      <c r="AW14">
        <v>11</v>
      </c>
      <c r="AX14">
        <f>(R14*SUMPRODUCT(K15:$K$23, X15:$X$23)-$AZ$3*SUMPRODUCT(K14:$K$22, W15:$W$23))/Z14</f>
        <v>77.522094314283265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796.89339339139758</v>
      </c>
      <c r="P15">
        <f t="shared" si="22"/>
        <v>39.844669669569882</v>
      </c>
      <c r="Q15" s="4">
        <f t="shared" si="23"/>
        <v>25</v>
      </c>
      <c r="R15">
        <f t="shared" si="0"/>
        <v>250000</v>
      </c>
      <c r="S15">
        <f t="shared" si="1"/>
        <v>76.667296105577137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67.598422684962088</v>
      </c>
      <c r="AC15">
        <f t="shared" si="2"/>
        <v>66.02060576210306</v>
      </c>
      <c r="AE15">
        <f t="shared" si="3"/>
        <v>686.22981677960558</v>
      </c>
      <c r="AF15">
        <f t="shared" si="4"/>
        <v>-34.311490838980284</v>
      </c>
      <c r="AG15">
        <f t="shared" si="4"/>
        <v>-21.52828165192734</v>
      </c>
      <c r="AH15">
        <f t="shared" si="5"/>
        <v>-534.49030812409751</v>
      </c>
      <c r="AI15">
        <f t="shared" si="6"/>
        <v>95.899736164600426</v>
      </c>
      <c r="AJ15">
        <f t="shared" si="7"/>
        <v>1.5778169228590286</v>
      </c>
      <c r="AK15">
        <f t="shared" si="24"/>
        <v>50.366172403791126</v>
      </c>
      <c r="AL15">
        <f t="shared" si="8"/>
        <v>147.84372549125058</v>
      </c>
      <c r="AN15">
        <f t="shared" si="9"/>
        <v>297.13596314290191</v>
      </c>
      <c r="AO15">
        <f t="shared" si="9"/>
        <v>-14.856798157145098</v>
      </c>
      <c r="AP15">
        <f t="shared" si="9"/>
        <v>-9.3216974066743941</v>
      </c>
      <c r="AQ15">
        <f t="shared" si="9"/>
        <v>-231.43309808411706</v>
      </c>
      <c r="AR15">
        <f t="shared" si="9"/>
        <v>41.524369494965377</v>
      </c>
      <c r="AS15">
        <f t="shared" si="9"/>
        <v>0.68319116944966385</v>
      </c>
      <c r="AT15">
        <f t="shared" si="9"/>
        <v>21.808439069659929</v>
      </c>
      <c r="AU15">
        <f t="shared" si="9"/>
        <v>64.015999734074967</v>
      </c>
      <c r="AW15">
        <v>12</v>
      </c>
      <c r="AX15">
        <f>(R15*SUMPRODUCT(K16:$K$23, X16:$X$23)-$AZ$3*SUMPRODUCT(K15:$K$22, W16:$W$23))/Z15</f>
        <v>76.667296105577137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796.89339339139758</v>
      </c>
      <c r="P16">
        <f t="shared" si="22"/>
        <v>39.844669669569882</v>
      </c>
      <c r="Q16" s="4">
        <f t="shared" si="23"/>
        <v>25</v>
      </c>
      <c r="R16">
        <f t="shared" si="0"/>
        <v>250000</v>
      </c>
      <c r="S16">
        <f t="shared" si="1"/>
        <v>73.396723652033927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66.02060576210306</v>
      </c>
      <c r="AC16">
        <f t="shared" si="2"/>
        <v>62.415609029772888</v>
      </c>
      <c r="AE16">
        <f t="shared" si="3"/>
        <v>677.66766696742252</v>
      </c>
      <c r="AF16">
        <f t="shared" si="4"/>
        <v>-33.883383348371133</v>
      </c>
      <c r="AG16">
        <f t="shared" si="4"/>
        <v>-21.259671387267456</v>
      </c>
      <c r="AH16">
        <f t="shared" si="5"/>
        <v>-533.27448140609397</v>
      </c>
      <c r="AI16">
        <f t="shared" si="6"/>
        <v>89.250130825690007</v>
      </c>
      <c r="AJ16">
        <f t="shared" si="7"/>
        <v>3.6049967323301715</v>
      </c>
      <c r="AK16">
        <f t="shared" si="24"/>
        <v>49.686342256680817</v>
      </c>
      <c r="AL16">
        <f t="shared" si="8"/>
        <v>142.54146981470097</v>
      </c>
      <c r="AN16">
        <f t="shared" si="9"/>
        <v>270.29858137719395</v>
      </c>
      <c r="AO16">
        <f t="shared" si="9"/>
        <v>-13.514929068859701</v>
      </c>
      <c r="AP16">
        <f t="shared" si="9"/>
        <v>-8.4797597651947054</v>
      </c>
      <c r="AQ16">
        <f t="shared" si="9"/>
        <v>-212.70505121451424</v>
      </c>
      <c r="AR16">
        <f t="shared" si="9"/>
        <v>35.598841328625312</v>
      </c>
      <c r="AS16">
        <f t="shared" si="9"/>
        <v>1.4379105719752581</v>
      </c>
      <c r="AT16">
        <f t="shared" si="9"/>
        <v>19.818191837162239</v>
      </c>
      <c r="AU16">
        <f t="shared" si="9"/>
        <v>56.854943737762802</v>
      </c>
      <c r="AW16">
        <v>13</v>
      </c>
      <c r="AX16">
        <f>(R16*SUMPRODUCT(K17:$K$23, X17:$X$23)-$AZ$3*SUMPRODUCT(K16:$K$22, W17:$W$23))/Z16</f>
        <v>73.396723652033927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796.89339339139758</v>
      </c>
      <c r="P17">
        <f t="shared" si="22"/>
        <v>39.844669669569882</v>
      </c>
      <c r="Q17" s="4">
        <f t="shared" si="23"/>
        <v>25</v>
      </c>
      <c r="R17">
        <f t="shared" si="0"/>
        <v>250000</v>
      </c>
      <c r="S17">
        <f t="shared" si="1"/>
        <v>68.070480973190811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62.415609029772888</v>
      </c>
      <c r="AC17">
        <f t="shared" si="2"/>
        <v>57.162527916098959</v>
      </c>
      <c r="AE17">
        <f t="shared" si="3"/>
        <v>669.19522522297405</v>
      </c>
      <c r="AF17">
        <f t="shared" si="4"/>
        <v>-33.459761261148699</v>
      </c>
      <c r="AG17">
        <f t="shared" si="4"/>
        <v>-20.993875428400493</v>
      </c>
      <c r="AH17">
        <f t="shared" si="5"/>
        <v>-531.99244994285652</v>
      </c>
      <c r="AI17">
        <f t="shared" si="6"/>
        <v>82.749138590568236</v>
      </c>
      <c r="AJ17">
        <f t="shared" si="7"/>
        <v>5.2530811136739288</v>
      </c>
      <c r="AK17">
        <f t="shared" si="24"/>
        <v>48.870575109411881</v>
      </c>
      <c r="AL17">
        <f t="shared" si="8"/>
        <v>136.87279481365405</v>
      </c>
      <c r="AN17">
        <f t="shared" si="9"/>
        <v>245.87886621690677</v>
      </c>
      <c r="AO17">
        <f t="shared" si="9"/>
        <v>-12.293943310845338</v>
      </c>
      <c r="AP17">
        <f t="shared" si="9"/>
        <v>-7.7136687371224788</v>
      </c>
      <c r="AQ17">
        <f t="shared" si="9"/>
        <v>-195.46717534381688</v>
      </c>
      <c r="AR17">
        <f t="shared" si="9"/>
        <v>30.404078825122049</v>
      </c>
      <c r="AS17">
        <f t="shared" si="9"/>
        <v>1.9301118413467859</v>
      </c>
      <c r="AT17">
        <f t="shared" si="9"/>
        <v>17.956257227129196</v>
      </c>
      <c r="AU17">
        <f t="shared" si="9"/>
        <v>50.290447893598035</v>
      </c>
      <c r="AW17">
        <v>14</v>
      </c>
      <c r="AX17">
        <f>(R17*SUMPRODUCT(K18:$K$23, X18:$X$23)-$AZ$3*SUMPRODUCT(K17:$K$22, W18:$W$23))/Z17</f>
        <v>68.070480973190811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796.89339339139758</v>
      </c>
      <c r="P18">
        <f t="shared" si="22"/>
        <v>39.844669669569882</v>
      </c>
      <c r="Q18" s="4">
        <f t="shared" si="23"/>
        <v>25</v>
      </c>
      <c r="R18">
        <f t="shared" si="0"/>
        <v>250000</v>
      </c>
      <c r="S18">
        <f t="shared" si="1"/>
        <v>60.929096554844946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57.162527916098959</v>
      </c>
      <c r="AC18">
        <f t="shared" si="2"/>
        <v>50.524486093675591</v>
      </c>
      <c r="AE18">
        <f t="shared" si="3"/>
        <v>660.81119611388726</v>
      </c>
      <c r="AF18">
        <f t="shared" si="4"/>
        <v>-33.040559805694372</v>
      </c>
      <c r="AG18">
        <f t="shared" si="4"/>
        <v>-20.730853135248893</v>
      </c>
      <c r="AH18">
        <f t="shared" si="5"/>
        <v>-530.8353886759636</v>
      </c>
      <c r="AI18">
        <f t="shared" si="6"/>
        <v>76.204394496980399</v>
      </c>
      <c r="AJ18">
        <f t="shared" si="7"/>
        <v>6.6380418224233679</v>
      </c>
      <c r="AK18">
        <f t="shared" si="24"/>
        <v>47.945321495700433</v>
      </c>
      <c r="AL18">
        <f t="shared" si="8"/>
        <v>130.78775781510419</v>
      </c>
      <c r="AN18">
        <f t="shared" si="9"/>
        <v>223.65938573815146</v>
      </c>
      <c r="AO18">
        <f t="shared" si="9"/>
        <v>-11.182969286907577</v>
      </c>
      <c r="AP18">
        <f t="shared" si="9"/>
        <v>-7.016603086214201</v>
      </c>
      <c r="AQ18">
        <f t="shared" si="9"/>
        <v>-179.66753235651453</v>
      </c>
      <c r="AR18">
        <f t="shared" si="9"/>
        <v>25.792281008515168</v>
      </c>
      <c r="AS18">
        <f t="shared" si="9"/>
        <v>2.2467239738648388</v>
      </c>
      <c r="AT18">
        <f t="shared" si="9"/>
        <v>16.227662633153123</v>
      </c>
      <c r="AU18">
        <f t="shared" si="9"/>
        <v>44.266667615533123</v>
      </c>
      <c r="AW18">
        <v>15</v>
      </c>
      <c r="AX18">
        <f>(R18*SUMPRODUCT(K19:$K$23, X19:$X$23)-$AZ$3*SUMPRODUCT(K18:$K$22, W19:$W$23))/Z18</f>
        <v>60.929096554844946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796.89339339139758</v>
      </c>
      <c r="P19">
        <f t="shared" si="22"/>
        <v>39.844669669569882</v>
      </c>
      <c r="Q19" s="4">
        <f t="shared" si="23"/>
        <v>25</v>
      </c>
      <c r="R19">
        <f t="shared" si="0"/>
        <v>250000</v>
      </c>
      <c r="S19">
        <f t="shared" si="1"/>
        <v>51.836707935374733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50.524486093675591</v>
      </c>
      <c r="AC19">
        <f t="shared" si="2"/>
        <v>42.444873807940496</v>
      </c>
      <c r="AE19">
        <f t="shared" si="3"/>
        <v>652.51133546227652</v>
      </c>
      <c r="AF19">
        <f t="shared" si="4"/>
        <v>-32.625566773113825</v>
      </c>
      <c r="AG19">
        <f t="shared" si="4"/>
        <v>-20.470471360207174</v>
      </c>
      <c r="AH19">
        <f t="shared" si="5"/>
        <v>-530.73243689228912</v>
      </c>
      <c r="AI19">
        <f t="shared" si="6"/>
        <v>68.682860436666374</v>
      </c>
      <c r="AJ19">
        <f t="shared" si="7"/>
        <v>8.0796122857350952</v>
      </c>
      <c r="AK19">
        <f t="shared" si="24"/>
        <v>46.928717834798682</v>
      </c>
      <c r="AL19">
        <f t="shared" si="8"/>
        <v>123.69119055720014</v>
      </c>
      <c r="AN19">
        <f t="shared" si="9"/>
        <v>203.44131893085606</v>
      </c>
      <c r="AO19">
        <f t="shared" si="9"/>
        <v>-10.172065946542803</v>
      </c>
      <c r="AP19">
        <f t="shared" si="9"/>
        <v>-6.3823254345558045</v>
      </c>
      <c r="AQ19">
        <f t="shared" si="9"/>
        <v>-165.47284482691848</v>
      </c>
      <c r="AR19">
        <f t="shared" si="9"/>
        <v>21.41408272283897</v>
      </c>
      <c r="AS19">
        <f t="shared" si="9"/>
        <v>2.5190780458938478</v>
      </c>
      <c r="AT19">
        <f t="shared" si="9"/>
        <v>14.63153164271333</v>
      </c>
      <c r="AU19">
        <f t="shared" si="9"/>
        <v>38.564692411446146</v>
      </c>
      <c r="AW19">
        <v>16</v>
      </c>
      <c r="AX19">
        <f>(R19*SUMPRODUCT(K20:$K$23, X20:$X$23)-$AZ$3*SUMPRODUCT(K19:$K$22, W20:$W$23))/Z19</f>
        <v>51.836707935374733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796.89339339139758</v>
      </c>
      <c r="P20">
        <f t="shared" si="22"/>
        <v>39.844669669569882</v>
      </c>
      <c r="Q20" s="4">
        <f t="shared" si="23"/>
        <v>25</v>
      </c>
      <c r="R20">
        <f t="shared" si="0"/>
        <v>250000</v>
      </c>
      <c r="S20">
        <f t="shared" si="1"/>
        <v>41.17680105656617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42.444873807940496</v>
      </c>
      <c r="AC20">
        <f t="shared" si="2"/>
        <v>33.291825699363073</v>
      </c>
      <c r="AE20">
        <f t="shared" si="3"/>
        <v>644.29570226485146</v>
      </c>
      <c r="AF20">
        <f t="shared" si="4"/>
        <v>-32.214785113242577</v>
      </c>
      <c r="AG20">
        <f t="shared" si="4"/>
        <v>-20.212731954109792</v>
      </c>
      <c r="AH20">
        <f t="shared" si="5"/>
        <v>-530.3469249531114</v>
      </c>
      <c r="AI20">
        <f t="shared" si="6"/>
        <v>61.52126024438769</v>
      </c>
      <c r="AJ20">
        <f t="shared" si="7"/>
        <v>9.1530481085774227</v>
      </c>
      <c r="AK20">
        <f t="shared" si="24"/>
        <v>45.816805367168463</v>
      </c>
      <c r="AL20">
        <f t="shared" si="8"/>
        <v>116.49111372013357</v>
      </c>
      <c r="AN20">
        <f t="shared" si="9"/>
        <v>185.04514855474778</v>
      </c>
      <c r="AO20">
        <f t="shared" si="9"/>
        <v>-9.2522574277373906</v>
      </c>
      <c r="AP20">
        <f t="shared" si="9"/>
        <v>-5.805203998719251</v>
      </c>
      <c r="AQ20">
        <f t="shared" si="9"/>
        <v>-152.31845435026727</v>
      </c>
      <c r="AR20">
        <f t="shared" si="9"/>
        <v>17.669232778023865</v>
      </c>
      <c r="AS20">
        <f t="shared" si="9"/>
        <v>2.6288040429675563</v>
      </c>
      <c r="AT20">
        <f t="shared" si="9"/>
        <v>13.158829906312985</v>
      </c>
      <c r="AU20">
        <f t="shared" si="9"/>
        <v>33.456866727304401</v>
      </c>
      <c r="AW20">
        <v>17</v>
      </c>
      <c r="AX20">
        <f>(R20*SUMPRODUCT(K21:$K$23, X21:$X$23)-$AZ$3*SUMPRODUCT(K20:$K$22, W21:$W$23))/Z20</f>
        <v>41.17680105656617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796.89339339139758</v>
      </c>
      <c r="P21">
        <f t="shared" si="22"/>
        <v>39.844669669569882</v>
      </c>
      <c r="Q21" s="4">
        <f t="shared" si="23"/>
        <v>25</v>
      </c>
      <c r="R21">
        <f t="shared" si="0"/>
        <v>250000</v>
      </c>
      <c r="S21">
        <f t="shared" si="1"/>
        <v>28.916919644900226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33.291825699363073</v>
      </c>
      <c r="AC21">
        <f t="shared" si="2"/>
        <v>23.084407400722682</v>
      </c>
      <c r="AE21">
        <f t="shared" si="3"/>
        <v>636.16083503678669</v>
      </c>
      <c r="AF21">
        <f t="shared" si="4"/>
        <v>-31.808041751839337</v>
      </c>
      <c r="AG21">
        <f t="shared" si="4"/>
        <v>-19.957526323860915</v>
      </c>
      <c r="AH21">
        <f t="shared" si="5"/>
        <v>-530.78310707781043</v>
      </c>
      <c r="AI21">
        <f t="shared" si="6"/>
        <v>53.612159883276036</v>
      </c>
      <c r="AJ21">
        <f t="shared" si="7"/>
        <v>10.207418298640391</v>
      </c>
      <c r="AK21">
        <f t="shared" si="24"/>
        <v>44.635123328901727</v>
      </c>
      <c r="AL21">
        <f t="shared" si="8"/>
        <v>108.45470151081815</v>
      </c>
      <c r="AN21">
        <f t="shared" si="9"/>
        <v>168.30645177824957</v>
      </c>
      <c r="AO21">
        <f t="shared" si="9"/>
        <v>-8.4153225889124776</v>
      </c>
      <c r="AP21">
        <f t="shared" si="9"/>
        <v>-5.2800805344230382</v>
      </c>
      <c r="AQ21">
        <f t="shared" si="9"/>
        <v>-140.42710034316264</v>
      </c>
      <c r="AR21">
        <f t="shared" si="9"/>
        <v>14.183948311751418</v>
      </c>
      <c r="AS21">
        <f t="shared" si="9"/>
        <v>2.7005346149000156</v>
      </c>
      <c r="AT21">
        <f t="shared" si="9"/>
        <v>11.808930726987631</v>
      </c>
      <c r="AU21">
        <f t="shared" si="9"/>
        <v>28.693413653639066</v>
      </c>
      <c r="AW21">
        <v>18</v>
      </c>
      <c r="AX21">
        <f>(R21*SUMPRODUCT(K22:$K$23, X22:$X$23)-$AZ$3*SUMPRODUCT(K21:$K$22, W22:$W$23))/Z21</f>
        <v>28.916919644900226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796.89339339139758</v>
      </c>
      <c r="P22">
        <f t="shared" si="22"/>
        <v>39.844669669569882</v>
      </c>
      <c r="Q22" s="4">
        <f t="shared" si="23"/>
        <v>25</v>
      </c>
      <c r="R22">
        <f t="shared" si="0"/>
        <v>250000</v>
      </c>
      <c r="S22">
        <f t="shared" si="1"/>
        <v>15.17000716714726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23.084407400722682</v>
      </c>
      <c r="AC22">
        <f t="shared" si="2"/>
        <v>11.956870100689059</v>
      </c>
      <c r="AE22">
        <f t="shared" si="3"/>
        <v>628.10456738037692</v>
      </c>
      <c r="AF22">
        <f t="shared" si="4"/>
        <v>-31.405228369018847</v>
      </c>
      <c r="AG22">
        <f t="shared" si="4"/>
        <v>-19.704786505611064</v>
      </c>
      <c r="AH22">
        <f t="shared" si="5"/>
        <v>-531.64555011238224</v>
      </c>
      <c r="AI22">
        <f t="shared" si="6"/>
        <v>45.349002393364799</v>
      </c>
      <c r="AJ22">
        <f t="shared" si="7"/>
        <v>11.127537300033623</v>
      </c>
      <c r="AK22">
        <f t="shared" si="24"/>
        <v>43.384862248845664</v>
      </c>
      <c r="AL22">
        <f t="shared" si="8"/>
        <v>99.861401942244086</v>
      </c>
      <c r="AN22">
        <f t="shared" si="9"/>
        <v>153.07601727768568</v>
      </c>
      <c r="AO22">
        <f t="shared" si="9"/>
        <v>-7.6538008638842836</v>
      </c>
      <c r="AP22">
        <f t="shared" si="9"/>
        <v>-4.8022740101479835</v>
      </c>
      <c r="AQ22">
        <f t="shared" si="9"/>
        <v>-129.56788987226565</v>
      </c>
      <c r="AR22">
        <f t="shared" si="9"/>
        <v>11.052052531387776</v>
      </c>
      <c r="AS22">
        <f t="shared" si="9"/>
        <v>2.711903686837057</v>
      </c>
      <c r="AT22">
        <f t="shared" si="9"/>
        <v>10.573369894271835</v>
      </c>
      <c r="AU22">
        <f t="shared" si="9"/>
        <v>24.337326112496669</v>
      </c>
      <c r="AW22">
        <v>19</v>
      </c>
      <c r="AX22">
        <f>(R22*SUMPRODUCT(K23:$K$23, X23:$X$23)-$AZ$3*SUMPRODUCT(K22:$K$22, W23:$W$23))/Z22</f>
        <v>15.17000716714726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796.89339339139758</v>
      </c>
      <c r="P23">
        <f t="shared" si="22"/>
        <v>39.844669669569882</v>
      </c>
      <c r="Q23" s="4">
        <f t="shared" si="23"/>
        <v>25</v>
      </c>
      <c r="R23">
        <f t="shared" si="0"/>
        <v>250000</v>
      </c>
      <c r="S23">
        <f t="shared" si="1"/>
        <v>15.365228464048236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11.956870100689059</v>
      </c>
      <c r="AC23">
        <f t="shared" si="2"/>
        <v>11.956870100689059</v>
      </c>
      <c r="AE23">
        <f t="shared" si="3"/>
        <v>620.1242507505051</v>
      </c>
      <c r="AF23">
        <f t="shared" si="4"/>
        <v>-31.006212537525254</v>
      </c>
      <c r="AG23">
        <f t="shared" si="4"/>
        <v>-19.454429409666606</v>
      </c>
      <c r="AH23">
        <f t="shared" si="5"/>
        <v>-533.09230888347656</v>
      </c>
      <c r="AI23">
        <f t="shared" si="6"/>
        <v>36.571299919836633</v>
      </c>
      <c r="AJ23">
        <f t="shared" si="7"/>
        <v>0</v>
      </c>
      <c r="AK23">
        <f t="shared" si="24"/>
        <v>42.075243581956826</v>
      </c>
      <c r="AL23">
        <f t="shared" si="8"/>
        <v>78.64654350179346</v>
      </c>
      <c r="AN23">
        <f t="shared" si="9"/>
        <v>139.21796620873221</v>
      </c>
      <c r="AO23">
        <f t="shared" si="9"/>
        <v>-6.9608983104366109</v>
      </c>
      <c r="AP23">
        <f t="shared" si="9"/>
        <v>-4.3675216585825902</v>
      </c>
      <c r="AQ23">
        <f t="shared" si="9"/>
        <v>-119.67928516656939</v>
      </c>
      <c r="AR23">
        <f t="shared" si="9"/>
        <v>8.2102610731436236</v>
      </c>
      <c r="AS23">
        <f t="shared" si="9"/>
        <v>0</v>
      </c>
      <c r="AT23">
        <f t="shared" si="9"/>
        <v>9.4458970635769344</v>
      </c>
      <c r="AU23">
        <f t="shared" si="9"/>
        <v>17.65615813672056</v>
      </c>
      <c r="AW23">
        <v>20</v>
      </c>
      <c r="AX23">
        <f>(R23*SUMPRODUCT(K$23:$K24, X$23:$X24)-$AZ$3*SUMPRODUCT(K$22:$K23, W$23:$W24))/Z23</f>
        <v>15.365228464048236</v>
      </c>
    </row>
    <row r="25" spans="5:50" x14ac:dyDescent="0.25">
      <c r="AN25" s="8">
        <f t="shared" ref="AN25:AU25" si="25">SUM(AN3:AN23)</f>
        <v>7349.9763003184498</v>
      </c>
      <c r="AO25" s="8">
        <f t="shared" si="25"/>
        <v>-965.16886005947072</v>
      </c>
      <c r="AP25" s="8">
        <f t="shared" si="25"/>
        <v>-478.73191129944269</v>
      </c>
      <c r="AQ25" s="8">
        <f t="shared" si="25"/>
        <v>-5593.9677917058252</v>
      </c>
      <c r="AR25" s="8">
        <f t="shared" si="25"/>
        <v>312.1077372537116</v>
      </c>
      <c r="AS25" s="8">
        <f t="shared" si="25"/>
        <v>-41.043060592051511</v>
      </c>
      <c r="AT25" s="8">
        <f t="shared" si="25"/>
        <v>266.07167314652594</v>
      </c>
      <c r="AU25" s="9">
        <f t="shared" si="25"/>
        <v>537.1363498081862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BAEE7-EA80-430B-8E31-B30BB71427CE}">
  <sheetPr codeName="Sheet1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869.92956509344356</v>
      </c>
      <c r="K3">
        <v>1</v>
      </c>
      <c r="L3" s="2">
        <v>0</v>
      </c>
      <c r="O3">
        <f>$C$3</f>
        <v>869.92956509344356</v>
      </c>
      <c r="P3">
        <f>O3*B5</f>
        <v>695.94365207475494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869.92956509344356</v>
      </c>
      <c r="AF3">
        <f t="shared" ref="AF3:AG23" si="4">-$Z3*P3</f>
        <v>-695.94365207475494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-99.163828781311395</v>
      </c>
      <c r="AJ3">
        <f t="shared" ref="AJ3:AJ23" si="7">AB3-AC3</f>
        <v>0</v>
      </c>
      <c r="AL3">
        <f t="shared" ref="AL3:AL23" si="8">SUM(AI3:AK3)</f>
        <v>-99.163828781311395</v>
      </c>
      <c r="AN3">
        <f t="shared" ref="AN3:AU23" si="9">AE3*$K3</f>
        <v>869.92956509344356</v>
      </c>
      <c r="AO3">
        <f t="shared" si="9"/>
        <v>-695.94365207475494</v>
      </c>
      <c r="AP3">
        <f t="shared" si="9"/>
        <v>-273.14974180000002</v>
      </c>
      <c r="AQ3">
        <f t="shared" si="9"/>
        <v>0</v>
      </c>
      <c r="AR3">
        <f t="shared" si="9"/>
        <v>-99.163828781311395</v>
      </c>
      <c r="AS3">
        <f t="shared" si="9"/>
        <v>0</v>
      </c>
      <c r="AT3">
        <f t="shared" si="9"/>
        <v>0</v>
      </c>
      <c r="AU3">
        <f t="shared" si="9"/>
        <v>-99.163828781311395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611.86005320168363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46.050772760038441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45.479060613260117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-45.479060613260117</v>
      </c>
      <c r="AK4">
        <f>G4*MAX(0, SUM(AB4, AE4:AF4))</f>
        <v>0</v>
      </c>
      <c r="AL4">
        <f t="shared" si="8"/>
        <v>-649.18456061326015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-566.38099258842294</v>
      </c>
      <c r="AR4">
        <f t="shared" si="9"/>
        <v>-566.38099258842294</v>
      </c>
      <c r="AS4">
        <f t="shared" si="9"/>
        <v>-42.667286437057989</v>
      </c>
      <c r="AT4">
        <f t="shared" si="9"/>
        <v>0</v>
      </c>
      <c r="AU4">
        <f t="shared" si="9"/>
        <v>-609.04827902548084</v>
      </c>
      <c r="AW4">
        <v>1</v>
      </c>
      <c r="AX4">
        <f>(R4*SUMPRODUCT(K5:$K$23, X5:$X$23)-$AZ$3*SUMPRODUCT(K4:$K$22, W5:$W$23))/Z4</f>
        <v>46.050772760038441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869.92956509344356</v>
      </c>
      <c r="P5">
        <f t="shared" ref="P5:P23" si="22">O5*$C$5</f>
        <v>43.496478254672184</v>
      </c>
      <c r="Q5" s="4">
        <f t="shared" ref="Q5:Q23" si="23">$C$8</f>
        <v>25</v>
      </c>
      <c r="R5">
        <f t="shared" si="0"/>
        <v>250000</v>
      </c>
      <c r="S5">
        <f t="shared" si="1"/>
        <v>96.633916960842811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45.479060613260117</v>
      </c>
      <c r="AC5">
        <f t="shared" si="2"/>
        <v>94.247961121485787</v>
      </c>
      <c r="AE5">
        <f t="shared" si="3"/>
        <v>848.45042411538429</v>
      </c>
      <c r="AF5">
        <f t="shared" si="4"/>
        <v>-42.422521205769222</v>
      </c>
      <c r="AG5">
        <f t="shared" si="4"/>
        <v>-24.3827333315269</v>
      </c>
      <c r="AH5">
        <f t="shared" si="5"/>
        <v>-599.99823973100354</v>
      </c>
      <c r="AI5">
        <f t="shared" si="6"/>
        <v>181.64692984708461</v>
      </c>
      <c r="AJ5">
        <f t="shared" si="7"/>
        <v>-48.76890050822567</v>
      </c>
      <c r="AK5">
        <f>G5*SUM(AB5, AE5:AF5)</f>
        <v>34.91178550443788</v>
      </c>
      <c r="AL5">
        <f t="shared" si="8"/>
        <v>167.78981484329682</v>
      </c>
      <c r="AN5">
        <f t="shared" si="9"/>
        <v>732.68997936170592</v>
      </c>
      <c r="AO5">
        <f t="shared" si="9"/>
        <v>-36.634498968085303</v>
      </c>
      <c r="AP5">
        <f t="shared" si="9"/>
        <v>-21.056014439600172</v>
      </c>
      <c r="AQ5">
        <f t="shared" si="9"/>
        <v>-518.13598695989822</v>
      </c>
      <c r="AR5">
        <f t="shared" si="9"/>
        <v>156.8634789941222</v>
      </c>
      <c r="AS5">
        <f t="shared" si="9"/>
        <v>-42.114994219161993</v>
      </c>
      <c r="AT5">
        <f t="shared" si="9"/>
        <v>30.148509180600314</v>
      </c>
      <c r="AU5">
        <f t="shared" si="9"/>
        <v>144.89699395556053</v>
      </c>
      <c r="AW5">
        <v>2</v>
      </c>
      <c r="AX5">
        <f>(R5*SUMPRODUCT(K6:$K$23, X6:$X$23)-$AZ$3*SUMPRODUCT(K5:$K$22, W6:$W$23))/Z5</f>
        <v>96.633916960842811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869.92956509344356</v>
      </c>
      <c r="P6">
        <f t="shared" si="22"/>
        <v>43.496478254672184</v>
      </c>
      <c r="Q6" s="4">
        <f t="shared" si="23"/>
        <v>25</v>
      </c>
      <c r="R6">
        <f t="shared" si="0"/>
        <v>250000</v>
      </c>
      <c r="S6">
        <f t="shared" si="1"/>
        <v>149.48911318158153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94.247961121485787</v>
      </c>
      <c r="AC6">
        <f t="shared" si="2"/>
        <v>143.98267512355687</v>
      </c>
      <c r="AE6">
        <f t="shared" si="3"/>
        <v>837.88567130692547</v>
      </c>
      <c r="AF6">
        <f t="shared" si="4"/>
        <v>-41.894283565346278</v>
      </c>
      <c r="AG6">
        <f t="shared" si="4"/>
        <v>-24.079123900591995</v>
      </c>
      <c r="AH6">
        <f t="shared" si="5"/>
        <v>-597.82097619637614</v>
      </c>
      <c r="AI6">
        <f t="shared" si="6"/>
        <v>174.09128764461104</v>
      </c>
      <c r="AJ6">
        <f t="shared" si="7"/>
        <v>-49.734714002071087</v>
      </c>
      <c r="AK6">
        <f>G6*SUM(AB6, AE6:AF6)</f>
        <v>52.079001908489303</v>
      </c>
      <c r="AL6">
        <f t="shared" si="8"/>
        <v>176.43557555102927</v>
      </c>
      <c r="AN6">
        <f t="shared" si="9"/>
        <v>652.56732944642874</v>
      </c>
      <c r="AO6">
        <f t="shared" si="9"/>
        <v>-32.628366472321446</v>
      </c>
      <c r="AP6">
        <f t="shared" si="9"/>
        <v>-18.753453027439445</v>
      </c>
      <c r="AQ6">
        <f t="shared" si="9"/>
        <v>-465.59865060709717</v>
      </c>
      <c r="AR6">
        <f t="shared" si="9"/>
        <v>135.58685933957071</v>
      </c>
      <c r="AS6">
        <f t="shared" si="9"/>
        <v>-38.73469926570062</v>
      </c>
      <c r="AT6">
        <f t="shared" si="9"/>
        <v>40.560492152406418</v>
      </c>
      <c r="AU6">
        <f t="shared" si="9"/>
        <v>137.41265222627652</v>
      </c>
      <c r="AW6">
        <v>3</v>
      </c>
      <c r="AX6">
        <f>(R6*SUMPRODUCT(K7:$K$23, X7:$X$23)-$AZ$3*SUMPRODUCT(K6:$K$22, W7:$W$23))/Z6</f>
        <v>149.48911318158153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869.92956509344356</v>
      </c>
      <c r="P7">
        <f t="shared" si="22"/>
        <v>43.496478254672184</v>
      </c>
      <c r="Q7" s="4">
        <f t="shared" si="23"/>
        <v>25</v>
      </c>
      <c r="R7">
        <f t="shared" si="0"/>
        <v>250000</v>
      </c>
      <c r="S7">
        <f t="shared" si="1"/>
        <v>191.82124553252743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143.98267512355687</v>
      </c>
      <c r="AC7">
        <f t="shared" si="2"/>
        <v>182.45029086682325</v>
      </c>
      <c r="AE7">
        <f t="shared" si="3"/>
        <v>827.43129805208991</v>
      </c>
      <c r="AF7">
        <f t="shared" si="4"/>
        <v>-41.371564902604504</v>
      </c>
      <c r="AG7">
        <f t="shared" si="4"/>
        <v>-23.778686552721407</v>
      </c>
      <c r="AH7">
        <f t="shared" si="5"/>
        <v>-596.46108864669623</v>
      </c>
      <c r="AI7">
        <f t="shared" si="6"/>
        <v>165.81995795006776</v>
      </c>
      <c r="AJ7">
        <f t="shared" si="7"/>
        <v>-38.467615743266379</v>
      </c>
      <c r="AK7">
        <f>G7*SUM(AB7, AE7:AF7)</f>
        <v>45.665082246206374</v>
      </c>
      <c r="AL7">
        <f t="shared" si="8"/>
        <v>173.01742445300775</v>
      </c>
      <c r="AN7">
        <f t="shared" si="9"/>
        <v>583.34859188105429</v>
      </c>
      <c r="AO7">
        <f t="shared" si="9"/>
        <v>-29.167429594052724</v>
      </c>
      <c r="AP7">
        <f t="shared" si="9"/>
        <v>-16.764247799142048</v>
      </c>
      <c r="AQ7">
        <f t="shared" si="9"/>
        <v>-420.51193494010971</v>
      </c>
      <c r="AR7">
        <f t="shared" si="9"/>
        <v>116.90497954774983</v>
      </c>
      <c r="AS7">
        <f t="shared" si="9"/>
        <v>-27.120112001665223</v>
      </c>
      <c r="AT7">
        <f t="shared" si="9"/>
        <v>32.19440875534783</v>
      </c>
      <c r="AU7">
        <f t="shared" si="9"/>
        <v>121.97927630143244</v>
      </c>
      <c r="AW7">
        <v>4</v>
      </c>
      <c r="AX7">
        <f>(R7*SUMPRODUCT(K8:$K$23, X8:$X$23)-$AZ$3*SUMPRODUCT(K7:$K$22, W8:$W$23))/Z7</f>
        <v>191.82124553252743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869.92956509344356</v>
      </c>
      <c r="P8">
        <f t="shared" si="22"/>
        <v>43.496478254672184</v>
      </c>
      <c r="Q8" s="4">
        <f t="shared" si="23"/>
        <v>25</v>
      </c>
      <c r="R8">
        <f t="shared" si="0"/>
        <v>250000</v>
      </c>
      <c r="S8">
        <f t="shared" si="1"/>
        <v>214.64024913888807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182.45029086682325</v>
      </c>
      <c r="AC8">
        <f t="shared" si="2"/>
        <v>201.60211584801618</v>
      </c>
      <c r="AE8">
        <f t="shared" si="3"/>
        <v>817.0864582257318</v>
      </c>
      <c r="AF8">
        <f t="shared" si="4"/>
        <v>-40.854322911286594</v>
      </c>
      <c r="AG8">
        <f t="shared" si="4"/>
        <v>-23.481396972005555</v>
      </c>
      <c r="AH8">
        <f t="shared" si="5"/>
        <v>-595.0271518863517</v>
      </c>
      <c r="AI8">
        <f t="shared" si="6"/>
        <v>157.72358645608801</v>
      </c>
      <c r="AJ8">
        <f t="shared" si="7"/>
        <v>-19.151824981192931</v>
      </c>
      <c r="AK8">
        <f t="shared" ref="AK8:AK23" si="24">G8*SUM(AB8:AB8, AE8:AF8)</f>
        <v>20.419935677661019</v>
      </c>
      <c r="AL8">
        <f t="shared" si="8"/>
        <v>158.9916971525561</v>
      </c>
      <c r="AN8">
        <f t="shared" si="9"/>
        <v>537.11455542807198</v>
      </c>
      <c r="AO8">
        <f t="shared" si="9"/>
        <v>-26.8557277714036</v>
      </c>
      <c r="AP8">
        <f t="shared" si="9"/>
        <v>-15.435575964428159</v>
      </c>
      <c r="AQ8">
        <f t="shared" si="9"/>
        <v>-391.14311702957656</v>
      </c>
      <c r="AR8">
        <f t="shared" si="9"/>
        <v>103.68013466266366</v>
      </c>
      <c r="AS8">
        <f t="shared" si="9"/>
        <v>-12.589517127412519</v>
      </c>
      <c r="AT8">
        <f t="shared" si="9"/>
        <v>13.423113996030393</v>
      </c>
      <c r="AU8">
        <f t="shared" si="9"/>
        <v>104.51373153128154</v>
      </c>
      <c r="AW8">
        <v>5</v>
      </c>
      <c r="AX8">
        <f>(R8*SUMPRODUCT(K9:$K$23, X9:$X$23)-$AZ$3*SUMPRODUCT(K8:$K$22, W9:$W$23))/Z8</f>
        <v>214.64024913888807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869.92956509344356</v>
      </c>
      <c r="P9">
        <f t="shared" si="22"/>
        <v>43.496478254672184</v>
      </c>
      <c r="Q9" s="4">
        <f t="shared" si="23"/>
        <v>25</v>
      </c>
      <c r="R9">
        <f t="shared" si="0"/>
        <v>250000</v>
      </c>
      <c r="S9">
        <f t="shared" si="1"/>
        <v>224.7454018948865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201.60211584801618</v>
      </c>
      <c r="AC9">
        <f t="shared" si="2"/>
        <v>208.44875054093154</v>
      </c>
      <c r="AE9">
        <f t="shared" si="3"/>
        <v>806.84957010668938</v>
      </c>
      <c r="AF9">
        <f t="shared" si="4"/>
        <v>-40.342478505334469</v>
      </c>
      <c r="AG9">
        <f t="shared" si="4"/>
        <v>-23.187209703006861</v>
      </c>
      <c r="AH9">
        <f t="shared" si="5"/>
        <v>-593.73299278640354</v>
      </c>
      <c r="AI9">
        <f t="shared" si="6"/>
        <v>149.58688911194452</v>
      </c>
      <c r="AJ9">
        <f t="shared" si="7"/>
        <v>-6.8466346929153588</v>
      </c>
      <c r="AK9">
        <f t="shared" si="24"/>
        <v>5.711844323951289</v>
      </c>
      <c r="AL9">
        <f t="shared" si="8"/>
        <v>148.45209874298044</v>
      </c>
      <c r="AN9">
        <f t="shared" si="9"/>
        <v>504.0727069877662</v>
      </c>
      <c r="AO9">
        <f t="shared" si="9"/>
        <v>-25.203635349388311</v>
      </c>
      <c r="AP9">
        <f t="shared" si="9"/>
        <v>-14.486020685295975</v>
      </c>
      <c r="AQ9">
        <f t="shared" si="9"/>
        <v>-370.92985853883027</v>
      </c>
      <c r="AR9">
        <f t="shared" si="9"/>
        <v>93.45319241425166</v>
      </c>
      <c r="AS9">
        <f t="shared" si="9"/>
        <v>-4.2773793421713631</v>
      </c>
      <c r="AT9">
        <f t="shared" si="9"/>
        <v>3.5684282881703959</v>
      </c>
      <c r="AU9">
        <f t="shared" si="9"/>
        <v>92.744241360250697</v>
      </c>
      <c r="AW9">
        <v>6</v>
      </c>
      <c r="AX9">
        <f>(R9*SUMPRODUCT(K10:$K$23, X10:$X$23)-$AZ$3*SUMPRODUCT(K9:$K$22, W10:$W$23))/Z9</f>
        <v>224.7454018948865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869.92956509344356</v>
      </c>
      <c r="P10">
        <f t="shared" si="22"/>
        <v>43.496478254672184</v>
      </c>
      <c r="Q10" s="4">
        <f t="shared" si="23"/>
        <v>25</v>
      </c>
      <c r="R10">
        <f t="shared" si="0"/>
        <v>250000</v>
      </c>
      <c r="S10">
        <f t="shared" si="1"/>
        <v>229.98187481062763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208.44875054093154</v>
      </c>
      <c r="AC10">
        <f t="shared" si="2"/>
        <v>210.62637780402201</v>
      </c>
      <c r="AE10">
        <f t="shared" si="3"/>
        <v>796.71545155954618</v>
      </c>
      <c r="AF10">
        <f t="shared" si="4"/>
        <v>-39.835772577977316</v>
      </c>
      <c r="AG10">
        <f t="shared" si="4"/>
        <v>-22.895975821731238</v>
      </c>
      <c r="AH10">
        <f t="shared" si="5"/>
        <v>-593.61784245555202</v>
      </c>
      <c r="AI10">
        <f t="shared" si="6"/>
        <v>140.36586070428564</v>
      </c>
      <c r="AJ10">
        <f t="shared" si="7"/>
        <v>-2.1776272630904714</v>
      </c>
      <c r="AK10">
        <f t="shared" si="24"/>
        <v>3.9578465610422522</v>
      </c>
      <c r="AL10">
        <f t="shared" si="8"/>
        <v>142.14608000223743</v>
      </c>
      <c r="AN10">
        <f t="shared" si="9"/>
        <v>472.91353809413278</v>
      </c>
      <c r="AO10">
        <f t="shared" si="9"/>
        <v>-23.645676904706644</v>
      </c>
      <c r="AP10">
        <f t="shared" si="9"/>
        <v>-13.590569773408458</v>
      </c>
      <c r="AQ10">
        <f t="shared" si="9"/>
        <v>-352.35906822434583</v>
      </c>
      <c r="AR10">
        <f t="shared" si="9"/>
        <v>83.318223191671891</v>
      </c>
      <c r="AS10">
        <f t="shared" si="9"/>
        <v>-1.2925937505322611</v>
      </c>
      <c r="AT10">
        <f t="shared" si="9"/>
        <v>2.3492944899616974</v>
      </c>
      <c r="AU10">
        <f t="shared" si="9"/>
        <v>84.374923931101321</v>
      </c>
      <c r="AW10">
        <v>7</v>
      </c>
      <c r="AX10">
        <f>(R10*SUMPRODUCT(K11:$K$23, X11:$X$23)-$AZ$3*SUMPRODUCT(K10:$K$22, W11:$W$23))/Z10</f>
        <v>229.98187481062763</v>
      </c>
    </row>
    <row r="11" spans="1:52" x14ac:dyDescent="0.25">
      <c r="A11" t="s">
        <v>33</v>
      </c>
      <c r="C11" s="7">
        <f>AU25</f>
        <v>595.33750317120496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869.92956509344356</v>
      </c>
      <c r="P11">
        <f t="shared" si="22"/>
        <v>43.496478254672184</v>
      </c>
      <c r="Q11" s="4">
        <f t="shared" si="23"/>
        <v>25</v>
      </c>
      <c r="R11">
        <f t="shared" si="0"/>
        <v>250000</v>
      </c>
      <c r="S11">
        <f t="shared" si="1"/>
        <v>230.44088162916304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210.62637780402201</v>
      </c>
      <c r="AC11">
        <f t="shared" si="2"/>
        <v>208.38950880291941</v>
      </c>
      <c r="AE11">
        <f t="shared" si="3"/>
        <v>786.68417461920478</v>
      </c>
      <c r="AF11">
        <f t="shared" si="4"/>
        <v>-39.334208730960249</v>
      </c>
      <c r="AG11">
        <f t="shared" si="4"/>
        <v>-22.607697398314745</v>
      </c>
      <c r="AH11">
        <f t="shared" si="5"/>
        <v>-593.18665199183079</v>
      </c>
      <c r="AI11">
        <f t="shared" si="6"/>
        <v>131.55561649809908</v>
      </c>
      <c r="AJ11">
        <f t="shared" si="7"/>
        <v>2.2368690011026047</v>
      </c>
      <c r="AK11">
        <f t="shared" si="24"/>
        <v>2.2991432248614396</v>
      </c>
      <c r="AL11">
        <f t="shared" si="8"/>
        <v>136.09162872406313</v>
      </c>
      <c r="AN11">
        <f t="shared" si="9"/>
        <v>444.08861916103905</v>
      </c>
      <c r="AO11">
        <f t="shared" si="9"/>
        <v>-22.204430958051958</v>
      </c>
      <c r="AP11">
        <f t="shared" si="9"/>
        <v>-12.762200440714336</v>
      </c>
      <c r="AQ11">
        <f t="shared" si="9"/>
        <v>-334.85793878505848</v>
      </c>
      <c r="AR11">
        <f t="shared" si="9"/>
        <v>74.264048977214301</v>
      </c>
      <c r="AS11">
        <f t="shared" si="9"/>
        <v>1.2627279129196023</v>
      </c>
      <c r="AT11">
        <f t="shared" si="9"/>
        <v>1.2978821399024612</v>
      </c>
      <c r="AU11">
        <f t="shared" si="9"/>
        <v>76.824659030036358</v>
      </c>
      <c r="AW11">
        <v>8</v>
      </c>
      <c r="AX11">
        <f>(R11*SUMPRODUCT(K12:$K$23, X12:$X$23)-$AZ$3*SUMPRODUCT(K11:$K$22, W12:$W$23))/Z11</f>
        <v>230.44088162916304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869.92956509344356</v>
      </c>
      <c r="P12">
        <f t="shared" si="22"/>
        <v>43.496478254672184</v>
      </c>
      <c r="Q12" s="4">
        <f t="shared" si="23"/>
        <v>25</v>
      </c>
      <c r="R12">
        <f t="shared" si="0"/>
        <v>250000</v>
      </c>
      <c r="S12">
        <f t="shared" si="1"/>
        <v>226.3869091256245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208.38950880291941</v>
      </c>
      <c r="AC12">
        <f t="shared" si="2"/>
        <v>202.13863420827374</v>
      </c>
      <c r="AE12">
        <f t="shared" si="3"/>
        <v>776.75151281740955</v>
      </c>
      <c r="AF12">
        <f t="shared" si="4"/>
        <v>-38.837575640870483</v>
      </c>
      <c r="AG12">
        <f t="shared" si="4"/>
        <v>-22.322252972686783</v>
      </c>
      <c r="AH12">
        <f t="shared" si="5"/>
        <v>-593.6745164481614</v>
      </c>
      <c r="AI12">
        <f t="shared" si="6"/>
        <v>121.91716775569091</v>
      </c>
      <c r="AJ12">
        <f t="shared" si="7"/>
        <v>6.2508745946456656</v>
      </c>
      <c r="AK12">
        <f t="shared" si="24"/>
        <v>2.1764979257527544</v>
      </c>
      <c r="AL12">
        <f t="shared" si="8"/>
        <v>130.34454027608933</v>
      </c>
      <c r="AN12">
        <f t="shared" si="9"/>
        <v>416.84719399270813</v>
      </c>
      <c r="AO12">
        <f t="shared" si="9"/>
        <v>-20.842359699635409</v>
      </c>
      <c r="AP12">
        <f t="shared" si="9"/>
        <v>-11.979337486591012</v>
      </c>
      <c r="AQ12">
        <f t="shared" si="9"/>
        <v>-318.59810021968622</v>
      </c>
      <c r="AR12">
        <f t="shared" si="9"/>
        <v>65.42739658679551</v>
      </c>
      <c r="AS12">
        <f t="shared" si="9"/>
        <v>3.3545599741765333</v>
      </c>
      <c r="AT12">
        <f t="shared" si="9"/>
        <v>1.1680274040151832</v>
      </c>
      <c r="AU12">
        <f t="shared" si="9"/>
        <v>69.949983964987226</v>
      </c>
      <c r="AW12">
        <v>9</v>
      </c>
      <c r="AX12">
        <f>(R12*SUMPRODUCT(K13:$K$23, X13:$X$23)-$AZ$3*SUMPRODUCT(K12:$K$22, W13:$W$23))/Z12</f>
        <v>226.3869091256245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869.92956509344356</v>
      </c>
      <c r="P13">
        <f t="shared" si="22"/>
        <v>43.496478254672184</v>
      </c>
      <c r="Q13" s="4">
        <f t="shared" si="23"/>
        <v>25</v>
      </c>
      <c r="R13">
        <f t="shared" si="0"/>
        <v>250000</v>
      </c>
      <c r="S13">
        <f t="shared" si="1"/>
        <v>217.67356099505886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202.13863420827374</v>
      </c>
      <c r="AC13">
        <f t="shared" si="2"/>
        <v>191.8972371583593</v>
      </c>
      <c r="AE13">
        <f t="shared" si="3"/>
        <v>766.91482098551387</v>
      </c>
      <c r="AF13">
        <f t="shared" si="4"/>
        <v>-38.345741049275702</v>
      </c>
      <c r="AG13">
        <f t="shared" si="4"/>
        <v>-22.039566528099769</v>
      </c>
      <c r="AH13">
        <f t="shared" si="5"/>
        <v>-594.63914860145735</v>
      </c>
      <c r="AI13">
        <f t="shared" si="6"/>
        <v>111.89036480668108</v>
      </c>
      <c r="AJ13">
        <f t="shared" si="7"/>
        <v>10.24139704991444</v>
      </c>
      <c r="AK13">
        <f t="shared" si="24"/>
        <v>1.8614154282890238</v>
      </c>
      <c r="AL13">
        <f t="shared" si="8"/>
        <v>123.99317728488454</v>
      </c>
      <c r="AN13">
        <f t="shared" si="9"/>
        <v>391.33620715547374</v>
      </c>
      <c r="AO13">
        <f t="shared" si="9"/>
        <v>-19.56681035777369</v>
      </c>
      <c r="AP13">
        <f t="shared" si="9"/>
        <v>-11.246203797931569</v>
      </c>
      <c r="AQ13">
        <f t="shared" si="9"/>
        <v>-303.42851992457446</v>
      </c>
      <c r="AR13">
        <f t="shared" si="9"/>
        <v>57.094673075194038</v>
      </c>
      <c r="AS13">
        <f t="shared" si="9"/>
        <v>5.2259121454147488</v>
      </c>
      <c r="AT13">
        <f t="shared" si="9"/>
        <v>0.94983071615598325</v>
      </c>
      <c r="AU13">
        <f t="shared" si="9"/>
        <v>63.27041593676477</v>
      </c>
      <c r="AW13">
        <v>10</v>
      </c>
      <c r="AX13">
        <f>(R13*SUMPRODUCT(K14:$K$23, X14:$X$23)-$AZ$3*SUMPRODUCT(K13:$K$22, W14:$W$23))/Z13</f>
        <v>217.67356099505886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869.92956509344356</v>
      </c>
      <c r="P14">
        <f t="shared" si="22"/>
        <v>43.496478254672184</v>
      </c>
      <c r="Q14" s="4">
        <f t="shared" si="23"/>
        <v>25</v>
      </c>
      <c r="R14">
        <f t="shared" si="0"/>
        <v>250000</v>
      </c>
      <c r="S14">
        <f t="shared" si="1"/>
        <v>214.69940655329273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191.8972371583593</v>
      </c>
      <c r="AC14">
        <f t="shared" si="2"/>
        <v>186.87045704891761</v>
      </c>
      <c r="AE14">
        <f t="shared" si="3"/>
        <v>757.17086525353864</v>
      </c>
      <c r="AF14">
        <f t="shared" si="4"/>
        <v>-37.858543262676939</v>
      </c>
      <c r="AG14">
        <f t="shared" si="4"/>
        <v>-21.759545129731485</v>
      </c>
      <c r="AH14">
        <f t="shared" si="5"/>
        <v>-596.25733087288472</v>
      </c>
      <c r="AI14">
        <f t="shared" si="6"/>
        <v>101.29544598824555</v>
      </c>
      <c r="AJ14">
        <f t="shared" si="7"/>
        <v>5.0267801094416882</v>
      </c>
      <c r="AK14">
        <f t="shared" si="24"/>
        <v>63.78466914044548</v>
      </c>
      <c r="AL14">
        <f t="shared" si="8"/>
        <v>170.10689523813272</v>
      </c>
      <c r="AN14">
        <f t="shared" si="9"/>
        <v>355.90833778483756</v>
      </c>
      <c r="AO14">
        <f t="shared" si="9"/>
        <v>-17.795416889241881</v>
      </c>
      <c r="AP14">
        <f t="shared" si="9"/>
        <v>-10.228079147609142</v>
      </c>
      <c r="AQ14">
        <f t="shared" si="9"/>
        <v>-280.27089427421748</v>
      </c>
      <c r="AR14">
        <f t="shared" si="9"/>
        <v>47.613947473769066</v>
      </c>
      <c r="AS14">
        <f t="shared" si="9"/>
        <v>2.3628391361336969</v>
      </c>
      <c r="AT14">
        <f t="shared" si="9"/>
        <v>29.981998267102075</v>
      </c>
      <c r="AU14">
        <f t="shared" si="9"/>
        <v>79.958784877004845</v>
      </c>
      <c r="AW14">
        <v>11</v>
      </c>
      <c r="AX14">
        <f>(R14*SUMPRODUCT(K15:$K$23, X15:$X$23)-$AZ$3*SUMPRODUCT(K14:$K$22, W15:$W$23))/Z14</f>
        <v>214.69940655329273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869.92956509344356</v>
      </c>
      <c r="P15">
        <f t="shared" si="22"/>
        <v>43.496478254672184</v>
      </c>
      <c r="Q15" s="4">
        <f t="shared" si="23"/>
        <v>25</v>
      </c>
      <c r="R15">
        <f t="shared" si="0"/>
        <v>250000</v>
      </c>
      <c r="S15">
        <f t="shared" si="1"/>
        <v>207.30334434721235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186.87045704891761</v>
      </c>
      <c r="AC15">
        <f t="shared" si="2"/>
        <v>178.13260739908878</v>
      </c>
      <c r="AE15">
        <f t="shared" si="3"/>
        <v>747.51722974668098</v>
      </c>
      <c r="AF15">
        <f t="shared" si="4"/>
        <v>-37.375861487334049</v>
      </c>
      <c r="AG15">
        <f t="shared" si="4"/>
        <v>-21.482119350271372</v>
      </c>
      <c r="AH15">
        <f t="shared" si="5"/>
        <v>-598.30328162796377</v>
      </c>
      <c r="AI15">
        <f t="shared" si="6"/>
        <v>90.355967281111816</v>
      </c>
      <c r="AJ15">
        <f t="shared" si="7"/>
        <v>8.7378496498288314</v>
      </c>
      <c r="AK15">
        <f t="shared" si="24"/>
        <v>62.79082777157852</v>
      </c>
      <c r="AL15">
        <f t="shared" si="8"/>
        <v>161.88464470251915</v>
      </c>
      <c r="AN15">
        <f t="shared" si="9"/>
        <v>323.67327474788192</v>
      </c>
      <c r="AO15">
        <f t="shared" si="9"/>
        <v>-16.183663737394095</v>
      </c>
      <c r="AP15">
        <f t="shared" si="9"/>
        <v>-9.3017092341583574</v>
      </c>
      <c r="AQ15">
        <f t="shared" si="9"/>
        <v>-259.06397170611456</v>
      </c>
      <c r="AR15">
        <f t="shared" si="9"/>
        <v>39.123930070214932</v>
      </c>
      <c r="AS15">
        <f t="shared" si="9"/>
        <v>3.7834691935771914</v>
      </c>
      <c r="AT15">
        <f t="shared" si="9"/>
        <v>27.188286824966401</v>
      </c>
      <c r="AU15">
        <f t="shared" si="9"/>
        <v>70.095686088758512</v>
      </c>
      <c r="AW15">
        <v>12</v>
      </c>
      <c r="AX15">
        <f>(R15*SUMPRODUCT(K16:$K$23, X16:$X$23)-$AZ$3*SUMPRODUCT(K15:$K$22, W16:$W$23))/Z15</f>
        <v>207.30334434721235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869.92956509344356</v>
      </c>
      <c r="P16">
        <f t="shared" si="22"/>
        <v>43.496478254672184</v>
      </c>
      <c r="Q16" s="4">
        <f t="shared" si="23"/>
        <v>25</v>
      </c>
      <c r="R16">
        <f t="shared" si="0"/>
        <v>250000</v>
      </c>
      <c r="S16">
        <f t="shared" si="1"/>
        <v>195.42816153298782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178.13260739908878</v>
      </c>
      <c r="AC16">
        <f t="shared" si="2"/>
        <v>165.77878321505113</v>
      </c>
      <c r="AE16">
        <f t="shared" si="3"/>
        <v>737.94822431283217</v>
      </c>
      <c r="AF16">
        <f t="shared" si="4"/>
        <v>-36.897411215641611</v>
      </c>
      <c r="AG16">
        <f t="shared" si="4"/>
        <v>-21.207125666362579</v>
      </c>
      <c r="AH16">
        <f t="shared" si="5"/>
        <v>-601.72490406077623</v>
      </c>
      <c r="AI16">
        <f t="shared" si="6"/>
        <v>78.118783370051801</v>
      </c>
      <c r="AJ16">
        <f t="shared" si="7"/>
        <v>12.353824184037649</v>
      </c>
      <c r="AK16">
        <f t="shared" si="24"/>
        <v>61.542839434739562</v>
      </c>
      <c r="AL16">
        <f t="shared" si="8"/>
        <v>152.01544698882901</v>
      </c>
      <c r="AN16">
        <f t="shared" si="9"/>
        <v>294.34244524929767</v>
      </c>
      <c r="AO16">
        <f t="shared" si="9"/>
        <v>-14.717122262464883</v>
      </c>
      <c r="AP16">
        <f t="shared" si="9"/>
        <v>-8.458801064477008</v>
      </c>
      <c r="AQ16">
        <f t="shared" si="9"/>
        <v>-240.00759645918711</v>
      </c>
      <c r="AR16">
        <f t="shared" si="9"/>
        <v>31.158925463168679</v>
      </c>
      <c r="AS16">
        <f t="shared" si="9"/>
        <v>4.927520249670069</v>
      </c>
      <c r="AT16">
        <f t="shared" si="9"/>
        <v>24.547345260806466</v>
      </c>
      <c r="AU16">
        <f t="shared" si="9"/>
        <v>60.633790973645212</v>
      </c>
      <c r="AW16">
        <v>13</v>
      </c>
      <c r="AX16">
        <f>(R16*SUMPRODUCT(K17:$K$23, X17:$X$23)-$AZ$3*SUMPRODUCT(K16:$K$22, W17:$W$23))/Z16</f>
        <v>195.42816153298782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869.92956509344356</v>
      </c>
      <c r="P17">
        <f t="shared" si="22"/>
        <v>43.496478254672184</v>
      </c>
      <c r="Q17" s="4">
        <f t="shared" si="23"/>
        <v>25</v>
      </c>
      <c r="R17">
        <f t="shared" si="0"/>
        <v>250000</v>
      </c>
      <c r="S17">
        <f t="shared" si="1"/>
        <v>179.01605840697212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165.77878321505113</v>
      </c>
      <c r="AC17">
        <f t="shared" si="2"/>
        <v>149.90367313396155</v>
      </c>
      <c r="AE17">
        <f t="shared" si="3"/>
        <v>728.45776147564868</v>
      </c>
      <c r="AF17">
        <f t="shared" si="4"/>
        <v>-36.422888073782438</v>
      </c>
      <c r="AG17">
        <f t="shared" si="4"/>
        <v>-20.93438913636075</v>
      </c>
      <c r="AH17">
        <f t="shared" si="5"/>
        <v>-606.65273338202132</v>
      </c>
      <c r="AI17">
        <f t="shared" si="6"/>
        <v>64.447750883484105</v>
      </c>
      <c r="AJ17">
        <f t="shared" si="7"/>
        <v>15.875110081089588</v>
      </c>
      <c r="AK17">
        <f t="shared" si="24"/>
        <v>60.046955963184217</v>
      </c>
      <c r="AL17">
        <f t="shared" si="8"/>
        <v>140.36981692775791</v>
      </c>
      <c r="AN17">
        <f t="shared" si="9"/>
        <v>267.65338682573332</v>
      </c>
      <c r="AO17">
        <f t="shared" si="9"/>
        <v>-13.382669341286668</v>
      </c>
      <c r="AP17">
        <f t="shared" si="9"/>
        <v>-7.6918120031069215</v>
      </c>
      <c r="AQ17">
        <f t="shared" si="9"/>
        <v>-222.89920885442376</v>
      </c>
      <c r="AR17">
        <f t="shared" si="9"/>
        <v>23.679696626915959</v>
      </c>
      <c r="AS17">
        <f t="shared" si="9"/>
        <v>5.8329078282145659</v>
      </c>
      <c r="AT17">
        <f t="shared" si="9"/>
        <v>22.062735798936473</v>
      </c>
      <c r="AU17">
        <f t="shared" si="9"/>
        <v>51.575340254066994</v>
      </c>
      <c r="AW17">
        <v>14</v>
      </c>
      <c r="AX17">
        <f>(R17*SUMPRODUCT(K18:$K$23, X18:$X$23)-$AZ$3*SUMPRODUCT(K17:$K$22, W18:$W$23))/Z17</f>
        <v>179.01605840697212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869.92956509344356</v>
      </c>
      <c r="P18">
        <f t="shared" si="22"/>
        <v>43.496478254672184</v>
      </c>
      <c r="Q18" s="4">
        <f t="shared" si="23"/>
        <v>25</v>
      </c>
      <c r="R18">
        <f t="shared" si="0"/>
        <v>250000</v>
      </c>
      <c r="S18">
        <f t="shared" si="1"/>
        <v>158.55723873660634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149.90367313396155</v>
      </c>
      <c r="AC18">
        <f t="shared" si="2"/>
        <v>131.05616216717715</v>
      </c>
      <c r="AE18">
        <f t="shared" si="3"/>
        <v>719.04399360977675</v>
      </c>
      <c r="AF18">
        <f t="shared" si="4"/>
        <v>-35.952199680488846</v>
      </c>
      <c r="AG18">
        <f t="shared" si="4"/>
        <v>-20.663856663284591</v>
      </c>
      <c r="AH18">
        <f t="shared" si="5"/>
        <v>-611.88581712551297</v>
      </c>
      <c r="AI18">
        <f t="shared" si="6"/>
        <v>50.542120140490283</v>
      </c>
      <c r="AJ18">
        <f t="shared" si="7"/>
        <v>18.847510966784398</v>
      </c>
      <c r="AK18">
        <f t="shared" si="24"/>
        <v>58.309682694427465</v>
      </c>
      <c r="AL18">
        <f t="shared" si="8"/>
        <v>127.69931380170215</v>
      </c>
      <c r="AN18">
        <f t="shared" si="9"/>
        <v>243.36896662046468</v>
      </c>
      <c r="AO18">
        <f t="shared" si="9"/>
        <v>-12.168448331023237</v>
      </c>
      <c r="AP18">
        <f t="shared" si="9"/>
        <v>-6.9939273357815814</v>
      </c>
      <c r="AQ18">
        <f t="shared" si="9"/>
        <v>-207.10001102431843</v>
      </c>
      <c r="AR18">
        <f t="shared" si="9"/>
        <v>17.106579929341404</v>
      </c>
      <c r="AS18">
        <f t="shared" si="9"/>
        <v>6.3791635951603434</v>
      </c>
      <c r="AT18">
        <f t="shared" si="9"/>
        <v>19.73560358952292</v>
      </c>
      <c r="AU18">
        <f t="shared" si="9"/>
        <v>43.221347114024667</v>
      </c>
      <c r="AW18">
        <v>15</v>
      </c>
      <c r="AX18">
        <f>(R18*SUMPRODUCT(K19:$K$23, X19:$X$23)-$AZ$3*SUMPRODUCT(K18:$K$22, W19:$W$23))/Z18</f>
        <v>158.55723873660634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869.92956509344356</v>
      </c>
      <c r="P19">
        <f t="shared" si="22"/>
        <v>43.496478254672184</v>
      </c>
      <c r="Q19" s="4">
        <f t="shared" si="23"/>
        <v>25</v>
      </c>
      <c r="R19">
        <f t="shared" si="0"/>
        <v>250000</v>
      </c>
      <c r="S19">
        <f t="shared" si="1"/>
        <v>134.22169719737229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131.05616216717715</v>
      </c>
      <c r="AC19">
        <f t="shared" si="2"/>
        <v>109.50022464965389</v>
      </c>
      <c r="AE19">
        <f t="shared" si="3"/>
        <v>709.70256520473106</v>
      </c>
      <c r="AF19">
        <f t="shared" si="4"/>
        <v>-35.485128260236557</v>
      </c>
      <c r="AG19">
        <f t="shared" si="4"/>
        <v>-20.395403078653221</v>
      </c>
      <c r="AH19">
        <f t="shared" si="5"/>
        <v>-618.15017998522671</v>
      </c>
      <c r="AI19">
        <f t="shared" si="6"/>
        <v>35.671853880614549</v>
      </c>
      <c r="AJ19">
        <f t="shared" si="7"/>
        <v>21.555937517523262</v>
      </c>
      <c r="AK19">
        <f t="shared" si="24"/>
        <v>56.369151937817016</v>
      </c>
      <c r="AL19">
        <f t="shared" si="8"/>
        <v>113.59694333595482</v>
      </c>
      <c r="AN19">
        <f t="shared" si="9"/>
        <v>221.27251752886909</v>
      </c>
      <c r="AO19">
        <f t="shared" si="9"/>
        <v>-11.063625876443455</v>
      </c>
      <c r="AP19">
        <f t="shared" si="9"/>
        <v>-6.358920492175165</v>
      </c>
      <c r="AQ19">
        <f t="shared" si="9"/>
        <v>-192.72812758792443</v>
      </c>
      <c r="AR19">
        <f t="shared" si="9"/>
        <v>11.121843572326039</v>
      </c>
      <c r="AS19">
        <f t="shared" si="9"/>
        <v>6.7207542934855047</v>
      </c>
      <c r="AT19">
        <f t="shared" si="9"/>
        <v>17.5748894984619</v>
      </c>
      <c r="AU19">
        <f t="shared" si="9"/>
        <v>35.417487364273441</v>
      </c>
      <c r="AW19">
        <v>16</v>
      </c>
      <c r="AX19">
        <f>(R19*SUMPRODUCT(K20:$K$23, X20:$X$23)-$AZ$3*SUMPRODUCT(K19:$K$22, W20:$W$23))/Z19</f>
        <v>134.22169719737229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869.92956509344356</v>
      </c>
      <c r="P20">
        <f t="shared" si="22"/>
        <v>43.496478254672184</v>
      </c>
      <c r="Q20" s="4">
        <f t="shared" si="23"/>
        <v>25</v>
      </c>
      <c r="R20">
        <f t="shared" si="0"/>
        <v>250000</v>
      </c>
      <c r="S20">
        <f t="shared" si="1"/>
        <v>106.27359205560001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109.50022464965389</v>
      </c>
      <c r="AC20">
        <f t="shared" si="2"/>
        <v>85.566938879276165</v>
      </c>
      <c r="AE20">
        <f t="shared" si="3"/>
        <v>700.42997969506928</v>
      </c>
      <c r="AF20">
        <f t="shared" si="4"/>
        <v>-35.021498984753464</v>
      </c>
      <c r="AG20">
        <f t="shared" si="4"/>
        <v>-20.128927898313023</v>
      </c>
      <c r="AH20">
        <f t="shared" si="5"/>
        <v>-625.2114955366676</v>
      </c>
      <c r="AI20">
        <f t="shared" si="6"/>
        <v>20.068057275335264</v>
      </c>
      <c r="AJ20">
        <f t="shared" si="7"/>
        <v>23.933285770377722</v>
      </c>
      <c r="AK20">
        <f t="shared" si="24"/>
        <v>54.243609375197877</v>
      </c>
      <c r="AL20">
        <f t="shared" si="8"/>
        <v>98.244952420910863</v>
      </c>
      <c r="AN20">
        <f t="shared" si="9"/>
        <v>201.16721124983329</v>
      </c>
      <c r="AO20">
        <f t="shared" si="9"/>
        <v>-10.058360562491664</v>
      </c>
      <c r="AP20">
        <f t="shared" si="9"/>
        <v>-5.7811350286797323</v>
      </c>
      <c r="AQ20">
        <f t="shared" si="9"/>
        <v>-179.56406299628068</v>
      </c>
      <c r="AR20">
        <f t="shared" si="9"/>
        <v>5.7636526623812383</v>
      </c>
      <c r="AS20">
        <f t="shared" si="9"/>
        <v>6.8737668204439606</v>
      </c>
      <c r="AT20">
        <f t="shared" si="9"/>
        <v>15.579052785382489</v>
      </c>
      <c r="AU20">
        <f t="shared" si="9"/>
        <v>28.216472268207689</v>
      </c>
      <c r="AW20">
        <v>17</v>
      </c>
      <c r="AX20">
        <f>(R20*SUMPRODUCT(K21:$K$23, X21:$X$23)-$AZ$3*SUMPRODUCT(K20:$K$22, W21:$W$23))/Z20</f>
        <v>106.27359205560001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869.92956509344356</v>
      </c>
      <c r="P21">
        <f t="shared" si="22"/>
        <v>43.496478254672184</v>
      </c>
      <c r="Q21" s="4">
        <f t="shared" si="23"/>
        <v>25</v>
      </c>
      <c r="R21">
        <f t="shared" si="0"/>
        <v>250000</v>
      </c>
      <c r="S21">
        <f t="shared" si="1"/>
        <v>74.620309076591397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85.566938879276165</v>
      </c>
      <c r="AC21">
        <f t="shared" si="2"/>
        <v>59.290990035637151</v>
      </c>
      <c r="AE21">
        <f t="shared" si="3"/>
        <v>691.21913074254473</v>
      </c>
      <c r="AF21">
        <f t="shared" si="4"/>
        <v>-34.56095653712724</v>
      </c>
      <c r="AG21">
        <f t="shared" si="4"/>
        <v>-19.864226900608251</v>
      </c>
      <c r="AH21">
        <f t="shared" si="5"/>
        <v>-634.11718721641751</v>
      </c>
      <c r="AI21">
        <f t="shared" si="6"/>
        <v>2.6767600883916884</v>
      </c>
      <c r="AJ21">
        <f t="shared" si="7"/>
        <v>26.275948843639014</v>
      </c>
      <c r="AK21">
        <f t="shared" si="24"/>
        <v>51.955757915928558</v>
      </c>
      <c r="AL21">
        <f t="shared" si="8"/>
        <v>80.908466847959261</v>
      </c>
      <c r="AN21">
        <f t="shared" si="9"/>
        <v>182.87299828791942</v>
      </c>
      <c r="AO21">
        <f t="shared" si="9"/>
        <v>-9.1436499143959722</v>
      </c>
      <c r="AP21">
        <f t="shared" si="9"/>
        <v>-5.2553966903135461</v>
      </c>
      <c r="AQ21">
        <f t="shared" si="9"/>
        <v>-167.76577229220291</v>
      </c>
      <c r="AR21">
        <f t="shared" si="9"/>
        <v>0.70817939100697258</v>
      </c>
      <c r="AS21">
        <f t="shared" si="9"/>
        <v>6.9517195548888999</v>
      </c>
      <c r="AT21">
        <f t="shared" si="9"/>
        <v>13.745720865972483</v>
      </c>
      <c r="AU21">
        <f t="shared" si="9"/>
        <v>21.405619811868355</v>
      </c>
      <c r="AW21">
        <v>18</v>
      </c>
      <c r="AX21">
        <f>(R21*SUMPRODUCT(K22:$K$23, X22:$X$23)-$AZ$3*SUMPRODUCT(K21:$K$22, W22:$W$23))/Z21</f>
        <v>74.620309076591397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869.92956509344356</v>
      </c>
      <c r="P22">
        <f t="shared" si="22"/>
        <v>43.496478254672184</v>
      </c>
      <c r="Q22" s="4">
        <f t="shared" si="23"/>
        <v>25</v>
      </c>
      <c r="R22">
        <f t="shared" si="0"/>
        <v>250000</v>
      </c>
      <c r="S22">
        <f t="shared" si="1"/>
        <v>39.138701036844523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59.290990035637151</v>
      </c>
      <c r="AC22">
        <f t="shared" si="2"/>
        <v>30.686418044087073</v>
      </c>
      <c r="AE22">
        <f t="shared" si="3"/>
        <v>682.06204079787972</v>
      </c>
      <c r="AF22">
        <f t="shared" si="4"/>
        <v>-34.10310203989399</v>
      </c>
      <c r="AG22">
        <f t="shared" si="4"/>
        <v>-19.601070827056439</v>
      </c>
      <c r="AH22">
        <f t="shared" si="5"/>
        <v>-645.13804545727635</v>
      </c>
      <c r="AI22">
        <f t="shared" si="6"/>
        <v>-16.780177526347074</v>
      </c>
      <c r="AJ22">
        <f t="shared" si="7"/>
        <v>28.604571991550078</v>
      </c>
      <c r="AK22">
        <f t="shared" si="24"/>
        <v>49.507495015553609</v>
      </c>
      <c r="AL22">
        <f t="shared" si="8"/>
        <v>61.331889480756615</v>
      </c>
      <c r="AN22">
        <f t="shared" si="9"/>
        <v>166.22604923425311</v>
      </c>
      <c r="AO22">
        <f t="shared" si="9"/>
        <v>-8.311302461712657</v>
      </c>
      <c r="AP22">
        <f t="shared" si="9"/>
        <v>-4.7769973542742488</v>
      </c>
      <c r="AQ22">
        <f t="shared" si="9"/>
        <v>-157.22726393279797</v>
      </c>
      <c r="AR22">
        <f t="shared" si="9"/>
        <v>-4.0895145145317509</v>
      </c>
      <c r="AS22">
        <f t="shared" si="9"/>
        <v>6.9712499857489822</v>
      </c>
      <c r="AT22">
        <f t="shared" si="9"/>
        <v>12.065523092727927</v>
      </c>
      <c r="AU22">
        <f t="shared" si="9"/>
        <v>14.947258563945159</v>
      </c>
      <c r="AW22">
        <v>19</v>
      </c>
      <c r="AX22">
        <f>(R22*SUMPRODUCT(K23:$K$23, X23:$X$23)-$AZ$3*SUMPRODUCT(K22:$K$22, W23:$W$23))/Z22</f>
        <v>39.138701036844523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869.92956509344356</v>
      </c>
      <c r="P23">
        <f t="shared" si="22"/>
        <v>43.496478254672184</v>
      </c>
      <c r="Q23" s="4">
        <f t="shared" si="23"/>
        <v>25</v>
      </c>
      <c r="R23">
        <f t="shared" si="0"/>
        <v>250000</v>
      </c>
      <c r="S23">
        <f t="shared" si="1"/>
        <v>39.668442180447947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30.686418044087073</v>
      </c>
      <c r="AC23">
        <f t="shared" si="2"/>
        <v>30.686418044087077</v>
      </c>
      <c r="AE23">
        <f t="shared" si="3"/>
        <v>672.95363356935388</v>
      </c>
      <c r="AF23">
        <f t="shared" si="4"/>
        <v>-33.647681678467698</v>
      </c>
      <c r="AG23">
        <f t="shared" si="4"/>
        <v>-19.339313795395277</v>
      </c>
      <c r="AH23">
        <f t="shared" si="5"/>
        <v>-657.46323390600082</v>
      </c>
      <c r="AI23">
        <f t="shared" si="6"/>
        <v>-37.496595810509916</v>
      </c>
      <c r="AJ23">
        <f t="shared" si="7"/>
        <v>0</v>
      </c>
      <c r="AK23">
        <f t="shared" si="24"/>
        <v>46.899465895448131</v>
      </c>
      <c r="AL23">
        <f t="shared" si="8"/>
        <v>9.4028700849382147</v>
      </c>
      <c r="AN23">
        <f t="shared" si="9"/>
        <v>151.07816877813912</v>
      </c>
      <c r="AO23">
        <f t="shared" si="9"/>
        <v>-7.5539084389069568</v>
      </c>
      <c r="AP23">
        <f t="shared" si="9"/>
        <v>-4.3416781898288237</v>
      </c>
      <c r="AQ23">
        <f t="shared" si="9"/>
        <v>-147.60057225730884</v>
      </c>
      <c r="AR23">
        <f t="shared" si="9"/>
        <v>-8.4179901079054975</v>
      </c>
      <c r="AS23">
        <f t="shared" si="9"/>
        <v>0</v>
      </c>
      <c r="AT23">
        <f t="shared" si="9"/>
        <v>10.528935532416394</v>
      </c>
      <c r="AU23">
        <f t="shared" si="9"/>
        <v>2.1109454245108981</v>
      </c>
      <c r="AW23">
        <v>20</v>
      </c>
      <c r="AX23">
        <f>(R23*SUMPRODUCT(K$23:$K24, X$23:$X24)-$AZ$3*SUMPRODUCT(K$22:$K23, W$23:$W24))/Z23</f>
        <v>39.668442180447947</v>
      </c>
    </row>
    <row r="25" spans="5:50" x14ac:dyDescent="0.25">
      <c r="AN25" s="8">
        <f t="shared" ref="AN25:AU25" si="25">SUM(AN3:AN23)</f>
        <v>8012.4716429090522</v>
      </c>
      <c r="AO25" s="8">
        <f t="shared" si="25"/>
        <v>-1053.0707559655355</v>
      </c>
      <c r="AP25" s="8">
        <f t="shared" si="25"/>
        <v>-478.41182175495567</v>
      </c>
      <c r="AQ25" s="8">
        <f t="shared" si="25"/>
        <v>-6096.1716492023761</v>
      </c>
      <c r="AR25" s="8">
        <f t="shared" si="25"/>
        <v>384.81741598618652</v>
      </c>
      <c r="AS25" s="8">
        <f t="shared" si="25"/>
        <v>-108.14999145386788</v>
      </c>
      <c r="AT25" s="8">
        <f t="shared" si="25"/>
        <v>318.6700786388862</v>
      </c>
      <c r="AU25" s="9">
        <f t="shared" si="25"/>
        <v>595.33750317120496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B2DB1-C58F-47B0-9263-4F6658FC6F51}">
  <sheetPr codeName="Sheet1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1030.478526386881</v>
      </c>
      <c r="K3">
        <v>1</v>
      </c>
      <c r="L3" s="2">
        <v>0</v>
      </c>
      <c r="O3">
        <f>$C$3</f>
        <v>1030.478526386881</v>
      </c>
      <c r="P3">
        <f>O3*B5</f>
        <v>824.38282110950479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1030.478526386881</v>
      </c>
      <c r="AF3">
        <f t="shared" ref="AF3:AG23" si="4">-$Z3*P3</f>
        <v>-824.38282110950479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-67.054036522623846</v>
      </c>
      <c r="AJ3">
        <f t="shared" ref="AJ3:AJ23" si="7">AB3-AC3</f>
        <v>0</v>
      </c>
      <c r="AL3">
        <f t="shared" ref="AL3:AL23" si="8">SUM(AI3:AK3)</f>
        <v>-67.054036522623846</v>
      </c>
      <c r="AN3">
        <f t="shared" ref="AN3:AU23" si="9">AE3*$K3</f>
        <v>1030.478526386881</v>
      </c>
      <c r="AO3">
        <f t="shared" si="9"/>
        <v>-824.38282110950479</v>
      </c>
      <c r="AP3">
        <f t="shared" si="9"/>
        <v>-273.14974180000002</v>
      </c>
      <c r="AQ3">
        <f t="shared" si="9"/>
        <v>0</v>
      </c>
      <c r="AR3">
        <f t="shared" si="9"/>
        <v>-67.054036522623846</v>
      </c>
      <c r="AS3">
        <f t="shared" si="9"/>
        <v>0</v>
      </c>
      <c r="AT3">
        <f t="shared" si="9"/>
        <v>0</v>
      </c>
      <c r="AU3">
        <f t="shared" si="9"/>
        <v>-67.054036522623846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763.76246923495012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130.8924862393454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129.22944549914246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-129.22944549914246</v>
      </c>
      <c r="AK4">
        <f>H4*SUM(AB4, AE4:AF4)</f>
        <v>0</v>
      </c>
      <c r="AL4">
        <f t="shared" si="8"/>
        <v>-805.57819549914245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-634.53302373581005</v>
      </c>
      <c r="AR4">
        <f t="shared" si="9"/>
        <v>-634.53302373581005</v>
      </c>
      <c r="AS4">
        <f t="shared" si="9"/>
        <v>-121.23974622304385</v>
      </c>
      <c r="AT4">
        <f t="shared" si="9"/>
        <v>0</v>
      </c>
      <c r="AU4">
        <f t="shared" si="9"/>
        <v>-755.77276995885393</v>
      </c>
      <c r="AW4">
        <v>1</v>
      </c>
      <c r="AX4">
        <f>(R4*SUMPRODUCT(K5:$K$23, X5:$X$23)-$AZ$3*SUMPRODUCT(K4:$K$22, W5:$W$23))/Z4</f>
        <v>130.8924862393454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1030.478526386881</v>
      </c>
      <c r="P5">
        <f t="shared" ref="P5:P23" si="22">O5*$C$5</f>
        <v>51.523926319344049</v>
      </c>
      <c r="Q5" s="4">
        <f t="shared" ref="Q5:Q23" si="23">$C$8</f>
        <v>25</v>
      </c>
      <c r="R5">
        <f t="shared" si="0"/>
        <v>250000</v>
      </c>
      <c r="S5">
        <f t="shared" si="1"/>
        <v>257.09702636710841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129.22944549914246</v>
      </c>
      <c r="AC5">
        <f t="shared" si="2"/>
        <v>250.59426636074932</v>
      </c>
      <c r="AE5">
        <f t="shared" si="3"/>
        <v>1004.414613305163</v>
      </c>
      <c r="AF5">
        <f t="shared" si="4"/>
        <v>-50.220730665258152</v>
      </c>
      <c r="AG5">
        <f t="shared" si="4"/>
        <v>-24.367674521731551</v>
      </c>
      <c r="AH5">
        <f t="shared" si="5"/>
        <v>-678.66952018446625</v>
      </c>
      <c r="AI5">
        <f t="shared" si="6"/>
        <v>251.15668793370696</v>
      </c>
      <c r="AJ5">
        <f t="shared" si="7"/>
        <v>-121.36482086160686</v>
      </c>
      <c r="AK5">
        <f>H5*SUM(AB5, AE5:AF5)</f>
        <v>93.607775551213706</v>
      </c>
      <c r="AL5">
        <f t="shared" si="8"/>
        <v>223.39964262331381</v>
      </c>
      <c r="AN5">
        <f t="shared" si="9"/>
        <v>867.37480632465838</v>
      </c>
      <c r="AO5">
        <f t="shared" si="9"/>
        <v>-43.368740316232916</v>
      </c>
      <c r="AP5">
        <f t="shared" si="9"/>
        <v>-21.043010215989028</v>
      </c>
      <c r="AQ5">
        <f t="shared" si="9"/>
        <v>-586.07355551248065</v>
      </c>
      <c r="AR5">
        <f t="shared" si="9"/>
        <v>216.88950027995568</v>
      </c>
      <c r="AS5">
        <f t="shared" si="9"/>
        <v>-104.80610954380863</v>
      </c>
      <c r="AT5">
        <f t="shared" si="9"/>
        <v>80.836165776241913</v>
      </c>
      <c r="AU5">
        <f t="shared" si="9"/>
        <v>192.91955651238897</v>
      </c>
      <c r="AW5">
        <v>2</v>
      </c>
      <c r="AX5">
        <f>(R5*SUMPRODUCT(K6:$K$23, X6:$X$23)-$AZ$3*SUMPRODUCT(K5:$K$22, W6:$W$23))/Z5</f>
        <v>257.09702636710841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1030.478526386881</v>
      </c>
      <c r="P6">
        <f t="shared" si="22"/>
        <v>51.523926319344049</v>
      </c>
      <c r="Q6" s="4">
        <f t="shared" si="23"/>
        <v>25</v>
      </c>
      <c r="R6">
        <f t="shared" si="0"/>
        <v>250000</v>
      </c>
      <c r="S6">
        <f t="shared" si="1"/>
        <v>376.08515226102566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250.59426636074932</v>
      </c>
      <c r="AC6">
        <f t="shared" si="2"/>
        <v>361.88030627026728</v>
      </c>
      <c r="AE6">
        <f t="shared" si="3"/>
        <v>991.55705161951289</v>
      </c>
      <c r="AF6">
        <f t="shared" si="4"/>
        <v>-49.577852580975645</v>
      </c>
      <c r="AG6">
        <f t="shared" si="4"/>
        <v>-24.05574270179514</v>
      </c>
      <c r="AH6">
        <f t="shared" si="5"/>
        <v>-682.5507471909616</v>
      </c>
      <c r="AI6">
        <f t="shared" si="6"/>
        <v>235.3727091457805</v>
      </c>
      <c r="AJ6">
        <f t="shared" si="7"/>
        <v>-111.28603990951797</v>
      </c>
      <c r="AK6">
        <f>H6*SUM(AB6, AE6:AF6)</f>
        <v>129.75199303544241</v>
      </c>
      <c r="AL6">
        <f t="shared" si="8"/>
        <v>253.83866227170495</v>
      </c>
      <c r="AN6">
        <f t="shared" si="9"/>
        <v>772.25062956363274</v>
      </c>
      <c r="AO6">
        <f t="shared" si="9"/>
        <v>-38.612531478181637</v>
      </c>
      <c r="AP6">
        <f t="shared" si="9"/>
        <v>-18.735243136781783</v>
      </c>
      <c r="AQ6">
        <f t="shared" si="9"/>
        <v>-531.58841779848547</v>
      </c>
      <c r="AR6">
        <f t="shared" si="9"/>
        <v>183.31443715018386</v>
      </c>
      <c r="AS6">
        <f t="shared" si="9"/>
        <v>-86.672485704581092</v>
      </c>
      <c r="AT6">
        <f t="shared" si="9"/>
        <v>101.0542541602602</v>
      </c>
      <c r="AU6">
        <f t="shared" si="9"/>
        <v>197.69620560586296</v>
      </c>
      <c r="AW6">
        <v>3</v>
      </c>
      <c r="AX6">
        <f>(R6*SUMPRODUCT(K7:$K$23, X7:$X$23)-$AZ$3*SUMPRODUCT(K6:$K$22, W7:$W$23))/Z6</f>
        <v>376.08515226102566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1030.478526386881</v>
      </c>
      <c r="P7">
        <f t="shared" si="22"/>
        <v>51.523926319344049</v>
      </c>
      <c r="Q7" s="4">
        <f t="shared" si="23"/>
        <v>25</v>
      </c>
      <c r="R7">
        <f t="shared" si="0"/>
        <v>250000</v>
      </c>
      <c r="S7">
        <f t="shared" si="1"/>
        <v>472.81366568967672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361.88030627026728</v>
      </c>
      <c r="AC7">
        <f t="shared" si="2"/>
        <v>449.10435302423684</v>
      </c>
      <c r="AE7">
        <f t="shared" si="3"/>
        <v>978.80502506899859</v>
      </c>
      <c r="AF7">
        <f t="shared" si="4"/>
        <v>-48.940251253449929</v>
      </c>
      <c r="AG7">
        <f t="shared" si="4"/>
        <v>-23.746371224758491</v>
      </c>
      <c r="AH7">
        <f t="shared" si="5"/>
        <v>-688.14050018696798</v>
      </c>
      <c r="AI7">
        <f t="shared" si="6"/>
        <v>217.97790240382221</v>
      </c>
      <c r="AJ7">
        <f t="shared" si="7"/>
        <v>-87.22404675396956</v>
      </c>
      <c r="AK7">
        <f>H7*SUM(AB7, AE7:AF7)</f>
        <v>135.2457098849849</v>
      </c>
      <c r="AL7">
        <f t="shared" si="8"/>
        <v>265.99956553483753</v>
      </c>
      <c r="AN7">
        <f t="shared" si="9"/>
        <v>690.06881229208079</v>
      </c>
      <c r="AO7">
        <f t="shared" si="9"/>
        <v>-34.503440614604038</v>
      </c>
      <c r="AP7">
        <f t="shared" si="9"/>
        <v>-16.741465120860816</v>
      </c>
      <c r="AQ7">
        <f t="shared" si="9"/>
        <v>-485.14697564065426</v>
      </c>
      <c r="AR7">
        <f t="shared" si="9"/>
        <v>153.67693091596175</v>
      </c>
      <c r="AS7">
        <f t="shared" si="9"/>
        <v>-61.493957228690881</v>
      </c>
      <c r="AT7">
        <f t="shared" si="9"/>
        <v>95.349782640676437</v>
      </c>
      <c r="AU7">
        <f t="shared" si="9"/>
        <v>187.53275632794728</v>
      </c>
      <c r="AW7">
        <v>4</v>
      </c>
      <c r="AX7">
        <f>(R7*SUMPRODUCT(K8:$K$23, X8:$X$23)-$AZ$3*SUMPRODUCT(K7:$K$22, W8:$W$23))/Z7</f>
        <v>472.81366568967672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1030.478526386881</v>
      </c>
      <c r="P8">
        <f t="shared" si="22"/>
        <v>51.523926319344049</v>
      </c>
      <c r="Q8" s="4">
        <f t="shared" si="23"/>
        <v>25</v>
      </c>
      <c r="R8">
        <f t="shared" si="0"/>
        <v>250000</v>
      </c>
      <c r="S8">
        <f t="shared" si="1"/>
        <v>537.88574483140292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449.10435302423684</v>
      </c>
      <c r="AC8">
        <f t="shared" si="2"/>
        <v>504.31091365835897</v>
      </c>
      <c r="AE8">
        <f t="shared" si="3"/>
        <v>966.15605105946497</v>
      </c>
      <c r="AF8">
        <f t="shared" si="4"/>
        <v>-48.30780255297325</v>
      </c>
      <c r="AG8">
        <f t="shared" si="4"/>
        <v>-23.439499861463712</v>
      </c>
      <c r="AH8">
        <f t="shared" si="5"/>
        <v>-694.07651047194747</v>
      </c>
      <c r="AI8">
        <f t="shared" si="6"/>
        <v>200.33223817308055</v>
      </c>
      <c r="AJ8">
        <f t="shared" si="7"/>
        <v>-55.206560634122127</v>
      </c>
      <c r="AK8">
        <f t="shared" ref="AK8:AK23" si="24">H8*SUM(AB8:AB8, AE8:AF8)</f>
        <v>99.104063610977832</v>
      </c>
      <c r="AL8">
        <f t="shared" si="8"/>
        <v>244.22974114993627</v>
      </c>
      <c r="AN8">
        <f t="shared" si="9"/>
        <v>635.10595802284422</v>
      </c>
      <c r="AO8">
        <f t="shared" si="9"/>
        <v>-31.755297901142214</v>
      </c>
      <c r="AP8">
        <f t="shared" si="9"/>
        <v>-15.408034756669963</v>
      </c>
      <c r="AQ8">
        <f t="shared" si="9"/>
        <v>-456.25354893865671</v>
      </c>
      <c r="AR8">
        <f t="shared" si="9"/>
        <v>131.68907642637541</v>
      </c>
      <c r="AS8">
        <f t="shared" si="9"/>
        <v>-36.290219931068236</v>
      </c>
      <c r="AT8">
        <f t="shared" si="9"/>
        <v>65.146392443111708</v>
      </c>
      <c r="AU8">
        <f t="shared" si="9"/>
        <v>160.54524893841887</v>
      </c>
      <c r="AW8">
        <v>5</v>
      </c>
      <c r="AX8">
        <f>(R8*SUMPRODUCT(K9:$K$23, X9:$X$23)-$AZ$3*SUMPRODUCT(K8:$K$22, W9:$W$23))/Z8</f>
        <v>537.88574483140292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1030.478526386881</v>
      </c>
      <c r="P9">
        <f t="shared" si="22"/>
        <v>51.523926319344049</v>
      </c>
      <c r="Q9" s="4">
        <f t="shared" si="23"/>
        <v>25</v>
      </c>
      <c r="R9">
        <f t="shared" si="0"/>
        <v>250000</v>
      </c>
      <c r="S9">
        <f t="shared" si="1"/>
        <v>580.26411917704866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504.31091365835897</v>
      </c>
      <c r="AC9">
        <f t="shared" si="2"/>
        <v>536.97610556934842</v>
      </c>
      <c r="AE9">
        <f t="shared" si="3"/>
        <v>953.60427723299233</v>
      </c>
      <c r="AF9">
        <f t="shared" si="4"/>
        <v>-47.680213861649612</v>
      </c>
      <c r="AG9">
        <f t="shared" si="4"/>
        <v>-23.134986630351502</v>
      </c>
      <c r="AH9">
        <f t="shared" si="5"/>
        <v>-701.18232497574786</v>
      </c>
      <c r="AI9">
        <f t="shared" si="6"/>
        <v>181.60675176524342</v>
      </c>
      <c r="AJ9">
        <f t="shared" si="7"/>
        <v>-32.665191910989449</v>
      </c>
      <c r="AK9">
        <f t="shared" si="24"/>
        <v>73.614265800950434</v>
      </c>
      <c r="AL9">
        <f t="shared" si="8"/>
        <v>222.55582565520439</v>
      </c>
      <c r="AN9">
        <f t="shared" si="9"/>
        <v>595.75651674002359</v>
      </c>
      <c r="AO9">
        <f t="shared" si="9"/>
        <v>-29.787825837001176</v>
      </c>
      <c r="AP9">
        <f t="shared" si="9"/>
        <v>-14.453394745373711</v>
      </c>
      <c r="AQ9">
        <f t="shared" si="9"/>
        <v>-438.05795496149881</v>
      </c>
      <c r="AR9">
        <f t="shared" si="9"/>
        <v>113.45734119614991</v>
      </c>
      <c r="AS9">
        <f t="shared" si="9"/>
        <v>-20.407312987314466</v>
      </c>
      <c r="AT9">
        <f t="shared" si="9"/>
        <v>45.989913869936608</v>
      </c>
      <c r="AU9">
        <f t="shared" si="9"/>
        <v>139.03994207877204</v>
      </c>
      <c r="AW9">
        <v>6</v>
      </c>
      <c r="AX9">
        <f>(R9*SUMPRODUCT(K10:$K$23, X10:$X$23)-$AZ$3*SUMPRODUCT(K9:$K$22, W10:$W$23))/Z9</f>
        <v>580.26411917704866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1030.478526386881</v>
      </c>
      <c r="P10">
        <f t="shared" si="22"/>
        <v>51.523926319344049</v>
      </c>
      <c r="Q10" s="4">
        <f t="shared" si="23"/>
        <v>25</v>
      </c>
      <c r="R10">
        <f t="shared" si="0"/>
        <v>250000</v>
      </c>
      <c r="S10">
        <f t="shared" si="1"/>
        <v>610.49783151970234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536.97610556934842</v>
      </c>
      <c r="AC10">
        <f t="shared" si="2"/>
        <v>557.57298207607073</v>
      </c>
      <c r="AE10">
        <f t="shared" si="3"/>
        <v>941.14500536820572</v>
      </c>
      <c r="AF10">
        <f t="shared" si="4"/>
        <v>-47.057250268410286</v>
      </c>
      <c r="AG10">
        <f t="shared" si="4"/>
        <v>-22.832717549877017</v>
      </c>
      <c r="AH10">
        <f t="shared" si="5"/>
        <v>-709.19214170970906</v>
      </c>
      <c r="AI10">
        <f t="shared" si="6"/>
        <v>162.06289584020942</v>
      </c>
      <c r="AJ10">
        <f t="shared" si="7"/>
        <v>-20.59687650672231</v>
      </c>
      <c r="AK10">
        <f t="shared" si="24"/>
        <v>75.130852685130051</v>
      </c>
      <c r="AL10">
        <f t="shared" si="8"/>
        <v>216.59687201861715</v>
      </c>
      <c r="AN10">
        <f t="shared" si="9"/>
        <v>558.64388405806471</v>
      </c>
      <c r="AO10">
        <f t="shared" si="9"/>
        <v>-27.932194202903233</v>
      </c>
      <c r="AP10">
        <f t="shared" si="9"/>
        <v>-13.553020993479889</v>
      </c>
      <c r="AQ10">
        <f t="shared" si="9"/>
        <v>-420.96154187544016</v>
      </c>
      <c r="AR10">
        <f t="shared" si="9"/>
        <v>96.197126986241429</v>
      </c>
      <c r="AS10">
        <f t="shared" si="9"/>
        <v>-12.2258727672661</v>
      </c>
      <c r="AT10">
        <f t="shared" si="9"/>
        <v>44.596094243941501</v>
      </c>
      <c r="AU10">
        <f t="shared" si="9"/>
        <v>128.56734846291681</v>
      </c>
      <c r="AW10">
        <v>7</v>
      </c>
      <c r="AX10">
        <f>(R10*SUMPRODUCT(K11:$K$23, X11:$X$23)-$AZ$3*SUMPRODUCT(K10:$K$22, W11:$W$23))/Z10</f>
        <v>610.49783151970234</v>
      </c>
    </row>
    <row r="11" spans="1:52" x14ac:dyDescent="0.25">
      <c r="A11" t="s">
        <v>33</v>
      </c>
      <c r="C11" s="7">
        <f>AU25</f>
        <v>750.95653488580422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1030.478526386881</v>
      </c>
      <c r="P11">
        <f t="shared" si="22"/>
        <v>51.523926319344049</v>
      </c>
      <c r="Q11" s="4">
        <f t="shared" si="23"/>
        <v>25</v>
      </c>
      <c r="R11">
        <f t="shared" si="0"/>
        <v>250000</v>
      </c>
      <c r="S11">
        <f t="shared" si="1"/>
        <v>627.51477458324086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557.57298207607073</v>
      </c>
      <c r="AC11">
        <f t="shared" si="2"/>
        <v>565.57808657048326</v>
      </c>
      <c r="AE11">
        <f t="shared" si="3"/>
        <v>928.76868690930223</v>
      </c>
      <c r="AF11">
        <f t="shared" si="4"/>
        <v>-46.438434345465112</v>
      </c>
      <c r="AG11">
        <f t="shared" si="4"/>
        <v>-22.532460966600652</v>
      </c>
      <c r="AH11">
        <f t="shared" si="5"/>
        <v>-719.29407777591462</v>
      </c>
      <c r="AI11">
        <f t="shared" si="6"/>
        <v>140.50371382132187</v>
      </c>
      <c r="AJ11">
        <f t="shared" si="7"/>
        <v>-8.0051044944125351</v>
      </c>
      <c r="AK11">
        <f t="shared" si="24"/>
        <v>74.155016583955259</v>
      </c>
      <c r="AL11">
        <f t="shared" si="8"/>
        <v>206.6536259108646</v>
      </c>
      <c r="AN11">
        <f t="shared" si="9"/>
        <v>524.29630212049574</v>
      </c>
      <c r="AO11">
        <f t="shared" si="9"/>
        <v>-26.214815106024787</v>
      </c>
      <c r="AP11">
        <f t="shared" si="9"/>
        <v>-12.719728958322197</v>
      </c>
      <c r="AQ11">
        <f t="shared" si="9"/>
        <v>-406.04644668851955</v>
      </c>
      <c r="AR11">
        <f t="shared" si="9"/>
        <v>79.315311367629221</v>
      </c>
      <c r="AS11">
        <f t="shared" si="9"/>
        <v>-4.5189364625064172</v>
      </c>
      <c r="AT11">
        <f t="shared" si="9"/>
        <v>41.861016124511615</v>
      </c>
      <c r="AU11">
        <f t="shared" si="9"/>
        <v>116.65739102963443</v>
      </c>
      <c r="AW11">
        <v>8</v>
      </c>
      <c r="AX11">
        <f>(R11*SUMPRODUCT(K12:$K$23, X12:$X$23)-$AZ$3*SUMPRODUCT(K11:$K$22, W12:$W$23))/Z11</f>
        <v>627.51477458324086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1030.478526386881</v>
      </c>
      <c r="P12">
        <f t="shared" si="22"/>
        <v>51.523926319344049</v>
      </c>
      <c r="Q12" s="4">
        <f t="shared" si="23"/>
        <v>25</v>
      </c>
      <c r="R12">
        <f t="shared" si="0"/>
        <v>250000</v>
      </c>
      <c r="S12">
        <f t="shared" si="1"/>
        <v>631.29891389596412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565.57808657048326</v>
      </c>
      <c r="AC12">
        <f t="shared" si="2"/>
        <v>561.45091186534728</v>
      </c>
      <c r="AE12">
        <f t="shared" si="3"/>
        <v>916.46460268252383</v>
      </c>
      <c r="AF12">
        <f t="shared" si="4"/>
        <v>-45.823230134126192</v>
      </c>
      <c r="AG12">
        <f t="shared" si="4"/>
        <v>-22.233956827219902</v>
      </c>
      <c r="AH12">
        <f t="shared" si="5"/>
        <v>-731.79529714745672</v>
      </c>
      <c r="AI12">
        <f t="shared" si="6"/>
        <v>116.61211857372098</v>
      </c>
      <c r="AJ12">
        <f t="shared" si="7"/>
        <v>4.1271747051359853</v>
      </c>
      <c r="AK12">
        <f t="shared" si="24"/>
        <v>74.539789928269926</v>
      </c>
      <c r="AL12">
        <f t="shared" si="8"/>
        <v>195.27908320712689</v>
      </c>
      <c r="AN12">
        <f t="shared" si="9"/>
        <v>491.82485224416257</v>
      </c>
      <c r="AO12">
        <f t="shared" si="9"/>
        <v>-24.591242612208127</v>
      </c>
      <c r="AP12">
        <f t="shared" si="9"/>
        <v>-11.931952962877965</v>
      </c>
      <c r="AQ12">
        <f t="shared" si="9"/>
        <v>-392.72123859343486</v>
      </c>
      <c r="AR12">
        <f t="shared" si="9"/>
        <v>62.580418075641568</v>
      </c>
      <c r="AS12">
        <f t="shared" si="9"/>
        <v>2.2148668738518849</v>
      </c>
      <c r="AT12">
        <f t="shared" si="9"/>
        <v>40.002113622801851</v>
      </c>
      <c r="AU12">
        <f t="shared" si="9"/>
        <v>104.79739857229531</v>
      </c>
      <c r="AW12">
        <v>9</v>
      </c>
      <c r="AX12">
        <f>(R12*SUMPRODUCT(K13:$K$23, X13:$X$23)-$AZ$3*SUMPRODUCT(K12:$K$22, W13:$W$23))/Z12</f>
        <v>631.29891389596412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1030.478526386881</v>
      </c>
      <c r="P13">
        <f t="shared" si="22"/>
        <v>51.523926319344049</v>
      </c>
      <c r="Q13" s="4">
        <f t="shared" si="23"/>
        <v>25</v>
      </c>
      <c r="R13">
        <f t="shared" si="0"/>
        <v>250000</v>
      </c>
      <c r="S13">
        <f t="shared" si="1"/>
        <v>621.58383713107753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561.45091186534728</v>
      </c>
      <c r="AC13">
        <f t="shared" si="2"/>
        <v>545.42837133830972</v>
      </c>
      <c r="AE13">
        <f t="shared" si="3"/>
        <v>904.22593183962431</v>
      </c>
      <c r="AF13">
        <f t="shared" si="4"/>
        <v>-45.211296591981217</v>
      </c>
      <c r="AG13">
        <f t="shared" si="4"/>
        <v>-21.937039654044753</v>
      </c>
      <c r="AH13">
        <f t="shared" si="5"/>
        <v>-745.77604902954374</v>
      </c>
      <c r="AI13">
        <f t="shared" si="6"/>
        <v>91.301546564054661</v>
      </c>
      <c r="AJ13">
        <f t="shared" si="7"/>
        <v>16.022540527037563</v>
      </c>
      <c r="AK13">
        <f t="shared" si="24"/>
        <v>73.438068785741606</v>
      </c>
      <c r="AL13">
        <f t="shared" si="8"/>
        <v>180.76215587683384</v>
      </c>
      <c r="AN13">
        <f t="shared" si="9"/>
        <v>461.40240988304805</v>
      </c>
      <c r="AO13">
        <f t="shared" si="9"/>
        <v>-23.070120494152402</v>
      </c>
      <c r="AP13">
        <f t="shared" si="9"/>
        <v>-11.193887064799933</v>
      </c>
      <c r="AQ13">
        <f t="shared" si="9"/>
        <v>-380.54965483595595</v>
      </c>
      <c r="AR13">
        <f t="shared" si="9"/>
        <v>46.588747488139774</v>
      </c>
      <c r="AS13">
        <f t="shared" si="9"/>
        <v>8.1758756869352265</v>
      </c>
      <c r="AT13">
        <f t="shared" si="9"/>
        <v>37.473490553363227</v>
      </c>
      <c r="AU13">
        <f t="shared" si="9"/>
        <v>92.238113728438236</v>
      </c>
      <c r="AW13">
        <v>10</v>
      </c>
      <c r="AX13">
        <f>(R13*SUMPRODUCT(K14:$K$23, X14:$X$23)-$AZ$3*SUMPRODUCT(K13:$K$22, W14:$W$23))/Z13</f>
        <v>621.58383713107753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1030.478526386881</v>
      </c>
      <c r="P14">
        <f t="shared" si="22"/>
        <v>51.523926319344049</v>
      </c>
      <c r="Q14" s="4">
        <f t="shared" si="23"/>
        <v>25</v>
      </c>
      <c r="R14">
        <f t="shared" si="0"/>
        <v>250000</v>
      </c>
      <c r="S14">
        <f t="shared" si="1"/>
        <v>611.0673176939016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545.42837133830972</v>
      </c>
      <c r="AC14">
        <f t="shared" si="2"/>
        <v>528.97445955136868</v>
      </c>
      <c r="AE14">
        <f t="shared" si="3"/>
        <v>892.04054249198657</v>
      </c>
      <c r="AF14">
        <f t="shared" si="4"/>
        <v>-44.602027124599331</v>
      </c>
      <c r="AG14">
        <f t="shared" si="4"/>
        <v>-21.64141512050006</v>
      </c>
      <c r="AH14">
        <f t="shared" si="5"/>
        <v>-762.54137004243989</v>
      </c>
      <c r="AI14">
        <f t="shared" si="6"/>
        <v>63.255730204447332</v>
      </c>
      <c r="AJ14">
        <f t="shared" si="7"/>
        <v>16.453911786941035</v>
      </c>
      <c r="AK14">
        <f t="shared" si="24"/>
        <v>119.19040522917992</v>
      </c>
      <c r="AL14">
        <f t="shared" si="8"/>
        <v>198.9000472205683</v>
      </c>
      <c r="AN14">
        <f t="shared" si="9"/>
        <v>419.30386030991559</v>
      </c>
      <c r="AO14">
        <f t="shared" si="9"/>
        <v>-20.965193015495782</v>
      </c>
      <c r="AP14">
        <f t="shared" si="9"/>
        <v>-10.172552109846027</v>
      </c>
      <c r="AQ14">
        <f t="shared" si="9"/>
        <v>-358.43274478489207</v>
      </c>
      <c r="AR14">
        <f t="shared" si="9"/>
        <v>29.73337039968176</v>
      </c>
      <c r="AS14">
        <f t="shared" si="9"/>
        <v>7.7341649855843571</v>
      </c>
      <c r="AT14">
        <f t="shared" si="9"/>
        <v>56.025477143542773</v>
      </c>
      <c r="AU14">
        <f t="shared" si="9"/>
        <v>93.49301252880889</v>
      </c>
      <c r="AW14">
        <v>11</v>
      </c>
      <c r="AX14">
        <f>(R14*SUMPRODUCT(K15:$K$23, X15:$X$23)-$AZ$3*SUMPRODUCT(K14:$K$22, W15:$W$23))/Z14</f>
        <v>611.0673176939016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1030.478526386881</v>
      </c>
      <c r="P15">
        <f t="shared" si="22"/>
        <v>51.523926319344049</v>
      </c>
      <c r="Q15" s="4">
        <f t="shared" si="23"/>
        <v>25</v>
      </c>
      <c r="R15">
        <f t="shared" si="0"/>
        <v>250000</v>
      </c>
      <c r="S15">
        <f t="shared" si="1"/>
        <v>586.83772854846688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528.97445955136868</v>
      </c>
      <c r="AC15">
        <f t="shared" si="2"/>
        <v>501.08398738298609</v>
      </c>
      <c r="AE15">
        <f t="shared" si="3"/>
        <v>879.89620263795996</v>
      </c>
      <c r="AF15">
        <f t="shared" si="4"/>
        <v>-43.994810131897999</v>
      </c>
      <c r="AG15">
        <f t="shared" si="4"/>
        <v>-21.346786471211079</v>
      </c>
      <c r="AH15">
        <f t="shared" si="5"/>
        <v>-782.1449808398072</v>
      </c>
      <c r="AI15">
        <f t="shared" si="6"/>
        <v>32.409625195043645</v>
      </c>
      <c r="AJ15">
        <f t="shared" si="7"/>
        <v>27.890472168382587</v>
      </c>
      <c r="AK15">
        <f t="shared" si="24"/>
        <v>116.79515641225846</v>
      </c>
      <c r="AL15">
        <f t="shared" si="8"/>
        <v>177.09525377568468</v>
      </c>
      <c r="AN15">
        <f t="shared" si="9"/>
        <v>380.99307148086365</v>
      </c>
      <c r="AO15">
        <f t="shared" si="9"/>
        <v>-19.049653574043184</v>
      </c>
      <c r="AP15">
        <f t="shared" si="9"/>
        <v>-9.2431104027155708</v>
      </c>
      <c r="AQ15">
        <f t="shared" si="9"/>
        <v>-338.66701288187102</v>
      </c>
      <c r="AR15">
        <f t="shared" si="9"/>
        <v>14.033294622233843</v>
      </c>
      <c r="AS15">
        <f t="shared" si="9"/>
        <v>12.076511552869841</v>
      </c>
      <c r="AT15">
        <f t="shared" si="9"/>
        <v>50.572039340762267</v>
      </c>
      <c r="AU15">
        <f t="shared" si="9"/>
        <v>76.681845515865945</v>
      </c>
      <c r="AW15">
        <v>12</v>
      </c>
      <c r="AX15">
        <f>(R15*SUMPRODUCT(K16:$K$23, X16:$X$23)-$AZ$3*SUMPRODUCT(K15:$K$22, W16:$W$23))/Z15</f>
        <v>586.83772854846688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1030.478526386881</v>
      </c>
      <c r="P16">
        <f t="shared" si="22"/>
        <v>51.523926319344049</v>
      </c>
      <c r="Q16" s="4">
        <f t="shared" si="23"/>
        <v>25</v>
      </c>
      <c r="R16">
        <f t="shared" si="0"/>
        <v>250000</v>
      </c>
      <c r="S16">
        <f t="shared" si="1"/>
        <v>550.42355124915855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501.08398738298609</v>
      </c>
      <c r="AC16">
        <f t="shared" si="2"/>
        <v>463.52501586882153</v>
      </c>
      <c r="AE16">
        <f t="shared" si="3"/>
        <v>867.7909479199252</v>
      </c>
      <c r="AF16">
        <f t="shared" si="4"/>
        <v>-43.38954739599626</v>
      </c>
      <c r="AG16">
        <f t="shared" si="4"/>
        <v>-21.053106049735465</v>
      </c>
      <c r="AH16">
        <f t="shared" si="5"/>
        <v>-802.12556763503926</v>
      </c>
      <c r="AI16">
        <f t="shared" si="6"/>
        <v>1.2227268391542339</v>
      </c>
      <c r="AJ16">
        <f t="shared" si="7"/>
        <v>37.558971514164568</v>
      </c>
      <c r="AK16">
        <f t="shared" si="24"/>
        <v>113.42443561397054</v>
      </c>
      <c r="AL16">
        <f t="shared" si="8"/>
        <v>152.20613396728936</v>
      </c>
      <c r="AN16">
        <f t="shared" si="9"/>
        <v>346.13229107476701</v>
      </c>
      <c r="AO16">
        <f t="shared" si="9"/>
        <v>-17.306614553738353</v>
      </c>
      <c r="AP16">
        <f t="shared" si="9"/>
        <v>-8.3973678784068078</v>
      </c>
      <c r="AQ16">
        <f t="shared" si="9"/>
        <v>-319.94060449773593</v>
      </c>
      <c r="AR16">
        <f t="shared" si="9"/>
        <v>0.48770414488595926</v>
      </c>
      <c r="AS16">
        <f t="shared" si="9"/>
        <v>14.980996162464344</v>
      </c>
      <c r="AT16">
        <f t="shared" si="9"/>
        <v>45.241149215754092</v>
      </c>
      <c r="AU16">
        <f t="shared" si="9"/>
        <v>60.709849523104403</v>
      </c>
      <c r="AW16">
        <v>13</v>
      </c>
      <c r="AX16">
        <f>(R16*SUMPRODUCT(K17:$K$23, X17:$X$23)-$AZ$3*SUMPRODUCT(K16:$K$22, W17:$W$23))/Z16</f>
        <v>550.42355124915855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1030.478526386881</v>
      </c>
      <c r="P17">
        <f t="shared" si="22"/>
        <v>51.523926319344049</v>
      </c>
      <c r="Q17" s="4">
        <f t="shared" si="23"/>
        <v>25</v>
      </c>
      <c r="R17">
        <f t="shared" si="0"/>
        <v>250000</v>
      </c>
      <c r="S17">
        <f t="shared" si="1"/>
        <v>502.72370971898221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463.52501586882153</v>
      </c>
      <c r="AC17">
        <f t="shared" si="2"/>
        <v>417.46613741010651</v>
      </c>
      <c r="AE17">
        <f t="shared" si="3"/>
        <v>855.7183235603942</v>
      </c>
      <c r="AF17">
        <f t="shared" si="4"/>
        <v>-42.785916178019711</v>
      </c>
      <c r="AG17">
        <f t="shared" si="4"/>
        <v>-20.760217259469727</v>
      </c>
      <c r="AH17">
        <f t="shared" si="5"/>
        <v>-823.57729768384365</v>
      </c>
      <c r="AI17">
        <f t="shared" si="6"/>
        <v>-31.405107560938973</v>
      </c>
      <c r="AJ17">
        <f t="shared" si="7"/>
        <v>46.058878458715014</v>
      </c>
      <c r="AK17">
        <f t="shared" si="24"/>
        <v>109.22901462245134</v>
      </c>
      <c r="AL17">
        <f t="shared" si="8"/>
        <v>123.88278552022739</v>
      </c>
      <c r="AN17">
        <f t="shared" si="9"/>
        <v>314.41206282958188</v>
      </c>
      <c r="AO17">
        <f t="shared" si="9"/>
        <v>-15.720603141479094</v>
      </c>
      <c r="AP17">
        <f t="shared" si="9"/>
        <v>-7.6278169505382687</v>
      </c>
      <c r="AQ17">
        <f t="shared" si="9"/>
        <v>-302.60265549416442</v>
      </c>
      <c r="AR17">
        <f t="shared" si="9"/>
        <v>-11.539012756599961</v>
      </c>
      <c r="AS17">
        <f t="shared" si="9"/>
        <v>16.923170381076361</v>
      </c>
      <c r="AT17">
        <f t="shared" si="9"/>
        <v>40.133439781208168</v>
      </c>
      <c r="AU17">
        <f t="shared" si="9"/>
        <v>45.517597405684569</v>
      </c>
      <c r="AW17">
        <v>14</v>
      </c>
      <c r="AX17">
        <f>(R17*SUMPRODUCT(K18:$K$23, X18:$X$23)-$AZ$3*SUMPRODUCT(K17:$K$22, W18:$W$23))/Z17</f>
        <v>502.72370971898221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1030.478526386881</v>
      </c>
      <c r="P18">
        <f t="shared" si="22"/>
        <v>51.523926319344049</v>
      </c>
      <c r="Q18" s="4">
        <f t="shared" si="23"/>
        <v>25</v>
      </c>
      <c r="R18">
        <f t="shared" si="0"/>
        <v>250000</v>
      </c>
      <c r="S18">
        <f t="shared" si="1"/>
        <v>444.31886876060821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417.46613741010651</v>
      </c>
      <c r="AC18">
        <f t="shared" si="2"/>
        <v>363.77096418427391</v>
      </c>
      <c r="AE18">
        <f t="shared" si="3"/>
        <v>843.66925078059853</v>
      </c>
      <c r="AF18">
        <f t="shared" si="4"/>
        <v>-42.183462539029925</v>
      </c>
      <c r="AG18">
        <f t="shared" si="4"/>
        <v>-20.46789984403452</v>
      </c>
      <c r="AH18">
        <f t="shared" si="5"/>
        <v>-847.15242840506926</v>
      </c>
      <c r="AI18">
        <f t="shared" si="6"/>
        <v>-66.134540007535179</v>
      </c>
      <c r="AJ18">
        <f t="shared" si="7"/>
        <v>53.695173225832605</v>
      </c>
      <c r="AK18">
        <f t="shared" si="24"/>
        <v>104.30815418186515</v>
      </c>
      <c r="AL18">
        <f t="shared" si="8"/>
        <v>91.868787400162574</v>
      </c>
      <c r="AN18">
        <f t="shared" si="9"/>
        <v>285.54986281321214</v>
      </c>
      <c r="AO18">
        <f t="shared" si="9"/>
        <v>-14.277493140660606</v>
      </c>
      <c r="AP18">
        <f t="shared" si="9"/>
        <v>-6.9276034264979387</v>
      </c>
      <c r="AQ18">
        <f t="shared" si="9"/>
        <v>-286.72878558644516</v>
      </c>
      <c r="AR18">
        <f t="shared" si="9"/>
        <v>-22.384019340391543</v>
      </c>
      <c r="AS18">
        <f t="shared" si="9"/>
        <v>18.173768137432702</v>
      </c>
      <c r="AT18">
        <f t="shared" si="9"/>
        <v>35.304331750117079</v>
      </c>
      <c r="AU18">
        <f t="shared" si="9"/>
        <v>31.094080547158239</v>
      </c>
      <c r="AW18">
        <v>15</v>
      </c>
      <c r="AX18">
        <f>(R18*SUMPRODUCT(K19:$K$23, X19:$X$23)-$AZ$3*SUMPRODUCT(K18:$K$22, W19:$W$23))/Z18</f>
        <v>444.31886876060821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1030.478526386881</v>
      </c>
      <c r="P19">
        <f t="shared" si="22"/>
        <v>51.523926319344049</v>
      </c>
      <c r="Q19" s="4">
        <f t="shared" si="23"/>
        <v>25</v>
      </c>
      <c r="R19">
        <f t="shared" si="0"/>
        <v>250000</v>
      </c>
      <c r="S19">
        <f t="shared" si="1"/>
        <v>374.27471738560212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363.77096418427391</v>
      </c>
      <c r="AC19">
        <f t="shared" si="2"/>
        <v>302.04782088191735</v>
      </c>
      <c r="AE19">
        <f t="shared" si="3"/>
        <v>831.61853820890849</v>
      </c>
      <c r="AF19">
        <f t="shared" si="4"/>
        <v>-41.580926910445427</v>
      </c>
      <c r="AG19">
        <f t="shared" si="4"/>
        <v>-20.175542646307584</v>
      </c>
      <c r="AH19">
        <f t="shared" si="5"/>
        <v>-876.78199286591757</v>
      </c>
      <c r="AI19">
        <f t="shared" si="6"/>
        <v>-106.9199242137621</v>
      </c>
      <c r="AJ19">
        <f t="shared" si="7"/>
        <v>61.723143302356561</v>
      </c>
      <c r="AK19">
        <f t="shared" si="24"/>
        <v>98.733707421208763</v>
      </c>
      <c r="AL19">
        <f t="shared" si="8"/>
        <v>53.536926509803223</v>
      </c>
      <c r="AN19">
        <f t="shared" si="9"/>
        <v>259.28372898029437</v>
      </c>
      <c r="AO19">
        <f t="shared" si="9"/>
        <v>-12.96418644901472</v>
      </c>
      <c r="AP19">
        <f t="shared" si="9"/>
        <v>-6.2903719568375891</v>
      </c>
      <c r="AQ19">
        <f t="shared" si="9"/>
        <v>-273.36488325845943</v>
      </c>
      <c r="AR19">
        <f t="shared" si="9"/>
        <v>-33.335712684017388</v>
      </c>
      <c r="AS19">
        <f t="shared" si="9"/>
        <v>19.244167878085253</v>
      </c>
      <c r="AT19">
        <f t="shared" si="9"/>
        <v>30.783397266920304</v>
      </c>
      <c r="AU19">
        <f t="shared" si="9"/>
        <v>16.691852460988173</v>
      </c>
      <c r="AW19">
        <v>16</v>
      </c>
      <c r="AX19">
        <f>(R19*SUMPRODUCT(K20:$K$23, X20:$X$23)-$AZ$3*SUMPRODUCT(K19:$K$22, W20:$W$23))/Z19</f>
        <v>374.27471738560212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1030.478526386881</v>
      </c>
      <c r="P20">
        <f t="shared" si="22"/>
        <v>51.523926319344049</v>
      </c>
      <c r="Q20" s="4">
        <f t="shared" si="23"/>
        <v>25</v>
      </c>
      <c r="R20">
        <f t="shared" si="0"/>
        <v>250000</v>
      </c>
      <c r="S20">
        <f t="shared" si="1"/>
        <v>293.53316097564311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302.04782088191735</v>
      </c>
      <c r="AC20">
        <f t="shared" si="2"/>
        <v>233.45269790373482</v>
      </c>
      <c r="AE20">
        <f t="shared" si="3"/>
        <v>819.55984569949248</v>
      </c>
      <c r="AF20">
        <f t="shared" si="4"/>
        <v>-40.977992284974626</v>
      </c>
      <c r="AG20">
        <f t="shared" si="4"/>
        <v>-19.88299185071515</v>
      </c>
      <c r="AH20">
        <f t="shared" si="5"/>
        <v>-907.95369129355993</v>
      </c>
      <c r="AI20">
        <f t="shared" si="6"/>
        <v>-149.25482972975726</v>
      </c>
      <c r="AJ20">
        <f t="shared" si="7"/>
        <v>68.59512297818253</v>
      </c>
      <c r="AK20">
        <f t="shared" si="24"/>
        <v>92.471642488894574</v>
      </c>
      <c r="AL20">
        <f t="shared" si="8"/>
        <v>11.811935737319843</v>
      </c>
      <c r="AN20">
        <f t="shared" si="9"/>
        <v>235.38194165173479</v>
      </c>
      <c r="AO20">
        <f t="shared" si="9"/>
        <v>-11.76909708258674</v>
      </c>
      <c r="AP20">
        <f t="shared" si="9"/>
        <v>-5.7105008892578182</v>
      </c>
      <c r="AQ20">
        <f t="shared" si="9"/>
        <v>-260.76912370460502</v>
      </c>
      <c r="AR20">
        <f t="shared" si="9"/>
        <v>-42.866780024714785</v>
      </c>
      <c r="AS20">
        <f t="shared" si="9"/>
        <v>19.700883735541623</v>
      </c>
      <c r="AT20">
        <f t="shared" si="9"/>
        <v>26.558346984635026</v>
      </c>
      <c r="AU20">
        <f t="shared" si="9"/>
        <v>3.3924506954618625</v>
      </c>
      <c r="AW20">
        <v>17</v>
      </c>
      <c r="AX20">
        <f>(R20*SUMPRODUCT(K21:$K$23, X21:$X$23)-$AZ$3*SUMPRODUCT(K20:$K$22, W21:$W$23))/Z20</f>
        <v>293.53316097564311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1030.478526386881</v>
      </c>
      <c r="P21">
        <f t="shared" si="22"/>
        <v>51.523926319344049</v>
      </c>
      <c r="Q21" s="4">
        <f t="shared" si="23"/>
        <v>25</v>
      </c>
      <c r="R21">
        <f t="shared" si="0"/>
        <v>250000</v>
      </c>
      <c r="S21">
        <f t="shared" si="1"/>
        <v>204.03246771741081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233.45269790373482</v>
      </c>
      <c r="AC21">
        <f t="shared" si="2"/>
        <v>159.883210934857</v>
      </c>
      <c r="AE21">
        <f t="shared" si="3"/>
        <v>807.49998978763062</v>
      </c>
      <c r="AF21">
        <f t="shared" si="4"/>
        <v>-40.37499948938153</v>
      </c>
      <c r="AG21">
        <f t="shared" si="4"/>
        <v>-19.590412830312204</v>
      </c>
      <c r="AH21">
        <f t="shared" si="5"/>
        <v>-937.49101895795968</v>
      </c>
      <c r="AI21">
        <f t="shared" si="6"/>
        <v>-189.95644149002271</v>
      </c>
      <c r="AJ21">
        <f t="shared" si="7"/>
        <v>73.569486968877811</v>
      </c>
      <c r="AK21">
        <f t="shared" si="24"/>
        <v>85.621433934820189</v>
      </c>
      <c r="AL21">
        <f t="shared" si="8"/>
        <v>-30.765520586324712</v>
      </c>
      <c r="AN21">
        <f t="shared" si="9"/>
        <v>213.63694620444508</v>
      </c>
      <c r="AO21">
        <f t="shared" si="9"/>
        <v>-10.681847310222254</v>
      </c>
      <c r="AP21">
        <f t="shared" si="9"/>
        <v>-5.1829548295758867</v>
      </c>
      <c r="AQ21">
        <f t="shared" si="9"/>
        <v>-248.02813735879505</v>
      </c>
      <c r="AR21">
        <f t="shared" si="9"/>
        <v>-50.255993294148077</v>
      </c>
      <c r="AS21">
        <f t="shared" si="9"/>
        <v>19.463976134528899</v>
      </c>
      <c r="AT21">
        <f t="shared" si="9"/>
        <v>22.652510101320658</v>
      </c>
      <c r="AU21">
        <f t="shared" si="9"/>
        <v>-8.1395070582985181</v>
      </c>
      <c r="AW21">
        <v>18</v>
      </c>
      <c r="AX21">
        <f>(R21*SUMPRODUCT(K22:$K$23, X22:$X$23)-$AZ$3*SUMPRODUCT(K21:$K$22, W22:$W$23))/Z21</f>
        <v>204.03246771741081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1030.478526386881</v>
      </c>
      <c r="P22">
        <f t="shared" si="22"/>
        <v>51.523926319344049</v>
      </c>
      <c r="Q22" s="4">
        <f t="shared" si="23"/>
        <v>25</v>
      </c>
      <c r="R22">
        <f t="shared" si="0"/>
        <v>250000</v>
      </c>
      <c r="S22">
        <f t="shared" si="1"/>
        <v>105.94521889653299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159.883210934857</v>
      </c>
      <c r="AC22">
        <f t="shared" si="2"/>
        <v>81.779070857614641</v>
      </c>
      <c r="AE22">
        <f t="shared" si="3"/>
        <v>795.42595035782972</v>
      </c>
      <c r="AF22">
        <f t="shared" si="4"/>
        <v>-39.771297517891483</v>
      </c>
      <c r="AG22">
        <f t="shared" si="4"/>
        <v>-19.297489709630213</v>
      </c>
      <c r="AH22">
        <f t="shared" si="5"/>
        <v>-970.18992378866074</v>
      </c>
      <c r="AI22">
        <f t="shared" si="6"/>
        <v>-233.83276065835275</v>
      </c>
      <c r="AJ22">
        <f t="shared" si="7"/>
        <v>78.104140077242363</v>
      </c>
      <c r="AK22">
        <f t="shared" si="24"/>
        <v>78.344406078936785</v>
      </c>
      <c r="AL22">
        <f t="shared" si="8"/>
        <v>-77.384214502173606</v>
      </c>
      <c r="AN22">
        <f t="shared" si="9"/>
        <v>193.85408551942129</v>
      </c>
      <c r="AO22">
        <f t="shared" si="9"/>
        <v>-9.6927042759710638</v>
      </c>
      <c r="AP22">
        <f t="shared" si="9"/>
        <v>-4.7030112844544867</v>
      </c>
      <c r="AQ22">
        <f t="shared" si="9"/>
        <v>-236.44599522004586</v>
      </c>
      <c r="AR22">
        <f t="shared" si="9"/>
        <v>-56.987625261050155</v>
      </c>
      <c r="AS22">
        <f t="shared" si="9"/>
        <v>19.034841198157249</v>
      </c>
      <c r="AT22">
        <f t="shared" si="9"/>
        <v>19.093396675281081</v>
      </c>
      <c r="AU22">
        <f t="shared" si="9"/>
        <v>-18.859387387611825</v>
      </c>
      <c r="AW22">
        <v>19</v>
      </c>
      <c r="AX22">
        <f>(R22*SUMPRODUCT(K23:$K$23, X23:$X$23)-$AZ$3*SUMPRODUCT(K22:$K$22, W23:$W$23))/Z22</f>
        <v>105.94521889653299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1030.478526386881</v>
      </c>
      <c r="P23">
        <f t="shared" si="22"/>
        <v>51.523926319344049</v>
      </c>
      <c r="Q23" s="4">
        <f t="shared" si="23"/>
        <v>25</v>
      </c>
      <c r="R23">
        <f t="shared" si="0"/>
        <v>250000</v>
      </c>
      <c r="S23">
        <f t="shared" si="1"/>
        <v>107.58089397747253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81.779070857614641</v>
      </c>
      <c r="AC23">
        <f t="shared" si="2"/>
        <v>81.779070857614641</v>
      </c>
      <c r="AE23">
        <f t="shared" si="3"/>
        <v>783.33218205353035</v>
      </c>
      <c r="AF23">
        <f t="shared" si="4"/>
        <v>-39.166609102676517</v>
      </c>
      <c r="AG23">
        <f t="shared" si="4"/>
        <v>-19.004087955138949</v>
      </c>
      <c r="AH23">
        <f t="shared" si="5"/>
        <v>-1004.2685739496469</v>
      </c>
      <c r="AI23">
        <f t="shared" si="6"/>
        <v>-279.10708895393202</v>
      </c>
      <c r="AJ23">
        <f t="shared" si="7"/>
        <v>0</v>
      </c>
      <c r="AK23">
        <f t="shared" si="24"/>
        <v>70.677735059978275</v>
      </c>
      <c r="AL23">
        <f t="shared" si="8"/>
        <v>-208.42935389395376</v>
      </c>
      <c r="AN23">
        <f t="shared" si="9"/>
        <v>175.85816571333635</v>
      </c>
      <c r="AO23">
        <f t="shared" si="9"/>
        <v>-8.792908285666817</v>
      </c>
      <c r="AP23">
        <f t="shared" si="9"/>
        <v>-4.2664199498154431</v>
      </c>
      <c r="AQ23">
        <f t="shared" si="9"/>
        <v>-225.45841131580639</v>
      </c>
      <c r="AR23">
        <f t="shared" si="9"/>
        <v>-62.659573837952308</v>
      </c>
      <c r="AS23">
        <f t="shared" si="9"/>
        <v>0</v>
      </c>
      <c r="AT23">
        <f t="shared" si="9"/>
        <v>15.867159717397602</v>
      </c>
      <c r="AU23">
        <f t="shared" si="9"/>
        <v>-46.79241412055471</v>
      </c>
      <c r="AW23">
        <v>20</v>
      </c>
      <c r="AX23">
        <f>(R23*SUMPRODUCT(K$23:$K24, X$23:$X24)-$AZ$3*SUMPRODUCT(K$22:$K23, W$23:$W24))/Z23</f>
        <v>107.58089397747253</v>
      </c>
    </row>
    <row r="25" spans="5:50" x14ac:dyDescent="0.25">
      <c r="AN25" s="8">
        <f t="shared" ref="AN25:AU25" si="25">SUM(AN3:AN23)</f>
        <v>9451.6087142134638</v>
      </c>
      <c r="AO25" s="8">
        <f t="shared" si="25"/>
        <v>-1245.4393305008339</v>
      </c>
      <c r="AP25" s="8">
        <f t="shared" si="25"/>
        <v>-477.45118943310115</v>
      </c>
      <c r="AQ25" s="8">
        <f t="shared" si="25"/>
        <v>-7582.3707126837562</v>
      </c>
      <c r="AR25" s="8">
        <f t="shared" si="25"/>
        <v>146.34748159577205</v>
      </c>
      <c r="AS25" s="8">
        <f t="shared" si="25"/>
        <v>-289.9314181217519</v>
      </c>
      <c r="AT25" s="8">
        <f t="shared" si="25"/>
        <v>894.54047141178398</v>
      </c>
      <c r="AU25" s="9">
        <f t="shared" si="25"/>
        <v>750.95653488580422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DB168-E228-4538-8135-48D8E89895B1}">
  <sheetPr codeName="Sheet1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1543.9390824566319</v>
      </c>
      <c r="K3">
        <v>1</v>
      </c>
      <c r="L3" s="2">
        <v>0</v>
      </c>
      <c r="O3">
        <f>$C$3</f>
        <v>1543.9390824566319</v>
      </c>
      <c r="P3">
        <f>O3*B5</f>
        <v>1235.1512659653056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1543.9390824566319</v>
      </c>
      <c r="AF3">
        <f t="shared" ref="AF3:AG23" si="4">-$Z3*P3</f>
        <v>-1235.1512659653056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35.638074691326324</v>
      </c>
      <c r="AJ3">
        <f t="shared" ref="AJ3:AJ23" si="7">AB3-AC3</f>
        <v>0</v>
      </c>
      <c r="AL3">
        <f t="shared" ref="AL3:AL23" si="8">SUM(AI3:AK3)</f>
        <v>35.638074691326324</v>
      </c>
      <c r="AN3">
        <f t="shared" ref="AN3:AU23" si="9">AE3*$K3</f>
        <v>1543.9390824566319</v>
      </c>
      <c r="AO3">
        <f t="shared" si="9"/>
        <v>-1235.1512659653056</v>
      </c>
      <c r="AP3">
        <f t="shared" si="9"/>
        <v>-273.14974180000002</v>
      </c>
      <c r="AQ3">
        <f t="shared" si="9"/>
        <v>0</v>
      </c>
      <c r="AR3">
        <f t="shared" si="9"/>
        <v>35.638074691326324</v>
      </c>
      <c r="AS3">
        <f t="shared" si="9"/>
        <v>0</v>
      </c>
      <c r="AT3">
        <f t="shared" si="9"/>
        <v>0</v>
      </c>
      <c r="AU3">
        <f t="shared" si="9"/>
        <v>35.638074691326324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1157.6975251004319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347.09090548869057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342.41349282723422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-342.41349282723422</v>
      </c>
      <c r="AK4">
        <f>H4*SUM(AB4, AE4:AF4)</f>
        <v>0</v>
      </c>
      <c r="AL4">
        <f t="shared" si="8"/>
        <v>-1211.4247428272342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-815.28403227319632</v>
      </c>
      <c r="AR4">
        <f t="shared" si="9"/>
        <v>-815.28403227319632</v>
      </c>
      <c r="AS4">
        <f t="shared" si="9"/>
        <v>-321.24354332229495</v>
      </c>
      <c r="AT4">
        <f t="shared" si="9"/>
        <v>0</v>
      </c>
      <c r="AU4">
        <f t="shared" si="9"/>
        <v>-1136.5275755954913</v>
      </c>
      <c r="AW4">
        <v>1</v>
      </c>
      <c r="AX4">
        <f>(R4*SUMPRODUCT(K5:$K$23, X5:$X$23)-$AZ$3*SUMPRODUCT(K4:$K$22, W5:$W$23))/Z4</f>
        <v>347.09090548869057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1543.9390824566319</v>
      </c>
      <c r="P5">
        <f t="shared" ref="P5:P23" si="22">O5*$C$5</f>
        <v>77.196954122831599</v>
      </c>
      <c r="Q5" s="4">
        <f t="shared" ref="Q5:Q23" si="23">$C$8</f>
        <v>25</v>
      </c>
      <c r="R5">
        <f t="shared" si="0"/>
        <v>250000</v>
      </c>
      <c r="S5">
        <f t="shared" si="1"/>
        <v>661.97224060500332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342.41349282723422</v>
      </c>
      <c r="AC5">
        <f t="shared" si="2"/>
        <v>644.16075700800866</v>
      </c>
      <c r="AE5">
        <f t="shared" si="3"/>
        <v>1502.3967881501485</v>
      </c>
      <c r="AF5">
        <f t="shared" si="4"/>
        <v>-75.119839407507428</v>
      </c>
      <c r="AG5">
        <f t="shared" si="4"/>
        <v>-24.327332684648677</v>
      </c>
      <c r="AH5">
        <f t="shared" si="5"/>
        <v>-891.35201601324002</v>
      </c>
      <c r="AI5">
        <f t="shared" si="6"/>
        <v>511.59760004475243</v>
      </c>
      <c r="AJ5">
        <f t="shared" si="7"/>
        <v>-301.74726418077444</v>
      </c>
      <c r="AK5">
        <f>H5*SUM(AB5, AE5:AF5)</f>
        <v>152.90125415163723</v>
      </c>
      <c r="AL5">
        <f t="shared" si="8"/>
        <v>362.75159001561519</v>
      </c>
      <c r="AN5">
        <f t="shared" si="9"/>
        <v>1297.4135440506591</v>
      </c>
      <c r="AO5">
        <f t="shared" si="9"/>
        <v>-64.87067720253296</v>
      </c>
      <c r="AP5">
        <f t="shared" si="9"/>
        <v>-21.008172517828314</v>
      </c>
      <c r="AQ5">
        <f t="shared" si="9"/>
        <v>-769.738185819965</v>
      </c>
      <c r="AR5">
        <f t="shared" si="9"/>
        <v>441.79650851033284</v>
      </c>
      <c r="AS5">
        <f t="shared" si="9"/>
        <v>-260.57762537578304</v>
      </c>
      <c r="AT5">
        <f t="shared" si="9"/>
        <v>132.03979108802557</v>
      </c>
      <c r="AU5">
        <f t="shared" si="9"/>
        <v>313.25867422257539</v>
      </c>
      <c r="AW5">
        <v>2</v>
      </c>
      <c r="AX5">
        <f>(R5*SUMPRODUCT(K6:$K$23, X6:$X$23)-$AZ$3*SUMPRODUCT(K5:$K$22, W6:$W$23))/Z5</f>
        <v>661.97224060500332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1543.9390824566319</v>
      </c>
      <c r="P6">
        <f t="shared" si="22"/>
        <v>77.196954122831599</v>
      </c>
      <c r="Q6" s="4">
        <f t="shared" si="23"/>
        <v>25</v>
      </c>
      <c r="R6">
        <f t="shared" si="0"/>
        <v>250000</v>
      </c>
      <c r="S6">
        <f t="shared" si="1"/>
        <v>943.06251240275753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644.16075700800866</v>
      </c>
      <c r="AC6">
        <f t="shared" si="2"/>
        <v>905.06264282949724</v>
      </c>
      <c r="AE6">
        <f t="shared" si="3"/>
        <v>1481.7274231118747</v>
      </c>
      <c r="AF6">
        <f t="shared" si="4"/>
        <v>-74.086371155593739</v>
      </c>
      <c r="AG6">
        <f t="shared" si="4"/>
        <v>-23.992647118470352</v>
      </c>
      <c r="AH6">
        <f t="shared" si="5"/>
        <v>-914.12239331839771</v>
      </c>
      <c r="AI6">
        <f t="shared" si="6"/>
        <v>469.52601151941292</v>
      </c>
      <c r="AJ6">
        <f t="shared" si="7"/>
        <v>-260.90188582148858</v>
      </c>
      <c r="AK6">
        <f>H6*SUM(AB6, AE6:AF6)</f>
        <v>223.23603681531469</v>
      </c>
      <c r="AL6">
        <f t="shared" si="8"/>
        <v>431.86016251323906</v>
      </c>
      <c r="AN6">
        <f t="shared" si="9"/>
        <v>1154.00816672214</v>
      </c>
      <c r="AO6">
        <f t="shared" si="9"/>
        <v>-57.700408336107003</v>
      </c>
      <c r="AP6">
        <f t="shared" si="9"/>
        <v>-18.686102642177193</v>
      </c>
      <c r="AQ6">
        <f t="shared" si="9"/>
        <v>-711.94248740942066</v>
      </c>
      <c r="AR6">
        <f t="shared" si="9"/>
        <v>365.67916833443519</v>
      </c>
      <c r="AS6">
        <f t="shared" si="9"/>
        <v>-203.19722929800463</v>
      </c>
      <c r="AT6">
        <f t="shared" si="9"/>
        <v>173.86207852623829</v>
      </c>
      <c r="AU6">
        <f t="shared" si="9"/>
        <v>336.34401756266885</v>
      </c>
      <c r="AW6">
        <v>3</v>
      </c>
      <c r="AX6">
        <f>(R6*SUMPRODUCT(K7:$K$23, X7:$X$23)-$AZ$3*SUMPRODUCT(K6:$K$22, W7:$W$23))/Z6</f>
        <v>943.06251240275753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1543.9390824566319</v>
      </c>
      <c r="P7">
        <f t="shared" si="22"/>
        <v>77.196954122831599</v>
      </c>
      <c r="Q7" s="4">
        <f t="shared" si="23"/>
        <v>25</v>
      </c>
      <c r="R7">
        <f t="shared" si="0"/>
        <v>250000</v>
      </c>
      <c r="S7">
        <f t="shared" si="1"/>
        <v>1171.5214526821806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905.06264282949724</v>
      </c>
      <c r="AC7">
        <f t="shared" si="2"/>
        <v>1108.6746555307127</v>
      </c>
      <c r="AE7">
        <f t="shared" si="3"/>
        <v>1461.1137734473748</v>
      </c>
      <c r="AF7">
        <f t="shared" si="4"/>
        <v>-73.055688672368746</v>
      </c>
      <c r="AG7">
        <f t="shared" si="4"/>
        <v>-23.658863715052313</v>
      </c>
      <c r="AH7">
        <f t="shared" si="5"/>
        <v>-938.56932233332634</v>
      </c>
      <c r="AI7">
        <f t="shared" si="6"/>
        <v>425.82989872662745</v>
      </c>
      <c r="AJ7">
        <f t="shared" si="7"/>
        <v>-203.61201270121546</v>
      </c>
      <c r="AK7">
        <f>H7*SUM(AB7, AE7:AF7)</f>
        <v>240.08974018019151</v>
      </c>
      <c r="AL7">
        <f t="shared" si="8"/>
        <v>462.30762620560347</v>
      </c>
      <c r="AN7">
        <f t="shared" si="9"/>
        <v>1030.102033032937</v>
      </c>
      <c r="AO7">
        <f t="shared" si="9"/>
        <v>-51.505101651646861</v>
      </c>
      <c r="AP7">
        <f t="shared" si="9"/>
        <v>-16.679771318987125</v>
      </c>
      <c r="AQ7">
        <f t="shared" si="9"/>
        <v>-661.70217860363471</v>
      </c>
      <c r="AR7">
        <f t="shared" si="9"/>
        <v>300.21498145866838</v>
      </c>
      <c r="AS7">
        <f t="shared" si="9"/>
        <v>-143.54881327179859</v>
      </c>
      <c r="AT7">
        <f t="shared" si="9"/>
        <v>169.2660311362622</v>
      </c>
      <c r="AU7">
        <f t="shared" si="9"/>
        <v>325.93219932313201</v>
      </c>
      <c r="AW7">
        <v>4</v>
      </c>
      <c r="AX7">
        <f>(R7*SUMPRODUCT(K8:$K$23, X8:$X$23)-$AZ$3*SUMPRODUCT(K7:$K$22, W8:$W$23))/Z7</f>
        <v>1171.5214526821806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1543.9390824566319</v>
      </c>
      <c r="P8">
        <f t="shared" si="22"/>
        <v>77.196954122831599</v>
      </c>
      <c r="Q8" s="4">
        <f t="shared" si="23"/>
        <v>25</v>
      </c>
      <c r="R8">
        <f t="shared" si="0"/>
        <v>250000</v>
      </c>
      <c r="S8">
        <f t="shared" si="1"/>
        <v>1335.9143095570748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1108.6746555307127</v>
      </c>
      <c r="AC8">
        <f t="shared" si="2"/>
        <v>1246.447137783478</v>
      </c>
      <c r="AE8">
        <f t="shared" si="3"/>
        <v>1440.5403374099419</v>
      </c>
      <c r="AF8">
        <f t="shared" si="4"/>
        <v>-72.027016870497093</v>
      </c>
      <c r="AG8">
        <f t="shared" si="4"/>
        <v>-23.325731464706372</v>
      </c>
      <c r="AH8">
        <f t="shared" si="5"/>
        <v>-965.43613195419368</v>
      </c>
      <c r="AI8">
        <f t="shared" si="6"/>
        <v>379.75145712054461</v>
      </c>
      <c r="AJ8">
        <f t="shared" si="7"/>
        <v>-137.77248225276526</v>
      </c>
      <c r="AK8">
        <f t="shared" ref="AK8:AK23" si="24">H8*SUM(AB8:AB8, AE8:AF8)</f>
        <v>179.59612826508646</v>
      </c>
      <c r="AL8">
        <f t="shared" si="8"/>
        <v>421.57510313286582</v>
      </c>
      <c r="AN8">
        <f t="shared" si="9"/>
        <v>946.94407808970232</v>
      </c>
      <c r="AO8">
        <f t="shared" si="9"/>
        <v>-47.347203904485113</v>
      </c>
      <c r="AP8">
        <f t="shared" si="9"/>
        <v>-15.333248715081691</v>
      </c>
      <c r="AQ8">
        <f t="shared" si="9"/>
        <v>-634.63271675653857</v>
      </c>
      <c r="AR8">
        <f t="shared" si="9"/>
        <v>249.63090871359688</v>
      </c>
      <c r="AS8">
        <f t="shared" si="9"/>
        <v>-90.565208626884981</v>
      </c>
      <c r="AT8">
        <f t="shared" si="9"/>
        <v>118.05812422735738</v>
      </c>
      <c r="AU8">
        <f t="shared" si="9"/>
        <v>277.12382431406928</v>
      </c>
      <c r="AW8">
        <v>5</v>
      </c>
      <c r="AX8">
        <f>(R8*SUMPRODUCT(K9:$K$23, X9:$X$23)-$AZ$3*SUMPRODUCT(K8:$K$22, W9:$W$23))/Z8</f>
        <v>1335.9143095570748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1543.9390824566319</v>
      </c>
      <c r="P9">
        <f t="shared" si="22"/>
        <v>77.196954122831599</v>
      </c>
      <c r="Q9" s="4">
        <f t="shared" si="23"/>
        <v>25</v>
      </c>
      <c r="R9">
        <f t="shared" si="0"/>
        <v>250000</v>
      </c>
      <c r="S9">
        <f t="shared" si="1"/>
        <v>1448.5710588268666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1246.447137783478</v>
      </c>
      <c r="AC9">
        <f t="shared" si="2"/>
        <v>1332.2539246164761</v>
      </c>
      <c r="AE9">
        <f t="shared" si="3"/>
        <v>1419.9641014762619</v>
      </c>
      <c r="AF9">
        <f t="shared" si="4"/>
        <v>-70.998205073813097</v>
      </c>
      <c r="AG9">
        <f t="shared" si="4"/>
        <v>-22.992553877464069</v>
      </c>
      <c r="AH9">
        <f t="shared" si="5"/>
        <v>-999.20272595242432</v>
      </c>
      <c r="AI9">
        <f t="shared" si="6"/>
        <v>326.77061657256036</v>
      </c>
      <c r="AJ9">
        <f t="shared" si="7"/>
        <v>-85.806786832998114</v>
      </c>
      <c r="AK9">
        <f t="shared" si="24"/>
        <v>135.4805603845054</v>
      </c>
      <c r="AL9">
        <f t="shared" si="8"/>
        <v>376.44439012406764</v>
      </c>
      <c r="AN9">
        <f t="shared" si="9"/>
        <v>887.11102413048957</v>
      </c>
      <c r="AO9">
        <f t="shared" si="9"/>
        <v>-44.355551206524481</v>
      </c>
      <c r="AP9">
        <f t="shared" si="9"/>
        <v>-14.364411041382649</v>
      </c>
      <c r="AQ9">
        <f t="shared" si="9"/>
        <v>-624.2437767349785</v>
      </c>
      <c r="AR9">
        <f t="shared" si="9"/>
        <v>204.14728514760387</v>
      </c>
      <c r="AS9">
        <f t="shared" si="9"/>
        <v>-53.607092225521377</v>
      </c>
      <c r="AT9">
        <f t="shared" si="9"/>
        <v>84.640378265563086</v>
      </c>
      <c r="AU9">
        <f t="shared" si="9"/>
        <v>235.18057118764557</v>
      </c>
      <c r="AW9">
        <v>6</v>
      </c>
      <c r="AX9">
        <f>(R9*SUMPRODUCT(K10:$K$23, X10:$X$23)-$AZ$3*SUMPRODUCT(K9:$K$22, W10:$W$23))/Z9</f>
        <v>1448.5710588268666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1543.9390824566319</v>
      </c>
      <c r="P10">
        <f t="shared" si="22"/>
        <v>77.196954122831599</v>
      </c>
      <c r="Q10" s="4">
        <f t="shared" si="23"/>
        <v>25</v>
      </c>
      <c r="R10">
        <f t="shared" si="0"/>
        <v>250000</v>
      </c>
      <c r="S10">
        <f t="shared" si="1"/>
        <v>1526.1464455066066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1332.2539246164761</v>
      </c>
      <c r="AC10">
        <f t="shared" si="2"/>
        <v>1383.2475948235278</v>
      </c>
      <c r="AE10">
        <f t="shared" si="3"/>
        <v>1399.3742400345127</v>
      </c>
      <c r="AF10">
        <f t="shared" si="4"/>
        <v>-69.968712001725635</v>
      </c>
      <c r="AG10">
        <f t="shared" si="4"/>
        <v>-22.659155661243844</v>
      </c>
      <c r="AH10">
        <f t="shared" si="5"/>
        <v>-1034.7267744558135</v>
      </c>
      <c r="AI10">
        <f t="shared" si="6"/>
        <v>272.01959791572972</v>
      </c>
      <c r="AJ10">
        <f t="shared" si="7"/>
        <v>-50.993670207051764</v>
      </c>
      <c r="AK10">
        <f t="shared" si="24"/>
        <v>139.73712126408634</v>
      </c>
      <c r="AL10">
        <f t="shared" si="8"/>
        <v>360.7630489727643</v>
      </c>
      <c r="AN10">
        <f t="shared" si="9"/>
        <v>830.6391217555647</v>
      </c>
      <c r="AO10">
        <f t="shared" si="9"/>
        <v>-41.531956087778234</v>
      </c>
      <c r="AP10">
        <f t="shared" si="9"/>
        <v>-13.4499983061815</v>
      </c>
      <c r="AQ10">
        <f t="shared" si="9"/>
        <v>-614.19205427830934</v>
      </c>
      <c r="AR10">
        <f t="shared" si="9"/>
        <v>161.46511308329571</v>
      </c>
      <c r="AS10">
        <f t="shared" si="9"/>
        <v>-30.268770300383498</v>
      </c>
      <c r="AT10">
        <f t="shared" si="9"/>
        <v>82.945016681591099</v>
      </c>
      <c r="AU10">
        <f t="shared" si="9"/>
        <v>214.14135946450332</v>
      </c>
      <c r="AW10">
        <v>7</v>
      </c>
      <c r="AX10">
        <f>(R10*SUMPRODUCT(K11:$K$23, X11:$X$23)-$AZ$3*SUMPRODUCT(K10:$K$22, W11:$W$23))/Z10</f>
        <v>1526.1464455066066</v>
      </c>
    </row>
    <row r="11" spans="1:52" x14ac:dyDescent="0.25">
      <c r="A11" t="s">
        <v>33</v>
      </c>
      <c r="C11" s="7">
        <f>AU25</f>
        <v>1162.2688921375009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1543.9390824566319</v>
      </c>
      <c r="P11">
        <f t="shared" si="22"/>
        <v>77.196954122831599</v>
      </c>
      <c r="Q11" s="4">
        <f t="shared" si="23"/>
        <v>25</v>
      </c>
      <c r="R11">
        <f t="shared" si="0"/>
        <v>250000</v>
      </c>
      <c r="S11">
        <f t="shared" si="1"/>
        <v>1571.0310205652829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1383.2475948235278</v>
      </c>
      <c r="AC11">
        <f t="shared" si="2"/>
        <v>1402.9762788173612</v>
      </c>
      <c r="AE11">
        <f t="shared" si="3"/>
        <v>1378.7823921174352</v>
      </c>
      <c r="AF11">
        <f t="shared" si="4"/>
        <v>-68.939119605871767</v>
      </c>
      <c r="AG11">
        <f t="shared" si="4"/>
        <v>-22.325725279322413</v>
      </c>
      <c r="AH11">
        <f t="shared" si="5"/>
        <v>-1068.3882530899118</v>
      </c>
      <c r="AI11">
        <f t="shared" si="6"/>
        <v>219.12929414232917</v>
      </c>
      <c r="AJ11">
        <f t="shared" si="7"/>
        <v>-19.728683993833329</v>
      </c>
      <c r="AK11">
        <f t="shared" si="24"/>
        <v>138.6941796677572</v>
      </c>
      <c r="AL11">
        <f t="shared" si="8"/>
        <v>338.09478981625307</v>
      </c>
      <c r="AN11">
        <f t="shared" si="9"/>
        <v>778.33212919958783</v>
      </c>
      <c r="AO11">
        <f t="shared" si="9"/>
        <v>-38.916606459979398</v>
      </c>
      <c r="AP11">
        <f t="shared" si="9"/>
        <v>-12.603025243087119</v>
      </c>
      <c r="AQ11">
        <f t="shared" si="9"/>
        <v>-603.11250607301963</v>
      </c>
      <c r="AR11">
        <f t="shared" si="9"/>
        <v>123.69999142350167</v>
      </c>
      <c r="AS11">
        <f t="shared" si="9"/>
        <v>-11.136977602132195</v>
      </c>
      <c r="AT11">
        <f t="shared" si="9"/>
        <v>78.293816910885823</v>
      </c>
      <c r="AU11">
        <f t="shared" si="9"/>
        <v>190.8568307322553</v>
      </c>
      <c r="AW11">
        <v>8</v>
      </c>
      <c r="AX11">
        <f>(R11*SUMPRODUCT(K12:$K$23, X12:$X$23)-$AZ$3*SUMPRODUCT(K11:$K$22, W12:$W$23))/Z11</f>
        <v>1571.0310205652829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1543.9390824566319</v>
      </c>
      <c r="P12">
        <f t="shared" si="22"/>
        <v>77.196954122831599</v>
      </c>
      <c r="Q12" s="4">
        <f t="shared" si="23"/>
        <v>25</v>
      </c>
      <c r="R12">
        <f t="shared" si="0"/>
        <v>250000</v>
      </c>
      <c r="S12">
        <f t="shared" si="1"/>
        <v>1583.8129381481458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1402.9762788173612</v>
      </c>
      <c r="AC12">
        <f t="shared" si="2"/>
        <v>1393.2424045309926</v>
      </c>
      <c r="AE12">
        <f t="shared" si="3"/>
        <v>1358.1663262622278</v>
      </c>
      <c r="AF12">
        <f t="shared" si="4"/>
        <v>-67.908316313111399</v>
      </c>
      <c r="AG12">
        <f t="shared" si="4"/>
        <v>-21.991902752101907</v>
      </c>
      <c r="AH12">
        <f t="shared" si="5"/>
        <v>-1105.652744272832</v>
      </c>
      <c r="AI12">
        <f t="shared" si="6"/>
        <v>162.61336292418264</v>
      </c>
      <c r="AJ12">
        <f t="shared" si="7"/>
        <v>9.7338742863685184</v>
      </c>
      <c r="AK12">
        <f t="shared" si="24"/>
        <v>139.77885958698019</v>
      </c>
      <c r="AL12">
        <f t="shared" si="8"/>
        <v>312.12609679753132</v>
      </c>
      <c r="AN12">
        <f t="shared" si="9"/>
        <v>728.86606943870686</v>
      </c>
      <c r="AO12">
        <f t="shared" si="9"/>
        <v>-36.443303471935344</v>
      </c>
      <c r="AP12">
        <f t="shared" si="9"/>
        <v>-11.802053554453956</v>
      </c>
      <c r="AQ12">
        <f t="shared" si="9"/>
        <v>-593.35351959437764</v>
      </c>
      <c r="AR12">
        <f t="shared" si="9"/>
        <v>87.267192817939915</v>
      </c>
      <c r="AS12">
        <f t="shared" si="9"/>
        <v>5.2237274289085214</v>
      </c>
      <c r="AT12">
        <f t="shared" si="9"/>
        <v>75.012953868594636</v>
      </c>
      <c r="AU12">
        <f t="shared" si="9"/>
        <v>167.50387411544307</v>
      </c>
      <c r="AW12">
        <v>9</v>
      </c>
      <c r="AX12">
        <f>(R12*SUMPRODUCT(K13:$K$23, X13:$X$23)-$AZ$3*SUMPRODUCT(K12:$K$22, W13:$W$23))/Z12</f>
        <v>1583.8129381481458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1543.9390824566319</v>
      </c>
      <c r="P13">
        <f t="shared" si="22"/>
        <v>77.196954122831599</v>
      </c>
      <c r="Q13" s="4">
        <f t="shared" si="23"/>
        <v>25</v>
      </c>
      <c r="R13">
        <f t="shared" si="0"/>
        <v>250000</v>
      </c>
      <c r="S13">
        <f t="shared" si="1"/>
        <v>1565.0074816127703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1393.2424045309926</v>
      </c>
      <c r="AC13">
        <f t="shared" si="2"/>
        <v>1355.7681574202675</v>
      </c>
      <c r="AE13">
        <f t="shared" si="3"/>
        <v>1337.5165739362851</v>
      </c>
      <c r="AF13">
        <f t="shared" si="4"/>
        <v>-66.875828696814253</v>
      </c>
      <c r="AG13">
        <f t="shared" si="4"/>
        <v>-21.657534761800665</v>
      </c>
      <c r="AH13">
        <f t="shared" si="5"/>
        <v>-1144.4896278022638</v>
      </c>
      <c r="AI13">
        <f t="shared" si="6"/>
        <v>104.49358267540629</v>
      </c>
      <c r="AJ13">
        <f t="shared" si="7"/>
        <v>37.474247110725173</v>
      </c>
      <c r="AK13">
        <f t="shared" si="24"/>
        <v>137.72275884313297</v>
      </c>
      <c r="AL13">
        <f t="shared" si="8"/>
        <v>279.69058862926443</v>
      </c>
      <c r="AN13">
        <f t="shared" si="9"/>
        <v>682.49908429100026</v>
      </c>
      <c r="AO13">
        <f t="shared" si="9"/>
        <v>-34.124954214550009</v>
      </c>
      <c r="AP13">
        <f t="shared" si="9"/>
        <v>-11.051263162615276</v>
      </c>
      <c r="AQ13">
        <f t="shared" si="9"/>
        <v>-584.00257475448848</v>
      </c>
      <c r="AR13">
        <f t="shared" si="9"/>
        <v>53.320292159346366</v>
      </c>
      <c r="AS13">
        <f t="shared" si="9"/>
        <v>19.122110212282838</v>
      </c>
      <c r="AT13">
        <f t="shared" si="9"/>
        <v>70.276255732548506</v>
      </c>
      <c r="AU13">
        <f t="shared" si="9"/>
        <v>142.71865810417771</v>
      </c>
      <c r="AW13">
        <v>10</v>
      </c>
      <c r="AX13">
        <f>(R13*SUMPRODUCT(K14:$K$23, X14:$X$23)-$AZ$3*SUMPRODUCT(K13:$K$22, W14:$W$23))/Z13</f>
        <v>1565.0074816127703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1543.9390824566319</v>
      </c>
      <c r="P14">
        <f t="shared" si="22"/>
        <v>77.196954122831599</v>
      </c>
      <c r="Q14" s="4">
        <f t="shared" si="23"/>
        <v>25</v>
      </c>
      <c r="R14">
        <f t="shared" si="0"/>
        <v>250000</v>
      </c>
      <c r="S14">
        <f t="shared" si="1"/>
        <v>1534.9873011282359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1355.7681574202675</v>
      </c>
      <c r="AC14">
        <f t="shared" si="2"/>
        <v>1309.1705576714953</v>
      </c>
      <c r="AE14">
        <f t="shared" si="3"/>
        <v>1316.805414679912</v>
      </c>
      <c r="AF14">
        <f t="shared" si="4"/>
        <v>-65.840270733995595</v>
      </c>
      <c r="AG14">
        <f t="shared" si="4"/>
        <v>-21.322172449069086</v>
      </c>
      <c r="AH14">
        <f t="shared" si="5"/>
        <v>-1187.8696511357236</v>
      </c>
      <c r="AI14">
        <f t="shared" si="6"/>
        <v>41.773320361123751</v>
      </c>
      <c r="AJ14">
        <f t="shared" si="7"/>
        <v>46.597599748772154</v>
      </c>
      <c r="AK14">
        <f t="shared" si="24"/>
        <v>223.0633820645071</v>
      </c>
      <c r="AL14">
        <f t="shared" si="8"/>
        <v>311.434302174403</v>
      </c>
      <c r="AN14">
        <f t="shared" si="9"/>
        <v>618.96468529315337</v>
      </c>
      <c r="AO14">
        <f t="shared" si="9"/>
        <v>-30.948234264657668</v>
      </c>
      <c r="AP14">
        <f t="shared" si="9"/>
        <v>-10.022492019378939</v>
      </c>
      <c r="AQ14">
        <f t="shared" si="9"/>
        <v>-558.35840025250423</v>
      </c>
      <c r="AR14">
        <f t="shared" si="9"/>
        <v>19.635558756612607</v>
      </c>
      <c r="AS14">
        <f t="shared" si="9"/>
        <v>21.903212382313932</v>
      </c>
      <c r="AT14">
        <f t="shared" si="9"/>
        <v>104.85099357944668</v>
      </c>
      <c r="AU14">
        <f t="shared" si="9"/>
        <v>146.38976471837321</v>
      </c>
      <c r="AW14">
        <v>11</v>
      </c>
      <c r="AX14">
        <f>(R14*SUMPRODUCT(K15:$K$23, X15:$X$23)-$AZ$3*SUMPRODUCT(K14:$K$22, W15:$W$23))/Z14</f>
        <v>1534.9873011282359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1543.9390824566319</v>
      </c>
      <c r="P15">
        <f t="shared" si="22"/>
        <v>77.196954122831599</v>
      </c>
      <c r="Q15" s="4">
        <f t="shared" si="23"/>
        <v>25</v>
      </c>
      <c r="R15">
        <f t="shared" si="0"/>
        <v>250000</v>
      </c>
      <c r="S15">
        <f t="shared" si="1"/>
        <v>1473.7642701140298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1309.1705576714953</v>
      </c>
      <c r="AC15">
        <f t="shared" si="2"/>
        <v>1237.0844976636486</v>
      </c>
      <c r="AE15">
        <f t="shared" si="3"/>
        <v>1295.9895574726856</v>
      </c>
      <c r="AF15">
        <f t="shared" si="4"/>
        <v>-64.799477873634288</v>
      </c>
      <c r="AG15">
        <f t="shared" si="4"/>
        <v>-20.985114830608754</v>
      </c>
      <c r="AH15">
        <f t="shared" si="5"/>
        <v>-1238.3589396963609</v>
      </c>
      <c r="AI15">
        <f t="shared" si="6"/>
        <v>-28.153974927918398</v>
      </c>
      <c r="AJ15">
        <f t="shared" si="7"/>
        <v>72.086060007846754</v>
      </c>
      <c r="AK15">
        <f t="shared" si="24"/>
        <v>217.38374045251524</v>
      </c>
      <c r="AL15">
        <f t="shared" si="8"/>
        <v>261.31582553244357</v>
      </c>
      <c r="AN15">
        <f t="shared" si="9"/>
        <v>561.16055578865405</v>
      </c>
      <c r="AO15">
        <f t="shared" si="9"/>
        <v>-28.058027789432703</v>
      </c>
      <c r="AP15">
        <f t="shared" si="9"/>
        <v>-9.0865073979435422</v>
      </c>
      <c r="AQ15">
        <f t="shared" si="9"/>
        <v>-536.20662825479928</v>
      </c>
      <c r="AR15">
        <f t="shared" si="9"/>
        <v>-12.190607653521543</v>
      </c>
      <c r="AS15">
        <f t="shared" si="9"/>
        <v>31.213101421513667</v>
      </c>
      <c r="AT15">
        <f t="shared" si="9"/>
        <v>94.126669392026315</v>
      </c>
      <c r="AU15">
        <f t="shared" si="9"/>
        <v>113.14916316001843</v>
      </c>
      <c r="AW15">
        <v>12</v>
      </c>
      <c r="AX15">
        <f>(R15*SUMPRODUCT(K16:$K$23, X16:$X$23)-$AZ$3*SUMPRODUCT(K15:$K$22, W16:$W$23))/Z15</f>
        <v>1473.7642701140298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1543.9390824566319</v>
      </c>
      <c r="P16">
        <f t="shared" si="22"/>
        <v>77.196954122831599</v>
      </c>
      <c r="Q16" s="4">
        <f t="shared" si="23"/>
        <v>25</v>
      </c>
      <c r="R16">
        <f t="shared" si="0"/>
        <v>250000</v>
      </c>
      <c r="S16">
        <f t="shared" si="1"/>
        <v>1383.7055632794729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1237.0844976636486</v>
      </c>
      <c r="AC16">
        <f t="shared" si="2"/>
        <v>1142.7256878951609</v>
      </c>
      <c r="AE16">
        <f t="shared" si="3"/>
        <v>1275.0536652371147</v>
      </c>
      <c r="AF16">
        <f t="shared" si="4"/>
        <v>-63.752683261855736</v>
      </c>
      <c r="AG16">
        <f t="shared" si="4"/>
        <v>-20.646113563112845</v>
      </c>
      <c r="AH16">
        <f t="shared" si="5"/>
        <v>-1291.5011918982395</v>
      </c>
      <c r="AI16">
        <f t="shared" si="6"/>
        <v>-100.8463234860933</v>
      </c>
      <c r="AJ16">
        <f t="shared" si="7"/>
        <v>94.358809768487617</v>
      </c>
      <c r="AK16">
        <f t="shared" si="24"/>
        <v>209.51324226366063</v>
      </c>
      <c r="AL16">
        <f t="shared" si="8"/>
        <v>203.02572854605495</v>
      </c>
      <c r="AN16">
        <f t="shared" si="9"/>
        <v>508.57553590490511</v>
      </c>
      <c r="AO16">
        <f t="shared" si="9"/>
        <v>-25.428776795245255</v>
      </c>
      <c r="AP16">
        <f t="shared" si="9"/>
        <v>-8.2350324194087925</v>
      </c>
      <c r="AQ16">
        <f t="shared" si="9"/>
        <v>-515.13589482472844</v>
      </c>
      <c r="AR16">
        <f t="shared" si="9"/>
        <v>-40.22416813447736</v>
      </c>
      <c r="AS16">
        <f t="shared" si="9"/>
        <v>37.636519586360635</v>
      </c>
      <c r="AT16">
        <f t="shared" si="9"/>
        <v>83.567705711900587</v>
      </c>
      <c r="AU16">
        <f t="shared" si="9"/>
        <v>80.980057163783869</v>
      </c>
      <c r="AW16">
        <v>13</v>
      </c>
      <c r="AX16">
        <f>(R16*SUMPRODUCT(K17:$K$23, X17:$X$23)-$AZ$3*SUMPRODUCT(K16:$K$22, W17:$W$23))/Z16</f>
        <v>1383.7055632794729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1543.9390824566319</v>
      </c>
      <c r="P17">
        <f t="shared" si="22"/>
        <v>77.196954122831599</v>
      </c>
      <c r="Q17" s="4">
        <f t="shared" si="23"/>
        <v>25</v>
      </c>
      <c r="R17">
        <f t="shared" si="0"/>
        <v>250000</v>
      </c>
      <c r="S17">
        <f t="shared" si="1"/>
        <v>1267.3571597988039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1142.7256878951609</v>
      </c>
      <c r="AC17">
        <f t="shared" si="2"/>
        <v>1029.3477794280316</v>
      </c>
      <c r="AE17">
        <f t="shared" si="3"/>
        <v>1253.9876812241184</v>
      </c>
      <c r="AF17">
        <f t="shared" si="4"/>
        <v>-62.699384061205919</v>
      </c>
      <c r="AG17">
        <f t="shared" si="4"/>
        <v>-20.30500580419341</v>
      </c>
      <c r="AH17">
        <f t="shared" si="5"/>
        <v>-1346.4662328830709</v>
      </c>
      <c r="AI17">
        <f t="shared" si="6"/>
        <v>-175.48294152435165</v>
      </c>
      <c r="AJ17">
        <f t="shared" si="7"/>
        <v>113.37790846712937</v>
      </c>
      <c r="AK17">
        <f t="shared" si="24"/>
        <v>199.72624472938949</v>
      </c>
      <c r="AL17">
        <f t="shared" si="8"/>
        <v>137.62121167216722</v>
      </c>
      <c r="AN17">
        <f t="shared" si="9"/>
        <v>460.74606884204792</v>
      </c>
      <c r="AO17">
        <f t="shared" si="9"/>
        <v>-23.037303442102395</v>
      </c>
      <c r="AP17">
        <f t="shared" si="9"/>
        <v>-7.4605610104275257</v>
      </c>
      <c r="AQ17">
        <f t="shared" si="9"/>
        <v>-494.72497450998429</v>
      </c>
      <c r="AR17">
        <f t="shared" si="9"/>
        <v>-64.476770120466242</v>
      </c>
      <c r="AS17">
        <f t="shared" si="9"/>
        <v>41.657845927775988</v>
      </c>
      <c r="AT17">
        <f t="shared" si="9"/>
        <v>73.384358938693765</v>
      </c>
      <c r="AU17">
        <f t="shared" si="9"/>
        <v>50.565434746003504</v>
      </c>
      <c r="AW17">
        <v>14</v>
      </c>
      <c r="AX17">
        <f>(R17*SUMPRODUCT(K18:$K$23, X18:$X$23)-$AZ$3*SUMPRODUCT(K17:$K$22, W18:$W$23))/Z17</f>
        <v>1267.3571597988039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1543.9390824566319</v>
      </c>
      <c r="P18">
        <f t="shared" si="22"/>
        <v>77.196954122831599</v>
      </c>
      <c r="Q18" s="4">
        <f t="shared" si="23"/>
        <v>25</v>
      </c>
      <c r="R18">
        <f t="shared" si="0"/>
        <v>250000</v>
      </c>
      <c r="S18">
        <f t="shared" si="1"/>
        <v>1124.8950624858928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1029.3477794280316</v>
      </c>
      <c r="AC18">
        <f t="shared" si="2"/>
        <v>898.16676405236433</v>
      </c>
      <c r="AE18">
        <f t="shared" si="3"/>
        <v>1232.7503389690096</v>
      </c>
      <c r="AF18">
        <f t="shared" si="4"/>
        <v>-61.637516948450482</v>
      </c>
      <c r="AG18">
        <f t="shared" si="4"/>
        <v>-19.961123352864483</v>
      </c>
      <c r="AH18">
        <f t="shared" si="5"/>
        <v>-1408.3239328699165</v>
      </c>
      <c r="AI18">
        <f t="shared" si="6"/>
        <v>-257.17223420222172</v>
      </c>
      <c r="AJ18">
        <f t="shared" si="7"/>
        <v>131.18101537566724</v>
      </c>
      <c r="AK18">
        <f t="shared" si="24"/>
        <v>188.29781458715883</v>
      </c>
      <c r="AL18">
        <f t="shared" si="8"/>
        <v>62.306595760604353</v>
      </c>
      <c r="AN18">
        <f t="shared" si="9"/>
        <v>417.23897113690623</v>
      </c>
      <c r="AO18">
        <f t="shared" si="9"/>
        <v>-20.861948556845313</v>
      </c>
      <c r="AP18">
        <f t="shared" si="9"/>
        <v>-6.756078913311435</v>
      </c>
      <c r="AQ18">
        <f t="shared" si="9"/>
        <v>-476.66393608097587</v>
      </c>
      <c r="AR18">
        <f t="shared" si="9"/>
        <v>-87.042992414226362</v>
      </c>
      <c r="AS18">
        <f t="shared" si="9"/>
        <v>44.399770300459878</v>
      </c>
      <c r="AT18">
        <f t="shared" si="9"/>
        <v>63.731628329042501</v>
      </c>
      <c r="AU18">
        <f t="shared" si="9"/>
        <v>21.08840621527602</v>
      </c>
      <c r="AW18">
        <v>15</v>
      </c>
      <c r="AX18">
        <f>(R18*SUMPRODUCT(K19:$K$23, X19:$X$23)-$AZ$3*SUMPRODUCT(K18:$K$22, W19:$W$23))/Z18</f>
        <v>1124.8950624858928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1543.9390824566319</v>
      </c>
      <c r="P19">
        <f t="shared" si="22"/>
        <v>77.196954122831599</v>
      </c>
      <c r="Q19" s="4">
        <f t="shared" si="23"/>
        <v>25</v>
      </c>
      <c r="R19">
        <f t="shared" si="0"/>
        <v>250000</v>
      </c>
      <c r="S19">
        <f t="shared" si="1"/>
        <v>956.39218542059371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898.16676405236433</v>
      </c>
      <c r="AC19">
        <f t="shared" si="2"/>
        <v>750.33757167812007</v>
      </c>
      <c r="AE19">
        <f t="shared" si="3"/>
        <v>1211.2975404958895</v>
      </c>
      <c r="AF19">
        <f t="shared" si="4"/>
        <v>-60.564877024794484</v>
      </c>
      <c r="AG19">
        <f t="shared" si="4"/>
        <v>-19.613752159323198</v>
      </c>
      <c r="AH19">
        <f t="shared" si="5"/>
        <v>-1477.5996001264048</v>
      </c>
      <c r="AI19">
        <f t="shared" si="6"/>
        <v>-346.48068881463291</v>
      </c>
      <c r="AJ19">
        <f t="shared" si="7"/>
        <v>147.82919237424426</v>
      </c>
      <c r="AK19">
        <f t="shared" si="24"/>
        <v>175.3284218120375</v>
      </c>
      <c r="AL19">
        <f t="shared" si="8"/>
        <v>-23.323074628351151</v>
      </c>
      <c r="AN19">
        <f t="shared" si="9"/>
        <v>377.66082497494398</v>
      </c>
      <c r="AO19">
        <f t="shared" si="9"/>
        <v>-18.883041248747205</v>
      </c>
      <c r="AP19">
        <f t="shared" si="9"/>
        <v>-6.1152157696214067</v>
      </c>
      <c r="AQ19">
        <f t="shared" si="9"/>
        <v>-460.68902586719901</v>
      </c>
      <c r="AR19">
        <f t="shared" si="9"/>
        <v>-108.02645791062362</v>
      </c>
      <c r="AS19">
        <f t="shared" si="9"/>
        <v>46.090487994040672</v>
      </c>
      <c r="AT19">
        <f t="shared" si="9"/>
        <v>54.664253999873246</v>
      </c>
      <c r="AU19">
        <f t="shared" si="9"/>
        <v>-7.2717159167097076</v>
      </c>
      <c r="AW19">
        <v>16</v>
      </c>
      <c r="AX19">
        <f>(R19*SUMPRODUCT(K20:$K$23, X20:$X$23)-$AZ$3*SUMPRODUCT(K19:$K$22, W20:$W$23))/Z19</f>
        <v>956.39218542059371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1543.9390824566319</v>
      </c>
      <c r="P20">
        <f t="shared" si="22"/>
        <v>77.196954122831599</v>
      </c>
      <c r="Q20" s="4">
        <f t="shared" si="23"/>
        <v>25</v>
      </c>
      <c r="R20">
        <f t="shared" si="0"/>
        <v>250000</v>
      </c>
      <c r="S20">
        <f t="shared" si="1"/>
        <v>761.13466676465271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750.33757167812007</v>
      </c>
      <c r="AC20">
        <f t="shared" si="2"/>
        <v>586.43745414074851</v>
      </c>
      <c r="AE20">
        <f t="shared" si="3"/>
        <v>1189.5709713406507</v>
      </c>
      <c r="AF20">
        <f t="shared" si="4"/>
        <v>-59.47854856703254</v>
      </c>
      <c r="AG20">
        <f t="shared" si="4"/>
        <v>-19.261947975432264</v>
      </c>
      <c r="AH20">
        <f t="shared" si="5"/>
        <v>-1556.6666229770176</v>
      </c>
      <c r="AI20">
        <f t="shared" si="6"/>
        <v>-445.83614817883176</v>
      </c>
      <c r="AJ20">
        <f t="shared" si="7"/>
        <v>163.90011753737156</v>
      </c>
      <c r="AK20">
        <f t="shared" si="24"/>
        <v>160.91215548522416</v>
      </c>
      <c r="AL20">
        <f t="shared" si="8"/>
        <v>-121.02387515623604</v>
      </c>
      <c r="AN20">
        <f t="shared" si="9"/>
        <v>341.65110264488391</v>
      </c>
      <c r="AO20">
        <f t="shared" si="9"/>
        <v>-17.082555132244195</v>
      </c>
      <c r="AP20">
        <f t="shared" si="9"/>
        <v>-5.5321337889391859</v>
      </c>
      <c r="AQ20">
        <f t="shared" si="9"/>
        <v>-447.08292401520509</v>
      </c>
      <c r="AR20">
        <f t="shared" si="9"/>
        <v>-128.04651029150457</v>
      </c>
      <c r="AS20">
        <f t="shared" si="9"/>
        <v>47.072984487138783</v>
      </c>
      <c r="AT20">
        <f t="shared" si="9"/>
        <v>46.21482591201255</v>
      </c>
      <c r="AU20">
        <f t="shared" si="9"/>
        <v>-34.758699892353242</v>
      </c>
      <c r="AW20">
        <v>17</v>
      </c>
      <c r="AX20">
        <f>(R20*SUMPRODUCT(K21:$K$23, X21:$X$23)-$AZ$3*SUMPRODUCT(K20:$K$22, W21:$W$23))/Z20</f>
        <v>761.13466676465271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1543.9390824566319</v>
      </c>
      <c r="P21">
        <f t="shared" si="22"/>
        <v>77.196954122831599</v>
      </c>
      <c r="Q21" s="4">
        <f t="shared" si="23"/>
        <v>25</v>
      </c>
      <c r="R21">
        <f t="shared" si="0"/>
        <v>250000</v>
      </c>
      <c r="S21">
        <f t="shared" si="1"/>
        <v>537.90681337182195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586.43745414074851</v>
      </c>
      <c r="AC21">
        <f t="shared" si="2"/>
        <v>406.75614009491841</v>
      </c>
      <c r="AE21">
        <f t="shared" si="3"/>
        <v>1167.5009241566293</v>
      </c>
      <c r="AF21">
        <f t="shared" si="4"/>
        <v>-58.37504620783146</v>
      </c>
      <c r="AG21">
        <f t="shared" si="4"/>
        <v>-18.904582075527312</v>
      </c>
      <c r="AH21">
        <f t="shared" si="5"/>
        <v>-1647.4642015062948</v>
      </c>
      <c r="AI21">
        <f t="shared" si="6"/>
        <v>-557.24290563302429</v>
      </c>
      <c r="AJ21">
        <f t="shared" si="7"/>
        <v>179.68131404583011</v>
      </c>
      <c r="AK21">
        <f t="shared" si="24"/>
        <v>145.09274545356666</v>
      </c>
      <c r="AL21">
        <f t="shared" si="8"/>
        <v>-232.46884613362752</v>
      </c>
      <c r="AN21">
        <f t="shared" si="9"/>
        <v>308.88091056606277</v>
      </c>
      <c r="AO21">
        <f t="shared" si="9"/>
        <v>-15.444045528303137</v>
      </c>
      <c r="AP21">
        <f t="shared" si="9"/>
        <v>-5.0015074117203548</v>
      </c>
      <c r="AQ21">
        <f t="shared" si="9"/>
        <v>-435.86281788500492</v>
      </c>
      <c r="AR21">
        <f t="shared" si="9"/>
        <v>-147.42746025896565</v>
      </c>
      <c r="AS21">
        <f t="shared" si="9"/>
        <v>47.53754514950338</v>
      </c>
      <c r="AT21">
        <f t="shared" si="9"/>
        <v>38.386590027414123</v>
      </c>
      <c r="AU21">
        <f t="shared" si="9"/>
        <v>-61.50332508204815</v>
      </c>
      <c r="AW21">
        <v>18</v>
      </c>
      <c r="AX21">
        <f>(R21*SUMPRODUCT(K22:$K$23, X22:$X$23)-$AZ$3*SUMPRODUCT(K21:$K$22, W22:$W$23))/Z21</f>
        <v>537.90681337182195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1543.9390824566319</v>
      </c>
      <c r="P22">
        <f t="shared" si="22"/>
        <v>77.196954122831599</v>
      </c>
      <c r="Q22" s="4">
        <f t="shared" si="23"/>
        <v>25</v>
      </c>
      <c r="R22">
        <f t="shared" si="0"/>
        <v>250000</v>
      </c>
      <c r="S22">
        <f t="shared" si="1"/>
        <v>285.30787665253501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406.75614009491841</v>
      </c>
      <c r="AC22">
        <f t="shared" si="2"/>
        <v>211.58912066030692</v>
      </c>
      <c r="AE22">
        <f t="shared" si="3"/>
        <v>1145.0111950744745</v>
      </c>
      <c r="AF22">
        <f t="shared" si="4"/>
        <v>-57.250559753723721</v>
      </c>
      <c r="AG22">
        <f t="shared" si="4"/>
        <v>-18.54042053998327</v>
      </c>
      <c r="AH22">
        <f t="shared" si="5"/>
        <v>-1751.1571478877177</v>
      </c>
      <c r="AI22">
        <f t="shared" si="6"/>
        <v>-681.93693310695016</v>
      </c>
      <c r="AJ22">
        <f t="shared" si="7"/>
        <v>195.16701943461149</v>
      </c>
      <c r="AK22">
        <f t="shared" si="24"/>
        <v>127.88878950586965</v>
      </c>
      <c r="AL22">
        <f t="shared" si="8"/>
        <v>-358.88112416646902</v>
      </c>
      <c r="AN22">
        <f t="shared" si="9"/>
        <v>279.05186904049191</v>
      </c>
      <c r="AO22">
        <f t="shared" si="9"/>
        <v>-13.952593452024596</v>
      </c>
      <c r="AP22">
        <f t="shared" si="9"/>
        <v>-4.518505169849055</v>
      </c>
      <c r="AQ22">
        <f t="shared" si="9"/>
        <v>-426.77632952741635</v>
      </c>
      <c r="AR22">
        <f t="shared" si="9"/>
        <v>-166.19555910879808</v>
      </c>
      <c r="AS22">
        <f t="shared" si="9"/>
        <v>47.564357259186465</v>
      </c>
      <c r="AT22">
        <f t="shared" si="9"/>
        <v>31.16790988110624</v>
      </c>
      <c r="AU22">
        <f t="shared" si="9"/>
        <v>-87.463291968505388</v>
      </c>
      <c r="AW22">
        <v>19</v>
      </c>
      <c r="AX22">
        <f>(R22*SUMPRODUCT(K23:$K$23, X23:$X$23)-$AZ$3*SUMPRODUCT(K22:$K$22, W23:$W$23))/Z22</f>
        <v>285.30787665253501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1543.9390824566319</v>
      </c>
      <c r="P23">
        <f t="shared" si="22"/>
        <v>77.196954122831599</v>
      </c>
      <c r="Q23" s="4">
        <f t="shared" si="23"/>
        <v>25</v>
      </c>
      <c r="R23">
        <f t="shared" si="0"/>
        <v>250000</v>
      </c>
      <c r="S23">
        <f t="shared" si="1"/>
        <v>291.16331355821438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211.58912066030692</v>
      </c>
      <c r="AC23">
        <f t="shared" si="2"/>
        <v>211.58912066030692</v>
      </c>
      <c r="AE23">
        <f t="shared" si="3"/>
        <v>1121.984458886041</v>
      </c>
      <c r="AF23">
        <f t="shared" si="4"/>
        <v>-56.099222944302056</v>
      </c>
      <c r="AG23">
        <f t="shared" si="4"/>
        <v>-18.167563598118139</v>
      </c>
      <c r="AH23">
        <f t="shared" si="5"/>
        <v>-1874.5273646529542</v>
      </c>
      <c r="AI23">
        <f t="shared" si="6"/>
        <v>-826.80969230933351</v>
      </c>
      <c r="AJ23">
        <f t="shared" si="7"/>
        <v>0</v>
      </c>
      <c r="AK23">
        <f t="shared" si="24"/>
        <v>109.31603564315029</v>
      </c>
      <c r="AL23">
        <f t="shared" si="8"/>
        <v>-717.49365666618326</v>
      </c>
      <c r="AN23">
        <f t="shared" si="9"/>
        <v>251.88564113543069</v>
      </c>
      <c r="AO23">
        <f t="shared" si="9"/>
        <v>-12.594282056771537</v>
      </c>
      <c r="AP23">
        <f t="shared" si="9"/>
        <v>-4.0786201346533044</v>
      </c>
      <c r="AQ23">
        <f t="shared" si="9"/>
        <v>-420.83161075181721</v>
      </c>
      <c r="AR23">
        <f t="shared" si="9"/>
        <v>-185.61887180781136</v>
      </c>
      <c r="AS23">
        <f t="shared" si="9"/>
        <v>0</v>
      </c>
      <c r="AT23">
        <f t="shared" si="9"/>
        <v>24.541462679168202</v>
      </c>
      <c r="AU23">
        <f t="shared" si="9"/>
        <v>-161.07740912864318</v>
      </c>
      <c r="AW23">
        <v>20</v>
      </c>
      <c r="AX23">
        <f>(R23*SUMPRODUCT(K$23:$K24, X$23:$X24)-$AZ$3*SUMPRODUCT(K$22:$K23, W$23:$W24))/Z23</f>
        <v>291.16331355821438</v>
      </c>
    </row>
    <row r="25" spans="5:50" x14ac:dyDescent="0.25">
      <c r="AN25" s="8">
        <f t="shared" ref="AN25:AU25" si="25">SUM(AN3:AN23)</f>
        <v>14005.670498494901</v>
      </c>
      <c r="AO25" s="8">
        <f t="shared" si="25"/>
        <v>-1858.2378367672195</v>
      </c>
      <c r="AP25" s="8">
        <f t="shared" si="25"/>
        <v>-474.93444233704844</v>
      </c>
      <c r="AQ25" s="8">
        <f t="shared" si="25"/>
        <v>-11384.536574267562</v>
      </c>
      <c r="AR25" s="8">
        <f t="shared" si="25"/>
        <v>287.96164512306871</v>
      </c>
      <c r="AS25" s="8">
        <f t="shared" si="25"/>
        <v>-724.72359787331879</v>
      </c>
      <c r="AT25" s="8">
        <f t="shared" si="25"/>
        <v>1599.0308448877508</v>
      </c>
      <c r="AU25" s="9">
        <f t="shared" si="25"/>
        <v>1162.2688921375009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9D109-E53A-4452-BC83-60242322AEF6}">
  <sheetPr codeName="Sheet1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1545.0072037793425</v>
      </c>
      <c r="K3">
        <v>1</v>
      </c>
      <c r="L3" s="2">
        <v>0</v>
      </c>
      <c r="O3">
        <f>$C$3</f>
        <v>1545.0072037793425</v>
      </c>
      <c r="P3">
        <f>O3*B5</f>
        <v>1236.0057630234742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1545.0072037793425</v>
      </c>
      <c r="AF3">
        <f t="shared" ref="AF3:AG23" si="4">-$Z3*P3</f>
        <v>-1236.0057630234742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35.851698955868301</v>
      </c>
      <c r="AJ3">
        <f t="shared" ref="AJ3:AJ23" si="7">AB3-AC3</f>
        <v>0</v>
      </c>
      <c r="AL3">
        <f t="shared" ref="AL3:AL23" si="8">SUM(AI3:AK3)</f>
        <v>35.851698955868301</v>
      </c>
      <c r="AN3">
        <f t="shared" ref="AN3:AU23" si="9">AE3*$K3</f>
        <v>1545.0072037793425</v>
      </c>
      <c r="AO3">
        <f t="shared" si="9"/>
        <v>-1236.0057630234742</v>
      </c>
      <c r="AP3">
        <f t="shared" si="9"/>
        <v>-273.14974180000002</v>
      </c>
      <c r="AQ3">
        <f t="shared" si="9"/>
        <v>0</v>
      </c>
      <c r="AR3">
        <f t="shared" si="9"/>
        <v>35.851698955868301</v>
      </c>
      <c r="AS3">
        <f t="shared" si="9"/>
        <v>0</v>
      </c>
      <c r="AT3">
        <f t="shared" si="9"/>
        <v>0</v>
      </c>
      <c r="AU3">
        <f t="shared" si="9"/>
        <v>35.851698955868301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1121.5771407279694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23.39130123801019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23.102612160564604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-23.102612160564604</v>
      </c>
      <c r="AK4">
        <f>G4*MAX(0, SUM(AB4, AE4:AF4))</f>
        <v>0</v>
      </c>
      <c r="AL4">
        <f t="shared" si="8"/>
        <v>-1193.9666121605646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-1098.4745285674078</v>
      </c>
      <c r="AR4">
        <f t="shared" si="9"/>
        <v>-1098.4745285674078</v>
      </c>
      <c r="AS4">
        <f t="shared" si="9"/>
        <v>-21.674277287329581</v>
      </c>
      <c r="AT4">
        <f t="shared" si="9"/>
        <v>0</v>
      </c>
      <c r="AU4">
        <f t="shared" si="9"/>
        <v>-1120.1488058547372</v>
      </c>
      <c r="AW4">
        <v>1</v>
      </c>
      <c r="AX4">
        <f>(R4*SUMPRODUCT(K5:$K$23, X5:$X$23)-$AZ$3*SUMPRODUCT(K4:$K$22, W5:$W$23))/Z4</f>
        <v>23.39130123801019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1545.0072037793425</v>
      </c>
      <c r="P5">
        <f t="shared" ref="P5:P23" si="22">O5*$C$5</f>
        <v>77.250360188967136</v>
      </c>
      <c r="Q5" s="4">
        <f t="shared" ref="Q5:Q23" si="23">$C$8</f>
        <v>25</v>
      </c>
      <c r="R5">
        <f t="shared" si="0"/>
        <v>500000</v>
      </c>
      <c r="S5">
        <f t="shared" si="1"/>
        <v>63.740070072391561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23.102612160564604</v>
      </c>
      <c r="AC5">
        <f t="shared" si="2"/>
        <v>62.176226371451776</v>
      </c>
      <c r="AE5">
        <f t="shared" si="3"/>
        <v>1507.1009105984153</v>
      </c>
      <c r="AF5">
        <f t="shared" si="4"/>
        <v>-75.355045529920773</v>
      </c>
      <c r="AG5">
        <f t="shared" si="4"/>
        <v>-24.386632420091601</v>
      </c>
      <c r="AH5">
        <f t="shared" si="5"/>
        <v>-1158.196238167968</v>
      </c>
      <c r="AI5">
        <f t="shared" si="6"/>
        <v>249.16299448043492</v>
      </c>
      <c r="AJ5">
        <f t="shared" si="7"/>
        <v>-39.073614210887172</v>
      </c>
      <c r="AK5">
        <f>G5*SUM(AB5, AE5:AF5)</f>
        <v>59.648787566391427</v>
      </c>
      <c r="AL5">
        <f t="shared" si="8"/>
        <v>269.73816783593918</v>
      </c>
      <c r="AN5">
        <f t="shared" si="9"/>
        <v>1301.4758478477597</v>
      </c>
      <c r="AO5">
        <f t="shared" si="9"/>
        <v>-65.073792392387986</v>
      </c>
      <c r="AP5">
        <f t="shared" si="9"/>
        <v>-21.059381546314722</v>
      </c>
      <c r="AQ5">
        <f t="shared" si="9"/>
        <v>-1000.1748525553089</v>
      </c>
      <c r="AR5">
        <f t="shared" si="9"/>
        <v>215.16782135374797</v>
      </c>
      <c r="AS5">
        <f t="shared" si="9"/>
        <v>-33.742508431899637</v>
      </c>
      <c r="AT5">
        <f t="shared" si="9"/>
        <v>51.510456814889416</v>
      </c>
      <c r="AU5">
        <f t="shared" si="9"/>
        <v>232.93576973673774</v>
      </c>
      <c r="AW5">
        <v>2</v>
      </c>
      <c r="AX5">
        <f>(R5*SUMPRODUCT(K6:$K$23, X6:$X$23)-$AZ$3*SUMPRODUCT(K5:$K$22, W6:$W$23))/Z5</f>
        <v>63.740070072391561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1545.0072037793425</v>
      </c>
      <c r="P6">
        <f t="shared" si="22"/>
        <v>77.250360188967136</v>
      </c>
      <c r="Q6" s="4">
        <f t="shared" si="23"/>
        <v>25</v>
      </c>
      <c r="R6">
        <f t="shared" si="0"/>
        <v>500000</v>
      </c>
      <c r="S6">
        <f t="shared" si="1"/>
        <v>119.05144740560246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62.176226371451776</v>
      </c>
      <c r="AC6">
        <f t="shared" si="2"/>
        <v>114.69646540372833</v>
      </c>
      <c r="AE6">
        <f t="shared" si="3"/>
        <v>1488.4898013297836</v>
      </c>
      <c r="AF6">
        <f t="shared" si="4"/>
        <v>-74.424490066489199</v>
      </c>
      <c r="AG6">
        <f t="shared" si="4"/>
        <v>-24.085483188827407</v>
      </c>
      <c r="AH6">
        <f t="shared" si="5"/>
        <v>-1145.658141265538</v>
      </c>
      <c r="AI6">
        <f t="shared" si="6"/>
        <v>244.32168680892914</v>
      </c>
      <c r="AJ6">
        <f t="shared" si="7"/>
        <v>-52.52023903227655</v>
      </c>
      <c r="AK6">
        <f>G6*SUM(AB6, AE6:AF6)</f>
        <v>86.360129951632658</v>
      </c>
      <c r="AL6">
        <f t="shared" si="8"/>
        <v>278.16157772828524</v>
      </c>
      <c r="AN6">
        <f t="shared" si="9"/>
        <v>1159.274884181915</v>
      </c>
      <c r="AO6">
        <f t="shared" si="9"/>
        <v>-57.963744209095772</v>
      </c>
      <c r="AP6">
        <f t="shared" si="9"/>
        <v>-18.758405807852185</v>
      </c>
      <c r="AQ6">
        <f t="shared" si="9"/>
        <v>-892.26859857632246</v>
      </c>
      <c r="AR6">
        <f t="shared" si="9"/>
        <v>190.28413558864477</v>
      </c>
      <c r="AS6">
        <f t="shared" si="9"/>
        <v>-40.904139193265038</v>
      </c>
      <c r="AT6">
        <f t="shared" si="9"/>
        <v>67.259533493728654</v>
      </c>
      <c r="AU6">
        <f t="shared" si="9"/>
        <v>216.63952988910839</v>
      </c>
      <c r="AW6">
        <v>3</v>
      </c>
      <c r="AX6">
        <f>(R6*SUMPRODUCT(K7:$K$23, X7:$X$23)-$AZ$3*SUMPRODUCT(K6:$K$22, W7:$W$23))/Z6</f>
        <v>119.05144740560246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1545.0072037793425</v>
      </c>
      <c r="P7">
        <f t="shared" si="22"/>
        <v>77.250360188967136</v>
      </c>
      <c r="Q7" s="4">
        <f t="shared" si="23"/>
        <v>25</v>
      </c>
      <c r="R7">
        <f t="shared" si="0"/>
        <v>500000</v>
      </c>
      <c r="S7">
        <f t="shared" si="1"/>
        <v>164.99555120584813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114.69646540372833</v>
      </c>
      <c r="AC7">
        <f t="shared" si="2"/>
        <v>156.99619834773512</v>
      </c>
      <c r="AE7">
        <f t="shared" si="3"/>
        <v>1470.1018035971381</v>
      </c>
      <c r="AF7">
        <f t="shared" si="4"/>
        <v>-73.505090179856907</v>
      </c>
      <c r="AG7">
        <f t="shared" si="4"/>
        <v>-23.787944159759036</v>
      </c>
      <c r="AH7">
        <f t="shared" si="5"/>
        <v>-1133.6839436018911</v>
      </c>
      <c r="AI7">
        <f t="shared" si="6"/>
        <v>239.12482565563096</v>
      </c>
      <c r="AJ7">
        <f t="shared" si="7"/>
        <v>-42.299732944006792</v>
      </c>
      <c r="AK7">
        <f>G7*SUM(AB7, AE7:AF7)</f>
        <v>74.204495080111556</v>
      </c>
      <c r="AL7">
        <f t="shared" si="8"/>
        <v>271.02958779173571</v>
      </c>
      <c r="AN7">
        <f t="shared" si="9"/>
        <v>1036.4386977735533</v>
      </c>
      <c r="AO7">
        <f t="shared" si="9"/>
        <v>-51.82193488867766</v>
      </c>
      <c r="AP7">
        <f t="shared" si="9"/>
        <v>-16.77077451869242</v>
      </c>
      <c r="AQ7">
        <f t="shared" si="9"/>
        <v>-799.2602330794241</v>
      </c>
      <c r="AR7">
        <f t="shared" si="9"/>
        <v>168.58575528675894</v>
      </c>
      <c r="AS7">
        <f t="shared" si="9"/>
        <v>-29.821798749843268</v>
      </c>
      <c r="AT7">
        <f t="shared" si="9"/>
        <v>52.31502339606039</v>
      </c>
      <c r="AU7">
        <f t="shared" si="9"/>
        <v>191.07897993297607</v>
      </c>
      <c r="AW7">
        <v>4</v>
      </c>
      <c r="AX7">
        <f>(R7*SUMPRODUCT(K8:$K$23, X8:$X$23)-$AZ$3*SUMPRODUCT(K7:$K$22, W8:$W$23))/Z7</f>
        <v>164.99555120584813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1545.0072037793425</v>
      </c>
      <c r="P8">
        <f t="shared" si="22"/>
        <v>77.250360188967136</v>
      </c>
      <c r="Q8" s="4">
        <f t="shared" si="23"/>
        <v>25</v>
      </c>
      <c r="R8">
        <f t="shared" si="0"/>
        <v>500000</v>
      </c>
      <c r="S8">
        <f t="shared" si="1"/>
        <v>182.67104387735031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156.99619834773512</v>
      </c>
      <c r="AC8">
        <f t="shared" si="2"/>
        <v>171.66658913820538</v>
      </c>
      <c r="AE8">
        <f t="shared" si="3"/>
        <v>1451.9330006393081</v>
      </c>
      <c r="AF8">
        <f t="shared" si="4"/>
        <v>-72.59665003196541</v>
      </c>
      <c r="AG8">
        <f t="shared" si="4"/>
        <v>-23.493951955169535</v>
      </c>
      <c r="AH8">
        <f t="shared" si="5"/>
        <v>-1122.2552598381487</v>
      </c>
      <c r="AI8">
        <f t="shared" si="6"/>
        <v>233.58713881402446</v>
      </c>
      <c r="AJ8">
        <f t="shared" si="7"/>
        <v>-14.670390790470265</v>
      </c>
      <c r="AK8">
        <f t="shared" ref="AK8:AK23" si="24">G8*SUM(AB8:AB8, AE8:AF8)</f>
        <v>32.723883292743153</v>
      </c>
      <c r="AL8">
        <f t="shared" si="8"/>
        <v>251.64063131629734</v>
      </c>
      <c r="AN8">
        <f t="shared" si="9"/>
        <v>954.43308391519395</v>
      </c>
      <c r="AO8">
        <f t="shared" si="9"/>
        <v>-47.721654195759697</v>
      </c>
      <c r="AP8">
        <f t="shared" si="9"/>
        <v>-15.44382902520605</v>
      </c>
      <c r="AQ8">
        <f t="shared" si="9"/>
        <v>-737.71830250827156</v>
      </c>
      <c r="AR8">
        <f t="shared" si="9"/>
        <v>153.54929818595662</v>
      </c>
      <c r="AS8">
        <f t="shared" si="9"/>
        <v>-9.6436311580660696</v>
      </c>
      <c r="AT8">
        <f t="shared" si="9"/>
        <v>21.511155704169187</v>
      </c>
      <c r="AU8">
        <f t="shared" si="9"/>
        <v>165.41682273205973</v>
      </c>
      <c r="AW8">
        <v>5</v>
      </c>
      <c r="AX8">
        <f>(R8*SUMPRODUCT(K9:$K$23, X9:$X$23)-$AZ$3*SUMPRODUCT(K8:$K$22, W9:$W$23))/Z8</f>
        <v>182.67104387735031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1545.0072037793425</v>
      </c>
      <c r="P9">
        <f t="shared" si="22"/>
        <v>77.250360188967136</v>
      </c>
      <c r="Q9" s="4">
        <f t="shared" si="23"/>
        <v>25</v>
      </c>
      <c r="R9">
        <f t="shared" si="0"/>
        <v>500000</v>
      </c>
      <c r="S9">
        <f t="shared" si="1"/>
        <v>182.53869348604618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171.66658913820538</v>
      </c>
      <c r="AC9">
        <f t="shared" si="2"/>
        <v>169.42059521072497</v>
      </c>
      <c r="AE9">
        <f t="shared" si="3"/>
        <v>1433.9756413845673</v>
      </c>
      <c r="AF9">
        <f t="shared" si="4"/>
        <v>-71.698782069228372</v>
      </c>
      <c r="AG9">
        <f t="shared" si="4"/>
        <v>-23.203381153771101</v>
      </c>
      <c r="AH9">
        <f t="shared" si="5"/>
        <v>-1112.6256369348407</v>
      </c>
      <c r="AI9">
        <f t="shared" si="6"/>
        <v>226.44784122672718</v>
      </c>
      <c r="AJ9">
        <f t="shared" si="7"/>
        <v>2.2459939274804128</v>
      </c>
      <c r="AK9">
        <f t="shared" si="24"/>
        <v>9.0502663458759116</v>
      </c>
      <c r="AL9">
        <f t="shared" si="8"/>
        <v>237.7441015000835</v>
      </c>
      <c r="AN9">
        <f t="shared" si="9"/>
        <v>895.86461973532175</v>
      </c>
      <c r="AO9">
        <f t="shared" si="9"/>
        <v>-44.79323098676609</v>
      </c>
      <c r="AP9">
        <f t="shared" si="9"/>
        <v>-14.496123667641955</v>
      </c>
      <c r="AQ9">
        <f t="shared" si="9"/>
        <v>-695.10381792676981</v>
      </c>
      <c r="AR9">
        <f t="shared" si="9"/>
        <v>141.47144715414393</v>
      </c>
      <c r="AS9">
        <f t="shared" si="9"/>
        <v>1.4031664400012425</v>
      </c>
      <c r="AT9">
        <f t="shared" si="9"/>
        <v>5.6540802956897149</v>
      </c>
      <c r="AU9">
        <f t="shared" si="9"/>
        <v>148.52869388983487</v>
      </c>
      <c r="AW9">
        <v>6</v>
      </c>
      <c r="AX9">
        <f>(R9*SUMPRODUCT(K10:$K$23, X10:$X$23)-$AZ$3*SUMPRODUCT(K9:$K$22, W10:$W$23))/Z9</f>
        <v>182.53869348604618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1545.0072037793425</v>
      </c>
      <c r="P10">
        <f t="shared" si="22"/>
        <v>77.250360188967136</v>
      </c>
      <c r="Q10" s="4">
        <f t="shared" si="23"/>
        <v>25</v>
      </c>
      <c r="R10">
        <f t="shared" si="0"/>
        <v>500000</v>
      </c>
      <c r="S10">
        <f t="shared" si="1"/>
        <v>179.74660055860076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169.42059521072497</v>
      </c>
      <c r="AC10">
        <f t="shared" si="2"/>
        <v>164.76417343119101</v>
      </c>
      <c r="AE10">
        <f t="shared" si="3"/>
        <v>1416.2261432752223</v>
      </c>
      <c r="AF10">
        <f t="shared" si="4"/>
        <v>-70.811307163761114</v>
      </c>
      <c r="AG10">
        <f t="shared" si="4"/>
        <v>-22.916173785644808</v>
      </c>
      <c r="AH10">
        <f t="shared" si="5"/>
        <v>-1103.4711317716924</v>
      </c>
      <c r="AI10">
        <f t="shared" si="6"/>
        <v>219.02753055412404</v>
      </c>
      <c r="AJ10">
        <f t="shared" si="7"/>
        <v>4.6564217795339573</v>
      </c>
      <c r="AK10">
        <f t="shared" si="24"/>
        <v>6.2108252684209635</v>
      </c>
      <c r="AL10">
        <f t="shared" si="8"/>
        <v>229.89477760207896</v>
      </c>
      <c r="AN10">
        <f t="shared" si="9"/>
        <v>840.64205714433365</v>
      </c>
      <c r="AO10">
        <f t="shared" si="9"/>
        <v>-42.032102857216678</v>
      </c>
      <c r="AP10">
        <f t="shared" si="9"/>
        <v>-13.602558860049074</v>
      </c>
      <c r="AQ10">
        <f t="shared" si="9"/>
        <v>-654.99725917125068</v>
      </c>
      <c r="AR10">
        <f t="shared" si="9"/>
        <v>130.01013625581726</v>
      </c>
      <c r="AS10">
        <f t="shared" si="9"/>
        <v>2.7639540494758421</v>
      </c>
      <c r="AT10">
        <f t="shared" si="9"/>
        <v>3.6866152732747346</v>
      </c>
      <c r="AU10">
        <f t="shared" si="9"/>
        <v>136.46070557856783</v>
      </c>
      <c r="AW10">
        <v>7</v>
      </c>
      <c r="AX10">
        <f>(R10*SUMPRODUCT(K11:$K$23, X11:$X$23)-$AZ$3*SUMPRODUCT(K10:$K$22, W11:$W$23))/Z10</f>
        <v>179.74660055860076</v>
      </c>
    </row>
    <row r="11" spans="1:52" x14ac:dyDescent="0.25">
      <c r="A11" t="s">
        <v>33</v>
      </c>
      <c r="C11" s="7">
        <f>AU25</f>
        <v>1146.9872747248317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1545.0072037793425</v>
      </c>
      <c r="P11">
        <f t="shared" si="22"/>
        <v>77.250360188967136</v>
      </c>
      <c r="Q11" s="4">
        <f t="shared" si="23"/>
        <v>25</v>
      </c>
      <c r="R11">
        <f t="shared" si="0"/>
        <v>500000</v>
      </c>
      <c r="S11">
        <f t="shared" si="1"/>
        <v>173.4343120693255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164.76417343119101</v>
      </c>
      <c r="AC11">
        <f t="shared" si="2"/>
        <v>157.00850974017794</v>
      </c>
      <c r="AE11">
        <f t="shared" si="3"/>
        <v>1398.6810090166571</v>
      </c>
      <c r="AF11">
        <f t="shared" si="4"/>
        <v>-69.934050450832871</v>
      </c>
      <c r="AG11">
        <f t="shared" si="4"/>
        <v>-22.632273260526759</v>
      </c>
      <c r="AH11">
        <f t="shared" si="5"/>
        <v>-1094.7757452320366</v>
      </c>
      <c r="AI11">
        <f t="shared" si="6"/>
        <v>211.3389400732608</v>
      </c>
      <c r="AJ11">
        <f t="shared" si="7"/>
        <v>7.7556636910130692</v>
      </c>
      <c r="AK11">
        <f t="shared" si="24"/>
        <v>3.5844267167928359</v>
      </c>
      <c r="AL11">
        <f t="shared" si="8"/>
        <v>222.67903048106672</v>
      </c>
      <c r="AN11">
        <f t="shared" si="9"/>
        <v>789.56503509383367</v>
      </c>
      <c r="AO11">
        <f t="shared" si="9"/>
        <v>-39.478251754691691</v>
      </c>
      <c r="AP11">
        <f t="shared" si="9"/>
        <v>-12.776073683708844</v>
      </c>
      <c r="AQ11">
        <f t="shared" si="9"/>
        <v>-618.00842660452304</v>
      </c>
      <c r="AR11">
        <f t="shared" si="9"/>
        <v>119.30228305091011</v>
      </c>
      <c r="AS11">
        <f t="shared" si="9"/>
        <v>4.3781254159416267</v>
      </c>
      <c r="AT11">
        <f t="shared" si="9"/>
        <v>2.0234334978391817</v>
      </c>
      <c r="AU11">
        <f t="shared" si="9"/>
        <v>125.70384196469092</v>
      </c>
      <c r="AW11">
        <v>8</v>
      </c>
      <c r="AX11">
        <f>(R11*SUMPRODUCT(K12:$K$23, X12:$X$23)-$AZ$3*SUMPRODUCT(K11:$K$22, W12:$W$23))/Z11</f>
        <v>173.4343120693255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1545.0072037793425</v>
      </c>
      <c r="P12">
        <f t="shared" si="22"/>
        <v>77.250360188967136</v>
      </c>
      <c r="Q12" s="4">
        <f t="shared" si="23"/>
        <v>25</v>
      </c>
      <c r="R12">
        <f t="shared" si="0"/>
        <v>500000</v>
      </c>
      <c r="S12">
        <f t="shared" si="1"/>
        <v>164.27911508537187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157.00850974017794</v>
      </c>
      <c r="AC12">
        <f t="shared" si="2"/>
        <v>146.87606881745069</v>
      </c>
      <c r="AE12">
        <f t="shared" si="3"/>
        <v>1381.335565801073</v>
      </c>
      <c r="AF12">
        <f t="shared" si="4"/>
        <v>-69.066778290053662</v>
      </c>
      <c r="AG12">
        <f t="shared" si="4"/>
        <v>-22.351603966992815</v>
      </c>
      <c r="AH12">
        <f t="shared" si="5"/>
        <v>-1086.931218573545</v>
      </c>
      <c r="AI12">
        <f t="shared" si="6"/>
        <v>202.98596497048152</v>
      </c>
      <c r="AJ12">
        <f t="shared" si="7"/>
        <v>10.132440922727255</v>
      </c>
      <c r="AK12">
        <f t="shared" si="24"/>
        <v>3.3793377836777538</v>
      </c>
      <c r="AL12">
        <f t="shared" si="8"/>
        <v>216.49774367688653</v>
      </c>
      <c r="AN12">
        <f t="shared" si="9"/>
        <v>741.29994607665662</v>
      </c>
      <c r="AO12">
        <f t="shared" si="9"/>
        <v>-37.064997303832833</v>
      </c>
      <c r="AP12">
        <f t="shared" si="9"/>
        <v>-11.99508882973676</v>
      </c>
      <c r="AQ12">
        <f t="shared" si="9"/>
        <v>-583.3065285988871</v>
      </c>
      <c r="AR12">
        <f t="shared" si="9"/>
        <v>108.93333134419984</v>
      </c>
      <c r="AS12">
        <f t="shared" si="9"/>
        <v>5.4376200074792775</v>
      </c>
      <c r="AT12">
        <f t="shared" si="9"/>
        <v>1.8135368254000988</v>
      </c>
      <c r="AU12">
        <f t="shared" si="9"/>
        <v>116.18448817707922</v>
      </c>
      <c r="AW12">
        <v>9</v>
      </c>
      <c r="AX12">
        <f>(R12*SUMPRODUCT(K13:$K$23, X13:$X$23)-$AZ$3*SUMPRODUCT(K12:$K$22, W13:$W$23))/Z12</f>
        <v>164.27911508537187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1545.0072037793425</v>
      </c>
      <c r="P13">
        <f t="shared" si="22"/>
        <v>77.250360188967136</v>
      </c>
      <c r="Q13" s="4">
        <f t="shared" si="23"/>
        <v>25</v>
      </c>
      <c r="R13">
        <f t="shared" si="0"/>
        <v>500000</v>
      </c>
      <c r="S13">
        <f t="shared" si="1"/>
        <v>151.95535725373986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146.87606881745069</v>
      </c>
      <c r="AC13">
        <f t="shared" si="2"/>
        <v>134.17118775592053</v>
      </c>
      <c r="AE13">
        <f t="shared" si="3"/>
        <v>1364.1865306293835</v>
      </c>
      <c r="AF13">
        <f t="shared" si="4"/>
        <v>-68.209326531469188</v>
      </c>
      <c r="AG13">
        <f t="shared" si="4"/>
        <v>-22.074112782328108</v>
      </c>
      <c r="AH13">
        <f t="shared" si="5"/>
        <v>-1079.5028998956304</v>
      </c>
      <c r="AI13">
        <f t="shared" si="6"/>
        <v>194.40019141995572</v>
      </c>
      <c r="AJ13">
        <f t="shared" si="7"/>
        <v>12.704881061530159</v>
      </c>
      <c r="AK13">
        <f t="shared" si="24"/>
        <v>2.8857065458307298</v>
      </c>
      <c r="AL13">
        <f t="shared" si="8"/>
        <v>209.99077902731662</v>
      </c>
      <c r="AN13">
        <f t="shared" si="9"/>
        <v>696.10805286441496</v>
      </c>
      <c r="AO13">
        <f t="shared" si="9"/>
        <v>-34.805402643220752</v>
      </c>
      <c r="AP13">
        <f t="shared" si="9"/>
        <v>-11.263831831360072</v>
      </c>
      <c r="AQ13">
        <f t="shared" si="9"/>
        <v>-550.84157835889653</v>
      </c>
      <c r="AR13">
        <f t="shared" si="9"/>
        <v>99.197240030937579</v>
      </c>
      <c r="AS13">
        <f t="shared" si="9"/>
        <v>6.4829624241601849</v>
      </c>
      <c r="AT13">
        <f t="shared" si="9"/>
        <v>1.472499192489138</v>
      </c>
      <c r="AU13">
        <f t="shared" si="9"/>
        <v>107.15270164758689</v>
      </c>
      <c r="AW13">
        <v>10</v>
      </c>
      <c r="AX13">
        <f>(R13*SUMPRODUCT(K14:$K$23, X14:$X$23)-$AZ$3*SUMPRODUCT(K13:$K$22, W14:$W$23))/Z13</f>
        <v>151.95535725373986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1545.0072037793425</v>
      </c>
      <c r="P14">
        <f t="shared" si="22"/>
        <v>77.250360188967136</v>
      </c>
      <c r="Q14" s="4">
        <f t="shared" si="23"/>
        <v>25</v>
      </c>
      <c r="R14">
        <f t="shared" si="0"/>
        <v>500000</v>
      </c>
      <c r="S14">
        <f t="shared" si="1"/>
        <v>155.04418862856653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134.17118775592053</v>
      </c>
      <c r="AC14">
        <f t="shared" si="2"/>
        <v>135.19684536992418</v>
      </c>
      <c r="AE14">
        <f t="shared" si="3"/>
        <v>1347.2294696912556</v>
      </c>
      <c r="AF14">
        <f t="shared" si="4"/>
        <v>-67.361473484562794</v>
      </c>
      <c r="AG14">
        <f t="shared" si="4"/>
        <v>-21.799727962363384</v>
      </c>
      <c r="AH14">
        <f t="shared" si="5"/>
        <v>-1072.8738428288164</v>
      </c>
      <c r="AI14">
        <f t="shared" si="6"/>
        <v>185.19442541551302</v>
      </c>
      <c r="AJ14">
        <f t="shared" si="7"/>
        <v>-1.0256576140036486</v>
      </c>
      <c r="AK14">
        <f t="shared" si="24"/>
        <v>98.982742877382947</v>
      </c>
      <c r="AL14">
        <f t="shared" si="8"/>
        <v>283.15151067889235</v>
      </c>
      <c r="AN14">
        <f t="shared" si="9"/>
        <v>633.26551928540687</v>
      </c>
      <c r="AO14">
        <f t="shared" si="9"/>
        <v>-31.663275964270348</v>
      </c>
      <c r="AP14">
        <f t="shared" si="9"/>
        <v>-10.246967097246133</v>
      </c>
      <c r="AQ14">
        <f t="shared" si="9"/>
        <v>-504.30459434829731</v>
      </c>
      <c r="AR14">
        <f t="shared" si="9"/>
        <v>87.050681875593042</v>
      </c>
      <c r="AS14">
        <f t="shared" si="9"/>
        <v>-0.48211059522762728</v>
      </c>
      <c r="AT14">
        <f t="shared" si="9"/>
        <v>46.52686084940283</v>
      </c>
      <c r="AU14">
        <f t="shared" si="9"/>
        <v>133.09543212976826</v>
      </c>
      <c r="AW14">
        <v>11</v>
      </c>
      <c r="AX14">
        <f>(R14*SUMPRODUCT(K15:$K$23, X15:$X$23)-$AZ$3*SUMPRODUCT(K14:$K$22, W15:$W$23))/Z14</f>
        <v>155.04418862856653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1545.0072037793425</v>
      </c>
      <c r="P15">
        <f t="shared" si="22"/>
        <v>77.250360188967136</v>
      </c>
      <c r="Q15" s="4">
        <f t="shared" si="23"/>
        <v>25</v>
      </c>
      <c r="R15">
        <f t="shared" si="0"/>
        <v>500000</v>
      </c>
      <c r="S15">
        <f t="shared" si="1"/>
        <v>153.33459221115427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135.19684536992418</v>
      </c>
      <c r="AC15">
        <f t="shared" si="2"/>
        <v>132.04121152420612</v>
      </c>
      <c r="AE15">
        <f t="shared" si="3"/>
        <v>1330.4540094887352</v>
      </c>
      <c r="AF15">
        <f t="shared" si="4"/>
        <v>-66.522700474436775</v>
      </c>
      <c r="AG15">
        <f t="shared" si="4"/>
        <v>-21.52828165192734</v>
      </c>
      <c r="AH15">
        <f t="shared" si="5"/>
        <v>-1068.980616248195</v>
      </c>
      <c r="AI15">
        <f t="shared" si="6"/>
        <v>173.42241111417616</v>
      </c>
      <c r="AJ15">
        <f t="shared" si="7"/>
        <v>3.1556338457180573</v>
      </c>
      <c r="AK15">
        <f t="shared" si="24"/>
        <v>97.938970806895597</v>
      </c>
      <c r="AL15">
        <f t="shared" si="8"/>
        <v>274.51701576678983</v>
      </c>
      <c r="AN15">
        <f t="shared" si="9"/>
        <v>576.08358579052606</v>
      </c>
      <c r="AO15">
        <f t="shared" si="9"/>
        <v>-28.80417928952631</v>
      </c>
      <c r="AP15">
        <f t="shared" si="9"/>
        <v>-9.3216974066743941</v>
      </c>
      <c r="AQ15">
        <f t="shared" si="9"/>
        <v>-462.86619616823413</v>
      </c>
      <c r="AR15">
        <f t="shared" si="9"/>
        <v>75.091512926091326</v>
      </c>
      <c r="AS15">
        <f t="shared" si="9"/>
        <v>1.3663823388993277</v>
      </c>
      <c r="AT15">
        <f t="shared" si="9"/>
        <v>42.407353496383884</v>
      </c>
      <c r="AU15">
        <f t="shared" si="9"/>
        <v>118.86524876137454</v>
      </c>
      <c r="AW15">
        <v>12</v>
      </c>
      <c r="AX15">
        <f>(R15*SUMPRODUCT(K16:$K$23, X16:$X$23)-$AZ$3*SUMPRODUCT(K15:$K$22, W16:$W$23))/Z15</f>
        <v>153.33459221115427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1545.0072037793425</v>
      </c>
      <c r="P16">
        <f t="shared" si="22"/>
        <v>77.250360188967136</v>
      </c>
      <c r="Q16" s="4">
        <f t="shared" si="23"/>
        <v>25</v>
      </c>
      <c r="R16">
        <f t="shared" si="0"/>
        <v>500000</v>
      </c>
      <c r="S16">
        <f t="shared" si="1"/>
        <v>146.79344730406785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132.04121152420612</v>
      </c>
      <c r="AC16">
        <f t="shared" si="2"/>
        <v>124.83121805954578</v>
      </c>
      <c r="AE16">
        <f t="shared" si="3"/>
        <v>1313.8538177323915</v>
      </c>
      <c r="AF16">
        <f t="shared" si="4"/>
        <v>-65.692690886619587</v>
      </c>
      <c r="AG16">
        <f t="shared" si="4"/>
        <v>-21.259671387267456</v>
      </c>
      <c r="AH16">
        <f t="shared" si="5"/>
        <v>-1066.5489628121879</v>
      </c>
      <c r="AI16">
        <f t="shared" si="6"/>
        <v>160.35249264631648</v>
      </c>
      <c r="AJ16">
        <f t="shared" si="7"/>
        <v>7.209993464660343</v>
      </c>
      <c r="AK16">
        <f t="shared" si="24"/>
        <v>96.614163685898461</v>
      </c>
      <c r="AL16">
        <f t="shared" si="8"/>
        <v>264.17664979687527</v>
      </c>
      <c r="AN16">
        <f t="shared" si="9"/>
        <v>524.05159694176177</v>
      </c>
      <c r="AO16">
        <f t="shared" si="9"/>
        <v>-26.202579847088096</v>
      </c>
      <c r="AP16">
        <f t="shared" si="9"/>
        <v>-8.4797597651947054</v>
      </c>
      <c r="AQ16">
        <f t="shared" si="9"/>
        <v>-425.41010242902848</v>
      </c>
      <c r="AR16">
        <f t="shared" si="9"/>
        <v>63.959154900450486</v>
      </c>
      <c r="AS16">
        <f t="shared" si="9"/>
        <v>2.8758211439505161</v>
      </c>
      <c r="AT16">
        <f t="shared" si="9"/>
        <v>38.536103547784833</v>
      </c>
      <c r="AU16">
        <f t="shared" si="9"/>
        <v>105.37107959218582</v>
      </c>
      <c r="AW16">
        <v>13</v>
      </c>
      <c r="AX16">
        <f>(R16*SUMPRODUCT(K17:$K$23, X17:$X$23)-$AZ$3*SUMPRODUCT(K16:$K$22, W17:$W$23))/Z16</f>
        <v>146.79344730406785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1545.0072037793425</v>
      </c>
      <c r="P17">
        <f t="shared" si="22"/>
        <v>77.250360188967136</v>
      </c>
      <c r="Q17" s="4">
        <f t="shared" si="23"/>
        <v>25</v>
      </c>
      <c r="R17">
        <f t="shared" si="0"/>
        <v>500000</v>
      </c>
      <c r="S17">
        <f t="shared" si="1"/>
        <v>136.14096194638162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124.83121805954578</v>
      </c>
      <c r="AC17">
        <f t="shared" si="2"/>
        <v>114.32505583219792</v>
      </c>
      <c r="AE17">
        <f t="shared" si="3"/>
        <v>1297.4275508849958</v>
      </c>
      <c r="AF17">
        <f t="shared" si="4"/>
        <v>-64.871377544249796</v>
      </c>
      <c r="AG17">
        <f t="shared" si="4"/>
        <v>-20.993875428400493</v>
      </c>
      <c r="AH17">
        <f t="shared" si="5"/>
        <v>-1063.984899885713</v>
      </c>
      <c r="AI17">
        <f t="shared" si="6"/>
        <v>147.57739802663241</v>
      </c>
      <c r="AJ17">
        <f t="shared" si="7"/>
        <v>10.506162227347858</v>
      </c>
      <c r="AK17">
        <f t="shared" si="24"/>
        <v>95.017117398020432</v>
      </c>
      <c r="AL17">
        <f t="shared" si="8"/>
        <v>253.10067765200068</v>
      </c>
      <c r="AN17">
        <f t="shared" si="9"/>
        <v>476.70695065686937</v>
      </c>
      <c r="AO17">
        <f t="shared" si="9"/>
        <v>-23.835347532843471</v>
      </c>
      <c r="AP17">
        <f t="shared" si="9"/>
        <v>-7.7136687371224788</v>
      </c>
      <c r="AQ17">
        <f t="shared" si="9"/>
        <v>-390.93435068763375</v>
      </c>
      <c r="AR17">
        <f t="shared" si="9"/>
        <v>54.223583699269668</v>
      </c>
      <c r="AS17">
        <f t="shared" si="9"/>
        <v>3.8602236826935719</v>
      </c>
      <c r="AT17">
        <f t="shared" si="9"/>
        <v>34.911637466091605</v>
      </c>
      <c r="AU17">
        <f t="shared" si="9"/>
        <v>92.995444848054845</v>
      </c>
      <c r="AW17">
        <v>14</v>
      </c>
      <c r="AX17">
        <f>(R17*SUMPRODUCT(K18:$K$23, X18:$X$23)-$AZ$3*SUMPRODUCT(K17:$K$22, W18:$W$23))/Z17</f>
        <v>136.14096194638162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1545.0072037793425</v>
      </c>
      <c r="P18">
        <f t="shared" si="22"/>
        <v>77.250360188967136</v>
      </c>
      <c r="Q18" s="4">
        <f t="shared" si="23"/>
        <v>25</v>
      </c>
      <c r="R18">
        <f t="shared" si="0"/>
        <v>500000</v>
      </c>
      <c r="S18">
        <f t="shared" si="1"/>
        <v>121.85819310968989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114.32505583219792</v>
      </c>
      <c r="AC18">
        <f t="shared" si="2"/>
        <v>101.04897218735118</v>
      </c>
      <c r="AE18">
        <f t="shared" si="3"/>
        <v>1281.1726973780442</v>
      </c>
      <c r="AF18">
        <f t="shared" si="4"/>
        <v>-64.058634868902217</v>
      </c>
      <c r="AG18">
        <f t="shared" si="4"/>
        <v>-20.730853135248893</v>
      </c>
      <c r="AH18">
        <f t="shared" si="5"/>
        <v>-1061.6707773519272</v>
      </c>
      <c r="AI18">
        <f t="shared" si="6"/>
        <v>134.71243202196592</v>
      </c>
      <c r="AJ18">
        <f t="shared" si="7"/>
        <v>13.276083644846736</v>
      </c>
      <c r="AK18">
        <f t="shared" si="24"/>
        <v>93.200738283893813</v>
      </c>
      <c r="AL18">
        <f t="shared" si="8"/>
        <v>241.18925395070647</v>
      </c>
      <c r="AN18">
        <f t="shared" si="9"/>
        <v>433.62809257045222</v>
      </c>
      <c r="AO18">
        <f t="shared" si="9"/>
        <v>-21.681404628522614</v>
      </c>
      <c r="AP18">
        <f t="shared" si="9"/>
        <v>-7.016603086214201</v>
      </c>
      <c r="AQ18">
        <f t="shared" si="9"/>
        <v>-359.33506471302906</v>
      </c>
      <c r="AR18">
        <f t="shared" si="9"/>
        <v>45.595020142686401</v>
      </c>
      <c r="AS18">
        <f t="shared" si="9"/>
        <v>4.4934479477296776</v>
      </c>
      <c r="AT18">
        <f t="shared" si="9"/>
        <v>31.544895119067178</v>
      </c>
      <c r="AU18">
        <f t="shared" si="9"/>
        <v>81.633363209483264</v>
      </c>
      <c r="AW18">
        <v>15</v>
      </c>
      <c r="AX18">
        <f>(R18*SUMPRODUCT(K19:$K$23, X19:$X$23)-$AZ$3*SUMPRODUCT(K18:$K$22, W19:$W$23))/Z18</f>
        <v>121.85819310968989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1545.0072037793425</v>
      </c>
      <c r="P19">
        <f t="shared" si="22"/>
        <v>77.250360188967136</v>
      </c>
      <c r="Q19" s="4">
        <f t="shared" si="23"/>
        <v>25</v>
      </c>
      <c r="R19">
        <f t="shared" si="0"/>
        <v>500000</v>
      </c>
      <c r="S19">
        <f t="shared" si="1"/>
        <v>103.67341587074947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101.04897218735118</v>
      </c>
      <c r="AC19">
        <f t="shared" si="2"/>
        <v>84.889747615880992</v>
      </c>
      <c r="AE19">
        <f t="shared" si="3"/>
        <v>1265.0810286511519</v>
      </c>
      <c r="AF19">
        <f t="shared" si="4"/>
        <v>-63.25405143255761</v>
      </c>
      <c r="AG19">
        <f t="shared" si="4"/>
        <v>-20.470471360207174</v>
      </c>
      <c r="AH19">
        <f t="shared" si="5"/>
        <v>-1061.4648737845782</v>
      </c>
      <c r="AI19">
        <f t="shared" si="6"/>
        <v>119.89163207380875</v>
      </c>
      <c r="AJ19">
        <f t="shared" si="7"/>
        <v>16.15922457147019</v>
      </c>
      <c r="AK19">
        <f t="shared" si="24"/>
        <v>91.201316458416187</v>
      </c>
      <c r="AL19">
        <f t="shared" si="8"/>
        <v>227.25217310369513</v>
      </c>
      <c r="AN19">
        <f t="shared" si="9"/>
        <v>394.42955093011358</v>
      </c>
      <c r="AO19">
        <f t="shared" si="9"/>
        <v>-19.721477546505685</v>
      </c>
      <c r="AP19">
        <f t="shared" si="9"/>
        <v>-6.3823254345558045</v>
      </c>
      <c r="AQ19">
        <f t="shared" si="9"/>
        <v>-330.94568965383695</v>
      </c>
      <c r="AR19">
        <f t="shared" si="9"/>
        <v>37.380058295215136</v>
      </c>
      <c r="AS19">
        <f t="shared" si="9"/>
        <v>5.0381560917876955</v>
      </c>
      <c r="AT19">
        <f t="shared" si="9"/>
        <v>28.434933004475358</v>
      </c>
      <c r="AU19">
        <f t="shared" si="9"/>
        <v>70.853147391478188</v>
      </c>
      <c r="AW19">
        <v>16</v>
      </c>
      <c r="AX19">
        <f>(R19*SUMPRODUCT(K20:$K$23, X20:$X$23)-$AZ$3*SUMPRODUCT(K19:$K$22, W20:$W$23))/Z19</f>
        <v>103.67341587074947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1545.0072037793425</v>
      </c>
      <c r="P20">
        <f t="shared" si="22"/>
        <v>77.250360188967136</v>
      </c>
      <c r="Q20" s="4">
        <f t="shared" si="23"/>
        <v>25</v>
      </c>
      <c r="R20">
        <f t="shared" si="0"/>
        <v>500000</v>
      </c>
      <c r="S20">
        <f t="shared" si="1"/>
        <v>82.353602113132339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84.889747615880992</v>
      </c>
      <c r="AC20">
        <f t="shared" si="2"/>
        <v>66.583651398726147</v>
      </c>
      <c r="AE20">
        <f t="shared" si="3"/>
        <v>1249.1526590864214</v>
      </c>
      <c r="AF20">
        <f t="shared" si="4"/>
        <v>-62.457632954321078</v>
      </c>
      <c r="AG20">
        <f t="shared" si="4"/>
        <v>-20.212731954109792</v>
      </c>
      <c r="AH20">
        <f t="shared" si="5"/>
        <v>-1060.6938499062228</v>
      </c>
      <c r="AI20">
        <f t="shared" si="6"/>
        <v>105.78844427176773</v>
      </c>
      <c r="AJ20">
        <f t="shared" si="7"/>
        <v>18.306096217154845</v>
      </c>
      <c r="AK20">
        <f t="shared" si="24"/>
        <v>89.010934162358694</v>
      </c>
      <c r="AL20">
        <f t="shared" si="8"/>
        <v>213.10547465128127</v>
      </c>
      <c r="AN20">
        <f t="shared" si="9"/>
        <v>358.76327989719556</v>
      </c>
      <c r="AO20">
        <f t="shared" si="9"/>
        <v>-17.938163994859778</v>
      </c>
      <c r="AP20">
        <f t="shared" si="9"/>
        <v>-5.805203998719251</v>
      </c>
      <c r="AQ20">
        <f t="shared" si="9"/>
        <v>-304.63690870053455</v>
      </c>
      <c r="AR20">
        <f t="shared" si="9"/>
        <v>30.383003203081952</v>
      </c>
      <c r="AS20">
        <f t="shared" si="9"/>
        <v>5.2576080859351126</v>
      </c>
      <c r="AT20">
        <f t="shared" si="9"/>
        <v>25.564413168008013</v>
      </c>
      <c r="AU20">
        <f t="shared" si="9"/>
        <v>61.205024457025075</v>
      </c>
      <c r="AW20">
        <v>17</v>
      </c>
      <c r="AX20">
        <f>(R20*SUMPRODUCT(K21:$K$23, X21:$X$23)-$AZ$3*SUMPRODUCT(K20:$K$22, W21:$W$23))/Z20</f>
        <v>82.353602113132339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1545.0072037793425</v>
      </c>
      <c r="P21">
        <f t="shared" si="22"/>
        <v>77.250360188967136</v>
      </c>
      <c r="Q21" s="4">
        <f t="shared" si="23"/>
        <v>25</v>
      </c>
      <c r="R21">
        <f t="shared" si="0"/>
        <v>500000</v>
      </c>
      <c r="S21">
        <f t="shared" si="1"/>
        <v>57.833839289800451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66.583651398726147</v>
      </c>
      <c r="AC21">
        <f t="shared" si="2"/>
        <v>46.168814801445365</v>
      </c>
      <c r="AE21">
        <f t="shared" si="3"/>
        <v>1233.3808775992388</v>
      </c>
      <c r="AF21">
        <f t="shared" si="4"/>
        <v>-61.669043879961947</v>
      </c>
      <c r="AG21">
        <f t="shared" si="4"/>
        <v>-19.957526323860915</v>
      </c>
      <c r="AH21">
        <f t="shared" si="5"/>
        <v>-1061.5662141556209</v>
      </c>
      <c r="AI21">
        <f t="shared" si="6"/>
        <v>90.18809323979508</v>
      </c>
      <c r="AJ21">
        <f t="shared" si="7"/>
        <v>20.414836597280782</v>
      </c>
      <c r="AK21">
        <f t="shared" si="24"/>
        <v>86.680683958260218</v>
      </c>
      <c r="AL21">
        <f t="shared" si="8"/>
        <v>197.28361379533607</v>
      </c>
      <c r="AN21">
        <f t="shared" si="9"/>
        <v>326.31049848874699</v>
      </c>
      <c r="AO21">
        <f t="shared" si="9"/>
        <v>-16.315524924437351</v>
      </c>
      <c r="AP21">
        <f t="shared" si="9"/>
        <v>-5.2800805344230382</v>
      </c>
      <c r="AQ21">
        <f t="shared" si="9"/>
        <v>-280.85420068632527</v>
      </c>
      <c r="AR21">
        <f t="shared" si="9"/>
        <v>23.86069234356134</v>
      </c>
      <c r="AS21">
        <f t="shared" si="9"/>
        <v>5.4010692298000311</v>
      </c>
      <c r="AT21">
        <f t="shared" si="9"/>
        <v>22.932751516969752</v>
      </c>
      <c r="AU21">
        <f t="shared" si="9"/>
        <v>52.194513090331121</v>
      </c>
      <c r="AW21">
        <v>18</v>
      </c>
      <c r="AX21">
        <f>(R21*SUMPRODUCT(K22:$K$23, X22:$X$23)-$AZ$3*SUMPRODUCT(K21:$K$22, W22:$W$23))/Z21</f>
        <v>57.833839289800451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1545.0072037793425</v>
      </c>
      <c r="P22">
        <f t="shared" si="22"/>
        <v>77.250360188967136</v>
      </c>
      <c r="Q22" s="4">
        <f t="shared" si="23"/>
        <v>25</v>
      </c>
      <c r="R22">
        <f t="shared" si="0"/>
        <v>500000</v>
      </c>
      <c r="S22">
        <f t="shared" si="1"/>
        <v>30.340014334294519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46.168814801445365</v>
      </c>
      <c r="AC22">
        <f t="shared" si="2"/>
        <v>23.913740201378118</v>
      </c>
      <c r="AE22">
        <f t="shared" si="3"/>
        <v>1217.7614840041231</v>
      </c>
      <c r="AF22">
        <f t="shared" si="4"/>
        <v>-60.888074200206155</v>
      </c>
      <c r="AG22">
        <f t="shared" si="4"/>
        <v>-19.704786505611064</v>
      </c>
      <c r="AH22">
        <f t="shared" si="5"/>
        <v>-1063.2911002247645</v>
      </c>
      <c r="AI22">
        <f t="shared" si="6"/>
        <v>73.877523073541397</v>
      </c>
      <c r="AJ22">
        <f t="shared" si="7"/>
        <v>22.255074600067246</v>
      </c>
      <c r="AK22">
        <f t="shared" si="24"/>
        <v>84.212955722375369</v>
      </c>
      <c r="AL22">
        <f t="shared" si="8"/>
        <v>180.34555339598401</v>
      </c>
      <c r="AN22">
        <f t="shared" si="9"/>
        <v>296.78191760803787</v>
      </c>
      <c r="AO22">
        <f t="shared" si="9"/>
        <v>-14.839095880401894</v>
      </c>
      <c r="AP22">
        <f t="shared" si="9"/>
        <v>-4.8022740101479835</v>
      </c>
      <c r="AQ22">
        <f t="shared" si="9"/>
        <v>-259.13577974453131</v>
      </c>
      <c r="AR22">
        <f t="shared" si="9"/>
        <v>18.004767972956717</v>
      </c>
      <c r="AS22">
        <f t="shared" si="9"/>
        <v>5.4238073736741139</v>
      </c>
      <c r="AT22">
        <f t="shared" si="9"/>
        <v>20.523627011545987</v>
      </c>
      <c r="AU22">
        <f t="shared" si="9"/>
        <v>43.95220235817682</v>
      </c>
      <c r="AW22">
        <v>19</v>
      </c>
      <c r="AX22">
        <f>(R22*SUMPRODUCT(K23:$K$23, X23:$X$23)-$AZ$3*SUMPRODUCT(K22:$K$22, W23:$W$23))/Z22</f>
        <v>30.340014334294519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1545.0072037793425</v>
      </c>
      <c r="P23">
        <f t="shared" si="22"/>
        <v>77.250360188967136</v>
      </c>
      <c r="Q23" s="4">
        <f t="shared" si="23"/>
        <v>25</v>
      </c>
      <c r="R23">
        <f t="shared" si="0"/>
        <v>500000</v>
      </c>
      <c r="S23">
        <f t="shared" si="1"/>
        <v>30.730456928096473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23.913740201378118</v>
      </c>
      <c r="AC23">
        <f t="shared" si="2"/>
        <v>23.913740201378118</v>
      </c>
      <c r="AE23">
        <f t="shared" si="3"/>
        <v>1202.2893433340644</v>
      </c>
      <c r="AF23">
        <f t="shared" si="4"/>
        <v>-60.114467166703228</v>
      </c>
      <c r="AG23">
        <f t="shared" si="4"/>
        <v>-19.454429409666606</v>
      </c>
      <c r="AH23">
        <f t="shared" si="5"/>
        <v>-1066.1846177669531</v>
      </c>
      <c r="AI23">
        <f t="shared" si="6"/>
        <v>56.535828990741493</v>
      </c>
      <c r="AJ23">
        <f t="shared" si="7"/>
        <v>0</v>
      </c>
      <c r="AK23">
        <f t="shared" si="24"/>
        <v>81.626203145811772</v>
      </c>
      <c r="AL23">
        <f t="shared" si="8"/>
        <v>138.16203213655325</v>
      </c>
      <c r="AN23">
        <f t="shared" si="9"/>
        <v>269.91409700689616</v>
      </c>
      <c r="AO23">
        <f t="shared" si="9"/>
        <v>-13.49570485034481</v>
      </c>
      <c r="AP23">
        <f t="shared" si="9"/>
        <v>-4.3675216585825902</v>
      </c>
      <c r="AQ23">
        <f t="shared" si="9"/>
        <v>-239.35857033313877</v>
      </c>
      <c r="AR23">
        <f t="shared" si="9"/>
        <v>12.692300164829994</v>
      </c>
      <c r="AS23">
        <f t="shared" si="9"/>
        <v>0</v>
      </c>
      <c r="AT23">
        <f t="shared" si="9"/>
        <v>18.32509207235108</v>
      </c>
      <c r="AU23">
        <f t="shared" si="9"/>
        <v>31.017392237181074</v>
      </c>
      <c r="AW23">
        <v>20</v>
      </c>
      <c r="AX23">
        <f>(R23*SUMPRODUCT(K$23:$K24, X$23:$X24)-$AZ$3*SUMPRODUCT(K$22:$K23, W$23:$W24))/Z23</f>
        <v>30.730456928096473</v>
      </c>
    </row>
    <row r="25" spans="5:50" x14ac:dyDescent="0.25">
      <c r="AN25" s="8">
        <f t="shared" ref="AN25:AU25" si="25">SUM(AN3:AN23)</f>
        <v>14250.044517588331</v>
      </c>
      <c r="AO25" s="8">
        <f t="shared" si="25"/>
        <v>-1871.2576287139232</v>
      </c>
      <c r="AP25" s="8">
        <f t="shared" si="25"/>
        <v>-478.73191129944269</v>
      </c>
      <c r="AQ25" s="8">
        <f t="shared" si="25"/>
        <v>-11187.93558341165</v>
      </c>
      <c r="AR25" s="8">
        <f t="shared" si="25"/>
        <v>712.11939416331347</v>
      </c>
      <c r="AS25" s="8">
        <f t="shared" si="25"/>
        <v>-82.086121184103021</v>
      </c>
      <c r="AT25" s="8">
        <f t="shared" si="25"/>
        <v>516.95400174562099</v>
      </c>
      <c r="AU25" s="9">
        <f t="shared" si="25"/>
        <v>1146.9872747248317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0877-B067-479A-A64D-9A67D751684E}">
  <sheetPr codeName="Sheet14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1691.0389371032122</v>
      </c>
      <c r="K3">
        <v>1</v>
      </c>
      <c r="L3" s="2">
        <v>0</v>
      </c>
      <c r="O3">
        <f>$C$3</f>
        <v>1691.0389371032122</v>
      </c>
      <c r="P3">
        <f>O3*B5</f>
        <v>1352.83114968257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1691.0389371032122</v>
      </c>
      <c r="AF3">
        <f t="shared" ref="AF3:AG23" si="4">-$Z3*P3</f>
        <v>-1352.83114968257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65.058045620642247</v>
      </c>
      <c r="AJ3">
        <f t="shared" ref="AJ3:AJ23" si="7">AB3-AC3</f>
        <v>0</v>
      </c>
      <c r="AL3">
        <f t="shared" ref="AL3:AL23" si="8">SUM(AI3:AK3)</f>
        <v>65.058045620642247</v>
      </c>
      <c r="AN3">
        <f t="shared" ref="AN3:AU23" si="9">AE3*$K3</f>
        <v>1691.0389371032122</v>
      </c>
      <c r="AO3">
        <f t="shared" si="9"/>
        <v>-1352.83114968257</v>
      </c>
      <c r="AP3">
        <f t="shared" si="9"/>
        <v>-273.14974180000002</v>
      </c>
      <c r="AQ3">
        <f t="shared" si="9"/>
        <v>0</v>
      </c>
      <c r="AR3">
        <f t="shared" si="9"/>
        <v>65.058045620642247</v>
      </c>
      <c r="AS3">
        <f t="shared" si="9"/>
        <v>0</v>
      </c>
      <c r="AT3">
        <f t="shared" si="9"/>
        <v>0</v>
      </c>
      <c r="AU3">
        <f t="shared" si="9"/>
        <v>65.058045620642247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1223.7201064033673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92.101545520076883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90.958121226520234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-90.958121226520234</v>
      </c>
      <c r="AK4">
        <f>G4*MAX(0, SUM(AB4, AE4:AF4))</f>
        <v>0</v>
      </c>
      <c r="AL4">
        <f t="shared" si="8"/>
        <v>-1298.3691212265203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-1132.7619851768459</v>
      </c>
      <c r="AR4">
        <f t="shared" si="9"/>
        <v>-1132.7619851768459</v>
      </c>
      <c r="AS4">
        <f t="shared" si="9"/>
        <v>-85.334572874115977</v>
      </c>
      <c r="AT4">
        <f t="shared" si="9"/>
        <v>0</v>
      </c>
      <c r="AU4">
        <f t="shared" si="9"/>
        <v>-1218.0965580509617</v>
      </c>
      <c r="AW4">
        <v>1</v>
      </c>
      <c r="AX4">
        <f>(R4*SUMPRODUCT(K5:$K$23, X5:$X$23)-$AZ$3*SUMPRODUCT(K4:$K$22, W5:$W$23))/Z4</f>
        <v>92.101545520076883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1691.0389371032122</v>
      </c>
      <c r="P5">
        <f t="shared" ref="P5:P23" si="22">O5*$C$5</f>
        <v>84.551946855160622</v>
      </c>
      <c r="Q5" s="4">
        <f t="shared" ref="Q5:Q23" si="23">$C$8</f>
        <v>25</v>
      </c>
      <c r="R5">
        <f t="shared" si="0"/>
        <v>500000</v>
      </c>
      <c r="S5">
        <f t="shared" si="1"/>
        <v>193.26783392168562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90.958121226520234</v>
      </c>
      <c r="AC5">
        <f t="shared" si="2"/>
        <v>188.49592224297157</v>
      </c>
      <c r="AE5">
        <f t="shared" si="3"/>
        <v>1649.2860582646526</v>
      </c>
      <c r="AF5">
        <f t="shared" si="4"/>
        <v>-82.464302913232643</v>
      </c>
      <c r="AG5">
        <f t="shared" si="4"/>
        <v>-24.3827333315269</v>
      </c>
      <c r="AH5">
        <f t="shared" si="5"/>
        <v>-1199.9964794620071</v>
      </c>
      <c r="AI5">
        <f t="shared" si="6"/>
        <v>342.4425425578861</v>
      </c>
      <c r="AJ5">
        <f t="shared" si="7"/>
        <v>-97.53780101645134</v>
      </c>
      <c r="AK5">
        <f>G5*SUM(AB5, AE5:AF5)</f>
        <v>67.968974939695556</v>
      </c>
      <c r="AL5">
        <f t="shared" si="8"/>
        <v>312.87371648113032</v>
      </c>
      <c r="AN5">
        <f t="shared" si="9"/>
        <v>1424.2616111028547</v>
      </c>
      <c r="AO5">
        <f t="shared" si="9"/>
        <v>-71.213080555142739</v>
      </c>
      <c r="AP5">
        <f t="shared" si="9"/>
        <v>-21.056014439600172</v>
      </c>
      <c r="AQ5">
        <f t="shared" si="9"/>
        <v>-1036.2719739197964</v>
      </c>
      <c r="AR5">
        <f t="shared" si="9"/>
        <v>295.72054218831545</v>
      </c>
      <c r="AS5">
        <f t="shared" si="9"/>
        <v>-84.229988438323986</v>
      </c>
      <c r="AT5">
        <f t="shared" si="9"/>
        <v>58.695458721379936</v>
      </c>
      <c r="AU5">
        <f t="shared" si="9"/>
        <v>270.18601247137144</v>
      </c>
      <c r="AW5">
        <v>2</v>
      </c>
      <c r="AX5">
        <f>(R5*SUMPRODUCT(K6:$K$23, X6:$X$23)-$AZ$3*SUMPRODUCT(K5:$K$22, W6:$W$23))/Z5</f>
        <v>193.26783392168562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1691.0389371032122</v>
      </c>
      <c r="P6">
        <f t="shared" si="22"/>
        <v>84.551946855160622</v>
      </c>
      <c r="Q6" s="4">
        <f t="shared" si="23"/>
        <v>25</v>
      </c>
      <c r="R6">
        <f t="shared" si="0"/>
        <v>500000</v>
      </c>
      <c r="S6">
        <f t="shared" si="1"/>
        <v>298.97822636316306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188.49592224297157</v>
      </c>
      <c r="AC6">
        <f t="shared" si="2"/>
        <v>287.96535024711375</v>
      </c>
      <c r="AE6">
        <f t="shared" si="3"/>
        <v>1628.7494434893456</v>
      </c>
      <c r="AF6">
        <f t="shared" si="4"/>
        <v>-81.437472174467288</v>
      </c>
      <c r="AG6">
        <f t="shared" si="4"/>
        <v>-24.079123900591995</v>
      </c>
      <c r="AH6">
        <f t="shared" si="5"/>
        <v>-1195.6419523927523</v>
      </c>
      <c r="AI6">
        <f t="shared" si="6"/>
        <v>327.59089502153392</v>
      </c>
      <c r="AJ6">
        <f t="shared" si="7"/>
        <v>-99.469428004142173</v>
      </c>
      <c r="AK6">
        <f>G6*SUM(AB6, AE6:AF6)</f>
        <v>101.54476177313423</v>
      </c>
      <c r="AL6">
        <f t="shared" si="8"/>
        <v>329.66622879052596</v>
      </c>
      <c r="AN6">
        <f t="shared" si="9"/>
        <v>1268.5127709814487</v>
      </c>
      <c r="AO6">
        <f t="shared" si="9"/>
        <v>-63.425638549072438</v>
      </c>
      <c r="AP6">
        <f t="shared" si="9"/>
        <v>-18.753453027439445</v>
      </c>
      <c r="AQ6">
        <f t="shared" si="9"/>
        <v>-931.19730121419434</v>
      </c>
      <c r="AR6">
        <f t="shared" si="9"/>
        <v>255.13637819074236</v>
      </c>
      <c r="AS6">
        <f t="shared" si="9"/>
        <v>-77.469398531401239</v>
      </c>
      <c r="AT6">
        <f t="shared" si="9"/>
        <v>79.085722884136288</v>
      </c>
      <c r="AU6">
        <f t="shared" si="9"/>
        <v>256.75270254347743</v>
      </c>
      <c r="AW6">
        <v>3</v>
      </c>
      <c r="AX6">
        <f>(R6*SUMPRODUCT(K7:$K$23, X7:$X$23)-$AZ$3*SUMPRODUCT(K6:$K$22, W7:$W$23))/Z6</f>
        <v>298.97822636316306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1691.0389371032122</v>
      </c>
      <c r="P7">
        <f t="shared" si="22"/>
        <v>84.551946855160622</v>
      </c>
      <c r="Q7" s="4">
        <f t="shared" si="23"/>
        <v>25</v>
      </c>
      <c r="R7">
        <f t="shared" si="0"/>
        <v>500000</v>
      </c>
      <c r="S7">
        <f t="shared" si="1"/>
        <v>383.64249106505486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287.96535024711375</v>
      </c>
      <c r="AC7">
        <f t="shared" si="2"/>
        <v>364.9005817336465</v>
      </c>
      <c r="AE7">
        <f t="shared" si="3"/>
        <v>1608.427393352978</v>
      </c>
      <c r="AF7">
        <f t="shared" si="4"/>
        <v>-80.421369667648918</v>
      </c>
      <c r="AG7">
        <f t="shared" si="4"/>
        <v>-23.778686552721407</v>
      </c>
      <c r="AH7">
        <f t="shared" si="5"/>
        <v>-1192.9221772933925</v>
      </c>
      <c r="AI7">
        <f t="shared" si="6"/>
        <v>311.30515983921532</v>
      </c>
      <c r="AJ7">
        <f t="shared" si="7"/>
        <v>-76.935231486532757</v>
      </c>
      <c r="AK7">
        <f>G7*SUM(AB7, AE7:AF7)</f>
        <v>89.164194460082939</v>
      </c>
      <c r="AL7">
        <f t="shared" si="8"/>
        <v>323.53412281276553</v>
      </c>
      <c r="AN7">
        <f t="shared" si="9"/>
        <v>1133.9598311838411</v>
      </c>
      <c r="AO7">
        <f t="shared" si="9"/>
        <v>-56.697991559192069</v>
      </c>
      <c r="AP7">
        <f t="shared" si="9"/>
        <v>-16.764247799142048</v>
      </c>
      <c r="AQ7">
        <f t="shared" si="9"/>
        <v>-841.02386988021942</v>
      </c>
      <c r="AR7">
        <f t="shared" si="9"/>
        <v>219.47372194528765</v>
      </c>
      <c r="AS7">
        <f t="shared" si="9"/>
        <v>-54.240224003330447</v>
      </c>
      <c r="AT7">
        <f t="shared" si="9"/>
        <v>62.86178369968237</v>
      </c>
      <c r="AU7">
        <f t="shared" si="9"/>
        <v>228.09528164163959</v>
      </c>
      <c r="AW7">
        <v>4</v>
      </c>
      <c r="AX7">
        <f>(R7*SUMPRODUCT(K8:$K$23, X8:$X$23)-$AZ$3*SUMPRODUCT(K7:$K$22, W8:$W$23))/Z7</f>
        <v>383.64249106505486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1691.0389371032122</v>
      </c>
      <c r="P8">
        <f t="shared" si="22"/>
        <v>84.551946855160622</v>
      </c>
      <c r="Q8" s="4">
        <f t="shared" si="23"/>
        <v>25</v>
      </c>
      <c r="R8">
        <f t="shared" si="0"/>
        <v>500000</v>
      </c>
      <c r="S8">
        <f t="shared" si="1"/>
        <v>429.28049827777613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364.9005817336465</v>
      </c>
      <c r="AC8">
        <f t="shared" si="2"/>
        <v>403.20423169603237</v>
      </c>
      <c r="AE8">
        <f t="shared" si="3"/>
        <v>1588.3182630895544</v>
      </c>
      <c r="AF8">
        <f t="shared" si="4"/>
        <v>-79.415913154477735</v>
      </c>
      <c r="AG8">
        <f t="shared" si="4"/>
        <v>-23.481396972005555</v>
      </c>
      <c r="AH8">
        <f t="shared" si="5"/>
        <v>-1190.0543037727034</v>
      </c>
      <c r="AI8">
        <f t="shared" si="6"/>
        <v>295.36664919036775</v>
      </c>
      <c r="AJ8">
        <f t="shared" si="7"/>
        <v>-38.303649962385862</v>
      </c>
      <c r="AK8">
        <f t="shared" ref="AK8:AK23" si="24">G8*SUM(AB8:AB8, AE8:AF8)</f>
        <v>39.912002444543802</v>
      </c>
      <c r="AL8">
        <f t="shared" si="8"/>
        <v>296.97500167252571</v>
      </c>
      <c r="AN8">
        <f t="shared" si="9"/>
        <v>1044.0863988984993</v>
      </c>
      <c r="AO8">
        <f t="shared" si="9"/>
        <v>-52.204319944924976</v>
      </c>
      <c r="AP8">
        <f t="shared" si="9"/>
        <v>-15.435575964428159</v>
      </c>
      <c r="AQ8">
        <f t="shared" si="9"/>
        <v>-782.28623405915312</v>
      </c>
      <c r="AR8">
        <f t="shared" si="9"/>
        <v>194.16026892999309</v>
      </c>
      <c r="AS8">
        <f t="shared" si="9"/>
        <v>-25.179034254825037</v>
      </c>
      <c r="AT8">
        <f t="shared" si="9"/>
        <v>26.236290215597844</v>
      </c>
      <c r="AU8">
        <f t="shared" si="9"/>
        <v>195.21752489076593</v>
      </c>
      <c r="AW8">
        <v>5</v>
      </c>
      <c r="AX8">
        <f>(R8*SUMPRODUCT(K9:$K$23, X9:$X$23)-$AZ$3*SUMPRODUCT(K8:$K$22, W9:$W$23))/Z8</f>
        <v>429.28049827777613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1691.0389371032122</v>
      </c>
      <c r="P9">
        <f t="shared" si="22"/>
        <v>84.551946855160622</v>
      </c>
      <c r="Q9" s="4">
        <f t="shared" si="23"/>
        <v>25</v>
      </c>
      <c r="R9">
        <f t="shared" si="0"/>
        <v>500000</v>
      </c>
      <c r="S9">
        <f t="shared" si="1"/>
        <v>449.490803789773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403.20423169603237</v>
      </c>
      <c r="AC9">
        <f t="shared" si="2"/>
        <v>416.89750108186308</v>
      </c>
      <c r="AE9">
        <f t="shared" si="3"/>
        <v>1568.4189780224806</v>
      </c>
      <c r="AF9">
        <f t="shared" si="4"/>
        <v>-78.420948901124035</v>
      </c>
      <c r="AG9">
        <f t="shared" si="4"/>
        <v>-23.187209703006861</v>
      </c>
      <c r="AH9">
        <f t="shared" si="5"/>
        <v>-1187.4659855728071</v>
      </c>
      <c r="AI9">
        <f t="shared" si="6"/>
        <v>279.34483384554255</v>
      </c>
      <c r="AJ9">
        <f t="shared" si="7"/>
        <v>-13.693269385830718</v>
      </c>
      <c r="AK9">
        <f t="shared" si="24"/>
        <v>11.169893338822593</v>
      </c>
      <c r="AL9">
        <f t="shared" si="8"/>
        <v>276.82145779853442</v>
      </c>
      <c r="AN9">
        <f t="shared" si="9"/>
        <v>979.85700090072203</v>
      </c>
      <c r="AO9">
        <f t="shared" si="9"/>
        <v>-48.992850045036107</v>
      </c>
      <c r="AP9">
        <f t="shared" si="9"/>
        <v>-14.486020685295975</v>
      </c>
      <c r="AQ9">
        <f t="shared" si="9"/>
        <v>-741.85971707766055</v>
      </c>
      <c r="AR9">
        <f t="shared" si="9"/>
        <v>174.51841309272947</v>
      </c>
      <c r="AS9">
        <f t="shared" si="9"/>
        <v>-8.5547586843427261</v>
      </c>
      <c r="AT9">
        <f t="shared" si="9"/>
        <v>6.9783000210564801</v>
      </c>
      <c r="AU9">
        <f t="shared" si="9"/>
        <v>172.94195442944323</v>
      </c>
      <c r="AW9">
        <v>6</v>
      </c>
      <c r="AX9">
        <f>(R9*SUMPRODUCT(K10:$K$23, X10:$X$23)-$AZ$3*SUMPRODUCT(K9:$K$22, W10:$W$23))/Z9</f>
        <v>449.490803789773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1691.0389371032122</v>
      </c>
      <c r="P10">
        <f t="shared" si="22"/>
        <v>84.551946855160622</v>
      </c>
      <c r="Q10" s="4">
        <f t="shared" si="23"/>
        <v>25</v>
      </c>
      <c r="R10">
        <f t="shared" si="0"/>
        <v>500000</v>
      </c>
      <c r="S10">
        <f t="shared" si="1"/>
        <v>459.96374962125526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416.89750108186308</v>
      </c>
      <c r="AC10">
        <f t="shared" si="2"/>
        <v>421.25275560804403</v>
      </c>
      <c r="AE10">
        <f t="shared" si="3"/>
        <v>1548.7194647008496</v>
      </c>
      <c r="AF10">
        <f t="shared" si="4"/>
        <v>-77.435973235042482</v>
      </c>
      <c r="AG10">
        <f t="shared" si="4"/>
        <v>-22.895975821731238</v>
      </c>
      <c r="AH10">
        <f t="shared" si="5"/>
        <v>-1187.235684911104</v>
      </c>
      <c r="AI10">
        <f t="shared" si="6"/>
        <v>261.1518307329718</v>
      </c>
      <c r="AJ10">
        <f t="shared" si="7"/>
        <v>-4.3552545261809428</v>
      </c>
      <c r="AK10">
        <f t="shared" si="24"/>
        <v>7.7415420694454484</v>
      </c>
      <c r="AL10">
        <f t="shared" si="8"/>
        <v>264.53811827623633</v>
      </c>
      <c r="AN10">
        <f t="shared" si="9"/>
        <v>919.28730657006736</v>
      </c>
      <c r="AO10">
        <f t="shared" si="9"/>
        <v>-45.964365328503369</v>
      </c>
      <c r="AP10">
        <f t="shared" si="9"/>
        <v>-13.590569773408458</v>
      </c>
      <c r="AQ10">
        <f t="shared" si="9"/>
        <v>-704.71813644869167</v>
      </c>
      <c r="AR10">
        <f t="shared" si="9"/>
        <v>155.01423501946388</v>
      </c>
      <c r="AS10">
        <f t="shared" si="9"/>
        <v>-2.5851875010645222</v>
      </c>
      <c r="AT10">
        <f t="shared" si="9"/>
        <v>4.5952165772605129</v>
      </c>
      <c r="AU10">
        <f t="shared" si="9"/>
        <v>157.02426409565987</v>
      </c>
      <c r="AW10">
        <v>7</v>
      </c>
      <c r="AX10">
        <f>(R10*SUMPRODUCT(K11:$K$23, X11:$X$23)-$AZ$3*SUMPRODUCT(K10:$K$22, W11:$W$23))/Z10</f>
        <v>459.96374962125526</v>
      </c>
    </row>
    <row r="11" spans="1:52" x14ac:dyDescent="0.25">
      <c r="A11" t="s">
        <v>33</v>
      </c>
      <c r="C11" s="7">
        <f>AU25</f>
        <v>1263.3569659772386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1691.0389371032122</v>
      </c>
      <c r="P11">
        <f t="shared" si="22"/>
        <v>84.551946855160622</v>
      </c>
      <c r="Q11" s="4">
        <f t="shared" si="23"/>
        <v>25</v>
      </c>
      <c r="R11">
        <f t="shared" si="0"/>
        <v>500000</v>
      </c>
      <c r="S11">
        <f t="shared" si="1"/>
        <v>460.88176325832609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421.25275560804403</v>
      </c>
      <c r="AC11">
        <f t="shared" si="2"/>
        <v>416.77901760583882</v>
      </c>
      <c r="AE11">
        <f t="shared" si="3"/>
        <v>1529.2198631518888</v>
      </c>
      <c r="AF11">
        <f t="shared" si="4"/>
        <v>-76.460993157594459</v>
      </c>
      <c r="AG11">
        <f t="shared" si="4"/>
        <v>-22.607697398314745</v>
      </c>
      <c r="AH11">
        <f t="shared" si="5"/>
        <v>-1186.3733039836616</v>
      </c>
      <c r="AI11">
        <f t="shared" si="6"/>
        <v>243.77786861231812</v>
      </c>
      <c r="AJ11">
        <f t="shared" si="7"/>
        <v>4.4737380022052093</v>
      </c>
      <c r="AK11">
        <f t="shared" si="24"/>
        <v>4.497627901445612</v>
      </c>
      <c r="AL11">
        <f t="shared" si="8"/>
        <v>252.74923451596894</v>
      </c>
      <c r="AN11">
        <f t="shared" si="9"/>
        <v>863.25511473454867</v>
      </c>
      <c r="AO11">
        <f t="shared" si="9"/>
        <v>-43.162755736727448</v>
      </c>
      <c r="AP11">
        <f t="shared" si="9"/>
        <v>-12.762200440714336</v>
      </c>
      <c r="AQ11">
        <f t="shared" si="9"/>
        <v>-669.71587757011696</v>
      </c>
      <c r="AR11">
        <f t="shared" si="9"/>
        <v>137.61428098699</v>
      </c>
      <c r="AS11">
        <f t="shared" si="9"/>
        <v>2.5254558258392046</v>
      </c>
      <c r="AT11">
        <f t="shared" si="9"/>
        <v>2.5389418380253557</v>
      </c>
      <c r="AU11">
        <f t="shared" si="9"/>
        <v>142.67867865085455</v>
      </c>
      <c r="AW11">
        <v>8</v>
      </c>
      <c r="AX11">
        <f>(R11*SUMPRODUCT(K12:$K$23, X12:$X$23)-$AZ$3*SUMPRODUCT(K11:$K$22, W12:$W$23))/Z11</f>
        <v>460.88176325832609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1691.0389371032122</v>
      </c>
      <c r="P12">
        <f t="shared" si="22"/>
        <v>84.551946855160622</v>
      </c>
      <c r="Q12" s="4">
        <f t="shared" si="23"/>
        <v>25</v>
      </c>
      <c r="R12">
        <f t="shared" si="0"/>
        <v>500000</v>
      </c>
      <c r="S12">
        <f t="shared" si="1"/>
        <v>452.773818251249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416.77901760583882</v>
      </c>
      <c r="AC12">
        <f t="shared" si="2"/>
        <v>404.27726841654749</v>
      </c>
      <c r="AE12">
        <f t="shared" si="3"/>
        <v>1509.911957627251</v>
      </c>
      <c r="AF12">
        <f t="shared" si="4"/>
        <v>-75.495597881362556</v>
      </c>
      <c r="AG12">
        <f t="shared" si="4"/>
        <v>-22.322252972686783</v>
      </c>
      <c r="AH12">
        <f t="shared" si="5"/>
        <v>-1187.3490328963228</v>
      </c>
      <c r="AI12">
        <f t="shared" si="6"/>
        <v>224.74507387687891</v>
      </c>
      <c r="AJ12">
        <f t="shared" si="7"/>
        <v>12.501749189291331</v>
      </c>
      <c r="AK12">
        <f t="shared" si="24"/>
        <v>4.2577493679089731</v>
      </c>
      <c r="AL12">
        <f t="shared" si="8"/>
        <v>241.50457243407922</v>
      </c>
      <c r="AN12">
        <f t="shared" si="9"/>
        <v>810.30104522102113</v>
      </c>
      <c r="AO12">
        <f t="shared" si="9"/>
        <v>-40.515052261051061</v>
      </c>
      <c r="AP12">
        <f t="shared" si="9"/>
        <v>-11.979337486591012</v>
      </c>
      <c r="AQ12">
        <f t="shared" si="9"/>
        <v>-637.19620043937243</v>
      </c>
      <c r="AR12">
        <f t="shared" si="9"/>
        <v>120.6104550340067</v>
      </c>
      <c r="AS12">
        <f t="shared" si="9"/>
        <v>6.7091199483530666</v>
      </c>
      <c r="AT12">
        <f t="shared" si="9"/>
        <v>2.2849403540901636</v>
      </c>
      <c r="AU12">
        <f t="shared" si="9"/>
        <v>129.60451533644994</v>
      </c>
      <c r="AW12">
        <v>9</v>
      </c>
      <c r="AX12">
        <f>(R12*SUMPRODUCT(K13:$K$23, X13:$X$23)-$AZ$3*SUMPRODUCT(K12:$K$22, W13:$W$23))/Z12</f>
        <v>452.773818251249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1691.0389371032122</v>
      </c>
      <c r="P13">
        <f t="shared" si="22"/>
        <v>84.551946855160622</v>
      </c>
      <c r="Q13" s="4">
        <f t="shared" si="23"/>
        <v>25</v>
      </c>
      <c r="R13">
        <f t="shared" si="0"/>
        <v>500000</v>
      </c>
      <c r="S13">
        <f t="shared" si="1"/>
        <v>435.34712199011773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404.27726841654749</v>
      </c>
      <c r="AC13">
        <f t="shared" si="2"/>
        <v>383.79447431671861</v>
      </c>
      <c r="AE13">
        <f t="shared" si="3"/>
        <v>1490.7906062357347</v>
      </c>
      <c r="AF13">
        <f t="shared" si="4"/>
        <v>-74.539530311786748</v>
      </c>
      <c r="AG13">
        <f t="shared" si="4"/>
        <v>-22.039566528099769</v>
      </c>
      <c r="AH13">
        <f t="shared" si="5"/>
        <v>-1189.2782972029147</v>
      </c>
      <c r="AI13">
        <f t="shared" si="6"/>
        <v>204.9332121929333</v>
      </c>
      <c r="AJ13">
        <f t="shared" si="7"/>
        <v>20.48279409982888</v>
      </c>
      <c r="AK13">
        <f t="shared" si="24"/>
        <v>3.6410566886809907</v>
      </c>
      <c r="AL13">
        <f t="shared" si="8"/>
        <v>229.05706298144318</v>
      </c>
      <c r="AN13">
        <f t="shared" si="9"/>
        <v>760.71074067601239</v>
      </c>
      <c r="AO13">
        <f t="shared" si="9"/>
        <v>-38.03553703380063</v>
      </c>
      <c r="AP13">
        <f t="shared" si="9"/>
        <v>-11.246203797931569</v>
      </c>
      <c r="AQ13">
        <f t="shared" si="9"/>
        <v>-606.85703984914892</v>
      </c>
      <c r="AR13">
        <f t="shared" si="9"/>
        <v>104.57195999513125</v>
      </c>
      <c r="AS13">
        <f t="shared" si="9"/>
        <v>10.451824290829498</v>
      </c>
      <c r="AT13">
        <f t="shared" si="9"/>
        <v>1.8579342524055897</v>
      </c>
      <c r="AU13">
        <f t="shared" si="9"/>
        <v>116.88171853836634</v>
      </c>
      <c r="AW13">
        <v>10</v>
      </c>
      <c r="AX13">
        <f>(R13*SUMPRODUCT(K14:$K$23, X14:$X$23)-$AZ$3*SUMPRODUCT(K13:$K$22, W14:$W$23))/Z13</f>
        <v>435.34712199011773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1691.0389371032122</v>
      </c>
      <c r="P14">
        <f t="shared" si="22"/>
        <v>84.551946855160622</v>
      </c>
      <c r="Q14" s="4">
        <f t="shared" si="23"/>
        <v>25</v>
      </c>
      <c r="R14">
        <f t="shared" si="0"/>
        <v>500000</v>
      </c>
      <c r="S14">
        <f t="shared" si="1"/>
        <v>429.39881310658546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383.79447431671861</v>
      </c>
      <c r="AC14">
        <f t="shared" si="2"/>
        <v>373.74091409783523</v>
      </c>
      <c r="AE14">
        <f t="shared" si="3"/>
        <v>1471.8495227212202</v>
      </c>
      <c r="AF14">
        <f t="shared" si="4"/>
        <v>-73.592476136061023</v>
      </c>
      <c r="AG14">
        <f t="shared" si="4"/>
        <v>-21.759545129731485</v>
      </c>
      <c r="AH14">
        <f t="shared" si="5"/>
        <v>-1192.5146617457694</v>
      </c>
      <c r="AI14">
        <f t="shared" si="6"/>
        <v>183.98283970965804</v>
      </c>
      <c r="AJ14">
        <f t="shared" si="7"/>
        <v>10.053560218883376</v>
      </c>
      <c r="AK14">
        <f t="shared" si="24"/>
        <v>124.74360646313144</v>
      </c>
      <c r="AL14">
        <f t="shared" si="8"/>
        <v>318.78000639167283</v>
      </c>
      <c r="AN14">
        <f t="shared" si="9"/>
        <v>691.84320361521964</v>
      </c>
      <c r="AO14">
        <f t="shared" si="9"/>
        <v>-34.592160180760992</v>
      </c>
      <c r="AP14">
        <f t="shared" si="9"/>
        <v>-10.228079147609142</v>
      </c>
      <c r="AQ14">
        <f t="shared" si="9"/>
        <v>-560.54178854843497</v>
      </c>
      <c r="AR14">
        <f t="shared" si="9"/>
        <v>86.481175738414436</v>
      </c>
      <c r="AS14">
        <f t="shared" si="9"/>
        <v>4.7256782722673938</v>
      </c>
      <c r="AT14">
        <f t="shared" si="9"/>
        <v>58.63576064923285</v>
      </c>
      <c r="AU14">
        <f t="shared" si="9"/>
        <v>149.84261465991466</v>
      </c>
      <c r="AW14">
        <v>11</v>
      </c>
      <c r="AX14">
        <f>(R14*SUMPRODUCT(K15:$K$23, X15:$X$23)-$AZ$3*SUMPRODUCT(K14:$K$22, W15:$W$23))/Z14</f>
        <v>429.39881310658546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1691.0389371032122</v>
      </c>
      <c r="P15">
        <f t="shared" si="22"/>
        <v>84.551946855160622</v>
      </c>
      <c r="Q15" s="4">
        <f t="shared" si="23"/>
        <v>25</v>
      </c>
      <c r="R15">
        <f t="shared" si="0"/>
        <v>500000</v>
      </c>
      <c r="S15">
        <f t="shared" si="1"/>
        <v>414.60668869442469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373.74091409783523</v>
      </c>
      <c r="AC15">
        <f t="shared" si="2"/>
        <v>356.26521479817757</v>
      </c>
      <c r="AE15">
        <f t="shared" si="3"/>
        <v>1453.0840109122901</v>
      </c>
      <c r="AF15">
        <f t="shared" si="4"/>
        <v>-72.654200545614515</v>
      </c>
      <c r="AG15">
        <f t="shared" si="4"/>
        <v>-21.482119350271372</v>
      </c>
      <c r="AH15">
        <f t="shared" si="5"/>
        <v>-1196.6065632559275</v>
      </c>
      <c r="AI15">
        <f t="shared" si="6"/>
        <v>162.34112776047664</v>
      </c>
      <c r="AJ15">
        <f t="shared" si="7"/>
        <v>17.475699299657663</v>
      </c>
      <c r="AK15">
        <f t="shared" si="24"/>
        <v>122.79195071251577</v>
      </c>
      <c r="AL15">
        <f t="shared" si="8"/>
        <v>302.60877777265006</v>
      </c>
      <c r="AN15">
        <f t="shared" si="9"/>
        <v>629.18209986297131</v>
      </c>
      <c r="AO15">
        <f t="shared" si="9"/>
        <v>-31.459104993148571</v>
      </c>
      <c r="AP15">
        <f t="shared" si="9"/>
        <v>-9.3017092341583574</v>
      </c>
      <c r="AQ15">
        <f t="shared" si="9"/>
        <v>-518.12794341222911</v>
      </c>
      <c r="AR15">
        <f t="shared" si="9"/>
        <v>70.293342223435303</v>
      </c>
      <c r="AS15">
        <f t="shared" si="9"/>
        <v>7.5669383871543827</v>
      </c>
      <c r="AT15">
        <f t="shared" si="9"/>
        <v>53.168637749352108</v>
      </c>
      <c r="AU15">
        <f t="shared" si="9"/>
        <v>131.0289183599418</v>
      </c>
      <c r="AW15">
        <v>12</v>
      </c>
      <c r="AX15">
        <f>(R15*SUMPRODUCT(K16:$K$23, X16:$X$23)-$AZ$3*SUMPRODUCT(K15:$K$22, W16:$W$23))/Z15</f>
        <v>414.60668869442469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1691.0389371032122</v>
      </c>
      <c r="P16">
        <f t="shared" si="22"/>
        <v>84.551946855160622</v>
      </c>
      <c r="Q16" s="4">
        <f t="shared" si="23"/>
        <v>25</v>
      </c>
      <c r="R16">
        <f t="shared" si="0"/>
        <v>500000</v>
      </c>
      <c r="S16">
        <f t="shared" si="1"/>
        <v>390.85632306597563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356.26521479817757</v>
      </c>
      <c r="AC16">
        <f t="shared" si="2"/>
        <v>331.55756643010227</v>
      </c>
      <c r="AE16">
        <f t="shared" si="3"/>
        <v>1434.4830098344012</v>
      </c>
      <c r="AF16">
        <f t="shared" si="4"/>
        <v>-71.724150491720067</v>
      </c>
      <c r="AG16">
        <f t="shared" si="4"/>
        <v>-21.207125666362579</v>
      </c>
      <c r="AH16">
        <f t="shared" si="5"/>
        <v>-1203.4498081215525</v>
      </c>
      <c r="AI16">
        <f t="shared" si="6"/>
        <v>138.10192555476601</v>
      </c>
      <c r="AJ16">
        <f t="shared" si="7"/>
        <v>24.707648368075297</v>
      </c>
      <c r="AK16">
        <f t="shared" si="24"/>
        <v>120.33168518986011</v>
      </c>
      <c r="AL16">
        <f t="shared" si="8"/>
        <v>283.14125911270139</v>
      </c>
      <c r="AN16">
        <f t="shared" si="9"/>
        <v>572.16647844962881</v>
      </c>
      <c r="AO16">
        <f t="shared" si="9"/>
        <v>-28.608323922481446</v>
      </c>
      <c r="AP16">
        <f t="shared" si="9"/>
        <v>-8.458801064477008</v>
      </c>
      <c r="AQ16">
        <f t="shared" si="9"/>
        <v>-480.01519291837423</v>
      </c>
      <c r="AR16">
        <f t="shared" si="9"/>
        <v>55.084160544296125</v>
      </c>
      <c r="AS16">
        <f t="shared" si="9"/>
        <v>9.8550404993401379</v>
      </c>
      <c r="AT16">
        <f t="shared" si="9"/>
        <v>47.99621612035665</v>
      </c>
      <c r="AU16">
        <f t="shared" si="9"/>
        <v>112.93541716399291</v>
      </c>
      <c r="AW16">
        <v>13</v>
      </c>
      <c r="AX16">
        <f>(R16*SUMPRODUCT(K17:$K$23, X17:$X$23)-$AZ$3*SUMPRODUCT(K16:$K$22, W17:$W$23))/Z16</f>
        <v>390.85632306597563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1691.0389371032122</v>
      </c>
      <c r="P17">
        <f t="shared" si="22"/>
        <v>84.551946855160622</v>
      </c>
      <c r="Q17" s="4">
        <f t="shared" si="23"/>
        <v>25</v>
      </c>
      <c r="R17">
        <f t="shared" si="0"/>
        <v>500000</v>
      </c>
      <c r="S17">
        <f t="shared" si="1"/>
        <v>358.03211681394424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331.55756643010227</v>
      </c>
      <c r="AC17">
        <f t="shared" si="2"/>
        <v>299.80734626792309</v>
      </c>
      <c r="AE17">
        <f t="shared" si="3"/>
        <v>1416.0346861622606</v>
      </c>
      <c r="AF17">
        <f t="shared" si="4"/>
        <v>-70.801734308113041</v>
      </c>
      <c r="AG17">
        <f t="shared" si="4"/>
        <v>-20.93438913636075</v>
      </c>
      <c r="AH17">
        <f t="shared" si="5"/>
        <v>-1213.3054667640426</v>
      </c>
      <c r="AI17">
        <f t="shared" si="6"/>
        <v>110.99309595374416</v>
      </c>
      <c r="AJ17">
        <f t="shared" si="7"/>
        <v>31.750220162179176</v>
      </c>
      <c r="AK17">
        <f t="shared" si="24"/>
        <v>117.3753362798975</v>
      </c>
      <c r="AL17">
        <f t="shared" si="8"/>
        <v>260.11865239582085</v>
      </c>
      <c r="AN17">
        <f t="shared" si="9"/>
        <v>520.28614376526627</v>
      </c>
      <c r="AO17">
        <f t="shared" si="9"/>
        <v>-26.01430718826332</v>
      </c>
      <c r="AP17">
        <f t="shared" si="9"/>
        <v>-7.6918120031069215</v>
      </c>
      <c r="AQ17">
        <f t="shared" si="9"/>
        <v>-445.79841770884752</v>
      </c>
      <c r="AR17">
        <f t="shared" si="9"/>
        <v>40.781606865048559</v>
      </c>
      <c r="AS17">
        <f t="shared" si="9"/>
        <v>11.665815656429132</v>
      </c>
      <c r="AT17">
        <f t="shared" si="9"/>
        <v>43.126599710440622</v>
      </c>
      <c r="AU17">
        <f t="shared" si="9"/>
        <v>95.57402223191832</v>
      </c>
      <c r="AW17">
        <v>14</v>
      </c>
      <c r="AX17">
        <f>(R17*SUMPRODUCT(K18:$K$23, X18:$X$23)-$AZ$3*SUMPRODUCT(K17:$K$22, W18:$W$23))/Z17</f>
        <v>358.03211681394424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1691.0389371032122</v>
      </c>
      <c r="P18">
        <f t="shared" si="22"/>
        <v>84.551946855160622</v>
      </c>
      <c r="Q18" s="4">
        <f t="shared" si="23"/>
        <v>25</v>
      </c>
      <c r="R18">
        <f t="shared" si="0"/>
        <v>500000</v>
      </c>
      <c r="S18">
        <f t="shared" si="1"/>
        <v>317.11447747321267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299.80734626792309</v>
      </c>
      <c r="AC18">
        <f t="shared" si="2"/>
        <v>262.1123243343543</v>
      </c>
      <c r="AE18">
        <f t="shared" si="3"/>
        <v>1397.7354483333561</v>
      </c>
      <c r="AF18">
        <f t="shared" si="4"/>
        <v>-69.886772416667824</v>
      </c>
      <c r="AG18">
        <f t="shared" si="4"/>
        <v>-20.663856663284591</v>
      </c>
      <c r="AH18">
        <f t="shared" si="5"/>
        <v>-1223.7716342510259</v>
      </c>
      <c r="AI18">
        <f t="shared" si="6"/>
        <v>83.413185002377759</v>
      </c>
      <c r="AJ18">
        <f t="shared" si="7"/>
        <v>37.695021933568796</v>
      </c>
      <c r="AK18">
        <f t="shared" si="24"/>
        <v>113.93592155292281</v>
      </c>
      <c r="AL18">
        <f t="shared" si="8"/>
        <v>235.04412848886938</v>
      </c>
      <c r="AN18">
        <f t="shared" si="9"/>
        <v>473.08013792308742</v>
      </c>
      <c r="AO18">
        <f t="shared" si="9"/>
        <v>-23.654006896154378</v>
      </c>
      <c r="AP18">
        <f t="shared" si="9"/>
        <v>-6.9939273357815814</v>
      </c>
      <c r="AQ18">
        <f t="shared" si="9"/>
        <v>-414.20002204863687</v>
      </c>
      <c r="AR18">
        <f t="shared" si="9"/>
        <v>28.232181642514593</v>
      </c>
      <c r="AS18">
        <f t="shared" si="9"/>
        <v>12.758327190320687</v>
      </c>
      <c r="AT18">
        <f t="shared" si="9"/>
        <v>38.562963790409349</v>
      </c>
      <c r="AU18">
        <f t="shared" si="9"/>
        <v>79.55347262324463</v>
      </c>
      <c r="AW18">
        <v>15</v>
      </c>
      <c r="AX18">
        <f>(R18*SUMPRODUCT(K19:$K$23, X19:$X$23)-$AZ$3*SUMPRODUCT(K18:$K$22, W19:$W$23))/Z18</f>
        <v>317.11447747321267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1691.0389371032122</v>
      </c>
      <c r="P19">
        <f t="shared" si="22"/>
        <v>84.551946855160622</v>
      </c>
      <c r="Q19" s="4">
        <f t="shared" si="23"/>
        <v>25</v>
      </c>
      <c r="R19">
        <f t="shared" si="0"/>
        <v>500000</v>
      </c>
      <c r="S19">
        <f t="shared" si="1"/>
        <v>268.44339439474459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262.1123243343543</v>
      </c>
      <c r="AC19">
        <f t="shared" si="2"/>
        <v>219.00044929930777</v>
      </c>
      <c r="AE19">
        <f t="shared" si="3"/>
        <v>1379.5768297566931</v>
      </c>
      <c r="AF19">
        <f t="shared" si="4"/>
        <v>-68.978841487834657</v>
      </c>
      <c r="AG19">
        <f t="shared" si="4"/>
        <v>-20.395403078653221</v>
      </c>
      <c r="AH19">
        <f t="shared" si="5"/>
        <v>-1236.3003599704534</v>
      </c>
      <c r="AI19">
        <f t="shared" si="6"/>
        <v>53.902225219751699</v>
      </c>
      <c r="AJ19">
        <f t="shared" si="7"/>
        <v>43.111875035046523</v>
      </c>
      <c r="AK19">
        <f t="shared" si="24"/>
        <v>110.08972188222491</v>
      </c>
      <c r="AL19">
        <f t="shared" si="8"/>
        <v>207.10382213702314</v>
      </c>
      <c r="AN19">
        <f t="shared" si="9"/>
        <v>430.12728600846907</v>
      </c>
      <c r="AO19">
        <f t="shared" si="9"/>
        <v>-21.506364300423453</v>
      </c>
      <c r="AP19">
        <f t="shared" si="9"/>
        <v>-6.358920492175165</v>
      </c>
      <c r="AQ19">
        <f t="shared" si="9"/>
        <v>-385.45625517584887</v>
      </c>
      <c r="AR19">
        <f t="shared" si="9"/>
        <v>16.805746040021567</v>
      </c>
      <c r="AS19">
        <f t="shared" si="9"/>
        <v>13.441508586971009</v>
      </c>
      <c r="AT19">
        <f t="shared" si="9"/>
        <v>34.323998685147409</v>
      </c>
      <c r="AU19">
        <f t="shared" si="9"/>
        <v>64.571253312139987</v>
      </c>
      <c r="AW19">
        <v>16</v>
      </c>
      <c r="AX19">
        <f>(R19*SUMPRODUCT(K20:$K$23, X20:$X$23)-$AZ$3*SUMPRODUCT(K19:$K$22, W20:$W$23))/Z19</f>
        <v>268.44339439474459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1691.0389371032122</v>
      </c>
      <c r="P20">
        <f t="shared" si="22"/>
        <v>84.551946855160622</v>
      </c>
      <c r="Q20" s="4">
        <f t="shared" si="23"/>
        <v>25</v>
      </c>
      <c r="R20">
        <f t="shared" si="0"/>
        <v>500000</v>
      </c>
      <c r="S20">
        <f t="shared" si="1"/>
        <v>212.54718411120001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219.00044929930777</v>
      </c>
      <c r="AC20">
        <f t="shared" si="2"/>
        <v>171.13387775855233</v>
      </c>
      <c r="AE20">
        <f t="shared" si="3"/>
        <v>1361.5520335276181</v>
      </c>
      <c r="AF20">
        <f t="shared" si="4"/>
        <v>-68.077601676380908</v>
      </c>
      <c r="AG20">
        <f t="shared" si="4"/>
        <v>-20.128927898313023</v>
      </c>
      <c r="AH20">
        <f t="shared" si="5"/>
        <v>-1250.4229910733352</v>
      </c>
      <c r="AI20">
        <f t="shared" si="6"/>
        <v>22.922512879588794</v>
      </c>
      <c r="AJ20">
        <f t="shared" si="7"/>
        <v>47.866571540755444</v>
      </c>
      <c r="AK20">
        <f t="shared" si="24"/>
        <v>105.87324168053816</v>
      </c>
      <c r="AL20">
        <f t="shared" si="8"/>
        <v>176.66232610088241</v>
      </c>
      <c r="AN20">
        <f t="shared" si="9"/>
        <v>391.04497736594891</v>
      </c>
      <c r="AO20">
        <f t="shared" si="9"/>
        <v>-19.552248868297447</v>
      </c>
      <c r="AP20">
        <f t="shared" si="9"/>
        <v>-5.7811350286797323</v>
      </c>
      <c r="AQ20">
        <f t="shared" si="9"/>
        <v>-359.12812599256137</v>
      </c>
      <c r="AR20">
        <f t="shared" si="9"/>
        <v>6.5834674764103687</v>
      </c>
      <c r="AS20">
        <f t="shared" si="9"/>
        <v>13.747533640887921</v>
      </c>
      <c r="AT20">
        <f t="shared" si="9"/>
        <v>30.407357469372759</v>
      </c>
      <c r="AU20">
        <f t="shared" si="9"/>
        <v>50.738358586671055</v>
      </c>
      <c r="AW20">
        <v>17</v>
      </c>
      <c r="AX20">
        <f>(R20*SUMPRODUCT(K21:$K$23, X21:$X$23)-$AZ$3*SUMPRODUCT(K20:$K$22, W21:$W$23))/Z20</f>
        <v>212.54718411120001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1691.0389371032122</v>
      </c>
      <c r="P21">
        <f t="shared" si="22"/>
        <v>84.551946855160622</v>
      </c>
      <c r="Q21" s="4">
        <f t="shared" si="23"/>
        <v>25</v>
      </c>
      <c r="R21">
        <f t="shared" si="0"/>
        <v>500000</v>
      </c>
      <c r="S21">
        <f t="shared" si="1"/>
        <v>149.24061815318279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171.13387775855233</v>
      </c>
      <c r="AC21">
        <f t="shared" si="2"/>
        <v>118.5819800712743</v>
      </c>
      <c r="AE21">
        <f t="shared" si="3"/>
        <v>1343.6472457752645</v>
      </c>
      <c r="AF21">
        <f t="shared" si="4"/>
        <v>-67.18236228876323</v>
      </c>
      <c r="AG21">
        <f t="shared" si="4"/>
        <v>-19.864226900608251</v>
      </c>
      <c r="AH21">
        <f t="shared" si="5"/>
        <v>-1268.234374432835</v>
      </c>
      <c r="AI21">
        <f t="shared" si="6"/>
        <v>-11.633717846941863</v>
      </c>
      <c r="AJ21">
        <f t="shared" si="7"/>
        <v>52.551897687278029</v>
      </c>
      <c r="AK21">
        <f t="shared" si="24"/>
        <v>101.33191328715375</v>
      </c>
      <c r="AL21">
        <f t="shared" si="8"/>
        <v>142.25009312748992</v>
      </c>
      <c r="AN21">
        <f t="shared" si="9"/>
        <v>355.48321732974233</v>
      </c>
      <c r="AO21">
        <f t="shared" si="9"/>
        <v>-17.774160866487115</v>
      </c>
      <c r="AP21">
        <f t="shared" si="9"/>
        <v>-5.2553966903135461</v>
      </c>
      <c r="AQ21">
        <f t="shared" si="9"/>
        <v>-335.53154458440582</v>
      </c>
      <c r="AR21">
        <f t="shared" si="9"/>
        <v>-3.0778848114641586</v>
      </c>
      <c r="AS21">
        <f t="shared" si="9"/>
        <v>13.9034391097778</v>
      </c>
      <c r="AT21">
        <f t="shared" si="9"/>
        <v>26.808966912079544</v>
      </c>
      <c r="AU21">
        <f t="shared" si="9"/>
        <v>37.634521210393189</v>
      </c>
      <c r="AW21">
        <v>18</v>
      </c>
      <c r="AX21">
        <f>(R21*SUMPRODUCT(K22:$K$23, X22:$X$23)-$AZ$3*SUMPRODUCT(K21:$K$22, W22:$W$23))/Z21</f>
        <v>149.24061815318279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1691.0389371032122</v>
      </c>
      <c r="P22">
        <f t="shared" si="22"/>
        <v>84.551946855160622</v>
      </c>
      <c r="Q22" s="4">
        <f t="shared" si="23"/>
        <v>25</v>
      </c>
      <c r="R22">
        <f t="shared" si="0"/>
        <v>500000</v>
      </c>
      <c r="S22">
        <f t="shared" si="1"/>
        <v>78.277402073689046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118.5819800712743</v>
      </c>
      <c r="AC22">
        <f t="shared" si="2"/>
        <v>61.372836088174147</v>
      </c>
      <c r="AE22">
        <f t="shared" si="3"/>
        <v>1325.8469590988122</v>
      </c>
      <c r="AF22">
        <f t="shared" si="4"/>
        <v>-66.292347954940624</v>
      </c>
      <c r="AG22">
        <f t="shared" si="4"/>
        <v>-19.601070827056439</v>
      </c>
      <c r="AH22">
        <f t="shared" si="5"/>
        <v>-1290.2760909145527</v>
      </c>
      <c r="AI22">
        <f t="shared" si="6"/>
        <v>-50.322550597737518</v>
      </c>
      <c r="AJ22">
        <f t="shared" si="7"/>
        <v>57.209143983100155</v>
      </c>
      <c r="AK22">
        <f t="shared" si="24"/>
        <v>96.469561385060217</v>
      </c>
      <c r="AL22">
        <f t="shared" si="8"/>
        <v>103.35615477042285</v>
      </c>
      <c r="AN22">
        <f t="shared" si="9"/>
        <v>323.12354114067136</v>
      </c>
      <c r="AO22">
        <f t="shared" si="9"/>
        <v>-16.15617705703357</v>
      </c>
      <c r="AP22">
        <f t="shared" si="9"/>
        <v>-4.7769973542742488</v>
      </c>
      <c r="AQ22">
        <f t="shared" si="9"/>
        <v>-314.45452786559594</v>
      </c>
      <c r="AR22">
        <f t="shared" si="9"/>
        <v>-12.264161136232394</v>
      </c>
      <c r="AS22">
        <f t="shared" si="9"/>
        <v>13.942499971497964</v>
      </c>
      <c r="AT22">
        <f t="shared" si="9"/>
        <v>23.510697123154831</v>
      </c>
      <c r="AU22">
        <f t="shared" si="9"/>
        <v>25.189035958420398</v>
      </c>
      <c r="AW22">
        <v>19</v>
      </c>
      <c r="AX22">
        <f>(R22*SUMPRODUCT(K23:$K$23, X23:$X$23)-$AZ$3*SUMPRODUCT(K22:$K$22, W23:$W$23))/Z22</f>
        <v>78.277402073689046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1691.0389371032122</v>
      </c>
      <c r="P23">
        <f t="shared" si="22"/>
        <v>84.551946855160622</v>
      </c>
      <c r="Q23" s="4">
        <f t="shared" si="23"/>
        <v>25</v>
      </c>
      <c r="R23">
        <f t="shared" si="0"/>
        <v>500000</v>
      </c>
      <c r="S23">
        <f t="shared" si="1"/>
        <v>79.336884360895894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61.372836088174147</v>
      </c>
      <c r="AC23">
        <f t="shared" si="2"/>
        <v>61.372836088174154</v>
      </c>
      <c r="AE23">
        <f t="shared" si="3"/>
        <v>1308.1413057948287</v>
      </c>
      <c r="AF23">
        <f t="shared" si="4"/>
        <v>-65.407065289741439</v>
      </c>
      <c r="AG23">
        <f t="shared" si="4"/>
        <v>-19.339313795395277</v>
      </c>
      <c r="AH23">
        <f t="shared" si="5"/>
        <v>-1314.9264678120016</v>
      </c>
      <c r="AI23">
        <f t="shared" si="6"/>
        <v>-91.531541102309802</v>
      </c>
      <c r="AJ23">
        <f t="shared" si="7"/>
        <v>0</v>
      </c>
      <c r="AK23">
        <f t="shared" si="24"/>
        <v>91.2874953615283</v>
      </c>
      <c r="AL23">
        <f t="shared" si="8"/>
        <v>-0.24404574078150176</v>
      </c>
      <c r="AN23">
        <f t="shared" si="9"/>
        <v>293.67787485489328</v>
      </c>
      <c r="AO23">
        <f t="shared" si="9"/>
        <v>-14.683893742744665</v>
      </c>
      <c r="AP23">
        <f t="shared" si="9"/>
        <v>-4.3416781898288237</v>
      </c>
      <c r="AQ23">
        <f t="shared" si="9"/>
        <v>-295.20114451461768</v>
      </c>
      <c r="AR23">
        <f t="shared" si="9"/>
        <v>-20.548841592297897</v>
      </c>
      <c r="AS23">
        <f t="shared" si="9"/>
        <v>0</v>
      </c>
      <c r="AT23">
        <f t="shared" si="9"/>
        <v>20.494053295190689</v>
      </c>
      <c r="AU23">
        <f t="shared" si="9"/>
        <v>-5.4788297107209144E-2</v>
      </c>
      <c r="AW23">
        <v>20</v>
      </c>
      <c r="AX23">
        <f>(R23*SUMPRODUCT(K$23:$K24, X$23:$X24)-$AZ$3*SUMPRODUCT(K$22:$K23, W$23:$W24))/Z23</f>
        <v>79.336884360895894</v>
      </c>
    </row>
    <row r="25" spans="5:50" x14ac:dyDescent="0.25">
      <c r="AN25" s="8">
        <f t="shared" ref="AN25:AU25" si="25">SUM(AN3:AN23)</f>
        <v>15575.285717688126</v>
      </c>
      <c r="AO25" s="8">
        <f t="shared" si="25"/>
        <v>-2047.0434887118158</v>
      </c>
      <c r="AP25" s="8">
        <f t="shared" si="25"/>
        <v>-478.41182175495567</v>
      </c>
      <c r="AQ25" s="8">
        <f t="shared" si="25"/>
        <v>-12192.343298404752</v>
      </c>
      <c r="AR25" s="8">
        <f t="shared" si="25"/>
        <v>857.48710881660259</v>
      </c>
      <c r="AS25" s="8">
        <f t="shared" si="25"/>
        <v>-216.29998290773577</v>
      </c>
      <c r="AT25" s="8">
        <f t="shared" si="25"/>
        <v>622.1698400683714</v>
      </c>
      <c r="AU25" s="9">
        <f t="shared" si="25"/>
        <v>1263.3569659772386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72D8F-F021-481F-BDC6-0AC907DD9514}">
  <sheetPr codeName="Sheet1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2013.7047149039968</v>
      </c>
      <c r="K3">
        <v>1</v>
      </c>
      <c r="L3" s="2">
        <v>0</v>
      </c>
      <c r="O3">
        <f>$C$3</f>
        <v>2013.7047149039968</v>
      </c>
      <c r="P3">
        <f>O3*B5</f>
        <v>1610.9637719231976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2013.7047149039968</v>
      </c>
      <c r="AF3">
        <f t="shared" ref="AF3:AG23" si="4">-$Z3*P3</f>
        <v>-1610.9637719231976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129.5912011807992</v>
      </c>
      <c r="AJ3">
        <f t="shared" ref="AJ3:AJ23" si="7">AB3-AC3</f>
        <v>0</v>
      </c>
      <c r="AL3">
        <f t="shared" ref="AL3:AL23" si="8">SUM(AI3:AK3)</f>
        <v>129.5912011807992</v>
      </c>
      <c r="AN3">
        <f t="shared" ref="AN3:AU23" si="9">AE3*$K3</f>
        <v>2013.7047149039968</v>
      </c>
      <c r="AO3">
        <f t="shared" si="9"/>
        <v>-1610.9637719231976</v>
      </c>
      <c r="AP3">
        <f t="shared" si="9"/>
        <v>-273.14974180000002</v>
      </c>
      <c r="AQ3">
        <f t="shared" si="9"/>
        <v>0</v>
      </c>
      <c r="AR3">
        <f t="shared" si="9"/>
        <v>129.5912011807992</v>
      </c>
      <c r="AS3">
        <f t="shared" si="9"/>
        <v>0</v>
      </c>
      <c r="AT3">
        <f t="shared" si="9"/>
        <v>0</v>
      </c>
      <c r="AU3">
        <f t="shared" si="9"/>
        <v>129.5912011807992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1527.5249384699002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261.7849724786908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258.45889099828491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-258.45889099828491</v>
      </c>
      <c r="AK4">
        <f>H4*SUM(AB4, AE4:AF4)</f>
        <v>0</v>
      </c>
      <c r="AL4">
        <f t="shared" si="8"/>
        <v>-1611.1563909982849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-1269.0660474716201</v>
      </c>
      <c r="AR4">
        <f t="shared" si="9"/>
        <v>-1269.0660474716201</v>
      </c>
      <c r="AS4">
        <f t="shared" si="9"/>
        <v>-242.4794924460877</v>
      </c>
      <c r="AT4">
        <f t="shared" si="9"/>
        <v>0</v>
      </c>
      <c r="AU4">
        <f t="shared" si="9"/>
        <v>-1511.5455399177079</v>
      </c>
      <c r="AW4">
        <v>1</v>
      </c>
      <c r="AX4">
        <f>(R4*SUMPRODUCT(K5:$K$23, X5:$X$23)-$AZ$3*SUMPRODUCT(K4:$K$22, W5:$W$23))/Z4</f>
        <v>261.7849724786908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2013.7047149039968</v>
      </c>
      <c r="P5">
        <f t="shared" ref="P5:P23" si="22">O5*$C$5</f>
        <v>100.68523574519985</v>
      </c>
      <c r="Q5" s="4">
        <f t="shared" ref="Q5:Q23" si="23">$C$8</f>
        <v>25</v>
      </c>
      <c r="R5">
        <f t="shared" si="0"/>
        <v>500000</v>
      </c>
      <c r="S5">
        <f t="shared" si="1"/>
        <v>514.19405273421683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258.45889099828491</v>
      </c>
      <c r="AC5">
        <f t="shared" si="2"/>
        <v>501.18853272149863</v>
      </c>
      <c r="AE5">
        <f t="shared" si="3"/>
        <v>1962.772043026273</v>
      </c>
      <c r="AF5">
        <f t="shared" si="4"/>
        <v>-98.138602151313648</v>
      </c>
      <c r="AG5">
        <f t="shared" si="4"/>
        <v>-24.367674521731551</v>
      </c>
      <c r="AH5">
        <f t="shared" si="5"/>
        <v>-1357.3390403689325</v>
      </c>
      <c r="AI5">
        <f t="shared" si="6"/>
        <v>482.92672598429544</v>
      </c>
      <c r="AJ5">
        <f t="shared" si="7"/>
        <v>-242.72964172321372</v>
      </c>
      <c r="AK5">
        <f>H5*SUM(AB5, AE5:AF5)</f>
        <v>183.43517747384831</v>
      </c>
      <c r="AL5">
        <f t="shared" si="8"/>
        <v>423.63226173493001</v>
      </c>
      <c r="AN5">
        <f t="shared" si="9"/>
        <v>1694.9763555084035</v>
      </c>
      <c r="AO5">
        <f t="shared" si="9"/>
        <v>-84.748817775420164</v>
      </c>
      <c r="AP5">
        <f t="shared" si="9"/>
        <v>-21.043010215989028</v>
      </c>
      <c r="AQ5">
        <f t="shared" si="9"/>
        <v>-1172.1471110249613</v>
      </c>
      <c r="AR5">
        <f t="shared" si="9"/>
        <v>417.03741649203306</v>
      </c>
      <c r="AS5">
        <f t="shared" si="9"/>
        <v>-209.61221908761726</v>
      </c>
      <c r="AT5">
        <f t="shared" si="9"/>
        <v>158.40774260635766</v>
      </c>
      <c r="AU5">
        <f t="shared" si="9"/>
        <v>365.83294001077343</v>
      </c>
      <c r="AW5">
        <v>2</v>
      </c>
      <c r="AX5">
        <f>(R5*SUMPRODUCT(K6:$K$23, X6:$X$23)-$AZ$3*SUMPRODUCT(K5:$K$22, W6:$W$23))/Z5</f>
        <v>514.19405273421683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2013.7047149039968</v>
      </c>
      <c r="P6">
        <f t="shared" si="22"/>
        <v>100.68523574519985</v>
      </c>
      <c r="Q6" s="4">
        <f t="shared" si="23"/>
        <v>25</v>
      </c>
      <c r="R6">
        <f t="shared" si="0"/>
        <v>500000</v>
      </c>
      <c r="S6">
        <f t="shared" si="1"/>
        <v>752.17030452205131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501.18853272149863</v>
      </c>
      <c r="AC6">
        <f t="shared" si="2"/>
        <v>723.76061254053457</v>
      </c>
      <c r="AE6">
        <f t="shared" si="3"/>
        <v>1937.6464999648915</v>
      </c>
      <c r="AF6">
        <f t="shared" si="4"/>
        <v>-96.882324998244584</v>
      </c>
      <c r="AG6">
        <f t="shared" si="4"/>
        <v>-24.05574270179514</v>
      </c>
      <c r="AH6">
        <f t="shared" si="5"/>
        <v>-1365.1014943819232</v>
      </c>
      <c r="AI6">
        <f t="shared" si="6"/>
        <v>451.60693788292861</v>
      </c>
      <c r="AJ6">
        <f t="shared" si="7"/>
        <v>-222.57207981903593</v>
      </c>
      <c r="AK6">
        <f>H6*SUM(AB6, AE6:AF6)</f>
        <v>254.80445459647024</v>
      </c>
      <c r="AL6">
        <f t="shared" si="8"/>
        <v>483.83931266036291</v>
      </c>
      <c r="AN6">
        <f t="shared" si="9"/>
        <v>1509.0898975764092</v>
      </c>
      <c r="AO6">
        <f t="shared" si="9"/>
        <v>-75.454494878820469</v>
      </c>
      <c r="AP6">
        <f t="shared" si="9"/>
        <v>-18.735243136781783</v>
      </c>
      <c r="AQ6">
        <f t="shared" si="9"/>
        <v>-1063.1768355969709</v>
      </c>
      <c r="AR6">
        <f t="shared" si="9"/>
        <v>351.72332396383604</v>
      </c>
      <c r="AS6">
        <f t="shared" si="9"/>
        <v>-173.34497140916218</v>
      </c>
      <c r="AT6">
        <f t="shared" si="9"/>
        <v>198.44838999062384</v>
      </c>
      <c r="AU6">
        <f t="shared" si="9"/>
        <v>376.82674254529763</v>
      </c>
      <c r="AW6">
        <v>3</v>
      </c>
      <c r="AX6">
        <f>(R6*SUMPRODUCT(K7:$K$23, X7:$X$23)-$AZ$3*SUMPRODUCT(K6:$K$22, W7:$W$23))/Z6</f>
        <v>752.17030452205131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2013.7047149039968</v>
      </c>
      <c r="P7">
        <f t="shared" si="22"/>
        <v>100.68523574519985</v>
      </c>
      <c r="Q7" s="4">
        <f t="shared" si="23"/>
        <v>25</v>
      </c>
      <c r="R7">
        <f t="shared" si="0"/>
        <v>500000</v>
      </c>
      <c r="S7">
        <f t="shared" si="1"/>
        <v>945.62733137935345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723.76061254053457</v>
      </c>
      <c r="AC7">
        <f t="shared" si="2"/>
        <v>898.20870604847369</v>
      </c>
      <c r="AE7">
        <f t="shared" si="3"/>
        <v>1912.7271878862709</v>
      </c>
      <c r="AF7">
        <f t="shared" si="4"/>
        <v>-95.636359394313544</v>
      </c>
      <c r="AG7">
        <f t="shared" si="4"/>
        <v>-23.746371224758491</v>
      </c>
      <c r="AH7">
        <f t="shared" si="5"/>
        <v>-1376.281000373936</v>
      </c>
      <c r="AI7">
        <f t="shared" si="6"/>
        <v>417.06345689326281</v>
      </c>
      <c r="AJ7">
        <f t="shared" si="7"/>
        <v>-174.44809350793912</v>
      </c>
      <c r="AK7">
        <f>H7*SUM(AB7, AE7:AF7)</f>
        <v>266.02714587610194</v>
      </c>
      <c r="AL7">
        <f t="shared" si="8"/>
        <v>508.64250926142563</v>
      </c>
      <c r="AN7">
        <f t="shared" si="9"/>
        <v>1348.4946899311294</v>
      </c>
      <c r="AO7">
        <f t="shared" si="9"/>
        <v>-67.424734496556468</v>
      </c>
      <c r="AP7">
        <f t="shared" si="9"/>
        <v>-16.741465120860816</v>
      </c>
      <c r="AQ7">
        <f t="shared" si="9"/>
        <v>-970.29395128130852</v>
      </c>
      <c r="AR7">
        <f t="shared" si="9"/>
        <v>294.03453903240364</v>
      </c>
      <c r="AS7">
        <f t="shared" si="9"/>
        <v>-122.98791445738176</v>
      </c>
      <c r="AT7">
        <f t="shared" si="9"/>
        <v>187.55220078608909</v>
      </c>
      <c r="AU7">
        <f t="shared" si="9"/>
        <v>358.59882536111098</v>
      </c>
      <c r="AW7">
        <v>4</v>
      </c>
      <c r="AX7">
        <f>(R7*SUMPRODUCT(K8:$K$23, X8:$X$23)-$AZ$3*SUMPRODUCT(K7:$K$22, W8:$W$23))/Z7</f>
        <v>945.62733137935345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2013.7047149039968</v>
      </c>
      <c r="P8">
        <f t="shared" si="22"/>
        <v>100.68523574519985</v>
      </c>
      <c r="Q8" s="4">
        <f t="shared" si="23"/>
        <v>25</v>
      </c>
      <c r="R8">
        <f t="shared" si="0"/>
        <v>500000</v>
      </c>
      <c r="S8">
        <f t="shared" si="1"/>
        <v>1075.7714896628058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898.20870604847369</v>
      </c>
      <c r="AC8">
        <f t="shared" si="2"/>
        <v>1008.6218273167179</v>
      </c>
      <c r="AE8">
        <f t="shared" si="3"/>
        <v>1888.0092554408423</v>
      </c>
      <c r="AF8">
        <f t="shared" si="4"/>
        <v>-94.400462772042118</v>
      </c>
      <c r="AG8">
        <f t="shared" si="4"/>
        <v>-23.439499861463712</v>
      </c>
      <c r="AH8">
        <f t="shared" si="5"/>
        <v>-1388.1530209438949</v>
      </c>
      <c r="AI8">
        <f t="shared" si="6"/>
        <v>382.01627186344149</v>
      </c>
      <c r="AJ8">
        <f t="shared" si="7"/>
        <v>-110.41312126824425</v>
      </c>
      <c r="AK8">
        <f t="shared" ref="AK8:AK23" si="24">H8*SUM(AB8:AB8, AE8:AF8)</f>
        <v>195.15676865700237</v>
      </c>
      <c r="AL8">
        <f t="shared" si="8"/>
        <v>466.75991925219961</v>
      </c>
      <c r="AN8">
        <f t="shared" si="9"/>
        <v>1241.0892894764384</v>
      </c>
      <c r="AO8">
        <f t="shared" si="9"/>
        <v>-62.054464473821923</v>
      </c>
      <c r="AP8">
        <f t="shared" si="9"/>
        <v>-15.408034756669963</v>
      </c>
      <c r="AQ8">
        <f t="shared" si="9"/>
        <v>-912.50709787731341</v>
      </c>
      <c r="AR8">
        <f t="shared" si="9"/>
        <v>251.11969236863322</v>
      </c>
      <c r="AS8">
        <f t="shared" si="9"/>
        <v>-72.580439862136473</v>
      </c>
      <c r="AT8">
        <f t="shared" si="9"/>
        <v>128.2869639812663</v>
      </c>
      <c r="AU8">
        <f t="shared" si="9"/>
        <v>306.82621648776308</v>
      </c>
      <c r="AW8">
        <v>5</v>
      </c>
      <c r="AX8">
        <f>(R8*SUMPRODUCT(K9:$K$23, X9:$X$23)-$AZ$3*SUMPRODUCT(K8:$K$22, W9:$W$23))/Z8</f>
        <v>1075.7714896628058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2013.7047149039968</v>
      </c>
      <c r="P9">
        <f t="shared" si="22"/>
        <v>100.68523574519985</v>
      </c>
      <c r="Q9" s="4">
        <f t="shared" si="23"/>
        <v>25</v>
      </c>
      <c r="R9">
        <f t="shared" si="0"/>
        <v>500000</v>
      </c>
      <c r="S9">
        <f t="shared" si="1"/>
        <v>1160.5282383540973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1008.6218273167179</v>
      </c>
      <c r="AC9">
        <f t="shared" si="2"/>
        <v>1073.9522111386968</v>
      </c>
      <c r="AE9">
        <f t="shared" si="3"/>
        <v>1863.4812662711897</v>
      </c>
      <c r="AF9">
        <f t="shared" si="4"/>
        <v>-93.1740633135595</v>
      </c>
      <c r="AG9">
        <f t="shared" si="4"/>
        <v>-23.134986630351502</v>
      </c>
      <c r="AH9">
        <f t="shared" si="5"/>
        <v>-1402.3646499514957</v>
      </c>
      <c r="AI9">
        <f t="shared" si="6"/>
        <v>344.80756637578293</v>
      </c>
      <c r="AJ9">
        <f t="shared" si="7"/>
        <v>-65.330383821978899</v>
      </c>
      <c r="AK9">
        <f t="shared" si="24"/>
        <v>145.06009538032097</v>
      </c>
      <c r="AL9">
        <f t="shared" si="8"/>
        <v>424.53727793412497</v>
      </c>
      <c r="AN9">
        <f t="shared" si="9"/>
        <v>1164.1947658051074</v>
      </c>
      <c r="AO9">
        <f t="shared" si="9"/>
        <v>-58.209738290255387</v>
      </c>
      <c r="AP9">
        <f t="shared" si="9"/>
        <v>-14.453394745373711</v>
      </c>
      <c r="AQ9">
        <f t="shared" si="9"/>
        <v>-876.11590992299762</v>
      </c>
      <c r="AR9">
        <f t="shared" si="9"/>
        <v>215.41572284648078</v>
      </c>
      <c r="AS9">
        <f t="shared" si="9"/>
        <v>-40.814625974628932</v>
      </c>
      <c r="AT9">
        <f t="shared" si="9"/>
        <v>90.625114845872957</v>
      </c>
      <c r="AU9">
        <f t="shared" si="9"/>
        <v>265.22621171772482</v>
      </c>
      <c r="AW9">
        <v>6</v>
      </c>
      <c r="AX9">
        <f>(R9*SUMPRODUCT(K10:$K$23, X10:$X$23)-$AZ$3*SUMPRODUCT(K9:$K$22, W10:$W$23))/Z9</f>
        <v>1160.5282383540973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2013.7047149039968</v>
      </c>
      <c r="P10">
        <f t="shared" si="22"/>
        <v>100.68523574519985</v>
      </c>
      <c r="Q10" s="4">
        <f t="shared" si="23"/>
        <v>25</v>
      </c>
      <c r="R10">
        <f t="shared" si="0"/>
        <v>500000</v>
      </c>
      <c r="S10">
        <f t="shared" si="1"/>
        <v>1220.9956630394047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1073.9522111386968</v>
      </c>
      <c r="AC10">
        <f t="shared" si="2"/>
        <v>1115.1459641521415</v>
      </c>
      <c r="AE10">
        <f t="shared" si="3"/>
        <v>1839.1340393703431</v>
      </c>
      <c r="AF10">
        <f t="shared" si="4"/>
        <v>-91.956701968517166</v>
      </c>
      <c r="AG10">
        <f t="shared" si="4"/>
        <v>-22.832717549877017</v>
      </c>
      <c r="AH10">
        <f t="shared" si="5"/>
        <v>-1418.3842834194181</v>
      </c>
      <c r="AI10">
        <f t="shared" si="6"/>
        <v>305.96033643253077</v>
      </c>
      <c r="AJ10">
        <f t="shared" si="7"/>
        <v>-41.193753013444621</v>
      </c>
      <c r="AK10">
        <f t="shared" si="24"/>
        <v>148.10930129837746</v>
      </c>
      <c r="AL10">
        <f t="shared" si="8"/>
        <v>412.87588471746358</v>
      </c>
      <c r="AN10">
        <f t="shared" si="9"/>
        <v>1091.6712910305321</v>
      </c>
      <c r="AO10">
        <f t="shared" si="9"/>
        <v>-54.583564551526607</v>
      </c>
      <c r="AP10">
        <f t="shared" si="9"/>
        <v>-13.553020993479889</v>
      </c>
      <c r="AQ10">
        <f t="shared" si="9"/>
        <v>-841.92308375088032</v>
      </c>
      <c r="AR10">
        <f t="shared" si="9"/>
        <v>181.61162173464518</v>
      </c>
      <c r="AS10">
        <f t="shared" si="9"/>
        <v>-24.451745534532201</v>
      </c>
      <c r="AT10">
        <f t="shared" si="9"/>
        <v>87.914566693238839</v>
      </c>
      <c r="AU10">
        <f t="shared" si="9"/>
        <v>245.0744428933518</v>
      </c>
      <c r="AW10">
        <v>7</v>
      </c>
      <c r="AX10">
        <f>(R10*SUMPRODUCT(K11:$K$23, X11:$X$23)-$AZ$3*SUMPRODUCT(K10:$K$22, W11:$W$23))/Z10</f>
        <v>1220.9956630394047</v>
      </c>
    </row>
    <row r="11" spans="1:52" x14ac:dyDescent="0.25">
      <c r="A11" t="s">
        <v>33</v>
      </c>
      <c r="C11" s="7">
        <f>AU25</f>
        <v>1574.506327666611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2013.7047149039968</v>
      </c>
      <c r="P11">
        <f t="shared" si="22"/>
        <v>100.68523574519985</v>
      </c>
      <c r="Q11" s="4">
        <f t="shared" si="23"/>
        <v>25</v>
      </c>
      <c r="R11">
        <f t="shared" si="0"/>
        <v>500000</v>
      </c>
      <c r="S11">
        <f t="shared" si="1"/>
        <v>1255.0295491664817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1115.1459641521415</v>
      </c>
      <c r="AC11">
        <f t="shared" si="2"/>
        <v>1131.1561731409665</v>
      </c>
      <c r="AE11">
        <f t="shared" si="3"/>
        <v>1814.9489154733601</v>
      </c>
      <c r="AF11">
        <f t="shared" si="4"/>
        <v>-90.747445773668019</v>
      </c>
      <c r="AG11">
        <f t="shared" si="4"/>
        <v>-22.532460966600652</v>
      </c>
      <c r="AH11">
        <f t="shared" si="5"/>
        <v>-1438.5881555518292</v>
      </c>
      <c r="AI11">
        <f t="shared" si="6"/>
        <v>263.08085318126223</v>
      </c>
      <c r="AJ11">
        <f t="shared" si="7"/>
        <v>-16.01020898882507</v>
      </c>
      <c r="AK11">
        <f t="shared" si="24"/>
        <v>146.22639284336944</v>
      </c>
      <c r="AL11">
        <f t="shared" si="8"/>
        <v>393.29703703580662</v>
      </c>
      <c r="AN11">
        <f t="shared" si="9"/>
        <v>1024.5511270269724</v>
      </c>
      <c r="AO11">
        <f t="shared" si="9"/>
        <v>-51.227556351348632</v>
      </c>
      <c r="AP11">
        <f t="shared" si="9"/>
        <v>-12.719728958322197</v>
      </c>
      <c r="AQ11">
        <f t="shared" si="9"/>
        <v>-812.0928933770391</v>
      </c>
      <c r="AR11">
        <f t="shared" si="9"/>
        <v>148.51094834026253</v>
      </c>
      <c r="AS11">
        <f t="shared" si="9"/>
        <v>-9.0378729250128345</v>
      </c>
      <c r="AT11">
        <f t="shared" si="9"/>
        <v>82.545802976327337</v>
      </c>
      <c r="AU11">
        <f t="shared" si="9"/>
        <v>222.01887839157703</v>
      </c>
      <c r="AW11">
        <v>8</v>
      </c>
      <c r="AX11">
        <f>(R11*SUMPRODUCT(K12:$K$23, X12:$X$23)-$AZ$3*SUMPRODUCT(K11:$K$22, W12:$W$23))/Z11</f>
        <v>1255.0295491664817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2013.7047149039968</v>
      </c>
      <c r="P12">
        <f t="shared" si="22"/>
        <v>100.68523574519985</v>
      </c>
      <c r="Q12" s="4">
        <f t="shared" si="23"/>
        <v>25</v>
      </c>
      <c r="R12">
        <f t="shared" si="0"/>
        <v>500000</v>
      </c>
      <c r="S12">
        <f t="shared" si="1"/>
        <v>1262.5978277919282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1131.1561731409665</v>
      </c>
      <c r="AC12">
        <f t="shared" si="2"/>
        <v>1122.9018237306946</v>
      </c>
      <c r="AE12">
        <f t="shared" si="3"/>
        <v>1790.9049477577851</v>
      </c>
      <c r="AF12">
        <f t="shared" si="4"/>
        <v>-89.545247387889262</v>
      </c>
      <c r="AG12">
        <f t="shared" si="4"/>
        <v>-22.233956827219902</v>
      </c>
      <c r="AH12">
        <f t="shared" si="5"/>
        <v>-1463.5905942949134</v>
      </c>
      <c r="AI12">
        <f t="shared" si="6"/>
        <v>215.53514924776255</v>
      </c>
      <c r="AJ12">
        <f t="shared" si="7"/>
        <v>8.2543494102719706</v>
      </c>
      <c r="AK12">
        <f t="shared" si="24"/>
        <v>147.00757383521378</v>
      </c>
      <c r="AL12">
        <f t="shared" si="8"/>
        <v>370.79707249324827</v>
      </c>
      <c r="AN12">
        <f t="shared" si="9"/>
        <v>961.09719757440291</v>
      </c>
      <c r="AO12">
        <f t="shared" si="9"/>
        <v>-48.054859878720151</v>
      </c>
      <c r="AP12">
        <f t="shared" si="9"/>
        <v>-11.931952962877965</v>
      </c>
      <c r="AQ12">
        <f t="shared" si="9"/>
        <v>-785.44247718686972</v>
      </c>
      <c r="AR12">
        <f t="shared" si="9"/>
        <v>115.66790754593512</v>
      </c>
      <c r="AS12">
        <f t="shared" si="9"/>
        <v>4.4297337477037697</v>
      </c>
      <c r="AT12">
        <f t="shared" si="9"/>
        <v>78.892275892212766</v>
      </c>
      <c r="AU12">
        <f t="shared" si="9"/>
        <v>198.98991718585165</v>
      </c>
      <c r="AW12">
        <v>9</v>
      </c>
      <c r="AX12">
        <f>(R12*SUMPRODUCT(K13:$K$23, X13:$X$23)-$AZ$3*SUMPRODUCT(K12:$K$22, W13:$W$23))/Z12</f>
        <v>1262.5978277919282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2013.7047149039968</v>
      </c>
      <c r="P13">
        <f t="shared" si="22"/>
        <v>100.68523574519985</v>
      </c>
      <c r="Q13" s="4">
        <f t="shared" si="23"/>
        <v>25</v>
      </c>
      <c r="R13">
        <f t="shared" si="0"/>
        <v>500000</v>
      </c>
      <c r="S13">
        <f t="shared" si="1"/>
        <v>1243.1676742621551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1122.9018237306946</v>
      </c>
      <c r="AC13">
        <f t="shared" si="2"/>
        <v>1090.8567426766194</v>
      </c>
      <c r="AE13">
        <f t="shared" si="3"/>
        <v>1766.9888072954343</v>
      </c>
      <c r="AF13">
        <f t="shared" si="4"/>
        <v>-88.349440364771723</v>
      </c>
      <c r="AG13">
        <f t="shared" si="4"/>
        <v>-21.937039654044753</v>
      </c>
      <c r="AH13">
        <f t="shared" si="5"/>
        <v>-1491.5520980590875</v>
      </c>
      <c r="AI13">
        <f t="shared" si="6"/>
        <v>165.1502292175303</v>
      </c>
      <c r="AJ13">
        <f t="shared" si="7"/>
        <v>32.045081054075126</v>
      </c>
      <c r="AK13">
        <f t="shared" si="24"/>
        <v>144.83967955719217</v>
      </c>
      <c r="AL13">
        <f t="shared" si="8"/>
        <v>342.03498982879762</v>
      </c>
      <c r="AN13">
        <f t="shared" si="9"/>
        <v>901.64732641961928</v>
      </c>
      <c r="AO13">
        <f t="shared" si="9"/>
        <v>-45.082366320980967</v>
      </c>
      <c r="AP13">
        <f t="shared" si="9"/>
        <v>-11.193887064799933</v>
      </c>
      <c r="AQ13">
        <f t="shared" si="9"/>
        <v>-761.0993096719119</v>
      </c>
      <c r="AR13">
        <f t="shared" si="9"/>
        <v>84.271763361926446</v>
      </c>
      <c r="AS13">
        <f t="shared" si="9"/>
        <v>16.351751373870453</v>
      </c>
      <c r="AT13">
        <f t="shared" si="9"/>
        <v>73.907830821014258</v>
      </c>
      <c r="AU13">
        <f t="shared" si="9"/>
        <v>174.53134555681117</v>
      </c>
      <c r="AW13">
        <v>10</v>
      </c>
      <c r="AX13">
        <f>(R13*SUMPRODUCT(K14:$K$23, X14:$X$23)-$AZ$3*SUMPRODUCT(K13:$K$22, W14:$W$23))/Z13</f>
        <v>1243.1676742621551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2013.7047149039968</v>
      </c>
      <c r="P14">
        <f t="shared" si="22"/>
        <v>100.68523574519985</v>
      </c>
      <c r="Q14" s="4">
        <f t="shared" si="23"/>
        <v>25</v>
      </c>
      <c r="R14">
        <f t="shared" si="0"/>
        <v>500000</v>
      </c>
      <c r="S14">
        <f t="shared" si="1"/>
        <v>1222.1346353878032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1090.8567426766194</v>
      </c>
      <c r="AC14">
        <f t="shared" si="2"/>
        <v>1057.9489191027374</v>
      </c>
      <c r="AE14">
        <f t="shared" si="3"/>
        <v>1743.1767866138248</v>
      </c>
      <c r="AF14">
        <f t="shared" si="4"/>
        <v>-87.158839330691237</v>
      </c>
      <c r="AG14">
        <f t="shared" si="4"/>
        <v>-21.64141512050006</v>
      </c>
      <c r="AH14">
        <f t="shared" si="5"/>
        <v>-1525.0827400848798</v>
      </c>
      <c r="AI14">
        <f t="shared" si="6"/>
        <v>109.29379207775355</v>
      </c>
      <c r="AJ14">
        <f t="shared" si="7"/>
        <v>32.907823573882069</v>
      </c>
      <c r="AK14">
        <f t="shared" si="24"/>
        <v>235.05556096923601</v>
      </c>
      <c r="AL14">
        <f t="shared" si="8"/>
        <v>377.25717662087163</v>
      </c>
      <c r="AN14">
        <f t="shared" si="9"/>
        <v>819.38064584814174</v>
      </c>
      <c r="AO14">
        <f t="shared" si="9"/>
        <v>-40.969032292407086</v>
      </c>
      <c r="AP14">
        <f t="shared" si="9"/>
        <v>-10.172552109846027</v>
      </c>
      <c r="AQ14">
        <f t="shared" si="9"/>
        <v>-716.86548956978413</v>
      </c>
      <c r="AR14">
        <f t="shared" si="9"/>
        <v>51.373571876104513</v>
      </c>
      <c r="AS14">
        <f t="shared" si="9"/>
        <v>15.468329971168714</v>
      </c>
      <c r="AT14">
        <f t="shared" si="9"/>
        <v>110.4879200068407</v>
      </c>
      <c r="AU14">
        <f t="shared" si="9"/>
        <v>177.3298218541139</v>
      </c>
      <c r="AW14">
        <v>11</v>
      </c>
      <c r="AX14">
        <f>(R14*SUMPRODUCT(K15:$K$23, X15:$X$23)-$AZ$3*SUMPRODUCT(K14:$K$22, W15:$W$23))/Z14</f>
        <v>1222.1346353878032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2013.7047149039968</v>
      </c>
      <c r="P15">
        <f t="shared" si="22"/>
        <v>100.68523574519985</v>
      </c>
      <c r="Q15" s="4">
        <f t="shared" si="23"/>
        <v>25</v>
      </c>
      <c r="R15">
        <f t="shared" si="0"/>
        <v>500000</v>
      </c>
      <c r="S15">
        <f t="shared" si="1"/>
        <v>1173.6754570969338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1057.9489191027374</v>
      </c>
      <c r="AC15">
        <f t="shared" si="2"/>
        <v>1002.1679747659722</v>
      </c>
      <c r="AE15">
        <f t="shared" si="3"/>
        <v>1719.4449826050641</v>
      </c>
      <c r="AF15">
        <f t="shared" si="4"/>
        <v>-85.972249130253218</v>
      </c>
      <c r="AG15">
        <f t="shared" si="4"/>
        <v>-21.346786471211079</v>
      </c>
      <c r="AH15">
        <f t="shared" si="5"/>
        <v>-1564.2899616796144</v>
      </c>
      <c r="AI15">
        <f t="shared" si="6"/>
        <v>47.835985323985369</v>
      </c>
      <c r="AJ15">
        <f t="shared" si="7"/>
        <v>55.780944336765174</v>
      </c>
      <c r="AK15">
        <f t="shared" si="24"/>
        <v>230.31033365436599</v>
      </c>
      <c r="AL15">
        <f t="shared" si="8"/>
        <v>333.92726331511653</v>
      </c>
      <c r="AN15">
        <f t="shared" si="9"/>
        <v>744.51579993306109</v>
      </c>
      <c r="AO15">
        <f t="shared" si="9"/>
        <v>-37.225789996653056</v>
      </c>
      <c r="AP15">
        <f t="shared" si="9"/>
        <v>-9.2431104027155708</v>
      </c>
      <c r="AQ15">
        <f t="shared" si="9"/>
        <v>-677.33402576374203</v>
      </c>
      <c r="AR15">
        <f t="shared" si="9"/>
        <v>20.712873769950331</v>
      </c>
      <c r="AS15">
        <f t="shared" si="9"/>
        <v>24.153023105739681</v>
      </c>
      <c r="AT15">
        <f t="shared" si="9"/>
        <v>99.723855097557973</v>
      </c>
      <c r="AU15">
        <f t="shared" si="9"/>
        <v>144.58975197324799</v>
      </c>
      <c r="AW15">
        <v>12</v>
      </c>
      <c r="AX15">
        <f>(R15*SUMPRODUCT(K16:$K$23, X16:$X$23)-$AZ$3*SUMPRODUCT(K15:$K$22, W16:$W$23))/Z15</f>
        <v>1173.6754570969338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2013.7047149039968</v>
      </c>
      <c r="P16">
        <f t="shared" si="22"/>
        <v>100.68523574519985</v>
      </c>
      <c r="Q16" s="4">
        <f t="shared" si="23"/>
        <v>25</v>
      </c>
      <c r="R16">
        <f t="shared" si="0"/>
        <v>500000</v>
      </c>
      <c r="S16">
        <f t="shared" si="1"/>
        <v>1100.8471024983171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1002.1679747659722</v>
      </c>
      <c r="AC16">
        <f t="shared" si="2"/>
        <v>927.05003173764305</v>
      </c>
      <c r="AE16">
        <f t="shared" si="3"/>
        <v>1695.7895566290465</v>
      </c>
      <c r="AF16">
        <f t="shared" si="4"/>
        <v>-84.789477831452331</v>
      </c>
      <c r="AG16">
        <f t="shared" si="4"/>
        <v>-21.053106049735465</v>
      </c>
      <c r="AH16">
        <f t="shared" si="5"/>
        <v>-1604.2511352700785</v>
      </c>
      <c r="AI16">
        <f t="shared" si="6"/>
        <v>-14.30416252221994</v>
      </c>
      <c r="AJ16">
        <f t="shared" si="7"/>
        <v>75.117943028329137</v>
      </c>
      <c r="AK16">
        <f t="shared" si="24"/>
        <v>223.61401667954152</v>
      </c>
      <c r="AL16">
        <f t="shared" si="8"/>
        <v>284.42779718565072</v>
      </c>
      <c r="AN16">
        <f t="shared" si="9"/>
        <v>676.39277158124639</v>
      </c>
      <c r="AO16">
        <f t="shared" si="9"/>
        <v>-33.819638579062321</v>
      </c>
      <c r="AP16">
        <f t="shared" si="9"/>
        <v>-8.3973678784068078</v>
      </c>
      <c r="AQ16">
        <f t="shared" si="9"/>
        <v>-639.88120899547187</v>
      </c>
      <c r="AR16">
        <f t="shared" si="9"/>
        <v>-5.7054438716946239</v>
      </c>
      <c r="AS16">
        <f t="shared" si="9"/>
        <v>29.961992324928687</v>
      </c>
      <c r="AT16">
        <f t="shared" si="9"/>
        <v>89.192024986256143</v>
      </c>
      <c r="AU16">
        <f t="shared" si="9"/>
        <v>113.4485734394902</v>
      </c>
      <c r="AW16">
        <v>13</v>
      </c>
      <c r="AX16">
        <f>(R16*SUMPRODUCT(K17:$K$23, X17:$X$23)-$AZ$3*SUMPRODUCT(K16:$K$22, W17:$W$23))/Z16</f>
        <v>1100.8471024983171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2013.7047149039968</v>
      </c>
      <c r="P17">
        <f t="shared" si="22"/>
        <v>100.68523574519985</v>
      </c>
      <c r="Q17" s="4">
        <f t="shared" si="23"/>
        <v>25</v>
      </c>
      <c r="R17">
        <f t="shared" si="0"/>
        <v>500000</v>
      </c>
      <c r="S17">
        <f t="shared" si="1"/>
        <v>1005.4474194379644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927.05003173764305</v>
      </c>
      <c r="AC17">
        <f t="shared" si="2"/>
        <v>834.93227482021302</v>
      </c>
      <c r="AE17">
        <f t="shared" si="3"/>
        <v>1672.1978951130206</v>
      </c>
      <c r="AF17">
        <f t="shared" si="4"/>
        <v>-83.609894755651041</v>
      </c>
      <c r="AG17">
        <f t="shared" si="4"/>
        <v>-20.760217259469727</v>
      </c>
      <c r="AH17">
        <f t="shared" si="5"/>
        <v>-1647.1545953676873</v>
      </c>
      <c r="AI17">
        <f t="shared" si="6"/>
        <v>-79.326812269787524</v>
      </c>
      <c r="AJ17">
        <f t="shared" si="7"/>
        <v>92.117756917430029</v>
      </c>
      <c r="AK17">
        <f t="shared" si="24"/>
        <v>215.26817768243444</v>
      </c>
      <c r="AL17">
        <f t="shared" si="8"/>
        <v>228.05912233007695</v>
      </c>
      <c r="AN17">
        <f t="shared" si="9"/>
        <v>614.40683830894147</v>
      </c>
      <c r="AO17">
        <f t="shared" si="9"/>
        <v>-30.720341915447079</v>
      </c>
      <c r="AP17">
        <f t="shared" si="9"/>
        <v>-7.6278169505382687</v>
      </c>
      <c r="AQ17">
        <f t="shared" si="9"/>
        <v>-605.20531098832885</v>
      </c>
      <c r="AR17">
        <f t="shared" si="9"/>
        <v>-29.14663154537276</v>
      </c>
      <c r="AS17">
        <f t="shared" si="9"/>
        <v>33.846340762152721</v>
      </c>
      <c r="AT17">
        <f t="shared" si="9"/>
        <v>79.094849254939788</v>
      </c>
      <c r="AU17">
        <f t="shared" si="9"/>
        <v>83.794558471719753</v>
      </c>
      <c r="AW17">
        <v>14</v>
      </c>
      <c r="AX17">
        <f>(R17*SUMPRODUCT(K18:$K$23, X18:$X$23)-$AZ$3*SUMPRODUCT(K17:$K$22, W18:$W$23))/Z17</f>
        <v>1005.4474194379644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2013.7047149039968</v>
      </c>
      <c r="P18">
        <f t="shared" si="22"/>
        <v>100.68523574519985</v>
      </c>
      <c r="Q18" s="4">
        <f t="shared" si="23"/>
        <v>25</v>
      </c>
      <c r="R18">
        <f t="shared" si="0"/>
        <v>500000</v>
      </c>
      <c r="S18">
        <f t="shared" si="1"/>
        <v>888.63773752121642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834.93227482021302</v>
      </c>
      <c r="AC18">
        <f t="shared" si="2"/>
        <v>727.54192836854781</v>
      </c>
      <c r="AE18">
        <f t="shared" si="3"/>
        <v>1648.6522568046037</v>
      </c>
      <c r="AF18">
        <f t="shared" si="4"/>
        <v>-82.432612840230192</v>
      </c>
      <c r="AG18">
        <f t="shared" si="4"/>
        <v>-20.46789984403452</v>
      </c>
      <c r="AH18">
        <f t="shared" si="5"/>
        <v>-1694.3048568101385</v>
      </c>
      <c r="AI18">
        <f t="shared" si="6"/>
        <v>-148.55311268979949</v>
      </c>
      <c r="AJ18">
        <f t="shared" si="7"/>
        <v>107.39034645166521</v>
      </c>
      <c r="AK18">
        <f t="shared" si="24"/>
        <v>205.47137199423466</v>
      </c>
      <c r="AL18">
        <f t="shared" si="8"/>
        <v>164.30860575610038</v>
      </c>
      <c r="AN18">
        <f t="shared" si="9"/>
        <v>558.00590731695934</v>
      </c>
      <c r="AO18">
        <f t="shared" si="9"/>
        <v>-27.900295365847967</v>
      </c>
      <c r="AP18">
        <f t="shared" si="9"/>
        <v>-6.9276034264979387</v>
      </c>
      <c r="AQ18">
        <f t="shared" si="9"/>
        <v>-573.45757117289031</v>
      </c>
      <c r="AR18">
        <f t="shared" si="9"/>
        <v>-50.279562648276837</v>
      </c>
      <c r="AS18">
        <f t="shared" si="9"/>
        <v>36.347536274865405</v>
      </c>
      <c r="AT18">
        <f t="shared" si="9"/>
        <v>69.544222490875498</v>
      </c>
      <c r="AU18">
        <f t="shared" si="9"/>
        <v>55.612196117464066</v>
      </c>
      <c r="AW18">
        <v>15</v>
      </c>
      <c r="AX18">
        <f>(R18*SUMPRODUCT(K19:$K$23, X19:$X$23)-$AZ$3*SUMPRODUCT(K18:$K$22, W19:$W$23))/Z18</f>
        <v>888.63773752121642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2013.7047149039968</v>
      </c>
      <c r="P19">
        <f t="shared" si="22"/>
        <v>100.68523574519985</v>
      </c>
      <c r="Q19" s="4">
        <f t="shared" si="23"/>
        <v>25</v>
      </c>
      <c r="R19">
        <f t="shared" si="0"/>
        <v>500000</v>
      </c>
      <c r="S19">
        <f t="shared" si="1"/>
        <v>748.54943477120423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727.54192836854781</v>
      </c>
      <c r="AC19">
        <f t="shared" si="2"/>
        <v>604.09564176383469</v>
      </c>
      <c r="AE19">
        <f t="shared" si="3"/>
        <v>1625.1034141046498</v>
      </c>
      <c r="AF19">
        <f t="shared" si="4"/>
        <v>-81.255170705232487</v>
      </c>
      <c r="AG19">
        <f t="shared" si="4"/>
        <v>-20.175542646307584</v>
      </c>
      <c r="AH19">
        <f t="shared" si="5"/>
        <v>-1753.5639857318351</v>
      </c>
      <c r="AI19">
        <f t="shared" si="6"/>
        <v>-229.89128497872548</v>
      </c>
      <c r="AJ19">
        <f t="shared" si="7"/>
        <v>123.44628660471312</v>
      </c>
      <c r="AK19">
        <f t="shared" si="24"/>
        <v>194.36739977852832</v>
      </c>
      <c r="AL19">
        <f t="shared" si="8"/>
        <v>87.922401404515966</v>
      </c>
      <c r="AN19">
        <f t="shared" si="9"/>
        <v>506.67806671934937</v>
      </c>
      <c r="AO19">
        <f t="shared" si="9"/>
        <v>-25.333903335967467</v>
      </c>
      <c r="AP19">
        <f t="shared" si="9"/>
        <v>-6.2903719568375891</v>
      </c>
      <c r="AQ19">
        <f t="shared" si="9"/>
        <v>-546.72976651691886</v>
      </c>
      <c r="AR19">
        <f t="shared" si="9"/>
        <v>-71.675975090374621</v>
      </c>
      <c r="AS19">
        <f t="shared" si="9"/>
        <v>38.488335756170507</v>
      </c>
      <c r="AT19">
        <f t="shared" si="9"/>
        <v>60.600265495910044</v>
      </c>
      <c r="AU19">
        <f t="shared" si="9"/>
        <v>27.412626161705937</v>
      </c>
      <c r="AW19">
        <v>16</v>
      </c>
      <c r="AX19">
        <f>(R19*SUMPRODUCT(K20:$K$23, X20:$X$23)-$AZ$3*SUMPRODUCT(K19:$K$22, W20:$W$23))/Z19</f>
        <v>748.54943477120423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2013.7047149039968</v>
      </c>
      <c r="P20">
        <f t="shared" si="22"/>
        <v>100.68523574519985</v>
      </c>
      <c r="Q20" s="4">
        <f t="shared" si="23"/>
        <v>25</v>
      </c>
      <c r="R20">
        <f t="shared" si="0"/>
        <v>500000</v>
      </c>
      <c r="S20">
        <f t="shared" si="1"/>
        <v>587.06632195128623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604.09564176383469</v>
      </c>
      <c r="AC20">
        <f t="shared" si="2"/>
        <v>466.90539580746963</v>
      </c>
      <c r="AE20">
        <f t="shared" si="3"/>
        <v>1601.5389774473138</v>
      </c>
      <c r="AF20">
        <f t="shared" si="4"/>
        <v>-80.076948872365691</v>
      </c>
      <c r="AG20">
        <f t="shared" si="4"/>
        <v>-19.88299185071515</v>
      </c>
      <c r="AH20">
        <f t="shared" si="5"/>
        <v>-1815.9073825871199</v>
      </c>
      <c r="AI20">
        <f t="shared" si="6"/>
        <v>-314.32834586288686</v>
      </c>
      <c r="AJ20">
        <f t="shared" si="7"/>
        <v>137.19024595636506</v>
      </c>
      <c r="AK20">
        <f t="shared" si="24"/>
        <v>181.88822096623034</v>
      </c>
      <c r="AL20">
        <f t="shared" si="8"/>
        <v>4.7501210597085333</v>
      </c>
      <c r="AN20">
        <f t="shared" si="9"/>
        <v>459.9705026064774</v>
      </c>
      <c r="AO20">
        <f t="shared" si="9"/>
        <v>-22.99852513032387</v>
      </c>
      <c r="AP20">
        <f t="shared" si="9"/>
        <v>-5.7105008892578182</v>
      </c>
      <c r="AQ20">
        <f t="shared" si="9"/>
        <v>-521.53824740921004</v>
      </c>
      <c r="AR20">
        <f t="shared" si="9"/>
        <v>-90.27677082231429</v>
      </c>
      <c r="AS20">
        <f t="shared" si="9"/>
        <v>39.401767471083247</v>
      </c>
      <c r="AT20">
        <f t="shared" si="9"/>
        <v>52.239263354917178</v>
      </c>
      <c r="AU20">
        <f t="shared" si="9"/>
        <v>1.3642600036861261</v>
      </c>
      <c r="AW20">
        <v>17</v>
      </c>
      <c r="AX20">
        <f>(R20*SUMPRODUCT(K21:$K$23, X21:$X$23)-$AZ$3*SUMPRODUCT(K20:$K$22, W21:$W$23))/Z20</f>
        <v>587.06632195128623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2013.7047149039968</v>
      </c>
      <c r="P21">
        <f t="shared" si="22"/>
        <v>100.68523574519985</v>
      </c>
      <c r="Q21" s="4">
        <f t="shared" si="23"/>
        <v>25</v>
      </c>
      <c r="R21">
        <f t="shared" si="0"/>
        <v>500000</v>
      </c>
      <c r="S21">
        <f t="shared" si="1"/>
        <v>408.06493543482162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466.90539580746963</v>
      </c>
      <c r="AC21">
        <f t="shared" si="2"/>
        <v>319.76642186971401</v>
      </c>
      <c r="AE21">
        <f t="shared" si="3"/>
        <v>1577.9722673326175</v>
      </c>
      <c r="AF21">
        <f t="shared" si="4"/>
        <v>-78.898613366630883</v>
      </c>
      <c r="AG21">
        <f t="shared" si="4"/>
        <v>-19.590412830312204</v>
      </c>
      <c r="AH21">
        <f t="shared" si="5"/>
        <v>-1874.9820379159194</v>
      </c>
      <c r="AI21">
        <f t="shared" si="6"/>
        <v>-395.4987967802449</v>
      </c>
      <c r="AJ21">
        <f t="shared" si="7"/>
        <v>147.13897393775562</v>
      </c>
      <c r="AK21">
        <f t="shared" si="24"/>
        <v>168.23275924721423</v>
      </c>
      <c r="AL21">
        <f t="shared" si="8"/>
        <v>-80.127063595275047</v>
      </c>
      <c r="AN21">
        <f t="shared" si="9"/>
        <v>417.47762309805614</v>
      </c>
      <c r="AO21">
        <f t="shared" si="9"/>
        <v>-20.873881154902808</v>
      </c>
      <c r="AP21">
        <f t="shared" si="9"/>
        <v>-5.1829548295758867</v>
      </c>
      <c r="AQ21">
        <f t="shared" si="9"/>
        <v>-496.0562747175901</v>
      </c>
      <c r="AR21">
        <f t="shared" si="9"/>
        <v>-104.63548760401261</v>
      </c>
      <c r="AS21">
        <f t="shared" si="9"/>
        <v>38.927952269057798</v>
      </c>
      <c r="AT21">
        <f t="shared" si="9"/>
        <v>44.508648163047958</v>
      </c>
      <c r="AU21">
        <f t="shared" si="9"/>
        <v>-21.198887171906861</v>
      </c>
      <c r="AW21">
        <v>18</v>
      </c>
      <c r="AX21">
        <f>(R21*SUMPRODUCT(K22:$K$23, X22:$X$23)-$AZ$3*SUMPRODUCT(K21:$K$22, W22:$W$23))/Z21</f>
        <v>408.06493543482162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2013.7047149039968</v>
      </c>
      <c r="P22">
        <f t="shared" si="22"/>
        <v>100.68523574519985</v>
      </c>
      <c r="Q22" s="4">
        <f t="shared" si="23"/>
        <v>25</v>
      </c>
      <c r="R22">
        <f t="shared" si="0"/>
        <v>500000</v>
      </c>
      <c r="S22">
        <f t="shared" si="1"/>
        <v>211.89043779306598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319.76642186971401</v>
      </c>
      <c r="AC22">
        <f t="shared" si="2"/>
        <v>163.55814171522928</v>
      </c>
      <c r="AE22">
        <f t="shared" si="3"/>
        <v>1554.3778405637488</v>
      </c>
      <c r="AF22">
        <f t="shared" si="4"/>
        <v>-77.718892028187454</v>
      </c>
      <c r="AG22">
        <f t="shared" si="4"/>
        <v>-19.297489709630213</v>
      </c>
      <c r="AH22">
        <f t="shared" si="5"/>
        <v>-1940.3798475773215</v>
      </c>
      <c r="AI22">
        <f t="shared" si="6"/>
        <v>-483.01838875139038</v>
      </c>
      <c r="AJ22">
        <f t="shared" si="7"/>
        <v>156.20828015448473</v>
      </c>
      <c r="AK22">
        <f t="shared" si="24"/>
        <v>153.72371179632023</v>
      </c>
      <c r="AL22">
        <f t="shared" si="8"/>
        <v>-173.08639680058542</v>
      </c>
      <c r="AN22">
        <f t="shared" si="9"/>
        <v>378.81903991010807</v>
      </c>
      <c r="AO22">
        <f t="shared" si="9"/>
        <v>-18.940951995505408</v>
      </c>
      <c r="AP22">
        <f t="shared" si="9"/>
        <v>-4.7030112844544867</v>
      </c>
      <c r="AQ22">
        <f t="shared" si="9"/>
        <v>-472.89199044009172</v>
      </c>
      <c r="AR22">
        <f t="shared" si="9"/>
        <v>-117.71691380994358</v>
      </c>
      <c r="AS22">
        <f t="shared" si="9"/>
        <v>38.069682396314498</v>
      </c>
      <c r="AT22">
        <f t="shared" si="9"/>
        <v>37.464165658061496</v>
      </c>
      <c r="AU22">
        <f t="shared" si="9"/>
        <v>-42.18306575556759</v>
      </c>
      <c r="AW22">
        <v>19</v>
      </c>
      <c r="AX22">
        <f>(R22*SUMPRODUCT(K23:$K$23, X23:$X$23)-$AZ$3*SUMPRODUCT(K22:$K$22, W23:$W$23))/Z22</f>
        <v>211.89043779306598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2013.7047149039968</v>
      </c>
      <c r="P23">
        <f t="shared" si="22"/>
        <v>100.68523574519985</v>
      </c>
      <c r="Q23" s="4">
        <f t="shared" si="23"/>
        <v>25</v>
      </c>
      <c r="R23">
        <f t="shared" si="0"/>
        <v>500000</v>
      </c>
      <c r="S23">
        <f t="shared" si="1"/>
        <v>215.16178795494505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163.55814171522928</v>
      </c>
      <c r="AC23">
        <f t="shared" si="2"/>
        <v>163.55814171522928</v>
      </c>
      <c r="AE23">
        <f t="shared" si="3"/>
        <v>1530.7448607085423</v>
      </c>
      <c r="AF23">
        <f t="shared" si="4"/>
        <v>-76.53724303542711</v>
      </c>
      <c r="AG23">
        <f t="shared" si="4"/>
        <v>-19.004087955138949</v>
      </c>
      <c r="AH23">
        <f t="shared" si="5"/>
        <v>-2008.5371478992938</v>
      </c>
      <c r="AI23">
        <f t="shared" si="6"/>
        <v>-573.33361818131743</v>
      </c>
      <c r="AJ23">
        <f t="shared" si="7"/>
        <v>0</v>
      </c>
      <c r="AK23">
        <f t="shared" si="24"/>
        <v>138.43545156237943</v>
      </c>
      <c r="AL23">
        <f t="shared" si="8"/>
        <v>-434.89816661893803</v>
      </c>
      <c r="AN23">
        <f t="shared" si="9"/>
        <v>343.65239874815325</v>
      </c>
      <c r="AO23">
        <f t="shared" si="9"/>
        <v>-17.182619937407662</v>
      </c>
      <c r="AP23">
        <f t="shared" si="9"/>
        <v>-4.2664199498154431</v>
      </c>
      <c r="AQ23">
        <f t="shared" si="9"/>
        <v>-450.91682263161277</v>
      </c>
      <c r="AR23">
        <f t="shared" si="9"/>
        <v>-128.71346377068261</v>
      </c>
      <c r="AS23">
        <f t="shared" si="9"/>
        <v>0</v>
      </c>
      <c r="AT23">
        <f t="shared" si="9"/>
        <v>31.078774929987251</v>
      </c>
      <c r="AU23">
        <f t="shared" si="9"/>
        <v>-97.634688840695361</v>
      </c>
      <c r="AW23">
        <v>20</v>
      </c>
      <c r="AX23">
        <f>(R23*SUMPRODUCT(K$23:$K24, X$23:$X24)-$AZ$3*SUMPRODUCT(K$22:$K23, W$23:$W24))/Z23</f>
        <v>215.16178795494505</v>
      </c>
    </row>
    <row r="25" spans="5:50" x14ac:dyDescent="0.25">
      <c r="AN25" s="8">
        <f t="shared" ref="AN25:AU25" si="25">SUM(AN3:AN23)</f>
        <v>18469.816249323503</v>
      </c>
      <c r="AO25" s="8">
        <f t="shared" si="25"/>
        <v>-2433.7693486441726</v>
      </c>
      <c r="AP25" s="8">
        <f t="shared" si="25"/>
        <v>-477.45118943310115</v>
      </c>
      <c r="AQ25" s="8">
        <f t="shared" si="25"/>
        <v>-15164.741425367512</v>
      </c>
      <c r="AR25" s="8">
        <f t="shared" si="25"/>
        <v>393.85428587871803</v>
      </c>
      <c r="AS25" s="8">
        <f t="shared" si="25"/>
        <v>-579.86283624350381</v>
      </c>
      <c r="AT25" s="8">
        <f t="shared" si="25"/>
        <v>1760.5148780313975</v>
      </c>
      <c r="AU25" s="9">
        <f t="shared" si="25"/>
        <v>1574.506327666611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98375-1EF8-44CC-B194-E1CA7D1B1C1A}">
  <sheetPr codeName="Sheet1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3040.317739695869</v>
      </c>
      <c r="K3">
        <v>1</v>
      </c>
      <c r="L3" s="2">
        <v>0</v>
      </c>
      <c r="O3">
        <f>$C$3</f>
        <v>3040.317739695869</v>
      </c>
      <c r="P3">
        <f>O3*B5</f>
        <v>2432.2541917566955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3040.317739695869</v>
      </c>
      <c r="AF3">
        <f t="shared" ref="AF3:AG23" si="4">-$Z3*P3</f>
        <v>-2432.2541917566955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334.91380613917352</v>
      </c>
      <c r="AJ3">
        <f t="shared" ref="AJ3:AJ23" si="7">AB3-AC3</f>
        <v>0</v>
      </c>
      <c r="AL3">
        <f t="shared" ref="AL3:AL23" si="8">SUM(AI3:AK3)</f>
        <v>334.91380613917352</v>
      </c>
      <c r="AN3">
        <f t="shared" ref="AN3:AU23" si="9">AE3*$K3</f>
        <v>3040.317739695869</v>
      </c>
      <c r="AO3">
        <f t="shared" si="9"/>
        <v>-2432.2541917566955</v>
      </c>
      <c r="AP3">
        <f t="shared" si="9"/>
        <v>-273.14974180000002</v>
      </c>
      <c r="AQ3">
        <f t="shared" si="9"/>
        <v>0</v>
      </c>
      <c r="AR3">
        <f t="shared" si="9"/>
        <v>334.91380613917352</v>
      </c>
      <c r="AS3">
        <f t="shared" si="9"/>
        <v>0</v>
      </c>
      <c r="AT3">
        <f t="shared" si="9"/>
        <v>0</v>
      </c>
      <c r="AU3">
        <f t="shared" si="9"/>
        <v>334.91380613917352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2315.3950502008638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694.18181097738113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684.82698565446844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-684.82698565446844</v>
      </c>
      <c r="AK4">
        <f>H4*SUM(AB4, AE4:AF4)</f>
        <v>0</v>
      </c>
      <c r="AL4">
        <f t="shared" si="8"/>
        <v>-2422.8494856544685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-1630.5680645463926</v>
      </c>
      <c r="AR4">
        <f t="shared" si="9"/>
        <v>-1630.5680645463926</v>
      </c>
      <c r="AS4">
        <f t="shared" si="9"/>
        <v>-642.48708664458991</v>
      </c>
      <c r="AT4">
        <f t="shared" si="9"/>
        <v>0</v>
      </c>
      <c r="AU4">
        <f t="shared" si="9"/>
        <v>-2273.0551511909825</v>
      </c>
      <c r="AW4">
        <v>1</v>
      </c>
      <c r="AX4">
        <f>(R4*SUMPRODUCT(K5:$K$23, X5:$X$23)-$AZ$3*SUMPRODUCT(K4:$K$22, W5:$W$23))/Z4</f>
        <v>694.18181097738113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3040.317739695869</v>
      </c>
      <c r="P5">
        <f t="shared" ref="P5:P23" si="22">O5*$C$5</f>
        <v>152.01588698479347</v>
      </c>
      <c r="Q5" s="4">
        <f t="shared" ref="Q5:Q23" si="23">$C$8</f>
        <v>25</v>
      </c>
      <c r="R5">
        <f t="shared" si="0"/>
        <v>500000</v>
      </c>
      <c r="S5">
        <f t="shared" si="1"/>
        <v>1323.9444812100066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684.82698565446844</v>
      </c>
      <c r="AC5">
        <f t="shared" si="2"/>
        <v>1288.3215140160173</v>
      </c>
      <c r="AE5">
        <f t="shared" si="3"/>
        <v>2958.5128448248201</v>
      </c>
      <c r="AF5">
        <f t="shared" si="4"/>
        <v>-147.92564224124104</v>
      </c>
      <c r="AG5">
        <f t="shared" si="4"/>
        <v>-24.327332684648677</v>
      </c>
      <c r="AH5">
        <f t="shared" si="5"/>
        <v>-1782.70403202648</v>
      </c>
      <c r="AI5">
        <f t="shared" si="6"/>
        <v>1003.5558378724504</v>
      </c>
      <c r="AJ5">
        <f t="shared" si="7"/>
        <v>-603.49452836154887</v>
      </c>
      <c r="AK5">
        <f>H5*SUM(AB5, AE5:AF5)</f>
        <v>302.00378586376735</v>
      </c>
      <c r="AL5">
        <f t="shared" si="8"/>
        <v>702.06509537466889</v>
      </c>
      <c r="AN5">
        <f t="shared" si="9"/>
        <v>2554.860783381786</v>
      </c>
      <c r="AO5">
        <f t="shared" si="9"/>
        <v>-127.74303916908931</v>
      </c>
      <c r="AP5">
        <f t="shared" si="9"/>
        <v>-21.008172517828314</v>
      </c>
      <c r="AQ5">
        <f t="shared" si="9"/>
        <v>-1539.47637163993</v>
      </c>
      <c r="AR5">
        <f t="shared" si="9"/>
        <v>866.63320005493836</v>
      </c>
      <c r="AS5">
        <f t="shared" si="9"/>
        <v>-521.15525075156609</v>
      </c>
      <c r="AT5">
        <f t="shared" si="9"/>
        <v>260.79914788467192</v>
      </c>
      <c r="AU5">
        <f t="shared" si="9"/>
        <v>606.27709718804431</v>
      </c>
      <c r="AW5">
        <v>2</v>
      </c>
      <c r="AX5">
        <f>(R5*SUMPRODUCT(K6:$K$23, X6:$X$23)-$AZ$3*SUMPRODUCT(K5:$K$22, W6:$W$23))/Z5</f>
        <v>1323.9444812100066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3040.317739695869</v>
      </c>
      <c r="P6">
        <f t="shared" si="22"/>
        <v>152.01588698479347</v>
      </c>
      <c r="Q6" s="4">
        <f t="shared" si="23"/>
        <v>25</v>
      </c>
      <c r="R6">
        <f t="shared" si="0"/>
        <v>500000</v>
      </c>
      <c r="S6">
        <f t="shared" si="1"/>
        <v>1886.1250248055151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1288.3215140160173</v>
      </c>
      <c r="AC6">
        <f t="shared" si="2"/>
        <v>1810.1252856589945</v>
      </c>
      <c r="AE6">
        <f t="shared" si="3"/>
        <v>2917.8108262619353</v>
      </c>
      <c r="AF6">
        <f t="shared" si="4"/>
        <v>-145.89054131309678</v>
      </c>
      <c r="AG6">
        <f t="shared" si="4"/>
        <v>-23.992647118470352</v>
      </c>
      <c r="AH6">
        <f t="shared" si="5"/>
        <v>-1828.2447866367954</v>
      </c>
      <c r="AI6">
        <f t="shared" si="6"/>
        <v>919.68285119357256</v>
      </c>
      <c r="AJ6">
        <f t="shared" si="7"/>
        <v>-521.80377164297715</v>
      </c>
      <c r="AK6">
        <f>H6*SUM(AB6, AE6:AF6)</f>
        <v>441.75430772737633</v>
      </c>
      <c r="AL6">
        <f t="shared" si="8"/>
        <v>839.63338727797168</v>
      </c>
      <c r="AN6">
        <f t="shared" si="9"/>
        <v>2272.4675739515669</v>
      </c>
      <c r="AO6">
        <f t="shared" si="9"/>
        <v>-113.62337869757835</v>
      </c>
      <c r="AP6">
        <f t="shared" si="9"/>
        <v>-18.686102642177193</v>
      </c>
      <c r="AQ6">
        <f t="shared" si="9"/>
        <v>-1423.8849748188413</v>
      </c>
      <c r="AR6">
        <f t="shared" si="9"/>
        <v>716.27311779296974</v>
      </c>
      <c r="AS6">
        <f t="shared" si="9"/>
        <v>-406.39445859600926</v>
      </c>
      <c r="AT6">
        <f t="shared" si="9"/>
        <v>344.0498372713098</v>
      </c>
      <c r="AU6">
        <f t="shared" si="9"/>
        <v>653.92849646827028</v>
      </c>
      <c r="AW6">
        <v>3</v>
      </c>
      <c r="AX6">
        <f>(R6*SUMPRODUCT(K7:$K$23, X7:$X$23)-$AZ$3*SUMPRODUCT(K6:$K$22, W7:$W$23))/Z6</f>
        <v>1886.1250248055151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3040.317739695869</v>
      </c>
      <c r="P7">
        <f t="shared" si="22"/>
        <v>152.01588698479347</v>
      </c>
      <c r="Q7" s="4">
        <f t="shared" si="23"/>
        <v>25</v>
      </c>
      <c r="R7">
        <f t="shared" si="0"/>
        <v>500000</v>
      </c>
      <c r="S7">
        <f t="shared" si="1"/>
        <v>2343.0429053643611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1810.1252856589945</v>
      </c>
      <c r="AC7">
        <f t="shared" si="2"/>
        <v>2217.3493110614254</v>
      </c>
      <c r="AE7">
        <f t="shared" si="3"/>
        <v>2877.2185221568184</v>
      </c>
      <c r="AF7">
        <f t="shared" si="4"/>
        <v>-143.86092610784095</v>
      </c>
      <c r="AG7">
        <f t="shared" si="4"/>
        <v>-23.658863715052313</v>
      </c>
      <c r="AH7">
        <f t="shared" si="5"/>
        <v>-1877.1386446666527</v>
      </c>
      <c r="AI7">
        <f t="shared" si="6"/>
        <v>832.56008766727268</v>
      </c>
      <c r="AJ7">
        <f t="shared" si="7"/>
        <v>-407.22402540243093</v>
      </c>
      <c r="AK7">
        <f>H7*SUM(AB7, AE7:AF7)</f>
        <v>475.70265771482462</v>
      </c>
      <c r="AL7">
        <f t="shared" si="8"/>
        <v>901.03871997966644</v>
      </c>
      <c r="AN7">
        <f t="shared" si="9"/>
        <v>2028.4721854074769</v>
      </c>
      <c r="AO7">
        <f t="shared" si="9"/>
        <v>-101.42360927037386</v>
      </c>
      <c r="AP7">
        <f t="shared" si="9"/>
        <v>-16.679771318987125</v>
      </c>
      <c r="AQ7">
        <f t="shared" si="9"/>
        <v>-1323.4043572072694</v>
      </c>
      <c r="AR7">
        <f t="shared" si="9"/>
        <v>586.96444761084649</v>
      </c>
      <c r="AS7">
        <f t="shared" si="9"/>
        <v>-287.09762654359719</v>
      </c>
      <c r="AT7">
        <f t="shared" si="9"/>
        <v>335.37585076283688</v>
      </c>
      <c r="AU7">
        <f t="shared" si="9"/>
        <v>635.24267183008624</v>
      </c>
      <c r="AW7">
        <v>4</v>
      </c>
      <c r="AX7">
        <f>(R7*SUMPRODUCT(K8:$K$23, X8:$X$23)-$AZ$3*SUMPRODUCT(K7:$K$22, W8:$W$23))/Z7</f>
        <v>2343.0429053643611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3040.317739695869</v>
      </c>
      <c r="P8">
        <f t="shared" si="22"/>
        <v>152.01588698479347</v>
      </c>
      <c r="Q8" s="4">
        <f t="shared" si="23"/>
        <v>25</v>
      </c>
      <c r="R8">
        <f t="shared" si="0"/>
        <v>500000</v>
      </c>
      <c r="S8">
        <f t="shared" si="1"/>
        <v>2671.8286191141497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2217.3493110614254</v>
      </c>
      <c r="AC8">
        <f t="shared" si="2"/>
        <v>2492.8942755669559</v>
      </c>
      <c r="AE8">
        <f t="shared" si="3"/>
        <v>2836.7054065411558</v>
      </c>
      <c r="AF8">
        <f t="shared" si="4"/>
        <v>-141.8352703270578</v>
      </c>
      <c r="AG8">
        <f t="shared" si="4"/>
        <v>-23.325731464706372</v>
      </c>
      <c r="AH8">
        <f t="shared" si="5"/>
        <v>-1930.8722639083874</v>
      </c>
      <c r="AI8">
        <f t="shared" si="6"/>
        <v>740.67214084100419</v>
      </c>
      <c r="AJ8">
        <f t="shared" si="7"/>
        <v>-275.54496450553052</v>
      </c>
      <c r="AK8">
        <f t="shared" ref="AK8:AK23" si="24">H8*SUM(AB8:AB8, AE8:AF8)</f>
        <v>356.1359099274755</v>
      </c>
      <c r="AL8">
        <f t="shared" si="8"/>
        <v>821.26308626294917</v>
      </c>
      <c r="AN8">
        <f t="shared" si="9"/>
        <v>1864.7179230252705</v>
      </c>
      <c r="AO8">
        <f t="shared" si="9"/>
        <v>-93.235896151263532</v>
      </c>
      <c r="AP8">
        <f t="shared" si="9"/>
        <v>-15.333248715081691</v>
      </c>
      <c r="AQ8">
        <f t="shared" si="9"/>
        <v>-1269.2654335130771</v>
      </c>
      <c r="AR8">
        <f t="shared" si="9"/>
        <v>486.88334464584801</v>
      </c>
      <c r="AS8">
        <f t="shared" si="9"/>
        <v>-181.13041725376996</v>
      </c>
      <c r="AT8">
        <f t="shared" si="9"/>
        <v>234.10714864622372</v>
      </c>
      <c r="AU8">
        <f t="shared" si="9"/>
        <v>539.86007603830171</v>
      </c>
      <c r="AW8">
        <v>5</v>
      </c>
      <c r="AX8">
        <f>(R8*SUMPRODUCT(K9:$K$23, X9:$X$23)-$AZ$3*SUMPRODUCT(K8:$K$22, W9:$W$23))/Z8</f>
        <v>2671.8286191141497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3040.317739695869</v>
      </c>
      <c r="P9">
        <f t="shared" si="22"/>
        <v>152.01588698479347</v>
      </c>
      <c r="Q9" s="4">
        <f t="shared" si="23"/>
        <v>25</v>
      </c>
      <c r="R9">
        <f t="shared" si="0"/>
        <v>500000</v>
      </c>
      <c r="S9">
        <f t="shared" si="1"/>
        <v>2897.1421176537333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2492.8942755669559</v>
      </c>
      <c r="AC9">
        <f t="shared" si="2"/>
        <v>2664.5078492329521</v>
      </c>
      <c r="AE9">
        <f t="shared" si="3"/>
        <v>2796.1867773826816</v>
      </c>
      <c r="AF9">
        <f t="shared" si="4"/>
        <v>-139.80933886913411</v>
      </c>
      <c r="AG9">
        <f t="shared" si="4"/>
        <v>-22.992553877464069</v>
      </c>
      <c r="AH9">
        <f t="shared" si="5"/>
        <v>-1998.4054519048486</v>
      </c>
      <c r="AI9">
        <f t="shared" si="6"/>
        <v>634.97943273123474</v>
      </c>
      <c r="AJ9">
        <f t="shared" si="7"/>
        <v>-171.61357366599623</v>
      </c>
      <c r="AK9">
        <f t="shared" si="24"/>
        <v>268.79198347500227</v>
      </c>
      <c r="AL9">
        <f t="shared" si="8"/>
        <v>732.15784254024084</v>
      </c>
      <c r="AN9">
        <f t="shared" si="9"/>
        <v>1746.894948375955</v>
      </c>
      <c r="AO9">
        <f t="shared" si="9"/>
        <v>-87.344747418797766</v>
      </c>
      <c r="AP9">
        <f t="shared" si="9"/>
        <v>-14.364411041382649</v>
      </c>
      <c r="AQ9">
        <f t="shared" si="9"/>
        <v>-1248.487553469957</v>
      </c>
      <c r="AR9">
        <f t="shared" si="9"/>
        <v>396.69823644581754</v>
      </c>
      <c r="AS9">
        <f t="shared" si="9"/>
        <v>-107.21418445104275</v>
      </c>
      <c r="AT9">
        <f t="shared" si="9"/>
        <v>167.92560564782781</v>
      </c>
      <c r="AU9">
        <f t="shared" si="9"/>
        <v>457.40965764260261</v>
      </c>
      <c r="AW9">
        <v>6</v>
      </c>
      <c r="AX9">
        <f>(R9*SUMPRODUCT(K10:$K$23, X10:$X$23)-$AZ$3*SUMPRODUCT(K9:$K$22, W10:$W$23))/Z9</f>
        <v>2897.1421176537333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3040.317739695869</v>
      </c>
      <c r="P10">
        <f t="shared" si="22"/>
        <v>152.01588698479347</v>
      </c>
      <c r="Q10" s="4">
        <f t="shared" si="23"/>
        <v>25</v>
      </c>
      <c r="R10">
        <f t="shared" si="0"/>
        <v>500000</v>
      </c>
      <c r="S10">
        <f t="shared" si="1"/>
        <v>3052.2928910132132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2664.5078492329521</v>
      </c>
      <c r="AC10">
        <f t="shared" si="2"/>
        <v>2766.4951896470557</v>
      </c>
      <c r="AE10">
        <f t="shared" si="3"/>
        <v>2755.6413169363896</v>
      </c>
      <c r="AF10">
        <f t="shared" si="4"/>
        <v>-137.78206584681948</v>
      </c>
      <c r="AG10">
        <f t="shared" si="4"/>
        <v>-22.659155661243844</v>
      </c>
      <c r="AH10">
        <f t="shared" si="5"/>
        <v>-2069.453548911627</v>
      </c>
      <c r="AI10">
        <f t="shared" si="6"/>
        <v>525.74654651669925</v>
      </c>
      <c r="AJ10">
        <f t="shared" si="7"/>
        <v>-101.98734041410353</v>
      </c>
      <c r="AK10">
        <f t="shared" si="24"/>
        <v>277.32427276693249</v>
      </c>
      <c r="AL10">
        <f t="shared" si="8"/>
        <v>701.08347886952822</v>
      </c>
      <c r="AN10">
        <f t="shared" si="9"/>
        <v>1635.6907379665201</v>
      </c>
      <c r="AO10">
        <f t="shared" si="9"/>
        <v>-81.78453689832601</v>
      </c>
      <c r="AP10">
        <f t="shared" si="9"/>
        <v>-13.4499983061815</v>
      </c>
      <c r="AQ10">
        <f t="shared" si="9"/>
        <v>-1228.3841085566187</v>
      </c>
      <c r="AR10">
        <f t="shared" si="9"/>
        <v>312.07209420539414</v>
      </c>
      <c r="AS10">
        <f t="shared" si="9"/>
        <v>-60.537540600766995</v>
      </c>
      <c r="AT10">
        <f t="shared" si="9"/>
        <v>164.61385652414484</v>
      </c>
      <c r="AU10">
        <f t="shared" si="9"/>
        <v>416.14841012877196</v>
      </c>
      <c r="AW10">
        <v>7</v>
      </c>
      <c r="AX10">
        <f>(R10*SUMPRODUCT(K11:$K$23, X11:$X$23)-$AZ$3*SUMPRODUCT(K10:$K$22, W11:$W$23))/Z10</f>
        <v>3052.2928910132132</v>
      </c>
    </row>
    <row r="11" spans="1:52" x14ac:dyDescent="0.25">
      <c r="A11" t="s">
        <v>33</v>
      </c>
      <c r="C11" s="7">
        <f>AU25</f>
        <v>2396.8794694563908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3040.317739695869</v>
      </c>
      <c r="P11">
        <f t="shared" si="22"/>
        <v>152.01588698479347</v>
      </c>
      <c r="Q11" s="4">
        <f t="shared" si="23"/>
        <v>25</v>
      </c>
      <c r="R11">
        <f t="shared" si="0"/>
        <v>500000</v>
      </c>
      <c r="S11">
        <f t="shared" si="1"/>
        <v>3142.0620411305658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2766.4951896470557</v>
      </c>
      <c r="AC11">
        <f t="shared" si="2"/>
        <v>2805.9525576347223</v>
      </c>
      <c r="AE11">
        <f t="shared" si="3"/>
        <v>2715.091944732018</v>
      </c>
      <c r="AF11">
        <f t="shared" si="4"/>
        <v>-135.75459723660092</v>
      </c>
      <c r="AG11">
        <f t="shared" si="4"/>
        <v>-22.325725279322413</v>
      </c>
      <c r="AH11">
        <f t="shared" si="5"/>
        <v>-2136.7765061798236</v>
      </c>
      <c r="AI11">
        <f t="shared" si="6"/>
        <v>420.23511603627094</v>
      </c>
      <c r="AJ11">
        <f t="shared" si="7"/>
        <v>-39.457367987666657</v>
      </c>
      <c r="AK11">
        <f t="shared" si="24"/>
        <v>275.31037566283737</v>
      </c>
      <c r="AL11">
        <f t="shared" si="8"/>
        <v>656.08812371144165</v>
      </c>
      <c r="AN11">
        <f t="shared" si="9"/>
        <v>1532.6880488157044</v>
      </c>
      <c r="AO11">
        <f t="shared" si="9"/>
        <v>-76.634402440785237</v>
      </c>
      <c r="AP11">
        <f t="shared" si="9"/>
        <v>-12.603025243087119</v>
      </c>
      <c r="AQ11">
        <f t="shared" si="9"/>
        <v>-1206.2250121460393</v>
      </c>
      <c r="AR11">
        <f t="shared" si="9"/>
        <v>237.22560898579275</v>
      </c>
      <c r="AS11">
        <f t="shared" si="9"/>
        <v>-22.273955204264389</v>
      </c>
      <c r="AT11">
        <f t="shared" si="9"/>
        <v>155.41459776790032</v>
      </c>
      <c r="AU11">
        <f t="shared" si="9"/>
        <v>370.36625154942868</v>
      </c>
      <c r="AW11">
        <v>8</v>
      </c>
      <c r="AX11">
        <f>(R11*SUMPRODUCT(K12:$K$23, X12:$X$23)-$AZ$3*SUMPRODUCT(K11:$K$22, W12:$W$23))/Z11</f>
        <v>3142.0620411305658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3040.317739695869</v>
      </c>
      <c r="P12">
        <f t="shared" si="22"/>
        <v>152.01588698479347</v>
      </c>
      <c r="Q12" s="4">
        <f t="shared" si="23"/>
        <v>25</v>
      </c>
      <c r="R12">
        <f t="shared" si="0"/>
        <v>500000</v>
      </c>
      <c r="S12">
        <f t="shared" si="1"/>
        <v>3167.6258762962916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2805.9525576347223</v>
      </c>
      <c r="AC12">
        <f t="shared" si="2"/>
        <v>2786.4848090619853</v>
      </c>
      <c r="AE12">
        <f t="shared" si="3"/>
        <v>2674.4948826752734</v>
      </c>
      <c r="AF12">
        <f t="shared" si="4"/>
        <v>-133.72474413376369</v>
      </c>
      <c r="AG12">
        <f t="shared" si="4"/>
        <v>-21.991902752101907</v>
      </c>
      <c r="AH12">
        <f t="shared" si="5"/>
        <v>-2211.305488545664</v>
      </c>
      <c r="AI12">
        <f t="shared" si="6"/>
        <v>307.47274724374392</v>
      </c>
      <c r="AJ12">
        <f t="shared" si="7"/>
        <v>19.467748572737037</v>
      </c>
      <c r="AK12">
        <f t="shared" si="24"/>
        <v>277.49490793154644</v>
      </c>
      <c r="AL12">
        <f t="shared" si="8"/>
        <v>604.4354037480274</v>
      </c>
      <c r="AN12">
        <f t="shared" si="9"/>
        <v>1435.2797114578818</v>
      </c>
      <c r="AO12">
        <f t="shared" si="9"/>
        <v>-71.763985572894114</v>
      </c>
      <c r="AP12">
        <f t="shared" si="9"/>
        <v>-11.802053554453956</v>
      </c>
      <c r="AQ12">
        <f t="shared" si="9"/>
        <v>-1186.7070391887553</v>
      </c>
      <c r="AR12">
        <f t="shared" si="9"/>
        <v>165.00663314177859</v>
      </c>
      <c r="AS12">
        <f t="shared" si="9"/>
        <v>10.447454857817043</v>
      </c>
      <c r="AT12">
        <f t="shared" si="9"/>
        <v>148.91889080326925</v>
      </c>
      <c r="AU12">
        <f t="shared" si="9"/>
        <v>324.37297880286491</v>
      </c>
      <c r="AW12">
        <v>9</v>
      </c>
      <c r="AX12">
        <f>(R12*SUMPRODUCT(K13:$K$23, X13:$X$23)-$AZ$3*SUMPRODUCT(K12:$K$22, W13:$W$23))/Z12</f>
        <v>3167.6258762962916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3040.317739695869</v>
      </c>
      <c r="P13">
        <f t="shared" si="22"/>
        <v>152.01588698479347</v>
      </c>
      <c r="Q13" s="4">
        <f t="shared" si="23"/>
        <v>25</v>
      </c>
      <c r="R13">
        <f t="shared" si="0"/>
        <v>500000</v>
      </c>
      <c r="S13">
        <f t="shared" si="1"/>
        <v>3130.0149632255407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2786.4848090619853</v>
      </c>
      <c r="AC13">
        <f t="shared" si="2"/>
        <v>2711.5363148405349</v>
      </c>
      <c r="AE13">
        <f t="shared" si="3"/>
        <v>2633.8314853753004</v>
      </c>
      <c r="AF13">
        <f t="shared" si="4"/>
        <v>-131.69157426876504</v>
      </c>
      <c r="AG13">
        <f t="shared" si="4"/>
        <v>-21.657534761800665</v>
      </c>
      <c r="AH13">
        <f t="shared" si="5"/>
        <v>-2288.9792556045277</v>
      </c>
      <c r="AI13">
        <f t="shared" si="6"/>
        <v>191.50312074020667</v>
      </c>
      <c r="AJ13">
        <f t="shared" si="7"/>
        <v>74.948494221450346</v>
      </c>
      <c r="AK13">
        <f t="shared" si="24"/>
        <v>273.42189803271248</v>
      </c>
      <c r="AL13">
        <f t="shared" si="8"/>
        <v>539.87351299436955</v>
      </c>
      <c r="AN13">
        <f t="shared" si="9"/>
        <v>1343.9740575738679</v>
      </c>
      <c r="AO13">
        <f t="shared" si="9"/>
        <v>-67.19870287869341</v>
      </c>
      <c r="AP13">
        <f t="shared" si="9"/>
        <v>-11.051263162615276</v>
      </c>
      <c r="AQ13">
        <f t="shared" si="9"/>
        <v>-1168.005149508977</v>
      </c>
      <c r="AR13">
        <f t="shared" si="9"/>
        <v>97.718942023582017</v>
      </c>
      <c r="AS13">
        <f t="shared" si="9"/>
        <v>38.244220424565675</v>
      </c>
      <c r="AT13">
        <f t="shared" si="9"/>
        <v>139.51991225293258</v>
      </c>
      <c r="AU13">
        <f t="shared" si="9"/>
        <v>275.48307470108028</v>
      </c>
      <c r="AW13">
        <v>10</v>
      </c>
      <c r="AX13">
        <f>(R13*SUMPRODUCT(K14:$K$23, X14:$X$23)-$AZ$3*SUMPRODUCT(K13:$K$22, W14:$W$23))/Z13</f>
        <v>3130.0149632255407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3040.317739695869</v>
      </c>
      <c r="P14">
        <f t="shared" si="22"/>
        <v>152.01588698479347</v>
      </c>
      <c r="Q14" s="4">
        <f t="shared" si="23"/>
        <v>25</v>
      </c>
      <c r="R14">
        <f t="shared" si="0"/>
        <v>500000</v>
      </c>
      <c r="S14">
        <f t="shared" si="1"/>
        <v>3069.9746022564718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2711.5363148405349</v>
      </c>
      <c r="AC14">
        <f t="shared" si="2"/>
        <v>2618.3411153429906</v>
      </c>
      <c r="AE14">
        <f t="shared" si="3"/>
        <v>2593.04716583037</v>
      </c>
      <c r="AF14">
        <f t="shared" si="4"/>
        <v>-129.65235829151851</v>
      </c>
      <c r="AG14">
        <f t="shared" si="4"/>
        <v>-21.322172449069086</v>
      </c>
      <c r="AH14">
        <f t="shared" si="5"/>
        <v>-2375.7393022714473</v>
      </c>
      <c r="AI14">
        <f t="shared" si="6"/>
        <v>66.333332818335293</v>
      </c>
      <c r="AJ14">
        <f t="shared" si="7"/>
        <v>93.195199497544309</v>
      </c>
      <c r="AK14">
        <f t="shared" si="24"/>
        <v>442.82920600424882</v>
      </c>
      <c r="AL14">
        <f t="shared" si="8"/>
        <v>602.35773832012842</v>
      </c>
      <c r="AN14">
        <f t="shared" si="9"/>
        <v>1218.8624112991224</v>
      </c>
      <c r="AO14">
        <f t="shared" si="9"/>
        <v>-60.943120564956125</v>
      </c>
      <c r="AP14">
        <f t="shared" si="9"/>
        <v>-10.022492019378939</v>
      </c>
      <c r="AQ14">
        <f t="shared" si="9"/>
        <v>-1116.7168005050085</v>
      </c>
      <c r="AR14">
        <f t="shared" si="9"/>
        <v>31.179998209778969</v>
      </c>
      <c r="AS14">
        <f t="shared" si="9"/>
        <v>43.806424764627863</v>
      </c>
      <c r="AT14">
        <f t="shared" si="9"/>
        <v>208.15196921077654</v>
      </c>
      <c r="AU14">
        <f t="shared" si="9"/>
        <v>283.13839218518336</v>
      </c>
      <c r="AW14">
        <v>11</v>
      </c>
      <c r="AX14">
        <f>(R14*SUMPRODUCT(K15:$K$23, X15:$X$23)-$AZ$3*SUMPRODUCT(K14:$K$22, W15:$W$23))/Z14</f>
        <v>3069.9746022564718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3040.317739695869</v>
      </c>
      <c r="P15">
        <f t="shared" si="22"/>
        <v>152.01588698479347</v>
      </c>
      <c r="Q15" s="4">
        <f t="shared" si="23"/>
        <v>25</v>
      </c>
      <c r="R15">
        <f t="shared" si="0"/>
        <v>500000</v>
      </c>
      <c r="S15">
        <f t="shared" si="1"/>
        <v>2947.5285402280597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2618.3411153429906</v>
      </c>
      <c r="AC15">
        <f t="shared" si="2"/>
        <v>2474.1689953272971</v>
      </c>
      <c r="AE15">
        <f t="shared" si="3"/>
        <v>2552.0566755621867</v>
      </c>
      <c r="AF15">
        <f t="shared" si="4"/>
        <v>-127.60283377810936</v>
      </c>
      <c r="AG15">
        <f t="shared" si="4"/>
        <v>-20.985114830608754</v>
      </c>
      <c r="AH15">
        <f t="shared" si="5"/>
        <v>-2476.7178793927219</v>
      </c>
      <c r="AI15">
        <f t="shared" si="6"/>
        <v>-73.249152439253521</v>
      </c>
      <c r="AJ15">
        <f t="shared" si="7"/>
        <v>144.17212001569351</v>
      </c>
      <c r="AK15">
        <f t="shared" si="24"/>
        <v>431.52205007127753</v>
      </c>
      <c r="AL15">
        <f t="shared" si="8"/>
        <v>502.44501764771752</v>
      </c>
      <c r="AN15">
        <f t="shared" si="9"/>
        <v>1105.0347853538201</v>
      </c>
      <c r="AO15">
        <f t="shared" si="9"/>
        <v>-55.251739267691015</v>
      </c>
      <c r="AP15">
        <f t="shared" si="9"/>
        <v>-9.0865073979435422</v>
      </c>
      <c r="AQ15">
        <f t="shared" si="9"/>
        <v>-1072.4132565095986</v>
      </c>
      <c r="AR15">
        <f t="shared" si="9"/>
        <v>-31.716717821413212</v>
      </c>
      <c r="AS15">
        <f t="shared" si="9"/>
        <v>62.426202843027333</v>
      </c>
      <c r="AT15">
        <f t="shared" si="9"/>
        <v>186.84807455183613</v>
      </c>
      <c r="AU15">
        <f t="shared" si="9"/>
        <v>217.55755957345028</v>
      </c>
      <c r="AW15">
        <v>12</v>
      </c>
      <c r="AX15">
        <f>(R15*SUMPRODUCT(K16:$K$23, X16:$X$23)-$AZ$3*SUMPRODUCT(K15:$K$22, W16:$W$23))/Z15</f>
        <v>2947.5285402280597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3040.317739695869</v>
      </c>
      <c r="P16">
        <f t="shared" si="22"/>
        <v>152.01588698479347</v>
      </c>
      <c r="Q16" s="4">
        <f t="shared" si="23"/>
        <v>25</v>
      </c>
      <c r="R16">
        <f t="shared" si="0"/>
        <v>500000</v>
      </c>
      <c r="S16">
        <f t="shared" si="1"/>
        <v>2767.4111265589459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2474.1689953272971</v>
      </c>
      <c r="AC16">
        <f t="shared" si="2"/>
        <v>2285.4513757903219</v>
      </c>
      <c r="AE16">
        <f t="shared" si="3"/>
        <v>2510.8298128682986</v>
      </c>
      <c r="AF16">
        <f t="shared" si="4"/>
        <v>-125.54149064341495</v>
      </c>
      <c r="AG16">
        <f t="shared" si="4"/>
        <v>-20.646113563112845</v>
      </c>
      <c r="AH16">
        <f t="shared" si="5"/>
        <v>-2583.0023837964791</v>
      </c>
      <c r="AI16">
        <f t="shared" si="6"/>
        <v>-218.36017513470824</v>
      </c>
      <c r="AJ16">
        <f t="shared" si="7"/>
        <v>188.71761953697523</v>
      </c>
      <c r="AK16">
        <f t="shared" si="24"/>
        <v>415.8334815775753</v>
      </c>
      <c r="AL16">
        <f t="shared" si="8"/>
        <v>386.19092597984229</v>
      </c>
      <c r="AN16">
        <f t="shared" si="9"/>
        <v>1001.4846060679656</v>
      </c>
      <c r="AO16">
        <f t="shared" si="9"/>
        <v>-50.074230303398288</v>
      </c>
      <c r="AP16">
        <f t="shared" si="9"/>
        <v>-8.2350324194087925</v>
      </c>
      <c r="AQ16">
        <f t="shared" si="9"/>
        <v>-1030.2717896494569</v>
      </c>
      <c r="AR16">
        <f t="shared" si="9"/>
        <v>-87.096446304298368</v>
      </c>
      <c r="AS16">
        <f t="shared" si="9"/>
        <v>75.273039172721269</v>
      </c>
      <c r="AT16">
        <f t="shared" si="9"/>
        <v>165.86183115766312</v>
      </c>
      <c r="AU16">
        <f t="shared" si="9"/>
        <v>154.03842402608603</v>
      </c>
      <c r="AW16">
        <v>13</v>
      </c>
      <c r="AX16">
        <f>(R16*SUMPRODUCT(K17:$K$23, X17:$X$23)-$AZ$3*SUMPRODUCT(K16:$K$22, W17:$W$23))/Z16</f>
        <v>2767.4111265589459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3040.317739695869</v>
      </c>
      <c r="P17">
        <f t="shared" si="22"/>
        <v>152.01588698479347</v>
      </c>
      <c r="Q17" s="4">
        <f t="shared" si="23"/>
        <v>25</v>
      </c>
      <c r="R17">
        <f t="shared" si="0"/>
        <v>500000</v>
      </c>
      <c r="S17">
        <f t="shared" si="1"/>
        <v>2534.7143195976078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2285.4513757903219</v>
      </c>
      <c r="AC17">
        <f t="shared" si="2"/>
        <v>2058.6955588560631</v>
      </c>
      <c r="AE17">
        <f t="shared" si="3"/>
        <v>2469.3467740446722</v>
      </c>
      <c r="AF17">
        <f t="shared" si="4"/>
        <v>-123.46733870223363</v>
      </c>
      <c r="AG17">
        <f t="shared" si="4"/>
        <v>-20.30500580419341</v>
      </c>
      <c r="AH17">
        <f t="shared" si="5"/>
        <v>-2692.9324657661418</v>
      </c>
      <c r="AI17">
        <f t="shared" si="6"/>
        <v>-367.35803622789672</v>
      </c>
      <c r="AJ17">
        <f t="shared" si="7"/>
        <v>226.75581693425875</v>
      </c>
      <c r="AK17">
        <f t="shared" si="24"/>
        <v>396.31224017025261</v>
      </c>
      <c r="AL17">
        <f t="shared" si="8"/>
        <v>255.71002087661464</v>
      </c>
      <c r="AN17">
        <f t="shared" si="9"/>
        <v>907.29903952344569</v>
      </c>
      <c r="AO17">
        <f t="shared" si="9"/>
        <v>-45.364951976172293</v>
      </c>
      <c r="AP17">
        <f t="shared" si="9"/>
        <v>-7.4605610104275257</v>
      </c>
      <c r="AQ17">
        <f t="shared" si="9"/>
        <v>-989.44994901996859</v>
      </c>
      <c r="AR17">
        <f t="shared" si="9"/>
        <v>-134.97642248312272</v>
      </c>
      <c r="AS17">
        <f t="shared" si="9"/>
        <v>83.315691855551975</v>
      </c>
      <c r="AT17">
        <f t="shared" si="9"/>
        <v>145.61491267137453</v>
      </c>
      <c r="AU17">
        <f t="shared" si="9"/>
        <v>93.954182043803769</v>
      </c>
      <c r="AW17">
        <v>14</v>
      </c>
      <c r="AX17">
        <f>(R17*SUMPRODUCT(K18:$K$23, X18:$X$23)-$AZ$3*SUMPRODUCT(K17:$K$22, W18:$W$23))/Z17</f>
        <v>2534.7143195976078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3040.317739695869</v>
      </c>
      <c r="P18">
        <f t="shared" si="22"/>
        <v>152.01588698479347</v>
      </c>
      <c r="Q18" s="4">
        <f t="shared" si="23"/>
        <v>25</v>
      </c>
      <c r="R18">
        <f t="shared" si="0"/>
        <v>500000</v>
      </c>
      <c r="S18">
        <f t="shared" si="1"/>
        <v>2249.7901249717856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2058.6955588560631</v>
      </c>
      <c r="AC18">
        <f t="shared" si="2"/>
        <v>1796.3335281047287</v>
      </c>
      <c r="AE18">
        <f t="shared" si="3"/>
        <v>2427.5262973588551</v>
      </c>
      <c r="AF18">
        <f t="shared" si="4"/>
        <v>-121.37631486794277</v>
      </c>
      <c r="AG18">
        <f t="shared" si="4"/>
        <v>-19.961123352864483</v>
      </c>
      <c r="AH18">
        <f t="shared" si="5"/>
        <v>-2816.6478657398329</v>
      </c>
      <c r="AI18">
        <f t="shared" si="6"/>
        <v>-530.45900660178495</v>
      </c>
      <c r="AJ18">
        <f t="shared" si="7"/>
        <v>262.36203075133449</v>
      </c>
      <c r="AK18">
        <f t="shared" si="24"/>
        <v>373.50856266414343</v>
      </c>
      <c r="AL18">
        <f t="shared" si="8"/>
        <v>105.41158681369296</v>
      </c>
      <c r="AN18">
        <f t="shared" si="9"/>
        <v>821.62506283703783</v>
      </c>
      <c r="AO18">
        <f t="shared" si="9"/>
        <v>-41.081253141851896</v>
      </c>
      <c r="AP18">
        <f t="shared" si="9"/>
        <v>-6.756078913311435</v>
      </c>
      <c r="AQ18">
        <f t="shared" si="9"/>
        <v>-953.32787216195175</v>
      </c>
      <c r="AR18">
        <f t="shared" si="9"/>
        <v>-179.54014138007722</v>
      </c>
      <c r="AS18">
        <f t="shared" si="9"/>
        <v>88.799540600919755</v>
      </c>
      <c r="AT18">
        <f t="shared" si="9"/>
        <v>126.41840238887951</v>
      </c>
      <c r="AU18">
        <f t="shared" si="9"/>
        <v>35.677801609722039</v>
      </c>
      <c r="AW18">
        <v>15</v>
      </c>
      <c r="AX18">
        <f>(R18*SUMPRODUCT(K19:$K$23, X19:$X$23)-$AZ$3*SUMPRODUCT(K18:$K$22, W19:$W$23))/Z18</f>
        <v>2249.7901249717856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3040.317739695869</v>
      </c>
      <c r="P19">
        <f t="shared" si="22"/>
        <v>152.01588698479347</v>
      </c>
      <c r="Q19" s="4">
        <f t="shared" si="23"/>
        <v>25</v>
      </c>
      <c r="R19">
        <f t="shared" si="0"/>
        <v>500000</v>
      </c>
      <c r="S19">
        <f t="shared" si="1"/>
        <v>1912.7843708411874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1796.3335281047287</v>
      </c>
      <c r="AC19">
        <f t="shared" si="2"/>
        <v>1500.6751433562401</v>
      </c>
      <c r="AE19">
        <f t="shared" si="3"/>
        <v>2385.2815452795389</v>
      </c>
      <c r="AF19">
        <f t="shared" si="4"/>
        <v>-119.26407726397696</v>
      </c>
      <c r="AG19">
        <f t="shared" si="4"/>
        <v>-19.613752159323198</v>
      </c>
      <c r="AH19">
        <f t="shared" si="5"/>
        <v>-2955.1992002528095</v>
      </c>
      <c r="AI19">
        <f t="shared" si="6"/>
        <v>-708.79548439657083</v>
      </c>
      <c r="AJ19">
        <f t="shared" si="7"/>
        <v>295.65838474848852</v>
      </c>
      <c r="AK19">
        <f t="shared" si="24"/>
        <v>347.62349944000556</v>
      </c>
      <c r="AL19">
        <f t="shared" si="8"/>
        <v>-65.513600208076753</v>
      </c>
      <c r="AN19">
        <f t="shared" si="9"/>
        <v>743.68795945791555</v>
      </c>
      <c r="AO19">
        <f t="shared" si="9"/>
        <v>-37.184397972895781</v>
      </c>
      <c r="AP19">
        <f t="shared" si="9"/>
        <v>-6.1152157696214067</v>
      </c>
      <c r="AQ19">
        <f t="shared" si="9"/>
        <v>-921.37805173439801</v>
      </c>
      <c r="AR19">
        <f t="shared" si="9"/>
        <v>-220.9897060189997</v>
      </c>
      <c r="AS19">
        <f t="shared" si="9"/>
        <v>92.180975988081343</v>
      </c>
      <c r="AT19">
        <f t="shared" si="9"/>
        <v>108.38276574510637</v>
      </c>
      <c r="AU19">
        <f t="shared" si="9"/>
        <v>-20.425964285811979</v>
      </c>
      <c r="AW19">
        <v>16</v>
      </c>
      <c r="AX19">
        <f>(R19*SUMPRODUCT(K20:$K$23, X20:$X$23)-$AZ$3*SUMPRODUCT(K19:$K$22, W20:$W$23))/Z19</f>
        <v>1912.7843708411874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3040.317739695869</v>
      </c>
      <c r="P20">
        <f t="shared" si="22"/>
        <v>152.01588698479347</v>
      </c>
      <c r="Q20" s="4">
        <f t="shared" si="23"/>
        <v>25</v>
      </c>
      <c r="R20">
        <f t="shared" si="0"/>
        <v>500000</v>
      </c>
      <c r="S20">
        <f t="shared" si="1"/>
        <v>1522.2693335293054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1500.6751433562401</v>
      </c>
      <c r="AC20">
        <f t="shared" si="2"/>
        <v>1172.874908281497</v>
      </c>
      <c r="AE20">
        <f t="shared" si="3"/>
        <v>2342.4976852322256</v>
      </c>
      <c r="AF20">
        <f t="shared" si="4"/>
        <v>-117.1248842616113</v>
      </c>
      <c r="AG20">
        <f t="shared" si="4"/>
        <v>-19.261947975432264</v>
      </c>
      <c r="AH20">
        <f t="shared" si="5"/>
        <v>-3113.3332459540352</v>
      </c>
      <c r="AI20">
        <f t="shared" si="6"/>
        <v>-907.22239295885311</v>
      </c>
      <c r="AJ20">
        <f t="shared" si="7"/>
        <v>327.80023507474311</v>
      </c>
      <c r="AK20">
        <f t="shared" si="24"/>
        <v>318.84537469193759</v>
      </c>
      <c r="AL20">
        <f t="shared" si="8"/>
        <v>-260.5767831921724</v>
      </c>
      <c r="AN20">
        <f t="shared" si="9"/>
        <v>672.77777987530919</v>
      </c>
      <c r="AO20">
        <f t="shared" si="9"/>
        <v>-33.638888993765462</v>
      </c>
      <c r="AP20">
        <f t="shared" si="9"/>
        <v>-5.5321337889391859</v>
      </c>
      <c r="AQ20">
        <f t="shared" si="9"/>
        <v>-894.16584803041019</v>
      </c>
      <c r="AR20">
        <f t="shared" si="9"/>
        <v>-260.55909093780559</v>
      </c>
      <c r="AS20">
        <f t="shared" si="9"/>
        <v>94.145968974277565</v>
      </c>
      <c r="AT20">
        <f t="shared" si="9"/>
        <v>91.574085499037338</v>
      </c>
      <c r="AU20">
        <f t="shared" si="9"/>
        <v>-74.839036464490675</v>
      </c>
      <c r="AW20">
        <v>17</v>
      </c>
      <c r="AX20">
        <f>(R20*SUMPRODUCT(K21:$K$23, X21:$X$23)-$AZ$3*SUMPRODUCT(K20:$K$22, W21:$W$23))/Z20</f>
        <v>1522.2693335293054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3040.317739695869</v>
      </c>
      <c r="P21">
        <f t="shared" si="22"/>
        <v>152.01588698479347</v>
      </c>
      <c r="Q21" s="4">
        <f t="shared" si="23"/>
        <v>25</v>
      </c>
      <c r="R21">
        <f t="shared" si="0"/>
        <v>500000</v>
      </c>
      <c r="S21">
        <f t="shared" si="1"/>
        <v>1075.8136267436439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1172.874908281497</v>
      </c>
      <c r="AC21">
        <f t="shared" si="2"/>
        <v>813.51228018983682</v>
      </c>
      <c r="AE21">
        <f t="shared" si="3"/>
        <v>2299.0374498304895</v>
      </c>
      <c r="AF21">
        <f t="shared" si="4"/>
        <v>-114.9518724915245</v>
      </c>
      <c r="AG21">
        <f t="shared" si="4"/>
        <v>-18.904582075527312</v>
      </c>
      <c r="AH21">
        <f t="shared" si="5"/>
        <v>-3294.9284030125896</v>
      </c>
      <c r="AI21">
        <f t="shared" si="6"/>
        <v>-1129.747407749152</v>
      </c>
      <c r="AJ21">
        <f t="shared" si="7"/>
        <v>359.36262809166021</v>
      </c>
      <c r="AK21">
        <f t="shared" si="24"/>
        <v>287.26182267551417</v>
      </c>
      <c r="AL21">
        <f t="shared" si="8"/>
        <v>-483.12295698197761</v>
      </c>
      <c r="AN21">
        <f t="shared" si="9"/>
        <v>608.24686836295064</v>
      </c>
      <c r="AO21">
        <f t="shared" si="9"/>
        <v>-30.412343418147536</v>
      </c>
      <c r="AP21">
        <f t="shared" si="9"/>
        <v>-5.0015074117203548</v>
      </c>
      <c r="AQ21">
        <f t="shared" si="9"/>
        <v>-871.72563577000983</v>
      </c>
      <c r="AR21">
        <f t="shared" si="9"/>
        <v>-298.89261823692715</v>
      </c>
      <c r="AS21">
        <f t="shared" si="9"/>
        <v>95.07509029900676</v>
      </c>
      <c r="AT21">
        <f t="shared" si="9"/>
        <v>75.999677193382581</v>
      </c>
      <c r="AU21">
        <f t="shared" si="9"/>
        <v>-127.81785074453782</v>
      </c>
      <c r="AW21">
        <v>18</v>
      </c>
      <c r="AX21">
        <f>(R21*SUMPRODUCT(K22:$K$23, X22:$X$23)-$AZ$3*SUMPRODUCT(K21:$K$22, W22:$W$23))/Z21</f>
        <v>1075.8136267436439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3040.317739695869</v>
      </c>
      <c r="P22">
        <f t="shared" si="22"/>
        <v>152.01588698479347</v>
      </c>
      <c r="Q22" s="4">
        <f t="shared" si="23"/>
        <v>25</v>
      </c>
      <c r="R22">
        <f t="shared" si="0"/>
        <v>500000</v>
      </c>
      <c r="S22">
        <f t="shared" si="1"/>
        <v>570.61575330507003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813.51228018983682</v>
      </c>
      <c r="AC22">
        <f t="shared" si="2"/>
        <v>423.17824132061384</v>
      </c>
      <c r="AE22">
        <f t="shared" si="3"/>
        <v>2254.7507787653117</v>
      </c>
      <c r="AF22">
        <f t="shared" si="4"/>
        <v>-112.7375389382656</v>
      </c>
      <c r="AG22">
        <f t="shared" si="4"/>
        <v>-18.54042053998327</v>
      </c>
      <c r="AH22">
        <f t="shared" si="5"/>
        <v>-3502.3142957754353</v>
      </c>
      <c r="AI22">
        <f t="shared" si="6"/>
        <v>-1378.8414764883723</v>
      </c>
      <c r="AJ22">
        <f t="shared" si="7"/>
        <v>390.33403886922298</v>
      </c>
      <c r="AK22">
        <f t="shared" si="24"/>
        <v>252.91022979888476</v>
      </c>
      <c r="AL22">
        <f t="shared" si="8"/>
        <v>-735.59720782026466</v>
      </c>
      <c r="AN22">
        <f t="shared" si="9"/>
        <v>549.50765699198303</v>
      </c>
      <c r="AO22">
        <f t="shared" si="9"/>
        <v>-27.475382849599157</v>
      </c>
      <c r="AP22">
        <f t="shared" si="9"/>
        <v>-4.518505169849055</v>
      </c>
      <c r="AQ22">
        <f t="shared" si="9"/>
        <v>-853.5526590548327</v>
      </c>
      <c r="AR22">
        <f t="shared" si="9"/>
        <v>-336.03889008229783</v>
      </c>
      <c r="AS22">
        <f t="shared" si="9"/>
        <v>95.128714518372931</v>
      </c>
      <c r="AT22">
        <f t="shared" si="9"/>
        <v>61.637015103811912</v>
      </c>
      <c r="AU22">
        <f t="shared" si="9"/>
        <v>-179.27316046011302</v>
      </c>
      <c r="AW22">
        <v>19</v>
      </c>
      <c r="AX22">
        <f>(R22*SUMPRODUCT(K23:$K$23, X23:$X$23)-$AZ$3*SUMPRODUCT(K22:$K$22, W23:$W$23))/Z22</f>
        <v>570.61575330507003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3040.317739695869</v>
      </c>
      <c r="P23">
        <f t="shared" si="22"/>
        <v>152.01588698479347</v>
      </c>
      <c r="Q23" s="4">
        <f t="shared" si="23"/>
        <v>25</v>
      </c>
      <c r="R23">
        <f t="shared" si="0"/>
        <v>500000</v>
      </c>
      <c r="S23">
        <f t="shared" si="1"/>
        <v>582.32662711642877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423.17824132061384</v>
      </c>
      <c r="AC23">
        <f t="shared" si="2"/>
        <v>423.17824132061384</v>
      </c>
      <c r="AE23">
        <f t="shared" si="3"/>
        <v>2209.4066357764596</v>
      </c>
      <c r="AF23">
        <f t="shared" si="4"/>
        <v>-110.47033178882299</v>
      </c>
      <c r="AG23">
        <f t="shared" si="4"/>
        <v>-18.167563598118139</v>
      </c>
      <c r="AH23">
        <f t="shared" si="5"/>
        <v>-3749.0547293059085</v>
      </c>
      <c r="AI23">
        <f t="shared" si="6"/>
        <v>-1668.2859889163901</v>
      </c>
      <c r="AJ23">
        <f t="shared" si="7"/>
        <v>0</v>
      </c>
      <c r="AK23">
        <f t="shared" si="24"/>
        <v>215.82238587111763</v>
      </c>
      <c r="AL23">
        <f t="shared" si="8"/>
        <v>-1452.4636030452725</v>
      </c>
      <c r="AN23">
        <f t="shared" si="9"/>
        <v>496.01204595468784</v>
      </c>
      <c r="AO23">
        <f t="shared" si="9"/>
        <v>-24.800602297734393</v>
      </c>
      <c r="AP23">
        <f t="shared" si="9"/>
        <v>-4.0786201346533044</v>
      </c>
      <c r="AQ23">
        <f t="shared" si="9"/>
        <v>-841.66322150363442</v>
      </c>
      <c r="AR23">
        <f t="shared" si="9"/>
        <v>-374.53039798133432</v>
      </c>
      <c r="AS23">
        <f t="shared" si="9"/>
        <v>0</v>
      </c>
      <c r="AT23">
        <f t="shared" si="9"/>
        <v>48.452150656791176</v>
      </c>
      <c r="AU23">
        <f t="shared" si="9"/>
        <v>-326.0782473245431</v>
      </c>
      <c r="AW23">
        <v>20</v>
      </c>
      <c r="AX23">
        <f>(R23*SUMPRODUCT(K$23:$K24, X$23:$X24)-$AZ$3*SUMPRODUCT(K$22:$K23, W$23:$W24))/Z23</f>
        <v>582.32662711642877</v>
      </c>
    </row>
    <row r="25" spans="5:50" x14ac:dyDescent="0.25">
      <c r="AN25" s="8">
        <f t="shared" ref="AN25:AU25" si="25">SUM(AN3:AN23)</f>
        <v>27579.90192537614</v>
      </c>
      <c r="AO25" s="8">
        <f t="shared" si="25"/>
        <v>-3659.2334010407089</v>
      </c>
      <c r="AP25" s="8">
        <f t="shared" si="25"/>
        <v>-474.93444233704844</v>
      </c>
      <c r="AQ25" s="8">
        <f t="shared" si="25"/>
        <v>-22769.073148535124</v>
      </c>
      <c r="AR25" s="8">
        <f t="shared" si="25"/>
        <v>676.66093346325124</v>
      </c>
      <c r="AS25" s="8">
        <f t="shared" si="25"/>
        <v>-1449.4471957466376</v>
      </c>
      <c r="AT25" s="8">
        <f t="shared" si="25"/>
        <v>3169.6657317397762</v>
      </c>
      <c r="AU25" s="9">
        <f t="shared" si="25"/>
        <v>2396.8794694563908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4F176-8A2E-4364-A2FC-221885C26FAD}">
  <sheetPr codeName="Sheet1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3041.2348245552325</v>
      </c>
      <c r="K3">
        <v>1</v>
      </c>
      <c r="L3" s="2">
        <v>0</v>
      </c>
      <c r="O3">
        <f>$C$3</f>
        <v>3041.2348245552325</v>
      </c>
      <c r="P3">
        <f>O3*B5</f>
        <v>2432.9878596441863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3041.2348245552325</v>
      </c>
      <c r="AF3">
        <f t="shared" ref="AF3:AG23" si="4">-$Z3*P3</f>
        <v>-2432.9878596441863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335.09722311104622</v>
      </c>
      <c r="AJ3">
        <f t="shared" ref="AJ3:AJ23" si="7">AB3-AC3</f>
        <v>0</v>
      </c>
      <c r="AL3">
        <f t="shared" ref="AL3:AL23" si="8">SUM(AI3:AK3)</f>
        <v>335.09722311104622</v>
      </c>
      <c r="AN3">
        <f t="shared" ref="AN3:AU23" si="9">AE3*$K3</f>
        <v>3041.2348245552325</v>
      </c>
      <c r="AO3">
        <f t="shared" si="9"/>
        <v>-2432.9878596441863</v>
      </c>
      <c r="AP3">
        <f t="shared" si="9"/>
        <v>-273.14974180000002</v>
      </c>
      <c r="AQ3">
        <f t="shared" si="9"/>
        <v>0</v>
      </c>
      <c r="AR3">
        <f t="shared" si="9"/>
        <v>335.09722311104622</v>
      </c>
      <c r="AS3">
        <f t="shared" si="9"/>
        <v>0</v>
      </c>
      <c r="AT3">
        <f t="shared" si="9"/>
        <v>0</v>
      </c>
      <c r="AU3">
        <f t="shared" si="9"/>
        <v>335.09722311104622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2243.1542814559389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46.782602476020379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46.205224321129208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-46.205224321129208</v>
      </c>
      <c r="AK4">
        <f>G4*MAX(0, SUM(AB4, AE4:AF4))</f>
        <v>0</v>
      </c>
      <c r="AL4">
        <f t="shared" si="8"/>
        <v>-2387.9332243211293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-2196.9490571348156</v>
      </c>
      <c r="AR4">
        <f t="shared" si="9"/>
        <v>-2196.9490571348156</v>
      </c>
      <c r="AS4">
        <f t="shared" si="9"/>
        <v>-43.348554574659161</v>
      </c>
      <c r="AT4">
        <f t="shared" si="9"/>
        <v>0</v>
      </c>
      <c r="AU4">
        <f t="shared" si="9"/>
        <v>-2240.2976117094745</v>
      </c>
      <c r="AW4">
        <v>1</v>
      </c>
      <c r="AX4">
        <f>(R4*SUMPRODUCT(K5:$K$23, X5:$X$23)-$AZ$3*SUMPRODUCT(K4:$K$22, W5:$W$23))/Z4</f>
        <v>46.782602476020379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3041.2348245552325</v>
      </c>
      <c r="P5">
        <f t="shared" ref="P5:P23" si="22">O5*$C$5</f>
        <v>152.06174122776164</v>
      </c>
      <c r="Q5" s="4">
        <f t="shared" ref="Q5:Q23" si="23">$C$8</f>
        <v>25</v>
      </c>
      <c r="R5">
        <f t="shared" si="0"/>
        <v>1000000</v>
      </c>
      <c r="S5">
        <f t="shared" si="1"/>
        <v>127.48014014478312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46.205224321129208</v>
      </c>
      <c r="AC5">
        <f t="shared" si="2"/>
        <v>124.35245274290355</v>
      </c>
      <c r="AE5">
        <f t="shared" si="3"/>
        <v>2966.619030784409</v>
      </c>
      <c r="AF5">
        <f t="shared" si="4"/>
        <v>-148.33095153922045</v>
      </c>
      <c r="AG5">
        <f t="shared" si="4"/>
        <v>-24.386632420091601</v>
      </c>
      <c r="AH5">
        <f t="shared" si="5"/>
        <v>-2316.392476335936</v>
      </c>
      <c r="AI5">
        <f t="shared" si="6"/>
        <v>477.50897048916113</v>
      </c>
      <c r="AJ5">
        <f t="shared" si="7"/>
        <v>-78.147228421774344</v>
      </c>
      <c r="AK5">
        <f>G5*SUM(AB5, AE5:AF5)</f>
        <v>117.44422544621904</v>
      </c>
      <c r="AL5">
        <f t="shared" si="8"/>
        <v>516.80596751360576</v>
      </c>
      <c r="AN5">
        <f t="shared" si="9"/>
        <v>2561.8609816899261</v>
      </c>
      <c r="AO5">
        <f t="shared" si="9"/>
        <v>-128.0930490844963</v>
      </c>
      <c r="AP5">
        <f t="shared" si="9"/>
        <v>-21.059381546314722</v>
      </c>
      <c r="AQ5">
        <f t="shared" si="9"/>
        <v>-2000.3497051106178</v>
      </c>
      <c r="AR5">
        <f t="shared" si="9"/>
        <v>412.35884594849722</v>
      </c>
      <c r="AS5">
        <f t="shared" si="9"/>
        <v>-67.485016863799274</v>
      </c>
      <c r="AT5">
        <f t="shared" si="9"/>
        <v>101.42043031926097</v>
      </c>
      <c r="AU5">
        <f t="shared" si="9"/>
        <v>446.29425940395885</v>
      </c>
      <c r="AW5">
        <v>2</v>
      </c>
      <c r="AX5">
        <f>(R5*SUMPRODUCT(K6:$K$23, X6:$X$23)-$AZ$3*SUMPRODUCT(K5:$K$22, W6:$W$23))/Z5</f>
        <v>127.48014014478312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3041.2348245552325</v>
      </c>
      <c r="P6">
        <f t="shared" si="22"/>
        <v>152.06174122776164</v>
      </c>
      <c r="Q6" s="4">
        <f t="shared" si="23"/>
        <v>25</v>
      </c>
      <c r="R6">
        <f t="shared" si="0"/>
        <v>1000000</v>
      </c>
      <c r="S6">
        <f t="shared" si="1"/>
        <v>238.10289481120492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124.35245274290355</v>
      </c>
      <c r="AC6">
        <f t="shared" si="2"/>
        <v>229.39293080745665</v>
      </c>
      <c r="AE6">
        <f t="shared" si="3"/>
        <v>2929.9844096040606</v>
      </c>
      <c r="AF6">
        <f t="shared" si="4"/>
        <v>-146.49922048020306</v>
      </c>
      <c r="AG6">
        <f t="shared" si="4"/>
        <v>-24.085483188827407</v>
      </c>
      <c r="AH6">
        <f t="shared" si="5"/>
        <v>-2291.316282531076</v>
      </c>
      <c r="AI6">
        <f t="shared" si="6"/>
        <v>468.08342340395438</v>
      </c>
      <c r="AJ6">
        <f t="shared" si="7"/>
        <v>-105.0404780645531</v>
      </c>
      <c r="AK6">
        <f>G6*SUM(AB6, AE6:AF6)</f>
        <v>170.10850204920555</v>
      </c>
      <c r="AL6">
        <f t="shared" si="8"/>
        <v>533.15144738860681</v>
      </c>
      <c r="AN6">
        <f t="shared" si="9"/>
        <v>2281.9486798391672</v>
      </c>
      <c r="AO6">
        <f t="shared" si="9"/>
        <v>-114.0974339919584</v>
      </c>
      <c r="AP6">
        <f t="shared" si="9"/>
        <v>-18.758405807852185</v>
      </c>
      <c r="AQ6">
        <f t="shared" si="9"/>
        <v>-1784.5371971526449</v>
      </c>
      <c r="AR6">
        <f t="shared" si="9"/>
        <v>364.55564288671206</v>
      </c>
      <c r="AS6">
        <f t="shared" si="9"/>
        <v>-81.808278386530077</v>
      </c>
      <c r="AT6">
        <f t="shared" si="9"/>
        <v>132.48496149269917</v>
      </c>
      <c r="AU6">
        <f t="shared" si="9"/>
        <v>415.2323259928811</v>
      </c>
      <c r="AW6">
        <v>3</v>
      </c>
      <c r="AX6">
        <f>(R6*SUMPRODUCT(K7:$K$23, X7:$X$23)-$AZ$3*SUMPRODUCT(K6:$K$22, W7:$W$23))/Z6</f>
        <v>238.10289481120492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3041.2348245552325</v>
      </c>
      <c r="P7">
        <f t="shared" si="22"/>
        <v>152.06174122776164</v>
      </c>
      <c r="Q7" s="4">
        <f t="shared" si="23"/>
        <v>25</v>
      </c>
      <c r="R7">
        <f t="shared" si="0"/>
        <v>1000000</v>
      </c>
      <c r="S7">
        <f t="shared" si="1"/>
        <v>329.99110241169626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229.39293080745665</v>
      </c>
      <c r="AC7">
        <f t="shared" si="2"/>
        <v>313.99239669547023</v>
      </c>
      <c r="AE7">
        <f t="shared" si="3"/>
        <v>2893.7889673293776</v>
      </c>
      <c r="AF7">
        <f t="shared" si="4"/>
        <v>-144.68944836646889</v>
      </c>
      <c r="AG7">
        <f t="shared" si="4"/>
        <v>-23.787944159759036</v>
      </c>
      <c r="AH7">
        <f t="shared" si="5"/>
        <v>-2267.3678872037822</v>
      </c>
      <c r="AI7">
        <f t="shared" si="6"/>
        <v>457.94368759936742</v>
      </c>
      <c r="AJ7">
        <f t="shared" si="7"/>
        <v>-84.599465888013583</v>
      </c>
      <c r="AK7">
        <f>G7*SUM(AB7, AE7:AF7)</f>
        <v>146.24397928372494</v>
      </c>
      <c r="AL7">
        <f t="shared" si="8"/>
        <v>519.58820099507875</v>
      </c>
      <c r="AN7">
        <f t="shared" si="9"/>
        <v>2040.1545400404364</v>
      </c>
      <c r="AO7">
        <f t="shared" si="9"/>
        <v>-102.00772700202184</v>
      </c>
      <c r="AP7">
        <f t="shared" si="9"/>
        <v>-16.77077451869242</v>
      </c>
      <c r="AQ7">
        <f t="shared" si="9"/>
        <v>-1598.5204661588482</v>
      </c>
      <c r="AR7">
        <f t="shared" si="9"/>
        <v>322.85557236087402</v>
      </c>
      <c r="AS7">
        <f t="shared" si="9"/>
        <v>-59.643597499686535</v>
      </c>
      <c r="AT7">
        <f t="shared" si="9"/>
        <v>103.10368919701217</v>
      </c>
      <c r="AU7">
        <f t="shared" si="9"/>
        <v>366.31566405819962</v>
      </c>
      <c r="AW7">
        <v>4</v>
      </c>
      <c r="AX7">
        <f>(R7*SUMPRODUCT(K8:$K$23, X8:$X$23)-$AZ$3*SUMPRODUCT(K7:$K$22, W8:$W$23))/Z7</f>
        <v>329.99110241169626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3041.2348245552325</v>
      </c>
      <c r="P8">
        <f t="shared" si="22"/>
        <v>152.06174122776164</v>
      </c>
      <c r="Q8" s="4">
        <f t="shared" si="23"/>
        <v>25</v>
      </c>
      <c r="R8">
        <f t="shared" si="0"/>
        <v>1000000</v>
      </c>
      <c r="S8">
        <f t="shared" si="1"/>
        <v>365.34208775470063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313.99239669547023</v>
      </c>
      <c r="AC8">
        <f t="shared" si="2"/>
        <v>343.33317827641076</v>
      </c>
      <c r="AE8">
        <f t="shared" si="3"/>
        <v>2858.0249940995636</v>
      </c>
      <c r="AF8">
        <f t="shared" si="4"/>
        <v>-142.9012497049782</v>
      </c>
      <c r="AG8">
        <f t="shared" si="4"/>
        <v>-23.493951955169535</v>
      </c>
      <c r="AH8">
        <f t="shared" si="5"/>
        <v>-2244.5105196762975</v>
      </c>
      <c r="AI8">
        <f t="shared" si="6"/>
        <v>447.11927276311872</v>
      </c>
      <c r="AJ8">
        <f t="shared" si="7"/>
        <v>-29.340781580940529</v>
      </c>
      <c r="AK8">
        <f t="shared" ref="AK8:AK23" si="24">G8*SUM(AB8:AB8, AE8:AF8)</f>
        <v>64.520173805218192</v>
      </c>
      <c r="AL8">
        <f t="shared" si="8"/>
        <v>482.29866498739636</v>
      </c>
      <c r="AN8">
        <f t="shared" si="9"/>
        <v>1878.7324262373413</v>
      </c>
      <c r="AO8">
        <f t="shared" si="9"/>
        <v>-93.936621311867071</v>
      </c>
      <c r="AP8">
        <f t="shared" si="9"/>
        <v>-15.44382902520605</v>
      </c>
      <c r="AQ8">
        <f t="shared" si="9"/>
        <v>-1475.4366050165431</v>
      </c>
      <c r="AR8">
        <f t="shared" si="9"/>
        <v>293.91537088372513</v>
      </c>
      <c r="AS8">
        <f t="shared" si="9"/>
        <v>-19.287262316132139</v>
      </c>
      <c r="AT8">
        <f t="shared" si="9"/>
        <v>42.412555147203086</v>
      </c>
      <c r="AU8">
        <f t="shared" si="9"/>
        <v>317.0406637147961</v>
      </c>
      <c r="AW8">
        <v>5</v>
      </c>
      <c r="AX8">
        <f>(R8*SUMPRODUCT(K9:$K$23, X9:$X$23)-$AZ$3*SUMPRODUCT(K8:$K$22, W9:$W$23))/Z8</f>
        <v>365.34208775470063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3041.2348245552325</v>
      </c>
      <c r="P9">
        <f t="shared" si="22"/>
        <v>152.06174122776164</v>
      </c>
      <c r="Q9" s="4">
        <f t="shared" si="23"/>
        <v>25</v>
      </c>
      <c r="R9">
        <f t="shared" si="0"/>
        <v>1000000</v>
      </c>
      <c r="S9">
        <f t="shared" si="1"/>
        <v>365.07738697209237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343.33317827641076</v>
      </c>
      <c r="AC9">
        <f t="shared" si="2"/>
        <v>338.84119042144994</v>
      </c>
      <c r="AE9">
        <f t="shared" si="3"/>
        <v>2822.6772324910899</v>
      </c>
      <c r="AF9">
        <f t="shared" si="4"/>
        <v>-141.1338616245545</v>
      </c>
      <c r="AG9">
        <f t="shared" si="4"/>
        <v>-23.203381153771101</v>
      </c>
      <c r="AH9">
        <f t="shared" si="5"/>
        <v>-2225.2512738696814</v>
      </c>
      <c r="AI9">
        <f t="shared" si="6"/>
        <v>433.08871584308281</v>
      </c>
      <c r="AJ9">
        <f t="shared" si="7"/>
        <v>4.4919878549608256</v>
      </c>
      <c r="AK9">
        <f t="shared" si="24"/>
        <v>17.846771639943384</v>
      </c>
      <c r="AL9">
        <f t="shared" si="8"/>
        <v>455.427475337987</v>
      </c>
      <c r="AN9">
        <f t="shared" si="9"/>
        <v>1763.4446447636815</v>
      </c>
      <c r="AO9">
        <f t="shared" si="9"/>
        <v>-88.17223223818408</v>
      </c>
      <c r="AP9">
        <f t="shared" si="9"/>
        <v>-14.496123667641955</v>
      </c>
      <c r="AQ9">
        <f t="shared" si="9"/>
        <v>-1390.2076358535396</v>
      </c>
      <c r="AR9">
        <f t="shared" si="9"/>
        <v>270.56865300431582</v>
      </c>
      <c r="AS9">
        <f t="shared" si="9"/>
        <v>2.8063328800024849</v>
      </c>
      <c r="AT9">
        <f t="shared" si="9"/>
        <v>11.149625438046909</v>
      </c>
      <c r="AU9">
        <f t="shared" si="9"/>
        <v>284.52461132236516</v>
      </c>
      <c r="AW9">
        <v>6</v>
      </c>
      <c r="AX9">
        <f>(R9*SUMPRODUCT(K10:$K$23, X10:$X$23)-$AZ$3*SUMPRODUCT(K9:$K$22, W10:$W$23))/Z9</f>
        <v>365.07738697209237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3041.2348245552325</v>
      </c>
      <c r="P10">
        <f t="shared" si="22"/>
        <v>152.06174122776164</v>
      </c>
      <c r="Q10" s="4">
        <f t="shared" si="23"/>
        <v>25</v>
      </c>
      <c r="R10">
        <f t="shared" si="0"/>
        <v>1000000</v>
      </c>
      <c r="S10">
        <f t="shared" si="1"/>
        <v>359.49320111720152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338.84119042144994</v>
      </c>
      <c r="AC10">
        <f t="shared" si="2"/>
        <v>329.52834686238202</v>
      </c>
      <c r="AE10">
        <f t="shared" si="3"/>
        <v>2787.7386304985084</v>
      </c>
      <c r="AF10">
        <f t="shared" si="4"/>
        <v>-139.38693152492544</v>
      </c>
      <c r="AG10">
        <f t="shared" si="4"/>
        <v>-22.916173785644808</v>
      </c>
      <c r="AH10">
        <f t="shared" si="5"/>
        <v>-2206.9422635433848</v>
      </c>
      <c r="AI10">
        <f t="shared" si="6"/>
        <v>418.49326164455351</v>
      </c>
      <c r="AJ10">
        <f t="shared" si="7"/>
        <v>9.3128435590679146</v>
      </c>
      <c r="AK10">
        <f t="shared" si="24"/>
        <v>12.247490846519636</v>
      </c>
      <c r="AL10">
        <f t="shared" si="8"/>
        <v>440.05359605014104</v>
      </c>
      <c r="AN10">
        <f t="shared" si="9"/>
        <v>1654.7430283297426</v>
      </c>
      <c r="AO10">
        <f t="shared" si="9"/>
        <v>-82.737151416487151</v>
      </c>
      <c r="AP10">
        <f t="shared" si="9"/>
        <v>-13.602558860049074</v>
      </c>
      <c r="AQ10">
        <f t="shared" si="9"/>
        <v>-1309.9945183425014</v>
      </c>
      <c r="AR10">
        <f t="shared" si="9"/>
        <v>248.4087997107053</v>
      </c>
      <c r="AS10">
        <f t="shared" si="9"/>
        <v>5.5279080989516842</v>
      </c>
      <c r="AT10">
        <f t="shared" si="9"/>
        <v>7.2698530167394582</v>
      </c>
      <c r="AU10">
        <f t="shared" si="9"/>
        <v>261.20656082639641</v>
      </c>
      <c r="AW10">
        <v>7</v>
      </c>
      <c r="AX10">
        <f>(R10*SUMPRODUCT(K11:$K$23, X11:$X$23)-$AZ$3*SUMPRODUCT(K10:$K$22, W11:$W$23))/Z10</f>
        <v>359.49320111720152</v>
      </c>
    </row>
    <row r="11" spans="1:52" x14ac:dyDescent="0.25">
      <c r="A11" t="s">
        <v>33</v>
      </c>
      <c r="C11" s="7">
        <f>AU25</f>
        <v>2366.6891245581255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3041.2348245552325</v>
      </c>
      <c r="P11">
        <f t="shared" si="22"/>
        <v>152.06174122776164</v>
      </c>
      <c r="Q11" s="4">
        <f t="shared" si="23"/>
        <v>25</v>
      </c>
      <c r="R11">
        <f t="shared" si="0"/>
        <v>1000000</v>
      </c>
      <c r="S11">
        <f t="shared" si="1"/>
        <v>346.868624138651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329.52834686238202</v>
      </c>
      <c r="AC11">
        <f t="shared" si="2"/>
        <v>314.01701948035588</v>
      </c>
      <c r="AE11">
        <f t="shared" si="3"/>
        <v>2753.2023039505671</v>
      </c>
      <c r="AF11">
        <f t="shared" si="4"/>
        <v>-137.66011519752837</v>
      </c>
      <c r="AG11">
        <f t="shared" si="4"/>
        <v>-22.632273260526759</v>
      </c>
      <c r="AH11">
        <f t="shared" si="5"/>
        <v>-2189.5514904640731</v>
      </c>
      <c r="AI11">
        <f t="shared" si="6"/>
        <v>403.35842502843889</v>
      </c>
      <c r="AJ11">
        <f t="shared" si="7"/>
        <v>15.511327382026138</v>
      </c>
      <c r="AK11">
        <f t="shared" si="24"/>
        <v>7.0681692854770093</v>
      </c>
      <c r="AL11">
        <f t="shared" si="8"/>
        <v>425.93792169594201</v>
      </c>
      <c r="AN11">
        <f t="shared" si="9"/>
        <v>1554.2016083191595</v>
      </c>
      <c r="AO11">
        <f t="shared" si="9"/>
        <v>-77.710080415957989</v>
      </c>
      <c r="AP11">
        <f t="shared" si="9"/>
        <v>-12.776073683708844</v>
      </c>
      <c r="AQ11">
        <f t="shared" si="9"/>
        <v>-1236.0168532090461</v>
      </c>
      <c r="AR11">
        <f t="shared" si="9"/>
        <v>227.69860101044674</v>
      </c>
      <c r="AS11">
        <f t="shared" si="9"/>
        <v>8.7562508318832535</v>
      </c>
      <c r="AT11">
        <f t="shared" si="9"/>
        <v>3.9900301026181659</v>
      </c>
      <c r="AU11">
        <f t="shared" si="9"/>
        <v>240.44488194494812</v>
      </c>
      <c r="AW11">
        <v>8</v>
      </c>
      <c r="AX11">
        <f>(R11*SUMPRODUCT(K12:$K$23, X12:$X$23)-$AZ$3*SUMPRODUCT(K11:$K$22, W12:$W$23))/Z11</f>
        <v>346.868624138651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3041.2348245552325</v>
      </c>
      <c r="P12">
        <f t="shared" si="22"/>
        <v>152.06174122776164</v>
      </c>
      <c r="Q12" s="4">
        <f t="shared" si="23"/>
        <v>25</v>
      </c>
      <c r="R12">
        <f t="shared" si="0"/>
        <v>1000000</v>
      </c>
      <c r="S12">
        <f t="shared" si="1"/>
        <v>328.55823017074374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314.01701948035588</v>
      </c>
      <c r="AC12">
        <f t="shared" si="2"/>
        <v>293.75213763490137</v>
      </c>
      <c r="AE12">
        <f t="shared" si="3"/>
        <v>2719.0590547634174</v>
      </c>
      <c r="AF12">
        <f t="shared" si="4"/>
        <v>-135.95295273817086</v>
      </c>
      <c r="AG12">
        <f t="shared" si="4"/>
        <v>-22.351603966992815</v>
      </c>
      <c r="AH12">
        <f t="shared" si="5"/>
        <v>-2173.8624371470901</v>
      </c>
      <c r="AI12">
        <f t="shared" si="6"/>
        <v>386.8920609111633</v>
      </c>
      <c r="AJ12">
        <f t="shared" si="7"/>
        <v>20.264881845454511</v>
      </c>
      <c r="AK12">
        <f t="shared" si="24"/>
        <v>6.6633831794628851</v>
      </c>
      <c r="AL12">
        <f t="shared" si="8"/>
        <v>413.82032593608068</v>
      </c>
      <c r="AN12">
        <f t="shared" si="9"/>
        <v>1459.1952749051561</v>
      </c>
      <c r="AO12">
        <f t="shared" si="9"/>
        <v>-72.959763745257803</v>
      </c>
      <c r="AP12">
        <f t="shared" si="9"/>
        <v>-11.99508882973676</v>
      </c>
      <c r="AQ12">
        <f t="shared" si="9"/>
        <v>-1166.6130571977742</v>
      </c>
      <c r="AR12">
        <f t="shared" si="9"/>
        <v>207.62736513238707</v>
      </c>
      <c r="AS12">
        <f t="shared" si="9"/>
        <v>10.875240014958555</v>
      </c>
      <c r="AT12">
        <f t="shared" si="9"/>
        <v>3.5759345621129741</v>
      </c>
      <c r="AU12">
        <f t="shared" si="9"/>
        <v>222.0785397094586</v>
      </c>
      <c r="AW12">
        <v>9</v>
      </c>
      <c r="AX12">
        <f>(R12*SUMPRODUCT(K13:$K$23, X13:$X$23)-$AZ$3*SUMPRODUCT(K12:$K$22, W13:$W$23))/Z12</f>
        <v>328.55823017074374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3041.2348245552325</v>
      </c>
      <c r="P13">
        <f t="shared" si="22"/>
        <v>152.06174122776164</v>
      </c>
      <c r="Q13" s="4">
        <f t="shared" si="23"/>
        <v>25</v>
      </c>
      <c r="R13">
        <f t="shared" si="0"/>
        <v>1000000</v>
      </c>
      <c r="S13">
        <f t="shared" si="1"/>
        <v>303.91071450747972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293.75213763490137</v>
      </c>
      <c r="AC13">
        <f t="shared" si="2"/>
        <v>268.34237551184106</v>
      </c>
      <c r="AE13">
        <f t="shared" si="3"/>
        <v>2685.3024205910415</v>
      </c>
      <c r="AF13">
        <f t="shared" si="4"/>
        <v>-134.26512102955209</v>
      </c>
      <c r="AG13">
        <f t="shared" si="4"/>
        <v>-22.074112782328108</v>
      </c>
      <c r="AH13">
        <f t="shared" si="5"/>
        <v>-2159.0057997912609</v>
      </c>
      <c r="AI13">
        <f t="shared" si="6"/>
        <v>369.95738698790046</v>
      </c>
      <c r="AJ13">
        <f t="shared" si="7"/>
        <v>25.409762123060318</v>
      </c>
      <c r="AK13">
        <f t="shared" si="24"/>
        <v>5.6895788743927813</v>
      </c>
      <c r="AL13">
        <f t="shared" si="8"/>
        <v>401.05672798535358</v>
      </c>
      <c r="AN13">
        <f t="shared" si="9"/>
        <v>1370.2383049386397</v>
      </c>
      <c r="AO13">
        <f t="shared" si="9"/>
        <v>-68.511915246931991</v>
      </c>
      <c r="AP13">
        <f t="shared" si="9"/>
        <v>-11.263831831360072</v>
      </c>
      <c r="AQ13">
        <f t="shared" si="9"/>
        <v>-1101.6831567177931</v>
      </c>
      <c r="AR13">
        <f t="shared" si="9"/>
        <v>188.7794011425546</v>
      </c>
      <c r="AS13">
        <f t="shared" si="9"/>
        <v>12.96592484832037</v>
      </c>
      <c r="AT13">
        <f t="shared" si="9"/>
        <v>2.9032405634769147</v>
      </c>
      <c r="AU13">
        <f t="shared" si="9"/>
        <v>204.6485665543519</v>
      </c>
      <c r="AW13">
        <v>10</v>
      </c>
      <c r="AX13">
        <f>(R13*SUMPRODUCT(K14:$K$23, X14:$X$23)-$AZ$3*SUMPRODUCT(K13:$K$22, W14:$W$23))/Z13</f>
        <v>303.91071450747972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3041.2348245552325</v>
      </c>
      <c r="P14">
        <f t="shared" si="22"/>
        <v>152.06174122776164</v>
      </c>
      <c r="Q14" s="4">
        <f t="shared" si="23"/>
        <v>25</v>
      </c>
      <c r="R14">
        <f t="shared" si="0"/>
        <v>1000000</v>
      </c>
      <c r="S14">
        <f t="shared" si="1"/>
        <v>310.08837725713306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268.34237551184106</v>
      </c>
      <c r="AC14">
        <f t="shared" si="2"/>
        <v>270.39369073984835</v>
      </c>
      <c r="AE14">
        <f t="shared" si="3"/>
        <v>2651.9236737987999</v>
      </c>
      <c r="AF14">
        <f t="shared" si="4"/>
        <v>-132.59618368994001</v>
      </c>
      <c r="AG14">
        <f t="shared" si="4"/>
        <v>-21.799727962363384</v>
      </c>
      <c r="AH14">
        <f t="shared" si="5"/>
        <v>-2145.7476856576327</v>
      </c>
      <c r="AI14">
        <f t="shared" si="6"/>
        <v>351.78007648886387</v>
      </c>
      <c r="AJ14">
        <f t="shared" si="7"/>
        <v>-2.0513152280072973</v>
      </c>
      <c r="AK14">
        <f t="shared" si="24"/>
        <v>195.13689059344907</v>
      </c>
      <c r="AL14">
        <f t="shared" si="8"/>
        <v>544.86565185430561</v>
      </c>
      <c r="AN14">
        <f t="shared" si="9"/>
        <v>1246.5373272886632</v>
      </c>
      <c r="AO14">
        <f t="shared" si="9"/>
        <v>-62.326866364433165</v>
      </c>
      <c r="AP14">
        <f t="shared" si="9"/>
        <v>-10.246967097246133</v>
      </c>
      <c r="AQ14">
        <f t="shared" si="9"/>
        <v>-1008.6091886965946</v>
      </c>
      <c r="AR14">
        <f t="shared" si="9"/>
        <v>165.35430513038935</v>
      </c>
      <c r="AS14">
        <f t="shared" si="9"/>
        <v>-0.96422119045525456</v>
      </c>
      <c r="AT14">
        <f t="shared" si="9"/>
        <v>91.724139898542646</v>
      </c>
      <c r="AU14">
        <f t="shared" si="9"/>
        <v>256.11422383847673</v>
      </c>
      <c r="AW14">
        <v>11</v>
      </c>
      <c r="AX14">
        <f>(R14*SUMPRODUCT(K15:$K$23, X15:$X$23)-$AZ$3*SUMPRODUCT(K14:$K$22, W15:$W$23))/Z14</f>
        <v>310.08837725713306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3041.2348245552325</v>
      </c>
      <c r="P15">
        <f t="shared" si="22"/>
        <v>152.06174122776164</v>
      </c>
      <c r="Q15" s="4">
        <f t="shared" si="23"/>
        <v>25</v>
      </c>
      <c r="R15">
        <f t="shared" si="0"/>
        <v>1000000</v>
      </c>
      <c r="S15">
        <f t="shared" si="1"/>
        <v>306.66918442230855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270.39369073984835</v>
      </c>
      <c r="AC15">
        <f t="shared" si="2"/>
        <v>264.08242304841224</v>
      </c>
      <c r="AE15">
        <f t="shared" si="3"/>
        <v>2618.9023949069947</v>
      </c>
      <c r="AF15">
        <f t="shared" si="4"/>
        <v>-130.94511974534976</v>
      </c>
      <c r="AG15">
        <f t="shared" si="4"/>
        <v>-21.52828165192734</v>
      </c>
      <c r="AH15">
        <f t="shared" si="5"/>
        <v>-2137.96123249639</v>
      </c>
      <c r="AI15">
        <f t="shared" si="6"/>
        <v>328.46776101332762</v>
      </c>
      <c r="AJ15">
        <f t="shared" si="7"/>
        <v>6.3112676914361145</v>
      </c>
      <c r="AK15">
        <f t="shared" si="24"/>
        <v>193.08456761310455</v>
      </c>
      <c r="AL15">
        <f t="shared" si="8"/>
        <v>527.86359631786831</v>
      </c>
      <c r="AN15">
        <f t="shared" si="9"/>
        <v>1133.9788310857746</v>
      </c>
      <c r="AO15">
        <f t="shared" si="9"/>
        <v>-56.698941554288737</v>
      </c>
      <c r="AP15">
        <f t="shared" si="9"/>
        <v>-9.3216974066743941</v>
      </c>
      <c r="AQ15">
        <f t="shared" si="9"/>
        <v>-925.73239233646825</v>
      </c>
      <c r="AR15">
        <f t="shared" si="9"/>
        <v>142.22579978834321</v>
      </c>
      <c r="AS15">
        <f t="shared" si="9"/>
        <v>2.7327646777986554</v>
      </c>
      <c r="AT15">
        <f t="shared" si="9"/>
        <v>83.605182349831793</v>
      </c>
      <c r="AU15">
        <f t="shared" si="9"/>
        <v>228.5637468159737</v>
      </c>
      <c r="AW15">
        <v>12</v>
      </c>
      <c r="AX15">
        <f>(R15*SUMPRODUCT(K16:$K$23, X16:$X$23)-$AZ$3*SUMPRODUCT(K15:$K$22, W16:$W$23))/Z15</f>
        <v>306.66918442230855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3041.2348245552325</v>
      </c>
      <c r="P16">
        <f t="shared" si="22"/>
        <v>152.06174122776164</v>
      </c>
      <c r="Q16" s="4">
        <f t="shared" si="23"/>
        <v>25</v>
      </c>
      <c r="R16">
        <f t="shared" si="0"/>
        <v>1000000</v>
      </c>
      <c r="S16">
        <f t="shared" si="1"/>
        <v>293.58689460813571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264.08242304841224</v>
      </c>
      <c r="AC16">
        <f t="shared" si="2"/>
        <v>249.66243611909155</v>
      </c>
      <c r="AE16">
        <f t="shared" si="3"/>
        <v>2586.2261192623296</v>
      </c>
      <c r="AF16">
        <f t="shared" si="4"/>
        <v>-129.3113059631165</v>
      </c>
      <c r="AG16">
        <f t="shared" si="4"/>
        <v>-21.259671387267456</v>
      </c>
      <c r="AH16">
        <f t="shared" si="5"/>
        <v>-2133.0979256243759</v>
      </c>
      <c r="AI16">
        <f t="shared" si="6"/>
        <v>302.55721628756964</v>
      </c>
      <c r="AJ16">
        <f t="shared" si="7"/>
        <v>14.419986929320686</v>
      </c>
      <c r="AK16">
        <f t="shared" si="24"/>
        <v>190.46980654433381</v>
      </c>
      <c r="AL16">
        <f t="shared" si="8"/>
        <v>507.44700976122408</v>
      </c>
      <c r="AN16">
        <f t="shared" si="9"/>
        <v>1031.5576280708976</v>
      </c>
      <c r="AO16">
        <f t="shared" si="9"/>
        <v>-51.577881403544886</v>
      </c>
      <c r="AP16">
        <f t="shared" si="9"/>
        <v>-8.4797597651947054</v>
      </c>
      <c r="AQ16">
        <f t="shared" si="9"/>
        <v>-850.82020485805697</v>
      </c>
      <c r="AR16">
        <f t="shared" si="9"/>
        <v>120.67978204410092</v>
      </c>
      <c r="AS16">
        <f t="shared" si="9"/>
        <v>5.7516422879010323</v>
      </c>
      <c r="AT16">
        <f t="shared" si="9"/>
        <v>75.971926969030051</v>
      </c>
      <c r="AU16">
        <f t="shared" si="9"/>
        <v>202.40335130103196</v>
      </c>
      <c r="AW16">
        <v>13</v>
      </c>
      <c r="AX16">
        <f>(R16*SUMPRODUCT(K17:$K$23, X17:$X$23)-$AZ$3*SUMPRODUCT(K16:$K$22, W17:$W$23))/Z16</f>
        <v>293.58689460813571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3041.2348245552325</v>
      </c>
      <c r="P17">
        <f t="shared" si="22"/>
        <v>152.06174122776164</v>
      </c>
      <c r="Q17" s="4">
        <f t="shared" si="23"/>
        <v>25</v>
      </c>
      <c r="R17">
        <f t="shared" si="0"/>
        <v>1000000</v>
      </c>
      <c r="S17">
        <f t="shared" si="1"/>
        <v>272.28192389276325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249.66243611909155</v>
      </c>
      <c r="AC17">
        <f t="shared" si="2"/>
        <v>228.65011166439584</v>
      </c>
      <c r="AE17">
        <f t="shared" si="3"/>
        <v>2553.8922022090392</v>
      </c>
      <c r="AF17">
        <f t="shared" si="4"/>
        <v>-127.69461011045198</v>
      </c>
      <c r="AG17">
        <f t="shared" si="4"/>
        <v>-20.993875428400493</v>
      </c>
      <c r="AH17">
        <f t="shared" si="5"/>
        <v>-2127.9697997714261</v>
      </c>
      <c r="AI17">
        <f t="shared" si="6"/>
        <v>277.23391689876098</v>
      </c>
      <c r="AJ17">
        <f t="shared" si="7"/>
        <v>21.012324454695715</v>
      </c>
      <c r="AK17">
        <f t="shared" si="24"/>
        <v>187.31020197523753</v>
      </c>
      <c r="AL17">
        <f t="shared" si="8"/>
        <v>485.55644332869423</v>
      </c>
      <c r="AN17">
        <f t="shared" si="9"/>
        <v>938.36311953679456</v>
      </c>
      <c r="AO17">
        <f t="shared" si="9"/>
        <v>-46.918155976839735</v>
      </c>
      <c r="AP17">
        <f t="shared" si="9"/>
        <v>-7.7136687371224788</v>
      </c>
      <c r="AQ17">
        <f t="shared" si="9"/>
        <v>-781.86870137526751</v>
      </c>
      <c r="AR17">
        <f t="shared" si="9"/>
        <v>101.862593447565</v>
      </c>
      <c r="AS17">
        <f t="shared" si="9"/>
        <v>7.7204473653871437</v>
      </c>
      <c r="AT17">
        <f t="shared" si="9"/>
        <v>68.822397944016416</v>
      </c>
      <c r="AU17">
        <f t="shared" si="9"/>
        <v>178.40543875696858</v>
      </c>
      <c r="AW17">
        <v>14</v>
      </c>
      <c r="AX17">
        <f>(R17*SUMPRODUCT(K18:$K$23, X18:$X$23)-$AZ$3*SUMPRODUCT(K17:$K$22, W18:$W$23))/Z17</f>
        <v>272.28192389276325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3041.2348245552325</v>
      </c>
      <c r="P18">
        <f t="shared" si="22"/>
        <v>152.06174122776164</v>
      </c>
      <c r="Q18" s="4">
        <f t="shared" si="23"/>
        <v>25</v>
      </c>
      <c r="R18">
        <f t="shared" si="0"/>
        <v>1000000</v>
      </c>
      <c r="S18">
        <f t="shared" si="1"/>
        <v>243.71638621937979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228.65011166439584</v>
      </c>
      <c r="AC18">
        <f t="shared" si="2"/>
        <v>202.09794437470237</v>
      </c>
      <c r="AE18">
        <f t="shared" si="3"/>
        <v>2521.895699906358</v>
      </c>
      <c r="AF18">
        <f t="shared" si="4"/>
        <v>-126.09478499531792</v>
      </c>
      <c r="AG18">
        <f t="shared" si="4"/>
        <v>-20.730853135248893</v>
      </c>
      <c r="AH18">
        <f t="shared" si="5"/>
        <v>-2123.3415547038544</v>
      </c>
      <c r="AI18">
        <f t="shared" si="6"/>
        <v>251.7285070719372</v>
      </c>
      <c r="AJ18">
        <f t="shared" si="7"/>
        <v>26.552167289693472</v>
      </c>
      <c r="AK18">
        <f t="shared" si="24"/>
        <v>183.71157186028054</v>
      </c>
      <c r="AL18">
        <f t="shared" si="8"/>
        <v>461.99224622191116</v>
      </c>
      <c r="AN18">
        <f t="shared" si="9"/>
        <v>853.56550623505382</v>
      </c>
      <c r="AO18">
        <f t="shared" si="9"/>
        <v>-42.678275311752699</v>
      </c>
      <c r="AP18">
        <f t="shared" si="9"/>
        <v>-7.016603086214201</v>
      </c>
      <c r="AQ18">
        <f t="shared" si="9"/>
        <v>-718.67012942605811</v>
      </c>
      <c r="AR18">
        <f t="shared" si="9"/>
        <v>85.200498411028946</v>
      </c>
      <c r="AS18">
        <f t="shared" si="9"/>
        <v>8.9868958954593552</v>
      </c>
      <c r="AT18">
        <f t="shared" si="9"/>
        <v>62.17936009089528</v>
      </c>
      <c r="AU18">
        <f t="shared" si="9"/>
        <v>156.36675439738357</v>
      </c>
      <c r="AW18">
        <v>15</v>
      </c>
      <c r="AX18">
        <f>(R18*SUMPRODUCT(K19:$K$23, X19:$X$23)-$AZ$3*SUMPRODUCT(K18:$K$22, W19:$W$23))/Z18</f>
        <v>243.71638621937979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3041.2348245552325</v>
      </c>
      <c r="P19">
        <f t="shared" si="22"/>
        <v>152.06174122776164</v>
      </c>
      <c r="Q19" s="4">
        <f t="shared" si="23"/>
        <v>25</v>
      </c>
      <c r="R19">
        <f t="shared" si="0"/>
        <v>1000000</v>
      </c>
      <c r="S19">
        <f t="shared" si="1"/>
        <v>207.34683174149893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202.09794437470237</v>
      </c>
      <c r="AC19">
        <f t="shared" si="2"/>
        <v>169.77949523176198</v>
      </c>
      <c r="AE19">
        <f t="shared" si="3"/>
        <v>2490.2204150289031</v>
      </c>
      <c r="AF19">
        <f t="shared" si="4"/>
        <v>-124.51102075144516</v>
      </c>
      <c r="AG19">
        <f t="shared" si="4"/>
        <v>-20.470471360207174</v>
      </c>
      <c r="AH19">
        <f t="shared" si="5"/>
        <v>-2122.9297475691565</v>
      </c>
      <c r="AI19">
        <f t="shared" si="6"/>
        <v>222.30917534809396</v>
      </c>
      <c r="AJ19">
        <f t="shared" si="7"/>
        <v>32.318449142940381</v>
      </c>
      <c r="AK19">
        <f t="shared" si="24"/>
        <v>179.74651370565121</v>
      </c>
      <c r="AL19">
        <f t="shared" si="8"/>
        <v>434.37413819668552</v>
      </c>
      <c r="AN19">
        <f t="shared" si="9"/>
        <v>776.40601492862879</v>
      </c>
      <c r="AO19">
        <f t="shared" si="9"/>
        <v>-38.820300746431442</v>
      </c>
      <c r="AP19">
        <f t="shared" si="9"/>
        <v>-6.3823254345558045</v>
      </c>
      <c r="AQ19">
        <f t="shared" si="9"/>
        <v>-661.8913793076739</v>
      </c>
      <c r="AR19">
        <f t="shared" si="9"/>
        <v>69.312009439967611</v>
      </c>
      <c r="AS19">
        <f t="shared" si="9"/>
        <v>10.076312183575391</v>
      </c>
      <c r="AT19">
        <f t="shared" si="9"/>
        <v>56.041735727999423</v>
      </c>
      <c r="AU19">
        <f t="shared" si="9"/>
        <v>135.43005735154242</v>
      </c>
      <c r="AW19">
        <v>16</v>
      </c>
      <c r="AX19">
        <f>(R19*SUMPRODUCT(K20:$K$23, X20:$X$23)-$AZ$3*SUMPRODUCT(K19:$K$22, W20:$W$23))/Z19</f>
        <v>207.34683174149893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3041.2348245552325</v>
      </c>
      <c r="P20">
        <f t="shared" si="22"/>
        <v>152.06174122776164</v>
      </c>
      <c r="Q20" s="4">
        <f t="shared" si="23"/>
        <v>25</v>
      </c>
      <c r="R20">
        <f t="shared" si="0"/>
        <v>1000000</v>
      </c>
      <c r="S20">
        <f t="shared" si="1"/>
        <v>164.70720422626468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169.77949523176198</v>
      </c>
      <c r="AC20">
        <f t="shared" si="2"/>
        <v>133.16730279745229</v>
      </c>
      <c r="AE20">
        <f t="shared" si="3"/>
        <v>2458.8665727295615</v>
      </c>
      <c r="AF20">
        <f t="shared" si="4"/>
        <v>-122.94332863647809</v>
      </c>
      <c r="AG20">
        <f t="shared" si="4"/>
        <v>-20.212731954109792</v>
      </c>
      <c r="AH20">
        <f t="shared" si="5"/>
        <v>-2121.3876998124456</v>
      </c>
      <c r="AI20">
        <f t="shared" si="6"/>
        <v>194.32281232652849</v>
      </c>
      <c r="AJ20">
        <f t="shared" si="7"/>
        <v>36.612192434309691</v>
      </c>
      <c r="AK20">
        <f t="shared" si="24"/>
        <v>175.39919175273923</v>
      </c>
      <c r="AL20">
        <f t="shared" si="8"/>
        <v>406.33419651357741</v>
      </c>
      <c r="AN20">
        <f t="shared" si="9"/>
        <v>706.19954258209111</v>
      </c>
      <c r="AO20">
        <f t="shared" si="9"/>
        <v>-35.30997712910456</v>
      </c>
      <c r="AP20">
        <f t="shared" si="9"/>
        <v>-5.805203998719251</v>
      </c>
      <c r="AQ20">
        <f t="shared" si="9"/>
        <v>-609.2738174010691</v>
      </c>
      <c r="AR20">
        <f t="shared" si="9"/>
        <v>55.810544053198313</v>
      </c>
      <c r="AS20">
        <f t="shared" si="9"/>
        <v>10.515216171870225</v>
      </c>
      <c r="AT20">
        <f t="shared" si="9"/>
        <v>50.375579691398094</v>
      </c>
      <c r="AU20">
        <f t="shared" si="9"/>
        <v>116.70133991646664</v>
      </c>
      <c r="AW20">
        <v>17</v>
      </c>
      <c r="AX20">
        <f>(R20*SUMPRODUCT(K21:$K$23, X21:$X$23)-$AZ$3*SUMPRODUCT(K20:$K$22, W21:$W$23))/Z20</f>
        <v>164.70720422626468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3041.2348245552325</v>
      </c>
      <c r="P21">
        <f t="shared" si="22"/>
        <v>152.06174122776164</v>
      </c>
      <c r="Q21" s="4">
        <f t="shared" si="23"/>
        <v>25</v>
      </c>
      <c r="R21">
        <f t="shared" si="0"/>
        <v>1000000</v>
      </c>
      <c r="S21">
        <f t="shared" si="1"/>
        <v>115.6676785796009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133.16730279745229</v>
      </c>
      <c r="AC21">
        <f t="shared" si="2"/>
        <v>92.337629602890729</v>
      </c>
      <c r="AE21">
        <f t="shared" si="3"/>
        <v>2427.8209627241431</v>
      </c>
      <c r="AF21">
        <f t="shared" si="4"/>
        <v>-121.39104813620717</v>
      </c>
      <c r="AG21">
        <f t="shared" si="4"/>
        <v>-19.957526323860915</v>
      </c>
      <c r="AH21">
        <f t="shared" si="5"/>
        <v>-2123.1324283112417</v>
      </c>
      <c r="AI21">
        <f t="shared" si="6"/>
        <v>163.3399599528334</v>
      </c>
      <c r="AJ21">
        <f t="shared" si="7"/>
        <v>40.829673194561565</v>
      </c>
      <c r="AK21">
        <f t="shared" si="24"/>
        <v>170.77180521697716</v>
      </c>
      <c r="AL21">
        <f t="shared" si="8"/>
        <v>374.94143836437212</v>
      </c>
      <c r="AN21">
        <f t="shared" si="9"/>
        <v>642.31859190974183</v>
      </c>
      <c r="AO21">
        <f t="shared" si="9"/>
        <v>-32.115929595487096</v>
      </c>
      <c r="AP21">
        <f t="shared" si="9"/>
        <v>-5.2800805344230382</v>
      </c>
      <c r="AQ21">
        <f t="shared" si="9"/>
        <v>-561.70840137265054</v>
      </c>
      <c r="AR21">
        <f t="shared" si="9"/>
        <v>43.214180407181246</v>
      </c>
      <c r="AS21">
        <f t="shared" si="9"/>
        <v>10.802138459600062</v>
      </c>
      <c r="AT21">
        <f t="shared" si="9"/>
        <v>45.180393096933976</v>
      </c>
      <c r="AU21">
        <f t="shared" si="9"/>
        <v>99.196711963715288</v>
      </c>
      <c r="AW21">
        <v>18</v>
      </c>
      <c r="AX21">
        <f>(R21*SUMPRODUCT(K22:$K$23, X22:$X$23)-$AZ$3*SUMPRODUCT(K21:$K$22, W22:$W$23))/Z21</f>
        <v>115.6676785796009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3041.2348245552325</v>
      </c>
      <c r="P22">
        <f t="shared" si="22"/>
        <v>152.06174122776164</v>
      </c>
      <c r="Q22" s="4">
        <f t="shared" si="23"/>
        <v>25</v>
      </c>
      <c r="R22">
        <f t="shared" si="0"/>
        <v>1000000</v>
      </c>
      <c r="S22">
        <f t="shared" si="1"/>
        <v>60.680028668589038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92.337629602890729</v>
      </c>
      <c r="AC22">
        <f t="shared" si="2"/>
        <v>47.827480402756237</v>
      </c>
      <c r="AE22">
        <f t="shared" si="3"/>
        <v>2397.0753172516152</v>
      </c>
      <c r="AF22">
        <f t="shared" si="4"/>
        <v>-119.85376586258079</v>
      </c>
      <c r="AG22">
        <f t="shared" si="4"/>
        <v>-19.704786505611064</v>
      </c>
      <c r="AH22">
        <f t="shared" si="5"/>
        <v>-2126.582200449529</v>
      </c>
      <c r="AI22">
        <f t="shared" si="6"/>
        <v>130.93456443389414</v>
      </c>
      <c r="AJ22">
        <f t="shared" si="7"/>
        <v>44.510149200134492</v>
      </c>
      <c r="AK22">
        <f t="shared" si="24"/>
        <v>165.86914266943478</v>
      </c>
      <c r="AL22">
        <f t="shared" si="8"/>
        <v>341.31385630346341</v>
      </c>
      <c r="AN22">
        <f t="shared" si="9"/>
        <v>584.19371826874215</v>
      </c>
      <c r="AO22">
        <f t="shared" si="9"/>
        <v>-29.209685913437117</v>
      </c>
      <c r="AP22">
        <f t="shared" si="9"/>
        <v>-4.8022740101479835</v>
      </c>
      <c r="AQ22">
        <f t="shared" si="9"/>
        <v>-518.27155948906261</v>
      </c>
      <c r="AR22">
        <f t="shared" si="9"/>
        <v>31.910198856094489</v>
      </c>
      <c r="AS22">
        <f t="shared" si="9"/>
        <v>10.847614747348228</v>
      </c>
      <c r="AT22">
        <f t="shared" si="9"/>
        <v>40.424141246094294</v>
      </c>
      <c r="AU22">
        <f t="shared" si="9"/>
        <v>83.181954849537007</v>
      </c>
      <c r="AW22">
        <v>19</v>
      </c>
      <c r="AX22">
        <f>(R22*SUMPRODUCT(K23:$K$23, X23:$X$23)-$AZ$3*SUMPRODUCT(K22:$K$22, W23:$W$23))/Z22</f>
        <v>60.680028668589038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3041.2348245552325</v>
      </c>
      <c r="P23">
        <f t="shared" si="22"/>
        <v>152.06174122776164</v>
      </c>
      <c r="Q23" s="4">
        <f t="shared" si="23"/>
        <v>25</v>
      </c>
      <c r="R23">
        <f t="shared" si="0"/>
        <v>1000000</v>
      </c>
      <c r="S23">
        <f t="shared" si="1"/>
        <v>61.460913856192946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47.827480402756237</v>
      </c>
      <c r="AC23">
        <f t="shared" si="2"/>
        <v>47.827480402756237</v>
      </c>
      <c r="AE23">
        <f t="shared" si="3"/>
        <v>2366.6195285011831</v>
      </c>
      <c r="AF23">
        <f t="shared" si="4"/>
        <v>-118.33097642505918</v>
      </c>
      <c r="AG23">
        <f t="shared" si="4"/>
        <v>-19.454429409666606</v>
      </c>
      <c r="AH23">
        <f t="shared" si="5"/>
        <v>-2132.3692355339062</v>
      </c>
      <c r="AI23">
        <f t="shared" si="6"/>
        <v>96.464887132550757</v>
      </c>
      <c r="AJ23">
        <f t="shared" si="7"/>
        <v>0</v>
      </c>
      <c r="AK23">
        <f t="shared" si="24"/>
        <v>160.72812227352162</v>
      </c>
      <c r="AL23">
        <f t="shared" si="8"/>
        <v>257.19300940607241</v>
      </c>
      <c r="AN23">
        <f t="shared" si="9"/>
        <v>531.306358603224</v>
      </c>
      <c r="AO23">
        <f t="shared" si="9"/>
        <v>-26.565317930161207</v>
      </c>
      <c r="AP23">
        <f t="shared" si="9"/>
        <v>-4.3675216585825902</v>
      </c>
      <c r="AQ23">
        <f t="shared" si="9"/>
        <v>-478.71714066627754</v>
      </c>
      <c r="AR23">
        <f t="shared" si="9"/>
        <v>21.656378348202633</v>
      </c>
      <c r="AS23">
        <f t="shared" si="9"/>
        <v>0</v>
      </c>
      <c r="AT23">
        <f t="shared" si="9"/>
        <v>36.083482089899363</v>
      </c>
      <c r="AU23">
        <f t="shared" si="9"/>
        <v>57.739860438102006</v>
      </c>
      <c r="AW23">
        <v>20</v>
      </c>
      <c r="AX23">
        <f>(R23*SUMPRODUCT(K$23:$K24, X$23:$X24)-$AZ$3*SUMPRODUCT(K$22:$K23, W$23:$W24))/Z23</f>
        <v>61.460913856192946</v>
      </c>
    </row>
    <row r="25" spans="5:50" x14ac:dyDescent="0.25">
      <c r="AN25" s="8">
        <f t="shared" ref="AN25:AU25" si="25">SUM(AN3:AN23)</f>
        <v>28050.180952128096</v>
      </c>
      <c r="AO25" s="8">
        <f t="shared" si="25"/>
        <v>-3683.4351660228299</v>
      </c>
      <c r="AP25" s="8">
        <f t="shared" si="25"/>
        <v>-478.73191129944269</v>
      </c>
      <c r="AQ25" s="8">
        <f t="shared" si="25"/>
        <v>-22375.871166823301</v>
      </c>
      <c r="AR25" s="8">
        <f t="shared" si="25"/>
        <v>1512.1427079825203</v>
      </c>
      <c r="AS25" s="8">
        <f t="shared" si="25"/>
        <v>-164.17224236820604</v>
      </c>
      <c r="AT25" s="8">
        <f t="shared" si="25"/>
        <v>1018.7186589438112</v>
      </c>
      <c r="AU25" s="9">
        <f t="shared" si="25"/>
        <v>2366.6891245581255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29B4B-218C-42B2-86F7-86182B7F0AE5}">
  <sheetPr codeName="Sheet1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3333.2576811227495</v>
      </c>
      <c r="K3">
        <v>1</v>
      </c>
      <c r="L3" s="2">
        <v>0</v>
      </c>
      <c r="O3">
        <f>$C$3</f>
        <v>3333.2576811227495</v>
      </c>
      <c r="P3">
        <f>O3*B5</f>
        <v>2666.6061448982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3333.2576811227495</v>
      </c>
      <c r="AF3">
        <f t="shared" ref="AF3:AG23" si="4">-$Z3*P3</f>
        <v>-2666.6061448982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393.50179442454953</v>
      </c>
      <c r="AJ3">
        <f t="shared" ref="AJ3:AJ23" si="7">AB3-AC3</f>
        <v>0</v>
      </c>
      <c r="AL3">
        <f t="shared" ref="AL3:AL23" si="8">SUM(AI3:AK3)</f>
        <v>393.50179442454953</v>
      </c>
      <c r="AN3">
        <f t="shared" ref="AN3:AU23" si="9">AE3*$K3</f>
        <v>3333.2576811227495</v>
      </c>
      <c r="AO3">
        <f t="shared" si="9"/>
        <v>-2666.6061448982</v>
      </c>
      <c r="AP3">
        <f t="shared" si="9"/>
        <v>-273.14974180000002</v>
      </c>
      <c r="AQ3">
        <f t="shared" si="9"/>
        <v>0</v>
      </c>
      <c r="AR3">
        <f t="shared" si="9"/>
        <v>393.50179442454953</v>
      </c>
      <c r="AS3">
        <f t="shared" si="9"/>
        <v>0</v>
      </c>
      <c r="AT3">
        <f t="shared" si="9"/>
        <v>0</v>
      </c>
      <c r="AU3">
        <f t="shared" si="9"/>
        <v>393.50179442454953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2447.4402128067345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184.20309104015377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181.91624245304047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-181.91624245304047</v>
      </c>
      <c r="AK4">
        <f>G4*MAX(0, SUM(AB4, AE4:AF4))</f>
        <v>0</v>
      </c>
      <c r="AL4">
        <f t="shared" si="8"/>
        <v>-2596.7382424530406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-2265.5239703536918</v>
      </c>
      <c r="AR4">
        <f t="shared" si="9"/>
        <v>-2265.5239703536918</v>
      </c>
      <c r="AS4">
        <f t="shared" si="9"/>
        <v>-170.66914574823195</v>
      </c>
      <c r="AT4">
        <f t="shared" si="9"/>
        <v>0</v>
      </c>
      <c r="AU4">
        <f t="shared" si="9"/>
        <v>-2436.1931161019234</v>
      </c>
      <c r="AW4">
        <v>1</v>
      </c>
      <c r="AX4">
        <f>(R4*SUMPRODUCT(K5:$K$23, X5:$X$23)-$AZ$3*SUMPRODUCT(K4:$K$22, W5:$W$23))/Z4</f>
        <v>184.20309104015377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3333.2576811227495</v>
      </c>
      <c r="P5">
        <f t="shared" ref="P5:P23" si="22">O5*$C$5</f>
        <v>166.6628840561375</v>
      </c>
      <c r="Q5" s="4">
        <f t="shared" ref="Q5:Q23" si="23">$C$8</f>
        <v>25</v>
      </c>
      <c r="R5">
        <f t="shared" si="0"/>
        <v>1000000</v>
      </c>
      <c r="S5">
        <f t="shared" si="1"/>
        <v>386.53566784337124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181.91624245304047</v>
      </c>
      <c r="AC5">
        <f t="shared" si="2"/>
        <v>376.99184448594315</v>
      </c>
      <c r="AE5">
        <f t="shared" si="3"/>
        <v>3250.9573265631893</v>
      </c>
      <c r="AF5">
        <f t="shared" si="4"/>
        <v>-162.5478663281595</v>
      </c>
      <c r="AG5">
        <f t="shared" si="4"/>
        <v>-24.3827333315269</v>
      </c>
      <c r="AH5">
        <f t="shared" si="5"/>
        <v>-2399.9929589240141</v>
      </c>
      <c r="AI5">
        <f t="shared" si="6"/>
        <v>664.0337679794884</v>
      </c>
      <c r="AJ5">
        <f t="shared" si="7"/>
        <v>-195.07560203290268</v>
      </c>
      <c r="AK5">
        <f>G5*SUM(AB5, AE5:AF5)</f>
        <v>134.08335381021089</v>
      </c>
      <c r="AL5">
        <f t="shared" si="8"/>
        <v>603.04151975679656</v>
      </c>
      <c r="AN5">
        <f t="shared" si="9"/>
        <v>2807.4048745851524</v>
      </c>
      <c r="AO5">
        <f t="shared" si="9"/>
        <v>-140.37024372925765</v>
      </c>
      <c r="AP5">
        <f t="shared" si="9"/>
        <v>-21.056014439600172</v>
      </c>
      <c r="AQ5">
        <f t="shared" si="9"/>
        <v>-2072.5439478395929</v>
      </c>
      <c r="AR5">
        <f t="shared" si="9"/>
        <v>573.43466857670137</v>
      </c>
      <c r="AS5">
        <f t="shared" si="9"/>
        <v>-168.45997687664797</v>
      </c>
      <c r="AT5">
        <f t="shared" si="9"/>
        <v>115.78935780293918</v>
      </c>
      <c r="AU5">
        <f t="shared" si="9"/>
        <v>520.76404950299252</v>
      </c>
      <c r="AW5">
        <v>2</v>
      </c>
      <c r="AX5">
        <f>(R5*SUMPRODUCT(K6:$K$23, X6:$X$23)-$AZ$3*SUMPRODUCT(K5:$K$22, W6:$W$23))/Z5</f>
        <v>386.53566784337124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3333.2576811227495</v>
      </c>
      <c r="P6">
        <f t="shared" si="22"/>
        <v>166.6628840561375</v>
      </c>
      <c r="Q6" s="4">
        <f t="shared" si="23"/>
        <v>25</v>
      </c>
      <c r="R6">
        <f t="shared" si="0"/>
        <v>1000000</v>
      </c>
      <c r="S6">
        <f t="shared" si="1"/>
        <v>597.95645272632612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376.99184448594315</v>
      </c>
      <c r="AC6">
        <f t="shared" si="2"/>
        <v>575.93070049422749</v>
      </c>
      <c r="AE6">
        <f t="shared" si="3"/>
        <v>3210.4769878541861</v>
      </c>
      <c r="AF6">
        <f t="shared" si="4"/>
        <v>-160.52384939270931</v>
      </c>
      <c r="AG6">
        <f t="shared" si="4"/>
        <v>-24.079123900591995</v>
      </c>
      <c r="AH6">
        <f t="shared" si="5"/>
        <v>-2391.2839047855045</v>
      </c>
      <c r="AI6">
        <f t="shared" si="6"/>
        <v>634.59010977537991</v>
      </c>
      <c r="AJ6">
        <f t="shared" si="7"/>
        <v>-198.93885600828435</v>
      </c>
      <c r="AK6">
        <f>G6*SUM(AB6, AE6:AF6)</f>
        <v>200.47628150242406</v>
      </c>
      <c r="AL6">
        <f t="shared" si="8"/>
        <v>636.12753526951963</v>
      </c>
      <c r="AN6">
        <f t="shared" si="9"/>
        <v>2500.4036540514885</v>
      </c>
      <c r="AO6">
        <f t="shared" si="9"/>
        <v>-125.02018270257443</v>
      </c>
      <c r="AP6">
        <f t="shared" si="9"/>
        <v>-18.753453027439445</v>
      </c>
      <c r="AQ6">
        <f t="shared" si="9"/>
        <v>-1862.3946024283887</v>
      </c>
      <c r="AR6">
        <f t="shared" si="9"/>
        <v>494.23541589308587</v>
      </c>
      <c r="AS6">
        <f t="shared" si="9"/>
        <v>-154.93879706280248</v>
      </c>
      <c r="AT6">
        <f t="shared" si="9"/>
        <v>156.13618434759601</v>
      </c>
      <c r="AU6">
        <f t="shared" si="9"/>
        <v>495.43280317787941</v>
      </c>
      <c r="AW6">
        <v>3</v>
      </c>
      <c r="AX6">
        <f>(R6*SUMPRODUCT(K7:$K$23, X7:$X$23)-$AZ$3*SUMPRODUCT(K6:$K$22, W7:$W$23))/Z6</f>
        <v>597.95645272632612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3333.2576811227495</v>
      </c>
      <c r="P7">
        <f t="shared" si="22"/>
        <v>166.6628840561375</v>
      </c>
      <c r="Q7" s="4">
        <f t="shared" si="23"/>
        <v>25</v>
      </c>
      <c r="R7">
        <f t="shared" si="0"/>
        <v>1000000</v>
      </c>
      <c r="S7">
        <f t="shared" si="1"/>
        <v>767.28498213010971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575.93070049422749</v>
      </c>
      <c r="AC7">
        <f t="shared" si="2"/>
        <v>729.80116346729301</v>
      </c>
      <c r="AE7">
        <f t="shared" si="3"/>
        <v>3170.4195839547547</v>
      </c>
      <c r="AF7">
        <f t="shared" si="4"/>
        <v>-158.52097919773774</v>
      </c>
      <c r="AG7">
        <f t="shared" si="4"/>
        <v>-23.778686552721407</v>
      </c>
      <c r="AH7">
        <f t="shared" si="5"/>
        <v>-2385.8443545867849</v>
      </c>
      <c r="AI7">
        <f t="shared" si="6"/>
        <v>602.27556361751067</v>
      </c>
      <c r="AJ7">
        <f t="shared" si="7"/>
        <v>-153.87046297306551</v>
      </c>
      <c r="AK7">
        <f>G7*SUM(AB7, AE7:AF7)</f>
        <v>176.16241888783608</v>
      </c>
      <c r="AL7">
        <f t="shared" si="8"/>
        <v>624.56751953228127</v>
      </c>
      <c r="AN7">
        <f t="shared" si="9"/>
        <v>2235.1823097894153</v>
      </c>
      <c r="AO7">
        <f t="shared" si="9"/>
        <v>-111.75911548947076</v>
      </c>
      <c r="AP7">
        <f t="shared" si="9"/>
        <v>-16.764247799142048</v>
      </c>
      <c r="AQ7">
        <f t="shared" si="9"/>
        <v>-1682.0477397604388</v>
      </c>
      <c r="AR7">
        <f t="shared" si="9"/>
        <v>424.6112067403634</v>
      </c>
      <c r="AS7">
        <f t="shared" si="9"/>
        <v>-108.48044800666089</v>
      </c>
      <c r="AT7">
        <f t="shared" si="9"/>
        <v>124.19653358835146</v>
      </c>
      <c r="AU7">
        <f t="shared" si="9"/>
        <v>440.32729232205401</v>
      </c>
      <c r="AW7">
        <v>4</v>
      </c>
      <c r="AX7">
        <f>(R7*SUMPRODUCT(K8:$K$23, X8:$X$23)-$AZ$3*SUMPRODUCT(K7:$K$22, W8:$W$23))/Z7</f>
        <v>767.28498213010971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3333.2576811227495</v>
      </c>
      <c r="P8">
        <f t="shared" si="22"/>
        <v>166.6628840561375</v>
      </c>
      <c r="Q8" s="4">
        <f t="shared" si="23"/>
        <v>25</v>
      </c>
      <c r="R8">
        <f t="shared" si="0"/>
        <v>1000000</v>
      </c>
      <c r="S8">
        <f t="shared" si="1"/>
        <v>858.56099655555226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729.80116346729301</v>
      </c>
      <c r="AC8">
        <f t="shared" si="2"/>
        <v>806.40846339206473</v>
      </c>
      <c r="AE8">
        <f t="shared" si="3"/>
        <v>3130.7818728171997</v>
      </c>
      <c r="AF8">
        <f t="shared" si="4"/>
        <v>-156.53909364085999</v>
      </c>
      <c r="AG8">
        <f t="shared" si="4"/>
        <v>-23.481396972005555</v>
      </c>
      <c r="AH8">
        <f t="shared" si="5"/>
        <v>-2380.1086075454068</v>
      </c>
      <c r="AI8">
        <f t="shared" si="6"/>
        <v>570.65277465892723</v>
      </c>
      <c r="AJ8">
        <f t="shared" si="7"/>
        <v>-76.607299924771723</v>
      </c>
      <c r="AK8">
        <f t="shared" ref="AK8:AK23" si="24">G8*SUM(AB8:AB8, AE8:AF8)</f>
        <v>78.896135978309374</v>
      </c>
      <c r="AL8">
        <f t="shared" si="8"/>
        <v>572.94161071246492</v>
      </c>
      <c r="AN8">
        <f t="shared" si="9"/>
        <v>2058.0300858393543</v>
      </c>
      <c r="AO8">
        <f t="shared" si="9"/>
        <v>-102.90150429196771</v>
      </c>
      <c r="AP8">
        <f t="shared" si="9"/>
        <v>-15.435575964428159</v>
      </c>
      <c r="AQ8">
        <f t="shared" si="9"/>
        <v>-1564.5724681183062</v>
      </c>
      <c r="AR8">
        <f t="shared" si="9"/>
        <v>375.12053746465199</v>
      </c>
      <c r="AS8">
        <f t="shared" si="9"/>
        <v>-50.358068509650074</v>
      </c>
      <c r="AT8">
        <f t="shared" si="9"/>
        <v>51.862642654732753</v>
      </c>
      <c r="AU8">
        <f t="shared" si="9"/>
        <v>376.62511160973469</v>
      </c>
      <c r="AW8">
        <v>5</v>
      </c>
      <c r="AX8">
        <f>(R8*SUMPRODUCT(K9:$K$23, X9:$X$23)-$AZ$3*SUMPRODUCT(K8:$K$22, W9:$W$23))/Z8</f>
        <v>858.56099655555226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3333.2576811227495</v>
      </c>
      <c r="P9">
        <f t="shared" si="22"/>
        <v>166.6628840561375</v>
      </c>
      <c r="Q9" s="4">
        <f t="shared" si="23"/>
        <v>25</v>
      </c>
      <c r="R9">
        <f t="shared" si="0"/>
        <v>1000000</v>
      </c>
      <c r="S9">
        <f t="shared" si="1"/>
        <v>898.98160757954599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806.40846339206473</v>
      </c>
      <c r="AC9">
        <f t="shared" si="2"/>
        <v>833.79500216372617</v>
      </c>
      <c r="AE9">
        <f t="shared" si="3"/>
        <v>3091.5577938540628</v>
      </c>
      <c r="AF9">
        <f t="shared" si="4"/>
        <v>-154.57788969270317</v>
      </c>
      <c r="AG9">
        <f t="shared" si="4"/>
        <v>-23.187209703006861</v>
      </c>
      <c r="AH9">
        <f t="shared" si="5"/>
        <v>-2374.9319711456142</v>
      </c>
      <c r="AI9">
        <f t="shared" si="6"/>
        <v>538.86072331273863</v>
      </c>
      <c r="AJ9">
        <f t="shared" si="7"/>
        <v>-27.386538771661435</v>
      </c>
      <c r="AK9">
        <f t="shared" si="24"/>
        <v>22.085991368565203</v>
      </c>
      <c r="AL9">
        <f t="shared" si="8"/>
        <v>533.56017590964234</v>
      </c>
      <c r="AN9">
        <f t="shared" si="9"/>
        <v>1931.4255887266338</v>
      </c>
      <c r="AO9">
        <f t="shared" si="9"/>
        <v>-96.571279436331707</v>
      </c>
      <c r="AP9">
        <f t="shared" si="9"/>
        <v>-14.486020685295975</v>
      </c>
      <c r="AQ9">
        <f t="shared" si="9"/>
        <v>-1483.7194341553211</v>
      </c>
      <c r="AR9">
        <f t="shared" si="9"/>
        <v>336.64885444968507</v>
      </c>
      <c r="AS9">
        <f t="shared" si="9"/>
        <v>-17.109517368685452</v>
      </c>
      <c r="AT9">
        <f t="shared" si="9"/>
        <v>13.798043486828648</v>
      </c>
      <c r="AU9">
        <f t="shared" si="9"/>
        <v>333.33738056782823</v>
      </c>
      <c r="AW9">
        <v>6</v>
      </c>
      <c r="AX9">
        <f>(R9*SUMPRODUCT(K10:$K$23, X10:$X$23)-$AZ$3*SUMPRODUCT(K9:$K$22, W10:$W$23))/Z9</f>
        <v>898.98160757954599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3333.2576811227495</v>
      </c>
      <c r="P10">
        <f t="shared" si="22"/>
        <v>166.6628840561375</v>
      </c>
      <c r="Q10" s="4">
        <f t="shared" si="23"/>
        <v>25</v>
      </c>
      <c r="R10">
        <f t="shared" si="0"/>
        <v>1000000</v>
      </c>
      <c r="S10">
        <f t="shared" si="1"/>
        <v>919.92749924251052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833.79500216372617</v>
      </c>
      <c r="AC10">
        <f t="shared" si="2"/>
        <v>842.50551121608805</v>
      </c>
      <c r="AE10">
        <f t="shared" si="3"/>
        <v>3052.7274909834564</v>
      </c>
      <c r="AF10">
        <f t="shared" si="4"/>
        <v>-152.63637454917284</v>
      </c>
      <c r="AG10">
        <f t="shared" si="4"/>
        <v>-22.895975821731238</v>
      </c>
      <c r="AH10">
        <f t="shared" si="5"/>
        <v>-2374.4713698222081</v>
      </c>
      <c r="AI10">
        <f t="shared" si="6"/>
        <v>502.72377079034413</v>
      </c>
      <c r="AJ10">
        <f t="shared" si="7"/>
        <v>-8.7105090523618856</v>
      </c>
      <c r="AK10">
        <f t="shared" si="24"/>
        <v>15.308933086251841</v>
      </c>
      <c r="AL10">
        <f t="shared" si="8"/>
        <v>509.32219482423409</v>
      </c>
      <c r="AN10">
        <f t="shared" si="9"/>
        <v>1812.0348435219364</v>
      </c>
      <c r="AO10">
        <f t="shared" si="9"/>
        <v>-90.601742176096835</v>
      </c>
      <c r="AP10">
        <f t="shared" si="9"/>
        <v>-13.590569773408458</v>
      </c>
      <c r="AQ10">
        <f t="shared" si="9"/>
        <v>-1409.4362728973833</v>
      </c>
      <c r="AR10">
        <f t="shared" si="9"/>
        <v>298.40625867504787</v>
      </c>
      <c r="AS10">
        <f t="shared" si="9"/>
        <v>-5.1703750021290444</v>
      </c>
      <c r="AT10">
        <f t="shared" si="9"/>
        <v>9.087060751858143</v>
      </c>
      <c r="AU10">
        <f t="shared" si="9"/>
        <v>302.32294442477695</v>
      </c>
      <c r="AW10">
        <v>7</v>
      </c>
      <c r="AX10">
        <f>(R10*SUMPRODUCT(K11:$K$23, X11:$X$23)-$AZ$3*SUMPRODUCT(K10:$K$22, W11:$W$23))/Z10</f>
        <v>919.92749924251052</v>
      </c>
    </row>
    <row r="11" spans="1:52" x14ac:dyDescent="0.25">
      <c r="A11" t="s">
        <v>33</v>
      </c>
      <c r="C11" s="7">
        <f>AU25</f>
        <v>2599.3958915893072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3333.2576811227495</v>
      </c>
      <c r="P11">
        <f t="shared" si="22"/>
        <v>166.6628840561375</v>
      </c>
      <c r="Q11" s="4">
        <f t="shared" si="23"/>
        <v>25</v>
      </c>
      <c r="R11">
        <f t="shared" si="0"/>
        <v>1000000</v>
      </c>
      <c r="S11">
        <f t="shared" si="1"/>
        <v>921.76352651665218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842.50551121608805</v>
      </c>
      <c r="AC11">
        <f t="shared" si="2"/>
        <v>833.55803521167763</v>
      </c>
      <c r="AE11">
        <f t="shared" si="3"/>
        <v>3014.2912402172569</v>
      </c>
      <c r="AF11">
        <f t="shared" si="4"/>
        <v>-150.71456201086286</v>
      </c>
      <c r="AG11">
        <f t="shared" si="4"/>
        <v>-22.607697398314745</v>
      </c>
      <c r="AH11">
        <f t="shared" si="5"/>
        <v>-2372.7466079673231</v>
      </c>
      <c r="AI11">
        <f t="shared" si="6"/>
        <v>468.22237284075618</v>
      </c>
      <c r="AJ11">
        <f t="shared" si="7"/>
        <v>8.9474760044104187</v>
      </c>
      <c r="AK11">
        <f t="shared" si="24"/>
        <v>8.8945972546139576</v>
      </c>
      <c r="AL11">
        <f t="shared" si="8"/>
        <v>486.06444609978058</v>
      </c>
      <c r="AN11">
        <f t="shared" si="9"/>
        <v>1701.588105881568</v>
      </c>
      <c r="AO11">
        <f t="shared" si="9"/>
        <v>-85.079405294078413</v>
      </c>
      <c r="AP11">
        <f t="shared" si="9"/>
        <v>-12.762200440714336</v>
      </c>
      <c r="AQ11">
        <f t="shared" si="9"/>
        <v>-1339.4317551402339</v>
      </c>
      <c r="AR11">
        <f t="shared" si="9"/>
        <v>264.31474500654139</v>
      </c>
      <c r="AS11">
        <f t="shared" si="9"/>
        <v>5.0509116516784092</v>
      </c>
      <c r="AT11">
        <f t="shared" si="9"/>
        <v>5.0210612342711443</v>
      </c>
      <c r="AU11">
        <f t="shared" si="9"/>
        <v>274.38671789249094</v>
      </c>
      <c r="AW11">
        <v>8</v>
      </c>
      <c r="AX11">
        <f>(R11*SUMPRODUCT(K12:$K$23, X12:$X$23)-$AZ$3*SUMPRODUCT(K11:$K$22, W12:$W$23))/Z11</f>
        <v>921.76352651665218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3333.2576811227495</v>
      </c>
      <c r="P12">
        <f t="shared" si="22"/>
        <v>166.6628840561375</v>
      </c>
      <c r="Q12" s="4">
        <f t="shared" si="23"/>
        <v>25</v>
      </c>
      <c r="R12">
        <f t="shared" si="0"/>
        <v>1000000</v>
      </c>
      <c r="S12">
        <f t="shared" si="1"/>
        <v>905.54763650249799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833.55803521167763</v>
      </c>
      <c r="AC12">
        <f t="shared" si="2"/>
        <v>808.55453683309497</v>
      </c>
      <c r="AE12">
        <f t="shared" si="3"/>
        <v>2976.2328472469339</v>
      </c>
      <c r="AF12">
        <f t="shared" si="4"/>
        <v>-148.8116423623467</v>
      </c>
      <c r="AG12">
        <f t="shared" si="4"/>
        <v>-22.322252972686783</v>
      </c>
      <c r="AH12">
        <f t="shared" si="5"/>
        <v>-2374.6980657926456</v>
      </c>
      <c r="AI12">
        <f t="shared" si="6"/>
        <v>430.40088611925466</v>
      </c>
      <c r="AJ12">
        <f t="shared" si="7"/>
        <v>25.003498378582663</v>
      </c>
      <c r="AK12">
        <f t="shared" si="24"/>
        <v>8.4202522522214078</v>
      </c>
      <c r="AL12">
        <f t="shared" si="8"/>
        <v>463.82463675005874</v>
      </c>
      <c r="AN12">
        <f t="shared" si="9"/>
        <v>1597.2087476776474</v>
      </c>
      <c r="AO12">
        <f t="shared" si="9"/>
        <v>-79.86043738388237</v>
      </c>
      <c r="AP12">
        <f t="shared" si="9"/>
        <v>-11.979337486591012</v>
      </c>
      <c r="AQ12">
        <f t="shared" si="9"/>
        <v>-1274.3924008787449</v>
      </c>
      <c r="AR12">
        <f t="shared" si="9"/>
        <v>230.976571928429</v>
      </c>
      <c r="AS12">
        <f t="shared" si="9"/>
        <v>13.418239896706133</v>
      </c>
      <c r="AT12">
        <f t="shared" si="9"/>
        <v>4.5187662542401235</v>
      </c>
      <c r="AU12">
        <f t="shared" si="9"/>
        <v>248.91357807937524</v>
      </c>
      <c r="AW12">
        <v>9</v>
      </c>
      <c r="AX12">
        <f>(R12*SUMPRODUCT(K13:$K$23, X13:$X$23)-$AZ$3*SUMPRODUCT(K12:$K$22, W13:$W$23))/Z12</f>
        <v>905.54763650249799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3333.2576811227495</v>
      </c>
      <c r="P13">
        <f t="shared" si="22"/>
        <v>166.6628840561375</v>
      </c>
      <c r="Q13" s="4">
        <f t="shared" si="23"/>
        <v>25</v>
      </c>
      <c r="R13">
        <f t="shared" si="0"/>
        <v>1000000</v>
      </c>
      <c r="S13">
        <f t="shared" si="1"/>
        <v>870.69424398023546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808.55453683309497</v>
      </c>
      <c r="AC13">
        <f t="shared" si="2"/>
        <v>767.58894863343721</v>
      </c>
      <c r="AE13">
        <f t="shared" si="3"/>
        <v>2938.5421767361763</v>
      </c>
      <c r="AF13">
        <f t="shared" si="4"/>
        <v>-146.92710883680883</v>
      </c>
      <c r="AG13">
        <f t="shared" si="4"/>
        <v>-22.039566528099769</v>
      </c>
      <c r="AH13">
        <f t="shared" si="5"/>
        <v>-2378.5565944058294</v>
      </c>
      <c r="AI13">
        <f t="shared" si="6"/>
        <v>391.01890696543842</v>
      </c>
      <c r="AJ13">
        <f t="shared" si="7"/>
        <v>40.965588199657759</v>
      </c>
      <c r="AK13">
        <f t="shared" si="24"/>
        <v>7.200339209464925</v>
      </c>
      <c r="AL13">
        <f t="shared" si="8"/>
        <v>439.18483437456109</v>
      </c>
      <c r="AN13">
        <f t="shared" si="9"/>
        <v>1499.4598077170899</v>
      </c>
      <c r="AO13">
        <f t="shared" si="9"/>
        <v>-74.972990385854501</v>
      </c>
      <c r="AP13">
        <f t="shared" si="9"/>
        <v>-11.246203797931569</v>
      </c>
      <c r="AQ13">
        <f t="shared" si="9"/>
        <v>-1213.7140796982978</v>
      </c>
      <c r="AR13">
        <f t="shared" si="9"/>
        <v>199.52653383500603</v>
      </c>
      <c r="AS13">
        <f t="shared" si="9"/>
        <v>20.903648581658995</v>
      </c>
      <c r="AT13">
        <f t="shared" si="9"/>
        <v>3.6741413249048032</v>
      </c>
      <c r="AU13">
        <f t="shared" si="9"/>
        <v>224.10432374156983</v>
      </c>
      <c r="AW13">
        <v>10</v>
      </c>
      <c r="AX13">
        <f>(R13*SUMPRODUCT(K14:$K$23, X14:$X$23)-$AZ$3*SUMPRODUCT(K13:$K$22, W14:$W$23))/Z13</f>
        <v>870.69424398023546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3333.2576811227495</v>
      </c>
      <c r="P14">
        <f t="shared" si="22"/>
        <v>166.6628840561375</v>
      </c>
      <c r="Q14" s="4">
        <f t="shared" si="23"/>
        <v>25</v>
      </c>
      <c r="R14">
        <f t="shared" si="0"/>
        <v>1000000</v>
      </c>
      <c r="S14">
        <f t="shared" si="1"/>
        <v>858.79762621317093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767.58894863343721</v>
      </c>
      <c r="AC14">
        <f t="shared" si="2"/>
        <v>747.48182819567046</v>
      </c>
      <c r="AE14">
        <f t="shared" si="3"/>
        <v>2901.2068376565835</v>
      </c>
      <c r="AF14">
        <f t="shared" si="4"/>
        <v>-145.06034188282919</v>
      </c>
      <c r="AG14">
        <f t="shared" si="4"/>
        <v>-21.759545129731485</v>
      </c>
      <c r="AH14">
        <f t="shared" si="5"/>
        <v>-2385.0293234915389</v>
      </c>
      <c r="AI14">
        <f t="shared" si="6"/>
        <v>349.35762715248393</v>
      </c>
      <c r="AJ14">
        <f t="shared" si="7"/>
        <v>20.107120437766753</v>
      </c>
      <c r="AK14">
        <f t="shared" si="24"/>
        <v>246.66148110850344</v>
      </c>
      <c r="AL14">
        <f t="shared" si="8"/>
        <v>616.12622869875418</v>
      </c>
      <c r="AN14">
        <f t="shared" si="9"/>
        <v>1363.7129352759839</v>
      </c>
      <c r="AO14">
        <f t="shared" si="9"/>
        <v>-68.185646763799198</v>
      </c>
      <c r="AP14">
        <f t="shared" si="9"/>
        <v>-10.228079147609142</v>
      </c>
      <c r="AQ14">
        <f t="shared" si="9"/>
        <v>-1121.0835770968699</v>
      </c>
      <c r="AR14">
        <f t="shared" si="9"/>
        <v>164.21563226770562</v>
      </c>
      <c r="AS14">
        <f t="shared" si="9"/>
        <v>9.4513565445347876</v>
      </c>
      <c r="AT14">
        <f t="shared" si="9"/>
        <v>115.94328541349444</v>
      </c>
      <c r="AU14">
        <f t="shared" si="9"/>
        <v>289.61027422573488</v>
      </c>
      <c r="AW14">
        <v>11</v>
      </c>
      <c r="AX14">
        <f>(R14*SUMPRODUCT(K15:$K$23, X15:$X$23)-$AZ$3*SUMPRODUCT(K14:$K$22, W15:$W$23))/Z14</f>
        <v>858.79762621317093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3333.2576811227495</v>
      </c>
      <c r="P15">
        <f t="shared" si="22"/>
        <v>166.6628840561375</v>
      </c>
      <c r="Q15" s="4">
        <f t="shared" si="23"/>
        <v>25</v>
      </c>
      <c r="R15">
        <f t="shared" si="0"/>
        <v>1000000</v>
      </c>
      <c r="S15">
        <f t="shared" si="1"/>
        <v>829.21337738884938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747.48182819567046</v>
      </c>
      <c r="AC15">
        <f t="shared" si="2"/>
        <v>712.53042959635513</v>
      </c>
      <c r="AE15">
        <f t="shared" si="3"/>
        <v>2864.217573243508</v>
      </c>
      <c r="AF15">
        <f t="shared" si="4"/>
        <v>-143.21087866217542</v>
      </c>
      <c r="AG15">
        <f t="shared" si="4"/>
        <v>-21.482119350271372</v>
      </c>
      <c r="AH15">
        <f t="shared" si="5"/>
        <v>-2393.2131265118551</v>
      </c>
      <c r="AI15">
        <f t="shared" si="6"/>
        <v>306.31144871920651</v>
      </c>
      <c r="AJ15">
        <f t="shared" si="7"/>
        <v>34.951398599315326</v>
      </c>
      <c r="AK15">
        <f t="shared" si="24"/>
        <v>242.79419659439026</v>
      </c>
      <c r="AL15">
        <f t="shared" si="8"/>
        <v>584.05704391291215</v>
      </c>
      <c r="AN15">
        <f t="shared" si="9"/>
        <v>1240.19975009315</v>
      </c>
      <c r="AO15">
        <f t="shared" si="9"/>
        <v>-62.009987504657509</v>
      </c>
      <c r="AP15">
        <f t="shared" si="9"/>
        <v>-9.3017092341583574</v>
      </c>
      <c r="AQ15">
        <f t="shared" si="9"/>
        <v>-1036.2558868244582</v>
      </c>
      <c r="AR15">
        <f t="shared" si="9"/>
        <v>132.63216652987614</v>
      </c>
      <c r="AS15">
        <f t="shared" si="9"/>
        <v>15.133876774308765</v>
      </c>
      <c r="AT15">
        <f t="shared" si="9"/>
        <v>105.12933959812351</v>
      </c>
      <c r="AU15">
        <f t="shared" si="9"/>
        <v>252.89538290230843</v>
      </c>
      <c r="AW15">
        <v>12</v>
      </c>
      <c r="AX15">
        <f>(R15*SUMPRODUCT(K16:$K$23, X16:$X$23)-$AZ$3*SUMPRODUCT(K15:$K$22, W16:$W$23))/Z15</f>
        <v>829.21337738884938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3333.2576811227495</v>
      </c>
      <c r="P16">
        <f t="shared" si="22"/>
        <v>166.6628840561375</v>
      </c>
      <c r="Q16" s="4">
        <f t="shared" si="23"/>
        <v>25</v>
      </c>
      <c r="R16">
        <f t="shared" si="0"/>
        <v>1000000</v>
      </c>
      <c r="S16">
        <f t="shared" si="1"/>
        <v>781.71264613195126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712.53042959635513</v>
      </c>
      <c r="AC16">
        <f t="shared" si="2"/>
        <v>663.11513286020454</v>
      </c>
      <c r="AE16">
        <f t="shared" si="3"/>
        <v>2827.5525808775392</v>
      </c>
      <c r="AF16">
        <f t="shared" si="4"/>
        <v>-141.37762904387699</v>
      </c>
      <c r="AG16">
        <f t="shared" si="4"/>
        <v>-21.207125666362579</v>
      </c>
      <c r="AH16">
        <f t="shared" si="5"/>
        <v>-2406.8996162431049</v>
      </c>
      <c r="AI16">
        <f t="shared" si="6"/>
        <v>258.06820992419489</v>
      </c>
      <c r="AJ16">
        <f t="shared" si="7"/>
        <v>49.415296736150594</v>
      </c>
      <c r="AK16">
        <f t="shared" si="24"/>
        <v>237.90937670010123</v>
      </c>
      <c r="AL16">
        <f t="shared" si="8"/>
        <v>545.39288336044672</v>
      </c>
      <c r="AN16">
        <f t="shared" si="9"/>
        <v>1127.8145448502912</v>
      </c>
      <c r="AO16">
        <f t="shared" si="9"/>
        <v>-56.390727242514572</v>
      </c>
      <c r="AP16">
        <f t="shared" si="9"/>
        <v>-8.458801064477008</v>
      </c>
      <c r="AQ16">
        <f t="shared" si="9"/>
        <v>-960.03038583674845</v>
      </c>
      <c r="AR16">
        <f t="shared" si="9"/>
        <v>102.9346307065512</v>
      </c>
      <c r="AS16">
        <f t="shared" si="9"/>
        <v>19.710080998680276</v>
      </c>
      <c r="AT16">
        <f t="shared" si="9"/>
        <v>94.89395783945703</v>
      </c>
      <c r="AU16">
        <f t="shared" si="9"/>
        <v>217.5386695446885</v>
      </c>
      <c r="AW16">
        <v>13</v>
      </c>
      <c r="AX16">
        <f>(R16*SUMPRODUCT(K17:$K$23, X17:$X$23)-$AZ$3*SUMPRODUCT(K16:$K$22, W17:$W$23))/Z16</f>
        <v>781.71264613195126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3333.2576811227495</v>
      </c>
      <c r="P17">
        <f t="shared" si="22"/>
        <v>166.6628840561375</v>
      </c>
      <c r="Q17" s="4">
        <f t="shared" si="23"/>
        <v>25</v>
      </c>
      <c r="R17">
        <f t="shared" si="0"/>
        <v>1000000</v>
      </c>
      <c r="S17">
        <f t="shared" si="1"/>
        <v>716.06423362788848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663.11513286020454</v>
      </c>
      <c r="AC17">
        <f t="shared" si="2"/>
        <v>599.61469253584619</v>
      </c>
      <c r="AE17">
        <f t="shared" si="3"/>
        <v>2791.1885355354848</v>
      </c>
      <c r="AF17">
        <f t="shared" si="4"/>
        <v>-139.55942677677425</v>
      </c>
      <c r="AG17">
        <f t="shared" si="4"/>
        <v>-20.93438913636075</v>
      </c>
      <c r="AH17">
        <f t="shared" si="5"/>
        <v>-2426.6109335280853</v>
      </c>
      <c r="AI17">
        <f t="shared" si="6"/>
        <v>204.08378609426472</v>
      </c>
      <c r="AJ17">
        <f t="shared" si="7"/>
        <v>63.500440324358351</v>
      </c>
      <c r="AK17">
        <f t="shared" si="24"/>
        <v>232.03209691332407</v>
      </c>
      <c r="AL17">
        <f t="shared" si="8"/>
        <v>499.61632333194711</v>
      </c>
      <c r="AN17">
        <f t="shared" si="9"/>
        <v>1025.5516576443324</v>
      </c>
      <c r="AO17">
        <f t="shared" si="9"/>
        <v>-51.27758288221662</v>
      </c>
      <c r="AP17">
        <f t="shared" si="9"/>
        <v>-7.6918120031069215</v>
      </c>
      <c r="AQ17">
        <f t="shared" si="9"/>
        <v>-891.59683541769505</v>
      </c>
      <c r="AR17">
        <f t="shared" si="9"/>
        <v>74.985427341313937</v>
      </c>
      <c r="AS17">
        <f t="shared" si="9"/>
        <v>23.331631312858264</v>
      </c>
      <c r="AT17">
        <f t="shared" si="9"/>
        <v>85.254327533448929</v>
      </c>
      <c r="AU17">
        <f t="shared" si="9"/>
        <v>183.57138618762113</v>
      </c>
      <c r="AW17">
        <v>14</v>
      </c>
      <c r="AX17">
        <f>(R17*SUMPRODUCT(K18:$K$23, X18:$X$23)-$AZ$3*SUMPRODUCT(K17:$K$22, W18:$W$23))/Z17</f>
        <v>716.06423362788848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3333.2576811227495</v>
      </c>
      <c r="P18">
        <f t="shared" si="22"/>
        <v>166.6628840561375</v>
      </c>
      <c r="Q18" s="4">
        <f t="shared" si="23"/>
        <v>25</v>
      </c>
      <c r="R18">
        <f t="shared" si="0"/>
        <v>1000000</v>
      </c>
      <c r="S18">
        <f t="shared" si="1"/>
        <v>634.22895494642535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599.61469253584619</v>
      </c>
      <c r="AC18">
        <f t="shared" si="2"/>
        <v>524.2246486687086</v>
      </c>
      <c r="AE18">
        <f t="shared" si="3"/>
        <v>2755.118357780515</v>
      </c>
      <c r="AF18">
        <f t="shared" si="4"/>
        <v>-137.75591788902577</v>
      </c>
      <c r="AG18">
        <f t="shared" si="4"/>
        <v>-20.663856663284591</v>
      </c>
      <c r="AH18">
        <f t="shared" si="5"/>
        <v>-2447.5432685020519</v>
      </c>
      <c r="AI18">
        <f t="shared" si="6"/>
        <v>149.15531472615294</v>
      </c>
      <c r="AJ18">
        <f t="shared" si="7"/>
        <v>75.390043867137592</v>
      </c>
      <c r="AK18">
        <f t="shared" si="24"/>
        <v>225.1883992699135</v>
      </c>
      <c r="AL18">
        <f t="shared" si="8"/>
        <v>449.733757863204</v>
      </c>
      <c r="AN18">
        <f t="shared" si="9"/>
        <v>932.50248052833297</v>
      </c>
      <c r="AO18">
        <f t="shared" si="9"/>
        <v>-46.625124026416657</v>
      </c>
      <c r="AP18">
        <f t="shared" si="9"/>
        <v>-6.9939273357815814</v>
      </c>
      <c r="AQ18">
        <f t="shared" si="9"/>
        <v>-828.40004409727374</v>
      </c>
      <c r="AR18">
        <f t="shared" si="9"/>
        <v>50.483385068861047</v>
      </c>
      <c r="AS18">
        <f t="shared" si="9"/>
        <v>25.516654380641373</v>
      </c>
      <c r="AT18">
        <f t="shared" si="9"/>
        <v>76.217684192182219</v>
      </c>
      <c r="AU18">
        <f t="shared" si="9"/>
        <v>152.21772364168461</v>
      </c>
      <c r="AW18">
        <v>15</v>
      </c>
      <c r="AX18">
        <f>(R18*SUMPRODUCT(K19:$K$23, X19:$X$23)-$AZ$3*SUMPRODUCT(K18:$K$22, W19:$W$23))/Z18</f>
        <v>634.22895494642535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3333.2576811227495</v>
      </c>
      <c r="P19">
        <f t="shared" si="22"/>
        <v>166.6628840561375</v>
      </c>
      <c r="Q19" s="4">
        <f t="shared" si="23"/>
        <v>25</v>
      </c>
      <c r="R19">
        <f t="shared" si="0"/>
        <v>1000000</v>
      </c>
      <c r="S19">
        <f t="shared" si="1"/>
        <v>536.88678878948917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524.2246486687086</v>
      </c>
      <c r="AC19">
        <f t="shared" si="2"/>
        <v>438.00089859861555</v>
      </c>
      <c r="AE19">
        <f t="shared" si="3"/>
        <v>2719.3253588606167</v>
      </c>
      <c r="AF19">
        <f t="shared" si="4"/>
        <v>-135.96626794303086</v>
      </c>
      <c r="AG19">
        <f t="shared" si="4"/>
        <v>-20.395403078653221</v>
      </c>
      <c r="AH19">
        <f t="shared" si="5"/>
        <v>-2472.6007199409069</v>
      </c>
      <c r="AI19">
        <f t="shared" si="6"/>
        <v>90.362967898026</v>
      </c>
      <c r="AJ19">
        <f t="shared" si="7"/>
        <v>86.223750070093047</v>
      </c>
      <c r="AK19">
        <f t="shared" si="24"/>
        <v>217.53086177104063</v>
      </c>
      <c r="AL19">
        <f t="shared" si="8"/>
        <v>394.11757973915968</v>
      </c>
      <c r="AN19">
        <f t="shared" si="9"/>
        <v>847.83682296766881</v>
      </c>
      <c r="AO19">
        <f t="shared" si="9"/>
        <v>-42.391841148383449</v>
      </c>
      <c r="AP19">
        <f t="shared" si="9"/>
        <v>-6.358920492175165</v>
      </c>
      <c r="AQ19">
        <f t="shared" si="9"/>
        <v>-770.91251035169773</v>
      </c>
      <c r="AR19">
        <f t="shared" si="9"/>
        <v>28.173550975412624</v>
      </c>
      <c r="AS19">
        <f t="shared" si="9"/>
        <v>26.883017173942019</v>
      </c>
      <c r="AT19">
        <f t="shared" si="9"/>
        <v>67.822217058518419</v>
      </c>
      <c r="AU19">
        <f t="shared" si="9"/>
        <v>122.87878520787305</v>
      </c>
      <c r="AW19">
        <v>16</v>
      </c>
      <c r="AX19">
        <f>(R19*SUMPRODUCT(K20:$K$23, X20:$X$23)-$AZ$3*SUMPRODUCT(K19:$K$22, W20:$W$23))/Z19</f>
        <v>536.88678878948917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3333.2576811227495</v>
      </c>
      <c r="P20">
        <f t="shared" si="22"/>
        <v>166.6628840561375</v>
      </c>
      <c r="Q20" s="4">
        <f t="shared" si="23"/>
        <v>25</v>
      </c>
      <c r="R20">
        <f t="shared" si="0"/>
        <v>1000000</v>
      </c>
      <c r="S20">
        <f t="shared" si="1"/>
        <v>425.09436822240002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438.00089859861555</v>
      </c>
      <c r="AC20">
        <f t="shared" si="2"/>
        <v>342.26775551710466</v>
      </c>
      <c r="AE20">
        <f t="shared" si="3"/>
        <v>2683.7961411927154</v>
      </c>
      <c r="AF20">
        <f t="shared" si="4"/>
        <v>-134.1898070596358</v>
      </c>
      <c r="AG20">
        <f t="shared" si="4"/>
        <v>-20.128927898313023</v>
      </c>
      <c r="AH20">
        <f t="shared" si="5"/>
        <v>-2500.8459821466704</v>
      </c>
      <c r="AI20">
        <f t="shared" si="6"/>
        <v>28.631424088096082</v>
      </c>
      <c r="AJ20">
        <f t="shared" si="7"/>
        <v>95.733143081510889</v>
      </c>
      <c r="AK20">
        <f t="shared" si="24"/>
        <v>209.13250629121868</v>
      </c>
      <c r="AL20">
        <f t="shared" si="8"/>
        <v>333.49707346082562</v>
      </c>
      <c r="AN20">
        <f t="shared" si="9"/>
        <v>770.80050959818016</v>
      </c>
      <c r="AO20">
        <f t="shared" si="9"/>
        <v>-38.540025479909019</v>
      </c>
      <c r="AP20">
        <f t="shared" si="9"/>
        <v>-5.7811350286797323</v>
      </c>
      <c r="AQ20">
        <f t="shared" si="9"/>
        <v>-718.25625198512273</v>
      </c>
      <c r="AR20">
        <f t="shared" si="9"/>
        <v>8.2230971044686942</v>
      </c>
      <c r="AS20">
        <f t="shared" si="9"/>
        <v>27.495067281775842</v>
      </c>
      <c r="AT20">
        <f t="shared" si="9"/>
        <v>60.063966837353284</v>
      </c>
      <c r="AU20">
        <f t="shared" si="9"/>
        <v>95.782131223597816</v>
      </c>
      <c r="AW20">
        <v>17</v>
      </c>
      <c r="AX20">
        <f>(R20*SUMPRODUCT(K21:$K$23, X21:$X$23)-$AZ$3*SUMPRODUCT(K20:$K$22, W21:$W$23))/Z20</f>
        <v>425.09436822240002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3333.2576811227495</v>
      </c>
      <c r="P21">
        <f t="shared" si="22"/>
        <v>166.6628840561375</v>
      </c>
      <c r="Q21" s="4">
        <f t="shared" si="23"/>
        <v>25</v>
      </c>
      <c r="R21">
        <f t="shared" si="0"/>
        <v>1000000</v>
      </c>
      <c r="S21">
        <f t="shared" si="1"/>
        <v>298.48123630636559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342.26775551710466</v>
      </c>
      <c r="AC21">
        <f t="shared" si="2"/>
        <v>237.1639601425486</v>
      </c>
      <c r="AE21">
        <f t="shared" si="3"/>
        <v>2648.5034758407041</v>
      </c>
      <c r="AF21">
        <f t="shared" si="4"/>
        <v>-132.42517379203522</v>
      </c>
      <c r="AG21">
        <f t="shared" si="4"/>
        <v>-19.864226900608251</v>
      </c>
      <c r="AH21">
        <f t="shared" si="5"/>
        <v>-2536.46874886567</v>
      </c>
      <c r="AI21">
        <f t="shared" si="6"/>
        <v>-40.254673717609421</v>
      </c>
      <c r="AJ21">
        <f t="shared" si="7"/>
        <v>105.10379537455606</v>
      </c>
      <c r="AK21">
        <f t="shared" si="24"/>
        <v>200.08422402960414</v>
      </c>
      <c r="AL21">
        <f t="shared" si="8"/>
        <v>264.93334568655075</v>
      </c>
      <c r="AN21">
        <f t="shared" si="9"/>
        <v>700.70365541338811</v>
      </c>
      <c r="AO21">
        <f t="shared" si="9"/>
        <v>-35.035182770669408</v>
      </c>
      <c r="AP21">
        <f t="shared" si="9"/>
        <v>-5.2553966903135461</v>
      </c>
      <c r="AQ21">
        <f t="shared" si="9"/>
        <v>-671.06308916881164</v>
      </c>
      <c r="AR21">
        <f t="shared" si="9"/>
        <v>-10.650013216406542</v>
      </c>
      <c r="AS21">
        <f t="shared" si="9"/>
        <v>27.8068782195556</v>
      </c>
      <c r="AT21">
        <f t="shared" si="9"/>
        <v>52.935459004293669</v>
      </c>
      <c r="AU21">
        <f t="shared" si="9"/>
        <v>70.092324007442727</v>
      </c>
      <c r="AW21">
        <v>18</v>
      </c>
      <c r="AX21">
        <f>(R21*SUMPRODUCT(K22:$K$23, X22:$X$23)-$AZ$3*SUMPRODUCT(K21:$K$22, W22:$W$23))/Z21</f>
        <v>298.48123630636559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3333.2576811227495</v>
      </c>
      <c r="P22">
        <f t="shared" si="22"/>
        <v>166.6628840561375</v>
      </c>
      <c r="Q22" s="4">
        <f t="shared" si="23"/>
        <v>25</v>
      </c>
      <c r="R22">
        <f t="shared" si="0"/>
        <v>1000000</v>
      </c>
      <c r="S22">
        <f t="shared" si="1"/>
        <v>156.55480414737809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237.1639601425486</v>
      </c>
      <c r="AC22">
        <f t="shared" si="2"/>
        <v>122.74567217634829</v>
      </c>
      <c r="AE22">
        <f t="shared" si="3"/>
        <v>2613.4167957006771</v>
      </c>
      <c r="AF22">
        <f t="shared" si="4"/>
        <v>-130.67083978503388</v>
      </c>
      <c r="AG22">
        <f t="shared" si="4"/>
        <v>-19.601070827056439</v>
      </c>
      <c r="AH22">
        <f t="shared" si="5"/>
        <v>-2580.5521818291054</v>
      </c>
      <c r="AI22">
        <f t="shared" si="6"/>
        <v>-117.40729674051863</v>
      </c>
      <c r="AJ22">
        <f t="shared" si="7"/>
        <v>114.41828796620031</v>
      </c>
      <c r="AK22">
        <f t="shared" si="24"/>
        <v>190.39369412407345</v>
      </c>
      <c r="AL22">
        <f t="shared" si="8"/>
        <v>187.40468534975514</v>
      </c>
      <c r="AN22">
        <f t="shared" si="9"/>
        <v>636.9185249535077</v>
      </c>
      <c r="AO22">
        <f t="shared" si="9"/>
        <v>-31.845926247675393</v>
      </c>
      <c r="AP22">
        <f t="shared" si="9"/>
        <v>-4.7769973542742488</v>
      </c>
      <c r="AQ22">
        <f t="shared" si="9"/>
        <v>-628.90905573119187</v>
      </c>
      <c r="AR22">
        <f t="shared" si="9"/>
        <v>-28.613454379633737</v>
      </c>
      <c r="AS22">
        <f t="shared" si="9"/>
        <v>27.884999942995929</v>
      </c>
      <c r="AT22">
        <f t="shared" si="9"/>
        <v>46.401045184008638</v>
      </c>
      <c r="AU22">
        <f t="shared" si="9"/>
        <v>45.67259074737084</v>
      </c>
      <c r="AW22">
        <v>19</v>
      </c>
      <c r="AX22">
        <f>(R22*SUMPRODUCT(K23:$K$23, X23:$X$23)-$AZ$3*SUMPRODUCT(K22:$K$22, W23:$W$23))/Z22</f>
        <v>156.55480414737809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3333.2576811227495</v>
      </c>
      <c r="P23">
        <f t="shared" si="22"/>
        <v>166.6628840561375</v>
      </c>
      <c r="Q23" s="4">
        <f t="shared" si="23"/>
        <v>25</v>
      </c>
      <c r="R23">
        <f t="shared" si="0"/>
        <v>1000000</v>
      </c>
      <c r="S23">
        <f t="shared" si="1"/>
        <v>158.67376872179179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122.74567217634829</v>
      </c>
      <c r="AC23">
        <f t="shared" si="2"/>
        <v>122.74567217634831</v>
      </c>
      <c r="AE23">
        <f t="shared" si="3"/>
        <v>2578.5166502457787</v>
      </c>
      <c r="AF23">
        <f t="shared" si="4"/>
        <v>-128.92583251228893</v>
      </c>
      <c r="AG23">
        <f t="shared" si="4"/>
        <v>-19.339313795395277</v>
      </c>
      <c r="AH23">
        <f t="shared" si="5"/>
        <v>-2629.8529356240033</v>
      </c>
      <c r="AI23">
        <f t="shared" si="6"/>
        <v>-199.60143168590912</v>
      </c>
      <c r="AJ23">
        <f t="shared" si="7"/>
        <v>0</v>
      </c>
      <c r="AK23">
        <f t="shared" si="24"/>
        <v>180.06355429368867</v>
      </c>
      <c r="AL23">
        <f t="shared" si="8"/>
        <v>-19.537877392220452</v>
      </c>
      <c r="AN23">
        <f t="shared" si="9"/>
        <v>578.87728700840171</v>
      </c>
      <c r="AO23">
        <f t="shared" si="9"/>
        <v>-28.943864350420085</v>
      </c>
      <c r="AP23">
        <f t="shared" si="9"/>
        <v>-4.3416781898288237</v>
      </c>
      <c r="AQ23">
        <f t="shared" si="9"/>
        <v>-590.40228902923536</v>
      </c>
      <c r="AR23">
        <f t="shared" si="9"/>
        <v>-44.810544561082601</v>
      </c>
      <c r="AS23">
        <f t="shared" si="9"/>
        <v>0</v>
      </c>
      <c r="AT23">
        <f t="shared" si="9"/>
        <v>40.424288820739285</v>
      </c>
      <c r="AU23">
        <f t="shared" si="9"/>
        <v>-4.3862557403433149</v>
      </c>
      <c r="AW23">
        <v>20</v>
      </c>
      <c r="AX23">
        <f>(R23*SUMPRODUCT(K$23:$K24, X$23:$X24)-$AZ$3*SUMPRODUCT(K$22:$K23, W$23:$W24))/Z23</f>
        <v>158.67376872179179</v>
      </c>
    </row>
    <row r="25" spans="5:50" x14ac:dyDescent="0.25">
      <c r="AN25" s="8">
        <f t="shared" ref="AN25:AU25" si="25">SUM(AN3:AN23)</f>
        <v>30700.913867246269</v>
      </c>
      <c r="AO25" s="8">
        <f t="shared" si="25"/>
        <v>-4034.9889542043766</v>
      </c>
      <c r="AP25" s="8">
        <f t="shared" si="25"/>
        <v>-478.41182175495567</v>
      </c>
      <c r="AQ25" s="8">
        <f t="shared" si="25"/>
        <v>-24384.686596809504</v>
      </c>
      <c r="AR25" s="8">
        <f t="shared" si="25"/>
        <v>1802.826494477436</v>
      </c>
      <c r="AS25" s="8">
        <f t="shared" si="25"/>
        <v>-432.59996581547153</v>
      </c>
      <c r="AT25" s="8">
        <f t="shared" si="25"/>
        <v>1229.1693629273418</v>
      </c>
      <c r="AU25" s="9">
        <f t="shared" si="25"/>
        <v>2599.3958915893072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A0432-B6AD-4723-8A20-DAA7CE9915BA}">
  <sheetPr codeName="Sheet1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3980.1570919382284</v>
      </c>
      <c r="K3">
        <v>1</v>
      </c>
      <c r="L3" s="2">
        <v>0</v>
      </c>
      <c r="O3">
        <f>$C$3</f>
        <v>3980.1570919382284</v>
      </c>
      <c r="P3">
        <f>O3*B5</f>
        <v>3184.1256735505831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3980.1570919382284</v>
      </c>
      <c r="AF3">
        <f t="shared" ref="AF3:AG23" si="4">-$Z3*P3</f>
        <v>-3184.1256735505831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522.8816765876453</v>
      </c>
      <c r="AJ3">
        <f t="shared" ref="AJ3:AJ23" si="7">AB3-AC3</f>
        <v>0</v>
      </c>
      <c r="AL3">
        <f t="shared" ref="AL3:AL23" si="8">SUM(AI3:AK3)</f>
        <v>522.8816765876453</v>
      </c>
      <c r="AN3">
        <f t="shared" ref="AN3:AU23" si="9">AE3*$K3</f>
        <v>3980.1570919382284</v>
      </c>
      <c r="AO3">
        <f t="shared" si="9"/>
        <v>-3184.1256735505831</v>
      </c>
      <c r="AP3">
        <f t="shared" si="9"/>
        <v>-273.14974180000002</v>
      </c>
      <c r="AQ3">
        <f t="shared" si="9"/>
        <v>0</v>
      </c>
      <c r="AR3">
        <f t="shared" si="9"/>
        <v>522.8816765876453</v>
      </c>
      <c r="AS3">
        <f t="shared" si="9"/>
        <v>0</v>
      </c>
      <c r="AT3">
        <f t="shared" si="9"/>
        <v>0</v>
      </c>
      <c r="AU3">
        <f t="shared" si="9"/>
        <v>522.8816765876453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3055.0498769398005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523.56994495738161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516.91778199656983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-516.91778199656983</v>
      </c>
      <c r="AK4">
        <f>H4*SUM(AB4, AE4:AF4)</f>
        <v>0</v>
      </c>
      <c r="AL4">
        <f t="shared" si="8"/>
        <v>-3222.3127819965698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-2538.1320949432402</v>
      </c>
      <c r="AR4">
        <f t="shared" si="9"/>
        <v>-2538.1320949432402</v>
      </c>
      <c r="AS4">
        <f t="shared" si="9"/>
        <v>-484.95898489217541</v>
      </c>
      <c r="AT4">
        <f t="shared" si="9"/>
        <v>0</v>
      </c>
      <c r="AU4">
        <f t="shared" si="9"/>
        <v>-3023.0910798354157</v>
      </c>
      <c r="AW4">
        <v>1</v>
      </c>
      <c r="AX4">
        <f>(R4*SUMPRODUCT(K5:$K$23, X5:$X$23)-$AZ$3*SUMPRODUCT(K4:$K$22, W5:$W$23))/Z4</f>
        <v>523.56994495738161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3980.1570919382284</v>
      </c>
      <c r="P5">
        <f t="shared" ref="P5:P23" si="22">O5*$C$5</f>
        <v>199.00785459691144</v>
      </c>
      <c r="Q5" s="4">
        <f t="shared" ref="Q5:Q23" si="23">$C$8</f>
        <v>25</v>
      </c>
      <c r="R5">
        <f t="shared" si="0"/>
        <v>1000000</v>
      </c>
      <c r="S5">
        <f t="shared" si="1"/>
        <v>1028.3881054684337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516.91778199656983</v>
      </c>
      <c r="AC5">
        <f t="shared" si="2"/>
        <v>1002.3770654429973</v>
      </c>
      <c r="AE5">
        <f t="shared" si="3"/>
        <v>3879.4869024684926</v>
      </c>
      <c r="AF5">
        <f t="shared" si="4"/>
        <v>-193.97434512342465</v>
      </c>
      <c r="AG5">
        <f t="shared" si="4"/>
        <v>-24.367674521731551</v>
      </c>
      <c r="AH5">
        <f t="shared" si="5"/>
        <v>-2714.678080737865</v>
      </c>
      <c r="AI5">
        <f t="shared" si="6"/>
        <v>946.46680208547104</v>
      </c>
      <c r="AJ5">
        <f t="shared" si="7"/>
        <v>-485.45928344642743</v>
      </c>
      <c r="AK5">
        <f>H5*SUM(AB5, AE5:AF5)</f>
        <v>363.0899813191175</v>
      </c>
      <c r="AL5">
        <f t="shared" si="8"/>
        <v>824.09749995816105</v>
      </c>
      <c r="AN5">
        <f t="shared" si="9"/>
        <v>3350.1794538758932</v>
      </c>
      <c r="AO5">
        <f t="shared" si="9"/>
        <v>-167.50897269379468</v>
      </c>
      <c r="AP5">
        <f t="shared" si="9"/>
        <v>-21.043010215989028</v>
      </c>
      <c r="AQ5">
        <f t="shared" si="9"/>
        <v>-2344.2942220499226</v>
      </c>
      <c r="AR5">
        <f t="shared" si="9"/>
        <v>817.33324891618668</v>
      </c>
      <c r="AS5">
        <f t="shared" si="9"/>
        <v>-419.22443817523452</v>
      </c>
      <c r="AT5">
        <f t="shared" si="9"/>
        <v>313.55089626658906</v>
      </c>
      <c r="AU5">
        <f t="shared" si="9"/>
        <v>711.65970700754121</v>
      </c>
      <c r="AW5">
        <v>2</v>
      </c>
      <c r="AX5">
        <f>(R5*SUMPRODUCT(K6:$K$23, X6:$X$23)-$AZ$3*SUMPRODUCT(K5:$K$22, W6:$W$23))/Z5</f>
        <v>1028.3881054684337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3980.1570919382284</v>
      </c>
      <c r="P6">
        <f t="shared" si="22"/>
        <v>199.00785459691144</v>
      </c>
      <c r="Q6" s="4">
        <f t="shared" si="23"/>
        <v>25</v>
      </c>
      <c r="R6">
        <f t="shared" si="0"/>
        <v>1000000</v>
      </c>
      <c r="S6">
        <f t="shared" si="1"/>
        <v>1504.3406090441026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1002.3770654429973</v>
      </c>
      <c r="AC6">
        <f t="shared" si="2"/>
        <v>1447.5212250810691</v>
      </c>
      <c r="AE6">
        <f t="shared" si="3"/>
        <v>3829.8253966556485</v>
      </c>
      <c r="AF6">
        <f t="shared" si="4"/>
        <v>-191.49126983278245</v>
      </c>
      <c r="AG6">
        <f t="shared" si="4"/>
        <v>-24.05574270179514</v>
      </c>
      <c r="AH6">
        <f t="shared" si="5"/>
        <v>-2730.2029887638464</v>
      </c>
      <c r="AI6">
        <f t="shared" si="6"/>
        <v>884.07539535722435</v>
      </c>
      <c r="AJ6">
        <f t="shared" si="7"/>
        <v>-445.14415963807187</v>
      </c>
      <c r="AK6">
        <f>H6*SUM(AB6, AE6:AF6)</f>
        <v>504.90937771852595</v>
      </c>
      <c r="AL6">
        <f t="shared" si="8"/>
        <v>943.84061343767848</v>
      </c>
      <c r="AN6">
        <f t="shared" si="9"/>
        <v>2982.768433601962</v>
      </c>
      <c r="AO6">
        <f t="shared" si="9"/>
        <v>-149.13842168009811</v>
      </c>
      <c r="AP6">
        <f t="shared" si="9"/>
        <v>-18.735243136781783</v>
      </c>
      <c r="AQ6">
        <f t="shared" si="9"/>
        <v>-2126.3536711939419</v>
      </c>
      <c r="AR6">
        <f t="shared" si="9"/>
        <v>688.54109759113999</v>
      </c>
      <c r="AS6">
        <f t="shared" si="9"/>
        <v>-346.68994281832437</v>
      </c>
      <c r="AT6">
        <f t="shared" si="9"/>
        <v>393.23666165135114</v>
      </c>
      <c r="AU6">
        <f t="shared" si="9"/>
        <v>735.08781642416682</v>
      </c>
      <c r="AW6">
        <v>3</v>
      </c>
      <c r="AX6">
        <f>(R6*SUMPRODUCT(K7:$K$23, X7:$X$23)-$AZ$3*SUMPRODUCT(K6:$K$22, W7:$W$23))/Z6</f>
        <v>1504.3406090441026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3980.1570919382284</v>
      </c>
      <c r="P7">
        <f t="shared" si="22"/>
        <v>199.00785459691144</v>
      </c>
      <c r="Q7" s="4">
        <f t="shared" si="23"/>
        <v>25</v>
      </c>
      <c r="R7">
        <f t="shared" si="0"/>
        <v>1000000</v>
      </c>
      <c r="S7">
        <f t="shared" si="1"/>
        <v>1891.2546627587069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1447.5212250810691</v>
      </c>
      <c r="AC7">
        <f t="shared" si="2"/>
        <v>1796.4174120969474</v>
      </c>
      <c r="AE7">
        <f t="shared" si="3"/>
        <v>3780.5715135208156</v>
      </c>
      <c r="AF7">
        <f t="shared" si="4"/>
        <v>-189.02857567604079</v>
      </c>
      <c r="AG7">
        <f t="shared" si="4"/>
        <v>-23.746371224758491</v>
      </c>
      <c r="AH7">
        <f t="shared" si="5"/>
        <v>-2752.5620007478719</v>
      </c>
      <c r="AI7">
        <f t="shared" si="6"/>
        <v>815.23456587214423</v>
      </c>
      <c r="AJ7">
        <f t="shared" si="7"/>
        <v>-348.89618701587824</v>
      </c>
      <c r="AK7">
        <f>H7*SUM(AB7, AE7:AF7)</f>
        <v>527.59001785833595</v>
      </c>
      <c r="AL7">
        <f t="shared" si="8"/>
        <v>993.92839671460194</v>
      </c>
      <c r="AN7">
        <f t="shared" si="9"/>
        <v>2665.3464452092271</v>
      </c>
      <c r="AO7">
        <f t="shared" si="9"/>
        <v>-133.26732226046136</v>
      </c>
      <c r="AP7">
        <f t="shared" si="9"/>
        <v>-16.741465120860816</v>
      </c>
      <c r="AQ7">
        <f t="shared" si="9"/>
        <v>-1940.587902562617</v>
      </c>
      <c r="AR7">
        <f t="shared" si="9"/>
        <v>574.74975526528772</v>
      </c>
      <c r="AS7">
        <f t="shared" si="9"/>
        <v>-245.97582891476353</v>
      </c>
      <c r="AT7">
        <f t="shared" si="9"/>
        <v>371.95703707691439</v>
      </c>
      <c r="AU7">
        <f t="shared" si="9"/>
        <v>700.7309634274385</v>
      </c>
      <c r="AW7">
        <v>4</v>
      </c>
      <c r="AX7">
        <f>(R7*SUMPRODUCT(K8:$K$23, X8:$X$23)-$AZ$3*SUMPRODUCT(K7:$K$22, W8:$W$23))/Z7</f>
        <v>1891.2546627587069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3980.1570919382284</v>
      </c>
      <c r="P8">
        <f t="shared" si="22"/>
        <v>199.00785459691144</v>
      </c>
      <c r="Q8" s="4">
        <f t="shared" si="23"/>
        <v>25</v>
      </c>
      <c r="R8">
        <f t="shared" si="0"/>
        <v>1000000</v>
      </c>
      <c r="S8">
        <f t="shared" si="1"/>
        <v>2151.5429793256117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1796.4174120969474</v>
      </c>
      <c r="AC8">
        <f t="shared" si="2"/>
        <v>2017.2436546334359</v>
      </c>
      <c r="AE8">
        <f t="shared" si="3"/>
        <v>3731.7156642035966</v>
      </c>
      <c r="AF8">
        <f t="shared" si="4"/>
        <v>-186.58578321017984</v>
      </c>
      <c r="AG8">
        <f t="shared" si="4"/>
        <v>-23.439499861463712</v>
      </c>
      <c r="AH8">
        <f t="shared" si="5"/>
        <v>-2776.3060418877899</v>
      </c>
      <c r="AI8">
        <f t="shared" si="6"/>
        <v>745.38433924416313</v>
      </c>
      <c r="AJ8">
        <f t="shared" si="7"/>
        <v>-220.82624253648851</v>
      </c>
      <c r="AK8">
        <f t="shared" ref="AK8:AK23" si="24">H8*SUM(AB8:AB8, AE8:AF8)</f>
        <v>387.26217874905149</v>
      </c>
      <c r="AL8">
        <f t="shared" si="8"/>
        <v>911.82027545672611</v>
      </c>
      <c r="AN8">
        <f t="shared" si="9"/>
        <v>2453.0559523836268</v>
      </c>
      <c r="AO8">
        <f t="shared" si="9"/>
        <v>-122.65279761918134</v>
      </c>
      <c r="AP8">
        <f t="shared" si="9"/>
        <v>-15.408034756669963</v>
      </c>
      <c r="AQ8">
        <f t="shared" si="9"/>
        <v>-1825.0141957546268</v>
      </c>
      <c r="AR8">
        <f t="shared" si="9"/>
        <v>489.98092425314871</v>
      </c>
      <c r="AS8">
        <f t="shared" si="9"/>
        <v>-145.16087972427295</v>
      </c>
      <c r="AT8">
        <f t="shared" si="9"/>
        <v>254.56810705757553</v>
      </c>
      <c r="AU8">
        <f t="shared" si="9"/>
        <v>599.38815158645127</v>
      </c>
      <c r="AW8">
        <v>5</v>
      </c>
      <c r="AX8">
        <f>(R8*SUMPRODUCT(K9:$K$23, X9:$X$23)-$AZ$3*SUMPRODUCT(K8:$K$22, W9:$W$23))/Z8</f>
        <v>2151.5429793256117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3980.1570919382284</v>
      </c>
      <c r="P9">
        <f t="shared" si="22"/>
        <v>199.00785459691144</v>
      </c>
      <c r="Q9" s="4">
        <f t="shared" si="23"/>
        <v>25</v>
      </c>
      <c r="R9">
        <f t="shared" si="0"/>
        <v>1000000</v>
      </c>
      <c r="S9">
        <f t="shared" si="1"/>
        <v>2321.0564767081946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2017.2436546334359</v>
      </c>
      <c r="AC9">
        <f t="shared" si="2"/>
        <v>2147.9044222773937</v>
      </c>
      <c r="AE9">
        <f t="shared" si="3"/>
        <v>3683.2352443475847</v>
      </c>
      <c r="AF9">
        <f t="shared" si="4"/>
        <v>-184.16176221737928</v>
      </c>
      <c r="AG9">
        <f t="shared" si="4"/>
        <v>-23.134986630351502</v>
      </c>
      <c r="AH9">
        <f t="shared" si="5"/>
        <v>-2804.7292999029914</v>
      </c>
      <c r="AI9">
        <f t="shared" si="6"/>
        <v>671.20919559686217</v>
      </c>
      <c r="AJ9">
        <f t="shared" si="7"/>
        <v>-130.6607676439578</v>
      </c>
      <c r="AK9">
        <f t="shared" si="24"/>
        <v>287.95175453906211</v>
      </c>
      <c r="AL9">
        <f t="shared" si="8"/>
        <v>828.50018249196648</v>
      </c>
      <c r="AN9">
        <f t="shared" si="9"/>
        <v>2301.0712639352755</v>
      </c>
      <c r="AO9">
        <f t="shared" si="9"/>
        <v>-115.0535631967638</v>
      </c>
      <c r="AP9">
        <f t="shared" si="9"/>
        <v>-14.453394745373711</v>
      </c>
      <c r="AQ9">
        <f t="shared" si="9"/>
        <v>-1752.2318198459952</v>
      </c>
      <c r="AR9">
        <f t="shared" si="9"/>
        <v>419.33248614714267</v>
      </c>
      <c r="AS9">
        <f t="shared" si="9"/>
        <v>-81.629251949257863</v>
      </c>
      <c r="AT9">
        <f t="shared" si="9"/>
        <v>179.8955167977457</v>
      </c>
      <c r="AU9">
        <f t="shared" si="9"/>
        <v>517.59875099563055</v>
      </c>
      <c r="AW9">
        <v>6</v>
      </c>
      <c r="AX9">
        <f>(R9*SUMPRODUCT(K10:$K$23, X10:$X$23)-$AZ$3*SUMPRODUCT(K9:$K$22, W10:$W$23))/Z9</f>
        <v>2321.0564767081946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3980.1570919382284</v>
      </c>
      <c r="P10">
        <f t="shared" si="22"/>
        <v>199.00785459691144</v>
      </c>
      <c r="Q10" s="4">
        <f t="shared" si="23"/>
        <v>25</v>
      </c>
      <c r="R10">
        <f t="shared" si="0"/>
        <v>1000000</v>
      </c>
      <c r="S10">
        <f t="shared" si="1"/>
        <v>2441.9913260788094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2147.9044222773937</v>
      </c>
      <c r="AC10">
        <f t="shared" si="2"/>
        <v>2230.2919283042829</v>
      </c>
      <c r="AE10">
        <f t="shared" si="3"/>
        <v>3635.1121073746181</v>
      </c>
      <c r="AF10">
        <f t="shared" si="4"/>
        <v>-181.75560536873093</v>
      </c>
      <c r="AG10">
        <f t="shared" si="4"/>
        <v>-22.832717549877017</v>
      </c>
      <c r="AH10">
        <f t="shared" si="5"/>
        <v>-2836.7685668388363</v>
      </c>
      <c r="AI10">
        <f t="shared" si="6"/>
        <v>593.75521761717391</v>
      </c>
      <c r="AJ10">
        <f t="shared" si="7"/>
        <v>-82.387506026889241</v>
      </c>
      <c r="AK10">
        <f t="shared" si="24"/>
        <v>294.06619852487228</v>
      </c>
      <c r="AL10">
        <f t="shared" si="8"/>
        <v>805.433910115157</v>
      </c>
      <c r="AN10">
        <f t="shared" si="9"/>
        <v>2157.7261049754666</v>
      </c>
      <c r="AO10">
        <f t="shared" si="9"/>
        <v>-107.88630524877335</v>
      </c>
      <c r="AP10">
        <f t="shared" si="9"/>
        <v>-13.553020993479889</v>
      </c>
      <c r="AQ10">
        <f t="shared" si="9"/>
        <v>-1683.8461675017606</v>
      </c>
      <c r="AR10">
        <f t="shared" si="9"/>
        <v>352.44061123145292</v>
      </c>
      <c r="AS10">
        <f t="shared" si="9"/>
        <v>-48.903491069064401</v>
      </c>
      <c r="AT10">
        <f t="shared" si="9"/>
        <v>174.5515115918335</v>
      </c>
      <c r="AU10">
        <f t="shared" si="9"/>
        <v>478.08863175422204</v>
      </c>
      <c r="AW10">
        <v>7</v>
      </c>
      <c r="AX10">
        <f>(R10*SUMPRODUCT(K11:$K$23, X11:$X$23)-$AZ$3*SUMPRODUCT(K10:$K$22, W11:$W$23))/Z10</f>
        <v>2441.9913260788094</v>
      </c>
    </row>
    <row r="11" spans="1:52" x14ac:dyDescent="0.25">
      <c r="A11" t="s">
        <v>33</v>
      </c>
      <c r="C11" s="7">
        <f>AU25</f>
        <v>3221.6059132282235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3980.1570919382284</v>
      </c>
      <c r="P11">
        <f t="shared" si="22"/>
        <v>199.00785459691144</v>
      </c>
      <c r="Q11" s="4">
        <f t="shared" si="23"/>
        <v>25</v>
      </c>
      <c r="R11">
        <f t="shared" si="0"/>
        <v>1000000</v>
      </c>
      <c r="S11">
        <f t="shared" si="1"/>
        <v>2510.0590983329635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2230.2919283042829</v>
      </c>
      <c r="AC11">
        <f t="shared" si="2"/>
        <v>2262.3123462819331</v>
      </c>
      <c r="AE11">
        <f t="shared" si="3"/>
        <v>3587.3093726014758</v>
      </c>
      <c r="AF11">
        <f t="shared" si="4"/>
        <v>-179.36546863007382</v>
      </c>
      <c r="AG11">
        <f t="shared" si="4"/>
        <v>-22.532460966600652</v>
      </c>
      <c r="AH11">
        <f t="shared" si="5"/>
        <v>-2877.1763111036585</v>
      </c>
      <c r="AI11">
        <f t="shared" si="6"/>
        <v>508.23513190114272</v>
      </c>
      <c r="AJ11">
        <f t="shared" si="7"/>
        <v>-32.020417977650141</v>
      </c>
      <c r="AK11">
        <f t="shared" si="24"/>
        <v>290.3691453621978</v>
      </c>
      <c r="AL11">
        <f t="shared" si="8"/>
        <v>766.58385928569032</v>
      </c>
      <c r="AN11">
        <f t="shared" si="9"/>
        <v>2025.0607768399257</v>
      </c>
      <c r="AO11">
        <f t="shared" si="9"/>
        <v>-101.2530388419963</v>
      </c>
      <c r="AP11">
        <f t="shared" si="9"/>
        <v>-12.719728958322197</v>
      </c>
      <c r="AQ11">
        <f t="shared" si="9"/>
        <v>-1624.1857867540782</v>
      </c>
      <c r="AR11">
        <f t="shared" si="9"/>
        <v>286.90222228552898</v>
      </c>
      <c r="AS11">
        <f t="shared" si="9"/>
        <v>-18.075745850025669</v>
      </c>
      <c r="AT11">
        <f t="shared" si="9"/>
        <v>163.9153766799588</v>
      </c>
      <c r="AU11">
        <f t="shared" si="9"/>
        <v>432.74185311546211</v>
      </c>
      <c r="AW11">
        <v>8</v>
      </c>
      <c r="AX11">
        <f>(R11*SUMPRODUCT(K12:$K$23, X12:$X$23)-$AZ$3*SUMPRODUCT(K11:$K$22, W12:$W$23))/Z11</f>
        <v>2510.0590983329635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3980.1570919382284</v>
      </c>
      <c r="P12">
        <f t="shared" si="22"/>
        <v>199.00785459691144</v>
      </c>
      <c r="Q12" s="4">
        <f t="shared" si="23"/>
        <v>25</v>
      </c>
      <c r="R12">
        <f t="shared" si="0"/>
        <v>1000000</v>
      </c>
      <c r="S12">
        <f t="shared" si="1"/>
        <v>2525.1956555838565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2262.3123462819331</v>
      </c>
      <c r="AC12">
        <f t="shared" si="2"/>
        <v>2245.8036474613891</v>
      </c>
      <c r="AE12">
        <f t="shared" si="3"/>
        <v>3539.7856379083073</v>
      </c>
      <c r="AF12">
        <f t="shared" si="4"/>
        <v>-176.98928189541539</v>
      </c>
      <c r="AG12">
        <f t="shared" si="4"/>
        <v>-22.233956827219902</v>
      </c>
      <c r="AH12">
        <f t="shared" si="5"/>
        <v>-2927.1811885898269</v>
      </c>
      <c r="AI12">
        <f t="shared" si="6"/>
        <v>413.381210595845</v>
      </c>
      <c r="AJ12">
        <f t="shared" si="7"/>
        <v>16.508698820543941</v>
      </c>
      <c r="AK12">
        <f t="shared" si="24"/>
        <v>291.94314164910145</v>
      </c>
      <c r="AL12">
        <f t="shared" si="8"/>
        <v>721.83305106549039</v>
      </c>
      <c r="AN12">
        <f t="shared" si="9"/>
        <v>1899.6418882348835</v>
      </c>
      <c r="AO12">
        <f t="shared" si="9"/>
        <v>-94.982094411744185</v>
      </c>
      <c r="AP12">
        <f t="shared" si="9"/>
        <v>-11.931952962877965</v>
      </c>
      <c r="AQ12">
        <f t="shared" si="9"/>
        <v>-1570.8849543737394</v>
      </c>
      <c r="AR12">
        <f t="shared" si="9"/>
        <v>221.84288648652188</v>
      </c>
      <c r="AS12">
        <f t="shared" si="9"/>
        <v>8.8594674954075394</v>
      </c>
      <c r="AT12">
        <f t="shared" si="9"/>
        <v>156.6726004310346</v>
      </c>
      <c r="AU12">
        <f t="shared" si="9"/>
        <v>387.37495441296403</v>
      </c>
      <c r="AW12">
        <v>9</v>
      </c>
      <c r="AX12">
        <f>(R12*SUMPRODUCT(K13:$K$23, X13:$X$23)-$AZ$3*SUMPRODUCT(K12:$K$22, W13:$W$23))/Z12</f>
        <v>2525.1956555838565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3980.1570919382284</v>
      </c>
      <c r="P13">
        <f t="shared" si="22"/>
        <v>199.00785459691144</v>
      </c>
      <c r="Q13" s="4">
        <f t="shared" si="23"/>
        <v>25</v>
      </c>
      <c r="R13">
        <f t="shared" si="0"/>
        <v>1000000</v>
      </c>
      <c r="S13">
        <f t="shared" si="1"/>
        <v>2486.3353485243101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2245.8036474613891</v>
      </c>
      <c r="AC13">
        <f t="shared" si="2"/>
        <v>2181.7134853532389</v>
      </c>
      <c r="AE13">
        <f t="shared" si="3"/>
        <v>3492.5145582070545</v>
      </c>
      <c r="AF13">
        <f t="shared" si="4"/>
        <v>-174.62572791035274</v>
      </c>
      <c r="AG13">
        <f t="shared" si="4"/>
        <v>-21.937039654044753</v>
      </c>
      <c r="AH13">
        <f t="shared" si="5"/>
        <v>-2983.104196118175</v>
      </c>
      <c r="AI13">
        <f t="shared" si="6"/>
        <v>312.84759452448179</v>
      </c>
      <c r="AJ13">
        <f t="shared" si="7"/>
        <v>64.090162108150253</v>
      </c>
      <c r="AK13">
        <f t="shared" si="24"/>
        <v>287.6429011000933</v>
      </c>
      <c r="AL13">
        <f t="shared" si="8"/>
        <v>664.58065773272529</v>
      </c>
      <c r="AN13">
        <f t="shared" si="9"/>
        <v>1782.1371594927618</v>
      </c>
      <c r="AO13">
        <f t="shared" si="9"/>
        <v>-89.106857974638103</v>
      </c>
      <c r="AP13">
        <f t="shared" si="9"/>
        <v>-11.193887064799933</v>
      </c>
      <c r="AQ13">
        <f t="shared" si="9"/>
        <v>-1522.1986193438238</v>
      </c>
      <c r="AR13">
        <f t="shared" si="9"/>
        <v>159.6377951094999</v>
      </c>
      <c r="AS13">
        <f t="shared" si="9"/>
        <v>32.703502747740906</v>
      </c>
      <c r="AT13">
        <f t="shared" si="9"/>
        <v>146.77651135631629</v>
      </c>
      <c r="AU13">
        <f t="shared" si="9"/>
        <v>339.11780921355705</v>
      </c>
      <c r="AW13">
        <v>10</v>
      </c>
      <c r="AX13">
        <f>(R13*SUMPRODUCT(K14:$K$23, X14:$X$23)-$AZ$3*SUMPRODUCT(K13:$K$22, W14:$W$23))/Z13</f>
        <v>2486.3353485243101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3980.1570919382284</v>
      </c>
      <c r="P14">
        <f t="shared" si="22"/>
        <v>199.00785459691144</v>
      </c>
      <c r="Q14" s="4">
        <f t="shared" si="23"/>
        <v>25</v>
      </c>
      <c r="R14">
        <f t="shared" si="0"/>
        <v>1000000</v>
      </c>
      <c r="S14">
        <f t="shared" si="1"/>
        <v>2444.2692707756064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2181.7134853532389</v>
      </c>
      <c r="AC14">
        <f t="shared" si="2"/>
        <v>2115.8978382054747</v>
      </c>
      <c r="AE14">
        <f t="shared" si="3"/>
        <v>3445.4492748575008</v>
      </c>
      <c r="AF14">
        <f t="shared" si="4"/>
        <v>-172.27246374287506</v>
      </c>
      <c r="AG14">
        <f t="shared" si="4"/>
        <v>-21.64141512050006</v>
      </c>
      <c r="AH14">
        <f t="shared" si="5"/>
        <v>-3050.1654801697596</v>
      </c>
      <c r="AI14">
        <f t="shared" si="6"/>
        <v>201.36991582436622</v>
      </c>
      <c r="AJ14">
        <f t="shared" si="7"/>
        <v>65.815647147764139</v>
      </c>
      <c r="AK14">
        <f t="shared" si="24"/>
        <v>466.78587244934823</v>
      </c>
      <c r="AL14">
        <f t="shared" si="8"/>
        <v>733.97143542147865</v>
      </c>
      <c r="AN14">
        <f t="shared" si="9"/>
        <v>1619.5342169245939</v>
      </c>
      <c r="AO14">
        <f t="shared" si="9"/>
        <v>-80.976710846229707</v>
      </c>
      <c r="AP14">
        <f t="shared" si="9"/>
        <v>-10.172552109846027</v>
      </c>
      <c r="AQ14">
        <f t="shared" si="9"/>
        <v>-1433.7309791395683</v>
      </c>
      <c r="AR14">
        <f t="shared" si="9"/>
        <v>94.653974828950126</v>
      </c>
      <c r="AS14">
        <f t="shared" si="9"/>
        <v>30.936659942337428</v>
      </c>
      <c r="AT14">
        <f t="shared" si="9"/>
        <v>219.41280573343653</v>
      </c>
      <c r="AU14">
        <f t="shared" si="9"/>
        <v>345.0034405047241</v>
      </c>
      <c r="AW14">
        <v>11</v>
      </c>
      <c r="AX14">
        <f>(R14*SUMPRODUCT(K15:$K$23, X15:$X$23)-$AZ$3*SUMPRODUCT(K14:$K$22, W15:$W$23))/Z14</f>
        <v>2444.2692707756064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3980.1570919382284</v>
      </c>
      <c r="P15">
        <f t="shared" si="22"/>
        <v>199.00785459691144</v>
      </c>
      <c r="Q15" s="4">
        <f t="shared" si="23"/>
        <v>25</v>
      </c>
      <c r="R15">
        <f t="shared" si="0"/>
        <v>1000000</v>
      </c>
      <c r="S15">
        <f t="shared" si="1"/>
        <v>2347.3509141938675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2115.8978382054747</v>
      </c>
      <c r="AC15">
        <f t="shared" si="2"/>
        <v>2004.3359495319444</v>
      </c>
      <c r="AE15">
        <f t="shared" si="3"/>
        <v>3398.5425425392723</v>
      </c>
      <c r="AF15">
        <f t="shared" si="4"/>
        <v>-169.92712712696363</v>
      </c>
      <c r="AG15">
        <f t="shared" si="4"/>
        <v>-21.346786471211079</v>
      </c>
      <c r="AH15">
        <f t="shared" si="5"/>
        <v>-3128.5799233592288</v>
      </c>
      <c r="AI15">
        <f t="shared" si="6"/>
        <v>78.688705581868817</v>
      </c>
      <c r="AJ15">
        <f t="shared" si="7"/>
        <v>111.56188867353035</v>
      </c>
      <c r="AK15">
        <f t="shared" si="24"/>
        <v>457.34068813858102</v>
      </c>
      <c r="AL15">
        <f t="shared" si="8"/>
        <v>647.59128239398024</v>
      </c>
      <c r="AN15">
        <f t="shared" si="9"/>
        <v>1471.5612568374559</v>
      </c>
      <c r="AO15">
        <f t="shared" si="9"/>
        <v>-73.578062841872793</v>
      </c>
      <c r="AP15">
        <f t="shared" si="9"/>
        <v>-9.2431104027155708</v>
      </c>
      <c r="AQ15">
        <f t="shared" si="9"/>
        <v>-1354.6680515274841</v>
      </c>
      <c r="AR15">
        <f t="shared" si="9"/>
        <v>34.072032065383311</v>
      </c>
      <c r="AS15">
        <f t="shared" si="9"/>
        <v>48.306046211479362</v>
      </c>
      <c r="AT15">
        <f t="shared" si="9"/>
        <v>198.02748661114936</v>
      </c>
      <c r="AU15">
        <f t="shared" si="9"/>
        <v>280.40556488801207</v>
      </c>
      <c r="AW15">
        <v>12</v>
      </c>
      <c r="AX15">
        <f>(R15*SUMPRODUCT(K16:$K$23, X16:$X$23)-$AZ$3*SUMPRODUCT(K15:$K$22, W16:$W$23))/Z15</f>
        <v>2347.3509141938675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3980.1570919382284</v>
      </c>
      <c r="P16">
        <f t="shared" si="22"/>
        <v>199.00785459691144</v>
      </c>
      <c r="Q16" s="4">
        <f t="shared" si="23"/>
        <v>25</v>
      </c>
      <c r="R16">
        <f t="shared" si="0"/>
        <v>1000000</v>
      </c>
      <c r="S16">
        <f t="shared" si="1"/>
        <v>2201.6942049966342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2004.3359495319444</v>
      </c>
      <c r="AC16">
        <f t="shared" si="2"/>
        <v>1854.1000634752861</v>
      </c>
      <c r="AE16">
        <f t="shared" si="3"/>
        <v>3351.7867740472893</v>
      </c>
      <c r="AF16">
        <f t="shared" si="4"/>
        <v>-167.58933870236447</v>
      </c>
      <c r="AG16">
        <f t="shared" si="4"/>
        <v>-21.053106049735465</v>
      </c>
      <c r="AH16">
        <f t="shared" si="5"/>
        <v>-3208.502270540157</v>
      </c>
      <c r="AI16">
        <f t="shared" si="6"/>
        <v>-45.357941244967606</v>
      </c>
      <c r="AJ16">
        <f t="shared" si="7"/>
        <v>150.23588605665827</v>
      </c>
      <c r="AK16">
        <f t="shared" si="24"/>
        <v>443.99317881068356</v>
      </c>
      <c r="AL16">
        <f t="shared" si="8"/>
        <v>548.87112362237417</v>
      </c>
      <c r="AN16">
        <f t="shared" si="9"/>
        <v>1336.9137325942052</v>
      </c>
      <c r="AO16">
        <f t="shared" si="9"/>
        <v>-66.845686629710258</v>
      </c>
      <c r="AP16">
        <f t="shared" si="9"/>
        <v>-8.3973678784068078</v>
      </c>
      <c r="AQ16">
        <f t="shared" si="9"/>
        <v>-1279.7624179909437</v>
      </c>
      <c r="AR16">
        <f t="shared" si="9"/>
        <v>-18.091739904855519</v>
      </c>
      <c r="AS16">
        <f t="shared" si="9"/>
        <v>59.923984649857374</v>
      </c>
      <c r="AT16">
        <f t="shared" si="9"/>
        <v>177.0937765272603</v>
      </c>
      <c r="AU16">
        <f t="shared" si="9"/>
        <v>218.92602127226212</v>
      </c>
      <c r="AW16">
        <v>13</v>
      </c>
      <c r="AX16">
        <f>(R16*SUMPRODUCT(K17:$K$23, X17:$X$23)-$AZ$3*SUMPRODUCT(K16:$K$22, W17:$W$23))/Z16</f>
        <v>2201.6942049966342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3980.1570919382284</v>
      </c>
      <c r="P17">
        <f t="shared" si="22"/>
        <v>199.00785459691144</v>
      </c>
      <c r="Q17" s="4">
        <f t="shared" si="23"/>
        <v>25</v>
      </c>
      <c r="R17">
        <f t="shared" si="0"/>
        <v>1000000</v>
      </c>
      <c r="S17">
        <f t="shared" si="1"/>
        <v>2010.8948388759288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1854.1000634752861</v>
      </c>
      <c r="AC17">
        <f t="shared" si="2"/>
        <v>1669.864549640426</v>
      </c>
      <c r="AE17">
        <f t="shared" si="3"/>
        <v>3305.1570382182736</v>
      </c>
      <c r="AF17">
        <f t="shared" si="4"/>
        <v>-165.2578519109137</v>
      </c>
      <c r="AG17">
        <f t="shared" si="4"/>
        <v>-20.760217259469727</v>
      </c>
      <c r="AH17">
        <f t="shared" si="5"/>
        <v>-3294.3091907353746</v>
      </c>
      <c r="AI17">
        <f t="shared" si="6"/>
        <v>-175.17022168748463</v>
      </c>
      <c r="AJ17">
        <f t="shared" si="7"/>
        <v>184.23551383486006</v>
      </c>
      <c r="AK17">
        <f t="shared" si="24"/>
        <v>427.34650380240066</v>
      </c>
      <c r="AL17">
        <f t="shared" si="8"/>
        <v>436.41179594977609</v>
      </c>
      <c r="AN17">
        <f t="shared" si="9"/>
        <v>1214.3963892676607</v>
      </c>
      <c r="AO17">
        <f t="shared" si="9"/>
        <v>-60.719819463383047</v>
      </c>
      <c r="AP17">
        <f t="shared" si="9"/>
        <v>-7.6278169505382687</v>
      </c>
      <c r="AQ17">
        <f t="shared" si="9"/>
        <v>-1210.4106219766577</v>
      </c>
      <c r="AR17">
        <f t="shared" si="9"/>
        <v>-64.361869122918364</v>
      </c>
      <c r="AS17">
        <f t="shared" si="9"/>
        <v>67.692681524305442</v>
      </c>
      <c r="AT17">
        <f t="shared" si="9"/>
        <v>157.01766820240303</v>
      </c>
      <c r="AU17">
        <f t="shared" si="9"/>
        <v>160.34848060379011</v>
      </c>
      <c r="AW17">
        <v>14</v>
      </c>
      <c r="AX17">
        <f>(R17*SUMPRODUCT(K18:$K$23, X18:$X$23)-$AZ$3*SUMPRODUCT(K17:$K$22, W18:$W$23))/Z17</f>
        <v>2010.8948388759288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3980.1570919382284</v>
      </c>
      <c r="P18">
        <f t="shared" si="22"/>
        <v>199.00785459691144</v>
      </c>
      <c r="Q18" s="4">
        <f t="shared" si="23"/>
        <v>25</v>
      </c>
      <c r="R18">
        <f t="shared" si="0"/>
        <v>1000000</v>
      </c>
      <c r="S18">
        <f t="shared" si="1"/>
        <v>1777.2754750424328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1669.864549640426</v>
      </c>
      <c r="AC18">
        <f t="shared" si="2"/>
        <v>1455.0838567370956</v>
      </c>
      <c r="AE18">
        <f t="shared" si="3"/>
        <v>3258.6182688526142</v>
      </c>
      <c r="AF18">
        <f t="shared" si="4"/>
        <v>-162.93091344263073</v>
      </c>
      <c r="AG18">
        <f t="shared" si="4"/>
        <v>-20.46789984403452</v>
      </c>
      <c r="AH18">
        <f t="shared" si="5"/>
        <v>-3388.609713620277</v>
      </c>
      <c r="AI18">
        <f t="shared" si="6"/>
        <v>-313.39025805432811</v>
      </c>
      <c r="AJ18">
        <f t="shared" si="7"/>
        <v>214.78069290333042</v>
      </c>
      <c r="AK18">
        <f t="shared" si="24"/>
        <v>407.79780761897371</v>
      </c>
      <c r="AL18">
        <f t="shared" si="8"/>
        <v>309.18824246797601</v>
      </c>
      <c r="AN18">
        <f t="shared" si="9"/>
        <v>1102.9179963244537</v>
      </c>
      <c r="AO18">
        <f t="shared" si="9"/>
        <v>-55.145899816222695</v>
      </c>
      <c r="AP18">
        <f t="shared" si="9"/>
        <v>-6.9276034264979387</v>
      </c>
      <c r="AQ18">
        <f t="shared" si="9"/>
        <v>-1146.9151423457806</v>
      </c>
      <c r="AR18">
        <f t="shared" si="9"/>
        <v>-106.07064926404743</v>
      </c>
      <c r="AS18">
        <f t="shared" si="9"/>
        <v>72.69507254973081</v>
      </c>
      <c r="AT18">
        <f t="shared" si="9"/>
        <v>138.02400397239236</v>
      </c>
      <c r="AU18">
        <f t="shared" si="9"/>
        <v>104.64842725807574</v>
      </c>
      <c r="AW18">
        <v>15</v>
      </c>
      <c r="AX18">
        <f>(R18*SUMPRODUCT(K19:$K$23, X19:$X$23)-$AZ$3*SUMPRODUCT(K18:$K$22, W19:$W$23))/Z18</f>
        <v>1777.2754750424328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3980.1570919382284</v>
      </c>
      <c r="P19">
        <f t="shared" si="22"/>
        <v>199.00785459691144</v>
      </c>
      <c r="Q19" s="4">
        <f t="shared" si="23"/>
        <v>25</v>
      </c>
      <c r="R19">
        <f t="shared" si="0"/>
        <v>1000000</v>
      </c>
      <c r="S19">
        <f t="shared" si="1"/>
        <v>1497.0988695424085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1455.0838567370956</v>
      </c>
      <c r="AC19">
        <f t="shared" si="2"/>
        <v>1208.1912835276694</v>
      </c>
      <c r="AE19">
        <f t="shared" si="3"/>
        <v>3212.0731658961322</v>
      </c>
      <c r="AF19">
        <f t="shared" si="4"/>
        <v>-160.60365829480662</v>
      </c>
      <c r="AG19">
        <f t="shared" si="4"/>
        <v>-20.175542646307584</v>
      </c>
      <c r="AH19">
        <f t="shared" si="5"/>
        <v>-3507.1279714636703</v>
      </c>
      <c r="AI19">
        <f t="shared" si="6"/>
        <v>-475.83400650865269</v>
      </c>
      <c r="AJ19">
        <f t="shared" si="7"/>
        <v>246.89257320942625</v>
      </c>
      <c r="AK19">
        <f t="shared" si="24"/>
        <v>385.63478449316744</v>
      </c>
      <c r="AL19">
        <f t="shared" si="8"/>
        <v>156.693351193941</v>
      </c>
      <c r="AN19">
        <f t="shared" si="9"/>
        <v>1001.4667421974593</v>
      </c>
      <c r="AO19">
        <f t="shared" si="9"/>
        <v>-50.073337109872966</v>
      </c>
      <c r="AP19">
        <f t="shared" si="9"/>
        <v>-6.2903719568375891</v>
      </c>
      <c r="AQ19">
        <f t="shared" si="9"/>
        <v>-1093.4595330338377</v>
      </c>
      <c r="AR19">
        <f t="shared" si="9"/>
        <v>-148.35649990308923</v>
      </c>
      <c r="AS19">
        <f t="shared" si="9"/>
        <v>76.976671512341014</v>
      </c>
      <c r="AT19">
        <f t="shared" si="9"/>
        <v>120.23400195388953</v>
      </c>
      <c r="AU19">
        <f t="shared" si="9"/>
        <v>48.854173563141316</v>
      </c>
      <c r="AW19">
        <v>16</v>
      </c>
      <c r="AX19">
        <f>(R19*SUMPRODUCT(K20:$K$23, X20:$X$23)-$AZ$3*SUMPRODUCT(K19:$K$22, W20:$W$23))/Z19</f>
        <v>1497.0988695424085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3980.1570919382284</v>
      </c>
      <c r="P20">
        <f t="shared" si="22"/>
        <v>199.00785459691144</v>
      </c>
      <c r="Q20" s="4">
        <f t="shared" si="23"/>
        <v>25</v>
      </c>
      <c r="R20">
        <f t="shared" si="0"/>
        <v>1000000</v>
      </c>
      <c r="S20">
        <f t="shared" si="1"/>
        <v>1174.1326439025725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1208.1912835276694</v>
      </c>
      <c r="AC20">
        <f t="shared" si="2"/>
        <v>933.81079161493926</v>
      </c>
      <c r="AE20">
        <f t="shared" si="3"/>
        <v>3165.4972409429565</v>
      </c>
      <c r="AF20">
        <f t="shared" si="4"/>
        <v>-158.27486204714785</v>
      </c>
      <c r="AG20">
        <f t="shared" si="4"/>
        <v>-19.88299185071515</v>
      </c>
      <c r="AH20">
        <f t="shared" si="5"/>
        <v>-3631.8147651742397</v>
      </c>
      <c r="AI20">
        <f t="shared" si="6"/>
        <v>-644.47537812914652</v>
      </c>
      <c r="AJ20">
        <f t="shared" si="7"/>
        <v>274.38049191273012</v>
      </c>
      <c r="AK20">
        <f t="shared" si="24"/>
        <v>360.72137792090194</v>
      </c>
      <c r="AL20">
        <f t="shared" si="8"/>
        <v>-9.3735082955144549</v>
      </c>
      <c r="AN20">
        <f t="shared" si="9"/>
        <v>909.14762451596266</v>
      </c>
      <c r="AO20">
        <f t="shared" si="9"/>
        <v>-45.457381225798137</v>
      </c>
      <c r="AP20">
        <f t="shared" si="9"/>
        <v>-5.7105008892578182</v>
      </c>
      <c r="AQ20">
        <f t="shared" si="9"/>
        <v>-1043.0764948184201</v>
      </c>
      <c r="AR20">
        <f t="shared" si="9"/>
        <v>-185.09675241751344</v>
      </c>
      <c r="AS20">
        <f t="shared" si="9"/>
        <v>78.803534942166493</v>
      </c>
      <c r="AT20">
        <f t="shared" si="9"/>
        <v>103.60109609548151</v>
      </c>
      <c r="AU20">
        <f t="shared" si="9"/>
        <v>-2.6921213798654531</v>
      </c>
      <c r="AW20">
        <v>17</v>
      </c>
      <c r="AX20">
        <f>(R20*SUMPRODUCT(K21:$K$23, X21:$X$23)-$AZ$3*SUMPRODUCT(K20:$K$22, W21:$W$23))/Z20</f>
        <v>1174.1326439025725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3980.1570919382284</v>
      </c>
      <c r="P21">
        <f t="shared" si="22"/>
        <v>199.00785459691144</v>
      </c>
      <c r="Q21" s="4">
        <f t="shared" si="23"/>
        <v>25</v>
      </c>
      <c r="R21">
        <f t="shared" si="0"/>
        <v>1000000</v>
      </c>
      <c r="S21">
        <f t="shared" si="1"/>
        <v>816.12987086964324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933.81079161493926</v>
      </c>
      <c r="AC21">
        <f t="shared" si="2"/>
        <v>639.53284373942802</v>
      </c>
      <c r="AE21">
        <f t="shared" si="3"/>
        <v>3118.9168224225914</v>
      </c>
      <c r="AF21">
        <f t="shared" si="4"/>
        <v>-155.94584112112958</v>
      </c>
      <c r="AG21">
        <f t="shared" si="4"/>
        <v>-19.590412830312204</v>
      </c>
      <c r="AH21">
        <f t="shared" si="5"/>
        <v>-3749.9640758318387</v>
      </c>
      <c r="AI21">
        <f t="shared" si="6"/>
        <v>-806.58350736068905</v>
      </c>
      <c r="AJ21">
        <f t="shared" si="7"/>
        <v>294.27794787551125</v>
      </c>
      <c r="AK21">
        <f t="shared" si="24"/>
        <v>333.45540987200235</v>
      </c>
      <c r="AL21">
        <f t="shared" si="8"/>
        <v>-178.85014961317546</v>
      </c>
      <c r="AN21">
        <f t="shared" si="9"/>
        <v>825.15897688527832</v>
      </c>
      <c r="AO21">
        <f t="shared" si="9"/>
        <v>-41.257948844263915</v>
      </c>
      <c r="AP21">
        <f t="shared" si="9"/>
        <v>-5.1829548295758867</v>
      </c>
      <c r="AQ21">
        <f t="shared" si="9"/>
        <v>-992.1125494351802</v>
      </c>
      <c r="AR21">
        <f t="shared" si="9"/>
        <v>-213.39447622374163</v>
      </c>
      <c r="AS21">
        <f t="shared" si="9"/>
        <v>77.855904538115595</v>
      </c>
      <c r="AT21">
        <f t="shared" si="9"/>
        <v>88.220924286502566</v>
      </c>
      <c r="AU21">
        <f t="shared" si="9"/>
        <v>-47.317647399123487</v>
      </c>
      <c r="AW21">
        <v>18</v>
      </c>
      <c r="AX21">
        <f>(R21*SUMPRODUCT(K22:$K$23, X22:$X$23)-$AZ$3*SUMPRODUCT(K21:$K$22, W22:$W$23))/Z21</f>
        <v>816.12987086964324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3980.1570919382284</v>
      </c>
      <c r="P22">
        <f t="shared" si="22"/>
        <v>199.00785459691144</v>
      </c>
      <c r="Q22" s="4">
        <f t="shared" si="23"/>
        <v>25</v>
      </c>
      <c r="R22">
        <f t="shared" si="0"/>
        <v>1000000</v>
      </c>
      <c r="S22">
        <f t="shared" si="1"/>
        <v>423.78087558613197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639.53284373942802</v>
      </c>
      <c r="AC22">
        <f t="shared" si="2"/>
        <v>327.11628343045857</v>
      </c>
      <c r="AE22">
        <f t="shared" si="3"/>
        <v>3072.281620975587</v>
      </c>
      <c r="AF22">
        <f t="shared" si="4"/>
        <v>-153.61408104877938</v>
      </c>
      <c r="AG22">
        <f t="shared" si="4"/>
        <v>-19.297489709630213</v>
      </c>
      <c r="AH22">
        <f t="shared" si="5"/>
        <v>-3880.7596951546429</v>
      </c>
      <c r="AI22">
        <f t="shared" si="6"/>
        <v>-981.38964493746562</v>
      </c>
      <c r="AJ22">
        <f t="shared" si="7"/>
        <v>312.41656030896945</v>
      </c>
      <c r="AK22">
        <f t="shared" si="24"/>
        <v>304.48232323108709</v>
      </c>
      <c r="AL22">
        <f t="shared" si="8"/>
        <v>-364.49076139740907</v>
      </c>
      <c r="AN22">
        <f t="shared" si="9"/>
        <v>748.74894869148159</v>
      </c>
      <c r="AO22">
        <f t="shared" si="9"/>
        <v>-37.437447434574089</v>
      </c>
      <c r="AP22">
        <f t="shared" si="9"/>
        <v>-4.7030112844544867</v>
      </c>
      <c r="AQ22">
        <f t="shared" si="9"/>
        <v>-945.78398088018344</v>
      </c>
      <c r="AR22">
        <f t="shared" si="9"/>
        <v>-239.17549090773045</v>
      </c>
      <c r="AS22">
        <f t="shared" si="9"/>
        <v>76.139364792628996</v>
      </c>
      <c r="AT22">
        <f t="shared" si="9"/>
        <v>74.205703623622313</v>
      </c>
      <c r="AU22">
        <f t="shared" si="9"/>
        <v>-88.830422491479126</v>
      </c>
      <c r="AW22">
        <v>19</v>
      </c>
      <c r="AX22">
        <f>(R22*SUMPRODUCT(K23:$K$23, X23:$X$23)-$AZ$3*SUMPRODUCT(K22:$K$22, W23:$W$23))/Z22</f>
        <v>423.78087558613197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3980.1570919382284</v>
      </c>
      <c r="P23">
        <f t="shared" si="22"/>
        <v>199.00785459691144</v>
      </c>
      <c r="Q23" s="4">
        <f t="shared" si="23"/>
        <v>25</v>
      </c>
      <c r="R23">
        <f t="shared" si="0"/>
        <v>1000000</v>
      </c>
      <c r="S23">
        <f t="shared" si="1"/>
        <v>430.32357590989011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327.11628343045857</v>
      </c>
      <c r="AC23">
        <f t="shared" si="2"/>
        <v>327.11628343045857</v>
      </c>
      <c r="AE23">
        <f t="shared" si="3"/>
        <v>3025.5702180185663</v>
      </c>
      <c r="AF23">
        <f t="shared" si="4"/>
        <v>-151.27851090092832</v>
      </c>
      <c r="AG23">
        <f t="shared" si="4"/>
        <v>-19.004087955138949</v>
      </c>
      <c r="AH23">
        <f t="shared" si="5"/>
        <v>-4017.0742957985876</v>
      </c>
      <c r="AI23">
        <f t="shared" si="6"/>
        <v>-1161.7866766360885</v>
      </c>
      <c r="AJ23">
        <f t="shared" si="7"/>
        <v>0</v>
      </c>
      <c r="AK23">
        <f t="shared" si="24"/>
        <v>273.95088456718173</v>
      </c>
      <c r="AL23">
        <f t="shared" si="8"/>
        <v>-887.83579206890681</v>
      </c>
      <c r="AN23">
        <f t="shared" si="9"/>
        <v>679.24086481778704</v>
      </c>
      <c r="AO23">
        <f t="shared" si="9"/>
        <v>-33.962043240889358</v>
      </c>
      <c r="AP23">
        <f t="shared" si="9"/>
        <v>-4.2664199498154431</v>
      </c>
      <c r="AQ23">
        <f t="shared" si="9"/>
        <v>-901.83364526322555</v>
      </c>
      <c r="AR23">
        <f t="shared" si="9"/>
        <v>-260.82124363614327</v>
      </c>
      <c r="AS23">
        <f t="shared" si="9"/>
        <v>0</v>
      </c>
      <c r="AT23">
        <f t="shared" si="9"/>
        <v>61.502005355166546</v>
      </c>
      <c r="AU23">
        <f t="shared" si="9"/>
        <v>-199.31923828097672</v>
      </c>
      <c r="AW23">
        <v>20</v>
      </c>
      <c r="AX23">
        <f>(R23*SUMPRODUCT(K$23:$K24, X$23:$X24)-$AZ$3*SUMPRODUCT(K$22:$K23, W$23:$W24))/Z23</f>
        <v>430.32357590989011</v>
      </c>
    </row>
    <row r="25" spans="5:50" x14ac:dyDescent="0.25">
      <c r="AN25" s="8">
        <f t="shared" ref="AN25:AU25" si="25">SUM(AN3:AN23)</f>
        <v>36506.231319543593</v>
      </c>
      <c r="AO25" s="8">
        <f t="shared" si="25"/>
        <v>-4810.4293849308497</v>
      </c>
      <c r="AP25" s="8">
        <f t="shared" si="25"/>
        <v>-477.45118943310115</v>
      </c>
      <c r="AQ25" s="8">
        <f t="shared" si="25"/>
        <v>-30329.482850735025</v>
      </c>
      <c r="AR25" s="8">
        <f t="shared" si="25"/>
        <v>888.86789444460874</v>
      </c>
      <c r="AS25" s="8">
        <f t="shared" si="25"/>
        <v>-1159.7256724870076</v>
      </c>
      <c r="AT25" s="8">
        <f t="shared" si="25"/>
        <v>3492.4636912706228</v>
      </c>
      <c r="AU25" s="9">
        <f t="shared" si="25"/>
        <v>3221.6059132282235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4B0EB-248F-4348-A0EF-01E4AC0F572D}">
  <sheetPr codeName="Sheet2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6033.0750541743437</v>
      </c>
      <c r="K3">
        <v>1</v>
      </c>
      <c r="L3" s="2">
        <v>0</v>
      </c>
      <c r="O3">
        <f>$C$3</f>
        <v>6033.0750541743437</v>
      </c>
      <c r="P3">
        <f>O3*B5</f>
        <v>4826.4600433394753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6033.0750541743437</v>
      </c>
      <c r="AF3">
        <f t="shared" ref="AF3:AG23" si="4">-$Z3*P3</f>
        <v>-4826.4600433394753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933.46526903486836</v>
      </c>
      <c r="AJ3">
        <f t="shared" ref="AJ3:AJ23" si="7">AB3-AC3</f>
        <v>0</v>
      </c>
      <c r="AL3">
        <f t="shared" ref="AL3:AL23" si="8">SUM(AI3:AK3)</f>
        <v>933.46526903486836</v>
      </c>
      <c r="AN3">
        <f t="shared" ref="AN3:AU23" si="9">AE3*$K3</f>
        <v>6033.0750541743437</v>
      </c>
      <c r="AO3">
        <f t="shared" si="9"/>
        <v>-4826.4600433394753</v>
      </c>
      <c r="AP3">
        <f t="shared" si="9"/>
        <v>-273.14974180000002</v>
      </c>
      <c r="AQ3">
        <f t="shared" si="9"/>
        <v>0</v>
      </c>
      <c r="AR3">
        <f t="shared" si="9"/>
        <v>933.46526903486836</v>
      </c>
      <c r="AS3">
        <f t="shared" si="9"/>
        <v>0</v>
      </c>
      <c r="AT3">
        <f t="shared" si="9"/>
        <v>0</v>
      </c>
      <c r="AU3">
        <f t="shared" si="9"/>
        <v>933.46526903486836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4630.7901004017276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1388.3636219547623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1369.6539713089369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-1369.6539713089369</v>
      </c>
      <c r="AK4">
        <f>H4*SUM(AB4, AE4:AF4)</f>
        <v>0</v>
      </c>
      <c r="AL4">
        <f t="shared" si="8"/>
        <v>-4845.698971308937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-3261.1361290927853</v>
      </c>
      <c r="AR4">
        <f t="shared" si="9"/>
        <v>-3261.1361290927853</v>
      </c>
      <c r="AS4">
        <f t="shared" si="9"/>
        <v>-1284.9741732891798</v>
      </c>
      <c r="AT4">
        <f t="shared" si="9"/>
        <v>0</v>
      </c>
      <c r="AU4">
        <f t="shared" si="9"/>
        <v>-4546.1103023819651</v>
      </c>
      <c r="AW4">
        <v>1</v>
      </c>
      <c r="AX4">
        <f>(R4*SUMPRODUCT(K5:$K$23, X5:$X$23)-$AZ$3*SUMPRODUCT(K4:$K$22, W5:$W$23))/Z4</f>
        <v>1388.3636219547623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6033.0750541743437</v>
      </c>
      <c r="P5">
        <f t="shared" ref="P5:P23" si="22">O5*$C$5</f>
        <v>301.65375270871721</v>
      </c>
      <c r="Q5" s="4">
        <f t="shared" ref="Q5:Q23" si="23">$C$8</f>
        <v>25</v>
      </c>
      <c r="R5">
        <f t="shared" si="0"/>
        <v>1000000</v>
      </c>
      <c r="S5">
        <f t="shared" si="1"/>
        <v>2647.8889624200133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1369.6539713089369</v>
      </c>
      <c r="AC5">
        <f t="shared" si="2"/>
        <v>2576.6430280320346</v>
      </c>
      <c r="AE5">
        <f t="shared" si="3"/>
        <v>5870.7449581741639</v>
      </c>
      <c r="AF5">
        <f t="shared" si="4"/>
        <v>-293.53724790870825</v>
      </c>
      <c r="AG5">
        <f t="shared" si="4"/>
        <v>-24.327332684648677</v>
      </c>
      <c r="AH5">
        <f t="shared" si="5"/>
        <v>-3565.4080640529601</v>
      </c>
      <c r="AI5">
        <f t="shared" si="6"/>
        <v>1987.4723135278473</v>
      </c>
      <c r="AJ5">
        <f t="shared" si="7"/>
        <v>-1206.9890567230977</v>
      </c>
      <c r="AK5">
        <f>H5*SUM(AB5, AE5:AF5)</f>
        <v>600.20884928802752</v>
      </c>
      <c r="AL5">
        <f t="shared" si="8"/>
        <v>1380.6921060927771</v>
      </c>
      <c r="AN5">
        <f t="shared" si="9"/>
        <v>5069.7552620440401</v>
      </c>
      <c r="AO5">
        <f t="shared" si="9"/>
        <v>-253.48776310220205</v>
      </c>
      <c r="AP5">
        <f t="shared" si="9"/>
        <v>-21.008172517828314</v>
      </c>
      <c r="AQ5">
        <f t="shared" si="9"/>
        <v>-3078.95274327986</v>
      </c>
      <c r="AR5">
        <f t="shared" si="9"/>
        <v>1716.3065831441502</v>
      </c>
      <c r="AS5">
        <f t="shared" si="9"/>
        <v>-1042.3105015031322</v>
      </c>
      <c r="AT5">
        <f t="shared" si="9"/>
        <v>518.3178614779647</v>
      </c>
      <c r="AU5">
        <f t="shared" si="9"/>
        <v>1192.3139431189827</v>
      </c>
      <c r="AW5">
        <v>2</v>
      </c>
      <c r="AX5">
        <f>(R5*SUMPRODUCT(K6:$K$23, X6:$X$23)-$AZ$3*SUMPRODUCT(K5:$K$22, W6:$W$23))/Z5</f>
        <v>2647.8889624200133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6033.0750541743437</v>
      </c>
      <c r="P6">
        <f t="shared" si="22"/>
        <v>301.65375270871721</v>
      </c>
      <c r="Q6" s="4">
        <f t="shared" si="23"/>
        <v>25</v>
      </c>
      <c r="R6">
        <f t="shared" si="0"/>
        <v>1000000</v>
      </c>
      <c r="S6">
        <f t="shared" si="1"/>
        <v>3772.2500496110301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2576.6430280320346</v>
      </c>
      <c r="AC6">
        <f t="shared" si="2"/>
        <v>3620.2505713179889</v>
      </c>
      <c r="AE6">
        <f t="shared" si="3"/>
        <v>5789.9776325620569</v>
      </c>
      <c r="AF6">
        <f t="shared" si="4"/>
        <v>-289.49888162810288</v>
      </c>
      <c r="AG6">
        <f t="shared" si="4"/>
        <v>-23.992647118470352</v>
      </c>
      <c r="AH6">
        <f t="shared" si="5"/>
        <v>-3656.4895732735908</v>
      </c>
      <c r="AI6">
        <f t="shared" si="6"/>
        <v>1819.9965305418932</v>
      </c>
      <c r="AJ6">
        <f t="shared" si="7"/>
        <v>-1043.6075432859543</v>
      </c>
      <c r="AK6">
        <f>H6*SUM(AB6, AE6:AF6)</f>
        <v>878.7908495514996</v>
      </c>
      <c r="AL6">
        <f t="shared" si="8"/>
        <v>1655.1798368074385</v>
      </c>
      <c r="AN6">
        <f t="shared" si="9"/>
        <v>4509.3863884104203</v>
      </c>
      <c r="AO6">
        <f t="shared" si="9"/>
        <v>-225.46931942052106</v>
      </c>
      <c r="AP6">
        <f t="shared" si="9"/>
        <v>-18.686102642177193</v>
      </c>
      <c r="AQ6">
        <f t="shared" si="9"/>
        <v>-2847.7699496376827</v>
      </c>
      <c r="AR6">
        <f t="shared" si="9"/>
        <v>1417.46101671004</v>
      </c>
      <c r="AS6">
        <f t="shared" si="9"/>
        <v>-812.78891719201852</v>
      </c>
      <c r="AT6">
        <f t="shared" si="9"/>
        <v>684.42535476145281</v>
      </c>
      <c r="AU6">
        <f t="shared" si="9"/>
        <v>1289.0974542794743</v>
      </c>
      <c r="AW6">
        <v>3</v>
      </c>
      <c r="AX6">
        <f>(R6*SUMPRODUCT(K7:$K$23, X7:$X$23)-$AZ$3*SUMPRODUCT(K6:$K$22, W7:$W$23))/Z6</f>
        <v>3772.2500496110301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6033.0750541743437</v>
      </c>
      <c r="P7">
        <f t="shared" si="22"/>
        <v>301.65375270871721</v>
      </c>
      <c r="Q7" s="4">
        <f t="shared" si="23"/>
        <v>25</v>
      </c>
      <c r="R7">
        <f t="shared" si="0"/>
        <v>1000000</v>
      </c>
      <c r="S7">
        <f t="shared" si="1"/>
        <v>4686.0858107287222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3620.2505713179889</v>
      </c>
      <c r="AC7">
        <f t="shared" si="2"/>
        <v>4434.6986221228508</v>
      </c>
      <c r="AE7">
        <f t="shared" si="3"/>
        <v>5709.4280195757065</v>
      </c>
      <c r="AF7">
        <f t="shared" si="4"/>
        <v>-285.47140097878531</v>
      </c>
      <c r="AG7">
        <f t="shared" si="4"/>
        <v>-23.658863715052313</v>
      </c>
      <c r="AH7">
        <f t="shared" si="5"/>
        <v>-3754.2772893333054</v>
      </c>
      <c r="AI7">
        <f t="shared" si="6"/>
        <v>1646.0204655485636</v>
      </c>
      <c r="AJ7">
        <f t="shared" si="7"/>
        <v>-814.44805080486185</v>
      </c>
      <c r="AK7">
        <f>H7*SUM(AB7, AE7:AF7)</f>
        <v>946.92849278409096</v>
      </c>
      <c r="AL7">
        <f t="shared" si="8"/>
        <v>1778.5009075277926</v>
      </c>
      <c r="AN7">
        <f t="shared" si="9"/>
        <v>4025.2124901565571</v>
      </c>
      <c r="AO7">
        <f t="shared" si="9"/>
        <v>-201.26062450782783</v>
      </c>
      <c r="AP7">
        <f t="shared" si="9"/>
        <v>-16.679771318987125</v>
      </c>
      <c r="AQ7">
        <f t="shared" si="9"/>
        <v>-2646.8087144145388</v>
      </c>
      <c r="AR7">
        <f t="shared" si="9"/>
        <v>1160.4633799152032</v>
      </c>
      <c r="AS7">
        <f t="shared" si="9"/>
        <v>-574.19525308719437</v>
      </c>
      <c r="AT7">
        <f t="shared" si="9"/>
        <v>667.59549001598634</v>
      </c>
      <c r="AU7">
        <f t="shared" si="9"/>
        <v>1253.863616843995</v>
      </c>
      <c r="AW7">
        <v>4</v>
      </c>
      <c r="AX7">
        <f>(R7*SUMPRODUCT(K8:$K$23, X8:$X$23)-$AZ$3*SUMPRODUCT(K7:$K$22, W8:$W$23))/Z7</f>
        <v>4686.0858107287222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6033.0750541743437</v>
      </c>
      <c r="P8">
        <f t="shared" si="22"/>
        <v>301.65375270871721</v>
      </c>
      <c r="Q8" s="4">
        <f t="shared" si="23"/>
        <v>25</v>
      </c>
      <c r="R8">
        <f t="shared" si="0"/>
        <v>1000000</v>
      </c>
      <c r="S8">
        <f t="shared" si="1"/>
        <v>5343.6572382282993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4434.6986221228508</v>
      </c>
      <c r="AC8">
        <f t="shared" si="2"/>
        <v>4985.7885511339118</v>
      </c>
      <c r="AE8">
        <f t="shared" si="3"/>
        <v>5629.0355448035834</v>
      </c>
      <c r="AF8">
        <f t="shared" si="4"/>
        <v>-281.45177724017918</v>
      </c>
      <c r="AG8">
        <f t="shared" si="4"/>
        <v>-23.325731464706372</v>
      </c>
      <c r="AH8">
        <f t="shared" si="5"/>
        <v>-3861.7445278167747</v>
      </c>
      <c r="AI8">
        <f t="shared" si="6"/>
        <v>1462.5135082819229</v>
      </c>
      <c r="AJ8">
        <f t="shared" si="7"/>
        <v>-551.08992901106103</v>
      </c>
      <c r="AK8">
        <f t="shared" ref="AK8:AK23" si="24">H8*SUM(AB8:AB8, AE8:AF8)</f>
        <v>709.21547325225356</v>
      </c>
      <c r="AL8">
        <f t="shared" si="8"/>
        <v>1620.6390525231154</v>
      </c>
      <c r="AN8">
        <f t="shared" si="9"/>
        <v>3700.2656128964063</v>
      </c>
      <c r="AO8">
        <f t="shared" si="9"/>
        <v>-185.01328064482033</v>
      </c>
      <c r="AP8">
        <f t="shared" si="9"/>
        <v>-15.333248715081691</v>
      </c>
      <c r="AQ8">
        <f t="shared" si="9"/>
        <v>-2538.5308670261543</v>
      </c>
      <c r="AR8">
        <f t="shared" si="9"/>
        <v>961.38821651034993</v>
      </c>
      <c r="AS8">
        <f t="shared" si="9"/>
        <v>-362.26083450753993</v>
      </c>
      <c r="AT8">
        <f t="shared" si="9"/>
        <v>466.20519748395645</v>
      </c>
      <c r="AU8">
        <f t="shared" si="9"/>
        <v>1065.3325794867665</v>
      </c>
      <c r="AW8">
        <v>5</v>
      </c>
      <c r="AX8">
        <f>(R8*SUMPRODUCT(K9:$K$23, X9:$X$23)-$AZ$3*SUMPRODUCT(K8:$K$22, W9:$W$23))/Z8</f>
        <v>5343.6572382282993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6033.0750541743437</v>
      </c>
      <c r="P9">
        <f t="shared" si="22"/>
        <v>301.65375270871721</v>
      </c>
      <c r="Q9" s="4">
        <f t="shared" si="23"/>
        <v>25</v>
      </c>
      <c r="R9">
        <f t="shared" si="0"/>
        <v>1000000</v>
      </c>
      <c r="S9">
        <f t="shared" si="1"/>
        <v>5794.2842353074666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4985.7885511339118</v>
      </c>
      <c r="AC9">
        <f t="shared" si="2"/>
        <v>5329.0156984659043</v>
      </c>
      <c r="AE9">
        <f t="shared" si="3"/>
        <v>5548.6321291955219</v>
      </c>
      <c r="AF9">
        <f t="shared" si="4"/>
        <v>-277.43160645977611</v>
      </c>
      <c r="AG9">
        <f t="shared" si="4"/>
        <v>-22.992553877464069</v>
      </c>
      <c r="AH9">
        <f t="shared" si="5"/>
        <v>-3996.8109038096973</v>
      </c>
      <c r="AI9">
        <f t="shared" si="6"/>
        <v>1251.3970650485844</v>
      </c>
      <c r="AJ9">
        <f t="shared" si="7"/>
        <v>-343.22714733199246</v>
      </c>
      <c r="AK9">
        <f t="shared" si="24"/>
        <v>535.41482965599607</v>
      </c>
      <c r="AL9">
        <f t="shared" si="8"/>
        <v>1443.584747372588</v>
      </c>
      <c r="AN9">
        <f t="shared" si="9"/>
        <v>3466.4627968668865</v>
      </c>
      <c r="AO9">
        <f t="shared" si="9"/>
        <v>-173.32313984334434</v>
      </c>
      <c r="AP9">
        <f t="shared" si="9"/>
        <v>-14.364411041382649</v>
      </c>
      <c r="AQ9">
        <f t="shared" si="9"/>
        <v>-2496.975106939914</v>
      </c>
      <c r="AR9">
        <f t="shared" si="9"/>
        <v>781.80013904224541</v>
      </c>
      <c r="AS9">
        <f t="shared" si="9"/>
        <v>-214.42836890208551</v>
      </c>
      <c r="AT9">
        <f t="shared" si="9"/>
        <v>334.49606041235728</v>
      </c>
      <c r="AU9">
        <f t="shared" si="9"/>
        <v>901.86783055251715</v>
      </c>
      <c r="AW9">
        <v>6</v>
      </c>
      <c r="AX9">
        <f>(R9*SUMPRODUCT(K10:$K$23, X10:$X$23)-$AZ$3*SUMPRODUCT(K9:$K$22, W10:$W$23))/Z9</f>
        <v>5794.2842353074666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6033.0750541743437</v>
      </c>
      <c r="P10">
        <f t="shared" si="22"/>
        <v>301.65375270871721</v>
      </c>
      <c r="Q10" s="4">
        <f t="shared" si="23"/>
        <v>25</v>
      </c>
      <c r="R10">
        <f t="shared" si="0"/>
        <v>1000000</v>
      </c>
      <c r="S10">
        <f t="shared" si="1"/>
        <v>6104.5857820264264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5329.0156984659043</v>
      </c>
      <c r="AC10">
        <f t="shared" si="2"/>
        <v>5532.9903792941113</v>
      </c>
      <c r="AE10">
        <f t="shared" si="3"/>
        <v>5468.1754707401433</v>
      </c>
      <c r="AF10">
        <f t="shared" si="4"/>
        <v>-273.40877353700722</v>
      </c>
      <c r="AG10">
        <f t="shared" si="4"/>
        <v>-22.659155661243844</v>
      </c>
      <c r="AH10">
        <f t="shared" si="5"/>
        <v>-4138.9070978232539</v>
      </c>
      <c r="AI10">
        <f t="shared" si="6"/>
        <v>1033.2004437186379</v>
      </c>
      <c r="AJ10">
        <f t="shared" si="7"/>
        <v>-203.97468082820706</v>
      </c>
      <c r="AK10">
        <f t="shared" si="24"/>
        <v>552.49857577262469</v>
      </c>
      <c r="AL10">
        <f t="shared" si="8"/>
        <v>1381.7243386630555</v>
      </c>
      <c r="AN10">
        <f t="shared" si="9"/>
        <v>3245.7939703884313</v>
      </c>
      <c r="AO10">
        <f t="shared" si="9"/>
        <v>-162.28969851942159</v>
      </c>
      <c r="AP10">
        <f t="shared" si="9"/>
        <v>-13.4499983061815</v>
      </c>
      <c r="AQ10">
        <f t="shared" si="9"/>
        <v>-2456.7682171132374</v>
      </c>
      <c r="AR10">
        <f t="shared" si="9"/>
        <v>613.28605644959066</v>
      </c>
      <c r="AS10">
        <f t="shared" si="9"/>
        <v>-121.07508120153399</v>
      </c>
      <c r="AT10">
        <f t="shared" si="9"/>
        <v>327.95153620925225</v>
      </c>
      <c r="AU10">
        <f t="shared" si="9"/>
        <v>820.16251145730894</v>
      </c>
      <c r="AW10">
        <v>7</v>
      </c>
      <c r="AX10">
        <f>(R10*SUMPRODUCT(K11:$K$23, X11:$X$23)-$AZ$3*SUMPRODUCT(K10:$K$22, W11:$W$23))/Z10</f>
        <v>6104.5857820264264</v>
      </c>
    </row>
    <row r="11" spans="1:52" x14ac:dyDescent="0.25">
      <c r="A11" t="s">
        <v>33</v>
      </c>
      <c r="C11" s="7">
        <f>AU25</f>
        <v>4866.1006240941779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6033.0750541743437</v>
      </c>
      <c r="P11">
        <f t="shared" si="22"/>
        <v>301.65375270871721</v>
      </c>
      <c r="Q11" s="4">
        <f t="shared" si="23"/>
        <v>25</v>
      </c>
      <c r="R11">
        <f t="shared" si="0"/>
        <v>1000000</v>
      </c>
      <c r="S11">
        <f t="shared" si="1"/>
        <v>6284.1240822611317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5532.9903792941113</v>
      </c>
      <c r="AC11">
        <f t="shared" si="2"/>
        <v>5611.9051152694447</v>
      </c>
      <c r="AE11">
        <f t="shared" si="3"/>
        <v>5387.7110499611836</v>
      </c>
      <c r="AF11">
        <f t="shared" si="4"/>
        <v>-269.38555249805921</v>
      </c>
      <c r="AG11">
        <f t="shared" si="4"/>
        <v>-22.325725279322413</v>
      </c>
      <c r="AH11">
        <f t="shared" si="5"/>
        <v>-4273.5530123596473</v>
      </c>
      <c r="AI11">
        <f t="shared" si="6"/>
        <v>822.44675982415447</v>
      </c>
      <c r="AJ11">
        <f t="shared" si="7"/>
        <v>-78.914735975333315</v>
      </c>
      <c r="AK11">
        <f t="shared" si="24"/>
        <v>548.54276765299778</v>
      </c>
      <c r="AL11">
        <f t="shared" si="8"/>
        <v>1292.0747915018189</v>
      </c>
      <c r="AN11">
        <f t="shared" si="9"/>
        <v>3041.3998880479376</v>
      </c>
      <c r="AO11">
        <f t="shared" si="9"/>
        <v>-152.0699944023969</v>
      </c>
      <c r="AP11">
        <f t="shared" si="9"/>
        <v>-12.603025243087119</v>
      </c>
      <c r="AQ11">
        <f t="shared" si="9"/>
        <v>-2412.4500242920785</v>
      </c>
      <c r="AR11">
        <f t="shared" si="9"/>
        <v>464.2768441103749</v>
      </c>
      <c r="AS11">
        <f t="shared" si="9"/>
        <v>-44.547910408528779</v>
      </c>
      <c r="AT11">
        <f t="shared" si="9"/>
        <v>309.65615948192936</v>
      </c>
      <c r="AU11">
        <f t="shared" si="9"/>
        <v>729.38509318377544</v>
      </c>
      <c r="AW11">
        <v>8</v>
      </c>
      <c r="AX11">
        <f>(R11*SUMPRODUCT(K12:$K$23, X12:$X$23)-$AZ$3*SUMPRODUCT(K11:$K$22, W12:$W$23))/Z11</f>
        <v>6284.1240822611317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6033.0750541743437</v>
      </c>
      <c r="P12">
        <f t="shared" si="22"/>
        <v>301.65375270871721</v>
      </c>
      <c r="Q12" s="4">
        <f t="shared" si="23"/>
        <v>25</v>
      </c>
      <c r="R12">
        <f t="shared" si="0"/>
        <v>1000000</v>
      </c>
      <c r="S12">
        <f t="shared" si="1"/>
        <v>6335.2517525925832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5611.9051152694447</v>
      </c>
      <c r="AC12">
        <f t="shared" si="2"/>
        <v>5572.9696181239706</v>
      </c>
      <c r="AE12">
        <f t="shared" si="3"/>
        <v>5307.1519955013646</v>
      </c>
      <c r="AF12">
        <f t="shared" si="4"/>
        <v>-265.35759977506825</v>
      </c>
      <c r="AG12">
        <f t="shared" si="4"/>
        <v>-21.991902752101907</v>
      </c>
      <c r="AH12">
        <f t="shared" si="5"/>
        <v>-4422.6109770913281</v>
      </c>
      <c r="AI12">
        <f t="shared" si="6"/>
        <v>597.19151588286604</v>
      </c>
      <c r="AJ12">
        <f t="shared" si="7"/>
        <v>38.935497145474073</v>
      </c>
      <c r="AK12">
        <f t="shared" si="24"/>
        <v>552.92700462067899</v>
      </c>
      <c r="AL12">
        <f t="shared" si="8"/>
        <v>1189.054017649019</v>
      </c>
      <c r="AN12">
        <f t="shared" si="9"/>
        <v>2848.1069954962322</v>
      </c>
      <c r="AO12">
        <f t="shared" si="9"/>
        <v>-142.40534977481161</v>
      </c>
      <c r="AP12">
        <f t="shared" si="9"/>
        <v>-11.802053554453956</v>
      </c>
      <c r="AQ12">
        <f t="shared" si="9"/>
        <v>-2373.4140783775106</v>
      </c>
      <c r="AR12">
        <f t="shared" si="9"/>
        <v>320.48551378945569</v>
      </c>
      <c r="AS12">
        <f t="shared" si="9"/>
        <v>20.894909715634086</v>
      </c>
      <c r="AT12">
        <f t="shared" si="9"/>
        <v>296.73076467261853</v>
      </c>
      <c r="AU12">
        <f t="shared" si="9"/>
        <v>638.1111881777083</v>
      </c>
      <c r="AW12">
        <v>9</v>
      </c>
      <c r="AX12">
        <f>(R12*SUMPRODUCT(K13:$K$23, X13:$X$23)-$AZ$3*SUMPRODUCT(K12:$K$22, W13:$W$23))/Z12</f>
        <v>6335.2517525925832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6033.0750541743437</v>
      </c>
      <c r="P13">
        <f t="shared" si="22"/>
        <v>301.65375270871721</v>
      </c>
      <c r="Q13" s="4">
        <f t="shared" si="23"/>
        <v>25</v>
      </c>
      <c r="R13">
        <f t="shared" si="0"/>
        <v>1000000</v>
      </c>
      <c r="S13">
        <f t="shared" si="1"/>
        <v>6260.0299264510813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5572.9696181239706</v>
      </c>
      <c r="AC13">
        <f t="shared" si="2"/>
        <v>5423.0726296810699</v>
      </c>
      <c r="AE13">
        <f t="shared" si="3"/>
        <v>5226.4613082533315</v>
      </c>
      <c r="AF13">
        <f t="shared" si="4"/>
        <v>-261.32306541266655</v>
      </c>
      <c r="AG13">
        <f t="shared" si="4"/>
        <v>-21.657534761800665</v>
      </c>
      <c r="AH13">
        <f t="shared" si="5"/>
        <v>-4577.9585112090554</v>
      </c>
      <c r="AI13">
        <f t="shared" si="6"/>
        <v>365.52219686980879</v>
      </c>
      <c r="AJ13">
        <f t="shared" si="7"/>
        <v>149.89698844290069</v>
      </c>
      <c r="AK13">
        <f t="shared" si="24"/>
        <v>544.82017641187167</v>
      </c>
      <c r="AL13">
        <f t="shared" si="8"/>
        <v>1060.2393617245812</v>
      </c>
      <c r="AN13">
        <f t="shared" si="9"/>
        <v>2666.9240041396038</v>
      </c>
      <c r="AO13">
        <f t="shared" si="9"/>
        <v>-133.34620020698017</v>
      </c>
      <c r="AP13">
        <f t="shared" si="9"/>
        <v>-11.051263162615276</v>
      </c>
      <c r="AQ13">
        <f t="shared" si="9"/>
        <v>-2336.0102990179539</v>
      </c>
      <c r="AR13">
        <f t="shared" si="9"/>
        <v>186.51624175205404</v>
      </c>
      <c r="AS13">
        <f t="shared" si="9"/>
        <v>76.488440849131351</v>
      </c>
      <c r="AT13">
        <f t="shared" si="9"/>
        <v>278.0072252937008</v>
      </c>
      <c r="AU13">
        <f t="shared" si="9"/>
        <v>541.01190789488612</v>
      </c>
      <c r="AW13">
        <v>10</v>
      </c>
      <c r="AX13">
        <f>(R13*SUMPRODUCT(K14:$K$23, X14:$X$23)-$AZ$3*SUMPRODUCT(K13:$K$22, W14:$W$23))/Z13</f>
        <v>6260.0299264510813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6033.0750541743437</v>
      </c>
      <c r="P14">
        <f t="shared" si="22"/>
        <v>301.65375270871721</v>
      </c>
      <c r="Q14" s="4">
        <f t="shared" si="23"/>
        <v>25</v>
      </c>
      <c r="R14">
        <f t="shared" si="0"/>
        <v>1000000</v>
      </c>
      <c r="S14">
        <f t="shared" si="1"/>
        <v>6139.9492045129437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5423.0726296810699</v>
      </c>
      <c r="AC14">
        <f t="shared" si="2"/>
        <v>5236.6822306859813</v>
      </c>
      <c r="AE14">
        <f t="shared" si="3"/>
        <v>5145.5306681312868</v>
      </c>
      <c r="AF14">
        <f t="shared" si="4"/>
        <v>-257.27653340656434</v>
      </c>
      <c r="AG14">
        <f t="shared" si="4"/>
        <v>-21.322172449069086</v>
      </c>
      <c r="AH14">
        <f t="shared" si="5"/>
        <v>-4751.4786045428946</v>
      </c>
      <c r="AI14">
        <f t="shared" si="6"/>
        <v>115.45335773275838</v>
      </c>
      <c r="AJ14">
        <f t="shared" si="7"/>
        <v>186.39039899508862</v>
      </c>
      <c r="AK14">
        <f t="shared" si="24"/>
        <v>882.3608538837326</v>
      </c>
      <c r="AL14">
        <f t="shared" si="8"/>
        <v>1184.2046106115795</v>
      </c>
      <c r="AN14">
        <f t="shared" si="9"/>
        <v>2418.6578633110607</v>
      </c>
      <c r="AO14">
        <f t="shared" si="9"/>
        <v>-120.93289316555304</v>
      </c>
      <c r="AP14">
        <f t="shared" si="9"/>
        <v>-10.022492019378939</v>
      </c>
      <c r="AQ14">
        <f t="shared" si="9"/>
        <v>-2233.4336010100169</v>
      </c>
      <c r="AR14">
        <f t="shared" si="9"/>
        <v>54.268877116111696</v>
      </c>
      <c r="AS14">
        <f t="shared" si="9"/>
        <v>87.612849529255726</v>
      </c>
      <c r="AT14">
        <f t="shared" si="9"/>
        <v>414.75392047343638</v>
      </c>
      <c r="AU14">
        <f t="shared" si="9"/>
        <v>556.63564711880372</v>
      </c>
      <c r="AW14">
        <v>11</v>
      </c>
      <c r="AX14">
        <f>(R14*SUMPRODUCT(K15:$K$23, X15:$X$23)-$AZ$3*SUMPRODUCT(K14:$K$22, W15:$W$23))/Z14</f>
        <v>6139.9492045129437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6033.0750541743437</v>
      </c>
      <c r="P15">
        <f t="shared" si="22"/>
        <v>301.65375270871721</v>
      </c>
      <c r="Q15" s="4">
        <f t="shared" si="23"/>
        <v>25</v>
      </c>
      <c r="R15">
        <f t="shared" si="0"/>
        <v>1000000</v>
      </c>
      <c r="S15">
        <f t="shared" si="1"/>
        <v>5895.0570804561194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5236.6822306859813</v>
      </c>
      <c r="AC15">
        <f t="shared" si="2"/>
        <v>4948.3379906545943</v>
      </c>
      <c r="AE15">
        <f t="shared" si="3"/>
        <v>5064.1909117411897</v>
      </c>
      <c r="AF15">
        <f t="shared" si="4"/>
        <v>-253.20954558705949</v>
      </c>
      <c r="AG15">
        <f t="shared" si="4"/>
        <v>-20.985114830608754</v>
      </c>
      <c r="AH15">
        <f t="shared" si="5"/>
        <v>-4953.4357587854438</v>
      </c>
      <c r="AI15">
        <f t="shared" si="6"/>
        <v>-163.4395074619224</v>
      </c>
      <c r="AJ15">
        <f t="shared" si="7"/>
        <v>288.34424003138702</v>
      </c>
      <c r="AK15">
        <f t="shared" si="24"/>
        <v>859.79866930880212</v>
      </c>
      <c r="AL15">
        <f t="shared" si="8"/>
        <v>984.70340187826673</v>
      </c>
      <c r="AN15">
        <f t="shared" si="9"/>
        <v>2192.7832444841524</v>
      </c>
      <c r="AO15">
        <f t="shared" si="9"/>
        <v>-109.63916222420762</v>
      </c>
      <c r="AP15">
        <f t="shared" si="9"/>
        <v>-9.0865073979435422</v>
      </c>
      <c r="AQ15">
        <f t="shared" si="9"/>
        <v>-2144.8265130191971</v>
      </c>
      <c r="AR15">
        <f t="shared" si="9"/>
        <v>-70.768938157195961</v>
      </c>
      <c r="AS15">
        <f t="shared" si="9"/>
        <v>124.85240568605467</v>
      </c>
      <c r="AT15">
        <f t="shared" si="9"/>
        <v>372.29088487145583</v>
      </c>
      <c r="AU15">
        <f t="shared" si="9"/>
        <v>426.37435240031454</v>
      </c>
      <c r="AW15">
        <v>12</v>
      </c>
      <c r="AX15">
        <f>(R15*SUMPRODUCT(K16:$K$23, X16:$X$23)-$AZ$3*SUMPRODUCT(K15:$K$22, W16:$W$23))/Z15</f>
        <v>5895.0570804561194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6033.0750541743437</v>
      </c>
      <c r="P16">
        <f t="shared" si="22"/>
        <v>301.65375270871721</v>
      </c>
      <c r="Q16" s="4">
        <f t="shared" si="23"/>
        <v>25</v>
      </c>
      <c r="R16">
        <f t="shared" si="0"/>
        <v>1000000</v>
      </c>
      <c r="S16">
        <f t="shared" si="1"/>
        <v>5534.8222531178917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4948.3379906545943</v>
      </c>
      <c r="AC16">
        <f t="shared" si="2"/>
        <v>4570.9027515806438</v>
      </c>
      <c r="AE16">
        <f t="shared" si="3"/>
        <v>4982.3821081306669</v>
      </c>
      <c r="AF16">
        <f t="shared" si="4"/>
        <v>-249.11910540653338</v>
      </c>
      <c r="AG16">
        <f t="shared" si="4"/>
        <v>-20.646113563112845</v>
      </c>
      <c r="AH16">
        <f t="shared" si="5"/>
        <v>-5166.0047675929582</v>
      </c>
      <c r="AI16">
        <f t="shared" si="6"/>
        <v>-453.38787843193677</v>
      </c>
      <c r="AJ16">
        <f t="shared" si="7"/>
        <v>377.43523907395047</v>
      </c>
      <c r="AK16">
        <f t="shared" si="24"/>
        <v>828.47396020540464</v>
      </c>
      <c r="AL16">
        <f t="shared" si="8"/>
        <v>752.52132084741834</v>
      </c>
      <c r="AN16">
        <f t="shared" si="9"/>
        <v>1987.3027463940869</v>
      </c>
      <c r="AO16">
        <f t="shared" si="9"/>
        <v>-99.36513731970436</v>
      </c>
      <c r="AP16">
        <f t="shared" si="9"/>
        <v>-8.2350324194087925</v>
      </c>
      <c r="AQ16">
        <f t="shared" si="9"/>
        <v>-2060.5435792989138</v>
      </c>
      <c r="AR16">
        <f t="shared" si="9"/>
        <v>-180.84100264393982</v>
      </c>
      <c r="AS16">
        <f t="shared" si="9"/>
        <v>150.54607834544254</v>
      </c>
      <c r="AT16">
        <f t="shared" si="9"/>
        <v>330.45008204918821</v>
      </c>
      <c r="AU16">
        <f t="shared" si="9"/>
        <v>300.15515775069093</v>
      </c>
      <c r="AW16">
        <v>13</v>
      </c>
      <c r="AX16">
        <f>(R16*SUMPRODUCT(K17:$K$23, X17:$X$23)-$AZ$3*SUMPRODUCT(K16:$K$22, W17:$W$23))/Z16</f>
        <v>5534.8222531178917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6033.0750541743437</v>
      </c>
      <c r="P17">
        <f t="shared" si="22"/>
        <v>301.65375270871721</v>
      </c>
      <c r="Q17" s="4">
        <f t="shared" si="23"/>
        <v>25</v>
      </c>
      <c r="R17">
        <f t="shared" si="0"/>
        <v>1000000</v>
      </c>
      <c r="S17">
        <f t="shared" si="1"/>
        <v>5069.4286391952155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4570.9027515806438</v>
      </c>
      <c r="AC17">
        <f t="shared" si="2"/>
        <v>4117.3911177121263</v>
      </c>
      <c r="AE17">
        <f t="shared" si="3"/>
        <v>4900.0649596857811</v>
      </c>
      <c r="AF17">
        <f t="shared" si="4"/>
        <v>-245.00324798428906</v>
      </c>
      <c r="AG17">
        <f t="shared" si="4"/>
        <v>-20.30500580419341</v>
      </c>
      <c r="AH17">
        <f t="shared" si="5"/>
        <v>-5385.8649315322837</v>
      </c>
      <c r="AI17">
        <f t="shared" si="6"/>
        <v>-751.1082256349855</v>
      </c>
      <c r="AJ17">
        <f t="shared" si="7"/>
        <v>453.51163386851749</v>
      </c>
      <c r="AK17">
        <f t="shared" si="24"/>
        <v>789.48423105197901</v>
      </c>
      <c r="AL17">
        <f t="shared" si="8"/>
        <v>491.887639285511</v>
      </c>
      <c r="AN17">
        <f t="shared" si="9"/>
        <v>1800.4049808862417</v>
      </c>
      <c r="AO17">
        <f t="shared" si="9"/>
        <v>-90.020249044312095</v>
      </c>
      <c r="AP17">
        <f t="shared" si="9"/>
        <v>-7.4605610104275257</v>
      </c>
      <c r="AQ17">
        <f t="shared" si="9"/>
        <v>-1978.8998980399372</v>
      </c>
      <c r="AR17">
        <f t="shared" si="9"/>
        <v>-275.97572720843516</v>
      </c>
      <c r="AS17">
        <f t="shared" si="9"/>
        <v>166.63138371110395</v>
      </c>
      <c r="AT17">
        <f t="shared" si="9"/>
        <v>290.07602013673608</v>
      </c>
      <c r="AU17">
        <f t="shared" si="9"/>
        <v>180.73167663940487</v>
      </c>
      <c r="AW17">
        <v>14</v>
      </c>
      <c r="AX17">
        <f>(R17*SUMPRODUCT(K18:$K$23, X18:$X$23)-$AZ$3*SUMPRODUCT(K17:$K$22, W18:$W$23))/Z17</f>
        <v>5069.4286391952155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6033.0750541743437</v>
      </c>
      <c r="P18">
        <f t="shared" si="22"/>
        <v>301.65375270871721</v>
      </c>
      <c r="Q18" s="4">
        <f t="shared" si="23"/>
        <v>25</v>
      </c>
      <c r="R18">
        <f t="shared" si="0"/>
        <v>1000000</v>
      </c>
      <c r="S18">
        <f t="shared" si="1"/>
        <v>4499.5802499435713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4117.3911177121263</v>
      </c>
      <c r="AC18">
        <f t="shared" si="2"/>
        <v>3592.6670562094573</v>
      </c>
      <c r="AE18">
        <f t="shared" si="3"/>
        <v>4817.0782141385462</v>
      </c>
      <c r="AF18">
        <f t="shared" si="4"/>
        <v>-240.85391070692734</v>
      </c>
      <c r="AG18">
        <f t="shared" si="4"/>
        <v>-19.961123352864483</v>
      </c>
      <c r="AH18">
        <f t="shared" si="5"/>
        <v>-5633.2957314796658</v>
      </c>
      <c r="AI18">
        <f t="shared" si="6"/>
        <v>-1077.0325514009119</v>
      </c>
      <c r="AJ18">
        <f t="shared" si="7"/>
        <v>524.72406150266897</v>
      </c>
      <c r="AK18">
        <f t="shared" si="24"/>
        <v>743.93005881811257</v>
      </c>
      <c r="AL18">
        <f t="shared" si="8"/>
        <v>191.62156891986967</v>
      </c>
      <c r="AN18">
        <f t="shared" si="9"/>
        <v>1630.397246237301</v>
      </c>
      <c r="AO18">
        <f t="shared" si="9"/>
        <v>-81.519862311865054</v>
      </c>
      <c r="AP18">
        <f t="shared" si="9"/>
        <v>-6.756078913311435</v>
      </c>
      <c r="AQ18">
        <f t="shared" si="9"/>
        <v>-1906.6557443239035</v>
      </c>
      <c r="AR18">
        <f t="shared" si="9"/>
        <v>-364.53443931177912</v>
      </c>
      <c r="AS18">
        <f t="shared" si="9"/>
        <v>177.59908120183951</v>
      </c>
      <c r="AT18">
        <f t="shared" si="9"/>
        <v>251.7919505085535</v>
      </c>
      <c r="AU18">
        <f t="shared" si="9"/>
        <v>64.856592398613913</v>
      </c>
      <c r="AW18">
        <v>15</v>
      </c>
      <c r="AX18">
        <f>(R18*SUMPRODUCT(K19:$K$23, X19:$X$23)-$AZ$3*SUMPRODUCT(K18:$K$22, W19:$W$23))/Z18</f>
        <v>4499.5802499435713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6033.0750541743437</v>
      </c>
      <c r="P19">
        <f t="shared" si="22"/>
        <v>301.65375270871721</v>
      </c>
      <c r="Q19" s="4">
        <f t="shared" si="23"/>
        <v>25</v>
      </c>
      <c r="R19">
        <f t="shared" si="0"/>
        <v>1000000</v>
      </c>
      <c r="S19">
        <f t="shared" si="1"/>
        <v>3825.5687416823748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3592.6670562094573</v>
      </c>
      <c r="AC19">
        <f t="shared" si="2"/>
        <v>3001.3502867124803</v>
      </c>
      <c r="AE19">
        <f t="shared" si="3"/>
        <v>4733.2495548468378</v>
      </c>
      <c r="AF19">
        <f t="shared" si="4"/>
        <v>-236.66247774234191</v>
      </c>
      <c r="AG19">
        <f t="shared" si="4"/>
        <v>-19.613752159323198</v>
      </c>
      <c r="AH19">
        <f t="shared" si="5"/>
        <v>-5910.3984005056191</v>
      </c>
      <c r="AI19">
        <f t="shared" si="6"/>
        <v>-1433.4250755604462</v>
      </c>
      <c r="AJ19">
        <f t="shared" si="7"/>
        <v>591.31676949697703</v>
      </c>
      <c r="AK19">
        <f t="shared" si="24"/>
        <v>692.21365469594161</v>
      </c>
      <c r="AL19">
        <f t="shared" si="8"/>
        <v>-149.89465136752756</v>
      </c>
      <c r="AN19">
        <f t="shared" si="9"/>
        <v>1475.7422284238587</v>
      </c>
      <c r="AO19">
        <f t="shared" si="9"/>
        <v>-73.787111421192947</v>
      </c>
      <c r="AP19">
        <f t="shared" si="9"/>
        <v>-6.1152157696214067</v>
      </c>
      <c r="AQ19">
        <f t="shared" si="9"/>
        <v>-1842.756103468796</v>
      </c>
      <c r="AR19">
        <f t="shared" si="9"/>
        <v>-446.91620223575165</v>
      </c>
      <c r="AS19">
        <f t="shared" si="9"/>
        <v>184.36195197616269</v>
      </c>
      <c r="AT19">
        <f t="shared" si="9"/>
        <v>215.81978923557259</v>
      </c>
      <c r="AU19">
        <f t="shared" si="9"/>
        <v>-46.734461024016404</v>
      </c>
      <c r="AW19">
        <v>16</v>
      </c>
      <c r="AX19">
        <f>(R19*SUMPRODUCT(K20:$K$23, X20:$X$23)-$AZ$3*SUMPRODUCT(K19:$K$22, W20:$W$23))/Z19</f>
        <v>3825.5687416823748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6033.0750541743437</v>
      </c>
      <c r="P20">
        <f t="shared" si="22"/>
        <v>301.65375270871721</v>
      </c>
      <c r="Q20" s="4">
        <f t="shared" si="23"/>
        <v>25</v>
      </c>
      <c r="R20">
        <f t="shared" si="0"/>
        <v>1000000</v>
      </c>
      <c r="S20">
        <f t="shared" si="1"/>
        <v>3044.5386670586108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3001.3502867124803</v>
      </c>
      <c r="AC20">
        <f t="shared" si="2"/>
        <v>2345.7498165629941</v>
      </c>
      <c r="AE20">
        <f t="shared" si="3"/>
        <v>4648.3511130153756</v>
      </c>
      <c r="AF20">
        <f t="shared" si="4"/>
        <v>-232.4175556507688</v>
      </c>
      <c r="AG20">
        <f t="shared" si="4"/>
        <v>-19.261947975432264</v>
      </c>
      <c r="AH20">
        <f t="shared" si="5"/>
        <v>-6226.6664919080704</v>
      </c>
      <c r="AI20">
        <f t="shared" si="6"/>
        <v>-1829.9948825188958</v>
      </c>
      <c r="AJ20">
        <f t="shared" si="7"/>
        <v>655.60047014948623</v>
      </c>
      <c r="AK20">
        <f t="shared" si="24"/>
        <v>634.71181310536451</v>
      </c>
      <c r="AL20">
        <f t="shared" si="8"/>
        <v>-539.68259926404505</v>
      </c>
      <c r="AN20">
        <f t="shared" si="9"/>
        <v>1335.03113433616</v>
      </c>
      <c r="AO20">
        <f t="shared" si="9"/>
        <v>-66.751556716807997</v>
      </c>
      <c r="AP20">
        <f t="shared" si="9"/>
        <v>-5.5321337889391859</v>
      </c>
      <c r="AQ20">
        <f t="shared" si="9"/>
        <v>-1788.3316960608204</v>
      </c>
      <c r="AR20">
        <f t="shared" si="9"/>
        <v>-525.58425223040763</v>
      </c>
      <c r="AS20">
        <f t="shared" si="9"/>
        <v>188.29193794855513</v>
      </c>
      <c r="AT20">
        <f t="shared" si="9"/>
        <v>182.29260467308694</v>
      </c>
      <c r="AU20">
        <f t="shared" si="9"/>
        <v>-154.99970960876553</v>
      </c>
      <c r="AW20">
        <v>17</v>
      </c>
      <c r="AX20">
        <f>(R20*SUMPRODUCT(K21:$K$23, X21:$X$23)-$AZ$3*SUMPRODUCT(K20:$K$22, W21:$W$23))/Z20</f>
        <v>3044.5386670586108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6033.0750541743437</v>
      </c>
      <c r="P21">
        <f t="shared" si="22"/>
        <v>301.65375270871721</v>
      </c>
      <c r="Q21" s="4">
        <f t="shared" si="23"/>
        <v>25</v>
      </c>
      <c r="R21">
        <f t="shared" si="0"/>
        <v>1000000</v>
      </c>
      <c r="S21">
        <f t="shared" si="1"/>
        <v>2151.6272534872878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2345.7498165629941</v>
      </c>
      <c r="AC21">
        <f t="shared" si="2"/>
        <v>1627.0245603796736</v>
      </c>
      <c r="AE21">
        <f t="shared" si="3"/>
        <v>4562.1105011782111</v>
      </c>
      <c r="AF21">
        <f t="shared" si="4"/>
        <v>-228.10552505891056</v>
      </c>
      <c r="AG21">
        <f t="shared" si="4"/>
        <v>-18.904582075527312</v>
      </c>
      <c r="AH21">
        <f t="shared" si="5"/>
        <v>-6589.8568060251791</v>
      </c>
      <c r="AI21">
        <f t="shared" si="6"/>
        <v>-2274.756411981406</v>
      </c>
      <c r="AJ21">
        <f t="shared" si="7"/>
        <v>718.72525618332043</v>
      </c>
      <c r="AK21">
        <f t="shared" si="24"/>
        <v>571.59997711940935</v>
      </c>
      <c r="AL21">
        <f t="shared" si="8"/>
        <v>-984.43117867867625</v>
      </c>
      <c r="AN21">
        <f t="shared" si="9"/>
        <v>1206.9787839567266</v>
      </c>
      <c r="AO21">
        <f t="shared" si="9"/>
        <v>-60.34893919783633</v>
      </c>
      <c r="AP21">
        <f t="shared" si="9"/>
        <v>-5.0015074117203548</v>
      </c>
      <c r="AQ21">
        <f t="shared" si="9"/>
        <v>-1743.4512715400197</v>
      </c>
      <c r="AR21">
        <f t="shared" si="9"/>
        <v>-601.82293419284986</v>
      </c>
      <c r="AS21">
        <f t="shared" si="9"/>
        <v>190.15018059801352</v>
      </c>
      <c r="AT21">
        <f t="shared" si="9"/>
        <v>151.22585152531957</v>
      </c>
      <c r="AU21">
        <f t="shared" si="9"/>
        <v>-260.4469020695168</v>
      </c>
      <c r="AW21">
        <v>18</v>
      </c>
      <c r="AX21">
        <f>(R21*SUMPRODUCT(K22:$K$23, X22:$X$23)-$AZ$3*SUMPRODUCT(K21:$K$22, W22:$W$23))/Z21</f>
        <v>2151.6272534872878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6033.0750541743437</v>
      </c>
      <c r="P22">
        <f t="shared" si="22"/>
        <v>301.65375270871721</v>
      </c>
      <c r="Q22" s="4">
        <f t="shared" si="23"/>
        <v>25</v>
      </c>
      <c r="R22">
        <f t="shared" si="0"/>
        <v>1000000</v>
      </c>
      <c r="S22">
        <f t="shared" si="1"/>
        <v>1141.2315066101401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1627.0245603796736</v>
      </c>
      <c r="AC22">
        <f t="shared" si="2"/>
        <v>846.35648264122767</v>
      </c>
      <c r="AE22">
        <f t="shared" si="3"/>
        <v>4474.2299461469865</v>
      </c>
      <c r="AF22">
        <f t="shared" si="4"/>
        <v>-223.71149730734936</v>
      </c>
      <c r="AG22">
        <f t="shared" si="4"/>
        <v>-18.54042053998327</v>
      </c>
      <c r="AH22">
        <f t="shared" si="5"/>
        <v>-7004.6285915508706</v>
      </c>
      <c r="AI22">
        <f t="shared" si="6"/>
        <v>-2772.6505632512171</v>
      </c>
      <c r="AJ22">
        <f t="shared" si="7"/>
        <v>780.66807773844596</v>
      </c>
      <c r="AK22">
        <f t="shared" si="24"/>
        <v>502.95311038491491</v>
      </c>
      <c r="AL22">
        <f t="shared" si="8"/>
        <v>-1489.0293751278564</v>
      </c>
      <c r="AN22">
        <f t="shared" si="9"/>
        <v>1090.4192328949655</v>
      </c>
      <c r="AO22">
        <f t="shared" si="9"/>
        <v>-54.520961644748283</v>
      </c>
      <c r="AP22">
        <f t="shared" si="9"/>
        <v>-4.518505169849055</v>
      </c>
      <c r="AQ22">
        <f t="shared" si="9"/>
        <v>-1707.1053181096654</v>
      </c>
      <c r="AR22">
        <f t="shared" si="9"/>
        <v>-675.72555202929743</v>
      </c>
      <c r="AS22">
        <f t="shared" si="9"/>
        <v>190.25742903674586</v>
      </c>
      <c r="AT22">
        <f t="shared" si="9"/>
        <v>122.57522554922323</v>
      </c>
      <c r="AU22">
        <f t="shared" si="9"/>
        <v>-362.89289744332837</v>
      </c>
      <c r="AW22">
        <v>19</v>
      </c>
      <c r="AX22">
        <f>(R22*SUMPRODUCT(K23:$K$23, X23:$X$23)-$AZ$3*SUMPRODUCT(K22:$K$22, W23:$W$23))/Z22</f>
        <v>1141.2315066101401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6033.0750541743437</v>
      </c>
      <c r="P23">
        <f t="shared" si="22"/>
        <v>301.65375270871721</v>
      </c>
      <c r="Q23" s="4">
        <f t="shared" si="23"/>
        <v>25</v>
      </c>
      <c r="R23">
        <f t="shared" si="0"/>
        <v>1000000</v>
      </c>
      <c r="S23">
        <f t="shared" si="1"/>
        <v>1164.6532542328575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846.35648264122767</v>
      </c>
      <c r="AC23">
        <f t="shared" si="2"/>
        <v>846.35648264122767</v>
      </c>
      <c r="AE23">
        <f t="shared" si="3"/>
        <v>4384.2509895572966</v>
      </c>
      <c r="AF23">
        <f t="shared" si="4"/>
        <v>-219.21254947786485</v>
      </c>
      <c r="AG23">
        <f t="shared" si="4"/>
        <v>-18.167563598118139</v>
      </c>
      <c r="AH23">
        <f t="shared" si="5"/>
        <v>-7498.109458611817</v>
      </c>
      <c r="AI23">
        <f t="shared" si="6"/>
        <v>-3351.2385821305033</v>
      </c>
      <c r="AJ23">
        <f t="shared" si="7"/>
        <v>0</v>
      </c>
      <c r="AK23">
        <f t="shared" si="24"/>
        <v>428.8350863270523</v>
      </c>
      <c r="AL23">
        <f t="shared" si="8"/>
        <v>-2922.4034958034508</v>
      </c>
      <c r="AN23">
        <f t="shared" si="9"/>
        <v>984.26485559320201</v>
      </c>
      <c r="AO23">
        <f t="shared" si="9"/>
        <v>-49.213242779660106</v>
      </c>
      <c r="AP23">
        <f t="shared" si="9"/>
        <v>-4.0786201346533044</v>
      </c>
      <c r="AQ23">
        <f t="shared" si="9"/>
        <v>-1683.3264430072688</v>
      </c>
      <c r="AR23">
        <f t="shared" si="9"/>
        <v>-752.35345032838018</v>
      </c>
      <c r="AS23">
        <f t="shared" si="9"/>
        <v>0</v>
      </c>
      <c r="AT23">
        <f t="shared" si="9"/>
        <v>96.273526612037116</v>
      </c>
      <c r="AU23">
        <f t="shared" si="9"/>
        <v>-656.07992371634293</v>
      </c>
      <c r="AW23">
        <v>20</v>
      </c>
      <c r="AX23">
        <f>(R23*SUMPRODUCT(K$23:$K24, X$23:$X24)-$AZ$3*SUMPRODUCT(K$22:$K23, W$23:$W24))/Z23</f>
        <v>1164.6532542328575</v>
      </c>
    </row>
    <row r="25" spans="5:50" x14ac:dyDescent="0.25">
      <c r="AN25" s="8">
        <f t="shared" ref="AN25:AU25" si="25">SUM(AN3:AN23)</f>
        <v>54728.364779138617</v>
      </c>
      <c r="AO25" s="8">
        <f t="shared" si="25"/>
        <v>-7261.2245295876901</v>
      </c>
      <c r="AP25" s="8">
        <f t="shared" si="25"/>
        <v>-474.93444233704844</v>
      </c>
      <c r="AQ25" s="8">
        <f t="shared" si="25"/>
        <v>-45538.146297070249</v>
      </c>
      <c r="AR25" s="8">
        <f t="shared" si="25"/>
        <v>1454.0595101436218</v>
      </c>
      <c r="AS25" s="8">
        <f t="shared" si="25"/>
        <v>-2898.8943914932752</v>
      </c>
      <c r="AT25" s="8">
        <f t="shared" si="25"/>
        <v>6310.9355054438292</v>
      </c>
      <c r="AU25" s="9">
        <f t="shared" si="25"/>
        <v>4866.1006240941779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54C81-70A5-4615-A433-F476235DE162}">
  <sheetPr codeName="Sheet2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6033.6900661070122</v>
      </c>
      <c r="K3">
        <v>1</v>
      </c>
      <c r="L3" s="2">
        <v>0</v>
      </c>
      <c r="O3">
        <f>$C$3</f>
        <v>6033.6900661070122</v>
      </c>
      <c r="P3">
        <f>O3*B5</f>
        <v>4826.9520528856101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6033.6900661070122</v>
      </c>
      <c r="AF3">
        <f t="shared" ref="AF3:AG23" si="4">-$Z3*P3</f>
        <v>-4826.9520528856101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933.58827142140206</v>
      </c>
      <c r="AJ3">
        <f t="shared" ref="AJ3:AJ23" si="7">AB3-AC3</f>
        <v>0</v>
      </c>
      <c r="AL3">
        <f t="shared" ref="AL3:AL23" si="8">SUM(AI3:AK3)</f>
        <v>933.58827142140206</v>
      </c>
      <c r="AN3">
        <f t="shared" ref="AN3:AU23" si="9">AE3*$K3</f>
        <v>6033.6900661070122</v>
      </c>
      <c r="AO3">
        <f t="shared" si="9"/>
        <v>-4826.9520528856101</v>
      </c>
      <c r="AP3">
        <f t="shared" si="9"/>
        <v>-273.14974180000002</v>
      </c>
      <c r="AQ3">
        <f t="shared" si="9"/>
        <v>0</v>
      </c>
      <c r="AR3">
        <f t="shared" si="9"/>
        <v>933.58827142140206</v>
      </c>
      <c r="AS3">
        <f t="shared" si="9"/>
        <v>0</v>
      </c>
      <c r="AT3">
        <f t="shared" si="9"/>
        <v>0</v>
      </c>
      <c r="AU3">
        <f t="shared" si="9"/>
        <v>933.58827142140206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4486.3085629118777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93.565204952040759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92.410448642258416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-92.410448642258416</v>
      </c>
      <c r="AK4">
        <f>G4*MAX(0, SUM(AB4, AE4:AF4))</f>
        <v>0</v>
      </c>
      <c r="AL4">
        <f t="shared" si="8"/>
        <v>-4775.8664486422585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-4393.8981142696312</v>
      </c>
      <c r="AR4">
        <f t="shared" si="9"/>
        <v>-4393.8981142696312</v>
      </c>
      <c r="AS4">
        <f t="shared" si="9"/>
        <v>-86.697109149318322</v>
      </c>
      <c r="AT4">
        <f t="shared" si="9"/>
        <v>0</v>
      </c>
      <c r="AU4">
        <f t="shared" si="9"/>
        <v>-4480.595223418949</v>
      </c>
      <c r="AW4">
        <v>1</v>
      </c>
      <c r="AX4">
        <f>(R4*SUMPRODUCT(K5:$K$23, X5:$X$23)-$AZ$3*SUMPRODUCT(K4:$K$22, W5:$W$23))/Z4</f>
        <v>93.565204952040759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6033.6900661070122</v>
      </c>
      <c r="P5">
        <f t="shared" ref="P5:P23" si="22">O5*$C$5</f>
        <v>301.68450330535063</v>
      </c>
      <c r="Q5" s="4">
        <f t="shared" ref="Q5:Q23" si="23">$C$8</f>
        <v>25</v>
      </c>
      <c r="R5">
        <f t="shared" si="0"/>
        <v>2000000</v>
      </c>
      <c r="S5">
        <f t="shared" si="1"/>
        <v>254.96028028956624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92.410448642258416</v>
      </c>
      <c r="AC5">
        <f t="shared" si="2"/>
        <v>248.7049054858071</v>
      </c>
      <c r="AE5">
        <f t="shared" si="3"/>
        <v>5885.6552711563954</v>
      </c>
      <c r="AF5">
        <f t="shared" si="4"/>
        <v>-294.28276355781981</v>
      </c>
      <c r="AG5">
        <f t="shared" si="4"/>
        <v>-24.386632420091601</v>
      </c>
      <c r="AH5">
        <f t="shared" si="5"/>
        <v>-4632.7849526718719</v>
      </c>
      <c r="AI5">
        <f t="shared" si="6"/>
        <v>934.20092250661219</v>
      </c>
      <c r="AJ5">
        <f t="shared" si="7"/>
        <v>-156.29445684354869</v>
      </c>
      <c r="AK5">
        <f>G5*SUM(AB5, AE5:AF5)</f>
        <v>233.03510120587421</v>
      </c>
      <c r="AL5">
        <f t="shared" si="8"/>
        <v>1010.9415668689377</v>
      </c>
      <c r="AN5">
        <f t="shared" si="9"/>
        <v>5082.631249374258</v>
      </c>
      <c r="AO5">
        <f t="shared" si="9"/>
        <v>-254.13156246871293</v>
      </c>
      <c r="AP5">
        <f t="shared" si="9"/>
        <v>-21.059381546314722</v>
      </c>
      <c r="AQ5">
        <f t="shared" si="9"/>
        <v>-4000.6994102212357</v>
      </c>
      <c r="AR5">
        <f t="shared" si="9"/>
        <v>806.74089513799458</v>
      </c>
      <c r="AS5">
        <f t="shared" si="9"/>
        <v>-134.97003372759855</v>
      </c>
      <c r="AT5">
        <f t="shared" si="9"/>
        <v>201.24037732800406</v>
      </c>
      <c r="AU5">
        <f t="shared" si="9"/>
        <v>873.01123873840004</v>
      </c>
      <c r="AW5">
        <v>2</v>
      </c>
      <c r="AX5">
        <f>(R5*SUMPRODUCT(K6:$K$23, X6:$X$23)-$AZ$3*SUMPRODUCT(K5:$K$22, W6:$W$23))/Z5</f>
        <v>254.96028028956624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6033.6900661070122</v>
      </c>
      <c r="P6">
        <f t="shared" si="22"/>
        <v>301.68450330535063</v>
      </c>
      <c r="Q6" s="4">
        <f t="shared" si="23"/>
        <v>25</v>
      </c>
      <c r="R6">
        <f t="shared" si="0"/>
        <v>2000000</v>
      </c>
      <c r="S6">
        <f t="shared" si="1"/>
        <v>476.20578962240984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248.7049054858071</v>
      </c>
      <c r="AC6">
        <f t="shared" si="2"/>
        <v>458.7858616149133</v>
      </c>
      <c r="AE6">
        <f t="shared" si="3"/>
        <v>5812.9736261526141</v>
      </c>
      <c r="AF6">
        <f t="shared" si="4"/>
        <v>-290.64868130763074</v>
      </c>
      <c r="AG6">
        <f t="shared" si="4"/>
        <v>-24.085483188827407</v>
      </c>
      <c r="AH6">
        <f t="shared" si="5"/>
        <v>-4582.632565062152</v>
      </c>
      <c r="AI6">
        <f t="shared" si="6"/>
        <v>915.60689659400396</v>
      </c>
      <c r="AJ6">
        <f t="shared" si="7"/>
        <v>-210.0809561291062</v>
      </c>
      <c r="AK6">
        <f>G6*SUM(AB6, AE6:AF6)</f>
        <v>337.60524624435124</v>
      </c>
      <c r="AL6">
        <f t="shared" si="8"/>
        <v>1043.1311867092491</v>
      </c>
      <c r="AN6">
        <f t="shared" si="9"/>
        <v>4527.296271153672</v>
      </c>
      <c r="AO6">
        <f t="shared" si="9"/>
        <v>-226.36481355768362</v>
      </c>
      <c r="AP6">
        <f t="shared" si="9"/>
        <v>-18.758405807852185</v>
      </c>
      <c r="AQ6">
        <f t="shared" si="9"/>
        <v>-3569.0743943052898</v>
      </c>
      <c r="AR6">
        <f t="shared" si="9"/>
        <v>713.09865748284585</v>
      </c>
      <c r="AS6">
        <f t="shared" si="9"/>
        <v>-163.61655677306015</v>
      </c>
      <c r="AT6">
        <f t="shared" si="9"/>
        <v>262.93581749064015</v>
      </c>
      <c r="AU6">
        <f t="shared" si="9"/>
        <v>812.4179182004259</v>
      </c>
      <c r="AW6">
        <v>3</v>
      </c>
      <c r="AX6">
        <f>(R6*SUMPRODUCT(K7:$K$23, X7:$X$23)-$AZ$3*SUMPRODUCT(K6:$K$22, W7:$W$23))/Z6</f>
        <v>476.20578962240984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6033.6900661070122</v>
      </c>
      <c r="P7">
        <f t="shared" si="22"/>
        <v>301.68450330535063</v>
      </c>
      <c r="Q7" s="4">
        <f t="shared" si="23"/>
        <v>25</v>
      </c>
      <c r="R7">
        <f t="shared" si="0"/>
        <v>2000000</v>
      </c>
      <c r="S7">
        <f t="shared" si="1"/>
        <v>659.98220482339252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458.7858616149133</v>
      </c>
      <c r="AC7">
        <f t="shared" si="2"/>
        <v>627.98479339094047</v>
      </c>
      <c r="AE7">
        <f t="shared" si="3"/>
        <v>5741.1632947938569</v>
      </c>
      <c r="AF7">
        <f t="shared" si="4"/>
        <v>-287.05816473969287</v>
      </c>
      <c r="AG7">
        <f t="shared" si="4"/>
        <v>-23.787944159759036</v>
      </c>
      <c r="AH7">
        <f t="shared" si="5"/>
        <v>-4534.7357744075643</v>
      </c>
      <c r="AI7">
        <f t="shared" si="6"/>
        <v>895.58141148684081</v>
      </c>
      <c r="AJ7">
        <f t="shared" si="7"/>
        <v>-169.19893177602717</v>
      </c>
      <c r="AK7">
        <f>G7*SUM(AB7, AE7:AF7)</f>
        <v>290.32294769095171</v>
      </c>
      <c r="AL7">
        <f t="shared" si="8"/>
        <v>1016.7054274017653</v>
      </c>
      <c r="AN7">
        <f t="shared" si="9"/>
        <v>4047.5862245742032</v>
      </c>
      <c r="AO7">
        <f t="shared" si="9"/>
        <v>-202.37931122871018</v>
      </c>
      <c r="AP7">
        <f t="shared" si="9"/>
        <v>-16.77077451869242</v>
      </c>
      <c r="AQ7">
        <f t="shared" si="9"/>
        <v>-3197.0409323176964</v>
      </c>
      <c r="AR7">
        <f t="shared" si="9"/>
        <v>631.39520650910447</v>
      </c>
      <c r="AS7">
        <f t="shared" si="9"/>
        <v>-119.28719499937307</v>
      </c>
      <c r="AT7">
        <f t="shared" si="9"/>
        <v>204.68102079891574</v>
      </c>
      <c r="AU7">
        <f t="shared" si="9"/>
        <v>716.78903230864717</v>
      </c>
      <c r="AW7">
        <v>4</v>
      </c>
      <c r="AX7">
        <f>(R7*SUMPRODUCT(K8:$K$23, X8:$X$23)-$AZ$3*SUMPRODUCT(K7:$K$22, W8:$W$23))/Z7</f>
        <v>659.98220482339252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6033.6900661070122</v>
      </c>
      <c r="P8">
        <f t="shared" si="22"/>
        <v>301.68450330535063</v>
      </c>
      <c r="Q8" s="4">
        <f t="shared" si="23"/>
        <v>25</v>
      </c>
      <c r="R8">
        <f t="shared" si="0"/>
        <v>2000000</v>
      </c>
      <c r="S8">
        <f t="shared" si="1"/>
        <v>730.68417550940126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627.98479339094047</v>
      </c>
      <c r="AC8">
        <f t="shared" si="2"/>
        <v>686.66635655282153</v>
      </c>
      <c r="AE8">
        <f t="shared" si="3"/>
        <v>5670.2089810200741</v>
      </c>
      <c r="AF8">
        <f t="shared" si="4"/>
        <v>-283.51044905100372</v>
      </c>
      <c r="AG8">
        <f t="shared" si="4"/>
        <v>-23.493951955169535</v>
      </c>
      <c r="AH8">
        <f t="shared" si="5"/>
        <v>-4489.0210393525949</v>
      </c>
      <c r="AI8">
        <f t="shared" si="6"/>
        <v>874.18354066130541</v>
      </c>
      <c r="AJ8">
        <f t="shared" si="7"/>
        <v>-58.681563161881058</v>
      </c>
      <c r="AK8">
        <f t="shared" ref="AK8:AK23" si="24">G8*SUM(AB8:AB8, AE8:AF8)</f>
        <v>128.11275483016823</v>
      </c>
      <c r="AL8">
        <f t="shared" si="8"/>
        <v>943.61473232959258</v>
      </c>
      <c r="AN8">
        <f t="shared" si="9"/>
        <v>3727.3311108816356</v>
      </c>
      <c r="AO8">
        <f t="shared" si="9"/>
        <v>-186.36655554408179</v>
      </c>
      <c r="AP8">
        <f t="shared" si="9"/>
        <v>-15.44382902520605</v>
      </c>
      <c r="AQ8">
        <f t="shared" si="9"/>
        <v>-2950.8732100330863</v>
      </c>
      <c r="AR8">
        <f t="shared" si="9"/>
        <v>574.64751627926103</v>
      </c>
      <c r="AS8">
        <f t="shared" si="9"/>
        <v>-38.574524632264279</v>
      </c>
      <c r="AT8">
        <f t="shared" si="9"/>
        <v>84.215354033270856</v>
      </c>
      <c r="AU8">
        <f t="shared" si="9"/>
        <v>620.28834568026753</v>
      </c>
      <c r="AW8">
        <v>5</v>
      </c>
      <c r="AX8">
        <f>(R8*SUMPRODUCT(K9:$K$23, X9:$X$23)-$AZ$3*SUMPRODUCT(K8:$K$22, W9:$W$23))/Z8</f>
        <v>730.68417550940126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6033.6900661070122</v>
      </c>
      <c r="P9">
        <f t="shared" si="22"/>
        <v>301.68450330535063</v>
      </c>
      <c r="Q9" s="4">
        <f t="shared" si="23"/>
        <v>25</v>
      </c>
      <c r="R9">
        <f t="shared" si="0"/>
        <v>2000000</v>
      </c>
      <c r="S9">
        <f t="shared" si="1"/>
        <v>730.15477394418474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686.66635655282153</v>
      </c>
      <c r="AC9">
        <f t="shared" si="2"/>
        <v>677.68238084289987</v>
      </c>
      <c r="AE9">
        <f t="shared" si="3"/>
        <v>5600.0804147041345</v>
      </c>
      <c r="AF9">
        <f t="shared" si="4"/>
        <v>-280.00402073520672</v>
      </c>
      <c r="AG9">
        <f t="shared" si="4"/>
        <v>-23.203381153771101</v>
      </c>
      <c r="AH9">
        <f t="shared" si="5"/>
        <v>-4450.5025477393629</v>
      </c>
      <c r="AI9">
        <f t="shared" si="6"/>
        <v>846.37046507579362</v>
      </c>
      <c r="AJ9">
        <f t="shared" si="7"/>
        <v>8.9839757099216513</v>
      </c>
      <c r="AK9">
        <f t="shared" si="24"/>
        <v>35.439782228078322</v>
      </c>
      <c r="AL9">
        <f t="shared" si="8"/>
        <v>890.79422301379361</v>
      </c>
      <c r="AN9">
        <f t="shared" si="9"/>
        <v>3498.6046948204007</v>
      </c>
      <c r="AO9">
        <f t="shared" si="9"/>
        <v>-174.93023474102003</v>
      </c>
      <c r="AP9">
        <f t="shared" si="9"/>
        <v>-14.496123667641955</v>
      </c>
      <c r="AQ9">
        <f t="shared" si="9"/>
        <v>-2780.4152717070792</v>
      </c>
      <c r="AR9">
        <f t="shared" si="9"/>
        <v>528.76306470465931</v>
      </c>
      <c r="AS9">
        <f t="shared" si="9"/>
        <v>5.6126657600049699</v>
      </c>
      <c r="AT9">
        <f t="shared" si="9"/>
        <v>22.140715722761293</v>
      </c>
      <c r="AU9">
        <f t="shared" si="9"/>
        <v>556.51644618742557</v>
      </c>
      <c r="AW9">
        <v>6</v>
      </c>
      <c r="AX9">
        <f>(R9*SUMPRODUCT(K10:$K$23, X10:$X$23)-$AZ$3*SUMPRODUCT(K9:$K$22, W10:$W$23))/Z9</f>
        <v>730.15477394418474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6033.6900661070122</v>
      </c>
      <c r="P10">
        <f t="shared" si="22"/>
        <v>301.68450330535063</v>
      </c>
      <c r="Q10" s="4">
        <f t="shared" si="23"/>
        <v>25</v>
      </c>
      <c r="R10">
        <f t="shared" si="0"/>
        <v>2000000</v>
      </c>
      <c r="S10">
        <f t="shared" si="1"/>
        <v>718.98640223440304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677.68238084289987</v>
      </c>
      <c r="AC10">
        <f t="shared" si="2"/>
        <v>659.05669372476405</v>
      </c>
      <c r="AE10">
        <f t="shared" si="3"/>
        <v>5530.7636049450803</v>
      </c>
      <c r="AF10">
        <f t="shared" si="4"/>
        <v>-276.53818024725405</v>
      </c>
      <c r="AG10">
        <f t="shared" si="4"/>
        <v>-22.916173785644808</v>
      </c>
      <c r="AH10">
        <f t="shared" si="5"/>
        <v>-4413.8845270867696</v>
      </c>
      <c r="AI10">
        <f t="shared" si="6"/>
        <v>817.424723825412</v>
      </c>
      <c r="AJ10">
        <f t="shared" si="7"/>
        <v>18.625687118135829</v>
      </c>
      <c r="AK10">
        <f t="shared" si="24"/>
        <v>24.32082200271698</v>
      </c>
      <c r="AL10">
        <f t="shared" si="8"/>
        <v>860.37123294626485</v>
      </c>
      <c r="AN10">
        <f t="shared" si="9"/>
        <v>3282.9449707005606</v>
      </c>
      <c r="AO10">
        <f t="shared" si="9"/>
        <v>-164.14724853502807</v>
      </c>
      <c r="AP10">
        <f t="shared" si="9"/>
        <v>-13.602558860049074</v>
      </c>
      <c r="AQ10">
        <f t="shared" si="9"/>
        <v>-2619.9890366850027</v>
      </c>
      <c r="AR10">
        <f t="shared" si="9"/>
        <v>485.20612662048109</v>
      </c>
      <c r="AS10">
        <f t="shared" si="9"/>
        <v>11.055816197903368</v>
      </c>
      <c r="AT10">
        <f t="shared" si="9"/>
        <v>14.436328503668905</v>
      </c>
      <c r="AU10">
        <f t="shared" si="9"/>
        <v>510.69827132205342</v>
      </c>
      <c r="AW10">
        <v>7</v>
      </c>
      <c r="AX10">
        <f>(R10*SUMPRODUCT(K11:$K$23, X11:$X$23)-$AZ$3*SUMPRODUCT(K10:$K$22, W11:$W$23))/Z10</f>
        <v>718.98640223440304</v>
      </c>
    </row>
    <row r="11" spans="1:52" x14ac:dyDescent="0.25">
      <c r="A11" t="s">
        <v>33</v>
      </c>
      <c r="C11" s="7">
        <f>AU25</f>
        <v>4806.0928242247082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6033.6900661070122</v>
      </c>
      <c r="P11">
        <f t="shared" si="22"/>
        <v>301.68450330535063</v>
      </c>
      <c r="Q11" s="4">
        <f t="shared" si="23"/>
        <v>25</v>
      </c>
      <c r="R11">
        <f t="shared" si="0"/>
        <v>2000000</v>
      </c>
      <c r="S11">
        <f t="shared" si="1"/>
        <v>693.737248277302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659.05669372476405</v>
      </c>
      <c r="AC11">
        <f t="shared" si="2"/>
        <v>628.03403896071177</v>
      </c>
      <c r="AE11">
        <f t="shared" si="3"/>
        <v>5462.2448938183861</v>
      </c>
      <c r="AF11">
        <f t="shared" si="4"/>
        <v>-273.11224469091934</v>
      </c>
      <c r="AG11">
        <f t="shared" si="4"/>
        <v>-22.632273260526759</v>
      </c>
      <c r="AH11">
        <f t="shared" si="5"/>
        <v>-4379.1029809281463</v>
      </c>
      <c r="AI11">
        <f t="shared" si="6"/>
        <v>787.3973949387937</v>
      </c>
      <c r="AJ11">
        <f t="shared" si="7"/>
        <v>31.022654764052277</v>
      </c>
      <c r="AK11">
        <f t="shared" si="24"/>
        <v>14.035654422845353</v>
      </c>
      <c r="AL11">
        <f t="shared" si="8"/>
        <v>832.45570412569134</v>
      </c>
      <c r="AN11">
        <f t="shared" si="9"/>
        <v>3083.4747547698107</v>
      </c>
      <c r="AO11">
        <f t="shared" si="9"/>
        <v>-154.17373773849056</v>
      </c>
      <c r="AP11">
        <f t="shared" si="9"/>
        <v>-12.776073683708844</v>
      </c>
      <c r="AQ11">
        <f t="shared" si="9"/>
        <v>-2472.0337064180922</v>
      </c>
      <c r="AR11">
        <f t="shared" si="9"/>
        <v>444.49123692951918</v>
      </c>
      <c r="AS11">
        <f t="shared" si="9"/>
        <v>17.512501663766507</v>
      </c>
      <c r="AT11">
        <f t="shared" si="9"/>
        <v>7.9232233121761322</v>
      </c>
      <c r="AU11">
        <f t="shared" si="9"/>
        <v>469.92696190546184</v>
      </c>
      <c r="AW11">
        <v>8</v>
      </c>
      <c r="AX11">
        <f>(R11*SUMPRODUCT(K12:$K$23, X12:$X$23)-$AZ$3*SUMPRODUCT(K11:$K$22, W12:$W$23))/Z11</f>
        <v>693.737248277302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6033.6900661070122</v>
      </c>
      <c r="P12">
        <f t="shared" si="22"/>
        <v>301.68450330535063</v>
      </c>
      <c r="Q12" s="4">
        <f t="shared" si="23"/>
        <v>25</v>
      </c>
      <c r="R12">
        <f t="shared" si="0"/>
        <v>2000000</v>
      </c>
      <c r="S12">
        <f t="shared" si="1"/>
        <v>657.11646034148748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628.03403896071177</v>
      </c>
      <c r="AC12">
        <f t="shared" si="2"/>
        <v>587.50427526980275</v>
      </c>
      <c r="AE12">
        <f t="shared" si="3"/>
        <v>5394.5060326881048</v>
      </c>
      <c r="AF12">
        <f t="shared" si="4"/>
        <v>-269.7253016344053</v>
      </c>
      <c r="AG12">
        <f t="shared" si="4"/>
        <v>-22.351603966992815</v>
      </c>
      <c r="AH12">
        <f t="shared" si="5"/>
        <v>-4347.7248742941802</v>
      </c>
      <c r="AI12">
        <f t="shared" si="6"/>
        <v>754.70425279252595</v>
      </c>
      <c r="AJ12">
        <f t="shared" si="7"/>
        <v>40.529763690909022</v>
      </c>
      <c r="AK12">
        <f t="shared" si="24"/>
        <v>13.231473971033145</v>
      </c>
      <c r="AL12">
        <f t="shared" si="8"/>
        <v>808.46549045446807</v>
      </c>
      <c r="AN12">
        <f t="shared" si="9"/>
        <v>2894.9859325621546</v>
      </c>
      <c r="AO12">
        <f t="shared" si="9"/>
        <v>-144.74929662810774</v>
      </c>
      <c r="AP12">
        <f t="shared" si="9"/>
        <v>-11.99508882973676</v>
      </c>
      <c r="AQ12">
        <f t="shared" si="9"/>
        <v>-2333.2261143955484</v>
      </c>
      <c r="AR12">
        <f t="shared" si="9"/>
        <v>405.01543270876107</v>
      </c>
      <c r="AS12">
        <f t="shared" si="9"/>
        <v>21.75048002991711</v>
      </c>
      <c r="AT12">
        <f t="shared" si="9"/>
        <v>7.1007300355387226</v>
      </c>
      <c r="AU12">
        <f t="shared" si="9"/>
        <v>433.86664277421687</v>
      </c>
      <c r="AW12">
        <v>9</v>
      </c>
      <c r="AX12">
        <f>(R12*SUMPRODUCT(K13:$K$23, X13:$X$23)-$AZ$3*SUMPRODUCT(K12:$K$22, W13:$W$23))/Z12</f>
        <v>657.11646034148748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6033.6900661070122</v>
      </c>
      <c r="P13">
        <f t="shared" si="22"/>
        <v>301.68450330535063</v>
      </c>
      <c r="Q13" s="4">
        <f t="shared" si="23"/>
        <v>25</v>
      </c>
      <c r="R13">
        <f t="shared" si="0"/>
        <v>2000000</v>
      </c>
      <c r="S13">
        <f t="shared" si="1"/>
        <v>607.82142901495945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587.50427526980275</v>
      </c>
      <c r="AC13">
        <f t="shared" si="2"/>
        <v>536.68475102368211</v>
      </c>
      <c r="AE13">
        <f t="shared" si="3"/>
        <v>5327.5342005143566</v>
      </c>
      <c r="AF13">
        <f t="shared" si="4"/>
        <v>-266.37671002571784</v>
      </c>
      <c r="AG13">
        <f t="shared" si="4"/>
        <v>-22.074112782328108</v>
      </c>
      <c r="AH13">
        <f t="shared" si="5"/>
        <v>-4318.0115995825217</v>
      </c>
      <c r="AI13">
        <f t="shared" si="6"/>
        <v>721.07177812378814</v>
      </c>
      <c r="AJ13">
        <f t="shared" si="7"/>
        <v>50.819524246120636</v>
      </c>
      <c r="AK13">
        <f t="shared" si="24"/>
        <v>11.297323531516883</v>
      </c>
      <c r="AL13">
        <f t="shared" si="8"/>
        <v>783.18862590142567</v>
      </c>
      <c r="AN13">
        <f t="shared" si="9"/>
        <v>2718.4988090870888</v>
      </c>
      <c r="AO13">
        <f t="shared" si="9"/>
        <v>-135.92494045435444</v>
      </c>
      <c r="AP13">
        <f t="shared" si="9"/>
        <v>-11.263831831360072</v>
      </c>
      <c r="AQ13">
        <f t="shared" si="9"/>
        <v>-2203.3663134355861</v>
      </c>
      <c r="AR13">
        <f t="shared" si="9"/>
        <v>367.94372336578772</v>
      </c>
      <c r="AS13">
        <f t="shared" si="9"/>
        <v>25.931849696640739</v>
      </c>
      <c r="AT13">
        <f t="shared" si="9"/>
        <v>5.7647233054524678</v>
      </c>
      <c r="AU13">
        <f t="shared" si="9"/>
        <v>399.64029636788098</v>
      </c>
      <c r="AW13">
        <v>10</v>
      </c>
      <c r="AX13">
        <f>(R13*SUMPRODUCT(K14:$K$23, X14:$X$23)-$AZ$3*SUMPRODUCT(K13:$K$22, W14:$W$23))/Z13</f>
        <v>607.82142901495945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6033.6900661070122</v>
      </c>
      <c r="P14">
        <f t="shared" si="22"/>
        <v>301.68450330535063</v>
      </c>
      <c r="Q14" s="4">
        <f t="shared" si="23"/>
        <v>25</v>
      </c>
      <c r="R14">
        <f t="shared" si="0"/>
        <v>2000000</v>
      </c>
      <c r="S14">
        <f t="shared" si="1"/>
        <v>620.17675451426612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536.68475102368211</v>
      </c>
      <c r="AC14">
        <f t="shared" si="2"/>
        <v>540.78738147969671</v>
      </c>
      <c r="AE14">
        <f t="shared" si="3"/>
        <v>5261.3120820138884</v>
      </c>
      <c r="AF14">
        <f t="shared" si="4"/>
        <v>-263.06560410069443</v>
      </c>
      <c r="AG14">
        <f t="shared" si="4"/>
        <v>-21.799727962363384</v>
      </c>
      <c r="AH14">
        <f t="shared" si="5"/>
        <v>-4291.4953713152654</v>
      </c>
      <c r="AI14">
        <f t="shared" si="6"/>
        <v>684.95137863556556</v>
      </c>
      <c r="AJ14">
        <f t="shared" si="7"/>
        <v>-4.1026304560145945</v>
      </c>
      <c r="AK14">
        <f t="shared" si="24"/>
        <v>387.44518602558139</v>
      </c>
      <c r="AL14">
        <f t="shared" si="8"/>
        <v>1068.2939342051322</v>
      </c>
      <c r="AN14">
        <f t="shared" si="9"/>
        <v>2473.080943295176</v>
      </c>
      <c r="AO14">
        <f t="shared" si="9"/>
        <v>-123.65404716475881</v>
      </c>
      <c r="AP14">
        <f t="shared" si="9"/>
        <v>-10.246967097246133</v>
      </c>
      <c r="AQ14">
        <f t="shared" si="9"/>
        <v>-2017.2183773931893</v>
      </c>
      <c r="AR14">
        <f t="shared" si="9"/>
        <v>321.96155163998202</v>
      </c>
      <c r="AS14">
        <f t="shared" si="9"/>
        <v>-1.9284423809105091</v>
      </c>
      <c r="AT14">
        <f t="shared" si="9"/>
        <v>182.11869799682231</v>
      </c>
      <c r="AU14">
        <f t="shared" si="9"/>
        <v>502.15180725589374</v>
      </c>
      <c r="AW14">
        <v>11</v>
      </c>
      <c r="AX14">
        <f>(R14*SUMPRODUCT(K15:$K$23, X15:$X$23)-$AZ$3*SUMPRODUCT(K14:$K$22, W15:$W$23))/Z14</f>
        <v>620.17675451426612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6033.6900661070122</v>
      </c>
      <c r="P15">
        <f t="shared" si="22"/>
        <v>301.68450330535063</v>
      </c>
      <c r="Q15" s="4">
        <f t="shared" si="23"/>
        <v>25</v>
      </c>
      <c r="R15">
        <f t="shared" si="0"/>
        <v>2000000</v>
      </c>
      <c r="S15">
        <f t="shared" si="1"/>
        <v>613.33836884461709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540.78738147969671</v>
      </c>
      <c r="AC15">
        <f t="shared" si="2"/>
        <v>528.16484609682448</v>
      </c>
      <c r="AE15">
        <f t="shared" si="3"/>
        <v>5195.7991657435141</v>
      </c>
      <c r="AF15">
        <f t="shared" si="4"/>
        <v>-259.78995828717569</v>
      </c>
      <c r="AG15">
        <f t="shared" si="4"/>
        <v>-21.52828165192734</v>
      </c>
      <c r="AH15">
        <f t="shared" si="5"/>
        <v>-4275.9224649927801</v>
      </c>
      <c r="AI15">
        <f t="shared" si="6"/>
        <v>638.55846081163054</v>
      </c>
      <c r="AJ15">
        <f t="shared" si="7"/>
        <v>12.622535382872229</v>
      </c>
      <c r="AK15">
        <f t="shared" si="24"/>
        <v>383.37576122552247</v>
      </c>
      <c r="AL15">
        <f t="shared" si="8"/>
        <v>1034.5567574200252</v>
      </c>
      <c r="AN15">
        <f t="shared" si="9"/>
        <v>2249.7693216762718</v>
      </c>
      <c r="AO15">
        <f t="shared" si="9"/>
        <v>-112.48846608381358</v>
      </c>
      <c r="AP15">
        <f t="shared" si="9"/>
        <v>-9.3216974066743941</v>
      </c>
      <c r="AQ15">
        <f t="shared" si="9"/>
        <v>-1851.4647846729365</v>
      </c>
      <c r="AR15">
        <f t="shared" si="9"/>
        <v>276.49437351284701</v>
      </c>
      <c r="AS15">
        <f t="shared" si="9"/>
        <v>5.4655293555973108</v>
      </c>
      <c r="AT15">
        <f t="shared" si="9"/>
        <v>166.00084005672764</v>
      </c>
      <c r="AU15">
        <f t="shared" si="9"/>
        <v>447.96074292517193</v>
      </c>
      <c r="AW15">
        <v>12</v>
      </c>
      <c r="AX15">
        <f>(R15*SUMPRODUCT(K16:$K$23, X16:$X$23)-$AZ$3*SUMPRODUCT(K15:$K$22, W16:$W$23))/Z15</f>
        <v>613.33836884461709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6033.6900661070122</v>
      </c>
      <c r="P16">
        <f t="shared" si="22"/>
        <v>301.68450330535063</v>
      </c>
      <c r="Q16" s="4">
        <f t="shared" si="23"/>
        <v>25</v>
      </c>
      <c r="R16">
        <f t="shared" si="0"/>
        <v>2000000</v>
      </c>
      <c r="S16">
        <f t="shared" si="1"/>
        <v>587.17378921627142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528.16484609682448</v>
      </c>
      <c r="AC16">
        <f t="shared" si="2"/>
        <v>499.3248722381831</v>
      </c>
      <c r="AE16">
        <f t="shared" si="3"/>
        <v>5130.9707223222058</v>
      </c>
      <c r="AF16">
        <f t="shared" si="4"/>
        <v>-256.54853611611031</v>
      </c>
      <c r="AG16">
        <f t="shared" si="4"/>
        <v>-21.259671387267456</v>
      </c>
      <c r="AH16">
        <f t="shared" si="5"/>
        <v>-4266.1958512487518</v>
      </c>
      <c r="AI16">
        <f t="shared" si="6"/>
        <v>586.96666357007689</v>
      </c>
      <c r="AJ16">
        <f t="shared" si="7"/>
        <v>28.839973858641372</v>
      </c>
      <c r="AK16">
        <f t="shared" si="24"/>
        <v>378.18109226120447</v>
      </c>
      <c r="AL16">
        <f t="shared" si="8"/>
        <v>993.98772968992262</v>
      </c>
      <c r="AN16">
        <f t="shared" si="9"/>
        <v>2046.5696903291691</v>
      </c>
      <c r="AO16">
        <f t="shared" si="9"/>
        <v>-102.32848451645846</v>
      </c>
      <c r="AP16">
        <f t="shared" si="9"/>
        <v>-8.4797597651947054</v>
      </c>
      <c r="AQ16">
        <f t="shared" si="9"/>
        <v>-1701.6404097161139</v>
      </c>
      <c r="AR16">
        <f t="shared" si="9"/>
        <v>234.12103633140214</v>
      </c>
      <c r="AS16">
        <f t="shared" si="9"/>
        <v>11.503284575802065</v>
      </c>
      <c r="AT16">
        <f t="shared" si="9"/>
        <v>150.84357381152046</v>
      </c>
      <c r="AU16">
        <f t="shared" si="9"/>
        <v>396.46789471872461</v>
      </c>
      <c r="AW16">
        <v>13</v>
      </c>
      <c r="AX16">
        <f>(R16*SUMPRODUCT(K17:$K$23, X17:$X$23)-$AZ$3*SUMPRODUCT(K16:$K$22, W17:$W$23))/Z16</f>
        <v>587.17378921627142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6033.6900661070122</v>
      </c>
      <c r="P17">
        <f t="shared" si="22"/>
        <v>301.68450330535063</v>
      </c>
      <c r="Q17" s="4">
        <f t="shared" si="23"/>
        <v>25</v>
      </c>
      <c r="R17">
        <f t="shared" si="0"/>
        <v>2000000</v>
      </c>
      <c r="S17">
        <f t="shared" si="1"/>
        <v>544.56384778552649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499.3248722381831</v>
      </c>
      <c r="AC17">
        <f t="shared" si="2"/>
        <v>457.30022332879167</v>
      </c>
      <c r="AE17">
        <f t="shared" si="3"/>
        <v>5066.8215048571265</v>
      </c>
      <c r="AF17">
        <f t="shared" si="4"/>
        <v>-253.34107524285633</v>
      </c>
      <c r="AG17">
        <f t="shared" si="4"/>
        <v>-20.993875428400493</v>
      </c>
      <c r="AH17">
        <f t="shared" si="5"/>
        <v>-4255.9395995428522</v>
      </c>
      <c r="AI17">
        <f t="shared" si="6"/>
        <v>536.54695464301767</v>
      </c>
      <c r="AJ17">
        <f t="shared" si="7"/>
        <v>42.024648909391431</v>
      </c>
      <c r="AK17">
        <f t="shared" si="24"/>
        <v>371.89637112967176</v>
      </c>
      <c r="AL17">
        <f t="shared" si="8"/>
        <v>950.46797468208092</v>
      </c>
      <c r="AN17">
        <f t="shared" si="9"/>
        <v>1861.6754572966452</v>
      </c>
      <c r="AO17">
        <f t="shared" si="9"/>
        <v>-93.083772864832255</v>
      </c>
      <c r="AP17">
        <f t="shared" si="9"/>
        <v>-7.7136687371224788</v>
      </c>
      <c r="AQ17">
        <f t="shared" si="9"/>
        <v>-1563.737402750535</v>
      </c>
      <c r="AR17">
        <f t="shared" si="9"/>
        <v>197.14061294415549</v>
      </c>
      <c r="AS17">
        <f t="shared" si="9"/>
        <v>15.440894730774287</v>
      </c>
      <c r="AT17">
        <f t="shared" si="9"/>
        <v>136.64391889986607</v>
      </c>
      <c r="AU17">
        <f t="shared" si="9"/>
        <v>349.22542657479585</v>
      </c>
      <c r="AW17">
        <v>14</v>
      </c>
      <c r="AX17">
        <f>(R17*SUMPRODUCT(K18:$K$23, X18:$X$23)-$AZ$3*SUMPRODUCT(K17:$K$22, W18:$W$23))/Z17</f>
        <v>544.56384778552649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6033.6900661070122</v>
      </c>
      <c r="P18">
        <f t="shared" si="22"/>
        <v>301.68450330535063</v>
      </c>
      <c r="Q18" s="4">
        <f t="shared" si="23"/>
        <v>25</v>
      </c>
      <c r="R18">
        <f t="shared" si="0"/>
        <v>2000000</v>
      </c>
      <c r="S18">
        <f t="shared" si="1"/>
        <v>487.43277243875957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457.30022332879167</v>
      </c>
      <c r="AC18">
        <f t="shared" si="2"/>
        <v>404.19588874940473</v>
      </c>
      <c r="AE18">
        <f t="shared" si="3"/>
        <v>5003.3417049629861</v>
      </c>
      <c r="AF18">
        <f t="shared" si="4"/>
        <v>-250.16708524814931</v>
      </c>
      <c r="AG18">
        <f t="shared" si="4"/>
        <v>-20.730853135248893</v>
      </c>
      <c r="AH18">
        <f t="shared" si="5"/>
        <v>-4246.6831094077088</v>
      </c>
      <c r="AI18">
        <f t="shared" si="6"/>
        <v>485.76065717187885</v>
      </c>
      <c r="AJ18">
        <f t="shared" si="7"/>
        <v>53.104334579386943</v>
      </c>
      <c r="AK18">
        <f t="shared" si="24"/>
        <v>364.733239013054</v>
      </c>
      <c r="AL18">
        <f t="shared" si="8"/>
        <v>903.59823076431974</v>
      </c>
      <c r="AN18">
        <f t="shared" si="9"/>
        <v>1693.4403335642571</v>
      </c>
      <c r="AO18">
        <f t="shared" si="9"/>
        <v>-84.672016678212856</v>
      </c>
      <c r="AP18">
        <f t="shared" si="9"/>
        <v>-7.016603086214201</v>
      </c>
      <c r="AQ18">
        <f t="shared" si="9"/>
        <v>-1437.3402588521162</v>
      </c>
      <c r="AR18">
        <f t="shared" si="9"/>
        <v>164.41145494771374</v>
      </c>
      <c r="AS18">
        <f t="shared" si="9"/>
        <v>17.97379179091871</v>
      </c>
      <c r="AT18">
        <f t="shared" si="9"/>
        <v>123.44829003455149</v>
      </c>
      <c r="AU18">
        <f t="shared" si="9"/>
        <v>305.83353677318394</v>
      </c>
      <c r="AW18">
        <v>15</v>
      </c>
      <c r="AX18">
        <f>(R18*SUMPRODUCT(K19:$K$23, X19:$X$23)-$AZ$3*SUMPRODUCT(K18:$K$22, W19:$W$23))/Z18</f>
        <v>487.43277243875957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6033.6900661070122</v>
      </c>
      <c r="P19">
        <f t="shared" si="22"/>
        <v>301.68450330535063</v>
      </c>
      <c r="Q19" s="4">
        <f t="shared" si="23"/>
        <v>25</v>
      </c>
      <c r="R19">
        <f t="shared" si="0"/>
        <v>2000000</v>
      </c>
      <c r="S19">
        <f t="shared" si="1"/>
        <v>414.69366348299786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404.19588874940473</v>
      </c>
      <c r="AC19">
        <f t="shared" si="2"/>
        <v>339.55899046352397</v>
      </c>
      <c r="AE19">
        <f t="shared" si="3"/>
        <v>4940.499187784405</v>
      </c>
      <c r="AF19">
        <f t="shared" si="4"/>
        <v>-247.02495938922027</v>
      </c>
      <c r="AG19">
        <f t="shared" si="4"/>
        <v>-20.470471360207174</v>
      </c>
      <c r="AH19">
        <f t="shared" si="5"/>
        <v>-4245.8594951383129</v>
      </c>
      <c r="AI19">
        <f t="shared" si="6"/>
        <v>427.14426189666483</v>
      </c>
      <c r="AJ19">
        <f t="shared" si="7"/>
        <v>64.636898285880761</v>
      </c>
      <c r="AK19">
        <f t="shared" si="24"/>
        <v>356.83690820012129</v>
      </c>
      <c r="AL19">
        <f t="shared" si="8"/>
        <v>848.61806838266693</v>
      </c>
      <c r="AN19">
        <f t="shared" si="9"/>
        <v>1540.3589429256592</v>
      </c>
      <c r="AO19">
        <f t="shared" si="9"/>
        <v>-77.017947146282964</v>
      </c>
      <c r="AP19">
        <f t="shared" si="9"/>
        <v>-6.3823254345558045</v>
      </c>
      <c r="AQ19">
        <f t="shared" si="9"/>
        <v>-1323.7827586153478</v>
      </c>
      <c r="AR19">
        <f t="shared" si="9"/>
        <v>133.17591172947272</v>
      </c>
      <c r="AS19">
        <f t="shared" si="9"/>
        <v>20.152624367150782</v>
      </c>
      <c r="AT19">
        <f t="shared" si="9"/>
        <v>111.25534117504755</v>
      </c>
      <c r="AU19">
        <f t="shared" si="9"/>
        <v>264.58387727167104</v>
      </c>
      <c r="AW19">
        <v>16</v>
      </c>
      <c r="AX19">
        <f>(R19*SUMPRODUCT(K20:$K$23, X20:$X$23)-$AZ$3*SUMPRODUCT(K19:$K$22, W20:$W$23))/Z19</f>
        <v>414.69366348299786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6033.6900661070122</v>
      </c>
      <c r="P20">
        <f t="shared" si="22"/>
        <v>301.68450330535063</v>
      </c>
      <c r="Q20" s="4">
        <f t="shared" si="23"/>
        <v>25</v>
      </c>
      <c r="R20">
        <f t="shared" si="0"/>
        <v>2000000</v>
      </c>
      <c r="S20">
        <f t="shared" si="1"/>
        <v>329.41440845252936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339.55899046352397</v>
      </c>
      <c r="AC20">
        <f t="shared" si="2"/>
        <v>266.33460559490459</v>
      </c>
      <c r="AE20">
        <f t="shared" si="3"/>
        <v>4878.2944000158413</v>
      </c>
      <c r="AF20">
        <f t="shared" si="4"/>
        <v>-243.91472000079207</v>
      </c>
      <c r="AG20">
        <f t="shared" si="4"/>
        <v>-20.212731954109792</v>
      </c>
      <c r="AH20">
        <f t="shared" si="5"/>
        <v>-4242.7753996248912</v>
      </c>
      <c r="AI20">
        <f t="shared" si="6"/>
        <v>371.39154843604865</v>
      </c>
      <c r="AJ20">
        <f t="shared" si="7"/>
        <v>73.224384868619381</v>
      </c>
      <c r="AK20">
        <f t="shared" si="24"/>
        <v>348.17570693350018</v>
      </c>
      <c r="AL20">
        <f t="shared" si="8"/>
        <v>792.79164023816816</v>
      </c>
      <c r="AN20">
        <f t="shared" si="9"/>
        <v>1401.072067951882</v>
      </c>
      <c r="AO20">
        <f t="shared" si="9"/>
        <v>-70.053603397594102</v>
      </c>
      <c r="AP20">
        <f t="shared" si="9"/>
        <v>-5.805203998719251</v>
      </c>
      <c r="AQ20">
        <f t="shared" si="9"/>
        <v>-1218.5476348021382</v>
      </c>
      <c r="AR20">
        <f t="shared" si="9"/>
        <v>106.66562575343066</v>
      </c>
      <c r="AS20">
        <f t="shared" si="9"/>
        <v>21.030432343740451</v>
      </c>
      <c r="AT20">
        <f t="shared" si="9"/>
        <v>99.997912738178215</v>
      </c>
      <c r="AU20">
        <f t="shared" si="9"/>
        <v>227.69397083534929</v>
      </c>
      <c r="AW20">
        <v>17</v>
      </c>
      <c r="AX20">
        <f>(R20*SUMPRODUCT(K21:$K$23, X21:$X$23)-$AZ$3*SUMPRODUCT(K20:$K$22, W21:$W$23))/Z20</f>
        <v>329.41440845252936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6033.6900661070122</v>
      </c>
      <c r="P21">
        <f t="shared" si="22"/>
        <v>301.68450330535063</v>
      </c>
      <c r="Q21" s="4">
        <f t="shared" si="23"/>
        <v>25</v>
      </c>
      <c r="R21">
        <f t="shared" si="0"/>
        <v>2000000</v>
      </c>
      <c r="S21">
        <f t="shared" si="1"/>
        <v>231.33535715920181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266.33460559490459</v>
      </c>
      <c r="AC21">
        <f t="shared" si="2"/>
        <v>184.67525920578146</v>
      </c>
      <c r="AE21">
        <f t="shared" si="3"/>
        <v>4816.7011329739516</v>
      </c>
      <c r="AF21">
        <f t="shared" si="4"/>
        <v>-240.83505664869759</v>
      </c>
      <c r="AG21">
        <f t="shared" si="4"/>
        <v>-19.957526323860915</v>
      </c>
      <c r="AH21">
        <f t="shared" si="5"/>
        <v>-4246.2648566224834</v>
      </c>
      <c r="AI21">
        <f t="shared" si="6"/>
        <v>309.64369337890912</v>
      </c>
      <c r="AJ21">
        <f t="shared" si="7"/>
        <v>81.659346389123129</v>
      </c>
      <c r="AK21">
        <f t="shared" si="24"/>
        <v>338.95404773441112</v>
      </c>
      <c r="AL21">
        <f t="shared" si="8"/>
        <v>730.25708750244337</v>
      </c>
      <c r="AN21">
        <f t="shared" si="9"/>
        <v>1274.3347787517316</v>
      </c>
      <c r="AO21">
        <f t="shared" si="9"/>
        <v>-63.716738937586584</v>
      </c>
      <c r="AP21">
        <f t="shared" si="9"/>
        <v>-5.2800805344230382</v>
      </c>
      <c r="AQ21">
        <f t="shared" si="9"/>
        <v>-1123.4168027453011</v>
      </c>
      <c r="AR21">
        <f t="shared" si="9"/>
        <v>81.921156534420817</v>
      </c>
      <c r="AS21">
        <f t="shared" si="9"/>
        <v>21.604276919200124</v>
      </c>
      <c r="AT21">
        <f t="shared" si="9"/>
        <v>89.675676256862445</v>
      </c>
      <c r="AU21">
        <f t="shared" si="9"/>
        <v>193.20110971048339</v>
      </c>
      <c r="AW21">
        <v>18</v>
      </c>
      <c r="AX21">
        <f>(R21*SUMPRODUCT(K22:$K$23, X22:$X$23)-$AZ$3*SUMPRODUCT(K21:$K$22, W22:$W$23))/Z21</f>
        <v>231.33535715920181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6033.6900661070122</v>
      </c>
      <c r="P22">
        <f t="shared" si="22"/>
        <v>301.68450330535063</v>
      </c>
      <c r="Q22" s="4">
        <f t="shared" si="23"/>
        <v>25</v>
      </c>
      <c r="R22">
        <f t="shared" si="0"/>
        <v>2000000</v>
      </c>
      <c r="S22">
        <f t="shared" si="1"/>
        <v>121.36005733717808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184.67525920578146</v>
      </c>
      <c r="AC22">
        <f t="shared" si="2"/>
        <v>95.654960805512474</v>
      </c>
      <c r="AE22">
        <f t="shared" si="3"/>
        <v>4755.7029837465998</v>
      </c>
      <c r="AF22">
        <f t="shared" si="4"/>
        <v>-237.78514918733001</v>
      </c>
      <c r="AG22">
        <f t="shared" si="4"/>
        <v>-19.704786505611064</v>
      </c>
      <c r="AH22">
        <f t="shared" si="5"/>
        <v>-4253.1644008990579</v>
      </c>
      <c r="AI22">
        <f t="shared" si="6"/>
        <v>245.04864715460099</v>
      </c>
      <c r="AJ22">
        <f t="shared" si="7"/>
        <v>89.020298400268985</v>
      </c>
      <c r="AK22">
        <f t="shared" si="24"/>
        <v>329.18151656355366</v>
      </c>
      <c r="AL22">
        <f t="shared" si="8"/>
        <v>663.25046211842368</v>
      </c>
      <c r="AN22">
        <f t="shared" si="9"/>
        <v>1159.0173195901509</v>
      </c>
      <c r="AO22">
        <f t="shared" si="9"/>
        <v>-57.950865979507554</v>
      </c>
      <c r="AP22">
        <f t="shared" si="9"/>
        <v>-4.8022740101479835</v>
      </c>
      <c r="AQ22">
        <f t="shared" si="9"/>
        <v>-1036.5431189781252</v>
      </c>
      <c r="AR22">
        <f t="shared" si="9"/>
        <v>59.721060622370366</v>
      </c>
      <c r="AS22">
        <f t="shared" si="9"/>
        <v>21.695229494696456</v>
      </c>
      <c r="AT22">
        <f t="shared" si="9"/>
        <v>80.22516971519093</v>
      </c>
      <c r="AU22">
        <f t="shared" si="9"/>
        <v>161.64145983225777</v>
      </c>
      <c r="AW22">
        <v>19</v>
      </c>
      <c r="AX22">
        <f>(R22*SUMPRODUCT(K23:$K$23, X23:$X$23)-$AZ$3*SUMPRODUCT(K22:$K$22, W23:$W$23))/Z22</f>
        <v>121.36005733717808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6033.6900661070122</v>
      </c>
      <c r="P23">
        <f t="shared" si="22"/>
        <v>301.68450330535063</v>
      </c>
      <c r="Q23" s="4">
        <f t="shared" si="23"/>
        <v>25</v>
      </c>
      <c r="R23">
        <f t="shared" si="0"/>
        <v>2000000</v>
      </c>
      <c r="S23">
        <f t="shared" si="1"/>
        <v>122.92182771238589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95.654960805512474</v>
      </c>
      <c r="AC23">
        <f t="shared" si="2"/>
        <v>95.654960805512474</v>
      </c>
      <c r="AE23">
        <f t="shared" si="3"/>
        <v>4695.2798988354207</v>
      </c>
      <c r="AF23">
        <f t="shared" si="4"/>
        <v>-234.76399494177105</v>
      </c>
      <c r="AG23">
        <f t="shared" si="4"/>
        <v>-19.454429409666606</v>
      </c>
      <c r="AH23">
        <f t="shared" si="5"/>
        <v>-4264.7384710678125</v>
      </c>
      <c r="AI23">
        <f t="shared" si="6"/>
        <v>176.32300341617065</v>
      </c>
      <c r="AJ23">
        <f t="shared" si="7"/>
        <v>0</v>
      </c>
      <c r="AK23">
        <f t="shared" si="24"/>
        <v>318.93196052894137</v>
      </c>
      <c r="AL23">
        <f t="shared" si="8"/>
        <v>495.25496394511202</v>
      </c>
      <c r="AN23">
        <f t="shared" si="9"/>
        <v>1054.0908817958798</v>
      </c>
      <c r="AO23">
        <f t="shared" si="9"/>
        <v>-52.704544089793998</v>
      </c>
      <c r="AP23">
        <f t="shared" si="9"/>
        <v>-4.3675216585825902</v>
      </c>
      <c r="AQ23">
        <f t="shared" si="9"/>
        <v>-957.43428133255509</v>
      </c>
      <c r="AR23">
        <f t="shared" si="9"/>
        <v>39.584534714948219</v>
      </c>
      <c r="AS23">
        <f t="shared" si="9"/>
        <v>0</v>
      </c>
      <c r="AT23">
        <f t="shared" si="9"/>
        <v>71.60026212499595</v>
      </c>
      <c r="AU23">
        <f t="shared" si="9"/>
        <v>111.18479683994416</v>
      </c>
      <c r="AW23">
        <v>20</v>
      </c>
      <c r="AX23">
        <f>(R23*SUMPRODUCT(K$23:$K24, X$23:$X24)-$AZ$3*SUMPRODUCT(K$22:$K23, W$23:$W24))/Z23</f>
        <v>122.92182771238589</v>
      </c>
    </row>
    <row r="25" spans="5:50" x14ac:dyDescent="0.25">
      <c r="AN25" s="8">
        <f t="shared" ref="AN25:AU25" si="25">SUM(AN3:AN23)</f>
        <v>55650.45382120763</v>
      </c>
      <c r="AO25" s="8">
        <f t="shared" si="25"/>
        <v>-7307.7902406406392</v>
      </c>
      <c r="AP25" s="8">
        <f t="shared" si="25"/>
        <v>-478.73191129944269</v>
      </c>
      <c r="AQ25" s="8">
        <f t="shared" si="25"/>
        <v>-44751.742333646602</v>
      </c>
      <c r="AR25" s="8">
        <f t="shared" si="25"/>
        <v>3112.1893356209284</v>
      </c>
      <c r="AS25" s="8">
        <f t="shared" si="25"/>
        <v>-328.34448473641208</v>
      </c>
      <c r="AT25" s="8">
        <f t="shared" si="25"/>
        <v>2022.2479733401915</v>
      </c>
      <c r="AU25" s="9">
        <f t="shared" si="25"/>
        <v>4806.0928242247082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1167-E889-4FE4-9C83-26362D01ED12}">
  <sheetPr codeName="Sheet2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6617.6951691618242</v>
      </c>
      <c r="K3">
        <v>1</v>
      </c>
      <c r="L3" s="2">
        <v>0</v>
      </c>
      <c r="O3">
        <f>$C$3</f>
        <v>6617.6951691618242</v>
      </c>
      <c r="P3">
        <f>O3*B5</f>
        <v>5294.1561353294601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6617.6951691618242</v>
      </c>
      <c r="AF3">
        <f t="shared" ref="AF3:AG23" si="4">-$Z3*P3</f>
        <v>-5294.1561353294601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1050.3892920323642</v>
      </c>
      <c r="AJ3">
        <f t="shared" ref="AJ3:AJ23" si="7">AB3-AC3</f>
        <v>0</v>
      </c>
      <c r="AL3">
        <f t="shared" ref="AL3:AL23" si="8">SUM(AI3:AK3)</f>
        <v>1050.3892920323642</v>
      </c>
      <c r="AN3">
        <f t="shared" ref="AN3:AU23" si="9">AE3*$K3</f>
        <v>6617.6951691618242</v>
      </c>
      <c r="AO3">
        <f t="shared" si="9"/>
        <v>-5294.1561353294601</v>
      </c>
      <c r="AP3">
        <f t="shared" si="9"/>
        <v>-273.14974180000002</v>
      </c>
      <c r="AQ3">
        <f t="shared" si="9"/>
        <v>0</v>
      </c>
      <c r="AR3">
        <f t="shared" si="9"/>
        <v>1050.3892920323642</v>
      </c>
      <c r="AS3">
        <f t="shared" si="9"/>
        <v>0</v>
      </c>
      <c r="AT3">
        <f t="shared" si="9"/>
        <v>0</v>
      </c>
      <c r="AU3">
        <f t="shared" si="9"/>
        <v>1050.3892920323642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4894.880425613469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368.40618208030753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363.83248490608094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-363.83248490608094</v>
      </c>
      <c r="AK4">
        <f>G4*MAX(0, SUM(AB4, AE4:AF4))</f>
        <v>0</v>
      </c>
      <c r="AL4">
        <f t="shared" si="8"/>
        <v>-5193.4764849060812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-4531.0479407073835</v>
      </c>
      <c r="AR4">
        <f t="shared" si="9"/>
        <v>-4531.0479407073835</v>
      </c>
      <c r="AS4">
        <f t="shared" si="9"/>
        <v>-341.33829149646391</v>
      </c>
      <c r="AT4">
        <f t="shared" si="9"/>
        <v>0</v>
      </c>
      <c r="AU4">
        <f t="shared" si="9"/>
        <v>-4872.3862322038467</v>
      </c>
      <c r="AW4">
        <v>1</v>
      </c>
      <c r="AX4">
        <f>(R4*SUMPRODUCT(K5:$K$23, X5:$X$23)-$AZ$3*SUMPRODUCT(K4:$K$22, W5:$W$23))/Z4</f>
        <v>368.40618208030753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6617.6951691618242</v>
      </c>
      <c r="P5">
        <f t="shared" ref="P5:P23" si="22">O5*$C$5</f>
        <v>330.88475845809126</v>
      </c>
      <c r="Q5" s="4">
        <f t="shared" ref="Q5:Q23" si="23">$C$8</f>
        <v>25</v>
      </c>
      <c r="R5">
        <f t="shared" si="0"/>
        <v>2000000</v>
      </c>
      <c r="S5">
        <f t="shared" si="1"/>
        <v>773.07133568674249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363.83248490608094</v>
      </c>
      <c r="AC5">
        <f t="shared" si="2"/>
        <v>753.98368897188629</v>
      </c>
      <c r="AE5">
        <f t="shared" si="3"/>
        <v>6454.2998631602622</v>
      </c>
      <c r="AF5">
        <f t="shared" si="4"/>
        <v>-322.71499315801316</v>
      </c>
      <c r="AG5">
        <f t="shared" si="4"/>
        <v>-24.3827333315269</v>
      </c>
      <c r="AH5">
        <f t="shared" si="5"/>
        <v>-4799.9859178480283</v>
      </c>
      <c r="AI5">
        <f t="shared" si="6"/>
        <v>1307.2162188226939</v>
      </c>
      <c r="AJ5">
        <f t="shared" si="7"/>
        <v>-390.15120406580536</v>
      </c>
      <c r="AK5">
        <f>G5*SUM(AB5, AE5:AF5)</f>
        <v>266.31211155124151</v>
      </c>
      <c r="AL5">
        <f t="shared" si="8"/>
        <v>1183.3771263081301</v>
      </c>
      <c r="AN5">
        <f t="shared" si="9"/>
        <v>5573.6914015497468</v>
      </c>
      <c r="AO5">
        <f t="shared" si="9"/>
        <v>-278.68457007748736</v>
      </c>
      <c r="AP5">
        <f t="shared" si="9"/>
        <v>-21.056014439600172</v>
      </c>
      <c r="AQ5">
        <f t="shared" si="9"/>
        <v>-4145.0878956791857</v>
      </c>
      <c r="AR5">
        <f t="shared" si="9"/>
        <v>1128.8629213534741</v>
      </c>
      <c r="AS5">
        <f t="shared" si="9"/>
        <v>-336.91995375329594</v>
      </c>
      <c r="AT5">
        <f t="shared" si="9"/>
        <v>229.97715596605761</v>
      </c>
      <c r="AU5">
        <f t="shared" si="9"/>
        <v>1021.9201235662357</v>
      </c>
      <c r="AW5">
        <v>2</v>
      </c>
      <c r="AX5">
        <f>(R5*SUMPRODUCT(K6:$K$23, X6:$X$23)-$AZ$3*SUMPRODUCT(K5:$K$22, W6:$W$23))/Z5</f>
        <v>773.07133568674249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6617.6951691618242</v>
      </c>
      <c r="P6">
        <f t="shared" si="22"/>
        <v>330.88475845809126</v>
      </c>
      <c r="Q6" s="4">
        <f t="shared" si="23"/>
        <v>25</v>
      </c>
      <c r="R6">
        <f t="shared" si="0"/>
        <v>2000000</v>
      </c>
      <c r="S6">
        <f t="shared" si="1"/>
        <v>1195.9129054526522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753.98368897188629</v>
      </c>
      <c r="AC6">
        <f t="shared" si="2"/>
        <v>1151.861400988455</v>
      </c>
      <c r="AE6">
        <f t="shared" si="3"/>
        <v>6373.9320765838665</v>
      </c>
      <c r="AF6">
        <f t="shared" si="4"/>
        <v>-318.69660382919335</v>
      </c>
      <c r="AG6">
        <f t="shared" si="4"/>
        <v>-24.079123900591995</v>
      </c>
      <c r="AH6">
        <f t="shared" si="5"/>
        <v>-4782.5678095710091</v>
      </c>
      <c r="AI6">
        <f t="shared" si="6"/>
        <v>1248.5885392830724</v>
      </c>
      <c r="AJ6">
        <f t="shared" si="7"/>
        <v>-397.87771201656869</v>
      </c>
      <c r="AK6">
        <f>G6*SUM(AB6, AE6:AF6)</f>
        <v>398.33932096100375</v>
      </c>
      <c r="AL6">
        <f t="shared" si="8"/>
        <v>1249.0501482275074</v>
      </c>
      <c r="AN6">
        <f t="shared" si="9"/>
        <v>4964.1854201915685</v>
      </c>
      <c r="AO6">
        <f t="shared" si="9"/>
        <v>-248.20927100957843</v>
      </c>
      <c r="AP6">
        <f t="shared" si="9"/>
        <v>-18.753453027439445</v>
      </c>
      <c r="AQ6">
        <f t="shared" si="9"/>
        <v>-3724.7892048567774</v>
      </c>
      <c r="AR6">
        <f t="shared" si="9"/>
        <v>972.43349129777323</v>
      </c>
      <c r="AS6">
        <f t="shared" si="9"/>
        <v>-309.87759412560496</v>
      </c>
      <c r="AT6">
        <f t="shared" si="9"/>
        <v>310.23710727451549</v>
      </c>
      <c r="AU6">
        <f t="shared" si="9"/>
        <v>972.79300444668377</v>
      </c>
      <c r="AW6">
        <v>3</v>
      </c>
      <c r="AX6">
        <f>(R6*SUMPRODUCT(K7:$K$23, X7:$X$23)-$AZ$3*SUMPRODUCT(K6:$K$22, W7:$W$23))/Z6</f>
        <v>1195.9129054526522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6617.6951691618242</v>
      </c>
      <c r="P7">
        <f t="shared" si="22"/>
        <v>330.88475845809126</v>
      </c>
      <c r="Q7" s="4">
        <f t="shared" si="23"/>
        <v>25</v>
      </c>
      <c r="R7">
        <f t="shared" si="0"/>
        <v>2000000</v>
      </c>
      <c r="S7">
        <f t="shared" si="1"/>
        <v>1534.5699642602194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1151.861400988455</v>
      </c>
      <c r="AC7">
        <f t="shared" si="2"/>
        <v>1459.602326934586</v>
      </c>
      <c r="AE7">
        <f t="shared" si="3"/>
        <v>6294.4039651583071</v>
      </c>
      <c r="AF7">
        <f t="shared" si="4"/>
        <v>-314.7201982579154</v>
      </c>
      <c r="AG7">
        <f t="shared" si="4"/>
        <v>-23.778686552721407</v>
      </c>
      <c r="AH7">
        <f t="shared" si="5"/>
        <v>-4771.6887091735698</v>
      </c>
      <c r="AI7">
        <f t="shared" si="6"/>
        <v>1184.2163711741005</v>
      </c>
      <c r="AJ7">
        <f t="shared" si="7"/>
        <v>-307.74092594613103</v>
      </c>
      <c r="AK7">
        <f>G7*SUM(AB7, AE7:AF7)</f>
        <v>350.15886774334234</v>
      </c>
      <c r="AL7">
        <f t="shared" si="8"/>
        <v>1226.6343129713118</v>
      </c>
      <c r="AN7">
        <f t="shared" si="9"/>
        <v>4437.6272670005619</v>
      </c>
      <c r="AO7">
        <f t="shared" si="9"/>
        <v>-221.88136335002815</v>
      </c>
      <c r="AP7">
        <f t="shared" si="9"/>
        <v>-16.764247799142048</v>
      </c>
      <c r="AQ7">
        <f t="shared" si="9"/>
        <v>-3364.0954795208777</v>
      </c>
      <c r="AR7">
        <f t="shared" si="9"/>
        <v>834.88617633051433</v>
      </c>
      <c r="AS7">
        <f t="shared" si="9"/>
        <v>-216.96089601332179</v>
      </c>
      <c r="AT7">
        <f t="shared" si="9"/>
        <v>246.86603336568962</v>
      </c>
      <c r="AU7">
        <f t="shared" si="9"/>
        <v>864.79131368288222</v>
      </c>
      <c r="AW7">
        <v>4</v>
      </c>
      <c r="AX7">
        <f>(R7*SUMPRODUCT(K8:$K$23, X8:$X$23)-$AZ$3*SUMPRODUCT(K7:$K$22, W8:$W$23))/Z7</f>
        <v>1534.5699642602194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6617.6951691618242</v>
      </c>
      <c r="P8">
        <f t="shared" si="22"/>
        <v>330.88475845809126</v>
      </c>
      <c r="Q8" s="4">
        <f t="shared" si="23"/>
        <v>25</v>
      </c>
      <c r="R8">
        <f t="shared" si="0"/>
        <v>2000000</v>
      </c>
      <c r="S8">
        <f t="shared" si="1"/>
        <v>1717.1219931111045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1459.602326934586</v>
      </c>
      <c r="AC8">
        <f t="shared" si="2"/>
        <v>1612.8169267841295</v>
      </c>
      <c r="AE8">
        <f t="shared" si="3"/>
        <v>6215.7090922724901</v>
      </c>
      <c r="AF8">
        <f t="shared" si="4"/>
        <v>-310.78545461362455</v>
      </c>
      <c r="AG8">
        <f t="shared" si="4"/>
        <v>-23.481396972005555</v>
      </c>
      <c r="AH8">
        <f t="shared" si="5"/>
        <v>-4760.2172150908136</v>
      </c>
      <c r="AI8">
        <f t="shared" si="6"/>
        <v>1121.2250255960462</v>
      </c>
      <c r="AJ8">
        <f t="shared" si="7"/>
        <v>-153.21459984954345</v>
      </c>
      <c r="AK8">
        <f t="shared" ref="AK8:AK23" si="24">G8*SUM(AB8:AB8, AE8:AF8)</f>
        <v>156.8644030458405</v>
      </c>
      <c r="AL8">
        <f t="shared" si="8"/>
        <v>1124.8748287923431</v>
      </c>
      <c r="AN8">
        <f t="shared" si="9"/>
        <v>4085.9174597210636</v>
      </c>
      <c r="AO8">
        <f t="shared" si="9"/>
        <v>-204.29587298605321</v>
      </c>
      <c r="AP8">
        <f t="shared" si="9"/>
        <v>-15.435575964428159</v>
      </c>
      <c r="AQ8">
        <f t="shared" si="9"/>
        <v>-3129.1449362366125</v>
      </c>
      <c r="AR8">
        <f t="shared" si="9"/>
        <v>737.04107453396966</v>
      </c>
      <c r="AS8">
        <f t="shared" si="9"/>
        <v>-100.71613701930015</v>
      </c>
      <c r="AT8">
        <f t="shared" si="9"/>
        <v>103.11534753300256</v>
      </c>
      <c r="AU8">
        <f t="shared" si="9"/>
        <v>739.44028504767209</v>
      </c>
      <c r="AW8">
        <v>5</v>
      </c>
      <c r="AX8">
        <f>(R8*SUMPRODUCT(K9:$K$23, X9:$X$23)-$AZ$3*SUMPRODUCT(K8:$K$22, W9:$W$23))/Z8</f>
        <v>1717.1219931111045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6617.6951691618242</v>
      </c>
      <c r="P9">
        <f t="shared" si="22"/>
        <v>330.88475845809126</v>
      </c>
      <c r="Q9" s="4">
        <f t="shared" si="23"/>
        <v>25</v>
      </c>
      <c r="R9">
        <f t="shared" si="0"/>
        <v>2000000</v>
      </c>
      <c r="S9">
        <f t="shared" si="1"/>
        <v>1797.963215159092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1612.8169267841295</v>
      </c>
      <c r="AC9">
        <f t="shared" si="2"/>
        <v>1667.5900043274523</v>
      </c>
      <c r="AE9">
        <f t="shared" si="3"/>
        <v>6137.8354255172271</v>
      </c>
      <c r="AF9">
        <f t="shared" si="4"/>
        <v>-306.8917712758614</v>
      </c>
      <c r="AG9">
        <f t="shared" si="4"/>
        <v>-23.187209703006861</v>
      </c>
      <c r="AH9">
        <f t="shared" si="5"/>
        <v>-4749.8639422912283</v>
      </c>
      <c r="AI9">
        <f t="shared" si="6"/>
        <v>1057.8925022471303</v>
      </c>
      <c r="AJ9">
        <f t="shared" si="7"/>
        <v>-54.77307754332287</v>
      </c>
      <c r="AK9">
        <f t="shared" si="24"/>
        <v>43.918187428050423</v>
      </c>
      <c r="AL9">
        <f t="shared" si="8"/>
        <v>1047.0376121318579</v>
      </c>
      <c r="AN9">
        <f t="shared" si="9"/>
        <v>3834.5627643784569</v>
      </c>
      <c r="AO9">
        <f t="shared" si="9"/>
        <v>-191.72813821892288</v>
      </c>
      <c r="AP9">
        <f t="shared" si="9"/>
        <v>-14.486020685295975</v>
      </c>
      <c r="AQ9">
        <f t="shared" si="9"/>
        <v>-2967.4388683106422</v>
      </c>
      <c r="AR9">
        <f t="shared" si="9"/>
        <v>660.90973716359599</v>
      </c>
      <c r="AS9">
        <f t="shared" si="9"/>
        <v>-34.219034737370905</v>
      </c>
      <c r="AT9">
        <f t="shared" si="9"/>
        <v>27.437530418372987</v>
      </c>
      <c r="AU9">
        <f t="shared" si="9"/>
        <v>654.12823284459807</v>
      </c>
      <c r="AW9">
        <v>6</v>
      </c>
      <c r="AX9">
        <f>(R9*SUMPRODUCT(K10:$K$23, X10:$X$23)-$AZ$3*SUMPRODUCT(K9:$K$22, W10:$W$23))/Z9</f>
        <v>1797.963215159092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6617.6951691618242</v>
      </c>
      <c r="P10">
        <f t="shared" si="22"/>
        <v>330.88475845809126</v>
      </c>
      <c r="Q10" s="4">
        <f t="shared" si="23"/>
        <v>25</v>
      </c>
      <c r="R10">
        <f t="shared" si="0"/>
        <v>2000000</v>
      </c>
      <c r="S10">
        <f t="shared" si="1"/>
        <v>1839.854998485021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1667.5900043274523</v>
      </c>
      <c r="AC10">
        <f t="shared" si="2"/>
        <v>1685.0110224321761</v>
      </c>
      <c r="AE10">
        <f t="shared" si="3"/>
        <v>6060.7435435486695</v>
      </c>
      <c r="AF10">
        <f t="shared" si="4"/>
        <v>-303.03717717743353</v>
      </c>
      <c r="AG10">
        <f t="shared" si="4"/>
        <v>-22.895975821731238</v>
      </c>
      <c r="AH10">
        <f t="shared" si="5"/>
        <v>-4748.9427396444162</v>
      </c>
      <c r="AI10">
        <f t="shared" si="6"/>
        <v>985.86765090508834</v>
      </c>
      <c r="AJ10">
        <f t="shared" si="7"/>
        <v>-17.421018104723771</v>
      </c>
      <c r="AK10">
        <f t="shared" si="24"/>
        <v>30.443715119864624</v>
      </c>
      <c r="AL10">
        <f t="shared" si="8"/>
        <v>998.89034792022915</v>
      </c>
      <c r="AN10">
        <f t="shared" si="9"/>
        <v>3597.5299174256743</v>
      </c>
      <c r="AO10">
        <f t="shared" si="9"/>
        <v>-179.87649587128374</v>
      </c>
      <c r="AP10">
        <f t="shared" si="9"/>
        <v>-13.590569773408458</v>
      </c>
      <c r="AQ10">
        <f t="shared" si="9"/>
        <v>-2818.8725457947667</v>
      </c>
      <c r="AR10">
        <f t="shared" si="9"/>
        <v>585.19030598621555</v>
      </c>
      <c r="AS10">
        <f t="shared" si="9"/>
        <v>-10.340750004258089</v>
      </c>
      <c r="AT10">
        <f t="shared" si="9"/>
        <v>18.070749101053401</v>
      </c>
      <c r="AU10">
        <f t="shared" si="9"/>
        <v>592.92030508301082</v>
      </c>
      <c r="AW10">
        <v>7</v>
      </c>
      <c r="AX10">
        <f>(R10*SUMPRODUCT(K11:$K$23, X11:$X$23)-$AZ$3*SUMPRODUCT(K10:$K$22, W11:$W$23))/Z10</f>
        <v>1839.854998485021</v>
      </c>
    </row>
    <row r="11" spans="1:52" x14ac:dyDescent="0.25">
      <c r="A11" t="s">
        <v>33</v>
      </c>
      <c r="C11" s="7">
        <f>AU25</f>
        <v>5271.4737428134413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6617.6951691618242</v>
      </c>
      <c r="P11">
        <f t="shared" si="22"/>
        <v>330.88475845809126</v>
      </c>
      <c r="Q11" s="4">
        <f t="shared" si="23"/>
        <v>25</v>
      </c>
      <c r="R11">
        <f t="shared" si="0"/>
        <v>2000000</v>
      </c>
      <c r="S11">
        <f t="shared" si="1"/>
        <v>1843.5270530333044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1685.0110224321761</v>
      </c>
      <c r="AC11">
        <f t="shared" si="2"/>
        <v>1667.1160704233553</v>
      </c>
      <c r="AE11">
        <f t="shared" si="3"/>
        <v>5984.4339943479927</v>
      </c>
      <c r="AF11">
        <f t="shared" si="4"/>
        <v>-299.2216997173997</v>
      </c>
      <c r="AG11">
        <f t="shared" si="4"/>
        <v>-22.607697398314745</v>
      </c>
      <c r="AH11">
        <f t="shared" si="5"/>
        <v>-4745.4932159346463</v>
      </c>
      <c r="AI11">
        <f t="shared" si="6"/>
        <v>917.11138129763185</v>
      </c>
      <c r="AJ11">
        <f t="shared" si="7"/>
        <v>17.894952008820837</v>
      </c>
      <c r="AK11">
        <f t="shared" si="24"/>
        <v>17.688535960950645</v>
      </c>
      <c r="AL11">
        <f t="shared" si="8"/>
        <v>952.69486926740331</v>
      </c>
      <c r="AN11">
        <f t="shared" si="9"/>
        <v>3378.2540881756067</v>
      </c>
      <c r="AO11">
        <f t="shared" si="9"/>
        <v>-168.91270440878037</v>
      </c>
      <c r="AP11">
        <f t="shared" si="9"/>
        <v>-12.762200440714336</v>
      </c>
      <c r="AQ11">
        <f t="shared" si="9"/>
        <v>-2678.8635102804678</v>
      </c>
      <c r="AR11">
        <f t="shared" si="9"/>
        <v>517.71567304564394</v>
      </c>
      <c r="AS11">
        <f t="shared" si="9"/>
        <v>10.101823303356818</v>
      </c>
      <c r="AT11">
        <f t="shared" si="9"/>
        <v>9.9853000267627205</v>
      </c>
      <c r="AU11">
        <f t="shared" si="9"/>
        <v>537.80279637576348</v>
      </c>
      <c r="AW11">
        <v>8</v>
      </c>
      <c r="AX11">
        <f>(R11*SUMPRODUCT(K12:$K$23, X12:$X$23)-$AZ$3*SUMPRODUCT(K11:$K$22, W12:$W$23))/Z11</f>
        <v>1843.5270530333044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6617.6951691618242</v>
      </c>
      <c r="P12">
        <f t="shared" si="22"/>
        <v>330.88475845809126</v>
      </c>
      <c r="Q12" s="4">
        <f t="shared" si="23"/>
        <v>25</v>
      </c>
      <c r="R12">
        <f t="shared" si="0"/>
        <v>2000000</v>
      </c>
      <c r="S12">
        <f t="shared" si="1"/>
        <v>1811.095273004996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1667.1160704233553</v>
      </c>
      <c r="AC12">
        <f t="shared" si="2"/>
        <v>1617.1090736661899</v>
      </c>
      <c r="AE12">
        <f t="shared" si="3"/>
        <v>5908.8746264862993</v>
      </c>
      <c r="AF12">
        <f t="shared" si="4"/>
        <v>-295.44373132431502</v>
      </c>
      <c r="AG12">
        <f t="shared" si="4"/>
        <v>-22.322252972686783</v>
      </c>
      <c r="AH12">
        <f t="shared" si="5"/>
        <v>-4749.3961315852912</v>
      </c>
      <c r="AI12">
        <f t="shared" si="6"/>
        <v>841.71251060400664</v>
      </c>
      <c r="AJ12">
        <f t="shared" si="7"/>
        <v>50.006996757165325</v>
      </c>
      <c r="AK12">
        <f t="shared" si="24"/>
        <v>16.745258020846279</v>
      </c>
      <c r="AL12">
        <f t="shared" si="8"/>
        <v>908.46476538201819</v>
      </c>
      <c r="AN12">
        <f t="shared" si="9"/>
        <v>3171.0241525908991</v>
      </c>
      <c r="AO12">
        <f t="shared" si="9"/>
        <v>-158.55120762954499</v>
      </c>
      <c r="AP12">
        <f t="shared" si="9"/>
        <v>-11.979337486591012</v>
      </c>
      <c r="AQ12">
        <f t="shared" si="9"/>
        <v>-2548.7848017574897</v>
      </c>
      <c r="AR12">
        <f t="shared" si="9"/>
        <v>451.70880571727378</v>
      </c>
      <c r="AS12">
        <f t="shared" si="9"/>
        <v>26.836479793412266</v>
      </c>
      <c r="AT12">
        <f t="shared" si="9"/>
        <v>8.9864180545400423</v>
      </c>
      <c r="AU12">
        <f t="shared" si="9"/>
        <v>487.53170356522605</v>
      </c>
      <c r="AW12">
        <v>9</v>
      </c>
      <c r="AX12">
        <f>(R12*SUMPRODUCT(K13:$K$23, X13:$X$23)-$AZ$3*SUMPRODUCT(K12:$K$22, W13:$W$23))/Z12</f>
        <v>1811.095273004996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6617.6951691618242</v>
      </c>
      <c r="P13">
        <f t="shared" si="22"/>
        <v>330.88475845809126</v>
      </c>
      <c r="Q13" s="4">
        <f t="shared" si="23"/>
        <v>25</v>
      </c>
      <c r="R13">
        <f t="shared" si="0"/>
        <v>2000000</v>
      </c>
      <c r="S13">
        <f t="shared" si="1"/>
        <v>1741.3884879604709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1617.1090736661899</v>
      </c>
      <c r="AC13">
        <f t="shared" si="2"/>
        <v>1535.1778972668744</v>
      </c>
      <c r="AE13">
        <f t="shared" si="3"/>
        <v>5834.0453177370591</v>
      </c>
      <c r="AF13">
        <f t="shared" si="4"/>
        <v>-291.70226588685301</v>
      </c>
      <c r="AG13">
        <f t="shared" si="4"/>
        <v>-22.039566528099769</v>
      </c>
      <c r="AH13">
        <f t="shared" si="5"/>
        <v>-4757.1131888116588</v>
      </c>
      <c r="AI13">
        <f t="shared" si="6"/>
        <v>763.19029651044821</v>
      </c>
      <c r="AJ13">
        <f t="shared" si="7"/>
        <v>81.931176399315518</v>
      </c>
      <c r="AK13">
        <f t="shared" si="24"/>
        <v>14.318904251032793</v>
      </c>
      <c r="AL13">
        <f t="shared" si="8"/>
        <v>859.44037716079652</v>
      </c>
      <c r="AN13">
        <f t="shared" si="9"/>
        <v>2976.9579417992445</v>
      </c>
      <c r="AO13">
        <f t="shared" si="9"/>
        <v>-148.84789708996226</v>
      </c>
      <c r="AP13">
        <f t="shared" si="9"/>
        <v>-11.246203797931569</v>
      </c>
      <c r="AQ13">
        <f t="shared" si="9"/>
        <v>-2427.4281593965957</v>
      </c>
      <c r="AR13">
        <f t="shared" si="9"/>
        <v>389.43568151475534</v>
      </c>
      <c r="AS13">
        <f t="shared" si="9"/>
        <v>41.80729716331799</v>
      </c>
      <c r="AT13">
        <f t="shared" si="9"/>
        <v>7.3065554699032296</v>
      </c>
      <c r="AU13">
        <f t="shared" si="9"/>
        <v>438.54953414797654</v>
      </c>
      <c r="AW13">
        <v>10</v>
      </c>
      <c r="AX13">
        <f>(R13*SUMPRODUCT(K14:$K$23, X14:$X$23)-$AZ$3*SUMPRODUCT(K13:$K$22, W14:$W$23))/Z13</f>
        <v>1741.3884879604709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6617.6951691618242</v>
      </c>
      <c r="P14">
        <f t="shared" si="22"/>
        <v>330.88475845809126</v>
      </c>
      <c r="Q14" s="4">
        <f t="shared" si="23"/>
        <v>25</v>
      </c>
      <c r="R14">
        <f t="shared" si="0"/>
        <v>2000000</v>
      </c>
      <c r="S14">
        <f t="shared" si="1"/>
        <v>1717.5952524263419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1535.1778972668744</v>
      </c>
      <c r="AC14">
        <f t="shared" si="2"/>
        <v>1494.9636563913409</v>
      </c>
      <c r="AE14">
        <f t="shared" si="3"/>
        <v>5759.9214675273097</v>
      </c>
      <c r="AF14">
        <f t="shared" si="4"/>
        <v>-287.99607337636553</v>
      </c>
      <c r="AG14">
        <f t="shared" si="4"/>
        <v>-21.759545129731485</v>
      </c>
      <c r="AH14">
        <f t="shared" si="5"/>
        <v>-4770.0586469830778</v>
      </c>
      <c r="AI14">
        <f t="shared" si="6"/>
        <v>680.10720203813526</v>
      </c>
      <c r="AJ14">
        <f t="shared" si="7"/>
        <v>40.214240875533505</v>
      </c>
      <c r="AK14">
        <f t="shared" si="24"/>
        <v>490.49723039924737</v>
      </c>
      <c r="AL14">
        <f t="shared" si="8"/>
        <v>1210.8186733129162</v>
      </c>
      <c r="AN14">
        <f t="shared" si="9"/>
        <v>2707.4523985975125</v>
      </c>
      <c r="AO14">
        <f t="shared" si="9"/>
        <v>-135.37261992987564</v>
      </c>
      <c r="AP14">
        <f t="shared" si="9"/>
        <v>-10.228079147609142</v>
      </c>
      <c r="AQ14">
        <f t="shared" si="9"/>
        <v>-2242.1671541937399</v>
      </c>
      <c r="AR14">
        <f t="shared" si="9"/>
        <v>319.68454532628778</v>
      </c>
      <c r="AS14">
        <f t="shared" si="9"/>
        <v>18.902713089069575</v>
      </c>
      <c r="AT14">
        <f t="shared" si="9"/>
        <v>230.55833494201758</v>
      </c>
      <c r="AU14">
        <f t="shared" si="9"/>
        <v>569.14559335737499</v>
      </c>
      <c r="AW14">
        <v>11</v>
      </c>
      <c r="AX14">
        <f>(R14*SUMPRODUCT(K15:$K$23, X15:$X$23)-$AZ$3*SUMPRODUCT(K14:$K$22, W15:$W$23))/Z14</f>
        <v>1717.5952524263419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6617.6951691618242</v>
      </c>
      <c r="P15">
        <f t="shared" si="22"/>
        <v>330.88475845809126</v>
      </c>
      <c r="Q15" s="4">
        <f t="shared" si="23"/>
        <v>25</v>
      </c>
      <c r="R15">
        <f t="shared" si="0"/>
        <v>2000000</v>
      </c>
      <c r="S15">
        <f t="shared" si="1"/>
        <v>1658.4267547776988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1494.9636563913409</v>
      </c>
      <c r="AC15">
        <f t="shared" si="2"/>
        <v>1425.0608591927103</v>
      </c>
      <c r="AE15">
        <f t="shared" si="3"/>
        <v>5686.4846979059439</v>
      </c>
      <c r="AF15">
        <f t="shared" si="4"/>
        <v>-284.32423489529725</v>
      </c>
      <c r="AG15">
        <f t="shared" si="4"/>
        <v>-21.482119350271372</v>
      </c>
      <c r="AH15">
        <f t="shared" si="5"/>
        <v>-4786.4262530237102</v>
      </c>
      <c r="AI15">
        <f t="shared" si="6"/>
        <v>594.25209063666534</v>
      </c>
      <c r="AJ15">
        <f t="shared" si="7"/>
        <v>69.902797198630651</v>
      </c>
      <c r="AK15">
        <f t="shared" si="24"/>
        <v>482.7986883581392</v>
      </c>
      <c r="AL15">
        <f t="shared" si="8"/>
        <v>1146.9535761934353</v>
      </c>
      <c r="AN15">
        <f t="shared" si="9"/>
        <v>2462.2350505535073</v>
      </c>
      <c r="AO15">
        <f t="shared" si="9"/>
        <v>-123.11175252767541</v>
      </c>
      <c r="AP15">
        <f t="shared" si="9"/>
        <v>-9.3017092341583574</v>
      </c>
      <c r="AQ15">
        <f t="shared" si="9"/>
        <v>-2072.5117736489165</v>
      </c>
      <c r="AR15">
        <f t="shared" si="9"/>
        <v>257.30981514275743</v>
      </c>
      <c r="AS15">
        <f t="shared" si="9"/>
        <v>30.267753548617531</v>
      </c>
      <c r="AT15">
        <f t="shared" si="9"/>
        <v>209.05074329566631</v>
      </c>
      <c r="AU15">
        <f t="shared" si="9"/>
        <v>496.62831198704129</v>
      </c>
      <c r="AW15">
        <v>12</v>
      </c>
      <c r="AX15">
        <f>(R15*SUMPRODUCT(K16:$K$23, X16:$X$23)-$AZ$3*SUMPRODUCT(K15:$K$22, W16:$W$23))/Z15</f>
        <v>1658.4267547776988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6617.6951691618242</v>
      </c>
      <c r="P16">
        <f t="shared" si="22"/>
        <v>330.88475845809126</v>
      </c>
      <c r="Q16" s="4">
        <f t="shared" si="23"/>
        <v>25</v>
      </c>
      <c r="R16">
        <f t="shared" si="0"/>
        <v>2000000</v>
      </c>
      <c r="S16">
        <f t="shared" si="1"/>
        <v>1563.4252922639025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1425.0608591927103</v>
      </c>
      <c r="AC16">
        <f t="shared" si="2"/>
        <v>1326.2302657204091</v>
      </c>
      <c r="AE16">
        <f t="shared" si="3"/>
        <v>5613.6917229638157</v>
      </c>
      <c r="AF16">
        <f t="shared" si="4"/>
        <v>-280.68458614819082</v>
      </c>
      <c r="AG16">
        <f t="shared" si="4"/>
        <v>-21.207125666362579</v>
      </c>
      <c r="AH16">
        <f t="shared" si="5"/>
        <v>-4813.7992324862098</v>
      </c>
      <c r="AI16">
        <f t="shared" si="6"/>
        <v>498.00077866305219</v>
      </c>
      <c r="AJ16">
        <f t="shared" si="7"/>
        <v>98.830593472301189</v>
      </c>
      <c r="AK16">
        <f t="shared" si="24"/>
        <v>473.06475972058354</v>
      </c>
      <c r="AL16">
        <f t="shared" si="8"/>
        <v>1069.8961318559368</v>
      </c>
      <c r="AN16">
        <f t="shared" si="9"/>
        <v>2239.1106776516158</v>
      </c>
      <c r="AO16">
        <f t="shared" si="9"/>
        <v>-111.95553388258081</v>
      </c>
      <c r="AP16">
        <f t="shared" si="9"/>
        <v>-8.458801064477008</v>
      </c>
      <c r="AQ16">
        <f t="shared" si="9"/>
        <v>-1920.0607716734969</v>
      </c>
      <c r="AR16">
        <f t="shared" si="9"/>
        <v>198.63557103106118</v>
      </c>
      <c r="AS16">
        <f t="shared" si="9"/>
        <v>39.420161997360552</v>
      </c>
      <c r="AT16">
        <f t="shared" si="9"/>
        <v>188.68944127765783</v>
      </c>
      <c r="AU16">
        <f t="shared" si="9"/>
        <v>426.74517430607949</v>
      </c>
      <c r="AW16">
        <v>13</v>
      </c>
      <c r="AX16">
        <f>(R16*SUMPRODUCT(K17:$K$23, X17:$X$23)-$AZ$3*SUMPRODUCT(K16:$K$22, W17:$W$23))/Z16</f>
        <v>1563.4252922639025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6617.6951691618242</v>
      </c>
      <c r="P17">
        <f t="shared" si="22"/>
        <v>330.88475845809126</v>
      </c>
      <c r="Q17" s="4">
        <f t="shared" si="23"/>
        <v>25</v>
      </c>
      <c r="R17">
        <f t="shared" si="0"/>
        <v>2000000</v>
      </c>
      <c r="S17">
        <f t="shared" si="1"/>
        <v>1432.128467255777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1326.2302657204091</v>
      </c>
      <c r="AC17">
        <f t="shared" si="2"/>
        <v>1199.2293850716924</v>
      </c>
      <c r="AE17">
        <f t="shared" si="3"/>
        <v>5541.4962342819326</v>
      </c>
      <c r="AF17">
        <f t="shared" si="4"/>
        <v>-277.07481171409665</v>
      </c>
      <c r="AG17">
        <f t="shared" si="4"/>
        <v>-20.93438913636075</v>
      </c>
      <c r="AH17">
        <f t="shared" si="5"/>
        <v>-4853.2218670561706</v>
      </c>
      <c r="AI17">
        <f t="shared" si="6"/>
        <v>390.26516637530494</v>
      </c>
      <c r="AJ17">
        <f t="shared" si="7"/>
        <v>127.0008806487167</v>
      </c>
      <c r="AK17">
        <f t="shared" si="24"/>
        <v>461.34561818017721</v>
      </c>
      <c r="AL17">
        <f t="shared" si="8"/>
        <v>978.61166520419886</v>
      </c>
      <c r="AN17">
        <f t="shared" si="9"/>
        <v>2036.0826854024644</v>
      </c>
      <c r="AO17">
        <f t="shared" si="9"/>
        <v>-101.80413427012323</v>
      </c>
      <c r="AP17">
        <f t="shared" si="9"/>
        <v>-7.6918120031069215</v>
      </c>
      <c r="AQ17">
        <f t="shared" si="9"/>
        <v>-1783.1936708353901</v>
      </c>
      <c r="AR17">
        <f t="shared" si="9"/>
        <v>143.39306829384435</v>
      </c>
      <c r="AS17">
        <f t="shared" si="9"/>
        <v>46.663262625716527</v>
      </c>
      <c r="AT17">
        <f t="shared" si="9"/>
        <v>169.50978317946556</v>
      </c>
      <c r="AU17">
        <f t="shared" si="9"/>
        <v>359.56611409902644</v>
      </c>
      <c r="AW17">
        <v>14</v>
      </c>
      <c r="AX17">
        <f>(R17*SUMPRODUCT(K18:$K$23, X18:$X$23)-$AZ$3*SUMPRODUCT(K17:$K$22, W18:$W$23))/Z17</f>
        <v>1432.128467255777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6617.6951691618242</v>
      </c>
      <c r="P18">
        <f t="shared" si="22"/>
        <v>330.88475845809126</v>
      </c>
      <c r="Q18" s="4">
        <f t="shared" si="23"/>
        <v>25</v>
      </c>
      <c r="R18">
        <f t="shared" si="0"/>
        <v>2000000</v>
      </c>
      <c r="S18">
        <f t="shared" si="1"/>
        <v>1268.4579098928507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1199.2293850716924</v>
      </c>
      <c r="AC18">
        <f t="shared" si="2"/>
        <v>1048.4492973374172</v>
      </c>
      <c r="AE18">
        <f t="shared" si="3"/>
        <v>5469.8841766748328</v>
      </c>
      <c r="AF18">
        <f t="shared" si="4"/>
        <v>-273.49420883374165</v>
      </c>
      <c r="AG18">
        <f t="shared" si="4"/>
        <v>-20.663856663284591</v>
      </c>
      <c r="AH18">
        <f t="shared" si="5"/>
        <v>-4895.0865370041038</v>
      </c>
      <c r="AI18">
        <f t="shared" si="6"/>
        <v>280.63957417370239</v>
      </c>
      <c r="AJ18">
        <f t="shared" si="7"/>
        <v>150.78008773427518</v>
      </c>
      <c r="AK18">
        <f t="shared" si="24"/>
        <v>447.69335470389484</v>
      </c>
      <c r="AL18">
        <f t="shared" si="8"/>
        <v>879.11301661187235</v>
      </c>
      <c r="AN18">
        <f t="shared" si="9"/>
        <v>1851.3471657388241</v>
      </c>
      <c r="AO18">
        <f t="shared" si="9"/>
        <v>-92.567358286941214</v>
      </c>
      <c r="AP18">
        <f t="shared" si="9"/>
        <v>-6.9939273357815814</v>
      </c>
      <c r="AQ18">
        <f t="shared" si="9"/>
        <v>-1656.8000881945475</v>
      </c>
      <c r="AR18">
        <f t="shared" si="9"/>
        <v>94.985791921553641</v>
      </c>
      <c r="AS18">
        <f t="shared" si="9"/>
        <v>51.033308761282747</v>
      </c>
      <c r="AT18">
        <f t="shared" si="9"/>
        <v>151.52712499572795</v>
      </c>
      <c r="AU18">
        <f t="shared" si="9"/>
        <v>297.54622567856433</v>
      </c>
      <c r="AW18">
        <v>15</v>
      </c>
      <c r="AX18">
        <f>(R18*SUMPRODUCT(K19:$K$23, X19:$X$23)-$AZ$3*SUMPRODUCT(K18:$K$22, W19:$W$23))/Z18</f>
        <v>1268.4579098928507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6617.6951691618242</v>
      </c>
      <c r="P19">
        <f t="shared" si="22"/>
        <v>330.88475845809126</v>
      </c>
      <c r="Q19" s="4">
        <f t="shared" si="23"/>
        <v>25</v>
      </c>
      <c r="R19">
        <f t="shared" si="0"/>
        <v>2000000</v>
      </c>
      <c r="S19">
        <f t="shared" si="1"/>
        <v>1073.7735775789783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1048.4492973374172</v>
      </c>
      <c r="AC19">
        <f t="shared" si="2"/>
        <v>876.0017971972311</v>
      </c>
      <c r="AE19">
        <f t="shared" si="3"/>
        <v>5398.8224170684643</v>
      </c>
      <c r="AF19">
        <f t="shared" si="4"/>
        <v>-269.94112085342329</v>
      </c>
      <c r="AG19">
        <f t="shared" si="4"/>
        <v>-20.395403078653221</v>
      </c>
      <c r="AH19">
        <f t="shared" si="5"/>
        <v>-4945.2014398818137</v>
      </c>
      <c r="AI19">
        <f t="shared" si="6"/>
        <v>163.28445325457415</v>
      </c>
      <c r="AJ19">
        <f t="shared" si="7"/>
        <v>172.44750014018609</v>
      </c>
      <c r="AK19">
        <f t="shared" si="24"/>
        <v>432.41314154867212</v>
      </c>
      <c r="AL19">
        <f t="shared" si="8"/>
        <v>768.14509494343235</v>
      </c>
      <c r="AN19">
        <f t="shared" si="9"/>
        <v>1683.2558968860685</v>
      </c>
      <c r="AO19">
        <f t="shared" si="9"/>
        <v>-84.162794844303448</v>
      </c>
      <c r="AP19">
        <f t="shared" si="9"/>
        <v>-6.358920492175165</v>
      </c>
      <c r="AQ19">
        <f t="shared" si="9"/>
        <v>-1541.8250207033955</v>
      </c>
      <c r="AR19">
        <f t="shared" si="9"/>
        <v>50.909160846194595</v>
      </c>
      <c r="AS19">
        <f t="shared" si="9"/>
        <v>53.766034347884037</v>
      </c>
      <c r="AT19">
        <f t="shared" si="9"/>
        <v>134.81865380526042</v>
      </c>
      <c r="AU19">
        <f t="shared" si="9"/>
        <v>239.49384899933906</v>
      </c>
      <c r="AW19">
        <v>16</v>
      </c>
      <c r="AX19">
        <f>(R19*SUMPRODUCT(K20:$K$23, X20:$X$23)-$AZ$3*SUMPRODUCT(K19:$K$22, W20:$W$23))/Z19</f>
        <v>1073.7735775789783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6617.6951691618242</v>
      </c>
      <c r="P20">
        <f t="shared" si="22"/>
        <v>330.88475845809126</v>
      </c>
      <c r="Q20" s="4">
        <f t="shared" si="23"/>
        <v>25</v>
      </c>
      <c r="R20">
        <f t="shared" si="0"/>
        <v>2000000</v>
      </c>
      <c r="S20">
        <f t="shared" si="1"/>
        <v>850.18873644480004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876.0017971972311</v>
      </c>
      <c r="AC20">
        <f t="shared" si="2"/>
        <v>684.53551103420932</v>
      </c>
      <c r="AE20">
        <f t="shared" si="3"/>
        <v>5328.2843565229105</v>
      </c>
      <c r="AF20">
        <f t="shared" si="4"/>
        <v>-266.41421782614555</v>
      </c>
      <c r="AG20">
        <f t="shared" si="4"/>
        <v>-20.128927898313023</v>
      </c>
      <c r="AH20">
        <f t="shared" si="5"/>
        <v>-5001.6919642933408</v>
      </c>
      <c r="AI20">
        <f t="shared" si="6"/>
        <v>40.049246505111114</v>
      </c>
      <c r="AJ20">
        <f t="shared" si="7"/>
        <v>191.46628616302178</v>
      </c>
      <c r="AK20">
        <f t="shared" si="24"/>
        <v>415.65103551257977</v>
      </c>
      <c r="AL20">
        <f t="shared" si="8"/>
        <v>647.1665681807126</v>
      </c>
      <c r="AN20">
        <f t="shared" si="9"/>
        <v>1530.3115740626426</v>
      </c>
      <c r="AO20">
        <f t="shared" si="9"/>
        <v>-76.515578703132149</v>
      </c>
      <c r="AP20">
        <f t="shared" si="9"/>
        <v>-5.7811350286797323</v>
      </c>
      <c r="AQ20">
        <f t="shared" si="9"/>
        <v>-1436.5125039702455</v>
      </c>
      <c r="AR20">
        <f t="shared" si="9"/>
        <v>11.502356360585475</v>
      </c>
      <c r="AS20">
        <f t="shared" si="9"/>
        <v>54.990134563551685</v>
      </c>
      <c r="AT20">
        <f t="shared" si="9"/>
        <v>119.37718557331436</v>
      </c>
      <c r="AU20">
        <f t="shared" si="9"/>
        <v>185.86967649745151</v>
      </c>
      <c r="AW20">
        <v>17</v>
      </c>
      <c r="AX20">
        <f>(R20*SUMPRODUCT(K21:$K$23, X21:$X$23)-$AZ$3*SUMPRODUCT(K20:$K$22, W21:$W$23))/Z20</f>
        <v>850.18873644480004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6617.6951691618242</v>
      </c>
      <c r="P21">
        <f t="shared" si="22"/>
        <v>330.88475845809126</v>
      </c>
      <c r="Q21" s="4">
        <f t="shared" si="23"/>
        <v>25</v>
      </c>
      <c r="R21">
        <f t="shared" si="0"/>
        <v>2000000</v>
      </c>
      <c r="S21">
        <f t="shared" si="1"/>
        <v>596.96247261273118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684.53551103420932</v>
      </c>
      <c r="AC21">
        <f t="shared" si="2"/>
        <v>474.32792028509721</v>
      </c>
      <c r="AE21">
        <f t="shared" si="3"/>
        <v>5258.2159359715833</v>
      </c>
      <c r="AF21">
        <f t="shared" si="4"/>
        <v>-262.91079679857921</v>
      </c>
      <c r="AG21">
        <f t="shared" si="4"/>
        <v>-19.864226900608251</v>
      </c>
      <c r="AH21">
        <f t="shared" si="5"/>
        <v>-5072.93749773134</v>
      </c>
      <c r="AI21">
        <f t="shared" si="6"/>
        <v>-97.496585458944537</v>
      </c>
      <c r="AJ21">
        <f t="shared" si="7"/>
        <v>210.20759074911211</v>
      </c>
      <c r="AK21">
        <f t="shared" si="24"/>
        <v>397.58884551450495</v>
      </c>
      <c r="AL21">
        <f t="shared" si="8"/>
        <v>510.29985080467253</v>
      </c>
      <c r="AN21">
        <f t="shared" si="9"/>
        <v>1391.1445315806798</v>
      </c>
      <c r="AO21">
        <f t="shared" si="9"/>
        <v>-69.557226579033994</v>
      </c>
      <c r="AP21">
        <f t="shared" si="9"/>
        <v>-5.2553966903135461</v>
      </c>
      <c r="AQ21">
        <f t="shared" si="9"/>
        <v>-1342.1261783376233</v>
      </c>
      <c r="AR21">
        <f t="shared" si="9"/>
        <v>-25.794270026291308</v>
      </c>
      <c r="AS21">
        <f t="shared" si="9"/>
        <v>55.613756439111199</v>
      </c>
      <c r="AT21">
        <f t="shared" si="9"/>
        <v>105.18844318872193</v>
      </c>
      <c r="AU21">
        <f t="shared" si="9"/>
        <v>135.00792960154183</v>
      </c>
      <c r="AW21">
        <v>18</v>
      </c>
      <c r="AX21">
        <f>(R21*SUMPRODUCT(K22:$K$23, X22:$X$23)-$AZ$3*SUMPRODUCT(K21:$K$22, W22:$W$23))/Z21</f>
        <v>596.96247261273118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6617.6951691618242</v>
      </c>
      <c r="P22">
        <f t="shared" si="22"/>
        <v>330.88475845809126</v>
      </c>
      <c r="Q22" s="4">
        <f t="shared" si="23"/>
        <v>25</v>
      </c>
      <c r="R22">
        <f t="shared" si="0"/>
        <v>2000000</v>
      </c>
      <c r="S22">
        <f t="shared" si="1"/>
        <v>313.10960829475619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474.32792028509721</v>
      </c>
      <c r="AC22">
        <f t="shared" si="2"/>
        <v>245.49134435269659</v>
      </c>
      <c r="AE22">
        <f t="shared" si="3"/>
        <v>5188.5564689044068</v>
      </c>
      <c r="AF22">
        <f t="shared" si="4"/>
        <v>-259.42782344522038</v>
      </c>
      <c r="AG22">
        <f t="shared" si="4"/>
        <v>-19.601070827056439</v>
      </c>
      <c r="AH22">
        <f t="shared" si="5"/>
        <v>-5161.1043636582108</v>
      </c>
      <c r="AI22">
        <f t="shared" si="6"/>
        <v>-251.57678902608041</v>
      </c>
      <c r="AJ22">
        <f t="shared" si="7"/>
        <v>228.83657593240062</v>
      </c>
      <c r="AK22">
        <f t="shared" si="24"/>
        <v>378.24195960209988</v>
      </c>
      <c r="AL22">
        <f t="shared" si="8"/>
        <v>355.50174650842007</v>
      </c>
      <c r="AN22">
        <f t="shared" si="9"/>
        <v>1264.5084925791805</v>
      </c>
      <c r="AO22">
        <f t="shared" si="9"/>
        <v>-63.22542462895904</v>
      </c>
      <c r="AP22">
        <f t="shared" si="9"/>
        <v>-4.7769973542742488</v>
      </c>
      <c r="AQ22">
        <f t="shared" si="9"/>
        <v>-1257.8181114623837</v>
      </c>
      <c r="AR22">
        <f t="shared" si="9"/>
        <v>-61.312040866436313</v>
      </c>
      <c r="AS22">
        <f t="shared" si="9"/>
        <v>55.769999885991858</v>
      </c>
      <c r="AT22">
        <f t="shared" si="9"/>
        <v>92.181741305716258</v>
      </c>
      <c r="AU22">
        <f t="shared" si="9"/>
        <v>86.639700325271804</v>
      </c>
      <c r="AW22">
        <v>19</v>
      </c>
      <c r="AX22">
        <f>(R22*SUMPRODUCT(K23:$K$23, X23:$X$23)-$AZ$3*SUMPRODUCT(K22:$K$22, W23:$W$23))/Z22</f>
        <v>313.10960829475619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6617.6951691618242</v>
      </c>
      <c r="P23">
        <f t="shared" si="22"/>
        <v>330.88475845809126</v>
      </c>
      <c r="Q23" s="4">
        <f t="shared" si="23"/>
        <v>25</v>
      </c>
      <c r="R23">
        <f t="shared" si="0"/>
        <v>2000000</v>
      </c>
      <c r="S23">
        <f t="shared" si="1"/>
        <v>317.34753744358358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245.49134435269659</v>
      </c>
      <c r="AC23">
        <f t="shared" si="2"/>
        <v>245.49134435269661</v>
      </c>
      <c r="AE23">
        <f t="shared" si="3"/>
        <v>5119.2673391476783</v>
      </c>
      <c r="AF23">
        <f t="shared" si="4"/>
        <v>-255.96336695738393</v>
      </c>
      <c r="AG23">
        <f t="shared" si="4"/>
        <v>-19.339313795395277</v>
      </c>
      <c r="AH23">
        <f t="shared" si="5"/>
        <v>-5259.7058712480066</v>
      </c>
      <c r="AI23">
        <f t="shared" si="6"/>
        <v>-415.74121285310775</v>
      </c>
      <c r="AJ23">
        <f t="shared" si="7"/>
        <v>0</v>
      </c>
      <c r="AK23">
        <f t="shared" si="24"/>
        <v>357.61567215800937</v>
      </c>
      <c r="AL23">
        <f t="shared" si="8"/>
        <v>-58.12554069509838</v>
      </c>
      <c r="AN23">
        <f t="shared" si="9"/>
        <v>1149.2761113154186</v>
      </c>
      <c r="AO23">
        <f t="shared" si="9"/>
        <v>-57.463805565770926</v>
      </c>
      <c r="AP23">
        <f t="shared" si="9"/>
        <v>-4.3416781898288237</v>
      </c>
      <c r="AQ23">
        <f t="shared" si="9"/>
        <v>-1180.8045780584707</v>
      </c>
      <c r="AR23">
        <f t="shared" si="9"/>
        <v>-93.333950498652001</v>
      </c>
      <c r="AS23">
        <f t="shared" si="9"/>
        <v>0</v>
      </c>
      <c r="AT23">
        <f t="shared" si="9"/>
        <v>80.284759871836471</v>
      </c>
      <c r="AU23">
        <f t="shared" si="9"/>
        <v>-13.049190626815532</v>
      </c>
      <c r="AW23">
        <v>20</v>
      </c>
      <c r="AX23">
        <f>(R23*SUMPRODUCT(K$23:$K24, X$23:$X24)-$AZ$3*SUMPRODUCT(K$22:$K23, W$23:$W24))/Z23</f>
        <v>317.34753744358358</v>
      </c>
    </row>
    <row r="25" spans="5:50" x14ac:dyDescent="0.25">
      <c r="AN25" s="8">
        <f t="shared" ref="AN25:AU25" si="25">SUM(AN3:AN23)</f>
        <v>60952.170166362557</v>
      </c>
      <c r="AO25" s="8">
        <f t="shared" si="25"/>
        <v>-8010.8798851894981</v>
      </c>
      <c r="AP25" s="8">
        <f t="shared" si="25"/>
        <v>-478.41182175495567</v>
      </c>
      <c r="AQ25" s="8">
        <f t="shared" si="25"/>
        <v>-48769.373193619009</v>
      </c>
      <c r="AR25" s="8">
        <f t="shared" si="25"/>
        <v>3693.5052657991018</v>
      </c>
      <c r="AS25" s="8">
        <f t="shared" si="25"/>
        <v>-865.19993163094307</v>
      </c>
      <c r="AT25" s="8">
        <f t="shared" si="25"/>
        <v>2443.1684086452819</v>
      </c>
      <c r="AU25" s="9">
        <f t="shared" si="25"/>
        <v>5271.4737428134413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99F89-2132-4612-BC20-A298F041E30F}">
  <sheetPr codeName="Sheet2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7913.0618460066917</v>
      </c>
      <c r="K3">
        <v>1</v>
      </c>
      <c r="L3" s="2">
        <v>0</v>
      </c>
      <c r="O3">
        <f>$C$3</f>
        <v>7913.0618460066917</v>
      </c>
      <c r="P3">
        <f>O3*B5</f>
        <v>6330.4494768053537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7913.0618460066917</v>
      </c>
      <c r="AF3">
        <f t="shared" ref="AF3:AG23" si="4">-$Z3*P3</f>
        <v>-6330.4494768053537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1309.4626274013381</v>
      </c>
      <c r="AJ3">
        <f t="shared" ref="AJ3:AJ23" si="7">AB3-AC3</f>
        <v>0</v>
      </c>
      <c r="AL3">
        <f t="shared" ref="AL3:AL23" si="8">SUM(AI3:AK3)</f>
        <v>1309.4626274013381</v>
      </c>
      <c r="AN3">
        <f t="shared" ref="AN3:AU23" si="9">AE3*$K3</f>
        <v>7913.0618460066917</v>
      </c>
      <c r="AO3">
        <f t="shared" si="9"/>
        <v>-6330.4494768053537</v>
      </c>
      <c r="AP3">
        <f t="shared" si="9"/>
        <v>-273.14974180000002</v>
      </c>
      <c r="AQ3">
        <f t="shared" si="9"/>
        <v>0</v>
      </c>
      <c r="AR3">
        <f t="shared" si="9"/>
        <v>1309.4626274013381</v>
      </c>
      <c r="AS3">
        <f t="shared" si="9"/>
        <v>0</v>
      </c>
      <c r="AT3">
        <f t="shared" si="9"/>
        <v>0</v>
      </c>
      <c r="AU3">
        <f t="shared" si="9"/>
        <v>1309.4626274013381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6110.0997538796009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1047.1398899147632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1033.8355639931397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-1033.8355639931397</v>
      </c>
      <c r="AK4">
        <f>H4*SUM(AB4, AE4:AF4)</f>
        <v>0</v>
      </c>
      <c r="AL4">
        <f t="shared" si="8"/>
        <v>-6444.6255639931396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-5076.2641898864804</v>
      </c>
      <c r="AR4">
        <f t="shared" si="9"/>
        <v>-5076.2641898864804</v>
      </c>
      <c r="AS4">
        <f t="shared" si="9"/>
        <v>-969.91796978435082</v>
      </c>
      <c r="AT4">
        <f t="shared" si="9"/>
        <v>0</v>
      </c>
      <c r="AU4">
        <f t="shared" si="9"/>
        <v>-6046.1821596708314</v>
      </c>
      <c r="AW4">
        <v>1</v>
      </c>
      <c r="AX4">
        <f>(R4*SUMPRODUCT(K5:$K$23, X5:$X$23)-$AZ$3*SUMPRODUCT(K4:$K$22, W5:$W$23))/Z4</f>
        <v>1047.1398899147632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7913.0618460066917</v>
      </c>
      <c r="P5">
        <f t="shared" ref="P5:P23" si="22">O5*$C$5</f>
        <v>395.65309230033461</v>
      </c>
      <c r="Q5" s="4">
        <f t="shared" ref="Q5:Q23" si="23">$C$8</f>
        <v>25</v>
      </c>
      <c r="R5">
        <f t="shared" si="0"/>
        <v>2000000</v>
      </c>
      <c r="S5">
        <f t="shared" si="1"/>
        <v>2056.7762109368673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1033.8355639931397</v>
      </c>
      <c r="AC5">
        <f t="shared" si="2"/>
        <v>2004.7541308859945</v>
      </c>
      <c r="AE5">
        <f t="shared" si="3"/>
        <v>7712.9166213529325</v>
      </c>
      <c r="AF5">
        <f t="shared" si="4"/>
        <v>-385.64583106764661</v>
      </c>
      <c r="AG5">
        <f t="shared" si="4"/>
        <v>-24.367674521731551</v>
      </c>
      <c r="AH5">
        <f t="shared" si="5"/>
        <v>-5429.35616147573</v>
      </c>
      <c r="AI5">
        <f t="shared" si="6"/>
        <v>1873.5469542878245</v>
      </c>
      <c r="AJ5">
        <f t="shared" si="7"/>
        <v>-970.91856689285487</v>
      </c>
      <c r="AK5">
        <f>H5*SUM(AB5, AE5:AF5)</f>
        <v>722.39958900965598</v>
      </c>
      <c r="AL5">
        <f t="shared" si="8"/>
        <v>1625.0279764046256</v>
      </c>
      <c r="AN5">
        <f t="shared" si="9"/>
        <v>6660.585650610873</v>
      </c>
      <c r="AO5">
        <f t="shared" si="9"/>
        <v>-333.02928253054364</v>
      </c>
      <c r="AP5">
        <f t="shared" si="9"/>
        <v>-21.043010215989028</v>
      </c>
      <c r="AQ5">
        <f t="shared" si="9"/>
        <v>-4688.5884440998452</v>
      </c>
      <c r="AR5">
        <f t="shared" si="9"/>
        <v>1617.9249137644958</v>
      </c>
      <c r="AS5">
        <f t="shared" si="9"/>
        <v>-838.44887635046905</v>
      </c>
      <c r="AT5">
        <f t="shared" si="9"/>
        <v>623.83720358705204</v>
      </c>
      <c r="AU5">
        <f t="shared" si="9"/>
        <v>1403.3132410010787</v>
      </c>
      <c r="AW5">
        <v>2</v>
      </c>
      <c r="AX5">
        <f>(R5*SUMPRODUCT(K6:$K$23, X6:$X$23)-$AZ$3*SUMPRODUCT(K5:$K$22, W6:$W$23))/Z5</f>
        <v>2056.7762109368673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7913.0618460066917</v>
      </c>
      <c r="P6">
        <f t="shared" si="22"/>
        <v>395.65309230033461</v>
      </c>
      <c r="Q6" s="4">
        <f t="shared" si="23"/>
        <v>25</v>
      </c>
      <c r="R6">
        <f t="shared" si="0"/>
        <v>2000000</v>
      </c>
      <c r="S6">
        <f t="shared" si="1"/>
        <v>3008.6812180882052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2004.7541308859945</v>
      </c>
      <c r="AC6">
        <f t="shared" si="2"/>
        <v>2895.0424501621383</v>
      </c>
      <c r="AE6">
        <f t="shared" si="3"/>
        <v>7614.1831900371626</v>
      </c>
      <c r="AF6">
        <f t="shared" si="4"/>
        <v>-380.70915950185815</v>
      </c>
      <c r="AG6">
        <f t="shared" si="4"/>
        <v>-24.05574270179514</v>
      </c>
      <c r="AH6">
        <f t="shared" si="5"/>
        <v>-5460.4059775276928</v>
      </c>
      <c r="AI6">
        <f t="shared" si="6"/>
        <v>1749.0123103058168</v>
      </c>
      <c r="AJ6">
        <f t="shared" si="7"/>
        <v>-890.28831927614374</v>
      </c>
      <c r="AK6">
        <f>H6*SUM(AB6, AE6:AF6)</f>
        <v>1005.1192239626374</v>
      </c>
      <c r="AL6">
        <f t="shared" si="8"/>
        <v>1863.8432149923105</v>
      </c>
      <c r="AN6">
        <f t="shared" si="9"/>
        <v>5930.1255056530672</v>
      </c>
      <c r="AO6">
        <f t="shared" si="9"/>
        <v>-296.50627528265341</v>
      </c>
      <c r="AP6">
        <f t="shared" si="9"/>
        <v>-18.735243136781783</v>
      </c>
      <c r="AQ6">
        <f t="shared" si="9"/>
        <v>-4252.7073423878837</v>
      </c>
      <c r="AR6">
        <f t="shared" si="9"/>
        <v>1362.1766448457486</v>
      </c>
      <c r="AS6">
        <f t="shared" si="9"/>
        <v>-693.37988563664874</v>
      </c>
      <c r="AT6">
        <f t="shared" si="9"/>
        <v>782.81320497280581</v>
      </c>
      <c r="AU6">
        <f t="shared" si="9"/>
        <v>1451.6099641819058</v>
      </c>
      <c r="AW6">
        <v>3</v>
      </c>
      <c r="AX6">
        <f>(R6*SUMPRODUCT(K7:$K$23, X7:$X$23)-$AZ$3*SUMPRODUCT(K6:$K$22, W7:$W$23))/Z6</f>
        <v>3008.6812180882052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7913.0618460066917</v>
      </c>
      <c r="P7">
        <f t="shared" si="22"/>
        <v>395.65309230033461</v>
      </c>
      <c r="Q7" s="4">
        <f t="shared" si="23"/>
        <v>25</v>
      </c>
      <c r="R7">
        <f t="shared" si="0"/>
        <v>2000000</v>
      </c>
      <c r="S7">
        <f t="shared" si="1"/>
        <v>3782.5093255174138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2895.0424501621383</v>
      </c>
      <c r="AC7">
        <f t="shared" si="2"/>
        <v>3592.8348241938947</v>
      </c>
      <c r="AE7">
        <f t="shared" si="3"/>
        <v>7516.2601647899046</v>
      </c>
      <c r="AF7">
        <f t="shared" si="4"/>
        <v>-375.81300823949528</v>
      </c>
      <c r="AG7">
        <f t="shared" si="4"/>
        <v>-23.746371224758491</v>
      </c>
      <c r="AH7">
        <f t="shared" si="5"/>
        <v>-5505.1240014957439</v>
      </c>
      <c r="AI7">
        <f t="shared" si="6"/>
        <v>1611.5767838299071</v>
      </c>
      <c r="AJ7">
        <f t="shared" si="7"/>
        <v>-697.79237403175648</v>
      </c>
      <c r="AK7">
        <f>H7*SUM(AB7, AE7:AF7)</f>
        <v>1050.7157618228039</v>
      </c>
      <c r="AL7">
        <f t="shared" si="8"/>
        <v>1964.5001716209545</v>
      </c>
      <c r="AN7">
        <f t="shared" si="9"/>
        <v>5299.0499557654211</v>
      </c>
      <c r="AO7">
        <f t="shared" si="9"/>
        <v>-264.9524977882711</v>
      </c>
      <c r="AP7">
        <f t="shared" si="9"/>
        <v>-16.741465120860816</v>
      </c>
      <c r="AQ7">
        <f t="shared" si="9"/>
        <v>-3881.1758051252341</v>
      </c>
      <c r="AR7">
        <f t="shared" si="9"/>
        <v>1136.1801877310556</v>
      </c>
      <c r="AS7">
        <f t="shared" si="9"/>
        <v>-491.95165782952705</v>
      </c>
      <c r="AT7">
        <f t="shared" si="9"/>
        <v>740.76670965856488</v>
      </c>
      <c r="AU7">
        <f t="shared" si="9"/>
        <v>1384.9952395600935</v>
      </c>
      <c r="AW7">
        <v>4</v>
      </c>
      <c r="AX7">
        <f>(R7*SUMPRODUCT(K8:$K$23, X8:$X$23)-$AZ$3*SUMPRODUCT(K7:$K$22, W8:$W$23))/Z7</f>
        <v>3782.5093255174138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7913.0618460066917</v>
      </c>
      <c r="P8">
        <f t="shared" si="22"/>
        <v>395.65309230033461</v>
      </c>
      <c r="Q8" s="4">
        <f t="shared" si="23"/>
        <v>25</v>
      </c>
      <c r="R8">
        <f t="shared" si="0"/>
        <v>2000000</v>
      </c>
      <c r="S8">
        <f t="shared" si="1"/>
        <v>4303.0859586512233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3592.8348241938947</v>
      </c>
      <c r="AC8">
        <f t="shared" si="2"/>
        <v>4034.4873092668718</v>
      </c>
      <c r="AE8">
        <f t="shared" si="3"/>
        <v>7419.1284817291053</v>
      </c>
      <c r="AF8">
        <f t="shared" si="4"/>
        <v>-370.95642408645529</v>
      </c>
      <c r="AG8">
        <f t="shared" si="4"/>
        <v>-23.439499861463712</v>
      </c>
      <c r="AH8">
        <f t="shared" si="5"/>
        <v>-5552.6120837755798</v>
      </c>
      <c r="AI8">
        <f t="shared" si="6"/>
        <v>1472.1204740056064</v>
      </c>
      <c r="AJ8">
        <f t="shared" si="7"/>
        <v>-441.65248507297702</v>
      </c>
      <c r="AK8">
        <f t="shared" ref="AK8:AK23" si="24">H8*SUM(AB8:AB8, AE8:AF8)</f>
        <v>771.4729989331496</v>
      </c>
      <c r="AL8">
        <f t="shared" si="8"/>
        <v>1801.9409878657789</v>
      </c>
      <c r="AN8">
        <f t="shared" si="9"/>
        <v>4876.9892781980034</v>
      </c>
      <c r="AO8">
        <f t="shared" si="9"/>
        <v>-243.84946390990018</v>
      </c>
      <c r="AP8">
        <f t="shared" si="9"/>
        <v>-15.408034756669963</v>
      </c>
      <c r="AQ8">
        <f t="shared" si="9"/>
        <v>-3650.0283915092537</v>
      </c>
      <c r="AR8">
        <f t="shared" si="9"/>
        <v>967.70338802217964</v>
      </c>
      <c r="AS8">
        <f t="shared" si="9"/>
        <v>-290.32175944854589</v>
      </c>
      <c r="AT8">
        <f t="shared" si="9"/>
        <v>507.13039321019392</v>
      </c>
      <c r="AU8">
        <f t="shared" si="9"/>
        <v>1184.5120217838275</v>
      </c>
      <c r="AW8">
        <v>5</v>
      </c>
      <c r="AX8">
        <f>(R8*SUMPRODUCT(K9:$K$23, X9:$X$23)-$AZ$3*SUMPRODUCT(K8:$K$22, W9:$W$23))/Z8</f>
        <v>4303.0859586512233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7913.0618460066917</v>
      </c>
      <c r="P9">
        <f t="shared" si="22"/>
        <v>395.65309230033461</v>
      </c>
      <c r="Q9" s="4">
        <f t="shared" si="23"/>
        <v>25</v>
      </c>
      <c r="R9">
        <f t="shared" si="0"/>
        <v>2000000</v>
      </c>
      <c r="S9">
        <f t="shared" si="1"/>
        <v>4642.1129534163892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4034.4873092668718</v>
      </c>
      <c r="AC9">
        <f t="shared" si="2"/>
        <v>4295.8088445547874</v>
      </c>
      <c r="AE9">
        <f t="shared" si="3"/>
        <v>7322.7432005003748</v>
      </c>
      <c r="AF9">
        <f t="shared" si="4"/>
        <v>-366.13716002501877</v>
      </c>
      <c r="AG9">
        <f t="shared" si="4"/>
        <v>-23.134986630351502</v>
      </c>
      <c r="AH9">
        <f t="shared" si="5"/>
        <v>-5609.4585998059829</v>
      </c>
      <c r="AI9">
        <f t="shared" si="6"/>
        <v>1324.0124540390216</v>
      </c>
      <c r="AJ9">
        <f t="shared" si="7"/>
        <v>-261.32153528791559</v>
      </c>
      <c r="AK9">
        <f t="shared" si="24"/>
        <v>573.73507285654432</v>
      </c>
      <c r="AL9">
        <f t="shared" si="8"/>
        <v>1636.4259916076503</v>
      </c>
      <c r="AN9">
        <f t="shared" si="9"/>
        <v>4574.8242601956117</v>
      </c>
      <c r="AO9">
        <f t="shared" si="9"/>
        <v>-228.74121300978061</v>
      </c>
      <c r="AP9">
        <f t="shared" si="9"/>
        <v>-14.453394745373711</v>
      </c>
      <c r="AQ9">
        <f t="shared" si="9"/>
        <v>-3504.4636396919905</v>
      </c>
      <c r="AR9">
        <f t="shared" si="9"/>
        <v>827.16601274846698</v>
      </c>
      <c r="AS9">
        <f t="shared" si="9"/>
        <v>-163.25850389851573</v>
      </c>
      <c r="AT9">
        <f t="shared" si="9"/>
        <v>358.43632070149113</v>
      </c>
      <c r="AU9">
        <f t="shared" si="9"/>
        <v>1022.3438295514425</v>
      </c>
      <c r="AW9">
        <v>6</v>
      </c>
      <c r="AX9">
        <f>(R9*SUMPRODUCT(K10:$K$23, X10:$X$23)-$AZ$3*SUMPRODUCT(K9:$K$22, W10:$W$23))/Z9</f>
        <v>4642.1129534163892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7913.0618460066917</v>
      </c>
      <c r="P10">
        <f t="shared" si="22"/>
        <v>395.65309230033461</v>
      </c>
      <c r="Q10" s="4">
        <f t="shared" si="23"/>
        <v>25</v>
      </c>
      <c r="R10">
        <f t="shared" si="0"/>
        <v>2000000</v>
      </c>
      <c r="S10">
        <f t="shared" si="1"/>
        <v>4883.9826521576188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4295.8088445547874</v>
      </c>
      <c r="AC10">
        <f t="shared" si="2"/>
        <v>4460.5838566085658</v>
      </c>
      <c r="AE10">
        <f t="shared" si="3"/>
        <v>7227.068243383168</v>
      </c>
      <c r="AF10">
        <f t="shared" si="4"/>
        <v>-361.35341216915845</v>
      </c>
      <c r="AG10">
        <f t="shared" si="4"/>
        <v>-22.832717549877017</v>
      </c>
      <c r="AH10">
        <f t="shared" si="5"/>
        <v>-5673.5371336776725</v>
      </c>
      <c r="AI10">
        <f t="shared" si="6"/>
        <v>1169.3449799864602</v>
      </c>
      <c r="AJ10">
        <f t="shared" si="7"/>
        <v>-164.77501205377848</v>
      </c>
      <c r="AK10">
        <f t="shared" si="24"/>
        <v>585.97999297786191</v>
      </c>
      <c r="AL10">
        <f t="shared" si="8"/>
        <v>1590.5499609105436</v>
      </c>
      <c r="AN10">
        <f t="shared" si="9"/>
        <v>4289.8357328653365</v>
      </c>
      <c r="AO10">
        <f t="shared" si="9"/>
        <v>-214.49178664326683</v>
      </c>
      <c r="AP10">
        <f t="shared" si="9"/>
        <v>-13.553020993479889</v>
      </c>
      <c r="AQ10">
        <f t="shared" si="9"/>
        <v>-3367.6923350035213</v>
      </c>
      <c r="AR10">
        <f t="shared" si="9"/>
        <v>694.09859022506839</v>
      </c>
      <c r="AS10">
        <f t="shared" si="9"/>
        <v>-97.806982138128802</v>
      </c>
      <c r="AT10">
        <f t="shared" si="9"/>
        <v>347.82540138902289</v>
      </c>
      <c r="AU10">
        <f t="shared" si="9"/>
        <v>944.1170094759625</v>
      </c>
      <c r="AW10">
        <v>7</v>
      </c>
      <c r="AX10">
        <f>(R10*SUMPRODUCT(K11:$K$23, X11:$X$23)-$AZ$3*SUMPRODUCT(K10:$K$22, W11:$W$23))/Z10</f>
        <v>4883.9826521576188</v>
      </c>
    </row>
    <row r="11" spans="1:52" x14ac:dyDescent="0.25">
      <c r="A11" t="s">
        <v>33</v>
      </c>
      <c r="C11" s="7">
        <f>AU25</f>
        <v>6515.8050843514538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7913.0618460066917</v>
      </c>
      <c r="P11">
        <f t="shared" si="22"/>
        <v>395.65309230033461</v>
      </c>
      <c r="Q11" s="4">
        <f t="shared" si="23"/>
        <v>25</v>
      </c>
      <c r="R11">
        <f t="shared" si="0"/>
        <v>2000000</v>
      </c>
      <c r="S11">
        <f t="shared" si="1"/>
        <v>5020.1181966659269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4460.5838566085658</v>
      </c>
      <c r="AC11">
        <f t="shared" si="2"/>
        <v>4524.6246925638661</v>
      </c>
      <c r="AE11">
        <f t="shared" si="3"/>
        <v>7132.0302868577073</v>
      </c>
      <c r="AF11">
        <f t="shared" si="4"/>
        <v>-356.60151434288542</v>
      </c>
      <c r="AG11">
        <f t="shared" si="4"/>
        <v>-22.532460966600652</v>
      </c>
      <c r="AH11">
        <f t="shared" si="5"/>
        <v>-5754.3526222073169</v>
      </c>
      <c r="AI11">
        <f t="shared" si="6"/>
        <v>998.54368934090417</v>
      </c>
      <c r="AJ11">
        <f t="shared" si="7"/>
        <v>-64.040835955300281</v>
      </c>
      <c r="AK11">
        <f t="shared" si="24"/>
        <v>578.65465039985452</v>
      </c>
      <c r="AL11">
        <f t="shared" si="8"/>
        <v>1513.1575037854584</v>
      </c>
      <c r="AN11">
        <f t="shared" si="9"/>
        <v>4026.0800764658325</v>
      </c>
      <c r="AO11">
        <f t="shared" si="9"/>
        <v>-201.30400382329165</v>
      </c>
      <c r="AP11">
        <f t="shared" si="9"/>
        <v>-12.719728958322197</v>
      </c>
      <c r="AQ11">
        <f t="shared" si="9"/>
        <v>-3248.3715735081564</v>
      </c>
      <c r="AR11">
        <f t="shared" si="9"/>
        <v>563.68477017606222</v>
      </c>
      <c r="AS11">
        <f t="shared" si="9"/>
        <v>-36.151491700051338</v>
      </c>
      <c r="AT11">
        <f t="shared" si="9"/>
        <v>326.65452408722172</v>
      </c>
      <c r="AU11">
        <f t="shared" si="9"/>
        <v>854.18780256323259</v>
      </c>
      <c r="AW11">
        <v>8</v>
      </c>
      <c r="AX11">
        <f>(R11*SUMPRODUCT(K12:$K$23, X12:$X$23)-$AZ$3*SUMPRODUCT(K11:$K$22, W12:$W$23))/Z11</f>
        <v>5020.1181966659269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7913.0618460066917</v>
      </c>
      <c r="P12">
        <f t="shared" si="22"/>
        <v>395.65309230033461</v>
      </c>
      <c r="Q12" s="4">
        <f t="shared" si="23"/>
        <v>25</v>
      </c>
      <c r="R12">
        <f t="shared" si="0"/>
        <v>2000000</v>
      </c>
      <c r="S12">
        <f t="shared" si="1"/>
        <v>5050.391311167713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4524.6246925638661</v>
      </c>
      <c r="AC12">
        <f t="shared" si="2"/>
        <v>4491.6072949227782</v>
      </c>
      <c r="AE12">
        <f t="shared" si="3"/>
        <v>7037.5470182093522</v>
      </c>
      <c r="AF12">
        <f t="shared" si="4"/>
        <v>-351.87735091046761</v>
      </c>
      <c r="AG12">
        <f t="shared" si="4"/>
        <v>-22.233956827219902</v>
      </c>
      <c r="AH12">
        <f t="shared" si="5"/>
        <v>-5854.3623771796538</v>
      </c>
      <c r="AI12">
        <f t="shared" si="6"/>
        <v>809.07333329201083</v>
      </c>
      <c r="AJ12">
        <f t="shared" si="7"/>
        <v>33.017397641087882</v>
      </c>
      <c r="AK12">
        <f t="shared" si="24"/>
        <v>581.81427727687674</v>
      </c>
      <c r="AL12">
        <f t="shared" si="8"/>
        <v>1423.9050082099754</v>
      </c>
      <c r="AN12">
        <f t="shared" si="9"/>
        <v>3776.7312695558453</v>
      </c>
      <c r="AO12">
        <f t="shared" si="9"/>
        <v>-188.83656347779225</v>
      </c>
      <c r="AP12">
        <f t="shared" si="9"/>
        <v>-11.931952962877965</v>
      </c>
      <c r="AQ12">
        <f t="shared" si="9"/>
        <v>-3141.7699087474789</v>
      </c>
      <c r="AR12">
        <f t="shared" si="9"/>
        <v>434.1928443676959</v>
      </c>
      <c r="AS12">
        <f t="shared" si="9"/>
        <v>17.718934990815079</v>
      </c>
      <c r="AT12">
        <f t="shared" si="9"/>
        <v>312.23324950867823</v>
      </c>
      <c r="AU12">
        <f t="shared" si="9"/>
        <v>764.14502886718913</v>
      </c>
      <c r="AW12">
        <v>9</v>
      </c>
      <c r="AX12">
        <f>(R12*SUMPRODUCT(K13:$K$23, X13:$X$23)-$AZ$3*SUMPRODUCT(K12:$K$22, W13:$W$23))/Z12</f>
        <v>5050.391311167713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7913.0618460066917</v>
      </c>
      <c r="P13">
        <f t="shared" si="22"/>
        <v>395.65309230033461</v>
      </c>
      <c r="Q13" s="4">
        <f t="shared" si="23"/>
        <v>25</v>
      </c>
      <c r="R13">
        <f t="shared" si="0"/>
        <v>2000000</v>
      </c>
      <c r="S13">
        <f t="shared" si="1"/>
        <v>4972.6706970486202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4491.6072949227782</v>
      </c>
      <c r="AC13">
        <f t="shared" si="2"/>
        <v>4363.4269707064777</v>
      </c>
      <c r="AE13">
        <f t="shared" si="3"/>
        <v>6943.5660600302945</v>
      </c>
      <c r="AF13">
        <f t="shared" si="4"/>
        <v>-347.17830300151473</v>
      </c>
      <c r="AG13">
        <f t="shared" si="4"/>
        <v>-21.937039654044753</v>
      </c>
      <c r="AH13">
        <f t="shared" si="5"/>
        <v>-5966.2083922363499</v>
      </c>
      <c r="AI13">
        <f t="shared" si="6"/>
        <v>608.24232513838524</v>
      </c>
      <c r="AJ13">
        <f t="shared" si="7"/>
        <v>128.18032421630051</v>
      </c>
      <c r="AK13">
        <f t="shared" si="24"/>
        <v>573.24934418589567</v>
      </c>
      <c r="AL13">
        <f t="shared" si="8"/>
        <v>1309.6719935405813</v>
      </c>
      <c r="AN13">
        <f t="shared" si="9"/>
        <v>3543.116825639047</v>
      </c>
      <c r="AO13">
        <f t="shared" si="9"/>
        <v>-177.15584128195235</v>
      </c>
      <c r="AP13">
        <f t="shared" si="9"/>
        <v>-11.193887064799933</v>
      </c>
      <c r="AQ13">
        <f t="shared" si="9"/>
        <v>-3044.3972386876476</v>
      </c>
      <c r="AR13">
        <f t="shared" si="9"/>
        <v>310.36985860464705</v>
      </c>
      <c r="AS13">
        <f t="shared" si="9"/>
        <v>65.407005495481812</v>
      </c>
      <c r="AT13">
        <f t="shared" si="9"/>
        <v>292.51387242692044</v>
      </c>
      <c r="AU13">
        <f t="shared" si="9"/>
        <v>668.29073652704926</v>
      </c>
      <c r="AW13">
        <v>10</v>
      </c>
      <c r="AX13">
        <f>(R13*SUMPRODUCT(K14:$K$23, X14:$X$23)-$AZ$3*SUMPRODUCT(K13:$K$22, W14:$W$23))/Z13</f>
        <v>4972.6706970486202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7913.0618460066917</v>
      </c>
      <c r="P14">
        <f t="shared" si="22"/>
        <v>395.65309230033461</v>
      </c>
      <c r="Q14" s="4">
        <f t="shared" si="23"/>
        <v>25</v>
      </c>
      <c r="R14">
        <f t="shared" si="0"/>
        <v>2000000</v>
      </c>
      <c r="S14">
        <f t="shared" si="1"/>
        <v>4888.5385415512128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4363.4269707064777</v>
      </c>
      <c r="AC14">
        <f t="shared" si="2"/>
        <v>4231.7956764109495</v>
      </c>
      <c r="AE14">
        <f t="shared" si="3"/>
        <v>6849.9942513448532</v>
      </c>
      <c r="AF14">
        <f t="shared" si="4"/>
        <v>-342.49971256724268</v>
      </c>
      <c r="AG14">
        <f t="shared" si="4"/>
        <v>-21.64141512050006</v>
      </c>
      <c r="AH14">
        <f t="shared" si="5"/>
        <v>-6100.3309603395192</v>
      </c>
      <c r="AI14">
        <f t="shared" si="6"/>
        <v>385.52216331759155</v>
      </c>
      <c r="AJ14">
        <f t="shared" si="7"/>
        <v>131.63129429552828</v>
      </c>
      <c r="AK14">
        <f t="shared" si="24"/>
        <v>930.24649540957239</v>
      </c>
      <c r="AL14">
        <f t="shared" si="8"/>
        <v>1447.3999530226922</v>
      </c>
      <c r="AN14">
        <f t="shared" si="9"/>
        <v>3219.8413590774985</v>
      </c>
      <c r="AO14">
        <f t="shared" si="9"/>
        <v>-160.99206795387494</v>
      </c>
      <c r="AP14">
        <f t="shared" si="9"/>
        <v>-10.172552109846027</v>
      </c>
      <c r="AQ14">
        <f t="shared" si="9"/>
        <v>-2867.4619582791365</v>
      </c>
      <c r="AR14">
        <f t="shared" si="9"/>
        <v>181.21478073464135</v>
      </c>
      <c r="AS14">
        <f t="shared" si="9"/>
        <v>61.873319884674856</v>
      </c>
      <c r="AT14">
        <f t="shared" si="9"/>
        <v>437.26257718662811</v>
      </c>
      <c r="AU14">
        <f t="shared" si="9"/>
        <v>680.35067780594431</v>
      </c>
      <c r="AW14">
        <v>11</v>
      </c>
      <c r="AX14">
        <f>(R14*SUMPRODUCT(K15:$K$23, X15:$X$23)-$AZ$3*SUMPRODUCT(K14:$K$22, W15:$W$23))/Z14</f>
        <v>4888.5385415512128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7913.0618460066917</v>
      </c>
      <c r="P15">
        <f t="shared" si="22"/>
        <v>395.65309230033461</v>
      </c>
      <c r="Q15" s="4">
        <f t="shared" si="23"/>
        <v>25</v>
      </c>
      <c r="R15">
        <f t="shared" si="0"/>
        <v>2000000</v>
      </c>
      <c r="S15">
        <f t="shared" si="1"/>
        <v>4694.7018283877351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4231.7956764109495</v>
      </c>
      <c r="AC15">
        <f t="shared" si="2"/>
        <v>4008.6718990638888</v>
      </c>
      <c r="AE15">
        <f t="shared" si="3"/>
        <v>6756.7376624076887</v>
      </c>
      <c r="AF15">
        <f t="shared" si="4"/>
        <v>-337.83688312038447</v>
      </c>
      <c r="AG15">
        <f t="shared" si="4"/>
        <v>-21.346786471211079</v>
      </c>
      <c r="AH15">
        <f t="shared" si="5"/>
        <v>-6257.1598467184576</v>
      </c>
      <c r="AI15">
        <f t="shared" si="6"/>
        <v>140.39414609763571</v>
      </c>
      <c r="AJ15">
        <f t="shared" si="7"/>
        <v>223.1237773470607</v>
      </c>
      <c r="AK15">
        <f t="shared" si="24"/>
        <v>911.40139710701101</v>
      </c>
      <c r="AL15">
        <f t="shared" si="8"/>
        <v>1274.9193205517074</v>
      </c>
      <c r="AN15">
        <f t="shared" si="9"/>
        <v>2925.6521706462454</v>
      </c>
      <c r="AO15">
        <f t="shared" si="9"/>
        <v>-146.28260853231228</v>
      </c>
      <c r="AP15">
        <f t="shared" si="9"/>
        <v>-9.2431104027155708</v>
      </c>
      <c r="AQ15">
        <f t="shared" si="9"/>
        <v>-2709.3361030549681</v>
      </c>
      <c r="AR15">
        <f t="shared" si="9"/>
        <v>60.790348656249265</v>
      </c>
      <c r="AS15">
        <f t="shared" si="9"/>
        <v>96.612092422958725</v>
      </c>
      <c r="AT15">
        <f t="shared" si="9"/>
        <v>394.6347496383321</v>
      </c>
      <c r="AU15">
        <f t="shared" si="9"/>
        <v>552.03719071754006</v>
      </c>
      <c r="AW15">
        <v>12</v>
      </c>
      <c r="AX15">
        <f>(R15*SUMPRODUCT(K16:$K$23, X16:$X$23)-$AZ$3*SUMPRODUCT(K15:$K$22, W16:$W$23))/Z15</f>
        <v>4694.7018283877351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7913.0618460066917</v>
      </c>
      <c r="P16">
        <f t="shared" si="22"/>
        <v>395.65309230033461</v>
      </c>
      <c r="Q16" s="4">
        <f t="shared" si="23"/>
        <v>25</v>
      </c>
      <c r="R16">
        <f t="shared" si="0"/>
        <v>2000000</v>
      </c>
      <c r="S16">
        <f t="shared" si="1"/>
        <v>4403.3884099932684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4008.6718990638888</v>
      </c>
      <c r="AC16">
        <f t="shared" si="2"/>
        <v>3708.2001269505722</v>
      </c>
      <c r="AE16">
        <f t="shared" si="3"/>
        <v>6663.7812088837745</v>
      </c>
      <c r="AF16">
        <f t="shared" si="4"/>
        <v>-333.18906044418873</v>
      </c>
      <c r="AG16">
        <f t="shared" si="4"/>
        <v>-21.053106049735465</v>
      </c>
      <c r="AH16">
        <f t="shared" si="5"/>
        <v>-6417.0045410803141</v>
      </c>
      <c r="AI16">
        <f t="shared" si="6"/>
        <v>-107.46549869046339</v>
      </c>
      <c r="AJ16">
        <f t="shared" si="7"/>
        <v>300.47177211331655</v>
      </c>
      <c r="AK16">
        <f t="shared" si="24"/>
        <v>884.75150307296747</v>
      </c>
      <c r="AL16">
        <f t="shared" si="8"/>
        <v>1077.7577764958205</v>
      </c>
      <c r="AN16">
        <f t="shared" si="9"/>
        <v>2657.9556546201229</v>
      </c>
      <c r="AO16">
        <f t="shared" si="9"/>
        <v>-132.89778273100615</v>
      </c>
      <c r="AP16">
        <f t="shared" si="9"/>
        <v>-8.3973678784068078</v>
      </c>
      <c r="AQ16">
        <f t="shared" si="9"/>
        <v>-2559.5248359818875</v>
      </c>
      <c r="AR16">
        <f t="shared" si="9"/>
        <v>-42.864331971177492</v>
      </c>
      <c r="AS16">
        <f t="shared" si="9"/>
        <v>119.84796929971475</v>
      </c>
      <c r="AT16">
        <f t="shared" si="9"/>
        <v>352.89727960926854</v>
      </c>
      <c r="AU16">
        <f t="shared" si="9"/>
        <v>429.88091693780575</v>
      </c>
      <c r="AW16">
        <v>13</v>
      </c>
      <c r="AX16">
        <f>(R16*SUMPRODUCT(K17:$K$23, X17:$X$23)-$AZ$3*SUMPRODUCT(K16:$K$22, W17:$W$23))/Z16</f>
        <v>4403.3884099932684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7913.0618460066917</v>
      </c>
      <c r="P17">
        <f t="shared" si="22"/>
        <v>395.65309230033461</v>
      </c>
      <c r="Q17" s="4">
        <f t="shared" si="23"/>
        <v>25</v>
      </c>
      <c r="R17">
        <f t="shared" si="0"/>
        <v>2000000</v>
      </c>
      <c r="S17">
        <f t="shared" si="1"/>
        <v>4021.7896777518577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3708.2001269505722</v>
      </c>
      <c r="AC17">
        <f t="shared" si="2"/>
        <v>3339.7290992808521</v>
      </c>
      <c r="AE17">
        <f t="shared" si="3"/>
        <v>6571.0753244287798</v>
      </c>
      <c r="AF17">
        <f t="shared" si="4"/>
        <v>-328.55376622143899</v>
      </c>
      <c r="AG17">
        <f t="shared" si="4"/>
        <v>-20.760217259469727</v>
      </c>
      <c r="AH17">
        <f t="shared" si="5"/>
        <v>-6588.6183814707492</v>
      </c>
      <c r="AI17">
        <f t="shared" si="6"/>
        <v>-366.85704052287838</v>
      </c>
      <c r="AJ17">
        <f t="shared" si="7"/>
        <v>368.47102766972012</v>
      </c>
      <c r="AK17">
        <f t="shared" si="24"/>
        <v>851.50315604233299</v>
      </c>
      <c r="AL17">
        <f t="shared" si="8"/>
        <v>853.11714318917473</v>
      </c>
      <c r="AN17">
        <f t="shared" si="9"/>
        <v>2414.3754911850992</v>
      </c>
      <c r="AO17">
        <f t="shared" si="9"/>
        <v>-120.71877455925497</v>
      </c>
      <c r="AP17">
        <f t="shared" si="9"/>
        <v>-7.6278169505382687</v>
      </c>
      <c r="AQ17">
        <f t="shared" si="9"/>
        <v>-2420.8212439533154</v>
      </c>
      <c r="AR17">
        <f t="shared" si="9"/>
        <v>-134.79234427800941</v>
      </c>
      <c r="AS17">
        <f t="shared" si="9"/>
        <v>135.38536304861088</v>
      </c>
      <c r="AT17">
        <f t="shared" si="9"/>
        <v>312.86330609732948</v>
      </c>
      <c r="AU17">
        <f t="shared" si="9"/>
        <v>313.45632486793096</v>
      </c>
      <c r="AW17">
        <v>14</v>
      </c>
      <c r="AX17">
        <f>(R17*SUMPRODUCT(K18:$K$23, X18:$X$23)-$AZ$3*SUMPRODUCT(K17:$K$22, W18:$W$23))/Z17</f>
        <v>4021.7896777518577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7913.0618460066917</v>
      </c>
      <c r="P18">
        <f t="shared" si="22"/>
        <v>395.65309230033461</v>
      </c>
      <c r="Q18" s="4">
        <f t="shared" si="23"/>
        <v>25</v>
      </c>
      <c r="R18">
        <f t="shared" si="0"/>
        <v>2000000</v>
      </c>
      <c r="S18">
        <f t="shared" si="1"/>
        <v>3554.5509500848657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3339.7290992808521</v>
      </c>
      <c r="AC18">
        <f t="shared" si="2"/>
        <v>2910.1677134741913</v>
      </c>
      <c r="AE18">
        <f t="shared" si="3"/>
        <v>6478.5502929486356</v>
      </c>
      <c r="AF18">
        <f t="shared" si="4"/>
        <v>-323.92751464743179</v>
      </c>
      <c r="AG18">
        <f t="shared" si="4"/>
        <v>-20.46789984403452</v>
      </c>
      <c r="AH18">
        <f t="shared" si="5"/>
        <v>-6777.2194272405541</v>
      </c>
      <c r="AI18">
        <f t="shared" si="6"/>
        <v>-643.06454878338536</v>
      </c>
      <c r="AJ18">
        <f t="shared" si="7"/>
        <v>429.56138580666084</v>
      </c>
      <c r="AK18">
        <f t="shared" si="24"/>
        <v>812.45067886845175</v>
      </c>
      <c r="AL18">
        <f t="shared" si="8"/>
        <v>598.94751589172722</v>
      </c>
      <c r="AN18">
        <f t="shared" si="9"/>
        <v>2192.742174339443</v>
      </c>
      <c r="AO18">
        <f t="shared" si="9"/>
        <v>-109.63710871697214</v>
      </c>
      <c r="AP18">
        <f t="shared" si="9"/>
        <v>-6.9276034264979387</v>
      </c>
      <c r="AQ18">
        <f t="shared" si="9"/>
        <v>-2293.8302846915612</v>
      </c>
      <c r="AR18">
        <f t="shared" si="9"/>
        <v>-217.65282249558862</v>
      </c>
      <c r="AS18">
        <f t="shared" si="9"/>
        <v>145.39014509946162</v>
      </c>
      <c r="AT18">
        <f t="shared" si="9"/>
        <v>274.98356693542604</v>
      </c>
      <c r="AU18">
        <f t="shared" si="9"/>
        <v>202.72088953929907</v>
      </c>
      <c r="AW18">
        <v>15</v>
      </c>
      <c r="AX18">
        <f>(R18*SUMPRODUCT(K19:$K$23, X19:$X$23)-$AZ$3*SUMPRODUCT(K18:$K$22, W19:$W$23))/Z18</f>
        <v>3554.5509500848657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7913.0618460066917</v>
      </c>
      <c r="P19">
        <f t="shared" si="22"/>
        <v>395.65309230033461</v>
      </c>
      <c r="Q19" s="4">
        <f t="shared" si="23"/>
        <v>25</v>
      </c>
      <c r="R19">
        <f t="shared" si="0"/>
        <v>2000000</v>
      </c>
      <c r="S19">
        <f t="shared" si="1"/>
        <v>2994.1977390848169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2910.1677134741913</v>
      </c>
      <c r="AC19">
        <f t="shared" si="2"/>
        <v>2416.3825670553388</v>
      </c>
      <c r="AE19">
        <f t="shared" si="3"/>
        <v>6386.012669479097</v>
      </c>
      <c r="AF19">
        <f t="shared" si="4"/>
        <v>-319.30063347395486</v>
      </c>
      <c r="AG19">
        <f t="shared" si="4"/>
        <v>-20.175542646307584</v>
      </c>
      <c r="AH19">
        <f t="shared" si="5"/>
        <v>-7014.2559429273406</v>
      </c>
      <c r="AI19">
        <f t="shared" si="6"/>
        <v>-967.71944956850621</v>
      </c>
      <c r="AJ19">
        <f t="shared" si="7"/>
        <v>493.78514641885249</v>
      </c>
      <c r="AK19">
        <f t="shared" si="24"/>
        <v>768.16955392244552</v>
      </c>
      <c r="AL19">
        <f t="shared" si="8"/>
        <v>294.2352507727918</v>
      </c>
      <c r="AN19">
        <f t="shared" si="9"/>
        <v>1991.0440931536791</v>
      </c>
      <c r="AO19">
        <f t="shared" si="9"/>
        <v>-99.552204657683959</v>
      </c>
      <c r="AP19">
        <f t="shared" si="9"/>
        <v>-6.2903719568375891</v>
      </c>
      <c r="AQ19">
        <f t="shared" si="9"/>
        <v>-2186.9190660676754</v>
      </c>
      <c r="AR19">
        <f t="shared" si="9"/>
        <v>-301.71754952851813</v>
      </c>
      <c r="AS19">
        <f t="shared" si="9"/>
        <v>153.95334302468203</v>
      </c>
      <c r="AT19">
        <f t="shared" si="9"/>
        <v>239.50147486984844</v>
      </c>
      <c r="AU19">
        <f t="shared" si="9"/>
        <v>91.737268366012316</v>
      </c>
      <c r="AW19">
        <v>16</v>
      </c>
      <c r="AX19">
        <f>(R19*SUMPRODUCT(K20:$K$23, X20:$X$23)-$AZ$3*SUMPRODUCT(K19:$K$22, W20:$W$23))/Z19</f>
        <v>2994.1977390848169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7913.0618460066917</v>
      </c>
      <c r="P20">
        <f t="shared" si="22"/>
        <v>395.65309230033461</v>
      </c>
      <c r="Q20" s="4">
        <f t="shared" si="23"/>
        <v>25</v>
      </c>
      <c r="R20">
        <f t="shared" si="0"/>
        <v>2000000</v>
      </c>
      <c r="S20">
        <f t="shared" si="1"/>
        <v>2348.2652878051449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2416.3825670553388</v>
      </c>
      <c r="AC20">
        <f t="shared" si="2"/>
        <v>1867.6215832298785</v>
      </c>
      <c r="AE20">
        <f t="shared" si="3"/>
        <v>6293.4137679342412</v>
      </c>
      <c r="AF20">
        <f t="shared" si="4"/>
        <v>-314.67068839671208</v>
      </c>
      <c r="AG20">
        <f t="shared" si="4"/>
        <v>-19.88299185071515</v>
      </c>
      <c r="AH20">
        <f t="shared" si="5"/>
        <v>-7263.6295303484794</v>
      </c>
      <c r="AI20">
        <f t="shared" si="6"/>
        <v>-1304.7694426616654</v>
      </c>
      <c r="AJ20">
        <f t="shared" si="7"/>
        <v>548.76098382546024</v>
      </c>
      <c r="AK20">
        <f t="shared" si="24"/>
        <v>718.38769183024488</v>
      </c>
      <c r="AL20">
        <f t="shared" si="8"/>
        <v>-37.620767005960261</v>
      </c>
      <c r="AN20">
        <f t="shared" si="9"/>
        <v>1807.5018683349329</v>
      </c>
      <c r="AO20">
        <f t="shared" si="9"/>
        <v>-90.375093416746651</v>
      </c>
      <c r="AP20">
        <f t="shared" si="9"/>
        <v>-5.7105008892578182</v>
      </c>
      <c r="AQ20">
        <f t="shared" si="9"/>
        <v>-2086.1529896368402</v>
      </c>
      <c r="AR20">
        <f t="shared" si="9"/>
        <v>-374.73671560791161</v>
      </c>
      <c r="AS20">
        <f t="shared" si="9"/>
        <v>157.60706988433299</v>
      </c>
      <c r="AT20">
        <f t="shared" si="9"/>
        <v>206.32476157661009</v>
      </c>
      <c r="AU20">
        <f t="shared" si="9"/>
        <v>-10.804884146968563</v>
      </c>
      <c r="AW20">
        <v>17</v>
      </c>
      <c r="AX20">
        <f>(R20*SUMPRODUCT(K21:$K$23, X21:$X$23)-$AZ$3*SUMPRODUCT(K20:$K$22, W21:$W$23))/Z20</f>
        <v>2348.2652878051449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7913.0618460066917</v>
      </c>
      <c r="P21">
        <f t="shared" si="22"/>
        <v>395.65309230033461</v>
      </c>
      <c r="Q21" s="4">
        <f t="shared" si="23"/>
        <v>25</v>
      </c>
      <c r="R21">
        <f t="shared" si="0"/>
        <v>2000000</v>
      </c>
      <c r="S21">
        <f t="shared" si="1"/>
        <v>1632.2597417392865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1867.6215832298785</v>
      </c>
      <c r="AC21">
        <f t="shared" si="2"/>
        <v>1279.065687478856</v>
      </c>
      <c r="AE21">
        <f t="shared" si="3"/>
        <v>6200.8059326025386</v>
      </c>
      <c r="AF21">
        <f t="shared" si="4"/>
        <v>-310.04029663012693</v>
      </c>
      <c r="AG21">
        <f t="shared" si="4"/>
        <v>-19.590412830312204</v>
      </c>
      <c r="AH21">
        <f t="shared" si="5"/>
        <v>-7499.9281516636775</v>
      </c>
      <c r="AI21">
        <f t="shared" si="6"/>
        <v>-1628.7529285215778</v>
      </c>
      <c r="AJ21">
        <f t="shared" si="7"/>
        <v>588.55589575102249</v>
      </c>
      <c r="AK21">
        <f t="shared" si="24"/>
        <v>663.90071112157841</v>
      </c>
      <c r="AL21">
        <f t="shared" si="8"/>
        <v>-376.29632164897691</v>
      </c>
      <c r="AN21">
        <f t="shared" si="9"/>
        <v>1640.5216844597226</v>
      </c>
      <c r="AO21">
        <f t="shared" si="9"/>
        <v>-82.026084222986128</v>
      </c>
      <c r="AP21">
        <f t="shared" si="9"/>
        <v>-5.1829548295758867</v>
      </c>
      <c r="AQ21">
        <f t="shared" si="9"/>
        <v>-1984.2250988703604</v>
      </c>
      <c r="AR21">
        <f t="shared" si="9"/>
        <v>-430.91245346319982</v>
      </c>
      <c r="AS21">
        <f t="shared" si="9"/>
        <v>155.71180907623119</v>
      </c>
      <c r="AT21">
        <f t="shared" si="9"/>
        <v>175.64547653341174</v>
      </c>
      <c r="AU21">
        <f t="shared" si="9"/>
        <v>-99.555167853556895</v>
      </c>
      <c r="AW21">
        <v>18</v>
      </c>
      <c r="AX21">
        <f>(R21*SUMPRODUCT(K22:$K$23, X22:$X$23)-$AZ$3*SUMPRODUCT(K21:$K$22, W22:$W$23))/Z21</f>
        <v>1632.2597417392865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7913.0618460066917</v>
      </c>
      <c r="P22">
        <f t="shared" si="22"/>
        <v>395.65309230033461</v>
      </c>
      <c r="Q22" s="4">
        <f t="shared" si="23"/>
        <v>25</v>
      </c>
      <c r="R22">
        <f t="shared" si="0"/>
        <v>2000000</v>
      </c>
      <c r="S22">
        <f t="shared" si="1"/>
        <v>847.56175117226394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1279.065687478856</v>
      </c>
      <c r="AC22">
        <f t="shared" si="2"/>
        <v>654.23256686091713</v>
      </c>
      <c r="AE22">
        <f t="shared" si="3"/>
        <v>6108.0891817992642</v>
      </c>
      <c r="AF22">
        <f t="shared" si="4"/>
        <v>-305.40445908996321</v>
      </c>
      <c r="AG22">
        <f t="shared" si="4"/>
        <v>-19.297489709630213</v>
      </c>
      <c r="AH22">
        <f t="shared" si="5"/>
        <v>-7761.5193903092859</v>
      </c>
      <c r="AI22">
        <f t="shared" si="6"/>
        <v>-1978.1321573096147</v>
      </c>
      <c r="AJ22">
        <f t="shared" si="7"/>
        <v>624.8331206179389</v>
      </c>
      <c r="AK22">
        <f t="shared" si="24"/>
        <v>605.99954610062105</v>
      </c>
      <c r="AL22">
        <f t="shared" si="8"/>
        <v>-747.29949059105479</v>
      </c>
      <c r="AN22">
        <f t="shared" si="9"/>
        <v>1488.6087662542291</v>
      </c>
      <c r="AO22">
        <f t="shared" si="9"/>
        <v>-74.430438312711445</v>
      </c>
      <c r="AP22">
        <f t="shared" si="9"/>
        <v>-4.7030112844544867</v>
      </c>
      <c r="AQ22">
        <f t="shared" si="9"/>
        <v>-1891.5679617603669</v>
      </c>
      <c r="AR22">
        <f t="shared" si="9"/>
        <v>-482.09264510330382</v>
      </c>
      <c r="AS22">
        <f t="shared" si="9"/>
        <v>152.27872958525799</v>
      </c>
      <c r="AT22">
        <f t="shared" si="9"/>
        <v>147.688779554744</v>
      </c>
      <c r="AU22">
        <f t="shared" si="9"/>
        <v>-182.1251359633018</v>
      </c>
      <c r="AW22">
        <v>19</v>
      </c>
      <c r="AX22">
        <f>(R22*SUMPRODUCT(K23:$K$23, X23:$X$23)-$AZ$3*SUMPRODUCT(K22:$K$22, W23:$W$23))/Z22</f>
        <v>847.56175117226394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7913.0618460066917</v>
      </c>
      <c r="P23">
        <f t="shared" si="22"/>
        <v>395.65309230033461</v>
      </c>
      <c r="Q23" s="4">
        <f t="shared" si="23"/>
        <v>25</v>
      </c>
      <c r="R23">
        <f t="shared" si="0"/>
        <v>2000000</v>
      </c>
      <c r="S23">
        <f t="shared" si="1"/>
        <v>860.64715181978022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654.23256686091713</v>
      </c>
      <c r="AC23">
        <f t="shared" si="2"/>
        <v>654.23256686091713</v>
      </c>
      <c r="AE23">
        <f t="shared" si="3"/>
        <v>6015.2209326386137</v>
      </c>
      <c r="AF23">
        <f t="shared" si="4"/>
        <v>-300.7610466319307</v>
      </c>
      <c r="AG23">
        <f t="shared" si="4"/>
        <v>-19.004087955138949</v>
      </c>
      <c r="AH23">
        <f t="shared" si="5"/>
        <v>-8034.1485915971753</v>
      </c>
      <c r="AI23">
        <f t="shared" si="6"/>
        <v>-2338.6927935456315</v>
      </c>
      <c r="AJ23">
        <f t="shared" si="7"/>
        <v>0</v>
      </c>
      <c r="AK23">
        <f t="shared" si="24"/>
        <v>544.98175057678634</v>
      </c>
      <c r="AL23">
        <f t="shared" si="8"/>
        <v>-1793.711042968845</v>
      </c>
      <c r="AN23">
        <f t="shared" si="9"/>
        <v>1350.4177969570546</v>
      </c>
      <c r="AO23">
        <f t="shared" si="9"/>
        <v>-67.520889847852729</v>
      </c>
      <c r="AP23">
        <f t="shared" si="9"/>
        <v>-4.2664199498154431</v>
      </c>
      <c r="AQ23">
        <f t="shared" si="9"/>
        <v>-1803.6672905264511</v>
      </c>
      <c r="AR23">
        <f t="shared" si="9"/>
        <v>-525.03680336706475</v>
      </c>
      <c r="AS23">
        <f t="shared" si="9"/>
        <v>0</v>
      </c>
      <c r="AT23">
        <f t="shared" si="9"/>
        <v>122.34846620552514</v>
      </c>
      <c r="AU23">
        <f t="shared" si="9"/>
        <v>-402.68833716153955</v>
      </c>
      <c r="AW23">
        <v>20</v>
      </c>
      <c r="AX23">
        <f>(R23*SUMPRODUCT(K$23:$K24, X$23:$X24)-$AZ$3*SUMPRODUCT(K$22:$K23, W$23:$W24))/Z23</f>
        <v>860.64715181978022</v>
      </c>
    </row>
    <row r="25" spans="5:50" x14ac:dyDescent="0.25">
      <c r="AN25" s="8">
        <f t="shared" ref="AN25:AU25" si="25">SUM(AN3:AN23)</f>
        <v>72579.061459983743</v>
      </c>
      <c r="AO25" s="8">
        <f t="shared" si="25"/>
        <v>-9563.7494575042074</v>
      </c>
      <c r="AP25" s="8">
        <f t="shared" si="25"/>
        <v>-477.45118943310115</v>
      </c>
      <c r="AQ25" s="8">
        <f t="shared" si="25"/>
        <v>-60658.96570147005</v>
      </c>
      <c r="AR25" s="8">
        <f t="shared" si="25"/>
        <v>1878.8951115763939</v>
      </c>
      <c r="AS25" s="8">
        <f t="shared" si="25"/>
        <v>-2319.4513449740152</v>
      </c>
      <c r="AT25" s="8">
        <f t="shared" si="25"/>
        <v>6956.3613177490761</v>
      </c>
      <c r="AU25" s="9">
        <f t="shared" si="25"/>
        <v>6515.8050843514538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7A1A-5B72-48C6-8A2B-867F3D58C402}">
  <sheetPr codeName="Sheet24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12018.589683131293</v>
      </c>
      <c r="K3">
        <v>1</v>
      </c>
      <c r="L3" s="2">
        <v>0</v>
      </c>
      <c r="O3">
        <f>$C$3</f>
        <v>12018.589683131293</v>
      </c>
      <c r="P3">
        <f>O3*B5</f>
        <v>9614.871746505034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12018.589683131293</v>
      </c>
      <c r="AF3">
        <f t="shared" ref="AF3:AG23" si="4">-$Z3*P3</f>
        <v>-9614.871746505034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2130.5681948262591</v>
      </c>
      <c r="AJ3">
        <f t="shared" ref="AJ3:AJ23" si="7">AB3-AC3</f>
        <v>0</v>
      </c>
      <c r="AL3">
        <f t="shared" ref="AL3:AL23" si="8">SUM(AI3:AK3)</f>
        <v>2130.5681948262591</v>
      </c>
      <c r="AN3">
        <f t="shared" ref="AN3:AU23" si="9">AE3*$K3</f>
        <v>12018.589683131293</v>
      </c>
      <c r="AO3">
        <f t="shared" si="9"/>
        <v>-9614.871746505034</v>
      </c>
      <c r="AP3">
        <f t="shared" si="9"/>
        <v>-273.14974180000002</v>
      </c>
      <c r="AQ3">
        <f t="shared" si="9"/>
        <v>0</v>
      </c>
      <c r="AR3">
        <f t="shared" si="9"/>
        <v>2130.5681948262591</v>
      </c>
      <c r="AS3">
        <f t="shared" si="9"/>
        <v>0</v>
      </c>
      <c r="AT3">
        <f t="shared" si="9"/>
        <v>0</v>
      </c>
      <c r="AU3">
        <f t="shared" si="9"/>
        <v>2130.5681948262591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9261.5802008034552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2776.7272439095245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2739.3079426178738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-2739.3079426178738</v>
      </c>
      <c r="AK4">
        <f>H4*SUM(AB4, AE4:AF4)</f>
        <v>0</v>
      </c>
      <c r="AL4">
        <f t="shared" si="8"/>
        <v>-9691.3979426178739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-6522.2722581855705</v>
      </c>
      <c r="AR4">
        <f t="shared" si="9"/>
        <v>-6522.2722581855705</v>
      </c>
      <c r="AS4">
        <f t="shared" si="9"/>
        <v>-2569.9483465783596</v>
      </c>
      <c r="AT4">
        <f t="shared" si="9"/>
        <v>0</v>
      </c>
      <c r="AU4">
        <f t="shared" si="9"/>
        <v>-9092.2206047639302</v>
      </c>
      <c r="AW4">
        <v>1</v>
      </c>
      <c r="AX4">
        <f>(R4*SUMPRODUCT(K5:$K$23, X5:$X$23)-$AZ$3*SUMPRODUCT(K4:$K$22, W5:$W$23))/Z4</f>
        <v>2776.7272439095245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12018.589683131293</v>
      </c>
      <c r="P5">
        <f t="shared" ref="P5:P23" si="22">O5*$C$5</f>
        <v>600.92948415656463</v>
      </c>
      <c r="Q5" s="4">
        <f t="shared" ref="Q5:Q23" si="23">$C$8</f>
        <v>25</v>
      </c>
      <c r="R5">
        <f t="shared" si="0"/>
        <v>2000000</v>
      </c>
      <c r="S5">
        <f t="shared" si="1"/>
        <v>5295.7779248400266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2739.3079426178738</v>
      </c>
      <c r="AC5">
        <f t="shared" si="2"/>
        <v>5153.2860560640693</v>
      </c>
      <c r="AE5">
        <f t="shared" si="3"/>
        <v>11695.209184872852</v>
      </c>
      <c r="AF5">
        <f t="shared" si="4"/>
        <v>-584.76045924364257</v>
      </c>
      <c r="AG5">
        <f t="shared" si="4"/>
        <v>-24.327332684648677</v>
      </c>
      <c r="AH5">
        <f t="shared" si="5"/>
        <v>-7130.8161281059201</v>
      </c>
      <c r="AI5">
        <f t="shared" si="6"/>
        <v>3955.305264838642</v>
      </c>
      <c r="AJ5">
        <f t="shared" si="7"/>
        <v>-2413.9781134461955</v>
      </c>
      <c r="AK5">
        <f>H5*SUM(AB5, AE5:AF5)</f>
        <v>1196.6189761365481</v>
      </c>
      <c r="AL5">
        <f t="shared" si="8"/>
        <v>2737.9461275289946</v>
      </c>
      <c r="AN5">
        <f t="shared" si="9"/>
        <v>10099.544219368549</v>
      </c>
      <c r="AO5">
        <f t="shared" si="9"/>
        <v>-504.97721096842741</v>
      </c>
      <c r="AP5">
        <f t="shared" si="9"/>
        <v>-21.008172517828314</v>
      </c>
      <c r="AQ5">
        <f t="shared" si="9"/>
        <v>-6157.90548655972</v>
      </c>
      <c r="AR5">
        <f t="shared" si="9"/>
        <v>3415.6533493225743</v>
      </c>
      <c r="AS5">
        <f t="shared" si="9"/>
        <v>-2084.6210030062643</v>
      </c>
      <c r="AT5">
        <f t="shared" si="9"/>
        <v>1033.3552886645502</v>
      </c>
      <c r="AU5">
        <f t="shared" si="9"/>
        <v>2364.3876349808606</v>
      </c>
      <c r="AW5">
        <v>2</v>
      </c>
      <c r="AX5">
        <f>(R5*SUMPRODUCT(K6:$K$23, X6:$X$23)-$AZ$3*SUMPRODUCT(K5:$K$22, W6:$W$23))/Z5</f>
        <v>5295.7779248400266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12018.589683131293</v>
      </c>
      <c r="P6">
        <f t="shared" si="22"/>
        <v>600.92948415656463</v>
      </c>
      <c r="Q6" s="4">
        <f t="shared" si="23"/>
        <v>25</v>
      </c>
      <c r="R6">
        <f t="shared" si="0"/>
        <v>2000000</v>
      </c>
      <c r="S6">
        <f t="shared" si="1"/>
        <v>7544.5000992220603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5153.2860560640693</v>
      </c>
      <c r="AC6">
        <f t="shared" si="2"/>
        <v>7240.5011426359779</v>
      </c>
      <c r="AE6">
        <f t="shared" si="3"/>
        <v>11534.3112451623</v>
      </c>
      <c r="AF6">
        <f t="shared" si="4"/>
        <v>-576.71556225811503</v>
      </c>
      <c r="AG6">
        <f t="shared" si="4"/>
        <v>-23.992647118470352</v>
      </c>
      <c r="AH6">
        <f t="shared" si="5"/>
        <v>-7312.9791465471817</v>
      </c>
      <c r="AI6">
        <f t="shared" si="6"/>
        <v>3620.6238892385327</v>
      </c>
      <c r="AJ6">
        <f t="shared" si="7"/>
        <v>-2087.2150865719086</v>
      </c>
      <c r="AK6">
        <f>H6*SUM(AB6, AE6:AF6)</f>
        <v>1752.8639331997463</v>
      </c>
      <c r="AL6">
        <f t="shared" si="8"/>
        <v>3286.2727358663706</v>
      </c>
      <c r="AN6">
        <f t="shared" si="9"/>
        <v>8983.224017328128</v>
      </c>
      <c r="AO6">
        <f t="shared" si="9"/>
        <v>-449.16120086640643</v>
      </c>
      <c r="AP6">
        <f t="shared" si="9"/>
        <v>-18.686102642177193</v>
      </c>
      <c r="AQ6">
        <f t="shared" si="9"/>
        <v>-5695.5398992753653</v>
      </c>
      <c r="AR6">
        <f t="shared" si="9"/>
        <v>2819.8368145441791</v>
      </c>
      <c r="AS6">
        <f t="shared" si="9"/>
        <v>-1625.577834384037</v>
      </c>
      <c r="AT6">
        <f t="shared" si="9"/>
        <v>1365.1763897417388</v>
      </c>
      <c r="AU6">
        <f t="shared" si="9"/>
        <v>2559.4353699018811</v>
      </c>
      <c r="AW6">
        <v>3</v>
      </c>
      <c r="AX6">
        <f>(R6*SUMPRODUCT(K7:$K$23, X7:$X$23)-$AZ$3*SUMPRODUCT(K6:$K$22, W7:$W$23))/Z6</f>
        <v>7544.5000992220603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12018.589683131293</v>
      </c>
      <c r="P7">
        <f t="shared" si="22"/>
        <v>600.92948415656463</v>
      </c>
      <c r="Q7" s="4">
        <f t="shared" si="23"/>
        <v>25</v>
      </c>
      <c r="R7">
        <f t="shared" si="0"/>
        <v>2000000</v>
      </c>
      <c r="S7">
        <f t="shared" si="1"/>
        <v>9372.1716214574444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7240.5011426359779</v>
      </c>
      <c r="AC7">
        <f t="shared" si="2"/>
        <v>8869.3972442457016</v>
      </c>
      <c r="AE7">
        <f t="shared" si="3"/>
        <v>11373.847014413481</v>
      </c>
      <c r="AF7">
        <f t="shared" si="4"/>
        <v>-568.69235072067409</v>
      </c>
      <c r="AG7">
        <f t="shared" si="4"/>
        <v>-23.658863715052313</v>
      </c>
      <c r="AH7">
        <f t="shared" si="5"/>
        <v>-7508.5545786666107</v>
      </c>
      <c r="AI7">
        <f t="shared" si="6"/>
        <v>3272.9412213111436</v>
      </c>
      <c r="AJ7">
        <f t="shared" si="7"/>
        <v>-1628.8961016097237</v>
      </c>
      <c r="AK7">
        <f>H7*SUM(AB7, AE7:AF7)</f>
        <v>1889.3801629226239</v>
      </c>
      <c r="AL7">
        <f t="shared" si="8"/>
        <v>3533.4252826240436</v>
      </c>
      <c r="AN7">
        <f t="shared" si="9"/>
        <v>8018.6930996547162</v>
      </c>
      <c r="AO7">
        <f t="shared" si="9"/>
        <v>-400.93465498273582</v>
      </c>
      <c r="AP7">
        <f t="shared" si="9"/>
        <v>-16.679771318987125</v>
      </c>
      <c r="AQ7">
        <f t="shared" si="9"/>
        <v>-5293.6174288290777</v>
      </c>
      <c r="AR7">
        <f t="shared" si="9"/>
        <v>2307.461244523915</v>
      </c>
      <c r="AS7">
        <f t="shared" si="9"/>
        <v>-1148.3905061743887</v>
      </c>
      <c r="AT7">
        <f t="shared" si="9"/>
        <v>1332.0347685222853</v>
      </c>
      <c r="AU7">
        <f t="shared" si="9"/>
        <v>2491.1055068718115</v>
      </c>
      <c r="AW7">
        <v>4</v>
      </c>
      <c r="AX7">
        <f>(R7*SUMPRODUCT(K8:$K$23, X8:$X$23)-$AZ$3*SUMPRODUCT(K7:$K$22, W8:$W$23))/Z7</f>
        <v>9372.1716214574444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12018.589683131293</v>
      </c>
      <c r="P8">
        <f t="shared" si="22"/>
        <v>600.92948415656463</v>
      </c>
      <c r="Q8" s="4">
        <f t="shared" si="23"/>
        <v>25</v>
      </c>
      <c r="R8">
        <f t="shared" si="0"/>
        <v>2000000</v>
      </c>
      <c r="S8">
        <f t="shared" si="1"/>
        <v>10687.314476456599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8869.3972442457016</v>
      </c>
      <c r="AC8">
        <f t="shared" si="2"/>
        <v>9971.5771022678236</v>
      </c>
      <c r="AE8">
        <f t="shared" si="3"/>
        <v>11213.69582132844</v>
      </c>
      <c r="AF8">
        <f t="shared" si="4"/>
        <v>-560.68479106642201</v>
      </c>
      <c r="AG8">
        <f t="shared" si="4"/>
        <v>-23.325731464706372</v>
      </c>
      <c r="AH8">
        <f t="shared" si="5"/>
        <v>-7723.4890556335495</v>
      </c>
      <c r="AI8">
        <f t="shared" si="6"/>
        <v>2906.1962431637612</v>
      </c>
      <c r="AJ8">
        <f t="shared" si="7"/>
        <v>-1102.1798580221221</v>
      </c>
      <c r="AK8">
        <f t="shared" ref="AK8:AK23" si="24">H8*SUM(AB8:AB8, AE8:AF8)</f>
        <v>1415.3745999018097</v>
      </c>
      <c r="AL8">
        <f t="shared" si="8"/>
        <v>3219.3909850434488</v>
      </c>
      <c r="AN8">
        <f t="shared" si="9"/>
        <v>7371.3609926386789</v>
      </c>
      <c r="AO8">
        <f t="shared" si="9"/>
        <v>-368.56804963193395</v>
      </c>
      <c r="AP8">
        <f t="shared" si="9"/>
        <v>-15.333248715081691</v>
      </c>
      <c r="AQ8">
        <f t="shared" si="9"/>
        <v>-5077.0617340523086</v>
      </c>
      <c r="AR8">
        <f t="shared" si="9"/>
        <v>1910.3979602393545</v>
      </c>
      <c r="AS8">
        <f t="shared" si="9"/>
        <v>-724.52166901507985</v>
      </c>
      <c r="AT8">
        <f t="shared" si="9"/>
        <v>930.40129515942181</v>
      </c>
      <c r="AU8">
        <f t="shared" si="9"/>
        <v>2116.2775863836964</v>
      </c>
      <c r="AW8">
        <v>5</v>
      </c>
      <c r="AX8">
        <f>(R8*SUMPRODUCT(K9:$K$23, X9:$X$23)-$AZ$3*SUMPRODUCT(K8:$K$22, W9:$W$23))/Z8</f>
        <v>10687.314476456599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12018.589683131293</v>
      </c>
      <c r="P9">
        <f t="shared" si="22"/>
        <v>600.92948415656463</v>
      </c>
      <c r="Q9" s="4">
        <f t="shared" si="23"/>
        <v>25</v>
      </c>
      <c r="R9">
        <f t="shared" si="0"/>
        <v>2000000</v>
      </c>
      <c r="S9">
        <f t="shared" si="1"/>
        <v>11588.568470614933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9971.5771022678236</v>
      </c>
      <c r="AC9">
        <f t="shared" si="2"/>
        <v>10658.031396931809</v>
      </c>
      <c r="AE9">
        <f t="shared" si="3"/>
        <v>11053.522832821202</v>
      </c>
      <c r="AF9">
        <f t="shared" si="4"/>
        <v>-552.6761416410601</v>
      </c>
      <c r="AG9">
        <f t="shared" si="4"/>
        <v>-22.992553877464069</v>
      </c>
      <c r="AH9">
        <f t="shared" si="5"/>
        <v>-7993.6218076193945</v>
      </c>
      <c r="AI9">
        <f t="shared" si="6"/>
        <v>2484.2323296832819</v>
      </c>
      <c r="AJ9">
        <f t="shared" si="7"/>
        <v>-686.45429466398491</v>
      </c>
      <c r="AK9">
        <f t="shared" si="24"/>
        <v>1068.660522017984</v>
      </c>
      <c r="AL9">
        <f t="shared" si="8"/>
        <v>2866.438557037281</v>
      </c>
      <c r="AN9">
        <f t="shared" si="9"/>
        <v>6905.5984938487491</v>
      </c>
      <c r="AO9">
        <f t="shared" si="9"/>
        <v>-345.27992469243748</v>
      </c>
      <c r="AP9">
        <f t="shared" si="9"/>
        <v>-14.364411041382649</v>
      </c>
      <c r="AQ9">
        <f t="shared" si="9"/>
        <v>-4993.950213879828</v>
      </c>
      <c r="AR9">
        <f t="shared" si="9"/>
        <v>1552.0039442351001</v>
      </c>
      <c r="AS9">
        <f t="shared" si="9"/>
        <v>-428.85673780417102</v>
      </c>
      <c r="AT9">
        <f t="shared" si="9"/>
        <v>667.6369699414164</v>
      </c>
      <c r="AU9">
        <f t="shared" si="9"/>
        <v>1790.7841763723454</v>
      </c>
      <c r="AW9">
        <v>6</v>
      </c>
      <c r="AX9">
        <f>(R9*SUMPRODUCT(K10:$K$23, X10:$X$23)-$AZ$3*SUMPRODUCT(K9:$K$22, W10:$W$23))/Z9</f>
        <v>11588.568470614933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12018.589683131293</v>
      </c>
      <c r="P10">
        <f t="shared" si="22"/>
        <v>600.92948415656463</v>
      </c>
      <c r="Q10" s="4">
        <f t="shared" si="23"/>
        <v>25</v>
      </c>
      <c r="R10">
        <f t="shared" si="0"/>
        <v>2000000</v>
      </c>
      <c r="S10">
        <f t="shared" si="1"/>
        <v>12209.171564052853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10658.031396931809</v>
      </c>
      <c r="AC10">
        <f t="shared" si="2"/>
        <v>11065.980758588223</v>
      </c>
      <c r="AE10">
        <f t="shared" si="3"/>
        <v>10893.243778347651</v>
      </c>
      <c r="AF10">
        <f t="shared" si="4"/>
        <v>-544.66218891738254</v>
      </c>
      <c r="AG10">
        <f t="shared" si="4"/>
        <v>-22.659155661243844</v>
      </c>
      <c r="AH10">
        <f t="shared" si="5"/>
        <v>-8277.8141956465079</v>
      </c>
      <c r="AI10">
        <f t="shared" si="6"/>
        <v>2048.1082381225169</v>
      </c>
      <c r="AJ10">
        <f t="shared" si="7"/>
        <v>-407.94936165641411</v>
      </c>
      <c r="AK10">
        <f t="shared" si="24"/>
        <v>1102.8471817840091</v>
      </c>
      <c r="AL10">
        <f t="shared" si="8"/>
        <v>2743.0060582501119</v>
      </c>
      <c r="AN10">
        <f t="shared" si="9"/>
        <v>6466.000435232253</v>
      </c>
      <c r="AO10">
        <f t="shared" si="9"/>
        <v>-323.30002176161264</v>
      </c>
      <c r="AP10">
        <f t="shared" si="9"/>
        <v>-13.4499983061815</v>
      </c>
      <c r="AQ10">
        <f t="shared" si="9"/>
        <v>-4913.5364342264747</v>
      </c>
      <c r="AR10">
        <f t="shared" si="9"/>
        <v>1215.7139809379848</v>
      </c>
      <c r="AS10">
        <f t="shared" si="9"/>
        <v>-242.15016240306798</v>
      </c>
      <c r="AT10">
        <f t="shared" si="9"/>
        <v>654.62689557946703</v>
      </c>
      <c r="AU10">
        <f t="shared" si="9"/>
        <v>1628.1907141143838</v>
      </c>
      <c r="AW10">
        <v>7</v>
      </c>
      <c r="AX10">
        <f>(R10*SUMPRODUCT(K11:$K$23, X11:$X$23)-$AZ$3*SUMPRODUCT(K10:$K$22, W11:$W$23))/Z10</f>
        <v>12209.171564052853</v>
      </c>
    </row>
    <row r="11" spans="1:52" x14ac:dyDescent="0.25">
      <c r="A11" t="s">
        <v>33</v>
      </c>
      <c r="C11" s="7">
        <f>AU25</f>
        <v>9804.5429333697466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12018.589683131293</v>
      </c>
      <c r="P11">
        <f t="shared" si="22"/>
        <v>600.92948415656463</v>
      </c>
      <c r="Q11" s="4">
        <f t="shared" si="23"/>
        <v>25</v>
      </c>
      <c r="R11">
        <f t="shared" si="0"/>
        <v>2000000</v>
      </c>
      <c r="S11">
        <f t="shared" si="1"/>
        <v>12568.248164522263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11065.980758588223</v>
      </c>
      <c r="AC11">
        <f t="shared" si="2"/>
        <v>11223.810230538889</v>
      </c>
      <c r="AE11">
        <f t="shared" si="3"/>
        <v>10732.949260419515</v>
      </c>
      <c r="AF11">
        <f t="shared" si="4"/>
        <v>-536.64746302097569</v>
      </c>
      <c r="AG11">
        <f t="shared" si="4"/>
        <v>-22.325725279322413</v>
      </c>
      <c r="AH11">
        <f t="shared" si="5"/>
        <v>-8547.1060247192945</v>
      </c>
      <c r="AI11">
        <f t="shared" si="6"/>
        <v>1626.8700473999215</v>
      </c>
      <c r="AJ11">
        <f t="shared" si="7"/>
        <v>-157.82947195066663</v>
      </c>
      <c r="AK11">
        <f t="shared" si="24"/>
        <v>1095.0075516333184</v>
      </c>
      <c r="AL11">
        <f t="shared" si="8"/>
        <v>2564.048127082573</v>
      </c>
      <c r="AN11">
        <f t="shared" si="9"/>
        <v>6058.8235665124039</v>
      </c>
      <c r="AO11">
        <f t="shared" si="9"/>
        <v>-302.94117832562017</v>
      </c>
      <c r="AP11">
        <f t="shared" si="9"/>
        <v>-12.603025243087119</v>
      </c>
      <c r="AQ11">
        <f t="shared" si="9"/>
        <v>-4824.900048584157</v>
      </c>
      <c r="AR11">
        <f t="shared" si="9"/>
        <v>918.37931435953919</v>
      </c>
      <c r="AS11">
        <f t="shared" si="9"/>
        <v>-89.095820817057557</v>
      </c>
      <c r="AT11">
        <f t="shared" si="9"/>
        <v>618.13928290998729</v>
      </c>
      <c r="AU11">
        <f t="shared" si="9"/>
        <v>1447.4227764524687</v>
      </c>
      <c r="AW11">
        <v>8</v>
      </c>
      <c r="AX11">
        <f>(R11*SUMPRODUCT(K12:$K$23, X12:$X$23)-$AZ$3*SUMPRODUCT(K11:$K$22, W12:$W$23))/Z11</f>
        <v>12568.248164522263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12018.589683131293</v>
      </c>
      <c r="P12">
        <f t="shared" si="22"/>
        <v>600.92948415656463</v>
      </c>
      <c r="Q12" s="4">
        <f t="shared" si="23"/>
        <v>25</v>
      </c>
      <c r="R12">
        <f t="shared" si="0"/>
        <v>2000000</v>
      </c>
      <c r="S12">
        <f t="shared" si="1"/>
        <v>12670.503505185166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11223.810230538889</v>
      </c>
      <c r="AC12">
        <f t="shared" si="2"/>
        <v>11145.939236247941</v>
      </c>
      <c r="AE12">
        <f t="shared" si="3"/>
        <v>10572.466221153547</v>
      </c>
      <c r="AF12">
        <f t="shared" si="4"/>
        <v>-528.62331105767737</v>
      </c>
      <c r="AG12">
        <f t="shared" si="4"/>
        <v>-21.991902752101907</v>
      </c>
      <c r="AH12">
        <f t="shared" si="5"/>
        <v>-8845.2219541826562</v>
      </c>
      <c r="AI12">
        <f t="shared" si="6"/>
        <v>1176.6290531611103</v>
      </c>
      <c r="AJ12">
        <f t="shared" si="7"/>
        <v>77.870994290948147</v>
      </c>
      <c r="AK12">
        <f t="shared" si="24"/>
        <v>1103.7911979989442</v>
      </c>
      <c r="AL12">
        <f t="shared" si="8"/>
        <v>2358.2912454510024</v>
      </c>
      <c r="AN12">
        <f t="shared" si="9"/>
        <v>5673.7615635729326</v>
      </c>
      <c r="AO12">
        <f t="shared" si="9"/>
        <v>-283.68807817864666</v>
      </c>
      <c r="AP12">
        <f t="shared" si="9"/>
        <v>-11.802053554453956</v>
      </c>
      <c r="AQ12">
        <f t="shared" si="9"/>
        <v>-4746.8281567550212</v>
      </c>
      <c r="AR12">
        <f t="shared" si="9"/>
        <v>631.4432750848099</v>
      </c>
      <c r="AS12">
        <f t="shared" si="9"/>
        <v>41.789819431268171</v>
      </c>
      <c r="AT12">
        <f t="shared" si="9"/>
        <v>592.35451241131716</v>
      </c>
      <c r="AU12">
        <f t="shared" si="9"/>
        <v>1265.5876069273952</v>
      </c>
      <c r="AW12">
        <v>9</v>
      </c>
      <c r="AX12">
        <f>(R12*SUMPRODUCT(K13:$K$23, X13:$X$23)-$AZ$3*SUMPRODUCT(K12:$K$22, W13:$W$23))/Z12</f>
        <v>12670.503505185166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12018.589683131293</v>
      </c>
      <c r="P13">
        <f t="shared" si="22"/>
        <v>600.92948415656463</v>
      </c>
      <c r="Q13" s="4">
        <f t="shared" si="23"/>
        <v>25</v>
      </c>
      <c r="R13">
        <f t="shared" si="0"/>
        <v>2000000</v>
      </c>
      <c r="S13">
        <f t="shared" si="1"/>
        <v>12520.059852902163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11145.939236247941</v>
      </c>
      <c r="AC13">
        <f t="shared" si="2"/>
        <v>10846.14525936214</v>
      </c>
      <c r="AE13">
        <f t="shared" si="3"/>
        <v>10411.720954009392</v>
      </c>
      <c r="AF13">
        <f t="shared" si="4"/>
        <v>-520.58604770046963</v>
      </c>
      <c r="AG13">
        <f t="shared" si="4"/>
        <v>-21.657534761800665</v>
      </c>
      <c r="AH13">
        <f t="shared" si="5"/>
        <v>-9155.9170224181107</v>
      </c>
      <c r="AI13">
        <f t="shared" si="6"/>
        <v>713.56034912901123</v>
      </c>
      <c r="AJ13">
        <f t="shared" si="7"/>
        <v>299.79397688580138</v>
      </c>
      <c r="AK13">
        <f t="shared" si="24"/>
        <v>1087.6167331701899</v>
      </c>
      <c r="AL13">
        <f t="shared" si="8"/>
        <v>2100.9710591850026</v>
      </c>
      <c r="AN13">
        <f t="shared" si="9"/>
        <v>5312.8238972710742</v>
      </c>
      <c r="AO13">
        <f t="shared" si="9"/>
        <v>-265.64119486355372</v>
      </c>
      <c r="AP13">
        <f t="shared" si="9"/>
        <v>-11.051263162615276</v>
      </c>
      <c r="AQ13">
        <f t="shared" si="9"/>
        <v>-4672.0205980359078</v>
      </c>
      <c r="AR13">
        <f t="shared" si="9"/>
        <v>364.1108412089971</v>
      </c>
      <c r="AS13">
        <f t="shared" si="9"/>
        <v>152.9768816982627</v>
      </c>
      <c r="AT13">
        <f t="shared" si="9"/>
        <v>554.98185137523717</v>
      </c>
      <c r="AU13">
        <f t="shared" si="9"/>
        <v>1072.0695742824969</v>
      </c>
      <c r="AW13">
        <v>10</v>
      </c>
      <c r="AX13">
        <f>(R13*SUMPRODUCT(K14:$K$23, X14:$X$23)-$AZ$3*SUMPRODUCT(K13:$K$22, W14:$W$23))/Z13</f>
        <v>12520.059852902163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12018.589683131293</v>
      </c>
      <c r="P14">
        <f t="shared" si="22"/>
        <v>600.92948415656463</v>
      </c>
      <c r="Q14" s="4">
        <f t="shared" si="23"/>
        <v>25</v>
      </c>
      <c r="R14">
        <f t="shared" si="0"/>
        <v>2000000</v>
      </c>
      <c r="S14">
        <f t="shared" si="1"/>
        <v>12279.898409025887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10846.14525936214</v>
      </c>
      <c r="AC14">
        <f t="shared" si="2"/>
        <v>10473.364461371963</v>
      </c>
      <c r="AE14">
        <f t="shared" si="3"/>
        <v>10250.49767273312</v>
      </c>
      <c r="AF14">
        <f t="shared" si="4"/>
        <v>-512.524883636656</v>
      </c>
      <c r="AG14">
        <f t="shared" si="4"/>
        <v>-21.322172449069086</v>
      </c>
      <c r="AH14">
        <f t="shared" si="5"/>
        <v>-9502.9572090857891</v>
      </c>
      <c r="AI14">
        <f t="shared" si="6"/>
        <v>213.69340756160636</v>
      </c>
      <c r="AJ14">
        <f t="shared" si="7"/>
        <v>372.78079799017723</v>
      </c>
      <c r="AK14">
        <f t="shared" si="24"/>
        <v>1761.4241496426998</v>
      </c>
      <c r="AL14">
        <f t="shared" si="8"/>
        <v>2347.8983551944834</v>
      </c>
      <c r="AN14">
        <f t="shared" si="9"/>
        <v>4818.2487673349369</v>
      </c>
      <c r="AO14">
        <f t="shared" si="9"/>
        <v>-240.91243836674687</v>
      </c>
      <c r="AP14">
        <f t="shared" si="9"/>
        <v>-10.022492019378939</v>
      </c>
      <c r="AQ14">
        <f t="shared" si="9"/>
        <v>-4466.8672020200338</v>
      </c>
      <c r="AR14">
        <f t="shared" si="9"/>
        <v>100.446634928778</v>
      </c>
      <c r="AS14">
        <f t="shared" si="9"/>
        <v>175.22569905851145</v>
      </c>
      <c r="AT14">
        <f t="shared" si="9"/>
        <v>827.957822998756</v>
      </c>
      <c r="AU14">
        <f t="shared" si="9"/>
        <v>1103.6301569860454</v>
      </c>
      <c r="AW14">
        <v>11</v>
      </c>
      <c r="AX14">
        <f>(R14*SUMPRODUCT(K15:$K$23, X15:$X$23)-$AZ$3*SUMPRODUCT(K14:$K$22, W15:$W$23))/Z14</f>
        <v>12279.898409025887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12018.589683131293</v>
      </c>
      <c r="P15">
        <f t="shared" si="22"/>
        <v>600.92948415656463</v>
      </c>
      <c r="Q15" s="4">
        <f t="shared" si="23"/>
        <v>25</v>
      </c>
      <c r="R15">
        <f t="shared" si="0"/>
        <v>2000000</v>
      </c>
      <c r="S15">
        <f t="shared" si="1"/>
        <v>11790.114160912239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10473.364461371963</v>
      </c>
      <c r="AC15">
        <f t="shared" si="2"/>
        <v>9896.6759813091885</v>
      </c>
      <c r="AE15">
        <f t="shared" si="3"/>
        <v>10088.459384099195</v>
      </c>
      <c r="AF15">
        <f t="shared" si="4"/>
        <v>-504.42296920495977</v>
      </c>
      <c r="AG15">
        <f t="shared" si="4"/>
        <v>-20.985114830608754</v>
      </c>
      <c r="AH15">
        <f t="shared" si="5"/>
        <v>-9906.8715175708876</v>
      </c>
      <c r="AI15">
        <f t="shared" si="6"/>
        <v>-343.82021750726017</v>
      </c>
      <c r="AJ15">
        <f t="shared" si="7"/>
        <v>576.68848006277403</v>
      </c>
      <c r="AK15">
        <f t="shared" si="24"/>
        <v>1716.3519077838512</v>
      </c>
      <c r="AL15">
        <f t="shared" si="8"/>
        <v>1949.220170339365</v>
      </c>
      <c r="AN15">
        <f t="shared" si="9"/>
        <v>4368.2801627448171</v>
      </c>
      <c r="AO15">
        <f t="shared" si="9"/>
        <v>-218.41400813724087</v>
      </c>
      <c r="AP15">
        <f t="shared" si="9"/>
        <v>-9.0865073979435422</v>
      </c>
      <c r="AQ15">
        <f t="shared" si="9"/>
        <v>-4289.6530260383943</v>
      </c>
      <c r="AR15">
        <f t="shared" si="9"/>
        <v>-148.87337882876145</v>
      </c>
      <c r="AS15">
        <f t="shared" si="9"/>
        <v>249.70481137210933</v>
      </c>
      <c r="AT15">
        <f t="shared" si="9"/>
        <v>743.17650551069505</v>
      </c>
      <c r="AU15">
        <f t="shared" si="9"/>
        <v>844.00793805404294</v>
      </c>
      <c r="AW15">
        <v>12</v>
      </c>
      <c r="AX15">
        <f>(R15*SUMPRODUCT(K16:$K$23, X16:$X$23)-$AZ$3*SUMPRODUCT(K15:$K$22, W16:$W$23))/Z15</f>
        <v>11790.114160912239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12018.589683131293</v>
      </c>
      <c r="P16">
        <f t="shared" si="22"/>
        <v>600.92948415656463</v>
      </c>
      <c r="Q16" s="4">
        <f t="shared" si="23"/>
        <v>25</v>
      </c>
      <c r="R16">
        <f t="shared" si="0"/>
        <v>2000000</v>
      </c>
      <c r="S16">
        <f t="shared" si="1"/>
        <v>11069.644506235783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9896.6759813091885</v>
      </c>
      <c r="AC16">
        <f t="shared" si="2"/>
        <v>9141.8055031612876</v>
      </c>
      <c r="AE16">
        <f t="shared" si="3"/>
        <v>9925.4866986554043</v>
      </c>
      <c r="AF16">
        <f t="shared" si="4"/>
        <v>-496.27433493277016</v>
      </c>
      <c r="AG16">
        <f t="shared" si="4"/>
        <v>-20.646113563112845</v>
      </c>
      <c r="AH16">
        <f t="shared" si="5"/>
        <v>-10332.009535185916</v>
      </c>
      <c r="AI16">
        <f t="shared" si="6"/>
        <v>-923.44328502639473</v>
      </c>
      <c r="AJ16">
        <f t="shared" si="7"/>
        <v>754.87047814790094</v>
      </c>
      <c r="AK16">
        <f t="shared" si="24"/>
        <v>1653.7549174610635</v>
      </c>
      <c r="AL16">
        <f t="shared" si="8"/>
        <v>1485.1821105825697</v>
      </c>
      <c r="AN16">
        <f t="shared" si="9"/>
        <v>3958.93902704633</v>
      </c>
      <c r="AO16">
        <f t="shared" si="9"/>
        <v>-197.94695135231646</v>
      </c>
      <c r="AP16">
        <f t="shared" si="9"/>
        <v>-8.2350324194087925</v>
      </c>
      <c r="AQ16">
        <f t="shared" si="9"/>
        <v>-4121.0871585978275</v>
      </c>
      <c r="AR16">
        <f t="shared" si="9"/>
        <v>-368.33011532322308</v>
      </c>
      <c r="AS16">
        <f t="shared" si="9"/>
        <v>301.09215669088508</v>
      </c>
      <c r="AT16">
        <f t="shared" si="9"/>
        <v>659.62658383223845</v>
      </c>
      <c r="AU16">
        <f t="shared" si="9"/>
        <v>592.38862519990039</v>
      </c>
      <c r="AW16">
        <v>13</v>
      </c>
      <c r="AX16">
        <f>(R16*SUMPRODUCT(K17:$K$23, X17:$X$23)-$AZ$3*SUMPRODUCT(K16:$K$22, W17:$W$23))/Z16</f>
        <v>11069.644506235783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12018.589683131293</v>
      </c>
      <c r="P17">
        <f t="shared" si="22"/>
        <v>600.92948415656463</v>
      </c>
      <c r="Q17" s="4">
        <f t="shared" si="23"/>
        <v>25</v>
      </c>
      <c r="R17">
        <f t="shared" si="0"/>
        <v>2000000</v>
      </c>
      <c r="S17">
        <f t="shared" si="1"/>
        <v>10138.857278390431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9141.8055031612876</v>
      </c>
      <c r="AC17">
        <f t="shared" si="2"/>
        <v>8234.7822354242526</v>
      </c>
      <c r="AE17">
        <f t="shared" si="3"/>
        <v>9761.501330967998</v>
      </c>
      <c r="AF17">
        <f t="shared" si="4"/>
        <v>-488.07506654839989</v>
      </c>
      <c r="AG17">
        <f t="shared" si="4"/>
        <v>-20.30500580419341</v>
      </c>
      <c r="AH17">
        <f t="shared" si="5"/>
        <v>-10771.729863064567</v>
      </c>
      <c r="AI17">
        <f t="shared" si="6"/>
        <v>-1518.6086044491622</v>
      </c>
      <c r="AJ17">
        <f t="shared" si="7"/>
        <v>907.02326773703498</v>
      </c>
      <c r="AK17">
        <f t="shared" si="24"/>
        <v>1575.8282128154317</v>
      </c>
      <c r="AL17">
        <f t="shared" si="8"/>
        <v>964.24287610330452</v>
      </c>
      <c r="AN17">
        <f t="shared" si="9"/>
        <v>3586.6168636118337</v>
      </c>
      <c r="AO17">
        <f t="shared" si="9"/>
        <v>-179.33084318059167</v>
      </c>
      <c r="AP17">
        <f t="shared" si="9"/>
        <v>-7.4605610104275257</v>
      </c>
      <c r="AQ17">
        <f t="shared" si="9"/>
        <v>-3957.7997960798743</v>
      </c>
      <c r="AR17">
        <f t="shared" si="9"/>
        <v>-557.97433665905976</v>
      </c>
      <c r="AS17">
        <f t="shared" si="9"/>
        <v>333.2627674222079</v>
      </c>
      <c r="AT17">
        <f t="shared" si="9"/>
        <v>578.99823506745918</v>
      </c>
      <c r="AU17">
        <f t="shared" si="9"/>
        <v>354.28666583060732</v>
      </c>
      <c r="AW17">
        <v>14</v>
      </c>
      <c r="AX17">
        <f>(R17*SUMPRODUCT(K18:$K$23, X18:$X$23)-$AZ$3*SUMPRODUCT(K17:$K$22, W18:$W$23))/Z17</f>
        <v>10138.857278390431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12018.589683131293</v>
      </c>
      <c r="P18">
        <f t="shared" si="22"/>
        <v>600.92948415656463</v>
      </c>
      <c r="Q18" s="4">
        <f t="shared" si="23"/>
        <v>25</v>
      </c>
      <c r="R18">
        <f t="shared" si="0"/>
        <v>2000000</v>
      </c>
      <c r="S18">
        <f t="shared" si="1"/>
        <v>8999.1604998871426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8234.7822354242526</v>
      </c>
      <c r="AC18">
        <f t="shared" si="2"/>
        <v>7185.3341124189146</v>
      </c>
      <c r="AE18">
        <f t="shared" si="3"/>
        <v>9596.1820476979283</v>
      </c>
      <c r="AF18">
        <f t="shared" si="4"/>
        <v>-479.80910238489645</v>
      </c>
      <c r="AG18">
        <f t="shared" si="4"/>
        <v>-19.961123352864483</v>
      </c>
      <c r="AH18">
        <f t="shared" si="5"/>
        <v>-11266.591462959332</v>
      </c>
      <c r="AI18">
        <f t="shared" si="6"/>
        <v>-2170.1796409991639</v>
      </c>
      <c r="AJ18">
        <f t="shared" si="7"/>
        <v>1049.4481230053379</v>
      </c>
      <c r="AK18">
        <f t="shared" si="24"/>
        <v>1484.7730511260509</v>
      </c>
      <c r="AL18">
        <f t="shared" si="8"/>
        <v>364.04153313222491</v>
      </c>
      <c r="AN18">
        <f t="shared" si="9"/>
        <v>3247.9416130378277</v>
      </c>
      <c r="AO18">
        <f t="shared" si="9"/>
        <v>-162.39708065189137</v>
      </c>
      <c r="AP18">
        <f t="shared" si="9"/>
        <v>-6.756078913311435</v>
      </c>
      <c r="AQ18">
        <f t="shared" si="9"/>
        <v>-3813.311488647807</v>
      </c>
      <c r="AR18">
        <f t="shared" si="9"/>
        <v>-734.52303517518226</v>
      </c>
      <c r="AS18">
        <f t="shared" si="9"/>
        <v>355.19816240367902</v>
      </c>
      <c r="AT18">
        <f t="shared" si="9"/>
        <v>502.53904674790152</v>
      </c>
      <c r="AU18">
        <f t="shared" si="9"/>
        <v>123.21417397639827</v>
      </c>
      <c r="AW18">
        <v>15</v>
      </c>
      <c r="AX18">
        <f>(R18*SUMPRODUCT(K19:$K$23, X19:$X$23)-$AZ$3*SUMPRODUCT(K18:$K$22, W19:$W$23))/Z18</f>
        <v>8999.1604998871426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12018.589683131293</v>
      </c>
      <c r="P19">
        <f t="shared" si="22"/>
        <v>600.92948415656463</v>
      </c>
      <c r="Q19" s="4">
        <f t="shared" si="23"/>
        <v>25</v>
      </c>
      <c r="R19">
        <f t="shared" si="0"/>
        <v>2000000</v>
      </c>
      <c r="S19">
        <f t="shared" si="1"/>
        <v>7651.1374833647496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7185.3341124189146</v>
      </c>
      <c r="AC19">
        <f t="shared" si="2"/>
        <v>6002.7005734249606</v>
      </c>
      <c r="AE19">
        <f t="shared" si="3"/>
        <v>9429.1855739814364</v>
      </c>
      <c r="AF19">
        <f t="shared" si="4"/>
        <v>-471.45927869907177</v>
      </c>
      <c r="AG19">
        <f t="shared" si="4"/>
        <v>-19.613752159323198</v>
      </c>
      <c r="AH19">
        <f t="shared" si="5"/>
        <v>-11820.796801011238</v>
      </c>
      <c r="AI19">
        <f t="shared" si="6"/>
        <v>-2882.684257888197</v>
      </c>
      <c r="AJ19">
        <f t="shared" si="7"/>
        <v>1182.6335389939541</v>
      </c>
      <c r="AK19">
        <f t="shared" si="24"/>
        <v>1381.3939652078141</v>
      </c>
      <c r="AL19">
        <f t="shared" si="8"/>
        <v>-318.65675368642883</v>
      </c>
      <c r="AN19">
        <f t="shared" si="9"/>
        <v>2939.8507663557452</v>
      </c>
      <c r="AO19">
        <f t="shared" si="9"/>
        <v>-146.99253831778725</v>
      </c>
      <c r="AP19">
        <f t="shared" si="9"/>
        <v>-6.1152157696214067</v>
      </c>
      <c r="AQ19">
        <f t="shared" si="9"/>
        <v>-3685.5122069375921</v>
      </c>
      <c r="AR19">
        <f t="shared" si="9"/>
        <v>-898.76919466925563</v>
      </c>
      <c r="AS19">
        <f t="shared" si="9"/>
        <v>368.72390395232537</v>
      </c>
      <c r="AT19">
        <f t="shared" si="9"/>
        <v>430.69383621650513</v>
      </c>
      <c r="AU19">
        <f t="shared" si="9"/>
        <v>-99.351454500425135</v>
      </c>
      <c r="AW19">
        <v>16</v>
      </c>
      <c r="AX19">
        <f>(R19*SUMPRODUCT(K20:$K$23, X20:$X$23)-$AZ$3*SUMPRODUCT(K19:$K$22, W20:$W$23))/Z19</f>
        <v>7651.1374833647496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12018.589683131293</v>
      </c>
      <c r="P20">
        <f t="shared" si="22"/>
        <v>600.92948415656463</v>
      </c>
      <c r="Q20" s="4">
        <f t="shared" si="23"/>
        <v>25</v>
      </c>
      <c r="R20">
        <f t="shared" si="0"/>
        <v>2000000</v>
      </c>
      <c r="S20">
        <f t="shared" si="1"/>
        <v>6089.0773341172217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6002.7005734249606</v>
      </c>
      <c r="AC20">
        <f t="shared" si="2"/>
        <v>4691.4996331259881</v>
      </c>
      <c r="AE20">
        <f t="shared" si="3"/>
        <v>9260.0579685816756</v>
      </c>
      <c r="AF20">
        <f t="shared" si="4"/>
        <v>-463.00289842908381</v>
      </c>
      <c r="AG20">
        <f t="shared" si="4"/>
        <v>-19.261947975432264</v>
      </c>
      <c r="AH20">
        <f t="shared" si="5"/>
        <v>-12453.332983816141</v>
      </c>
      <c r="AI20">
        <f t="shared" si="6"/>
        <v>-3675.5398616389812</v>
      </c>
      <c r="AJ20">
        <f t="shared" si="7"/>
        <v>1311.2009402989725</v>
      </c>
      <c r="AK20">
        <f t="shared" si="24"/>
        <v>1266.4446899322184</v>
      </c>
      <c r="AL20">
        <f t="shared" si="8"/>
        <v>-1097.8942314077904</v>
      </c>
      <c r="AN20">
        <f t="shared" si="9"/>
        <v>2659.5378432578614</v>
      </c>
      <c r="AO20">
        <f t="shared" si="9"/>
        <v>-132.97689216289308</v>
      </c>
      <c r="AP20">
        <f t="shared" si="9"/>
        <v>-5.5321337889391859</v>
      </c>
      <c r="AQ20">
        <f t="shared" si="9"/>
        <v>-3576.6633921216408</v>
      </c>
      <c r="AR20">
        <f t="shared" si="9"/>
        <v>-1055.6345748156116</v>
      </c>
      <c r="AS20">
        <f t="shared" si="9"/>
        <v>376.58387589711026</v>
      </c>
      <c r="AT20">
        <f t="shared" si="9"/>
        <v>363.72964302118612</v>
      </c>
      <c r="AU20">
        <f t="shared" si="9"/>
        <v>-315.32105589731526</v>
      </c>
      <c r="AW20">
        <v>17</v>
      </c>
      <c r="AX20">
        <f>(R20*SUMPRODUCT(K21:$K$23, X21:$X$23)-$AZ$3*SUMPRODUCT(K20:$K$22, W21:$W$23))/Z20</f>
        <v>6089.0773341172217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12018.589683131293</v>
      </c>
      <c r="P21">
        <f t="shared" si="22"/>
        <v>600.92948415656463</v>
      </c>
      <c r="Q21" s="4">
        <f t="shared" si="23"/>
        <v>25</v>
      </c>
      <c r="R21">
        <f t="shared" si="0"/>
        <v>2000000</v>
      </c>
      <c r="S21">
        <f t="shared" si="1"/>
        <v>4303.2545069745756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4691.4996331259881</v>
      </c>
      <c r="AC21">
        <f t="shared" si="2"/>
        <v>3254.0491207593473</v>
      </c>
      <c r="AE21">
        <f t="shared" si="3"/>
        <v>9088.2566038736531</v>
      </c>
      <c r="AF21">
        <f t="shared" si="4"/>
        <v>-454.41283019368262</v>
      </c>
      <c r="AG21">
        <f t="shared" si="4"/>
        <v>-18.904582075527312</v>
      </c>
      <c r="AH21">
        <f t="shared" si="5"/>
        <v>-13179.713612050358</v>
      </c>
      <c r="AI21">
        <f t="shared" si="6"/>
        <v>-4564.7744204459159</v>
      </c>
      <c r="AJ21">
        <f t="shared" si="7"/>
        <v>1437.4505123666409</v>
      </c>
      <c r="AK21">
        <f t="shared" si="24"/>
        <v>1140.2762860071996</v>
      </c>
      <c r="AL21">
        <f t="shared" si="8"/>
        <v>-1987.0476220720755</v>
      </c>
      <c r="AN21">
        <f t="shared" si="9"/>
        <v>2404.4426151442781</v>
      </c>
      <c r="AO21">
        <f t="shared" si="9"/>
        <v>-120.22213075721389</v>
      </c>
      <c r="AP21">
        <f t="shared" si="9"/>
        <v>-5.0015074117203548</v>
      </c>
      <c r="AQ21">
        <f t="shared" si="9"/>
        <v>-3486.9025430800393</v>
      </c>
      <c r="AR21">
        <f t="shared" si="9"/>
        <v>-1207.6835661046957</v>
      </c>
      <c r="AS21">
        <f t="shared" si="9"/>
        <v>380.30036119602704</v>
      </c>
      <c r="AT21">
        <f t="shared" si="9"/>
        <v>301.67820018919349</v>
      </c>
      <c r="AU21">
        <f t="shared" si="9"/>
        <v>-525.70500471947514</v>
      </c>
      <c r="AW21">
        <v>18</v>
      </c>
      <c r="AX21">
        <f>(R21*SUMPRODUCT(K22:$K$23, X22:$X$23)-$AZ$3*SUMPRODUCT(K21:$K$22, W22:$W$23))/Z21</f>
        <v>4303.2545069745756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12018.589683131293</v>
      </c>
      <c r="P22">
        <f t="shared" si="22"/>
        <v>600.92948415656463</v>
      </c>
      <c r="Q22" s="4">
        <f t="shared" si="23"/>
        <v>25</v>
      </c>
      <c r="R22">
        <f t="shared" si="0"/>
        <v>2000000</v>
      </c>
      <c r="S22">
        <f t="shared" si="1"/>
        <v>2282.4630132202801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3254.0491207593473</v>
      </c>
      <c r="AC22">
        <f t="shared" si="2"/>
        <v>1692.7129652824553</v>
      </c>
      <c r="AE22">
        <f t="shared" si="3"/>
        <v>8913.1882809103372</v>
      </c>
      <c r="AF22">
        <f t="shared" si="4"/>
        <v>-445.65941404551683</v>
      </c>
      <c r="AG22">
        <f t="shared" si="4"/>
        <v>-18.54042053998327</v>
      </c>
      <c r="AH22">
        <f t="shared" si="5"/>
        <v>-14009.257183101741</v>
      </c>
      <c r="AI22">
        <f t="shared" si="6"/>
        <v>-5560.2687367769031</v>
      </c>
      <c r="AJ22">
        <f t="shared" si="7"/>
        <v>1561.3361554768919</v>
      </c>
      <c r="AK22">
        <f t="shared" si="24"/>
        <v>1003.0388715569754</v>
      </c>
      <c r="AL22">
        <f t="shared" si="8"/>
        <v>-2995.8937097430362</v>
      </c>
      <c r="AN22">
        <f t="shared" si="9"/>
        <v>2172.2423847009304</v>
      </c>
      <c r="AO22">
        <f t="shared" si="9"/>
        <v>-108.61211923504652</v>
      </c>
      <c r="AP22">
        <f t="shared" si="9"/>
        <v>-4.518505169849055</v>
      </c>
      <c r="AQ22">
        <f t="shared" si="9"/>
        <v>-3414.2106362193308</v>
      </c>
      <c r="AR22">
        <f t="shared" si="9"/>
        <v>-1355.0988759232957</v>
      </c>
      <c r="AS22">
        <f t="shared" si="9"/>
        <v>380.51485807349172</v>
      </c>
      <c r="AT22">
        <f t="shared" si="9"/>
        <v>244.45164644004595</v>
      </c>
      <c r="AU22">
        <f t="shared" si="9"/>
        <v>-730.13237140975821</v>
      </c>
      <c r="AW22">
        <v>19</v>
      </c>
      <c r="AX22">
        <f>(R22*SUMPRODUCT(K23:$K$23, X23:$X$23)-$AZ$3*SUMPRODUCT(K22:$K$22, W23:$W$23))/Z22</f>
        <v>2282.4630132202801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12018.589683131293</v>
      </c>
      <c r="P23">
        <f t="shared" si="22"/>
        <v>600.92948415656463</v>
      </c>
      <c r="Q23" s="4">
        <f t="shared" si="23"/>
        <v>25</v>
      </c>
      <c r="R23">
        <f t="shared" si="0"/>
        <v>2000000</v>
      </c>
      <c r="S23">
        <f t="shared" si="1"/>
        <v>2329.3065084657151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1692.7129652824553</v>
      </c>
      <c r="AC23">
        <f t="shared" si="2"/>
        <v>1692.7129652824553</v>
      </c>
      <c r="AE23">
        <f t="shared" si="3"/>
        <v>8733.9396971189726</v>
      </c>
      <c r="AF23">
        <f t="shared" si="4"/>
        <v>-436.69698485594859</v>
      </c>
      <c r="AG23">
        <f t="shared" si="4"/>
        <v>-18.167563598118139</v>
      </c>
      <c r="AH23">
        <f t="shared" si="5"/>
        <v>-14996.218917223634</v>
      </c>
      <c r="AI23">
        <f t="shared" si="6"/>
        <v>-6717.143768558728</v>
      </c>
      <c r="AJ23">
        <f t="shared" si="7"/>
        <v>0</v>
      </c>
      <c r="AK23">
        <f t="shared" si="24"/>
        <v>854.86048723892179</v>
      </c>
      <c r="AL23">
        <f t="shared" si="8"/>
        <v>-5862.2832813198065</v>
      </c>
      <c r="AN23">
        <f t="shared" si="9"/>
        <v>1960.7704748702311</v>
      </c>
      <c r="AO23">
        <f t="shared" si="9"/>
        <v>-98.038523743511533</v>
      </c>
      <c r="AP23">
        <f t="shared" si="9"/>
        <v>-4.0786201346533044</v>
      </c>
      <c r="AQ23">
        <f t="shared" si="9"/>
        <v>-3366.6528860145377</v>
      </c>
      <c r="AR23">
        <f t="shared" si="9"/>
        <v>-1507.9995550224714</v>
      </c>
      <c r="AS23">
        <f t="shared" si="9"/>
        <v>0</v>
      </c>
      <c r="AT23">
        <f t="shared" si="9"/>
        <v>191.91627852252904</v>
      </c>
      <c r="AU23">
        <f t="shared" si="9"/>
        <v>-1316.0832764999425</v>
      </c>
      <c r="AW23">
        <v>20</v>
      </c>
      <c r="AX23">
        <f>(R23*SUMPRODUCT(K$23:$K24, X$23:$X24)-$AZ$3*SUMPRODUCT(K$22:$K23, W$23:$W24))/Z23</f>
        <v>2329.3065084657151</v>
      </c>
    </row>
    <row r="25" spans="5:50" x14ac:dyDescent="0.25">
      <c r="AN25" s="8">
        <f t="shared" ref="AN25:AU25" si="25">SUM(AN3:AN23)</f>
        <v>109025.29048666357</v>
      </c>
      <c r="AO25" s="8">
        <f t="shared" si="25"/>
        <v>-14465.206786681647</v>
      </c>
      <c r="AP25" s="8">
        <f t="shared" si="25"/>
        <v>-474.93444233704844</v>
      </c>
      <c r="AQ25" s="8">
        <f t="shared" si="25"/>
        <v>-91076.292594140497</v>
      </c>
      <c r="AR25" s="8">
        <f t="shared" si="25"/>
        <v>3008.8566635043662</v>
      </c>
      <c r="AS25" s="8">
        <f t="shared" si="25"/>
        <v>-5797.7887829865504</v>
      </c>
      <c r="AT25" s="8">
        <f t="shared" si="25"/>
        <v>12593.475052851931</v>
      </c>
      <c r="AU25" s="9">
        <f t="shared" si="25"/>
        <v>9804.5429333697466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08E11-99EE-462F-B977-963C3492887B}">
  <sheetPr codeName="Sheet2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2000.9787978351001</v>
      </c>
      <c r="K3">
        <v>1</v>
      </c>
      <c r="L3" s="2">
        <v>0</v>
      </c>
      <c r="O3">
        <f>$C$3</f>
        <v>2000.9787978351001</v>
      </c>
      <c r="P3">
        <f>O3*C5</f>
        <v>200.09787978351002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2000.9787978351001</v>
      </c>
      <c r="AF3">
        <f t="shared" ref="AF3:AG34" si="3">-$Z3*P3</f>
        <v>-200.09787978351002</v>
      </c>
      <c r="AG3">
        <f t="shared" si="3"/>
        <v>-273.14974180000002</v>
      </c>
      <c r="AH3">
        <f t="shared" ref="AH3:AH66" si="4">-X3*R3</f>
        <v>0</v>
      </c>
      <c r="AI3">
        <f t="shared" ref="AI3:AI34" si="5">SUM(AE3:AH3)</f>
        <v>1527.7311762515901</v>
      </c>
      <c r="AJ3">
        <f t="shared" ref="AJ3:AJ66" si="6">AB3-AC3</f>
        <v>0</v>
      </c>
      <c r="AL3">
        <f t="shared" ref="AL3:AL23" si="7">SUM(AI3:AK3)</f>
        <v>1527.7311762515901</v>
      </c>
      <c r="AN3">
        <f t="shared" ref="AN3:AU34" si="8">AE3*$K3</f>
        <v>2000.9787978351001</v>
      </c>
      <c r="AO3">
        <f t="shared" si="8"/>
        <v>-200.09787978351002</v>
      </c>
      <c r="AP3">
        <f t="shared" si="8"/>
        <v>-273.14974180000002</v>
      </c>
      <c r="AQ3">
        <f t="shared" si="8"/>
        <v>0</v>
      </c>
      <c r="AR3">
        <f t="shared" si="8"/>
        <v>1527.7311762515901</v>
      </c>
      <c r="AS3">
        <f t="shared" si="8"/>
        <v>0</v>
      </c>
      <c r="AT3">
        <f t="shared" si="8"/>
        <v>0</v>
      </c>
      <c r="AU3">
        <f t="shared" si="8"/>
        <v>1527.7311762515901</v>
      </c>
      <c r="AW3">
        <v>0</v>
      </c>
      <c r="AX3">
        <f>IF(Z3&gt;0, (R3*SUMPRODUCT(K3:$K$98, X3:$X$98)-K3*$AZ$3)/Z3, 0)</f>
        <v>0</v>
      </c>
      <c r="AZ3">
        <f>C6*SUMPRODUCT(X4:X98, K4:K98)/1</f>
        <v>1248.4141526519452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84.786478429436343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83.740066774582374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-83.740066774582374</v>
      </c>
      <c r="AK4">
        <f t="shared" ref="AK4:AK67" si="20">G4*SUM(AB4:AB4, AE4:AF4)</f>
        <v>0</v>
      </c>
      <c r="AL4">
        <f t="shared" si="7"/>
        <v>-200.82646677458237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-109.23257766582704</v>
      </c>
      <c r="AR4">
        <f t="shared" si="8"/>
        <v>-109.23257766582704</v>
      </c>
      <c r="AS4">
        <f t="shared" si="8"/>
        <v>-78.12302152680509</v>
      </c>
      <c r="AT4">
        <f t="shared" si="8"/>
        <v>0</v>
      </c>
      <c r="AU4">
        <f t="shared" si="8"/>
        <v>-187.35559919263213</v>
      </c>
      <c r="AW4">
        <v>1</v>
      </c>
      <c r="AX4">
        <f>IF(Z4&gt;0, (R4*SUMPRODUCT(K4:$K$98, X4:$X$98)-K4*$AZ$3)/Z4, 0)</f>
        <v>84.786478429436343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2.3453380000000002E-3</v>
      </c>
      <c r="Q5" s="4">
        <f t="shared" ref="Q5:Q68" si="22">$C$8</f>
        <v>25</v>
      </c>
      <c r="R5">
        <f t="shared" si="0"/>
        <v>50000</v>
      </c>
      <c r="S5">
        <f t="shared" si="1"/>
        <v>73.454815781348245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83.740066774582374</v>
      </c>
      <c r="AC5">
        <f t="shared" si="19"/>
        <v>71.652623677811334</v>
      </c>
      <c r="AE5">
        <f t="shared" si="2"/>
        <v>0</v>
      </c>
      <c r="AF5">
        <f t="shared" si="3"/>
        <v>0</v>
      </c>
      <c r="AG5">
        <f t="shared" si="3"/>
        <v>-24.386632420091601</v>
      </c>
      <c r="AH5">
        <f t="shared" si="4"/>
        <v>-115.81962381679681</v>
      </c>
      <c r="AI5">
        <f t="shared" si="5"/>
        <v>-140.20625623688841</v>
      </c>
      <c r="AJ5">
        <f t="shared" si="6"/>
        <v>12.08744309677104</v>
      </c>
      <c r="AK5">
        <f t="shared" si="20"/>
        <v>3.4333427377578776</v>
      </c>
      <c r="AL5">
        <f t="shared" si="7"/>
        <v>-124.68547040235948</v>
      </c>
      <c r="AN5">
        <f t="shared" si="8"/>
        <v>0</v>
      </c>
      <c r="AO5">
        <f t="shared" si="8"/>
        <v>0</v>
      </c>
      <c r="AP5">
        <f t="shared" si="8"/>
        <v>-20.853204906448706</v>
      </c>
      <c r="AQ5">
        <f t="shared" si="8"/>
        <v>-99.038288929537998</v>
      </c>
      <c r="AR5">
        <f t="shared" si="8"/>
        <v>-119.89149383598671</v>
      </c>
      <c r="AS5">
        <f t="shared" si="8"/>
        <v>10.336069505207172</v>
      </c>
      <c r="AT5">
        <f t="shared" si="8"/>
        <v>2.9358789024738856</v>
      </c>
      <c r="AU5">
        <f t="shared" si="8"/>
        <v>-106.61954542830564</v>
      </c>
      <c r="AW5">
        <v>2</v>
      </c>
      <c r="AX5">
        <f>IF(Z5&gt;0, (R5*SUMPRODUCT(K5:$K$98, X5:$X$98)-K5*$AZ$3)/Z5, 0)</f>
        <v>73.454815781348245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2.3489470000000001E-3</v>
      </c>
      <c r="Q6" s="4">
        <f t="shared" si="22"/>
        <v>25</v>
      </c>
      <c r="R6">
        <f t="shared" si="0"/>
        <v>50000</v>
      </c>
      <c r="S6">
        <f t="shared" si="1"/>
        <v>80.031701210462955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71.652623677811334</v>
      </c>
      <c r="AC6">
        <f t="shared" si="19"/>
        <v>77.104087763114535</v>
      </c>
      <c r="AE6">
        <f t="shared" si="2"/>
        <v>0</v>
      </c>
      <c r="AF6">
        <f t="shared" si="3"/>
        <v>0</v>
      </c>
      <c r="AG6">
        <f t="shared" si="3"/>
        <v>-24.085483188827407</v>
      </c>
      <c r="AH6">
        <f t="shared" si="4"/>
        <v>-114.5658141265538</v>
      </c>
      <c r="AI6">
        <f t="shared" si="5"/>
        <v>-138.65129731538121</v>
      </c>
      <c r="AJ6">
        <f t="shared" si="6"/>
        <v>-5.4514640853032006</v>
      </c>
      <c r="AK6">
        <f t="shared" si="20"/>
        <v>4.1916784851519635</v>
      </c>
      <c r="AL6">
        <f t="shared" si="7"/>
        <v>-139.91108291553246</v>
      </c>
      <c r="AN6">
        <f t="shared" si="8"/>
        <v>0</v>
      </c>
      <c r="AO6">
        <f t="shared" si="8"/>
        <v>0</v>
      </c>
      <c r="AP6">
        <f t="shared" si="8"/>
        <v>-18.579783296597952</v>
      </c>
      <c r="AQ6">
        <f t="shared" si="8"/>
        <v>-88.37721805212081</v>
      </c>
      <c r="AR6">
        <f t="shared" si="8"/>
        <v>-106.95700134871876</v>
      </c>
      <c r="AS6">
        <f t="shared" si="8"/>
        <v>-4.2053140707222472</v>
      </c>
      <c r="AT6">
        <f t="shared" si="8"/>
        <v>3.2335028237781862</v>
      </c>
      <c r="AU6">
        <f t="shared" si="8"/>
        <v>-107.92881259566283</v>
      </c>
      <c r="AW6">
        <v>3</v>
      </c>
      <c r="AX6">
        <f>IF(Z6&gt;0, (R6*SUMPRODUCT(K6:$K$98, X6:$X$98)-K6*$AZ$3)/Z6, 0)</f>
        <v>80.031701210462955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2.353459E-3</v>
      </c>
      <c r="Q7" s="4">
        <f t="shared" si="22"/>
        <v>25</v>
      </c>
      <c r="R7">
        <f t="shared" si="0"/>
        <v>50000</v>
      </c>
      <c r="S7">
        <f t="shared" si="1"/>
        <v>79.408912484076794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77.104087763114535</v>
      </c>
      <c r="AC7">
        <f t="shared" si="19"/>
        <v>75.558991038336444</v>
      </c>
      <c r="AE7">
        <f t="shared" si="2"/>
        <v>0</v>
      </c>
      <c r="AF7">
        <f t="shared" si="3"/>
        <v>0</v>
      </c>
      <c r="AG7">
        <f t="shared" si="3"/>
        <v>-23.787944159759036</v>
      </c>
      <c r="AH7">
        <f t="shared" si="4"/>
        <v>-113.36839436018911</v>
      </c>
      <c r="AI7">
        <f t="shared" si="5"/>
        <v>-137.15633851994815</v>
      </c>
      <c r="AJ7">
        <f t="shared" si="6"/>
        <v>1.5450967247780909</v>
      </c>
      <c r="AK7">
        <f t="shared" si="20"/>
        <v>3.7858107091689237</v>
      </c>
      <c r="AL7">
        <f t="shared" si="7"/>
        <v>-131.82543108600115</v>
      </c>
      <c r="AN7">
        <f t="shared" si="8"/>
        <v>0</v>
      </c>
      <c r="AO7">
        <f t="shared" si="8"/>
        <v>0</v>
      </c>
      <c r="AP7">
        <f t="shared" si="8"/>
        <v>-16.695713497784133</v>
      </c>
      <c r="AQ7">
        <f t="shared" si="8"/>
        <v>-79.568298093764199</v>
      </c>
      <c r="AR7">
        <f t="shared" si="8"/>
        <v>-96.264011591548339</v>
      </c>
      <c r="AS7">
        <f t="shared" si="8"/>
        <v>1.0844355472676097</v>
      </c>
      <c r="AT7">
        <f t="shared" si="8"/>
        <v>2.6570943051081888</v>
      </c>
      <c r="AU7">
        <f t="shared" si="8"/>
        <v>-92.522481739172548</v>
      </c>
      <c r="AW7">
        <v>4</v>
      </c>
      <c r="AX7">
        <f>IF(Z7&gt;0, (R7*SUMPRODUCT(K7:$K$98, X7:$X$98)-K7*$AZ$3)/Z7, 0)</f>
        <v>79.408912484076794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2.358874E-3</v>
      </c>
      <c r="Q8" s="4">
        <f t="shared" si="22"/>
        <v>25</v>
      </c>
      <c r="R8">
        <f t="shared" si="0"/>
        <v>50000</v>
      </c>
      <c r="S8">
        <f t="shared" si="1"/>
        <v>57.787586363733617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75.558991038336444</v>
      </c>
      <c r="AC8">
        <f t="shared" si="19"/>
        <v>54.306351105390718</v>
      </c>
      <c r="AE8">
        <f t="shared" si="2"/>
        <v>0</v>
      </c>
      <c r="AF8">
        <f t="shared" si="3"/>
        <v>0</v>
      </c>
      <c r="AG8">
        <f t="shared" si="3"/>
        <v>-23.493951955169535</v>
      </c>
      <c r="AH8">
        <f t="shared" si="4"/>
        <v>-112.22552598381488</v>
      </c>
      <c r="AI8">
        <f t="shared" si="5"/>
        <v>-135.71947793898443</v>
      </c>
      <c r="AJ8">
        <f t="shared" si="6"/>
        <v>21.252639932945726</v>
      </c>
      <c r="AK8">
        <f t="shared" si="20"/>
        <v>1.6094065091165661</v>
      </c>
      <c r="AL8">
        <f t="shared" si="7"/>
        <v>-112.85743149692213</v>
      </c>
      <c r="AN8">
        <f t="shared" si="8"/>
        <v>0</v>
      </c>
      <c r="AO8">
        <f t="shared" si="8"/>
        <v>0</v>
      </c>
      <c r="AP8">
        <f t="shared" si="8"/>
        <v>-15.391928757887539</v>
      </c>
      <c r="AQ8">
        <f t="shared" si="8"/>
        <v>-73.523913901562693</v>
      </c>
      <c r="AR8">
        <f t="shared" si="8"/>
        <v>-88.915842659450249</v>
      </c>
      <c r="AS8">
        <f t="shared" si="8"/>
        <v>13.923545957237653</v>
      </c>
      <c r="AT8">
        <f t="shared" si="8"/>
        <v>1.0543935042546959</v>
      </c>
      <c r="AU8">
        <f t="shared" si="8"/>
        <v>-73.937903197957894</v>
      </c>
      <c r="AW8">
        <v>5</v>
      </c>
      <c r="AX8">
        <f>IF(Z8&gt;0, (R8*SUMPRODUCT(K8:$K$98, X8:$X$98)-K8*$AZ$3)/Z8, 0)</f>
        <v>57.787586363733617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2.3678979999999998E-3</v>
      </c>
      <c r="Q9" s="4">
        <f t="shared" si="22"/>
        <v>25</v>
      </c>
      <c r="R9">
        <f t="shared" si="0"/>
        <v>50000</v>
      </c>
      <c r="S9">
        <f t="shared" si="1"/>
        <v>25.94677402700977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54.306351105390718</v>
      </c>
      <c r="AC9">
        <f t="shared" si="19"/>
        <v>24.082115498379039</v>
      </c>
      <c r="AE9">
        <f t="shared" si="2"/>
        <v>0</v>
      </c>
      <c r="AF9">
        <f t="shared" si="3"/>
        <v>0</v>
      </c>
      <c r="AG9">
        <f t="shared" si="3"/>
        <v>-23.203381153771101</v>
      </c>
      <c r="AH9">
        <f t="shared" si="4"/>
        <v>-111.26256369348407</v>
      </c>
      <c r="AI9">
        <f t="shared" si="5"/>
        <v>-134.46594484725517</v>
      </c>
      <c r="AJ9">
        <f t="shared" si="6"/>
        <v>30.224235607011678</v>
      </c>
      <c r="AK9">
        <f t="shared" si="20"/>
        <v>0.32040747152180521</v>
      </c>
      <c r="AL9">
        <f t="shared" si="7"/>
        <v>-103.92130176872169</v>
      </c>
      <c r="AN9">
        <f t="shared" si="8"/>
        <v>0</v>
      </c>
      <c r="AO9">
        <f t="shared" si="8"/>
        <v>0</v>
      </c>
      <c r="AP9">
        <f t="shared" si="8"/>
        <v>-14.396782794759655</v>
      </c>
      <c r="AQ9">
        <f t="shared" si="8"/>
        <v>-69.034032241584214</v>
      </c>
      <c r="AR9">
        <f t="shared" si="8"/>
        <v>-83.430815036343873</v>
      </c>
      <c r="AS9">
        <f t="shared" si="8"/>
        <v>18.752946059374999</v>
      </c>
      <c r="AT9">
        <f t="shared" si="8"/>
        <v>0.19880019824472323</v>
      </c>
      <c r="AU9">
        <f t="shared" si="8"/>
        <v>-64.479068778724155</v>
      </c>
      <c r="AW9">
        <v>6</v>
      </c>
      <c r="AX9">
        <f>IF(Z9&gt;0, (R9*SUMPRODUCT(K9:$K$98, X9:$X$98)-K9*$AZ$3)/Z9, 0)</f>
        <v>25.94677402700977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2.3778240000000002E-3</v>
      </c>
      <c r="Q10" s="4">
        <f t="shared" si="22"/>
        <v>25</v>
      </c>
      <c r="R10">
        <f t="shared" si="0"/>
        <v>50000</v>
      </c>
      <c r="S10">
        <f t="shared" si="1"/>
        <v>-5.6698296075203904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24.082115498379039</v>
      </c>
      <c r="AC10">
        <f t="shared" si="19"/>
        <v>-5.1972320248372625</v>
      </c>
      <c r="AE10">
        <f t="shared" si="2"/>
        <v>0</v>
      </c>
      <c r="AF10">
        <f t="shared" si="3"/>
        <v>0</v>
      </c>
      <c r="AG10">
        <f t="shared" si="3"/>
        <v>-22.916173785644808</v>
      </c>
      <c r="AH10">
        <f t="shared" si="4"/>
        <v>-110.34711317716925</v>
      </c>
      <c r="AI10">
        <f t="shared" si="5"/>
        <v>-133.26328696281405</v>
      </c>
      <c r="AJ10">
        <f t="shared" si="6"/>
        <v>29.279347523216302</v>
      </c>
      <c r="AK10">
        <f t="shared" si="20"/>
        <v>9.8736673543354067E-2</v>
      </c>
      <c r="AL10">
        <f t="shared" si="7"/>
        <v>-103.88520276605439</v>
      </c>
      <c r="AN10">
        <f t="shared" si="8"/>
        <v>0</v>
      </c>
      <c r="AO10">
        <f t="shared" si="8"/>
        <v>0</v>
      </c>
      <c r="AP10">
        <f t="shared" si="8"/>
        <v>-13.488835927483061</v>
      </c>
      <c r="AQ10">
        <f t="shared" si="8"/>
        <v>-64.952121529582755</v>
      </c>
      <c r="AR10">
        <f t="shared" si="8"/>
        <v>-78.440957457065807</v>
      </c>
      <c r="AS10">
        <f t="shared" si="8"/>
        <v>17.234304404334022</v>
      </c>
      <c r="AT10">
        <f t="shared" si="8"/>
        <v>5.8118026242498469E-2</v>
      </c>
      <c r="AU10">
        <f t="shared" si="8"/>
        <v>-61.148535026489284</v>
      </c>
      <c r="AW10">
        <v>7</v>
      </c>
      <c r="AX10">
        <f>IF(Z10&gt;0, (R10*SUMPRODUCT(K10:$K$98, X10:$X$98)-K10*$AZ$3)/Z10, 0)</f>
        <v>-5.6698296075203904</v>
      </c>
    </row>
    <row r="11" spans="1:52" x14ac:dyDescent="0.25">
      <c r="A11" t="s">
        <v>33</v>
      </c>
      <c r="C11" s="12">
        <f>AU100</f>
        <v>55.636016360297262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2.3886530000000001E-3</v>
      </c>
      <c r="Q11" s="4">
        <f t="shared" si="22"/>
        <v>25</v>
      </c>
      <c r="R11">
        <f t="shared" si="0"/>
        <v>50000</v>
      </c>
      <c r="S11">
        <f t="shared" si="1"/>
        <v>-37.07218793089465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-5.1972320248372625</v>
      </c>
      <c r="AC11">
        <f t="shared" si="19"/>
        <v>-33.561115504704389</v>
      </c>
      <c r="AE11">
        <f t="shared" si="2"/>
        <v>0</v>
      </c>
      <c r="AF11">
        <f t="shared" si="3"/>
        <v>0</v>
      </c>
      <c r="AG11">
        <f t="shared" si="3"/>
        <v>-22.632273260526759</v>
      </c>
      <c r="AH11">
        <f t="shared" si="4"/>
        <v>-109.47757452320366</v>
      </c>
      <c r="AI11">
        <f t="shared" si="5"/>
        <v>-132.1098477837304</v>
      </c>
      <c r="AJ11">
        <f t="shared" si="6"/>
        <v>28.363883479867127</v>
      </c>
      <c r="AK11">
        <f t="shared" si="20"/>
        <v>-1.2473356859609428E-2</v>
      </c>
      <c r="AL11">
        <f t="shared" si="7"/>
        <v>-103.75843766072289</v>
      </c>
      <c r="AN11">
        <f t="shared" si="8"/>
        <v>0</v>
      </c>
      <c r="AO11">
        <f t="shared" si="8"/>
        <v>0</v>
      </c>
      <c r="AP11">
        <f t="shared" si="8"/>
        <v>-12.658425902511917</v>
      </c>
      <c r="AQ11">
        <f t="shared" si="8"/>
        <v>-61.231752954561379</v>
      </c>
      <c r="AR11">
        <f t="shared" si="8"/>
        <v>-73.89017885707328</v>
      </c>
      <c r="AS11">
        <f t="shared" si="8"/>
        <v>15.864165000322345</v>
      </c>
      <c r="AT11">
        <f t="shared" si="8"/>
        <v>-6.9764562200801111E-3</v>
      </c>
      <c r="AU11">
        <f t="shared" si="8"/>
        <v>-58.032990312971023</v>
      </c>
      <c r="AW11">
        <v>8</v>
      </c>
      <c r="AX11">
        <f>IF(Z11&gt;0, (R11*SUMPRODUCT(K11:$K$98, X11:$X$98)-K11*$AZ$3)/Z11, 0)</f>
        <v>-37.07218793089465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2.4012859999999999E-3</v>
      </c>
      <c r="Q12" s="4">
        <f t="shared" si="22"/>
        <v>25</v>
      </c>
      <c r="R12">
        <f t="shared" si="0"/>
        <v>50000</v>
      </c>
      <c r="S12">
        <f t="shared" si="1"/>
        <v>-67.209320257137904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-33.561115504704389</v>
      </c>
      <c r="AC12">
        <f t="shared" si="19"/>
        <v>-60.089444371133361</v>
      </c>
      <c r="AE12">
        <f t="shared" si="2"/>
        <v>0</v>
      </c>
      <c r="AF12">
        <f t="shared" si="3"/>
        <v>0</v>
      </c>
      <c r="AG12">
        <f t="shared" si="3"/>
        <v>-22.351603966992815</v>
      </c>
      <c r="AH12">
        <f t="shared" si="4"/>
        <v>-108.69312185735451</v>
      </c>
      <c r="AI12">
        <f t="shared" si="5"/>
        <v>-131.04472582434732</v>
      </c>
      <c r="AJ12">
        <f t="shared" si="6"/>
        <v>26.528328866428971</v>
      </c>
      <c r="AK12">
        <f t="shared" si="20"/>
        <v>-7.7190565660820096E-2</v>
      </c>
      <c r="AL12">
        <f t="shared" si="7"/>
        <v>-104.59358752357916</v>
      </c>
      <c r="AN12">
        <f t="shared" si="8"/>
        <v>0</v>
      </c>
      <c r="AO12">
        <f t="shared" si="8"/>
        <v>0</v>
      </c>
      <c r="AP12">
        <f t="shared" si="8"/>
        <v>-11.880115121719147</v>
      </c>
      <c r="AQ12">
        <f t="shared" si="8"/>
        <v>-57.771549751476243</v>
      </c>
      <c r="AR12">
        <f t="shared" si="8"/>
        <v>-69.651664873195386</v>
      </c>
      <c r="AS12">
        <f t="shared" si="8"/>
        <v>14.100088807291218</v>
      </c>
      <c r="AT12">
        <f t="shared" si="8"/>
        <v>-4.1027606238700776E-2</v>
      </c>
      <c r="AU12">
        <f t="shared" si="8"/>
        <v>-55.592603672142864</v>
      </c>
      <c r="AW12">
        <v>9</v>
      </c>
      <c r="AX12">
        <f>IF(Z12&gt;0, (R12*SUMPRODUCT(K12:$K$98, X12:$X$98)-K12*$AZ$3)/Z12, 0)</f>
        <v>-67.209320257137904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2.4148220000000001E-3</v>
      </c>
      <c r="Q13" s="4">
        <f t="shared" si="22"/>
        <v>25</v>
      </c>
      <c r="R13">
        <f t="shared" si="0"/>
        <v>50000</v>
      </c>
      <c r="S13">
        <f t="shared" si="1"/>
        <v>-96.337022943828103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-60.089444371133361</v>
      </c>
      <c r="AC13">
        <f t="shared" si="19"/>
        <v>-85.06217238303168</v>
      </c>
      <c r="AE13">
        <f t="shared" si="2"/>
        <v>0</v>
      </c>
      <c r="AF13">
        <f t="shared" si="3"/>
        <v>0</v>
      </c>
      <c r="AG13">
        <f t="shared" si="3"/>
        <v>-22.074112782328108</v>
      </c>
      <c r="AH13">
        <f t="shared" si="4"/>
        <v>-107.95028998956305</v>
      </c>
      <c r="AI13">
        <f t="shared" si="5"/>
        <v>-130.02440277189115</v>
      </c>
      <c r="AJ13">
        <f t="shared" si="6"/>
        <v>24.972728011898319</v>
      </c>
      <c r="AK13">
        <f t="shared" si="20"/>
        <v>-0.12017888874226672</v>
      </c>
      <c r="AL13">
        <f t="shared" si="7"/>
        <v>-105.17185364873511</v>
      </c>
      <c r="AN13">
        <f t="shared" si="8"/>
        <v>0</v>
      </c>
      <c r="AO13">
        <f t="shared" si="8"/>
        <v>0</v>
      </c>
      <c r="AP13">
        <f t="shared" si="8"/>
        <v>-11.152685938349329</v>
      </c>
      <c r="AQ13">
        <f t="shared" si="8"/>
        <v>-54.540614749924089</v>
      </c>
      <c r="AR13">
        <f t="shared" si="8"/>
        <v>-65.693300688273411</v>
      </c>
      <c r="AS13">
        <f t="shared" si="8"/>
        <v>12.617177201499587</v>
      </c>
      <c r="AT13">
        <f t="shared" si="8"/>
        <v>-6.0718970487246296E-2</v>
      </c>
      <c r="AU13">
        <f t="shared" si="8"/>
        <v>-53.136842457261082</v>
      </c>
      <c r="AW13">
        <v>10</v>
      </c>
      <c r="AX13">
        <f>IF(Z13&gt;0, (R13*SUMPRODUCT(K13:$K$98, X13:$X$98)-K13*$AZ$3)/Z13, 0)</f>
        <v>-96.337022943828103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2.4301629999999999E-3</v>
      </c>
      <c r="Q14" s="4">
        <f t="shared" si="22"/>
        <v>25</v>
      </c>
      <c r="R14">
        <f t="shared" si="0"/>
        <v>50000</v>
      </c>
      <c r="S14">
        <f t="shared" si="1"/>
        <v>-82.595981712787477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-85.06217238303168</v>
      </c>
      <c r="AC14">
        <f t="shared" si="19"/>
        <v>-72.022797284924309</v>
      </c>
      <c r="AE14">
        <f t="shared" si="2"/>
        <v>0</v>
      </c>
      <c r="AF14">
        <f t="shared" si="3"/>
        <v>0</v>
      </c>
      <c r="AG14">
        <f t="shared" si="3"/>
        <v>-21.799727962363384</v>
      </c>
      <c r="AH14">
        <f t="shared" si="4"/>
        <v>-107.28738428288163</v>
      </c>
      <c r="AI14">
        <f t="shared" si="5"/>
        <v>-129.08711224524501</v>
      </c>
      <c r="AJ14">
        <f t="shared" si="6"/>
        <v>-13.039375098107371</v>
      </c>
      <c r="AK14">
        <f t="shared" si="20"/>
        <v>-5.9543520668122181</v>
      </c>
      <c r="AL14">
        <f t="shared" si="7"/>
        <v>-148.0808394101646</v>
      </c>
      <c r="AN14">
        <f t="shared" si="8"/>
        <v>0</v>
      </c>
      <c r="AO14">
        <f t="shared" si="8"/>
        <v>0</v>
      </c>
      <c r="AP14">
        <f t="shared" si="8"/>
        <v>-9.8339787805784269</v>
      </c>
      <c r="AQ14">
        <f t="shared" si="8"/>
        <v>-48.397936996422885</v>
      </c>
      <c r="AR14">
        <f t="shared" si="8"/>
        <v>-58.231915777001312</v>
      </c>
      <c r="AS14">
        <f t="shared" si="8"/>
        <v>-5.882134779304323</v>
      </c>
      <c r="AT14">
        <f t="shared" si="8"/>
        <v>-2.6860414028201709</v>
      </c>
      <c r="AU14">
        <f t="shared" si="8"/>
        <v>-66.800091959125808</v>
      </c>
      <c r="AW14">
        <v>11</v>
      </c>
      <c r="AX14">
        <f>IF(Z14&gt;0, (R14*SUMPRODUCT(K14:$K$98, X14:$X$98)-K14*$AZ$3)/Z14, 0)</f>
        <v>-82.595981712787477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2.4518209999999999E-3</v>
      </c>
      <c r="Q15" s="4">
        <f t="shared" si="22"/>
        <v>25</v>
      </c>
      <c r="R15">
        <f t="shared" si="0"/>
        <v>50000</v>
      </c>
      <c r="S15">
        <f t="shared" si="1"/>
        <v>-69.770382284482608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-72.022797284924309</v>
      </c>
      <c r="AC15">
        <f t="shared" si="19"/>
        <v>-60.081457631319324</v>
      </c>
      <c r="AE15">
        <f t="shared" si="2"/>
        <v>0</v>
      </c>
      <c r="AF15">
        <f t="shared" si="3"/>
        <v>0</v>
      </c>
      <c r="AG15">
        <f t="shared" si="3"/>
        <v>-21.52828165192734</v>
      </c>
      <c r="AH15">
        <f t="shared" si="4"/>
        <v>-106.8980616248195</v>
      </c>
      <c r="AI15">
        <f t="shared" si="5"/>
        <v>-128.42634327674685</v>
      </c>
      <c r="AJ15">
        <f t="shared" si="6"/>
        <v>-11.941339653604985</v>
      </c>
      <c r="AK15">
        <f t="shared" si="20"/>
        <v>-5.0415958099447025</v>
      </c>
      <c r="AL15">
        <f t="shared" si="7"/>
        <v>-145.40927874029654</v>
      </c>
      <c r="AN15">
        <f t="shared" si="8"/>
        <v>0</v>
      </c>
      <c r="AO15">
        <f t="shared" si="8"/>
        <v>0</v>
      </c>
      <c r="AP15">
        <f t="shared" si="8"/>
        <v>-8.6710069973972015</v>
      </c>
      <c r="AQ15">
        <f t="shared" si="8"/>
        <v>-43.05563515674389</v>
      </c>
      <c r="AR15">
        <f t="shared" si="8"/>
        <v>-51.726642154141089</v>
      </c>
      <c r="AS15">
        <f t="shared" si="8"/>
        <v>-4.8096472058853648</v>
      </c>
      <c r="AT15">
        <f t="shared" si="8"/>
        <v>-2.0306178288114896</v>
      </c>
      <c r="AU15">
        <f t="shared" si="8"/>
        <v>-58.566907188837945</v>
      </c>
      <c r="AW15">
        <v>12</v>
      </c>
      <c r="AX15">
        <f>IF(Z15&gt;0, (R15*SUMPRODUCT(K15:$K$98, X15:$X$98)-K15*$AZ$3)/Z15, 0)</f>
        <v>-69.770382284482608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2.4770880000000001E-3</v>
      </c>
      <c r="Q16" s="4">
        <f t="shared" si="22"/>
        <v>25</v>
      </c>
      <c r="R16">
        <f t="shared" si="0"/>
        <v>50000</v>
      </c>
      <c r="S16">
        <f t="shared" si="1"/>
        <v>-57.929797853973163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-60.081457631319324</v>
      </c>
      <c r="AC16">
        <f t="shared" si="19"/>
        <v>-49.262738636252038</v>
      </c>
      <c r="AE16">
        <f t="shared" si="2"/>
        <v>0</v>
      </c>
      <c r="AF16">
        <f t="shared" si="3"/>
        <v>0</v>
      </c>
      <c r="AG16">
        <f t="shared" si="3"/>
        <v>-21.259671387267456</v>
      </c>
      <c r="AH16">
        <f t="shared" si="4"/>
        <v>-106.65489628121878</v>
      </c>
      <c r="AI16">
        <f t="shared" si="5"/>
        <v>-127.91456766848624</v>
      </c>
      <c r="AJ16">
        <f t="shared" si="6"/>
        <v>-10.818718995067286</v>
      </c>
      <c r="AK16">
        <f t="shared" si="20"/>
        <v>-4.2057020341923534</v>
      </c>
      <c r="AL16">
        <f t="shared" si="7"/>
        <v>-142.93898869774588</v>
      </c>
      <c r="AN16">
        <f t="shared" si="8"/>
        <v>0</v>
      </c>
      <c r="AO16">
        <f t="shared" si="8"/>
        <v>0</v>
      </c>
      <c r="AP16">
        <f t="shared" si="8"/>
        <v>-7.6453732857518384</v>
      </c>
      <c r="AQ16">
        <f t="shared" si="8"/>
        <v>-38.355084609229706</v>
      </c>
      <c r="AR16">
        <f t="shared" si="8"/>
        <v>-46.000457894981551</v>
      </c>
      <c r="AS16">
        <f t="shared" si="8"/>
        <v>-3.8906125915229715</v>
      </c>
      <c r="AT16">
        <f t="shared" si="8"/>
        <v>-1.512448682499566</v>
      </c>
      <c r="AU16">
        <f t="shared" si="8"/>
        <v>-51.403519169004085</v>
      </c>
      <c r="AW16">
        <v>13</v>
      </c>
      <c r="AX16">
        <f>IF(Z16&gt;0, (R16*SUMPRODUCT(K16:$K$98, X16:$X$98)-K16*$AZ$3)/Z16, 0)</f>
        <v>-57.929797853973163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2.5023549999999999E-3</v>
      </c>
      <c r="Q17" s="4">
        <f t="shared" si="22"/>
        <v>25</v>
      </c>
      <c r="R17">
        <f t="shared" si="0"/>
        <v>50000</v>
      </c>
      <c r="S17">
        <f t="shared" si="1"/>
        <v>-47.056249165370289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-49.262738636252038</v>
      </c>
      <c r="AC17">
        <f t="shared" si="19"/>
        <v>-39.515721324222341</v>
      </c>
      <c r="AE17">
        <f t="shared" si="2"/>
        <v>0</v>
      </c>
      <c r="AF17">
        <f t="shared" si="3"/>
        <v>0</v>
      </c>
      <c r="AG17">
        <f t="shared" si="3"/>
        <v>-20.993875428400493</v>
      </c>
      <c r="AH17">
        <f t="shared" si="4"/>
        <v>-106.3984899885713</v>
      </c>
      <c r="AI17">
        <f t="shared" si="5"/>
        <v>-127.39236541697178</v>
      </c>
      <c r="AJ17">
        <f t="shared" si="6"/>
        <v>-9.7470173120296977</v>
      </c>
      <c r="AK17">
        <f t="shared" si="20"/>
        <v>-3.4483917045376429</v>
      </c>
      <c r="AL17">
        <f t="shared" si="7"/>
        <v>-140.58777443353912</v>
      </c>
      <c r="AN17">
        <f t="shared" si="8"/>
        <v>0</v>
      </c>
      <c r="AO17">
        <f t="shared" si="8"/>
        <v>0</v>
      </c>
      <c r="AP17">
        <f t="shared" si="8"/>
        <v>-6.7408822453802246</v>
      </c>
      <c r="AQ17">
        <f t="shared" si="8"/>
        <v>-34.163282265120607</v>
      </c>
      <c r="AR17">
        <f t="shared" si="8"/>
        <v>-40.904164510500827</v>
      </c>
      <c r="AS17">
        <f t="shared" si="8"/>
        <v>-3.1296506530276469</v>
      </c>
      <c r="AT17">
        <f t="shared" si="8"/>
        <v>-1.1072373224044265</v>
      </c>
      <c r="AU17">
        <f t="shared" si="8"/>
        <v>-45.141052485932903</v>
      </c>
      <c r="AW17">
        <v>14</v>
      </c>
      <c r="AX17">
        <f>IF(Z17&gt;0, (R17*SUMPRODUCT(K17:$K$98, X17:$X$98)-K17*$AZ$3)/Z17, 0)</f>
        <v>-47.056249165370289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2.5285250000000002E-3</v>
      </c>
      <c r="Q18" s="4">
        <f t="shared" si="22"/>
        <v>25</v>
      </c>
      <c r="R18">
        <f t="shared" si="0"/>
        <v>50000</v>
      </c>
      <c r="S18">
        <f t="shared" si="1"/>
        <v>-37.059133676283977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-39.515721324222341</v>
      </c>
      <c r="AC18">
        <f t="shared" si="19"/>
        <v>-30.730698302503978</v>
      </c>
      <c r="AE18">
        <f t="shared" si="2"/>
        <v>0</v>
      </c>
      <c r="AF18">
        <f t="shared" si="3"/>
        <v>0</v>
      </c>
      <c r="AG18">
        <f t="shared" si="3"/>
        <v>-20.730853135248893</v>
      </c>
      <c r="AH18">
        <f t="shared" si="4"/>
        <v>-106.16707773519272</v>
      </c>
      <c r="AI18">
        <f t="shared" si="5"/>
        <v>-126.89793087044161</v>
      </c>
      <c r="AJ18">
        <f t="shared" si="6"/>
        <v>-8.7850230217183629</v>
      </c>
      <c r="AK18">
        <f t="shared" si="20"/>
        <v>-2.7661004926955641</v>
      </c>
      <c r="AL18">
        <f t="shared" si="7"/>
        <v>-138.44905438485554</v>
      </c>
      <c r="AN18">
        <f t="shared" si="8"/>
        <v>0</v>
      </c>
      <c r="AO18">
        <f t="shared" si="8"/>
        <v>0</v>
      </c>
      <c r="AP18">
        <f t="shared" si="8"/>
        <v>-5.9432401193276085</v>
      </c>
      <c r="AQ18">
        <f t="shared" si="8"/>
        <v>-30.4365879991072</v>
      </c>
      <c r="AR18">
        <f t="shared" si="8"/>
        <v>-36.379828118434808</v>
      </c>
      <c r="AS18">
        <f t="shared" si="8"/>
        <v>-2.5185408883688174</v>
      </c>
      <c r="AT18">
        <f t="shared" si="8"/>
        <v>-0.79300158633258144</v>
      </c>
      <c r="AU18">
        <f t="shared" si="8"/>
        <v>-39.691370593136206</v>
      </c>
      <c r="AW18">
        <v>15</v>
      </c>
      <c r="AX18">
        <f>IF(Z18&gt;0, (R18*SUMPRODUCT(K18:$K$98, X18:$X$98)-K18*$AZ$3)/Z18, 0)</f>
        <v>-37.059133676283977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2.5601090000000001E-3</v>
      </c>
      <c r="Q19" s="4">
        <f t="shared" si="22"/>
        <v>25</v>
      </c>
      <c r="R19">
        <f t="shared" si="0"/>
        <v>50000</v>
      </c>
      <c r="S19">
        <f t="shared" si="1"/>
        <v>-27.870126621765372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-30.730698302503978</v>
      </c>
      <c r="AC19">
        <f t="shared" si="19"/>
        <v>-22.820585152647823</v>
      </c>
      <c r="AE19">
        <f t="shared" si="2"/>
        <v>0</v>
      </c>
      <c r="AF19">
        <f t="shared" si="3"/>
        <v>0</v>
      </c>
      <c r="AG19">
        <f t="shared" si="3"/>
        <v>-20.470471360207174</v>
      </c>
      <c r="AH19">
        <f t="shared" si="4"/>
        <v>-106.14648737845782</v>
      </c>
      <c r="AI19">
        <f t="shared" si="5"/>
        <v>-126.61695873866499</v>
      </c>
      <c r="AJ19">
        <f t="shared" si="6"/>
        <v>-7.910113149856155</v>
      </c>
      <c r="AK19">
        <f t="shared" si="20"/>
        <v>-2.1511488811752786</v>
      </c>
      <c r="AL19">
        <f t="shared" si="7"/>
        <v>-136.67822076969642</v>
      </c>
      <c r="AN19">
        <f t="shared" si="8"/>
        <v>0</v>
      </c>
      <c r="AO19">
        <f t="shared" si="8"/>
        <v>0</v>
      </c>
      <c r="AP19">
        <f t="shared" si="8"/>
        <v>-5.2398146210854284</v>
      </c>
      <c r="AQ19">
        <f t="shared" si="8"/>
        <v>-27.170254497592293</v>
      </c>
      <c r="AR19">
        <f t="shared" si="8"/>
        <v>-32.410069118677718</v>
      </c>
      <c r="AS19">
        <f t="shared" si="8"/>
        <v>-2.0247470518742818</v>
      </c>
      <c r="AT19">
        <f t="shared" si="8"/>
        <v>-0.55062832513103943</v>
      </c>
      <c r="AU19">
        <f t="shared" si="8"/>
        <v>-34.985444495683041</v>
      </c>
      <c r="AW19">
        <v>16</v>
      </c>
      <c r="AX19">
        <f>IF(Z19&gt;0, (R19*SUMPRODUCT(K19:$K$98, X19:$X$98)-K19*$AZ$3)/Z19, 0)</f>
        <v>-27.870126621765372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2.5907899999999999E-3</v>
      </c>
      <c r="Q20" s="4">
        <f t="shared" si="22"/>
        <v>25</v>
      </c>
      <c r="R20">
        <f t="shared" si="0"/>
        <v>50000</v>
      </c>
      <c r="S20">
        <f t="shared" si="1"/>
        <v>-19.483652259556472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-22.820585152647823</v>
      </c>
      <c r="AC20">
        <f t="shared" si="19"/>
        <v>-15.752713624380021</v>
      </c>
      <c r="AE20">
        <f t="shared" si="2"/>
        <v>0</v>
      </c>
      <c r="AF20">
        <f t="shared" si="3"/>
        <v>0</v>
      </c>
      <c r="AG20">
        <f t="shared" si="3"/>
        <v>-20.212731954109792</v>
      </c>
      <c r="AH20">
        <f t="shared" si="4"/>
        <v>-106.06938499062228</v>
      </c>
      <c r="AI20">
        <f t="shared" si="5"/>
        <v>-126.28211694473208</v>
      </c>
      <c r="AJ20">
        <f t="shared" si="6"/>
        <v>-7.0678715282678013</v>
      </c>
      <c r="AK20">
        <f t="shared" si="20"/>
        <v>-1.5974409606853477</v>
      </c>
      <c r="AL20">
        <f t="shared" si="7"/>
        <v>-134.94742943368524</v>
      </c>
      <c r="AN20">
        <f t="shared" si="8"/>
        <v>0</v>
      </c>
      <c r="AO20">
        <f t="shared" si="8"/>
        <v>0</v>
      </c>
      <c r="AP20">
        <f t="shared" si="8"/>
        <v>-4.6195010853146545</v>
      </c>
      <c r="AQ20">
        <f t="shared" si="8"/>
        <v>-24.241534503860567</v>
      </c>
      <c r="AR20">
        <f t="shared" si="8"/>
        <v>-28.86103558917522</v>
      </c>
      <c r="AS20">
        <f t="shared" si="8"/>
        <v>-1.6153204955087241</v>
      </c>
      <c r="AT20">
        <f t="shared" si="8"/>
        <v>-0.36508574241057112</v>
      </c>
      <c r="AU20">
        <f t="shared" si="8"/>
        <v>-30.841441827094521</v>
      </c>
      <c r="AW20">
        <v>17</v>
      </c>
      <c r="AX20">
        <f>IF(Z20&gt;0, (R20*SUMPRODUCT(K20:$K$98, X20:$X$98)-K20*$AZ$3)/Z20, 0)</f>
        <v>-19.483652259556472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2.625984E-3</v>
      </c>
      <c r="Q21" s="4">
        <f t="shared" si="22"/>
        <v>25</v>
      </c>
      <c r="R21">
        <f t="shared" si="0"/>
        <v>50000</v>
      </c>
      <c r="S21">
        <f t="shared" si="1"/>
        <v>-11.805687482346675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-15.752713624380021</v>
      </c>
      <c r="AC21">
        <f t="shared" si="19"/>
        <v>-9.4244927480083618</v>
      </c>
      <c r="AE21">
        <f t="shared" si="2"/>
        <v>0</v>
      </c>
      <c r="AF21">
        <f t="shared" si="3"/>
        <v>0</v>
      </c>
      <c r="AG21">
        <f t="shared" si="3"/>
        <v>-19.957526323860915</v>
      </c>
      <c r="AH21">
        <f t="shared" si="4"/>
        <v>-106.15662141556209</v>
      </c>
      <c r="AI21">
        <f t="shared" si="5"/>
        <v>-126.114147739423</v>
      </c>
      <c r="AJ21">
        <f t="shared" si="6"/>
        <v>-6.3282208763716596</v>
      </c>
      <c r="AK21">
        <f t="shared" si="20"/>
        <v>-1.1026899537066015</v>
      </c>
      <c r="AL21">
        <f t="shared" si="7"/>
        <v>-133.54505856950126</v>
      </c>
      <c r="AN21">
        <f t="shared" si="8"/>
        <v>0</v>
      </c>
      <c r="AO21">
        <f t="shared" si="8"/>
        <v>0</v>
      </c>
      <c r="AP21">
        <f t="shared" si="8"/>
        <v>-4.0724779808245435</v>
      </c>
      <c r="AQ21">
        <f t="shared" si="8"/>
        <v>-21.662028460748061</v>
      </c>
      <c r="AR21">
        <f t="shared" si="8"/>
        <v>-25.734506441572606</v>
      </c>
      <c r="AS21">
        <f t="shared" si="8"/>
        <v>-1.2913193628614041</v>
      </c>
      <c r="AT21">
        <f t="shared" si="8"/>
        <v>-0.22501188189728605</v>
      </c>
      <c r="AU21">
        <f t="shared" si="8"/>
        <v>-27.250837686331295</v>
      </c>
      <c r="AW21">
        <v>18</v>
      </c>
      <c r="AX21">
        <f>IF(Z21&gt;0, (R21*SUMPRODUCT(K21:$K$98, X21:$X$98)-K21*$AZ$3)/Z21, 0)</f>
        <v>-11.805687482346675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2.663885E-3</v>
      </c>
      <c r="Q22" s="4">
        <f t="shared" si="22"/>
        <v>25</v>
      </c>
      <c r="R22">
        <f t="shared" si="0"/>
        <v>50000</v>
      </c>
      <c r="S22">
        <f t="shared" si="1"/>
        <v>-4.8111365746600248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-9.4244927480083618</v>
      </c>
      <c r="AC22">
        <f t="shared" si="19"/>
        <v>-3.7920967621205079</v>
      </c>
      <c r="AE22">
        <f t="shared" si="2"/>
        <v>0</v>
      </c>
      <c r="AF22">
        <f t="shared" si="3"/>
        <v>0</v>
      </c>
      <c r="AG22">
        <f t="shared" si="3"/>
        <v>-19.704786505611064</v>
      </c>
      <c r="AH22">
        <f t="shared" si="4"/>
        <v>-106.32911002247646</v>
      </c>
      <c r="AI22">
        <f t="shared" si="5"/>
        <v>-126.03389652808752</v>
      </c>
      <c r="AJ22">
        <f t="shared" si="6"/>
        <v>-5.6323959858878538</v>
      </c>
      <c r="AK22">
        <f t="shared" si="20"/>
        <v>-0.65971449236058544</v>
      </c>
      <c r="AL22">
        <f t="shared" si="7"/>
        <v>-132.32600700633597</v>
      </c>
      <c r="AN22">
        <f t="shared" si="8"/>
        <v>0</v>
      </c>
      <c r="AO22">
        <f t="shared" si="8"/>
        <v>0</v>
      </c>
      <c r="AP22">
        <f t="shared" si="8"/>
        <v>-3.5900933821520966</v>
      </c>
      <c r="AQ22">
        <f t="shared" si="8"/>
        <v>-19.372523224908548</v>
      </c>
      <c r="AR22">
        <f t="shared" si="8"/>
        <v>-22.962616607060646</v>
      </c>
      <c r="AS22">
        <f t="shared" si="8"/>
        <v>-1.0261886140627816</v>
      </c>
      <c r="AT22">
        <f t="shared" si="8"/>
        <v>-0.12019600580088195</v>
      </c>
      <c r="AU22">
        <f t="shared" si="8"/>
        <v>-24.10900122692431</v>
      </c>
      <c r="AW22">
        <v>19</v>
      </c>
      <c r="AX22">
        <f>IF(Z22&gt;0, (R22*SUMPRODUCT(K22:$K$98, X22:$X$98)-K22*$AZ$3)/Z22, 0)</f>
        <v>-4.8111365746600248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2.7053950000000002E-3</v>
      </c>
      <c r="Q23" s="4">
        <f t="shared" si="22"/>
        <v>25</v>
      </c>
      <c r="R23">
        <f t="shared" si="0"/>
        <v>50000</v>
      </c>
      <c r="S23">
        <f t="shared" si="1"/>
        <v>1.5490069317137969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-3.7920967621205079</v>
      </c>
      <c r="AC23">
        <f t="shared" si="19"/>
        <v>1.2054018403244129</v>
      </c>
      <c r="AE23">
        <f t="shared" si="2"/>
        <v>0</v>
      </c>
      <c r="AF23">
        <f t="shared" si="3"/>
        <v>0</v>
      </c>
      <c r="AG23">
        <f t="shared" si="3"/>
        <v>-19.454429409666606</v>
      </c>
      <c r="AH23">
        <f t="shared" si="4"/>
        <v>-106.6184617766953</v>
      </c>
      <c r="AI23">
        <f t="shared" si="5"/>
        <v>-126.0728911863619</v>
      </c>
      <c r="AJ23">
        <f t="shared" si="6"/>
        <v>-4.9974986024449208</v>
      </c>
      <c r="AK23">
        <f t="shared" si="20"/>
        <v>-0.26544677334843558</v>
      </c>
      <c r="AL23">
        <f t="shared" si="7"/>
        <v>-131.33583656215527</v>
      </c>
      <c r="AN23">
        <f t="shared" si="8"/>
        <v>0</v>
      </c>
      <c r="AO23">
        <f t="shared" si="8"/>
        <v>0</v>
      </c>
      <c r="AP23">
        <f t="shared" si="8"/>
        <v>-3.1647141318258645</v>
      </c>
      <c r="AQ23">
        <f t="shared" si="8"/>
        <v>-17.343965510013163</v>
      </c>
      <c r="AR23">
        <f t="shared" si="8"/>
        <v>-20.508679641839027</v>
      </c>
      <c r="AS23">
        <f t="shared" si="8"/>
        <v>-0.81295904998780866</v>
      </c>
      <c r="AT23">
        <f t="shared" si="8"/>
        <v>-4.318107394329216E-2</v>
      </c>
      <c r="AU23">
        <f t="shared" si="8"/>
        <v>-21.364819765770129</v>
      </c>
      <c r="AW23">
        <v>20</v>
      </c>
      <c r="AX23">
        <f>IF(Z23&gt;0, (R23*SUMPRODUCT(K23:$K$98, X23:$X$98)-K23*$AZ$3)/Z23, 0)</f>
        <v>1.5490069317137969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2.7496130000000001E-3</v>
      </c>
      <c r="Q24" s="4">
        <f t="shared" si="22"/>
        <v>25</v>
      </c>
      <c r="R24">
        <f t="shared" si="0"/>
        <v>50000</v>
      </c>
      <c r="S24">
        <f t="shared" si="1"/>
        <v>7.3157729318466655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1.2054018403244129</v>
      </c>
      <c r="AC24">
        <f t="shared" si="19"/>
        <v>5.6203843904481801</v>
      </c>
      <c r="AE24">
        <f t="shared" si="2"/>
        <v>0</v>
      </c>
      <c r="AF24">
        <f t="shared" si="3"/>
        <v>0</v>
      </c>
      <c r="AG24">
        <f t="shared" si="3"/>
        <v>-19.206392963557541</v>
      </c>
      <c r="AH24">
        <f t="shared" si="4"/>
        <v>-106.98430402480325</v>
      </c>
      <c r="AI24">
        <f t="shared" si="5"/>
        <v>-126.1906969883608</v>
      </c>
      <c r="AJ24">
        <f t="shared" si="6"/>
        <v>-4.4149825501237672</v>
      </c>
      <c r="AK24">
        <f t="shared" si="20"/>
        <v>8.4378128822708912E-2</v>
      </c>
      <c r="AL24">
        <f t="shared" ref="AL24:AL87" si="23">SUM(AI24:AK24)</f>
        <v>-130.52130140966185</v>
      </c>
      <c r="AN24">
        <f t="shared" si="8"/>
        <v>0</v>
      </c>
      <c r="AO24">
        <f t="shared" si="8"/>
        <v>0</v>
      </c>
      <c r="AP24">
        <f t="shared" si="8"/>
        <v>-2.7896118315977265</v>
      </c>
      <c r="AQ24">
        <f t="shared" si="8"/>
        <v>-15.538819853843052</v>
      </c>
      <c r="AR24">
        <f t="shared" si="8"/>
        <v>-18.32843168544078</v>
      </c>
      <c r="AS24">
        <f t="shared" si="8"/>
        <v>-0.64124937886522826</v>
      </c>
      <c r="AT24">
        <f t="shared" si="8"/>
        <v>1.2255410317727186E-2</v>
      </c>
      <c r="AU24">
        <f t="shared" si="8"/>
        <v>-18.957425653988278</v>
      </c>
      <c r="AW24">
        <v>21</v>
      </c>
      <c r="AX24">
        <f>IF(Z24&gt;0, (R24*SUMPRODUCT(K24:$K$98, X24:$X$98)-K24*$AZ$3)/Z24, 0)</f>
        <v>7.3157729318466655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2.8010499999999998E-3</v>
      </c>
      <c r="Q25" s="4">
        <f t="shared" si="22"/>
        <v>25</v>
      </c>
      <c r="R25">
        <f t="shared" si="0"/>
        <v>50000</v>
      </c>
      <c r="S25">
        <f t="shared" si="1"/>
        <v>12.538146676576213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5.6203843904481801</v>
      </c>
      <c r="AC25">
        <f t="shared" si="19"/>
        <v>9.509196733156017</v>
      </c>
      <c r="AE25">
        <f t="shared" si="2"/>
        <v>0</v>
      </c>
      <c r="AF25">
        <f t="shared" si="3"/>
        <v>0</v>
      </c>
      <c r="AG25">
        <f t="shared" si="3"/>
        <v>-18.960530966911389</v>
      </c>
      <c r="AH25">
        <f t="shared" si="4"/>
        <v>-107.59613402114567</v>
      </c>
      <c r="AI25">
        <f t="shared" si="5"/>
        <v>-126.55666498805707</v>
      </c>
      <c r="AJ25">
        <f t="shared" si="6"/>
        <v>-3.8888123427078369</v>
      </c>
      <c r="AK25">
        <f t="shared" si="20"/>
        <v>0.39342690733137264</v>
      </c>
      <c r="AL25">
        <f t="shared" si="23"/>
        <v>-130.05205042343354</v>
      </c>
      <c r="AN25">
        <f t="shared" si="8"/>
        <v>0</v>
      </c>
      <c r="AO25">
        <f t="shared" si="8"/>
        <v>0</v>
      </c>
      <c r="AP25">
        <f t="shared" si="8"/>
        <v>-2.4588409563043321</v>
      </c>
      <c r="AQ25">
        <f t="shared" si="8"/>
        <v>-13.953289680172874</v>
      </c>
      <c r="AR25">
        <f t="shared" si="8"/>
        <v>-16.412130636477208</v>
      </c>
      <c r="AS25">
        <f t="shared" si="8"/>
        <v>-0.50430924515345688</v>
      </c>
      <c r="AT25">
        <f t="shared" si="8"/>
        <v>5.1020416819904615E-2</v>
      </c>
      <c r="AU25">
        <f t="shared" si="8"/>
        <v>-16.86541946481076</v>
      </c>
      <c r="AW25">
        <v>22</v>
      </c>
      <c r="AX25">
        <f>IF(Z25&gt;0, (R25*SUMPRODUCT(K25:$K$98, X25:$X$98)-K25*$AZ$3)/Z25, 0)</f>
        <v>12.538146676576213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2.8606080000000002E-3</v>
      </c>
      <c r="Q26" s="4">
        <f t="shared" si="22"/>
        <v>25</v>
      </c>
      <c r="R26">
        <f t="shared" si="0"/>
        <v>50000</v>
      </c>
      <c r="S26">
        <f t="shared" si="1"/>
        <v>17.233294574404457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9.509196733156017</v>
      </c>
      <c r="AC26">
        <f t="shared" si="19"/>
        <v>12.902007228475041</v>
      </c>
      <c r="AE26">
        <f t="shared" si="2"/>
        <v>0</v>
      </c>
      <c r="AF26">
        <f t="shared" si="3"/>
        <v>0</v>
      </c>
      <c r="AG26">
        <f t="shared" si="3"/>
        <v>-18.716687010674082</v>
      </c>
      <c r="AH26">
        <f t="shared" si="4"/>
        <v>-108.47729313638891</v>
      </c>
      <c r="AI26">
        <f t="shared" si="5"/>
        <v>-127.19398014706299</v>
      </c>
      <c r="AJ26">
        <f t="shared" si="6"/>
        <v>-3.3928104953190239</v>
      </c>
      <c r="AK26">
        <f t="shared" si="20"/>
        <v>0.66564377132092123</v>
      </c>
      <c r="AL26">
        <f t="shared" si="23"/>
        <v>-129.92114687106107</v>
      </c>
      <c r="AN26">
        <f t="shared" si="8"/>
        <v>0</v>
      </c>
      <c r="AO26">
        <f t="shared" si="8"/>
        <v>0</v>
      </c>
      <c r="AP26">
        <f t="shared" si="8"/>
        <v>-2.1671596130633546</v>
      </c>
      <c r="AQ26">
        <f t="shared" si="8"/>
        <v>-12.56032162559254</v>
      </c>
      <c r="AR26">
        <f t="shared" si="8"/>
        <v>-14.727481238655894</v>
      </c>
      <c r="AS26">
        <f t="shared" si="8"/>
        <v>-0.39284526561990385</v>
      </c>
      <c r="AT26">
        <f t="shared" si="8"/>
        <v>7.7073271411291597E-2</v>
      </c>
      <c r="AU26">
        <f t="shared" si="8"/>
        <v>-15.043253232864503</v>
      </c>
      <c r="AW26">
        <v>23</v>
      </c>
      <c r="AX26">
        <f>IF(Z26&gt;0, (R26*SUMPRODUCT(K26:$K$98, X26:$X$98)-K26*$AZ$3)/Z26, 0)</f>
        <v>17.233294574404457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2.9228739999999998E-3</v>
      </c>
      <c r="Q27" s="4">
        <f t="shared" si="22"/>
        <v>25</v>
      </c>
      <c r="R27">
        <f t="shared" si="0"/>
        <v>50000</v>
      </c>
      <c r="S27">
        <f t="shared" si="1"/>
        <v>21.420074064785567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12.902007228475041</v>
      </c>
      <c r="AC27">
        <f t="shared" si="19"/>
        <v>15.829275045286039</v>
      </c>
      <c r="AE27">
        <f t="shared" si="2"/>
        <v>0</v>
      </c>
      <c r="AF27">
        <f t="shared" si="3"/>
        <v>0</v>
      </c>
      <c r="AG27">
        <f t="shared" si="3"/>
        <v>-18.474813622737702</v>
      </c>
      <c r="AH27">
        <f t="shared" si="4"/>
        <v>-109.413035659274</v>
      </c>
      <c r="AI27">
        <f t="shared" si="5"/>
        <v>-127.8878492820117</v>
      </c>
      <c r="AJ27">
        <f t="shared" si="6"/>
        <v>-2.927267816810998</v>
      </c>
      <c r="AK27">
        <f t="shared" si="20"/>
        <v>0.90314050599325291</v>
      </c>
      <c r="AL27">
        <f t="shared" si="23"/>
        <v>-129.91197659282943</v>
      </c>
      <c r="AN27">
        <f t="shared" si="8"/>
        <v>0</v>
      </c>
      <c r="AO27">
        <f t="shared" si="8"/>
        <v>0</v>
      </c>
      <c r="AP27">
        <f t="shared" si="8"/>
        <v>-1.9099586450409354</v>
      </c>
      <c r="AQ27">
        <f t="shared" si="8"/>
        <v>-11.311311583701677</v>
      </c>
      <c r="AR27">
        <f t="shared" si="8"/>
        <v>-13.221270228742611</v>
      </c>
      <c r="AS27">
        <f t="shared" si="8"/>
        <v>-0.30262608258127427</v>
      </c>
      <c r="AT27">
        <f t="shared" si="8"/>
        <v>9.3368250004182918E-2</v>
      </c>
      <c r="AU27">
        <f t="shared" si="8"/>
        <v>-13.430528061319702</v>
      </c>
      <c r="AW27">
        <v>24</v>
      </c>
      <c r="AX27">
        <f>IF(Z27&gt;0, (R27*SUMPRODUCT(K27:$K$98, X27:$X$98)-K27*$AZ$3)/Z27, 0)</f>
        <v>21.420074064785567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2.991456E-3</v>
      </c>
      <c r="Q28" s="4">
        <f t="shared" si="22"/>
        <v>25</v>
      </c>
      <c r="R28">
        <f t="shared" si="0"/>
        <v>50000</v>
      </c>
      <c r="S28">
        <f t="shared" si="1"/>
        <v>25.152688037674743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15.829275045286039</v>
      </c>
      <c r="AC28">
        <f t="shared" si="19"/>
        <v>18.34616832087319</v>
      </c>
      <c r="AE28">
        <f t="shared" si="2"/>
        <v>0</v>
      </c>
      <c r="AF28">
        <f t="shared" si="3"/>
        <v>0</v>
      </c>
      <c r="AG28">
        <f t="shared" si="3"/>
        <v>-18.234798894449707</v>
      </c>
      <c r="AH28">
        <f t="shared" si="4"/>
        <v>-110.53318412124088</v>
      </c>
      <c r="AI28">
        <f t="shared" si="5"/>
        <v>-128.76798301569059</v>
      </c>
      <c r="AJ28">
        <f t="shared" si="6"/>
        <v>-2.5168932755871509</v>
      </c>
      <c r="AK28">
        <f t="shared" si="20"/>
        <v>1.1080492531700228</v>
      </c>
      <c r="AL28">
        <f t="shared" si="23"/>
        <v>-130.17682703810772</v>
      </c>
      <c r="AN28">
        <f t="shared" si="8"/>
        <v>0</v>
      </c>
      <c r="AO28">
        <f t="shared" si="8"/>
        <v>0</v>
      </c>
      <c r="AP28">
        <f t="shared" si="8"/>
        <v>-1.6831656261982735</v>
      </c>
      <c r="AQ28">
        <f t="shared" si="8"/>
        <v>-10.202780800820671</v>
      </c>
      <c r="AR28">
        <f t="shared" si="8"/>
        <v>-11.885946427018945</v>
      </c>
      <c r="AS28">
        <f t="shared" si="8"/>
        <v>-0.23232218083673667</v>
      </c>
      <c r="AT28">
        <f t="shared" si="8"/>
        <v>0.1022786390936358</v>
      </c>
      <c r="AU28">
        <f t="shared" si="8"/>
        <v>-12.015989968762046</v>
      </c>
      <c r="AW28">
        <v>25</v>
      </c>
      <c r="AX28">
        <f>IF(Z28&gt;0, (R28*SUMPRODUCT(K28:$K$98, X28:$X$98)-K28*$AZ$3)/Z28, 0)</f>
        <v>25.152688037674743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3.0654530000000001E-3</v>
      </c>
      <c r="Q29" s="4">
        <f t="shared" si="22"/>
        <v>25</v>
      </c>
      <c r="R29">
        <f t="shared" si="0"/>
        <v>50000</v>
      </c>
      <c r="S29">
        <f t="shared" si="1"/>
        <v>28.463782782315128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18.34616832087319</v>
      </c>
      <c r="AC29">
        <f t="shared" si="19"/>
        <v>20.489999001560378</v>
      </c>
      <c r="AE29">
        <f t="shared" si="2"/>
        <v>0</v>
      </c>
      <c r="AF29">
        <f t="shared" si="3"/>
        <v>0</v>
      </c>
      <c r="AG29">
        <f t="shared" si="3"/>
        <v>-17.996552986529821</v>
      </c>
      <c r="AH29">
        <f t="shared" si="4"/>
        <v>-111.79583795077505</v>
      </c>
      <c r="AI29">
        <f t="shared" si="5"/>
        <v>-129.79239093730487</v>
      </c>
      <c r="AJ29">
        <f t="shared" si="6"/>
        <v>-2.1438306806871879</v>
      </c>
      <c r="AK29">
        <f t="shared" si="20"/>
        <v>1.2842317824611234</v>
      </c>
      <c r="AL29">
        <f t="shared" si="23"/>
        <v>-130.65198983553094</v>
      </c>
      <c r="AN29">
        <f t="shared" si="8"/>
        <v>0</v>
      </c>
      <c r="AO29">
        <f t="shared" si="8"/>
        <v>0</v>
      </c>
      <c r="AP29">
        <f t="shared" si="8"/>
        <v>-1.4831913435874682</v>
      </c>
      <c r="AQ29">
        <f t="shared" si="8"/>
        <v>-9.2136877112970978</v>
      </c>
      <c r="AR29">
        <f t="shared" si="8"/>
        <v>-10.696879054884567</v>
      </c>
      <c r="AS29">
        <f t="shared" si="8"/>
        <v>-0.17668445229997309</v>
      </c>
      <c r="AT29">
        <f t="shared" si="8"/>
        <v>0.10584034977875659</v>
      </c>
      <c r="AU29">
        <f t="shared" si="8"/>
        <v>-10.767723157405783</v>
      </c>
      <c r="AW29">
        <v>26</v>
      </c>
      <c r="AX29">
        <f>IF(Z29&gt;0, (R29*SUMPRODUCT(K29:$K$98, X29:$X$98)-K29*$AZ$3)/Z29, 0)</f>
        <v>28.463782782315128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3.1502779999999998E-3</v>
      </c>
      <c r="Q30" s="4">
        <f t="shared" si="22"/>
        <v>25</v>
      </c>
      <c r="R30">
        <f t="shared" si="0"/>
        <v>50000</v>
      </c>
      <c r="S30">
        <f t="shared" si="1"/>
        <v>31.391055044935808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20.489999001560378</v>
      </c>
      <c r="AC30">
        <f t="shared" si="19"/>
        <v>22.300071541609597</v>
      </c>
      <c r="AE30">
        <f t="shared" si="2"/>
        <v>0</v>
      </c>
      <c r="AF30">
        <f t="shared" si="3"/>
        <v>0</v>
      </c>
      <c r="AG30">
        <f t="shared" si="3"/>
        <v>-17.759893311715224</v>
      </c>
      <c r="AH30">
        <f t="shared" si="4"/>
        <v>-113.38828989859836</v>
      </c>
      <c r="AI30">
        <f t="shared" si="5"/>
        <v>-131.14818321031359</v>
      </c>
      <c r="AJ30">
        <f t="shared" si="6"/>
        <v>-1.8100725400492195</v>
      </c>
      <c r="AK30">
        <f t="shared" si="20"/>
        <v>1.4342999301092265</v>
      </c>
      <c r="AL30">
        <f t="shared" si="23"/>
        <v>-131.52395582025358</v>
      </c>
      <c r="AN30">
        <f t="shared" si="8"/>
        <v>0</v>
      </c>
      <c r="AO30">
        <f t="shared" si="8"/>
        <v>0</v>
      </c>
      <c r="AP30">
        <f t="shared" si="8"/>
        <v>-1.3068633616893743</v>
      </c>
      <c r="AQ30">
        <f t="shared" si="8"/>
        <v>-8.3436876062393583</v>
      </c>
      <c r="AR30">
        <f t="shared" si="8"/>
        <v>-9.6505509679287336</v>
      </c>
      <c r="AS30">
        <f t="shared" si="8"/>
        <v>-0.13319435218847547</v>
      </c>
      <c r="AT30">
        <f t="shared" si="8"/>
        <v>0.10554309057120954</v>
      </c>
      <c r="AU30">
        <f t="shared" si="8"/>
        <v>-9.6782022295459988</v>
      </c>
      <c r="AW30">
        <v>27</v>
      </c>
      <c r="AX30">
        <f>IF(Z30&gt;0, (R30*SUMPRODUCT(K30:$K$98, X30:$X$98)-K30*$AZ$3)/Z30, 0)</f>
        <v>31.391055044935808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3.247738E-3</v>
      </c>
      <c r="Q31" s="4">
        <f t="shared" si="22"/>
        <v>25</v>
      </c>
      <c r="R31">
        <f t="shared" si="0"/>
        <v>50000</v>
      </c>
      <c r="S31">
        <f t="shared" si="1"/>
        <v>33.950855917745933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22.300071541609597</v>
      </c>
      <c r="AC31">
        <f t="shared" si="19"/>
        <v>23.799027016929443</v>
      </c>
      <c r="AE31">
        <f t="shared" si="2"/>
        <v>0</v>
      </c>
      <c r="AF31">
        <f t="shared" si="3"/>
        <v>0</v>
      </c>
      <c r="AG31">
        <f t="shared" si="3"/>
        <v>-17.52461489821367</v>
      </c>
      <c r="AH31">
        <f t="shared" si="4"/>
        <v>-115.35896076880677</v>
      </c>
      <c r="AI31">
        <f t="shared" si="5"/>
        <v>-132.88357566702044</v>
      </c>
      <c r="AJ31">
        <f t="shared" si="6"/>
        <v>-1.4989554753198462</v>
      </c>
      <c r="AK31">
        <f t="shared" si="20"/>
        <v>1.561005007912672</v>
      </c>
      <c r="AL31">
        <f t="shared" si="23"/>
        <v>-132.82152613442759</v>
      </c>
      <c r="AN31">
        <f t="shared" si="8"/>
        <v>0</v>
      </c>
      <c r="AO31">
        <f t="shared" si="8"/>
        <v>0</v>
      </c>
      <c r="AP31">
        <f t="shared" si="8"/>
        <v>-1.1513842663142093</v>
      </c>
      <c r="AQ31">
        <f t="shared" si="8"/>
        <v>-7.579196072439867</v>
      </c>
      <c r="AR31">
        <f t="shared" si="8"/>
        <v>-8.730580338754077</v>
      </c>
      <c r="AS31">
        <f t="shared" si="8"/>
        <v>-9.8482834585125786E-2</v>
      </c>
      <c r="AT31">
        <f t="shared" si="8"/>
        <v>0.10255954930750254</v>
      </c>
      <c r="AU31">
        <f t="shared" si="8"/>
        <v>-8.7265036240316984</v>
      </c>
      <c r="AW31">
        <v>28</v>
      </c>
      <c r="AX31">
        <f>IF(Z31&gt;0, (R31*SUMPRODUCT(K31:$K$98, X31:$X$98)-K31*$AZ$3)/Z31, 0)</f>
        <v>33.950855917745933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3.3542210000000001E-3</v>
      </c>
      <c r="Q32" s="4">
        <f t="shared" si="22"/>
        <v>25</v>
      </c>
      <c r="R32">
        <f t="shared" si="0"/>
        <v>50000</v>
      </c>
      <c r="S32">
        <f t="shared" si="1"/>
        <v>36.158264413798371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23.799027016929443</v>
      </c>
      <c r="AC32">
        <f t="shared" si="19"/>
        <v>25.007905124453192</v>
      </c>
      <c r="AE32">
        <f t="shared" si="2"/>
        <v>0</v>
      </c>
      <c r="AF32">
        <f t="shared" si="3"/>
        <v>0</v>
      </c>
      <c r="AG32">
        <f t="shared" si="3"/>
        <v>-17.29058731792303</v>
      </c>
      <c r="AH32">
        <f t="shared" si="4"/>
        <v>-117.56286261700231</v>
      </c>
      <c r="AI32">
        <f t="shared" si="5"/>
        <v>-134.85344993492535</v>
      </c>
      <c r="AJ32">
        <f t="shared" si="6"/>
        <v>-1.2088781075237485</v>
      </c>
      <c r="AK32">
        <f t="shared" si="20"/>
        <v>1.6659318911850611</v>
      </c>
      <c r="AL32">
        <f t="shared" si="23"/>
        <v>-134.39639615126404</v>
      </c>
      <c r="AN32">
        <f t="shared" si="8"/>
        <v>0</v>
      </c>
      <c r="AO32">
        <f t="shared" si="8"/>
        <v>0</v>
      </c>
      <c r="AP32">
        <f t="shared" si="8"/>
        <v>-1.01429323782672</v>
      </c>
      <c r="AQ32">
        <f t="shared" si="8"/>
        <v>-6.896423723465559</v>
      </c>
      <c r="AR32">
        <f t="shared" si="8"/>
        <v>-7.9107169612922794</v>
      </c>
      <c r="AS32">
        <f t="shared" si="8"/>
        <v>-7.091470447317276E-2</v>
      </c>
      <c r="AT32">
        <f t="shared" si="8"/>
        <v>9.7726203328983324E-2</v>
      </c>
      <c r="AU32">
        <f t="shared" si="8"/>
        <v>-7.8839054624364691</v>
      </c>
      <c r="AW32">
        <v>29</v>
      </c>
      <c r="AX32">
        <f>IF(Z32&gt;0, (R32*SUMPRODUCT(K32:$K$98, X32:$X$98)-K32*$AZ$3)/Z32, 0)</f>
        <v>36.158264413798371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3.4760450000000001E-3</v>
      </c>
      <c r="Q33" s="4">
        <f t="shared" si="22"/>
        <v>25</v>
      </c>
      <c r="R33">
        <f t="shared" si="0"/>
        <v>50000</v>
      </c>
      <c r="S33">
        <f t="shared" si="1"/>
        <v>38.044638157382856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25.007905124453192</v>
      </c>
      <c r="AC33">
        <f t="shared" si="19"/>
        <v>25.957976204526588</v>
      </c>
      <c r="AE33">
        <f t="shared" si="2"/>
        <v>0</v>
      </c>
      <c r="AF33">
        <f t="shared" si="3"/>
        <v>0</v>
      </c>
      <c r="AG33">
        <f t="shared" si="3"/>
        <v>-17.057578585150271</v>
      </c>
      <c r="AH33">
        <f t="shared" si="4"/>
        <v>-120.20571918705953</v>
      </c>
      <c r="AI33">
        <f t="shared" si="5"/>
        <v>-137.2632977722098</v>
      </c>
      <c r="AJ33">
        <f t="shared" si="6"/>
        <v>-0.95007108007339625</v>
      </c>
      <c r="AK33">
        <f t="shared" si="20"/>
        <v>1.7505533587117237</v>
      </c>
      <c r="AL33">
        <f t="shared" si="23"/>
        <v>-136.46281549357147</v>
      </c>
      <c r="AN33">
        <f t="shared" si="8"/>
        <v>0</v>
      </c>
      <c r="AO33">
        <f t="shared" si="8"/>
        <v>0</v>
      </c>
      <c r="AP33">
        <f t="shared" si="8"/>
        <v>-0.89341480045586719</v>
      </c>
      <c r="AQ33">
        <f t="shared" si="8"/>
        <v>-6.2959445319310365</v>
      </c>
      <c r="AR33">
        <f t="shared" si="8"/>
        <v>-7.1893593323869034</v>
      </c>
      <c r="AS33">
        <f t="shared" si="8"/>
        <v>-4.9761316366533151E-2</v>
      </c>
      <c r="AT33">
        <f t="shared" si="8"/>
        <v>9.1687707716165551E-2</v>
      </c>
      <c r="AU33">
        <f t="shared" si="8"/>
        <v>-7.1474329410372714</v>
      </c>
      <c r="AW33">
        <v>30</v>
      </c>
      <c r="AX33">
        <f>IF(Z33&gt;0, (R33*SUMPRODUCT(K33:$K$98, X33:$X$98)-K33*$AZ$3)/Z33, 0)</f>
        <v>38.044638157382856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3.6141120000000001E-3</v>
      </c>
      <c r="Q34" s="4">
        <f t="shared" si="22"/>
        <v>25</v>
      </c>
      <c r="R34">
        <f t="shared" si="0"/>
        <v>50000</v>
      </c>
      <c r="S34">
        <f t="shared" si="1"/>
        <v>39.624469916936292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25.957976204526588</v>
      </c>
      <c r="AC34">
        <f t="shared" si="19"/>
        <v>26.66783060432671</v>
      </c>
      <c r="AE34">
        <f t="shared" si="2"/>
        <v>0</v>
      </c>
      <c r="AF34">
        <f t="shared" si="3"/>
        <v>0</v>
      </c>
      <c r="AG34">
        <f t="shared" si="3"/>
        <v>-16.825354799843232</v>
      </c>
      <c r="AH34">
        <f t="shared" si="4"/>
        <v>-123.29599891106923</v>
      </c>
      <c r="AI34">
        <f t="shared" si="5"/>
        <v>-140.12135371091247</v>
      </c>
      <c r="AJ34">
        <f t="shared" si="6"/>
        <v>-0.70985439980012188</v>
      </c>
      <c r="AK34">
        <f t="shared" si="20"/>
        <v>1.8170583343168614</v>
      </c>
      <c r="AL34">
        <f t="shared" si="23"/>
        <v>-139.01414977639573</v>
      </c>
      <c r="AN34">
        <f t="shared" si="8"/>
        <v>0</v>
      </c>
      <c r="AO34">
        <f t="shared" si="8"/>
        <v>0</v>
      </c>
      <c r="AP34">
        <f t="shared" si="8"/>
        <v>-0.78683192080357434</v>
      </c>
      <c r="AQ34">
        <f t="shared" si="8"/>
        <v>-5.76589491304492</v>
      </c>
      <c r="AR34">
        <f t="shared" si="8"/>
        <v>-6.552726833848495</v>
      </c>
      <c r="AS34">
        <f t="shared" si="8"/>
        <v>-3.3196096458590126E-2</v>
      </c>
      <c r="AT34">
        <f t="shared" si="8"/>
        <v>8.4974107019484699E-2</v>
      </c>
      <c r="AU34">
        <f t="shared" ref="AU34:AU97" si="24">AL34*$K34</f>
        <v>-6.5009488232876</v>
      </c>
      <c r="AW34">
        <v>31</v>
      </c>
      <c r="AX34">
        <f>IF(Z34&gt;0, (R34*SUMPRODUCT(K34:$K$98, X34:$X$98)-K34*$AZ$3)/Z34, 0)</f>
        <v>39.624469916936292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3.757594E-3</v>
      </c>
      <c r="Q35" s="4">
        <f t="shared" si="22"/>
        <v>25</v>
      </c>
      <c r="R35">
        <f t="shared" si="0"/>
        <v>50000</v>
      </c>
      <c r="S35">
        <f t="shared" si="1"/>
        <v>40.91435506353934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26.66783060432671</v>
      </c>
      <c r="AC35">
        <f t="shared" si="19"/>
        <v>27.157113308898911</v>
      </c>
      <c r="AE35">
        <f t="shared" si="2"/>
        <v>0</v>
      </c>
      <c r="AF35">
        <f t="shared" ref="AF35:AG66" si="25">-$Z35*P35</f>
        <v>0</v>
      </c>
      <c r="AG35">
        <f t="shared" si="25"/>
        <v>-16.593878399601035</v>
      </c>
      <c r="AH35">
        <f t="shared" si="4"/>
        <v>-126.44570448752425</v>
      </c>
      <c r="AI35">
        <f t="shared" ref="AI35:AI66" si="26">SUM(AE35:AH35)</f>
        <v>-143.03958288712528</v>
      </c>
      <c r="AJ35">
        <f t="shared" si="6"/>
        <v>-0.4892827045722008</v>
      </c>
      <c r="AK35">
        <f t="shared" si="20"/>
        <v>1.8667481423028698</v>
      </c>
      <c r="AL35">
        <f t="shared" si="23"/>
        <v>-141.6621174493946</v>
      </c>
      <c r="AN35">
        <f t="shared" ref="AN35:AT66" si="27">AE35*$K35</f>
        <v>0</v>
      </c>
      <c r="AO35">
        <f t="shared" si="27"/>
        <v>0</v>
      </c>
      <c r="AP35">
        <f t="shared" si="27"/>
        <v>-0.6928633988311772</v>
      </c>
      <c r="AQ35">
        <f t="shared" si="27"/>
        <v>-5.2796337582499753</v>
      </c>
      <c r="AR35">
        <f t="shared" si="27"/>
        <v>-5.9724971570811523</v>
      </c>
      <c r="AS35">
        <f t="shared" si="27"/>
        <v>-2.0429586713577249E-2</v>
      </c>
      <c r="AT35">
        <f t="shared" si="27"/>
        <v>7.7944494438916073E-2</v>
      </c>
      <c r="AU35">
        <f t="shared" si="24"/>
        <v>-5.9149822493558126</v>
      </c>
      <c r="AW35">
        <v>32</v>
      </c>
      <c r="AX35">
        <f>IF(Z35&gt;0, (R35*SUMPRODUCT(K35:$K$98, X35:$X$98)-K35*$AZ$3)/Z35, 0)</f>
        <v>40.91435506353934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3.9119039999999999E-3</v>
      </c>
      <c r="Q36" s="4">
        <f t="shared" si="22"/>
        <v>25</v>
      </c>
      <c r="R36">
        <f t="shared" si="0"/>
        <v>50000</v>
      </c>
      <c r="S36">
        <f t="shared" si="1"/>
        <v>41.958100597791123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27.157113308898911</v>
      </c>
      <c r="AC36">
        <f t="shared" si="19"/>
        <v>27.462459566378506</v>
      </c>
      <c r="AE36">
        <f t="shared" si="2"/>
        <v>0</v>
      </c>
      <c r="AF36">
        <f t="shared" si="25"/>
        <v>0</v>
      </c>
      <c r="AG36">
        <f t="shared" si="25"/>
        <v>-16.363025956318111</v>
      </c>
      <c r="AH36">
        <f t="shared" si="4"/>
        <v>-129.82731857382578</v>
      </c>
      <c r="AI36">
        <f t="shared" si="26"/>
        <v>-146.19034453014388</v>
      </c>
      <c r="AJ36">
        <f t="shared" si="6"/>
        <v>-0.3053462574795951</v>
      </c>
      <c r="AK36">
        <f t="shared" si="20"/>
        <v>1.900997931622924</v>
      </c>
      <c r="AL36">
        <f t="shared" si="23"/>
        <v>-144.59469285600053</v>
      </c>
      <c r="AN36">
        <f t="shared" si="27"/>
        <v>0</v>
      </c>
      <c r="AO36">
        <f t="shared" si="27"/>
        <v>0</v>
      </c>
      <c r="AP36">
        <f t="shared" si="27"/>
        <v>-0.61002174084064653</v>
      </c>
      <c r="AQ36">
        <f t="shared" si="27"/>
        <v>-4.8400269666808526</v>
      </c>
      <c r="AR36">
        <f t="shared" si="27"/>
        <v>-5.4500487075214989</v>
      </c>
      <c r="AS36">
        <f t="shared" si="27"/>
        <v>-1.1383460250208607E-2</v>
      </c>
      <c r="AT36">
        <f t="shared" si="27"/>
        <v>7.0870147775773648E-2</v>
      </c>
      <c r="AU36">
        <f t="shared" si="24"/>
        <v>-5.3905620199959339</v>
      </c>
      <c r="AW36">
        <v>33</v>
      </c>
      <c r="AX36">
        <f>IF(Z36&gt;0, (R36*SUMPRODUCT(K36:$K$98, X36:$X$98)-K36*$AZ$3)/Z36, 0)</f>
        <v>41.958100597791123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4.0806530000000001E-3</v>
      </c>
      <c r="Q37" s="4">
        <f t="shared" si="22"/>
        <v>25</v>
      </c>
      <c r="R37">
        <f t="shared" si="0"/>
        <v>50000</v>
      </c>
      <c r="S37">
        <f t="shared" si="1"/>
        <v>42.784456715051348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27.462459566378506</v>
      </c>
      <c r="AC37">
        <f t="shared" si="19"/>
        <v>27.609021899456195</v>
      </c>
      <c r="AE37">
        <f t="shared" si="2"/>
        <v>0</v>
      </c>
      <c r="AF37">
        <f t="shared" si="25"/>
        <v>0</v>
      </c>
      <c r="AG37">
        <f t="shared" si="25"/>
        <v>-16.132623865797203</v>
      </c>
      <c r="AH37">
        <f t="shared" si="4"/>
        <v>-133.54366191545475</v>
      </c>
      <c r="AI37">
        <f t="shared" si="26"/>
        <v>-149.67628578125195</v>
      </c>
      <c r="AJ37">
        <f t="shared" si="6"/>
        <v>-0.14656233307768929</v>
      </c>
      <c r="AK37">
        <f t="shared" si="20"/>
        <v>1.9223721696464955</v>
      </c>
      <c r="AL37">
        <f t="shared" si="23"/>
        <v>-147.90047594468314</v>
      </c>
      <c r="AN37">
        <f t="shared" si="27"/>
        <v>0</v>
      </c>
      <c r="AO37">
        <f t="shared" si="27"/>
        <v>0</v>
      </c>
      <c r="AP37">
        <f t="shared" si="27"/>
        <v>-0.53699306820126214</v>
      </c>
      <c r="AQ37">
        <f t="shared" si="27"/>
        <v>-4.4451554407617984</v>
      </c>
      <c r="AR37">
        <f t="shared" si="27"/>
        <v>-4.9821485089630606</v>
      </c>
      <c r="AS37">
        <f t="shared" si="27"/>
        <v>-4.8784969870265147E-3</v>
      </c>
      <c r="AT37">
        <f t="shared" si="27"/>
        <v>6.3988383922578801E-2</v>
      </c>
      <c r="AU37">
        <f t="shared" si="24"/>
        <v>-4.9230386220275077</v>
      </c>
      <c r="AW37">
        <v>34</v>
      </c>
      <c r="AX37">
        <f>IF(Z37&gt;0, (R37*SUMPRODUCT(K37:$K$98, X37:$X$98)-K37*$AZ$3)/Z37, 0)</f>
        <v>42.784456715051348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4.2836929999999999E-3</v>
      </c>
      <c r="Q38" s="4">
        <f t="shared" si="22"/>
        <v>25</v>
      </c>
      <c r="R38">
        <f t="shared" si="0"/>
        <v>50000</v>
      </c>
      <c r="S38">
        <f t="shared" si="1"/>
        <v>43.415683005706853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27.609021899456195</v>
      </c>
      <c r="AC38">
        <f t="shared" si="19"/>
        <v>27.616178333478796</v>
      </c>
      <c r="AE38">
        <f t="shared" si="2"/>
        <v>0</v>
      </c>
      <c r="AF38">
        <f t="shared" si="25"/>
        <v>0</v>
      </c>
      <c r="AG38">
        <f t="shared" si="25"/>
        <v>-15.902190419213685</v>
      </c>
      <c r="AH38">
        <f t="shared" si="4"/>
        <v>-138.21441585109685</v>
      </c>
      <c r="AI38">
        <f t="shared" si="26"/>
        <v>-154.11660627031054</v>
      </c>
      <c r="AJ38">
        <f t="shared" si="6"/>
        <v>-7.1564340226011325E-3</v>
      </c>
      <c r="AK38">
        <f t="shared" si="20"/>
        <v>1.9326315329619339</v>
      </c>
      <c r="AL38">
        <f t="shared" si="23"/>
        <v>-152.19113117137121</v>
      </c>
      <c r="AN38">
        <f t="shared" si="27"/>
        <v>0</v>
      </c>
      <c r="AO38">
        <f t="shared" si="27"/>
        <v>0</v>
      </c>
      <c r="AP38">
        <f t="shared" si="27"/>
        <v>-0.47260966434995288</v>
      </c>
      <c r="AQ38">
        <f t="shared" si="27"/>
        <v>-4.1077025844683375</v>
      </c>
      <c r="AR38">
        <f t="shared" si="27"/>
        <v>-4.5803122488182906</v>
      </c>
      <c r="AS38">
        <f t="shared" si="27"/>
        <v>-2.126876733457795E-4</v>
      </c>
      <c r="AT38">
        <f t="shared" si="27"/>
        <v>5.7437391706848799E-2</v>
      </c>
      <c r="AU38">
        <f t="shared" si="24"/>
        <v>-4.5230875447847882</v>
      </c>
      <c r="AW38">
        <v>35</v>
      </c>
      <c r="AX38">
        <f>IF(Z38&gt;0, (R38*SUMPRODUCT(K38:$K$98, X38:$X$98)-K38*$AZ$3)/Z38, 0)</f>
        <v>43.415683005706853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4.5002690000000003E-3</v>
      </c>
      <c r="Q39" s="4">
        <f t="shared" si="22"/>
        <v>25</v>
      </c>
      <c r="R39">
        <f t="shared" si="0"/>
        <v>50000</v>
      </c>
      <c r="S39">
        <f t="shared" si="1"/>
        <v>43.843236374273303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27.616178333478796</v>
      </c>
      <c r="AC39">
        <f t="shared" si="19"/>
        <v>27.483754208639397</v>
      </c>
      <c r="AE39">
        <f t="shared" si="2"/>
        <v>0</v>
      </c>
      <c r="AF39">
        <f t="shared" si="25"/>
        <v>0</v>
      </c>
      <c r="AG39">
        <f t="shared" si="25"/>
        <v>-15.671604380445864</v>
      </c>
      <c r="AH39">
        <f t="shared" si="4"/>
        <v>-143.1282691513687</v>
      </c>
      <c r="AI39">
        <f t="shared" si="26"/>
        <v>-158.79987353181457</v>
      </c>
      <c r="AJ39">
        <f t="shared" si="6"/>
        <v>0.13242412483939958</v>
      </c>
      <c r="AK39">
        <f t="shared" si="20"/>
        <v>1.933132483343516</v>
      </c>
      <c r="AL39">
        <f t="shared" si="23"/>
        <v>-156.73431692363167</v>
      </c>
      <c r="AN39">
        <f t="shared" si="27"/>
        <v>0</v>
      </c>
      <c r="AO39">
        <f t="shared" si="27"/>
        <v>0</v>
      </c>
      <c r="AP39">
        <f t="shared" si="27"/>
        <v>-0.41585419382578465</v>
      </c>
      <c r="AQ39">
        <f t="shared" si="27"/>
        <v>-3.7979832528116035</v>
      </c>
      <c r="AR39">
        <f t="shared" si="27"/>
        <v>-4.2138374466373882</v>
      </c>
      <c r="AS39">
        <f t="shared" si="27"/>
        <v>3.5139432020684304E-3</v>
      </c>
      <c r="AT39">
        <f t="shared" si="27"/>
        <v>5.1296678432127672E-2</v>
      </c>
      <c r="AU39">
        <f t="shared" si="24"/>
        <v>-4.1590268250031928</v>
      </c>
      <c r="AW39">
        <v>36</v>
      </c>
      <c r="AX39">
        <f>IF(Z39&gt;0, (R39*SUMPRODUCT(K39:$K$98, X39:$X$98)-K39*$AZ$3)/Z39, 0)</f>
        <v>43.843236374273303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4.7150400000000002E-3</v>
      </c>
      <c r="Q40" s="4">
        <f t="shared" si="22"/>
        <v>25</v>
      </c>
      <c r="R40">
        <f t="shared" si="0"/>
        <v>50000</v>
      </c>
      <c r="S40">
        <f t="shared" si="1"/>
        <v>44.095482175458592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27.483754208639397</v>
      </c>
      <c r="AC40">
        <f t="shared" si="19"/>
        <v>27.23512672335363</v>
      </c>
      <c r="AE40">
        <f t="shared" si="2"/>
        <v>0</v>
      </c>
      <c r="AF40">
        <f t="shared" si="25"/>
        <v>0</v>
      </c>
      <c r="AG40">
        <f t="shared" si="25"/>
        <v>-15.440996095123428</v>
      </c>
      <c r="AH40">
        <f t="shared" si="4"/>
        <v>-147.78448303595493</v>
      </c>
      <c r="AI40">
        <f t="shared" si="26"/>
        <v>-163.22547913107837</v>
      </c>
      <c r="AJ40">
        <f t="shared" si="6"/>
        <v>0.24862748528576617</v>
      </c>
      <c r="AK40">
        <f t="shared" si="20"/>
        <v>1.923862794604758</v>
      </c>
      <c r="AL40">
        <f t="shared" si="23"/>
        <v>-161.05298885118785</v>
      </c>
      <c r="AN40">
        <f t="shared" si="27"/>
        <v>0</v>
      </c>
      <c r="AO40">
        <f t="shared" si="27"/>
        <v>0</v>
      </c>
      <c r="AP40">
        <f t="shared" si="27"/>
        <v>-0.36583471672274143</v>
      </c>
      <c r="AQ40">
        <f t="shared" si="27"/>
        <v>-3.5013734965291561</v>
      </c>
      <c r="AR40">
        <f t="shared" si="27"/>
        <v>-3.8672082132518977</v>
      </c>
      <c r="AS40">
        <f t="shared" si="27"/>
        <v>5.8905892527057703E-3</v>
      </c>
      <c r="AT40">
        <f t="shared" si="27"/>
        <v>4.5580984292841853E-2</v>
      </c>
      <c r="AU40">
        <f t="shared" si="24"/>
        <v>-3.8157366397063504</v>
      </c>
      <c r="AW40">
        <v>37</v>
      </c>
      <c r="AX40">
        <f>IF(Z40&gt;0, (R40*SUMPRODUCT(K40:$K$98, X40:$X$98)-K40*$AZ$3)/Z40, 0)</f>
        <v>44.095482175458592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4.9523709999999997E-3</v>
      </c>
      <c r="Q41" s="4">
        <f t="shared" si="22"/>
        <v>25</v>
      </c>
      <c r="R41">
        <f t="shared" si="0"/>
        <v>50000</v>
      </c>
      <c r="S41">
        <f t="shared" si="1"/>
        <v>44.218630265069656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27.23512672335363</v>
      </c>
      <c r="AC41">
        <f t="shared" si="19"/>
        <v>26.902820876401119</v>
      </c>
      <c r="AE41">
        <f t="shared" si="2"/>
        <v>0</v>
      </c>
      <c r="AF41">
        <f t="shared" si="25"/>
        <v>0</v>
      </c>
      <c r="AG41">
        <f t="shared" si="25"/>
        <v>-15.210116592899588</v>
      </c>
      <c r="AH41">
        <f t="shared" si="4"/>
        <v>-152.939082545205</v>
      </c>
      <c r="AI41">
        <f t="shared" si="26"/>
        <v>-168.14919913810459</v>
      </c>
      <c r="AJ41">
        <f t="shared" si="6"/>
        <v>0.33230584695251153</v>
      </c>
      <c r="AK41">
        <f t="shared" si="20"/>
        <v>1.9064588706347543</v>
      </c>
      <c r="AL41">
        <f t="shared" si="23"/>
        <v>-165.9104344205173</v>
      </c>
      <c r="AN41">
        <f t="shared" si="27"/>
        <v>0</v>
      </c>
      <c r="AO41">
        <f t="shared" si="27"/>
        <v>0</v>
      </c>
      <c r="AP41">
        <f t="shared" si="27"/>
        <v>-0.32175412528002056</v>
      </c>
      <c r="AQ41">
        <f t="shared" si="27"/>
        <v>-3.2352665033766419</v>
      </c>
      <c r="AR41">
        <f t="shared" si="27"/>
        <v>-3.5570206286566628</v>
      </c>
      <c r="AS41">
        <f t="shared" si="27"/>
        <v>7.029583005402777E-3</v>
      </c>
      <c r="AT41">
        <f t="shared" si="27"/>
        <v>4.0329145576028971E-2</v>
      </c>
      <c r="AU41">
        <f t="shared" si="24"/>
        <v>-3.5096619000752307</v>
      </c>
      <c r="AW41">
        <v>38</v>
      </c>
      <c r="AX41">
        <f>IF(Z41&gt;0, (R41*SUMPRODUCT(K41:$K$98, X41:$X$98)-K41*$AZ$3)/Z41, 0)</f>
        <v>44.218630265069656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5.2041409999999998E-3</v>
      </c>
      <c r="Q42" s="4">
        <f t="shared" si="22"/>
        <v>25</v>
      </c>
      <c r="R42">
        <f t="shared" si="0"/>
        <v>50000</v>
      </c>
      <c r="S42">
        <f t="shared" si="1"/>
        <v>44.224125452427131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26.902820876401119</v>
      </c>
      <c r="AC42">
        <f t="shared" si="19"/>
        <v>26.497079060146486</v>
      </c>
      <c r="AE42">
        <f t="shared" si="2"/>
        <v>0</v>
      </c>
      <c r="AF42">
        <f t="shared" si="25"/>
        <v>0</v>
      </c>
      <c r="AG42">
        <f t="shared" si="25"/>
        <v>-14.978859835594701</v>
      </c>
      <c r="AH42">
        <f t="shared" si="4"/>
        <v>-158.31118275177812</v>
      </c>
      <c r="AI42">
        <f t="shared" si="26"/>
        <v>-173.29004258737282</v>
      </c>
      <c r="AJ42">
        <f t="shared" si="6"/>
        <v>0.40574181625463268</v>
      </c>
      <c r="AK42">
        <f t="shared" si="20"/>
        <v>1.8831974613480784</v>
      </c>
      <c r="AL42">
        <f t="shared" si="23"/>
        <v>-171.00110330977012</v>
      </c>
      <c r="AN42">
        <f t="shared" si="27"/>
        <v>0</v>
      </c>
      <c r="AO42">
        <f t="shared" si="27"/>
        <v>0</v>
      </c>
      <c r="AP42">
        <f t="shared" si="27"/>
        <v>-0.2829126162427959</v>
      </c>
      <c r="AQ42">
        <f t="shared" si="27"/>
        <v>-2.9900961344444492</v>
      </c>
      <c r="AR42">
        <f t="shared" si="27"/>
        <v>-3.2730087506872447</v>
      </c>
      <c r="AS42">
        <f t="shared" si="27"/>
        <v>7.6634323316734903E-3</v>
      </c>
      <c r="AT42">
        <f t="shared" si="27"/>
        <v>3.5568816755045328E-2</v>
      </c>
      <c r="AU42">
        <f t="shared" si="24"/>
        <v>-3.2297765016005262</v>
      </c>
      <c r="AW42">
        <v>39</v>
      </c>
      <c r="AX42">
        <f>IF(Z42&gt;0, (R42*SUMPRODUCT(K42:$K$98, X42:$X$98)-K42*$AZ$3)/Z42, 0)</f>
        <v>44.224125452427131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5.4847869999999996E-3</v>
      </c>
      <c r="Q43" s="4">
        <f t="shared" si="22"/>
        <v>25</v>
      </c>
      <c r="R43">
        <f t="shared" si="0"/>
        <v>50000</v>
      </c>
      <c r="S43">
        <f t="shared" si="1"/>
        <v>44.133541794919779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26.497079060146486</v>
      </c>
      <c r="AC43">
        <f t="shared" si="19"/>
        <v>26.033344253489517</v>
      </c>
      <c r="AE43">
        <f t="shared" si="2"/>
        <v>0</v>
      </c>
      <c r="AF43">
        <f t="shared" si="25"/>
        <v>0</v>
      </c>
      <c r="AG43">
        <f t="shared" si="25"/>
        <v>-14.746915381537665</v>
      </c>
      <c r="AH43">
        <f t="shared" si="4"/>
        <v>-164.3117114021839</v>
      </c>
      <c r="AI43">
        <f t="shared" si="26"/>
        <v>-179.05862678372156</v>
      </c>
      <c r="AJ43">
        <f t="shared" si="6"/>
        <v>0.46373480665696931</v>
      </c>
      <c r="AK43">
        <f t="shared" si="20"/>
        <v>1.8547955342102542</v>
      </c>
      <c r="AL43">
        <f t="shared" si="23"/>
        <v>-176.74009644285434</v>
      </c>
      <c r="AN43">
        <f t="shared" si="27"/>
        <v>0</v>
      </c>
      <c r="AO43">
        <f t="shared" si="27"/>
        <v>0</v>
      </c>
      <c r="AP43">
        <f t="shared" si="27"/>
        <v>-0.24868908450059238</v>
      </c>
      <c r="AQ43">
        <f t="shared" si="27"/>
        <v>-2.7709204280437061</v>
      </c>
      <c r="AR43">
        <f t="shared" si="27"/>
        <v>-3.0196095125442985</v>
      </c>
      <c r="AS43">
        <f t="shared" si="27"/>
        <v>7.8203326956742779E-3</v>
      </c>
      <c r="AT43">
        <f t="shared" si="27"/>
        <v>3.1278907581989451E-2</v>
      </c>
      <c r="AU43">
        <f t="shared" si="24"/>
        <v>-2.9805102722666348</v>
      </c>
      <c r="AW43">
        <v>40</v>
      </c>
      <c r="AX43">
        <f>IF(Z43&gt;0, (R43*SUMPRODUCT(K43:$K$98, X43:$X$98)-K43*$AZ$3)/Z43, 0)</f>
        <v>44.133541794919779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5.8078460000000002E-3</v>
      </c>
      <c r="Q44" s="4">
        <f t="shared" si="22"/>
        <v>25</v>
      </c>
      <c r="R44">
        <f t="shared" si="0"/>
        <v>50000</v>
      </c>
      <c r="S44">
        <f t="shared" si="1"/>
        <v>43.954902180212045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26.033344253489517</v>
      </c>
      <c r="AC44">
        <f t="shared" si="19"/>
        <v>25.51810358239895</v>
      </c>
      <c r="AE44">
        <f t="shared" si="2"/>
        <v>0</v>
      </c>
      <c r="AF44">
        <f t="shared" si="25"/>
        <v>0</v>
      </c>
      <c r="AG44">
        <f t="shared" si="25"/>
        <v>-14.513798414211285</v>
      </c>
      <c r="AH44">
        <f t="shared" si="4"/>
        <v>-171.295627022004</v>
      </c>
      <c r="AI44">
        <f t="shared" si="26"/>
        <v>-185.80942543621529</v>
      </c>
      <c r="AJ44">
        <f t="shared" si="6"/>
        <v>0.51524067109056659</v>
      </c>
      <c r="AK44">
        <f t="shared" si="20"/>
        <v>1.8223340977442664</v>
      </c>
      <c r="AL44">
        <f t="shared" si="23"/>
        <v>-183.47185066738047</v>
      </c>
      <c r="AN44">
        <f t="shared" si="27"/>
        <v>0</v>
      </c>
      <c r="AO44">
        <f t="shared" si="27"/>
        <v>0</v>
      </c>
      <c r="AP44">
        <f t="shared" si="27"/>
        <v>-0.21853379084904107</v>
      </c>
      <c r="AQ44">
        <f t="shared" si="27"/>
        <v>-2.5791926868936201</v>
      </c>
      <c r="AR44">
        <f t="shared" si="27"/>
        <v>-2.7977264777426614</v>
      </c>
      <c r="AS44">
        <f t="shared" si="27"/>
        <v>7.7579620330660527E-3</v>
      </c>
      <c r="AT44">
        <f t="shared" si="27"/>
        <v>2.7438825261868079E-2</v>
      </c>
      <c r="AU44">
        <f t="shared" si="24"/>
        <v>-2.7625296904477272</v>
      </c>
      <c r="AW44">
        <v>41</v>
      </c>
      <c r="AX44">
        <f>IF(Z44&gt;0, (R44*SUMPRODUCT(K44:$K$98, X44:$X$98)-K44*$AZ$3)/Z44, 0)</f>
        <v>43.954902180212045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6.1543680000000003E-3</v>
      </c>
      <c r="Q45" s="4">
        <f t="shared" si="22"/>
        <v>25</v>
      </c>
      <c r="R45">
        <f t="shared" si="0"/>
        <v>50000</v>
      </c>
      <c r="S45">
        <f t="shared" si="1"/>
        <v>43.687095512947913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25.51810358239895</v>
      </c>
      <c r="AC45">
        <f t="shared" si="19"/>
        <v>24.952910678499183</v>
      </c>
      <c r="AE45">
        <f t="shared" si="2"/>
        <v>0</v>
      </c>
      <c r="AF45">
        <f t="shared" si="25"/>
        <v>0</v>
      </c>
      <c r="AG45">
        <f t="shared" si="25"/>
        <v>-14.279337173550299</v>
      </c>
      <c r="AH45">
        <f t="shared" si="4"/>
        <v>-178.64651303774536</v>
      </c>
      <c r="AI45">
        <f t="shared" si="26"/>
        <v>-192.92585021129565</v>
      </c>
      <c r="AJ45">
        <f t="shared" si="6"/>
        <v>0.56519290389976717</v>
      </c>
      <c r="AK45">
        <f t="shared" si="20"/>
        <v>1.7862672507679267</v>
      </c>
      <c r="AL45">
        <f t="shared" si="23"/>
        <v>-190.57439005662795</v>
      </c>
      <c r="AN45">
        <f t="shared" si="27"/>
        <v>0</v>
      </c>
      <c r="AO45">
        <f t="shared" si="27"/>
        <v>0</v>
      </c>
      <c r="AP45">
        <f t="shared" si="27"/>
        <v>-0.19196742461717017</v>
      </c>
      <c r="AQ45">
        <f t="shared" si="27"/>
        <v>-2.4016738737857697</v>
      </c>
      <c r="AR45">
        <f t="shared" si="27"/>
        <v>-2.5936412984029396</v>
      </c>
      <c r="AS45">
        <f t="shared" si="27"/>
        <v>7.5982956950208236E-3</v>
      </c>
      <c r="AT45">
        <f t="shared" si="27"/>
        <v>2.4014078499601296E-2</v>
      </c>
      <c r="AU45">
        <f t="shared" si="24"/>
        <v>-2.5620289242083176</v>
      </c>
      <c r="AW45">
        <v>42</v>
      </c>
      <c r="AX45">
        <f>IF(Z45&gt;0, (R45*SUMPRODUCT(K45:$K$98, X45:$X$98)-K45*$AZ$3)/Z45, 0)</f>
        <v>43.687095512947913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6.5216450000000004E-3</v>
      </c>
      <c r="Q46" s="4">
        <f t="shared" si="22"/>
        <v>25</v>
      </c>
      <c r="R46">
        <f t="shared" si="0"/>
        <v>50000</v>
      </c>
      <c r="S46">
        <f t="shared" si="1"/>
        <v>43.346728524292757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24.952910678499183</v>
      </c>
      <c r="AC46">
        <f t="shared" si="19"/>
        <v>24.349450896672217</v>
      </c>
      <c r="AE46">
        <f t="shared" si="2"/>
        <v>0</v>
      </c>
      <c r="AF46">
        <f t="shared" si="25"/>
        <v>0</v>
      </c>
      <c r="AG46">
        <f t="shared" si="25"/>
        <v>-14.043419033933599</v>
      </c>
      <c r="AH46">
        <f t="shared" si="4"/>
        <v>-186.2495357623969</v>
      </c>
      <c r="AI46">
        <f t="shared" si="26"/>
        <v>-200.29295479633049</v>
      </c>
      <c r="AJ46">
        <f t="shared" si="6"/>
        <v>0.60345978182696669</v>
      </c>
      <c r="AK46">
        <f t="shared" si="20"/>
        <v>1.7467037474949429</v>
      </c>
      <c r="AL46">
        <f t="shared" si="23"/>
        <v>-197.9427912670086</v>
      </c>
      <c r="AN46">
        <f t="shared" si="27"/>
        <v>0</v>
      </c>
      <c r="AO46">
        <f t="shared" si="27"/>
        <v>0</v>
      </c>
      <c r="AP46">
        <f t="shared" si="27"/>
        <v>-0.16856768480007234</v>
      </c>
      <c r="AQ46">
        <f t="shared" si="27"/>
        <v>-2.2356132052097228</v>
      </c>
      <c r="AR46">
        <f t="shared" si="27"/>
        <v>-2.404180890009795</v>
      </c>
      <c r="AS46">
        <f t="shared" si="27"/>
        <v>7.2435222538563982E-3</v>
      </c>
      <c r="AT46">
        <f t="shared" si="27"/>
        <v>2.0966248036562354E-2</v>
      </c>
      <c r="AU46">
        <f t="shared" si="24"/>
        <v>-2.3759711197193765</v>
      </c>
      <c r="AW46">
        <v>43</v>
      </c>
      <c r="AX46">
        <f>IF(Z46&gt;0, (R46*SUMPRODUCT(K46:$K$98, X46:$X$98)-K46*$AZ$3)/Z46, 0)</f>
        <v>43.346728524292757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6.9358459999999999E-3</v>
      </c>
      <c r="Q47" s="4">
        <f t="shared" si="22"/>
        <v>25</v>
      </c>
      <c r="R47">
        <f t="shared" si="0"/>
        <v>50000</v>
      </c>
      <c r="S47">
        <f t="shared" si="1"/>
        <v>42.952528626412366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24.349450896672217</v>
      </c>
      <c r="AC47">
        <f t="shared" si="19"/>
        <v>23.719385987854288</v>
      </c>
      <c r="AE47">
        <f t="shared" si="2"/>
        <v>0</v>
      </c>
      <c r="AF47">
        <f t="shared" si="25"/>
        <v>0</v>
      </c>
      <c r="AG47">
        <f t="shared" si="25"/>
        <v>-13.805581851861431</v>
      </c>
      <c r="AH47">
        <f t="shared" si="4"/>
        <v>-194.80598346566444</v>
      </c>
      <c r="AI47">
        <f t="shared" si="26"/>
        <v>-208.61156531752587</v>
      </c>
      <c r="AJ47">
        <f t="shared" si="6"/>
        <v>0.63006490881792843</v>
      </c>
      <c r="AK47">
        <f t="shared" si="20"/>
        <v>1.7044615627670554</v>
      </c>
      <c r="AL47">
        <f t="shared" si="23"/>
        <v>-206.27703884594089</v>
      </c>
      <c r="AN47">
        <f t="shared" si="27"/>
        <v>0</v>
      </c>
      <c r="AO47">
        <f t="shared" si="27"/>
        <v>0</v>
      </c>
      <c r="AP47">
        <f t="shared" si="27"/>
        <v>-0.14795790040153731</v>
      </c>
      <c r="AQ47">
        <f t="shared" si="27"/>
        <v>-2.0877848256247189</v>
      </c>
      <c r="AR47">
        <f t="shared" si="27"/>
        <v>-2.2357427260262561</v>
      </c>
      <c r="AS47">
        <f t="shared" si="27"/>
        <v>6.7525644355813444E-3</v>
      </c>
      <c r="AT47">
        <f t="shared" si="27"/>
        <v>1.8267144177493221E-2</v>
      </c>
      <c r="AU47">
        <f t="shared" si="24"/>
        <v>-2.2107230174131818</v>
      </c>
      <c r="AW47">
        <v>44</v>
      </c>
      <c r="AX47">
        <f>IF(Z47&gt;0, (R47*SUMPRODUCT(K47:$K$98, X47:$X$98)-K47*$AZ$3)/Z47, 0)</f>
        <v>42.952528626412366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7.4023869999999999E-3</v>
      </c>
      <c r="Q48" s="4">
        <f t="shared" si="22"/>
        <v>25</v>
      </c>
      <c r="R48">
        <f t="shared" si="0"/>
        <v>50000</v>
      </c>
      <c r="S48">
        <f t="shared" si="1"/>
        <v>42.507486753028033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23.719385987854288</v>
      </c>
      <c r="AC48">
        <f t="shared" si="19"/>
        <v>23.065126426865099</v>
      </c>
      <c r="AE48">
        <f t="shared" si="2"/>
        <v>0</v>
      </c>
      <c r="AF48">
        <f t="shared" si="25"/>
        <v>0</v>
      </c>
      <c r="AG48">
        <f t="shared" si="25"/>
        <v>-13.565331773715162</v>
      </c>
      <c r="AH48">
        <f t="shared" si="4"/>
        <v>-204.38851925530997</v>
      </c>
      <c r="AI48">
        <f t="shared" si="26"/>
        <v>-217.95385102902515</v>
      </c>
      <c r="AJ48">
        <f t="shared" si="6"/>
        <v>0.65425956098918903</v>
      </c>
      <c r="AK48">
        <f t="shared" si="20"/>
        <v>1.6603570191498003</v>
      </c>
      <c r="AL48">
        <f t="shared" si="23"/>
        <v>-215.63923444888613</v>
      </c>
      <c r="AN48">
        <f t="shared" si="27"/>
        <v>0</v>
      </c>
      <c r="AO48">
        <f t="shared" si="27"/>
        <v>0</v>
      </c>
      <c r="AP48">
        <f t="shared" si="27"/>
        <v>-0.12980632121343061</v>
      </c>
      <c r="AQ48">
        <f t="shared" si="27"/>
        <v>-1.9557886401422044</v>
      </c>
      <c r="AR48">
        <f t="shared" si="27"/>
        <v>-2.085594961355635</v>
      </c>
      <c r="AS48">
        <f t="shared" si="27"/>
        <v>6.2605934117497559E-3</v>
      </c>
      <c r="AT48">
        <f t="shared" si="27"/>
        <v>1.5887914881252251E-2</v>
      </c>
      <c r="AU48">
        <f t="shared" si="24"/>
        <v>-2.0634464530626331</v>
      </c>
      <c r="AW48">
        <v>45</v>
      </c>
      <c r="AX48">
        <f>IF(Z48&gt;0, (R48*SUMPRODUCT(K48:$K$98, X48:$X$98)-K48*$AZ$3)/Z48, 0)</f>
        <v>42.507486753028033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7.9366079999999995E-3</v>
      </c>
      <c r="Q49" s="4">
        <f t="shared" si="22"/>
        <v>25</v>
      </c>
      <c r="R49">
        <f t="shared" si="0"/>
        <v>50000</v>
      </c>
      <c r="S49">
        <f t="shared" si="1"/>
        <v>42.015546865390661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23.065126426865099</v>
      </c>
      <c r="AC49">
        <f t="shared" si="19"/>
        <v>22.389271058718904</v>
      </c>
      <c r="AE49">
        <f t="shared" si="2"/>
        <v>0</v>
      </c>
      <c r="AF49">
        <f t="shared" si="25"/>
        <v>0</v>
      </c>
      <c r="AG49">
        <f t="shared" si="25"/>
        <v>-13.322015735300086</v>
      </c>
      <c r="AH49">
        <f t="shared" si="4"/>
        <v>-215.32544135584385</v>
      </c>
      <c r="AI49">
        <f t="shared" si="26"/>
        <v>-228.64745709114393</v>
      </c>
      <c r="AJ49">
        <f t="shared" si="6"/>
        <v>0.67585536814619473</v>
      </c>
      <c r="AK49">
        <f t="shared" si="20"/>
        <v>1.614558849880557</v>
      </c>
      <c r="AL49">
        <f t="shared" si="23"/>
        <v>-226.35704287311719</v>
      </c>
      <c r="AN49">
        <f t="shared" si="27"/>
        <v>0</v>
      </c>
      <c r="AO49">
        <f t="shared" si="27"/>
        <v>0</v>
      </c>
      <c r="AP49">
        <f t="shared" si="27"/>
        <v>-0.1138196751016993</v>
      </c>
      <c r="AQ49">
        <f t="shared" si="27"/>
        <v>-1.8396819417733625</v>
      </c>
      <c r="AR49">
        <f t="shared" si="27"/>
        <v>-1.9535016168750616</v>
      </c>
      <c r="AS49">
        <f t="shared" si="27"/>
        <v>5.7743242424121381E-3</v>
      </c>
      <c r="AT49">
        <f t="shared" si="27"/>
        <v>1.3794351198598009E-2</v>
      </c>
      <c r="AU49">
        <f t="shared" si="24"/>
        <v>-1.9339329414340516</v>
      </c>
      <c r="AW49">
        <v>46</v>
      </c>
      <c r="AX49">
        <f>IF(Z49&gt;0, (R49*SUMPRODUCT(K49:$K$98, X49:$X$98)-K49*$AZ$3)/Z49, 0)</f>
        <v>42.015546865390661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8.552947E-3</v>
      </c>
      <c r="Q50" s="4">
        <f t="shared" si="22"/>
        <v>25</v>
      </c>
      <c r="R50">
        <f t="shared" si="0"/>
        <v>50000</v>
      </c>
      <c r="S50">
        <f t="shared" si="1"/>
        <v>41.477304836256657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22.389271058718904</v>
      </c>
      <c r="AC50">
        <f t="shared" si="19"/>
        <v>21.692386681227685</v>
      </c>
      <c r="AE50">
        <f t="shared" si="2"/>
        <v>0</v>
      </c>
      <c r="AF50">
        <f t="shared" si="25"/>
        <v>0</v>
      </c>
      <c r="AG50">
        <f t="shared" si="25"/>
        <v>-13.074853083429897</v>
      </c>
      <c r="AH50">
        <f t="shared" si="4"/>
        <v>-227.88498903437531</v>
      </c>
      <c r="AI50">
        <f t="shared" si="26"/>
        <v>-240.95984211780521</v>
      </c>
      <c r="AJ50">
        <f t="shared" si="6"/>
        <v>0.69688437749121945</v>
      </c>
      <c r="AK50">
        <f t="shared" si="20"/>
        <v>1.5672489741103235</v>
      </c>
      <c r="AL50">
        <f t="shared" si="23"/>
        <v>-238.69570876620367</v>
      </c>
      <c r="AN50">
        <f t="shared" si="27"/>
        <v>0</v>
      </c>
      <c r="AO50">
        <f t="shared" si="27"/>
        <v>0</v>
      </c>
      <c r="AP50">
        <f t="shared" si="27"/>
        <v>-9.9739272055339487E-2</v>
      </c>
      <c r="AQ50">
        <f t="shared" si="27"/>
        <v>-1.7383815155393811</v>
      </c>
      <c r="AR50">
        <f t="shared" si="27"/>
        <v>-1.8381207875947208</v>
      </c>
      <c r="AS50">
        <f t="shared" si="27"/>
        <v>5.3160628325377018E-3</v>
      </c>
      <c r="AT50">
        <f t="shared" si="27"/>
        <v>1.1955489733597464E-2</v>
      </c>
      <c r="AU50">
        <f t="shared" si="24"/>
        <v>-1.8208492350285854</v>
      </c>
      <c r="AW50">
        <v>47</v>
      </c>
      <c r="AX50">
        <f>IF(Z50&gt;0, (R50*SUMPRODUCT(K50:$K$98, X50:$X$98)-K50*$AZ$3)/Z50, 0)</f>
        <v>41.477304836256657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9.2631359999999999E-3</v>
      </c>
      <c r="Q51" s="4">
        <f t="shared" si="22"/>
        <v>25</v>
      </c>
      <c r="R51">
        <f t="shared" si="0"/>
        <v>50000</v>
      </c>
      <c r="S51">
        <f t="shared" si="1"/>
        <v>40.892099780687005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21.692386681227685</v>
      </c>
      <c r="AC51">
        <f t="shared" si="19"/>
        <v>20.974360133797369</v>
      </c>
      <c r="AE51">
        <f t="shared" si="2"/>
        <v>0</v>
      </c>
      <c r="AF51">
        <f t="shared" si="25"/>
        <v>0</v>
      </c>
      <c r="AG51">
        <f t="shared" si="25"/>
        <v>-12.822990410303767</v>
      </c>
      <c r="AH51">
        <f t="shared" si="4"/>
        <v>-242.22828458366095</v>
      </c>
      <c r="AI51">
        <f t="shared" si="26"/>
        <v>-255.05127499396471</v>
      </c>
      <c r="AJ51">
        <f t="shared" si="6"/>
        <v>0.71802654743031624</v>
      </c>
      <c r="AK51">
        <f t="shared" si="20"/>
        <v>1.518467067685938</v>
      </c>
      <c r="AL51">
        <f t="shared" si="23"/>
        <v>-252.81478137884844</v>
      </c>
      <c r="AN51">
        <f t="shared" si="27"/>
        <v>0</v>
      </c>
      <c r="AO51">
        <f t="shared" si="27"/>
        <v>0</v>
      </c>
      <c r="AP51">
        <f t="shared" si="27"/>
        <v>-8.7337482940353983E-2</v>
      </c>
      <c r="AQ51">
        <f t="shared" si="27"/>
        <v>-1.6498186456957304</v>
      </c>
      <c r="AR51">
        <f t="shared" si="27"/>
        <v>-1.7371561286360844</v>
      </c>
      <c r="AS51">
        <f t="shared" si="27"/>
        <v>4.8904841484187734E-3</v>
      </c>
      <c r="AT51">
        <f t="shared" si="27"/>
        <v>1.0342290477964127E-2</v>
      </c>
      <c r="AU51">
        <f t="shared" si="24"/>
        <v>-1.7219233540097014</v>
      </c>
      <c r="AW51">
        <v>48</v>
      </c>
      <c r="AX51">
        <f>IF(Z51&gt;0, (R51*SUMPRODUCT(K51:$K$98, X51:$X$98)-K51*$AZ$3)/Z51, 0)</f>
        <v>40.892099780687005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1.011049E-2</v>
      </c>
      <c r="Q52" s="4">
        <f t="shared" si="22"/>
        <v>25</v>
      </c>
      <c r="R52">
        <f t="shared" si="0"/>
        <v>50000</v>
      </c>
      <c r="S52">
        <f t="shared" si="1"/>
        <v>40.261419530306448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20.974360133797369</v>
      </c>
      <c r="AC52">
        <f t="shared" si="19"/>
        <v>20.235572709627586</v>
      </c>
      <c r="AE52">
        <f t="shared" si="2"/>
        <v>0</v>
      </c>
      <c r="AF52">
        <f t="shared" si="25"/>
        <v>0</v>
      </c>
      <c r="AG52">
        <f t="shared" si="25"/>
        <v>-12.565113789887256</v>
      </c>
      <c r="AH52">
        <f t="shared" si="4"/>
        <v>-259.29343262694425</v>
      </c>
      <c r="AI52">
        <f t="shared" si="26"/>
        <v>-271.85854641683153</v>
      </c>
      <c r="AJ52">
        <f t="shared" si="6"/>
        <v>0.73878742416978227</v>
      </c>
      <c r="AK52">
        <f t="shared" si="20"/>
        <v>1.468205209365816</v>
      </c>
      <c r="AL52">
        <f t="shared" si="23"/>
        <v>-269.65155378329592</v>
      </c>
      <c r="AN52">
        <f t="shared" si="27"/>
        <v>0</v>
      </c>
      <c r="AO52">
        <f t="shared" si="27"/>
        <v>0</v>
      </c>
      <c r="AP52">
        <f t="shared" si="27"/>
        <v>-7.6411681574157869E-2</v>
      </c>
      <c r="AQ52">
        <f t="shared" si="27"/>
        <v>-1.5768299069528919</v>
      </c>
      <c r="AR52">
        <f t="shared" si="27"/>
        <v>-1.6532415885270499</v>
      </c>
      <c r="AS52">
        <f t="shared" si="27"/>
        <v>4.4927559233158554E-3</v>
      </c>
      <c r="AT52">
        <f t="shared" si="27"/>
        <v>8.9285326674775119E-3</v>
      </c>
      <c r="AU52">
        <f t="shared" si="24"/>
        <v>-1.6398202999362566</v>
      </c>
      <c r="AW52">
        <v>49</v>
      </c>
      <c r="AX52">
        <f>IF(Z52&gt;0, (R52*SUMPRODUCT(K52:$K$98, X52:$X$98)-K52*$AZ$3)/Z52, 0)</f>
        <v>40.261419530306448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1.1085984E-2</v>
      </c>
      <c r="Q53" s="4">
        <f t="shared" si="22"/>
        <v>25</v>
      </c>
      <c r="R53">
        <f t="shared" si="0"/>
        <v>50000</v>
      </c>
      <c r="S53">
        <f t="shared" si="1"/>
        <v>39.577034028885265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20.235572709627586</v>
      </c>
      <c r="AC53">
        <f t="shared" si="19"/>
        <v>19.472163536180005</v>
      </c>
      <c r="AE53">
        <f t="shared" si="2"/>
        <v>0</v>
      </c>
      <c r="AF53">
        <f t="shared" si="25"/>
        <v>0</v>
      </c>
      <c r="AG53">
        <f t="shared" si="25"/>
        <v>-12.300166001555512</v>
      </c>
      <c r="AH53">
        <f t="shared" si="4"/>
        <v>-278.59330086573897</v>
      </c>
      <c r="AI53">
        <f t="shared" si="26"/>
        <v>-290.89346686729448</v>
      </c>
      <c r="AJ53">
        <f t="shared" si="6"/>
        <v>0.76340917344758097</v>
      </c>
      <c r="AK53">
        <f t="shared" si="20"/>
        <v>1.4164900896739312</v>
      </c>
      <c r="AL53">
        <f t="shared" si="23"/>
        <v>-288.71356760417297</v>
      </c>
      <c r="AN53">
        <f t="shared" si="27"/>
        <v>0</v>
      </c>
      <c r="AO53">
        <f t="shared" si="27"/>
        <v>0</v>
      </c>
      <c r="AP53">
        <f t="shared" si="27"/>
        <v>-6.6786130427742924E-2</v>
      </c>
      <c r="AQ53">
        <f t="shared" si="27"/>
        <v>-1.5126762131146589</v>
      </c>
      <c r="AR53">
        <f t="shared" si="27"/>
        <v>-1.5794623435424018</v>
      </c>
      <c r="AS53">
        <f t="shared" si="27"/>
        <v>4.1450777673372732E-3</v>
      </c>
      <c r="AT53">
        <f t="shared" si="27"/>
        <v>7.6911069221833935E-3</v>
      </c>
      <c r="AU53">
        <f t="shared" si="24"/>
        <v>-1.5676261588528813</v>
      </c>
      <c r="AW53">
        <v>50</v>
      </c>
      <c r="AX53">
        <f>IF(Z53&gt;0, (R53*SUMPRODUCT(K53:$K$98, X53:$X$98)-K53*$AZ$3)/Z53, 0)</f>
        <v>39.577034028885265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1.2207667E-2</v>
      </c>
      <c r="Q54" s="4">
        <f t="shared" si="22"/>
        <v>25</v>
      </c>
      <c r="R54">
        <f t="shared" si="0"/>
        <v>50000</v>
      </c>
      <c r="S54">
        <f t="shared" si="1"/>
        <v>38.841239271882756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19.472163536180005</v>
      </c>
      <c r="AC54">
        <f t="shared" si="19"/>
        <v>18.685755835123661</v>
      </c>
      <c r="AE54">
        <f t="shared" si="2"/>
        <v>0</v>
      </c>
      <c r="AF54">
        <f t="shared" si="25"/>
        <v>0</v>
      </c>
      <c r="AG54">
        <f t="shared" si="25"/>
        <v>-12.027008010948247</v>
      </c>
      <c r="AH54">
        <f t="shared" si="4"/>
        <v>-300.31266118342234</v>
      </c>
      <c r="AI54">
        <f t="shared" si="26"/>
        <v>-312.33966919437057</v>
      </c>
      <c r="AJ54">
        <f t="shared" si="6"/>
        <v>0.78640770105634417</v>
      </c>
      <c r="AK54">
        <f t="shared" si="20"/>
        <v>1.3630514475326005</v>
      </c>
      <c r="AL54">
        <f t="shared" si="23"/>
        <v>-310.19021004578161</v>
      </c>
      <c r="AN54">
        <f t="shared" si="27"/>
        <v>0</v>
      </c>
      <c r="AO54">
        <f t="shared" si="27"/>
        <v>0</v>
      </c>
      <c r="AP54">
        <f t="shared" si="27"/>
        <v>-5.8306219895522364E-2</v>
      </c>
      <c r="AQ54">
        <f t="shared" si="27"/>
        <v>-1.4558979294293806</v>
      </c>
      <c r="AR54">
        <f t="shared" si="27"/>
        <v>-1.5142041493249028</v>
      </c>
      <c r="AS54">
        <f t="shared" si="27"/>
        <v>3.8124577869727604E-3</v>
      </c>
      <c r="AT54">
        <f t="shared" si="27"/>
        <v>6.6079923914908788E-3</v>
      </c>
      <c r="AU54">
        <f t="shared" si="24"/>
        <v>-1.5037836991464391</v>
      </c>
      <c r="AW54">
        <v>51</v>
      </c>
      <c r="AX54">
        <f>IF(Z54&gt;0, (R54*SUMPRODUCT(K54:$K$98, X54:$X$98)-K54*$AZ$3)/Z54, 0)</f>
        <v>38.841239271882756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1.3502610999999999E-2</v>
      </c>
      <c r="Q55" s="4">
        <f t="shared" si="22"/>
        <v>25</v>
      </c>
      <c r="R55">
        <f t="shared" si="0"/>
        <v>50000</v>
      </c>
      <c r="S55">
        <f t="shared" si="1"/>
        <v>38.057287619514298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18.685755835123661</v>
      </c>
      <c r="AC55">
        <f t="shared" si="19"/>
        <v>17.878311934317779</v>
      </c>
      <c r="AE55">
        <f t="shared" si="2"/>
        <v>0</v>
      </c>
      <c r="AF55">
        <f t="shared" si="25"/>
        <v>0</v>
      </c>
      <c r="AG55">
        <f t="shared" si="25"/>
        <v>-11.744341920173046</v>
      </c>
      <c r="AH55">
        <f t="shared" si="4"/>
        <v>-324.79202133143582</v>
      </c>
      <c r="AI55">
        <f t="shared" si="26"/>
        <v>-336.53636325160886</v>
      </c>
      <c r="AJ55">
        <f t="shared" si="6"/>
        <v>0.80744390080588246</v>
      </c>
      <c r="AK55">
        <f t="shared" si="20"/>
        <v>1.3080029084586564</v>
      </c>
      <c r="AL55">
        <f t="shared" si="23"/>
        <v>-334.42091644234432</v>
      </c>
      <c r="AN55">
        <f t="shared" si="27"/>
        <v>0</v>
      </c>
      <c r="AO55">
        <f t="shared" si="27"/>
        <v>0</v>
      </c>
      <c r="AP55">
        <f t="shared" si="27"/>
        <v>-5.0835599545033416E-2</v>
      </c>
      <c r="AQ55">
        <f t="shared" si="27"/>
        <v>-1.4058682252316053</v>
      </c>
      <c r="AR55">
        <f t="shared" si="27"/>
        <v>-1.4567038247766386</v>
      </c>
      <c r="AS55">
        <f t="shared" si="27"/>
        <v>3.4950357436326009E-3</v>
      </c>
      <c r="AT55">
        <f t="shared" si="27"/>
        <v>5.6617145950024865E-3</v>
      </c>
      <c r="AU55">
        <f t="shared" si="24"/>
        <v>-1.4475470744380035</v>
      </c>
      <c r="AW55">
        <v>52</v>
      </c>
      <c r="AX55">
        <f>IF(Z55&gt;0, (R55*SUMPRODUCT(K55:$K$98, X55:$X$98)-K55*$AZ$3)/Z55, 0)</f>
        <v>38.057287619514298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1.4950962999999999E-2</v>
      </c>
      <c r="Q56" s="4">
        <f t="shared" si="22"/>
        <v>25</v>
      </c>
      <c r="R56">
        <f t="shared" si="0"/>
        <v>50000</v>
      </c>
      <c r="S56">
        <f t="shared" si="1"/>
        <v>37.225919115940769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17.878311934317779</v>
      </c>
      <c r="AC56">
        <f t="shared" si="19"/>
        <v>17.051420520357148</v>
      </c>
      <c r="AE56">
        <f t="shared" si="2"/>
        <v>0</v>
      </c>
      <c r="AF56">
        <f t="shared" si="25"/>
        <v>0</v>
      </c>
      <c r="AG56">
        <f t="shared" si="25"/>
        <v>-11.451309279463459</v>
      </c>
      <c r="AH56">
        <f t="shared" si="4"/>
        <v>-351.17844301571228</v>
      </c>
      <c r="AI56">
        <f t="shared" si="26"/>
        <v>-362.62975229517576</v>
      </c>
      <c r="AJ56">
        <f t="shared" si="6"/>
        <v>0.82689141396063093</v>
      </c>
      <c r="AK56">
        <f t="shared" si="20"/>
        <v>1.2514818354022446</v>
      </c>
      <c r="AL56">
        <f t="shared" si="23"/>
        <v>-360.55137904581289</v>
      </c>
      <c r="AN56">
        <f t="shared" si="27"/>
        <v>0</v>
      </c>
      <c r="AO56">
        <f t="shared" si="27"/>
        <v>0</v>
      </c>
      <c r="AP56">
        <f t="shared" si="27"/>
        <v>-4.4256430697948629E-2</v>
      </c>
      <c r="AQ56">
        <f t="shared" si="27"/>
        <v>-1.3572163712153773</v>
      </c>
      <c r="AR56">
        <f t="shared" si="27"/>
        <v>-1.401472801913326</v>
      </c>
      <c r="AS56">
        <f t="shared" si="27"/>
        <v>3.1957273761094376E-3</v>
      </c>
      <c r="AT56">
        <f t="shared" si="27"/>
        <v>4.8366625829894677E-3</v>
      </c>
      <c r="AU56">
        <f t="shared" si="24"/>
        <v>-1.3934404119542272</v>
      </c>
      <c r="AW56">
        <v>53</v>
      </c>
      <c r="AX56">
        <f>IF(Z56&gt;0, (R56*SUMPRODUCT(K56:$K$98, X56:$X$98)-K56*$AZ$3)/Z56, 0)</f>
        <v>37.225919115940769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1.6562650000000002E-2</v>
      </c>
      <c r="Q57" s="4">
        <f t="shared" si="22"/>
        <v>25</v>
      </c>
      <c r="R57">
        <f t="shared" si="0"/>
        <v>50000</v>
      </c>
      <c r="S57">
        <f t="shared" si="1"/>
        <v>36.357216141686195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17.051420520357148</v>
      </c>
      <c r="AC57">
        <f t="shared" si="19"/>
        <v>16.211147730633712</v>
      </c>
      <c r="AE57">
        <f t="shared" si="2"/>
        <v>0</v>
      </c>
      <c r="AF57">
        <f t="shared" si="25"/>
        <v>0</v>
      </c>
      <c r="AG57">
        <f t="shared" si="25"/>
        <v>-11.147132159031321</v>
      </c>
      <c r="AH57">
        <f t="shared" si="4"/>
        <v>-379.32805527501097</v>
      </c>
      <c r="AI57">
        <f t="shared" si="26"/>
        <v>-390.47518743404231</v>
      </c>
      <c r="AJ57">
        <f t="shared" si="6"/>
        <v>0.84027278972343566</v>
      </c>
      <c r="AK57">
        <f t="shared" si="20"/>
        <v>1.1935994364250004</v>
      </c>
      <c r="AL57">
        <f t="shared" si="23"/>
        <v>-388.44131520789387</v>
      </c>
      <c r="AN57">
        <f t="shared" si="27"/>
        <v>0</v>
      </c>
      <c r="AO57">
        <f t="shared" si="27"/>
        <v>0</v>
      </c>
      <c r="AP57">
        <f t="shared" si="27"/>
        <v>-3.8465055909883722E-2</v>
      </c>
      <c r="AQ57">
        <f t="shared" si="27"/>
        <v>-1.3089353069631766</v>
      </c>
      <c r="AR57">
        <f t="shared" si="27"/>
        <v>-1.3474003628730604</v>
      </c>
      <c r="AS57">
        <f t="shared" si="27"/>
        <v>2.8995027039380333E-3</v>
      </c>
      <c r="AT57">
        <f t="shared" si="27"/>
        <v>4.1187157738051842E-3</v>
      </c>
      <c r="AU57">
        <f t="shared" si="24"/>
        <v>-1.3403821443953172</v>
      </c>
      <c r="AW57">
        <v>54</v>
      </c>
      <c r="AX57">
        <f>IF(Z57&gt;0, (R57*SUMPRODUCT(K57:$K$98, X57:$X$98)-K57*$AZ$3)/Z57, 0)</f>
        <v>36.357216141686195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1.8321427000000001E-2</v>
      </c>
      <c r="Q58" s="4">
        <f t="shared" si="22"/>
        <v>25</v>
      </c>
      <c r="R58">
        <f t="shared" si="0"/>
        <v>50000</v>
      </c>
      <c r="S58">
        <f t="shared" si="1"/>
        <v>35.461083960255401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16.211147730633712</v>
      </c>
      <c r="AC58">
        <f t="shared" si="19"/>
        <v>15.363769192859776</v>
      </c>
      <c r="AE58">
        <f t="shared" si="2"/>
        <v>0</v>
      </c>
      <c r="AF58">
        <f t="shared" si="25"/>
        <v>0</v>
      </c>
      <c r="AG58">
        <f t="shared" si="25"/>
        <v>-10.831429469329962</v>
      </c>
      <c r="AH58">
        <f t="shared" si="4"/>
        <v>-408.4627362220894</v>
      </c>
      <c r="AI58">
        <f t="shared" si="26"/>
        <v>-419.29416569141938</v>
      </c>
      <c r="AJ58">
        <f t="shared" si="6"/>
        <v>0.84737853777393646</v>
      </c>
      <c r="AK58">
        <f t="shared" si="20"/>
        <v>1.13478034114436</v>
      </c>
      <c r="AL58">
        <f t="shared" si="23"/>
        <v>-417.31200681250112</v>
      </c>
      <c r="AN58">
        <f t="shared" si="27"/>
        <v>0</v>
      </c>
      <c r="AO58">
        <f t="shared" si="27"/>
        <v>0</v>
      </c>
      <c r="AP58">
        <f t="shared" si="27"/>
        <v>-3.3371134497215203E-2</v>
      </c>
      <c r="AQ58">
        <f t="shared" si="27"/>
        <v>-1.2584548462568805</v>
      </c>
      <c r="AR58">
        <f t="shared" si="27"/>
        <v>-1.2918259807540957</v>
      </c>
      <c r="AS58">
        <f t="shared" si="27"/>
        <v>2.6107341818712758E-3</v>
      </c>
      <c r="AT58">
        <f t="shared" si="27"/>
        <v>3.4962058790442164E-3</v>
      </c>
      <c r="AU58">
        <f t="shared" si="24"/>
        <v>-1.2857190406931802</v>
      </c>
      <c r="AW58">
        <v>55</v>
      </c>
      <c r="AX58">
        <f>IF(Z58&gt;0, (R58*SUMPRODUCT(K58:$K$98, X58:$X$98)-K58*$AZ$3)/Z58, 0)</f>
        <v>35.461083960255401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2.0255269999999999E-2</v>
      </c>
      <c r="Q59" s="4">
        <f t="shared" si="22"/>
        <v>25</v>
      </c>
      <c r="R59">
        <f t="shared" si="0"/>
        <v>50000</v>
      </c>
      <c r="S59">
        <f t="shared" si="1"/>
        <v>34.553035328176549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15.363769192859776</v>
      </c>
      <c r="AC59">
        <f t="shared" si="19"/>
        <v>14.517418604807567</v>
      </c>
      <c r="AE59">
        <f t="shared" si="2"/>
        <v>0</v>
      </c>
      <c r="AF59">
        <f t="shared" si="25"/>
        <v>0</v>
      </c>
      <c r="AG59">
        <f t="shared" si="25"/>
        <v>-10.503721646249426</v>
      </c>
      <c r="AH59">
        <f t="shared" si="4"/>
        <v>-438.78705677447016</v>
      </c>
      <c r="AI59">
        <f t="shared" si="26"/>
        <v>-449.29077842071956</v>
      </c>
      <c r="AJ59">
        <f t="shared" si="6"/>
        <v>0.84635058805220886</v>
      </c>
      <c r="AK59">
        <f t="shared" si="20"/>
        <v>1.0754638435001844</v>
      </c>
      <c r="AL59">
        <f t="shared" si="23"/>
        <v>-447.36896398916718</v>
      </c>
      <c r="AN59">
        <f t="shared" si="27"/>
        <v>0</v>
      </c>
      <c r="AO59">
        <f t="shared" si="27"/>
        <v>0</v>
      </c>
      <c r="AP59">
        <f t="shared" si="27"/>
        <v>-2.8894180189996104E-2</v>
      </c>
      <c r="AQ59">
        <f t="shared" si="27"/>
        <v>-1.2070381061560858</v>
      </c>
      <c r="AR59">
        <f t="shared" si="27"/>
        <v>-1.2359322863460818</v>
      </c>
      <c r="AS59">
        <f t="shared" si="27"/>
        <v>2.3281849251804683E-3</v>
      </c>
      <c r="AT59">
        <f t="shared" si="27"/>
        <v>2.9584415056368094E-3</v>
      </c>
      <c r="AU59">
        <f t="shared" si="24"/>
        <v>-1.2306456599152646</v>
      </c>
      <c r="AW59">
        <v>56</v>
      </c>
      <c r="AX59">
        <f>IF(Z59&gt;0, (R59*SUMPRODUCT(K59:$K$98, X59:$X$98)-K59*$AZ$3)/Z59, 0)</f>
        <v>34.553035328176549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2.2430054000000001E-2</v>
      </c>
      <c r="Q60" s="4">
        <f t="shared" si="22"/>
        <v>25</v>
      </c>
      <c r="R60">
        <f t="shared" si="0"/>
        <v>50000</v>
      </c>
      <c r="S60">
        <f t="shared" si="1"/>
        <v>33.647091925332525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14.517418604807567</v>
      </c>
      <c r="AC60">
        <f t="shared" si="19"/>
        <v>13.678330729191369</v>
      </c>
      <c r="AE60">
        <f t="shared" si="2"/>
        <v>0</v>
      </c>
      <c r="AF60">
        <f t="shared" si="25"/>
        <v>0</v>
      </c>
      <c r="AG60">
        <f t="shared" si="25"/>
        <v>-10.163085386060589</v>
      </c>
      <c r="AH60">
        <f t="shared" si="4"/>
        <v>-471.1980874526871</v>
      </c>
      <c r="AI60">
        <f t="shared" si="26"/>
        <v>-481.36117283874768</v>
      </c>
      <c r="AJ60">
        <f t="shared" si="6"/>
        <v>0.83908787561619746</v>
      </c>
      <c r="AK60">
        <f t="shared" si="20"/>
        <v>1.0162193023365298</v>
      </c>
      <c r="AL60">
        <f t="shared" si="23"/>
        <v>-479.50586566079494</v>
      </c>
      <c r="AN60">
        <f t="shared" si="27"/>
        <v>0</v>
      </c>
      <c r="AO60">
        <f t="shared" si="27"/>
        <v>0</v>
      </c>
      <c r="AP60">
        <f t="shared" si="27"/>
        <v>-2.4961732469775712E-2</v>
      </c>
      <c r="AQ60">
        <f t="shared" si="27"/>
        <v>-1.1573178963345407</v>
      </c>
      <c r="AR60">
        <f t="shared" si="27"/>
        <v>-1.1822796288043165</v>
      </c>
      <c r="AS60">
        <f t="shared" si="27"/>
        <v>2.0608984648000372E-3</v>
      </c>
      <c r="AT60">
        <f t="shared" si="27"/>
        <v>2.4959540722090858E-3</v>
      </c>
      <c r="AU60">
        <f t="shared" si="24"/>
        <v>-1.1777227762673073</v>
      </c>
      <c r="AW60">
        <v>57</v>
      </c>
      <c r="AX60">
        <f>IF(Z60&gt;0, (R60*SUMPRODUCT(K60:$K$98, X60:$X$98)-K60*$AZ$3)/Z60, 0)</f>
        <v>33.647091925332525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2.4874655999999998E-2</v>
      </c>
      <c r="Q61" s="4">
        <f t="shared" si="22"/>
        <v>25</v>
      </c>
      <c r="R61">
        <f t="shared" si="0"/>
        <v>50000</v>
      </c>
      <c r="S61">
        <f t="shared" si="1"/>
        <v>32.750526699571516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13.678330729191369</v>
      </c>
      <c r="AC61">
        <f t="shared" si="19"/>
        <v>12.849539824410297</v>
      </c>
      <c r="AE61">
        <f t="shared" si="2"/>
        <v>0</v>
      </c>
      <c r="AF61">
        <f t="shared" si="25"/>
        <v>0</v>
      </c>
      <c r="AG61">
        <f t="shared" si="25"/>
        <v>-9.8086512793230973</v>
      </c>
      <c r="AH61">
        <f t="shared" si="4"/>
        <v>-505.60650575376866</v>
      </c>
      <c r="AI61">
        <f t="shared" si="26"/>
        <v>-515.41515703309176</v>
      </c>
      <c r="AJ61">
        <f t="shared" si="6"/>
        <v>0.82879090478107287</v>
      </c>
      <c r="AK61">
        <f t="shared" si="20"/>
        <v>0.95748315104339599</v>
      </c>
      <c r="AL61">
        <f t="shared" si="23"/>
        <v>-513.62888297726727</v>
      </c>
      <c r="AN61">
        <f t="shared" si="27"/>
        <v>0</v>
      </c>
      <c r="AO61">
        <f t="shared" si="27"/>
        <v>0</v>
      </c>
      <c r="AP61">
        <f t="shared" si="27"/>
        <v>-2.1510000568507368E-2</v>
      </c>
      <c r="AQ61">
        <f t="shared" si="27"/>
        <v>-1.1087759077673236</v>
      </c>
      <c r="AR61">
        <f t="shared" si="27"/>
        <v>-1.130285908335831</v>
      </c>
      <c r="AS61">
        <f t="shared" si="27"/>
        <v>1.8175070481499358E-3</v>
      </c>
      <c r="AT61">
        <f t="shared" si="27"/>
        <v>2.0997242675652532E-3</v>
      </c>
      <c r="AU61">
        <f t="shared" si="24"/>
        <v>-1.1263686770201158</v>
      </c>
      <c r="AW61">
        <v>58</v>
      </c>
      <c r="AX61">
        <f>IF(Z61&gt;0, (R61*SUMPRODUCT(K61:$K$98, X61:$X$98)-K61*$AZ$3)/Z61, 0)</f>
        <v>32.750526699571516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2.763239E-2</v>
      </c>
      <c r="Q62" s="4">
        <f t="shared" si="22"/>
        <v>25</v>
      </c>
      <c r="R62">
        <f t="shared" si="0"/>
        <v>50000</v>
      </c>
      <c r="S62">
        <f t="shared" si="1"/>
        <v>31.871538543110194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12.849539824410297</v>
      </c>
      <c r="AC62">
        <f t="shared" si="19"/>
        <v>12.034091587672856</v>
      </c>
      <c r="AE62">
        <f t="shared" si="2"/>
        <v>0</v>
      </c>
      <c r="AF62">
        <f t="shared" si="25"/>
        <v>0</v>
      </c>
      <c r="AG62">
        <f t="shared" si="25"/>
        <v>-9.4395282890056116</v>
      </c>
      <c r="AH62">
        <f t="shared" si="4"/>
        <v>-542.07295504850958</v>
      </c>
      <c r="AI62">
        <f t="shared" si="26"/>
        <v>-551.51248333751516</v>
      </c>
      <c r="AJ62">
        <f t="shared" si="6"/>
        <v>0.81544823673744027</v>
      </c>
      <c r="AK62">
        <f t="shared" si="20"/>
        <v>0.89946778770872082</v>
      </c>
      <c r="AL62">
        <f t="shared" si="23"/>
        <v>-549.79756731306895</v>
      </c>
      <c r="AN62">
        <f t="shared" si="27"/>
        <v>0</v>
      </c>
      <c r="AO62">
        <f t="shared" si="27"/>
        <v>0</v>
      </c>
      <c r="AP62">
        <f t="shared" si="27"/>
        <v>-1.8482614141261674E-2</v>
      </c>
      <c r="AQ62">
        <f t="shared" si="27"/>
        <v>-1.0613798653736024</v>
      </c>
      <c r="AR62">
        <f t="shared" si="27"/>
        <v>-1.0798624795148639</v>
      </c>
      <c r="AS62">
        <f t="shared" si="27"/>
        <v>1.5966491810130484E-3</v>
      </c>
      <c r="AT62">
        <f t="shared" si="27"/>
        <v>1.7611596198167476E-3</v>
      </c>
      <c r="AU62">
        <f t="shared" si="24"/>
        <v>-1.0765046707140342</v>
      </c>
      <c r="AW62">
        <v>59</v>
      </c>
      <c r="AX62">
        <f>IF(Z62&gt;0, (R62*SUMPRODUCT(K62:$K$98, X62:$X$98)-K62*$AZ$3)/Z62, 0)</f>
        <v>31.871538543110194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3.0610310000000002E-2</v>
      </c>
      <c r="Q63" s="4">
        <f t="shared" si="22"/>
        <v>25</v>
      </c>
      <c r="R63">
        <f t="shared" si="0"/>
        <v>50000</v>
      </c>
      <c r="S63">
        <f t="shared" si="1"/>
        <v>31.013638856995787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12.034091587672856</v>
      </c>
      <c r="AC63">
        <f t="shared" si="19"/>
        <v>11.234611428575938</v>
      </c>
      <c r="AE63">
        <f t="shared" si="2"/>
        <v>0</v>
      </c>
      <c r="AF63">
        <f t="shared" si="25"/>
        <v>0</v>
      </c>
      <c r="AG63">
        <f t="shared" si="25"/>
        <v>-9.0561861189353241</v>
      </c>
      <c r="AH63">
        <f t="shared" si="4"/>
        <v>-577.89377436046277</v>
      </c>
      <c r="AI63">
        <f t="shared" si="26"/>
        <v>-586.9499604793981</v>
      </c>
      <c r="AJ63">
        <f t="shared" si="6"/>
        <v>0.79948015909691783</v>
      </c>
      <c r="AK63">
        <f t="shared" si="20"/>
        <v>0.8423864111371</v>
      </c>
      <c r="AL63">
        <f t="shared" si="23"/>
        <v>-585.30809390916409</v>
      </c>
      <c r="AN63">
        <f t="shared" si="27"/>
        <v>0</v>
      </c>
      <c r="AO63">
        <f t="shared" si="27"/>
        <v>0</v>
      </c>
      <c r="AP63">
        <f t="shared" si="27"/>
        <v>-1.5832169153013085E-2</v>
      </c>
      <c r="AQ63">
        <f t="shared" si="27"/>
        <v>-1.0102831222757209</v>
      </c>
      <c r="AR63">
        <f t="shared" si="27"/>
        <v>-1.0261152914287339</v>
      </c>
      <c r="AS63">
        <f t="shared" si="27"/>
        <v>1.3976639776467263E-3</v>
      </c>
      <c r="AT63">
        <f t="shared" si="27"/>
        <v>1.4726733724516378E-3</v>
      </c>
      <c r="AU63">
        <f t="shared" si="24"/>
        <v>-1.0232449540786355</v>
      </c>
      <c r="AW63">
        <v>60</v>
      </c>
      <c r="AX63">
        <f>IF(Z63&gt;0, (R63*SUMPRODUCT(K63:$K$98, X63:$X$98)-K63*$AZ$3)/Z63, 0)</f>
        <v>31.013638856995787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3.3721785999999997E-2</v>
      </c>
      <c r="Q64" s="4">
        <f t="shared" si="22"/>
        <v>25</v>
      </c>
      <c r="R64">
        <f t="shared" si="0"/>
        <v>50000</v>
      </c>
      <c r="S64">
        <f t="shared" si="1"/>
        <v>30.190200255271453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11.234611428575938</v>
      </c>
      <c r="AC64">
        <f t="shared" si="19"/>
        <v>10.458167329761542</v>
      </c>
      <c r="AE64">
        <f t="shared" si="2"/>
        <v>0</v>
      </c>
      <c r="AF64">
        <f t="shared" si="25"/>
        <v>0</v>
      </c>
      <c r="AG64">
        <f t="shared" si="25"/>
        <v>-8.6602334874670639</v>
      </c>
      <c r="AH64">
        <f t="shared" si="4"/>
        <v>-610.78154055781511</v>
      </c>
      <c r="AI64">
        <f t="shared" si="26"/>
        <v>-619.44177404528216</v>
      </c>
      <c r="AJ64">
        <f t="shared" si="6"/>
        <v>0.77644409881439636</v>
      </c>
      <c r="AK64">
        <f t="shared" si="20"/>
        <v>0.78642280000031572</v>
      </c>
      <c r="AL64">
        <f t="shared" si="23"/>
        <v>-617.87890714646744</v>
      </c>
      <c r="AN64">
        <f t="shared" si="27"/>
        <v>0</v>
      </c>
      <c r="AO64">
        <f t="shared" si="27"/>
        <v>0</v>
      </c>
      <c r="AP64">
        <f t="shared" si="27"/>
        <v>-1.3517820036954682E-2</v>
      </c>
      <c r="AQ64">
        <f t="shared" si="27"/>
        <v>-0.95337325016733654</v>
      </c>
      <c r="AR64">
        <f t="shared" si="27"/>
        <v>-0.96689107020429121</v>
      </c>
      <c r="AS64">
        <f t="shared" si="27"/>
        <v>1.2119571154424243E-3</v>
      </c>
      <c r="AT64">
        <f t="shared" si="27"/>
        <v>1.2275329410860417E-3</v>
      </c>
      <c r="AU64">
        <f t="shared" si="24"/>
        <v>-0.96445158014776267</v>
      </c>
      <c r="AW64">
        <v>61</v>
      </c>
      <c r="AX64">
        <f>IF(Z64&gt;0, (R64*SUMPRODUCT(K64:$K$98, X64:$X$98)-K64*$AZ$3)/Z64, 0)</f>
        <v>30.190200255271453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4.5614701000000001E-2</v>
      </c>
      <c r="Q65" s="4">
        <f t="shared" si="22"/>
        <v>25</v>
      </c>
      <c r="R65">
        <f t="shared" si="0"/>
        <v>50000</v>
      </c>
      <c r="S65">
        <f t="shared" si="1"/>
        <v>29.692069112107824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10.458167329761542</v>
      </c>
      <c r="AC65">
        <f t="shared" si="19"/>
        <v>9.7135789219703863</v>
      </c>
      <c r="AE65">
        <f t="shared" si="2"/>
        <v>0</v>
      </c>
      <c r="AF65">
        <f t="shared" si="25"/>
        <v>0</v>
      </c>
      <c r="AG65">
        <f t="shared" si="25"/>
        <v>-8.1785971914713969</v>
      </c>
      <c r="AH65">
        <f t="shared" si="4"/>
        <v>-790.06792224199478</v>
      </c>
      <c r="AI65">
        <f t="shared" si="26"/>
        <v>-798.24651943346612</v>
      </c>
      <c r="AJ65">
        <f t="shared" si="6"/>
        <v>0.74458840779115576</v>
      </c>
      <c r="AK65">
        <f t="shared" si="20"/>
        <v>0.73207171308330798</v>
      </c>
      <c r="AL65">
        <f t="shared" si="23"/>
        <v>-796.76985931259162</v>
      </c>
      <c r="AN65">
        <f t="shared" si="27"/>
        <v>0</v>
      </c>
      <c r="AO65">
        <f t="shared" si="27"/>
        <v>0</v>
      </c>
      <c r="AP65">
        <f t="shared" si="27"/>
        <v>-1.1398241533417536E-2</v>
      </c>
      <c r="AQ65">
        <f t="shared" si="27"/>
        <v>-1.1010916413526728</v>
      </c>
      <c r="AR65">
        <f t="shared" si="27"/>
        <v>-1.1124898828860903</v>
      </c>
      <c r="AS65">
        <f t="shared" si="27"/>
        <v>1.0377083399872764E-3</v>
      </c>
      <c r="AT65">
        <f t="shared" si="27"/>
        <v>1.0202642348259572E-3</v>
      </c>
      <c r="AU65">
        <f t="shared" si="24"/>
        <v>-1.110431910311277</v>
      </c>
      <c r="AW65">
        <v>62</v>
      </c>
      <c r="AX65">
        <f>IF(Z65&gt;0, (R65*SUMPRODUCT(K65:$K$98, X65:$X$98)-K65*$AZ$3)/Z65, 0)</f>
        <v>29.692069112107824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5.8461241999999997E-2</v>
      </c>
      <c r="Q66" s="4">
        <f t="shared" si="22"/>
        <v>25</v>
      </c>
      <c r="R66">
        <f t="shared" si="0"/>
        <v>50000</v>
      </c>
      <c r="S66">
        <f t="shared" si="1"/>
        <v>28.87279032166148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9.7135789219703863</v>
      </c>
      <c r="AC66">
        <f t="shared" si="19"/>
        <v>8.7989023184535924</v>
      </c>
      <c r="AE66">
        <f t="shared" si="2"/>
        <v>0</v>
      </c>
      <c r="AF66">
        <f t="shared" si="25"/>
        <v>0</v>
      </c>
      <c r="AG66">
        <f t="shared" si="25"/>
        <v>-7.6186802699255542</v>
      </c>
      <c r="AH66">
        <f t="shared" si="4"/>
        <v>-956.26189926225936</v>
      </c>
      <c r="AI66">
        <f t="shared" si="26"/>
        <v>-963.88057953218492</v>
      </c>
      <c r="AJ66">
        <f t="shared" si="6"/>
        <v>0.91467660351679392</v>
      </c>
      <c r="AK66">
        <f t="shared" si="20"/>
        <v>0.67995052453792715</v>
      </c>
      <c r="AL66">
        <f t="shared" si="23"/>
        <v>-962.28595240413017</v>
      </c>
      <c r="AN66">
        <f t="shared" si="27"/>
        <v>0</v>
      </c>
      <c r="AO66">
        <f t="shared" si="27"/>
        <v>0</v>
      </c>
      <c r="AP66">
        <f t="shared" si="27"/>
        <v>-9.4802712155569527E-3</v>
      </c>
      <c r="AQ66">
        <f t="shared" si="27"/>
        <v>-1.1899202797492385</v>
      </c>
      <c r="AR66">
        <f t="shared" si="27"/>
        <v>-1.1994005509647956</v>
      </c>
      <c r="AS66">
        <f t="shared" si="27"/>
        <v>1.1381738002700557E-3</v>
      </c>
      <c r="AT66">
        <f t="shared" si="27"/>
        <v>8.4609343841682836E-4</v>
      </c>
      <c r="AU66">
        <f t="shared" si="24"/>
        <v>-1.1974162837261086</v>
      </c>
      <c r="AW66">
        <v>63</v>
      </c>
      <c r="AX66">
        <f>IF(Z66&gt;0, (R66*SUMPRODUCT(K66:$K$98, X66:$X$98)-K66*$AZ$3)/Z66, 0)</f>
        <v>28.87279032166148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7.2616817E-2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27.81208633040967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8.7989023184535924</v>
      </c>
      <c r="AC67">
        <f t="shared" si="19"/>
        <v>7.7754240367721001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-1106.4886218853892</v>
      </c>
      <c r="AI67">
        <f t="shared" ref="AI67:AI98" si="33">SUM(AE67:AH67)</f>
        <v>-1113.4778710416729</v>
      </c>
      <c r="AJ67">
        <f t="shared" ref="AJ67:AJ98" si="34">AB67-AC67</f>
        <v>1.0234782816814922</v>
      </c>
      <c r="AK67">
        <f t="shared" si="20"/>
        <v>0.61592316229175148</v>
      </c>
      <c r="AL67">
        <f t="shared" si="23"/>
        <v>-1111.8384695976997</v>
      </c>
      <c r="AN67">
        <f t="shared" ref="AN67:AU98" si="35">AE67*$K67</f>
        <v>0</v>
      </c>
      <c r="AO67">
        <f t="shared" si="35"/>
        <v>0</v>
      </c>
      <c r="AP67">
        <f t="shared" si="35"/>
        <v>-7.7652155209204602E-3</v>
      </c>
      <c r="AQ67">
        <f t="shared" si="35"/>
        <v>-1.2293341428044051</v>
      </c>
      <c r="AR67">
        <f t="shared" si="35"/>
        <v>-1.2370993583253256</v>
      </c>
      <c r="AS67">
        <f t="shared" si="35"/>
        <v>1.1371077580047339E-3</v>
      </c>
      <c r="AT67">
        <f t="shared" si="35"/>
        <v>6.8430470749814671E-4</v>
      </c>
      <c r="AU67">
        <f t="shared" si="24"/>
        <v>-1.2352779458598229</v>
      </c>
      <c r="AW67">
        <v>64</v>
      </c>
      <c r="AX67">
        <f>IF(Z67&gt;0, (R67*SUMPRODUCT(K67:$K$98, X67:$X$98)-K67*$AZ$3)/Z67, 0)</f>
        <v>27.81208633040967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8.8271367000000003E-2</v>
      </c>
      <c r="Q68" s="4">
        <f t="shared" si="22"/>
        <v>25</v>
      </c>
      <c r="R68">
        <f t="shared" si="28"/>
        <v>50000</v>
      </c>
      <c r="S68">
        <f t="shared" si="29"/>
        <v>26.556122883792995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7.7754240367721001</v>
      </c>
      <c r="AC68">
        <f t="shared" ref="AC68:AC98" si="46">S68*Z68</f>
        <v>6.6946988208138958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-1233.9011546575007</v>
      </c>
      <c r="AI68">
        <f t="shared" si="33"/>
        <v>-1240.2035607448927</v>
      </c>
      <c r="AJ68">
        <f t="shared" si="34"/>
        <v>1.0807252159582044</v>
      </c>
      <c r="AK68">
        <f t="shared" ref="AK68:AK98" si="47">G68*SUM(AB68:AB68, AE68:AF68)</f>
        <v>0.54427968257404702</v>
      </c>
      <c r="AL68">
        <f t="shared" si="23"/>
        <v>-1238.5785558463604</v>
      </c>
      <c r="AN68">
        <f t="shared" si="35"/>
        <v>0</v>
      </c>
      <c r="AO68">
        <f t="shared" si="35"/>
        <v>0</v>
      </c>
      <c r="AP68">
        <f t="shared" si="35"/>
        <v>-6.2518903362767751E-3</v>
      </c>
      <c r="AQ68">
        <f t="shared" si="35"/>
        <v>-1.2240110519308323</v>
      </c>
      <c r="AR68">
        <f t="shared" si="35"/>
        <v>-1.230262942267109</v>
      </c>
      <c r="AS68">
        <f t="shared" si="35"/>
        <v>1.072062866170474E-3</v>
      </c>
      <c r="AT68">
        <f t="shared" si="35"/>
        <v>5.3991711110519221E-4</v>
      </c>
      <c r="AU68">
        <f t="shared" si="24"/>
        <v>-1.2286509622898332</v>
      </c>
      <c r="AW68">
        <v>65</v>
      </c>
      <c r="AX68">
        <f>IF(Z68&gt;0, (R68*SUMPRODUCT(K68:$K$98, X68:$X$98)-K68*$AZ$3)/Z68, 0)</f>
        <v>26.556122883792995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0.103819197</v>
      </c>
      <c r="Q69" s="4">
        <f t="shared" ref="Q69:Q98" si="49">$C$8</f>
        <v>25</v>
      </c>
      <c r="R69">
        <f t="shared" si="28"/>
        <v>50000</v>
      </c>
      <c r="S69">
        <f t="shared" si="29"/>
        <v>25.081928333637919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6.6946988208138958</v>
      </c>
      <c r="AC69">
        <f t="shared" si="46"/>
        <v>5.6033743107100316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-1308.621478321902</v>
      </c>
      <c r="AI69">
        <f t="shared" si="33"/>
        <v>-1314.2065496092591</v>
      </c>
      <c r="AJ69">
        <f t="shared" si="34"/>
        <v>1.0913245101038642</v>
      </c>
      <c r="AK69">
        <f t="shared" si="47"/>
        <v>0.46862891745697277</v>
      </c>
      <c r="AL69">
        <f t="shared" si="23"/>
        <v>-1312.6465961816982</v>
      </c>
      <c r="AN69">
        <f t="shared" si="35"/>
        <v>0</v>
      </c>
      <c r="AO69">
        <f t="shared" si="35"/>
        <v>0</v>
      </c>
      <c r="AP69">
        <f t="shared" si="35"/>
        <v>-4.9467010700622246E-3</v>
      </c>
      <c r="AQ69">
        <f t="shared" si="35"/>
        <v>-1.1590468472219906</v>
      </c>
      <c r="AR69">
        <f t="shared" si="35"/>
        <v>-1.1639935482920527</v>
      </c>
      <c r="AS69">
        <f t="shared" si="35"/>
        <v>9.6658678898805378E-4</v>
      </c>
      <c r="AT69">
        <f t="shared" si="35"/>
        <v>4.1506492006540986E-4</v>
      </c>
      <c r="AU69">
        <f t="shared" si="24"/>
        <v>-1.1626118965829992</v>
      </c>
      <c r="AW69">
        <v>66</v>
      </c>
      <c r="AX69">
        <f>IF(Z69&gt;0, (R69*SUMPRODUCT(K69:$K$98, X69:$X$98)-K69*$AZ$3)/Z69, 0)</f>
        <v>25.081928333637919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0.120610461</v>
      </c>
      <c r="Q70" s="4">
        <f t="shared" si="49"/>
        <v>25</v>
      </c>
      <c r="R70">
        <f t="shared" si="28"/>
        <v>50000</v>
      </c>
      <c r="S70">
        <f t="shared" si="29"/>
        <v>23.492437557672915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5.6033743107100316</v>
      </c>
      <c r="AC70">
        <f t="shared" si="46"/>
        <v>4.5627975901192626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-1347.2360453720175</v>
      </c>
      <c r="AI70">
        <f t="shared" si="33"/>
        <v>-1352.0916479238151</v>
      </c>
      <c r="AJ70">
        <f t="shared" si="34"/>
        <v>1.040576720590769</v>
      </c>
      <c r="AK70">
        <f t="shared" si="47"/>
        <v>0.39223620174970225</v>
      </c>
      <c r="AL70">
        <f t="shared" si="23"/>
        <v>-1350.6588350014747</v>
      </c>
      <c r="AN70">
        <f t="shared" si="35"/>
        <v>0</v>
      </c>
      <c r="AO70">
        <f t="shared" si="35"/>
        <v>0</v>
      </c>
      <c r="AP70">
        <f t="shared" si="35"/>
        <v>-3.8398305025644681E-3</v>
      </c>
      <c r="AQ70">
        <f t="shared" si="35"/>
        <v>-1.0653998151596396</v>
      </c>
      <c r="AR70">
        <f t="shared" si="35"/>
        <v>-1.0692396456622042</v>
      </c>
      <c r="AS70">
        <f t="shared" si="35"/>
        <v>8.2289235771649714E-4</v>
      </c>
      <c r="AT70">
        <f t="shared" si="35"/>
        <v>3.1018200431807681E-4</v>
      </c>
      <c r="AU70">
        <f t="shared" si="24"/>
        <v>-1.0681065713001696</v>
      </c>
      <c r="AW70">
        <v>67</v>
      </c>
      <c r="AX70">
        <f>IF(Z70&gt;0, (R70*SUMPRODUCT(K70:$K$98, X70:$X$98)-K70*$AZ$3)/Z70, 0)</f>
        <v>23.492437557672915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0.138204574</v>
      </c>
      <c r="Q71" s="4">
        <f t="shared" si="49"/>
        <v>25</v>
      </c>
      <c r="R71">
        <f t="shared" si="28"/>
        <v>50000</v>
      </c>
      <c r="S71">
        <f t="shared" si="29"/>
        <v>21.779449098658745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4.5627975901192626</v>
      </c>
      <c r="AC71">
        <f t="shared" si="46"/>
        <v>3.6031746737374983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-1342.1329643689908</v>
      </c>
      <c r="AI71">
        <f t="shared" si="33"/>
        <v>-1346.2689444130858</v>
      </c>
      <c r="AJ71">
        <f t="shared" si="34"/>
        <v>0.95962291638176422</v>
      </c>
      <c r="AK71">
        <f t="shared" si="47"/>
        <v>0.31939583130834842</v>
      </c>
      <c r="AL71">
        <f t="shared" si="23"/>
        <v>-1344.9899256653957</v>
      </c>
      <c r="AN71">
        <f t="shared" si="35"/>
        <v>0</v>
      </c>
      <c r="AO71">
        <f t="shared" si="35"/>
        <v>0</v>
      </c>
      <c r="AP71">
        <f t="shared" si="35"/>
        <v>-2.920312552410442E-3</v>
      </c>
      <c r="AQ71">
        <f t="shared" si="35"/>
        <v>-0.94764667649844303</v>
      </c>
      <c r="AR71">
        <f t="shared" si="35"/>
        <v>-0.95056698905085346</v>
      </c>
      <c r="AS71">
        <f t="shared" si="35"/>
        <v>6.7756585341637336E-4</v>
      </c>
      <c r="AT71">
        <f t="shared" si="35"/>
        <v>2.2551744578385894E-4</v>
      </c>
      <c r="AU71">
        <f t="shared" si="24"/>
        <v>-0.94966390575165327</v>
      </c>
      <c r="AW71">
        <v>68</v>
      </c>
      <c r="AX71">
        <f>IF(Z71&gt;0, (R71*SUMPRODUCT(K71:$K$98, X71:$X$98)-K71*$AZ$3)/Z71, 0)</f>
        <v>21.779449098658745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0.156383199</v>
      </c>
      <c r="Q72" s="4">
        <f t="shared" si="49"/>
        <v>25</v>
      </c>
      <c r="R72">
        <f t="shared" si="28"/>
        <v>50000</v>
      </c>
      <c r="S72">
        <f t="shared" si="29"/>
        <v>19.939916382465658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3.6031746737374983</v>
      </c>
      <c r="AC72">
        <f t="shared" si="46"/>
        <v>2.7499716568621571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-1293.5955805915039</v>
      </c>
      <c r="AI72">
        <f t="shared" si="33"/>
        <v>-1297.0434030448623</v>
      </c>
      <c r="AJ72">
        <f t="shared" si="34"/>
        <v>0.85320301687534128</v>
      </c>
      <c r="AK72">
        <f t="shared" si="47"/>
        <v>0.2522222271616249</v>
      </c>
      <c r="AL72">
        <f t="shared" si="23"/>
        <v>-1295.9379778008254</v>
      </c>
      <c r="AN72">
        <f t="shared" si="35"/>
        <v>0</v>
      </c>
      <c r="AO72">
        <f t="shared" si="35"/>
        <v>0</v>
      </c>
      <c r="AP72">
        <f t="shared" si="35"/>
        <v>-2.1735907213040516E-3</v>
      </c>
      <c r="AQ72">
        <f t="shared" si="35"/>
        <v>-0.81551396254607156</v>
      </c>
      <c r="AR72">
        <f t="shared" si="35"/>
        <v>-0.81768755326737563</v>
      </c>
      <c r="AS72">
        <f t="shared" si="35"/>
        <v>5.378798316782393E-4</v>
      </c>
      <c r="AT72">
        <f t="shared" si="35"/>
        <v>1.5900699646849355E-4</v>
      </c>
      <c r="AU72">
        <f t="shared" si="24"/>
        <v>-0.81699066643922891</v>
      </c>
      <c r="AW72">
        <v>69</v>
      </c>
      <c r="AX72">
        <f>IF(Z72&gt;0, (R72*SUMPRODUCT(K72:$K$98, X72:$X$98)-K72*$AZ$3)/Z72, 0)</f>
        <v>19.939916382465658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0.17588848000000001</v>
      </c>
      <c r="Q73" s="4">
        <f t="shared" si="49"/>
        <v>25</v>
      </c>
      <c r="R73">
        <f t="shared" si="28"/>
        <v>50000</v>
      </c>
      <c r="S73">
        <f t="shared" si="29"/>
        <v>17.980456869431688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2.7499716568621571</v>
      </c>
      <c r="AC73">
        <f t="shared" si="46"/>
        <v>2.0187823904081408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-1212.8645012621569</v>
      </c>
      <c r="AI73">
        <f t="shared" si="33"/>
        <v>-1215.6714132403506</v>
      </c>
      <c r="AJ73">
        <f t="shared" si="34"/>
        <v>0.73118926645401627</v>
      </c>
      <c r="AK73">
        <f t="shared" si="47"/>
        <v>0.19249801598035102</v>
      </c>
      <c r="AL73">
        <f t="shared" si="23"/>
        <v>-1214.7477259579161</v>
      </c>
      <c r="AN73">
        <f t="shared" si="35"/>
        <v>0</v>
      </c>
      <c r="AO73">
        <f t="shared" si="35"/>
        <v>0</v>
      </c>
      <c r="AP73">
        <f t="shared" si="35"/>
        <v>-1.5799511124810156E-3</v>
      </c>
      <c r="AQ73">
        <f t="shared" si="35"/>
        <v>-0.68269565734334503</v>
      </c>
      <c r="AR73">
        <f t="shared" si="35"/>
        <v>-0.68427560845582602</v>
      </c>
      <c r="AS73">
        <f t="shared" si="35"/>
        <v>4.1157090209562226E-4</v>
      </c>
      <c r="AT73">
        <f t="shared" si="35"/>
        <v>1.0835304308126501E-4</v>
      </c>
      <c r="AU73">
        <f t="shared" si="24"/>
        <v>-0.68375568451064905</v>
      </c>
      <c r="AW73">
        <v>70</v>
      </c>
      <c r="AX73">
        <f>IF(Z73&gt;0, (R73*SUMPRODUCT(K73:$K$98, X73:$X$98)-K73*$AZ$3)/Z73, 0)</f>
        <v>17.980456869431688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0.195947922</v>
      </c>
      <c r="Q74" s="4">
        <f t="shared" si="49"/>
        <v>25</v>
      </c>
      <c r="R74">
        <f t="shared" si="28"/>
        <v>50000</v>
      </c>
      <c r="S74">
        <f t="shared" si="29"/>
        <v>15.830883516387386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2.0187823904081408</v>
      </c>
      <c r="AC74">
        <f t="shared" si="46"/>
        <v>1.4113766402898462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-1100.0171387279408</v>
      </c>
      <c r="AI74">
        <f t="shared" si="33"/>
        <v>-1102.2459730169887</v>
      </c>
      <c r="AJ74">
        <f t="shared" si="34"/>
        <v>0.60740575011829456</v>
      </c>
      <c r="AK74">
        <f t="shared" si="47"/>
        <v>0.14131476732856987</v>
      </c>
      <c r="AL74">
        <f t="shared" si="23"/>
        <v>-1101.4972524995419</v>
      </c>
      <c r="AN74">
        <f t="shared" si="35"/>
        <v>0</v>
      </c>
      <c r="AO74">
        <f t="shared" si="35"/>
        <v>0</v>
      </c>
      <c r="AP74">
        <f t="shared" si="35"/>
        <v>-1.1201459500035378E-3</v>
      </c>
      <c r="AQ74">
        <f t="shared" si="35"/>
        <v>-0.55283595955757714</v>
      </c>
      <c r="AR74">
        <f t="shared" si="35"/>
        <v>-0.55395610550758068</v>
      </c>
      <c r="AS74">
        <f t="shared" si="35"/>
        <v>3.0526409897190448E-4</v>
      </c>
      <c r="AT74">
        <f t="shared" si="35"/>
        <v>7.1020607084438785E-5</v>
      </c>
      <c r="AU74">
        <f t="shared" si="24"/>
        <v>-0.55357982080152435</v>
      </c>
      <c r="AW74">
        <v>71</v>
      </c>
      <c r="AX74">
        <f>IF(Z74&gt;0, (R74*SUMPRODUCT(K74:$K$98, X74:$X$98)-K74*$AZ$3)/Z74, 0)</f>
        <v>15.830883516387386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0.21719401199999999</v>
      </c>
      <c r="Q75" s="4">
        <f t="shared" si="49"/>
        <v>25</v>
      </c>
      <c r="R75">
        <f t="shared" si="28"/>
        <v>50000</v>
      </c>
      <c r="S75">
        <f t="shared" si="29"/>
        <v>13.436679247537226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1.4113766402898462</v>
      </c>
      <c r="AC75">
        <f t="shared" si="46"/>
        <v>0.92576381218320702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-968.178922642928</v>
      </c>
      <c r="AI75">
        <f t="shared" si="33"/>
        <v>-969.9013791277639</v>
      </c>
      <c r="AJ75">
        <f t="shared" si="34"/>
        <v>0.48561282810663919</v>
      </c>
      <c r="AK75">
        <f t="shared" si="47"/>
        <v>9.8796364820289251E-2</v>
      </c>
      <c r="AL75">
        <f t="shared" si="23"/>
        <v>-969.31696993483695</v>
      </c>
      <c r="AN75">
        <f t="shared" si="35"/>
        <v>0</v>
      </c>
      <c r="AO75">
        <f t="shared" si="35"/>
        <v>0</v>
      </c>
      <c r="AP75">
        <f t="shared" si="35"/>
        <v>-7.7290669428275202E-4</v>
      </c>
      <c r="AQ75">
        <f t="shared" si="35"/>
        <v>-0.43444463019074953</v>
      </c>
      <c r="AR75">
        <f t="shared" si="35"/>
        <v>-0.43521753688503229</v>
      </c>
      <c r="AS75">
        <f t="shared" si="35"/>
        <v>2.1790588556375851E-4</v>
      </c>
      <c r="AT75">
        <f t="shared" si="35"/>
        <v>4.4332250139647739E-5</v>
      </c>
      <c r="AU75">
        <f t="shared" si="24"/>
        <v>-0.43495529874932887</v>
      </c>
      <c r="AW75">
        <v>72</v>
      </c>
      <c r="AX75">
        <f>IF(Z75&gt;0, (R75*SUMPRODUCT(K75:$K$98, X75:$X$98)-K75*$AZ$3)/Z75, 0)</f>
        <v>13.436679247537226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0.239685495</v>
      </c>
      <c r="Q76" s="4">
        <f t="shared" si="49"/>
        <v>25</v>
      </c>
      <c r="R76">
        <f t="shared" si="28"/>
        <v>50000</v>
      </c>
      <c r="S76">
        <f t="shared" si="29"/>
        <v>10.665169928129497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0.92576381218320702</v>
      </c>
      <c r="AC76">
        <f t="shared" si="46"/>
        <v>0.5513398350736517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-825.69567036769524</v>
      </c>
      <c r="AI76">
        <f t="shared" si="33"/>
        <v>-826.98805445249889</v>
      </c>
      <c r="AJ76">
        <f t="shared" si="34"/>
        <v>0.37442397710955533</v>
      </c>
      <c r="AK76">
        <f t="shared" si="47"/>
        <v>6.4803466852824496E-2</v>
      </c>
      <c r="AL76">
        <f t="shared" si="23"/>
        <v>-826.54882700853648</v>
      </c>
      <c r="AN76">
        <f t="shared" si="35"/>
        <v>0</v>
      </c>
      <c r="AO76">
        <f t="shared" si="35"/>
        <v>0</v>
      </c>
      <c r="AP76">
        <f t="shared" si="35"/>
        <v>-5.1778848547495487E-4</v>
      </c>
      <c r="AQ76">
        <f t="shared" si="35"/>
        <v>-0.33081164929995549</v>
      </c>
      <c r="AR76">
        <f t="shared" si="35"/>
        <v>-0.33132943778543045</v>
      </c>
      <c r="AS76">
        <f t="shared" si="35"/>
        <v>1.5001146045721939E-4</v>
      </c>
      <c r="AT76">
        <f t="shared" si="35"/>
        <v>2.5963248348379136E-5</v>
      </c>
      <c r="AU76">
        <f t="shared" si="24"/>
        <v>-0.3311534630766248</v>
      </c>
      <c r="AW76">
        <v>73</v>
      </c>
      <c r="AX76">
        <f>IF(Z76&gt;0, (R76*SUMPRODUCT(K76:$K$98, X76:$X$98)-K76*$AZ$3)/Z76, 0)</f>
        <v>10.665169928129497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0.26259210900000002</v>
      </c>
      <c r="Q77" s="4">
        <f t="shared" si="49"/>
        <v>25</v>
      </c>
      <c r="R77">
        <f t="shared" si="28"/>
        <v>50000</v>
      </c>
      <c r="S77">
        <f t="shared" si="29"/>
        <v>7.289672886611628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0.5513398350736517</v>
      </c>
      <c r="AC77">
        <f t="shared" si="46"/>
        <v>0.27411805459619115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-678.73972493326255</v>
      </c>
      <c r="AI77">
        <f t="shared" si="33"/>
        <v>-679.67981531475152</v>
      </c>
      <c r="AJ77">
        <f t="shared" si="34"/>
        <v>0.27722178047746054</v>
      </c>
      <c r="AK77">
        <f t="shared" si="47"/>
        <v>3.8593788455155625E-2</v>
      </c>
      <c r="AL77">
        <f t="shared" si="23"/>
        <v>-679.36399974581889</v>
      </c>
      <c r="AN77">
        <f t="shared" si="35"/>
        <v>0</v>
      </c>
      <c r="AO77">
        <f t="shared" si="35"/>
        <v>0</v>
      </c>
      <c r="AP77">
        <f t="shared" si="35"/>
        <v>-3.362887769673402E-4</v>
      </c>
      <c r="AQ77">
        <f t="shared" si="35"/>
        <v>-0.24279851860140048</v>
      </c>
      <c r="AR77">
        <f t="shared" si="35"/>
        <v>-0.24313480737836782</v>
      </c>
      <c r="AS77">
        <f t="shared" si="35"/>
        <v>9.9167670833747446E-5</v>
      </c>
      <c r="AT77">
        <f t="shared" si="35"/>
        <v>1.3805755461048017E-5</v>
      </c>
      <c r="AU77">
        <f t="shared" si="24"/>
        <v>-0.243021833952073</v>
      </c>
      <c r="AW77">
        <v>74</v>
      </c>
      <c r="AX77">
        <f>IF(Z77&gt;0, (R77*SUMPRODUCT(K77:$K$98, X77:$X$98)-K77*$AZ$3)/Z77, 0)</f>
        <v>7.289672886611628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0.28653067599999998</v>
      </c>
      <c r="Q78" s="4">
        <f t="shared" si="49"/>
        <v>25</v>
      </c>
      <c r="R78">
        <f t="shared" si="28"/>
        <v>50000</v>
      </c>
      <c r="S78">
        <f t="shared" si="29"/>
        <v>2.9927669324540278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0.27411805459619115</v>
      </c>
      <c r="AC78">
        <f t="shared" si="46"/>
        <v>7.916763315773262E-2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-538.72946501828471</v>
      </c>
      <c r="AI78">
        <f t="shared" si="33"/>
        <v>-539.39078976344967</v>
      </c>
      <c r="AJ78">
        <f t="shared" si="34"/>
        <v>0.19495042143845853</v>
      </c>
      <c r="AK78">
        <f t="shared" si="47"/>
        <v>1.9188263821733383E-2</v>
      </c>
      <c r="AL78">
        <f t="shared" si="23"/>
        <v>-539.17665107818948</v>
      </c>
      <c r="AN78">
        <f t="shared" si="35"/>
        <v>0</v>
      </c>
      <c r="AO78">
        <f t="shared" si="35"/>
        <v>0</v>
      </c>
      <c r="AP78">
        <f t="shared" si="35"/>
        <v>-2.1122217732321569E-4</v>
      </c>
      <c r="AQ78">
        <f t="shared" si="35"/>
        <v>-0.17206616177797357</v>
      </c>
      <c r="AR78">
        <f t="shared" si="35"/>
        <v>-0.17227738395529679</v>
      </c>
      <c r="AS78">
        <f t="shared" si="35"/>
        <v>6.2265706504052867E-5</v>
      </c>
      <c r="AT78">
        <f t="shared" si="35"/>
        <v>6.1285879488265127E-6</v>
      </c>
      <c r="AU78">
        <f t="shared" si="24"/>
        <v>-0.17220898966084391</v>
      </c>
      <c r="AW78">
        <v>75</v>
      </c>
      <c r="AX78">
        <f>IF(Z78&gt;0, (R78*SUMPRODUCT(K78:$K$98, X78:$X$98)-K78*$AZ$3)/Z78, 0)</f>
        <v>2.9927669324540278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0.31063079199999999</v>
      </c>
      <c r="Q79" s="4">
        <f t="shared" si="49"/>
        <v>25</v>
      </c>
      <c r="R79">
        <f t="shared" si="28"/>
        <v>50000</v>
      </c>
      <c r="S79">
        <f t="shared" si="29"/>
        <v>-2.7920563794399431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7.916763315773262E-2</v>
      </c>
      <c r="AC79">
        <f t="shared" si="46"/>
        <v>-5.0177013296186013E-2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-410.85565871958693</v>
      </c>
      <c r="AI79">
        <f t="shared" si="33"/>
        <v>-411.30494238794046</v>
      </c>
      <c r="AJ79">
        <f t="shared" si="34"/>
        <v>0.12934464645391863</v>
      </c>
      <c r="AK79">
        <f t="shared" si="47"/>
        <v>5.5417343210412843E-3</v>
      </c>
      <c r="AL79">
        <f t="shared" si="23"/>
        <v>-411.1700560071655</v>
      </c>
      <c r="AN79">
        <f t="shared" si="35"/>
        <v>0</v>
      </c>
      <c r="AO79">
        <f t="shared" si="35"/>
        <v>0</v>
      </c>
      <c r="AP79">
        <f t="shared" si="35"/>
        <v>-1.2812307439295412E-4</v>
      </c>
      <c r="AQ79">
        <f t="shared" si="35"/>
        <v>-0.11716448612477665</v>
      </c>
      <c r="AR79">
        <f t="shared" si="35"/>
        <v>-0.1172926091991696</v>
      </c>
      <c r="AS79">
        <f t="shared" si="35"/>
        <v>3.6885457734701559E-5</v>
      </c>
      <c r="AT79">
        <f t="shared" si="35"/>
        <v>1.5803468692346525E-6</v>
      </c>
      <c r="AU79">
        <f t="shared" si="24"/>
        <v>-0.11725414339456566</v>
      </c>
      <c r="AW79">
        <v>76</v>
      </c>
      <c r="AX79">
        <f>IF(Z79&gt;0, (R79*SUMPRODUCT(K79:$K$98, X79:$X$98)-K79*$AZ$3)/Z79, 0)</f>
        <v>-2.7920563794399431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0.33433633699999998</v>
      </c>
      <c r="Q80" s="4">
        <f t="shared" si="49"/>
        <v>25</v>
      </c>
      <c r="R80">
        <f t="shared" si="28"/>
        <v>50000</v>
      </c>
      <c r="S80">
        <f t="shared" si="29"/>
        <v>-10.964571469753288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-5.0177013296186013E-2</v>
      </c>
      <c r="AC80">
        <f t="shared" si="46"/>
        <v>-0.129197289310199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-300.42371190248343</v>
      </c>
      <c r="AI80">
        <f t="shared" si="33"/>
        <v>-300.7182908782022</v>
      </c>
      <c r="AJ80">
        <f t="shared" si="34"/>
        <v>7.9020276014012986E-2</v>
      </c>
      <c r="AK80">
        <f t="shared" si="47"/>
        <v>-3.5123909307330213E-3</v>
      </c>
      <c r="AL80">
        <f t="shared" si="23"/>
        <v>-300.64278299311889</v>
      </c>
      <c r="AN80">
        <f t="shared" si="35"/>
        <v>0</v>
      </c>
      <c r="AO80">
        <f t="shared" si="35"/>
        <v>0</v>
      </c>
      <c r="AP80">
        <f t="shared" si="35"/>
        <v>-7.5005039527951595E-5</v>
      </c>
      <c r="AQ80">
        <f t="shared" si="35"/>
        <v>-7.6493213174497809E-2</v>
      </c>
      <c r="AR80">
        <f t="shared" si="35"/>
        <v>-7.6568218214025763E-2</v>
      </c>
      <c r="AS80">
        <f t="shared" si="35"/>
        <v>2.0119965830824902E-5</v>
      </c>
      <c r="AT80">
        <f t="shared" si="35"/>
        <v>-8.9431711803076477E-7</v>
      </c>
      <c r="AU80">
        <f t="shared" si="24"/>
        <v>-7.6548992565312959E-2</v>
      </c>
      <c r="AW80">
        <v>77</v>
      </c>
      <c r="AX80">
        <f>IF(Z80&gt;0, (R80*SUMPRODUCT(K80:$K$98, X80:$X$98)-K80*$AZ$3)/Z80, 0)</f>
        <v>-10.964571469753288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0.35860877099999999</v>
      </c>
      <c r="Q81" s="4">
        <f t="shared" si="49"/>
        <v>25</v>
      </c>
      <c r="R81">
        <f t="shared" si="28"/>
        <v>50000</v>
      </c>
      <c r="S81">
        <f t="shared" si="29"/>
        <v>-23.069646791473534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-0.129197289310199</v>
      </c>
      <c r="AC81">
        <f t="shared" si="46"/>
        <v>-0.17163317202865788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-211.277208889881</v>
      </c>
      <c r="AI81">
        <f t="shared" si="33"/>
        <v>-211.46320347139761</v>
      </c>
      <c r="AJ81">
        <f t="shared" si="34"/>
        <v>4.2435882718458884E-2</v>
      </c>
      <c r="AK81">
        <f t="shared" si="47"/>
        <v>-9.0438102517139303E-3</v>
      </c>
      <c r="AL81">
        <f t="shared" si="23"/>
        <v>-211.42981139893087</v>
      </c>
      <c r="AN81">
        <f t="shared" si="35"/>
        <v>0</v>
      </c>
      <c r="AO81">
        <f t="shared" si="35"/>
        <v>0</v>
      </c>
      <c r="AP81">
        <f t="shared" si="35"/>
        <v>-4.2283503650666903E-5</v>
      </c>
      <c r="AQ81">
        <f t="shared" si="35"/>
        <v>-4.8031187578437745E-2</v>
      </c>
      <c r="AR81">
        <f t="shared" si="35"/>
        <v>-4.8073471082088412E-2</v>
      </c>
      <c r="AS81">
        <f t="shared" si="35"/>
        <v>9.6472584696498419E-6</v>
      </c>
      <c r="AT81">
        <f t="shared" si="35"/>
        <v>-2.055995291239739E-6</v>
      </c>
      <c r="AU81">
        <f t="shared" si="24"/>
        <v>-4.8065879818910001E-2</v>
      </c>
      <c r="AW81">
        <v>78</v>
      </c>
      <c r="AX81">
        <f>IF(Z81&gt;0, (R81*SUMPRODUCT(K81:$K$98, X81:$X$98)-K81*$AZ$3)/Z81, 0)</f>
        <v>-23.069646791473534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0.383306127</v>
      </c>
      <c r="Q82" s="4">
        <f t="shared" si="49"/>
        <v>25</v>
      </c>
      <c r="R82">
        <f t="shared" si="28"/>
        <v>50000</v>
      </c>
      <c r="S82">
        <f t="shared" si="29"/>
        <v>-41.929514173288801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-0.17163317202865788</v>
      </c>
      <c r="AC82">
        <f t="shared" si="46"/>
        <v>-0.18925602884277515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-142.58572536824585</v>
      </c>
      <c r="AI82">
        <f t="shared" si="33"/>
        <v>-142.69856714126317</v>
      </c>
      <c r="AJ82">
        <f t="shared" si="34"/>
        <v>1.7622856814117266E-2</v>
      </c>
      <c r="AK82">
        <f t="shared" si="47"/>
        <v>-1.2014322042006052E-2</v>
      </c>
      <c r="AL82">
        <f t="shared" si="23"/>
        <v>-142.69295860649106</v>
      </c>
      <c r="AN82">
        <f t="shared" si="35"/>
        <v>0</v>
      </c>
      <c r="AO82">
        <f t="shared" si="35"/>
        <v>0</v>
      </c>
      <c r="AP82">
        <f t="shared" si="35"/>
        <v>-2.2904591601636375E-5</v>
      </c>
      <c r="AQ82">
        <f t="shared" si="35"/>
        <v>-2.8942010750584803E-2</v>
      </c>
      <c r="AR82">
        <f t="shared" si="35"/>
        <v>-2.8964915342186436E-2</v>
      </c>
      <c r="AS82">
        <f t="shared" si="35"/>
        <v>3.5770825589514853E-6</v>
      </c>
      <c r="AT82">
        <f t="shared" si="35"/>
        <v>-2.4386637358171677E-6</v>
      </c>
      <c r="AU82">
        <f t="shared" si="24"/>
        <v>-2.8963776923363303E-2</v>
      </c>
      <c r="AW82">
        <v>79</v>
      </c>
      <c r="AX82">
        <f>IF(Z82&gt;0, (R82*SUMPRODUCT(K82:$K$98, X82:$X$98)-K82*$AZ$3)/Z82, 0)</f>
        <v>-41.929514173288801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0.40826881399999998</v>
      </c>
      <c r="Q83" s="4">
        <f t="shared" si="49"/>
        <v>25</v>
      </c>
      <c r="R83">
        <f t="shared" si="28"/>
        <v>50000</v>
      </c>
      <c r="S83">
        <f t="shared" si="29"/>
        <v>-72.75949483019015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-0.18925602884277515</v>
      </c>
      <c r="AC83">
        <f t="shared" si="46"/>
        <v>-0.19104774426807383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-92.139553678888973</v>
      </c>
      <c r="AI83">
        <f t="shared" si="33"/>
        <v>-92.205197257336692</v>
      </c>
      <c r="AJ83">
        <f t="shared" si="34"/>
        <v>1.7917154252986844E-3</v>
      </c>
      <c r="AK83">
        <f t="shared" si="47"/>
        <v>-1.3247922018994262E-2</v>
      </c>
      <c r="AL83">
        <f t="shared" si="23"/>
        <v>-92.216653463930385</v>
      </c>
      <c r="AN83">
        <f t="shared" si="35"/>
        <v>0</v>
      </c>
      <c r="AO83">
        <f t="shared" si="35"/>
        <v>0</v>
      </c>
      <c r="AP83">
        <f t="shared" si="35"/>
        <v>-1.1896710033272828E-5</v>
      </c>
      <c r="AQ83">
        <f t="shared" si="35"/>
        <v>-1.6698625800632933E-2</v>
      </c>
      <c r="AR83">
        <f t="shared" si="35"/>
        <v>-1.6710522510666206E-2</v>
      </c>
      <c r="AS83">
        <f t="shared" si="35"/>
        <v>3.2471597955156698E-7</v>
      </c>
      <c r="AT83">
        <f t="shared" si="35"/>
        <v>-2.4009459954855106E-6</v>
      </c>
      <c r="AU83">
        <f t="shared" si="24"/>
        <v>-1.6712598740682139E-2</v>
      </c>
      <c r="AW83">
        <v>80</v>
      </c>
      <c r="AX83">
        <f>IF(Z83&gt;0, (R83*SUMPRODUCT(K83:$K$98, X83:$X$98)-K83*$AZ$3)/Z83, 0)</f>
        <v>-72.75949483019015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0.43333920100000001</v>
      </c>
      <c r="Q84" s="4">
        <f t="shared" si="49"/>
        <v>25</v>
      </c>
      <c r="R84">
        <f t="shared" si="28"/>
        <v>50000</v>
      </c>
      <c r="S84">
        <f t="shared" si="29"/>
        <v>-125.54664369801746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-0.19104774426807383</v>
      </c>
      <c r="AC84">
        <f t="shared" si="46"/>
        <v>-0.18350503495684412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-56.891871670629001</v>
      </c>
      <c r="AI84">
        <f t="shared" si="33"/>
        <v>-56.928412877456928</v>
      </c>
      <c r="AJ84">
        <f t="shared" si="34"/>
        <v>-7.5427093112297172E-3</v>
      </c>
      <c r="AK84">
        <f t="shared" si="47"/>
        <v>-1.337334209876517E-2</v>
      </c>
      <c r="AL84">
        <f t="shared" si="23"/>
        <v>-56.949328928866926</v>
      </c>
      <c r="AN84">
        <f t="shared" si="35"/>
        <v>0</v>
      </c>
      <c r="AO84">
        <f t="shared" si="35"/>
        <v>0</v>
      </c>
      <c r="AP84">
        <f t="shared" si="35"/>
        <v>-5.9128858148151508E-6</v>
      </c>
      <c r="AQ84">
        <f t="shared" si="35"/>
        <v>-9.205912179191306E-3</v>
      </c>
      <c r="AR84">
        <f t="shared" si="35"/>
        <v>-9.2118250650061202E-3</v>
      </c>
      <c r="AS84">
        <f t="shared" si="35"/>
        <v>-1.2205174038631098E-6</v>
      </c>
      <c r="AT84">
        <f t="shared" si="35"/>
        <v>-2.1639965304054644E-6</v>
      </c>
      <c r="AU84">
        <f t="shared" si="24"/>
        <v>-9.2152095789403889E-3</v>
      </c>
      <c r="AW84">
        <v>81</v>
      </c>
      <c r="AX84">
        <f>IF(Z84&gt;0, (R84*SUMPRODUCT(K84:$K$98, X84:$X$98)-K84*$AZ$3)/Z84, 0)</f>
        <v>-125.54664369801746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0.458542742</v>
      </c>
      <c r="Q85" s="4">
        <f t="shared" si="49"/>
        <v>25</v>
      </c>
      <c r="R85">
        <f t="shared" si="28"/>
        <v>50000</v>
      </c>
      <c r="S85">
        <f t="shared" si="29"/>
        <v>-220.21898660946954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-0.18350503495684412</v>
      </c>
      <c r="AC85">
        <f t="shared" si="46"/>
        <v>-0.17106689792901525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-33.511410349731996</v>
      </c>
      <c r="AI85">
        <f t="shared" si="33"/>
        <v>-33.530830439316773</v>
      </c>
      <c r="AJ85">
        <f t="shared" si="34"/>
        <v>-1.2438137027828866E-2</v>
      </c>
      <c r="AK85">
        <f t="shared" si="47"/>
        <v>-1.284535244697909E-2</v>
      </c>
      <c r="AL85">
        <f t="shared" si="23"/>
        <v>-33.556113928791582</v>
      </c>
      <c r="AN85">
        <f t="shared" si="35"/>
        <v>0</v>
      </c>
      <c r="AO85">
        <f t="shared" si="35"/>
        <v>0</v>
      </c>
      <c r="AP85">
        <f t="shared" si="35"/>
        <v>-2.8057554303649609E-6</v>
      </c>
      <c r="AQ85">
        <f t="shared" si="35"/>
        <v>-4.8416265618897204E-3</v>
      </c>
      <c r="AR85">
        <f t="shared" si="35"/>
        <v>-4.8444323173200852E-3</v>
      </c>
      <c r="AS85">
        <f t="shared" si="35"/>
        <v>-1.7970241773140388E-6</v>
      </c>
      <c r="AT85">
        <f t="shared" si="35"/>
        <v>-1.8558574215491489E-6</v>
      </c>
      <c r="AU85">
        <f t="shared" si="24"/>
        <v>-4.8480851989189484E-3</v>
      </c>
      <c r="AW85">
        <v>82</v>
      </c>
      <c r="AX85">
        <f>IF(Z85&gt;0, (R85*SUMPRODUCT(K85:$K$98, X85:$X$98)-K85*$AZ$3)/Z85, 0)</f>
        <v>-220.21898660946954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0.48392545599999998</v>
      </c>
      <c r="Q86" s="4">
        <f t="shared" si="49"/>
        <v>25</v>
      </c>
      <c r="R86">
        <f t="shared" si="28"/>
        <v>50000</v>
      </c>
      <c r="S86">
        <f t="shared" si="29"/>
        <v>-398.3091008779615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-0.17106689792901525</v>
      </c>
      <c r="AC86">
        <f t="shared" si="46"/>
        <v>-0.15658348055606552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-18.795751415751091</v>
      </c>
      <c r="AI86">
        <f t="shared" si="33"/>
        <v>-18.805579428732148</v>
      </c>
      <c r="AJ86">
        <f t="shared" si="34"/>
        <v>-1.4483417372949725E-2</v>
      </c>
      <c r="AK86">
        <f t="shared" si="47"/>
        <v>-1.1974682855031069E-2</v>
      </c>
      <c r="AL86">
        <f t="shared" si="23"/>
        <v>-18.832037528960129</v>
      </c>
      <c r="AN86">
        <f t="shared" si="35"/>
        <v>0</v>
      </c>
      <c r="AO86">
        <f t="shared" si="35"/>
        <v>0</v>
      </c>
      <c r="AP86">
        <f t="shared" si="35"/>
        <v>-1.2677869642834567E-6</v>
      </c>
      <c r="AQ86">
        <f t="shared" si="35"/>
        <v>-2.4246008501139999E-3</v>
      </c>
      <c r="AR86">
        <f t="shared" si="35"/>
        <v>-2.4258686370782837E-3</v>
      </c>
      <c r="AS86">
        <f t="shared" si="35"/>
        <v>-1.8683214785220918E-6</v>
      </c>
      <c r="AT86">
        <f t="shared" si="35"/>
        <v>-1.5447015438724698E-6</v>
      </c>
      <c r="AU86">
        <f t="shared" si="24"/>
        <v>-2.4292816601006778E-3</v>
      </c>
      <c r="AW86">
        <v>83</v>
      </c>
      <c r="AX86">
        <f>IF(Z86&gt;0, (R86*SUMPRODUCT(K86:$K$98, X86:$X$98)-K86*$AZ$3)/Z86, 0)</f>
        <v>-398.3091008779615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0.50934341699999997</v>
      </c>
      <c r="Q87" s="4">
        <f t="shared" si="49"/>
        <v>25</v>
      </c>
      <c r="R87">
        <f t="shared" si="28"/>
        <v>50000</v>
      </c>
      <c r="S87">
        <f t="shared" si="29"/>
        <v>-750.19371591791105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-0.15658348055606552</v>
      </c>
      <c r="AC87">
        <f t="shared" si="46"/>
        <v>-0.14175357789293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-10.011667428183577</v>
      </c>
      <c r="AI87">
        <f t="shared" si="33"/>
        <v>-10.016391327320731</v>
      </c>
      <c r="AJ87">
        <f t="shared" si="34"/>
        <v>-1.4829902663135525E-2</v>
      </c>
      <c r="AK87">
        <f t="shared" si="47"/>
        <v>-1.0960843638924588E-2</v>
      </c>
      <c r="AL87">
        <f t="shared" si="23"/>
        <v>-10.042182073622792</v>
      </c>
      <c r="AN87">
        <f t="shared" si="35"/>
        <v>0</v>
      </c>
      <c r="AO87">
        <f t="shared" si="35"/>
        <v>0</v>
      </c>
      <c r="AP87">
        <f t="shared" si="35"/>
        <v>-5.4408049127181199E-7</v>
      </c>
      <c r="AQ87">
        <f t="shared" si="35"/>
        <v>-1.1531052578860586E-3</v>
      </c>
      <c r="AR87">
        <f t="shared" si="35"/>
        <v>-1.1536493383773304E-3</v>
      </c>
      <c r="AS87">
        <f t="shared" si="35"/>
        <v>-1.7080510172222709E-6</v>
      </c>
      <c r="AT87">
        <f t="shared" si="35"/>
        <v>-1.26242771462136E-6</v>
      </c>
      <c r="AU87">
        <f t="shared" si="24"/>
        <v>-1.1566198171091739E-3</v>
      </c>
      <c r="AW87">
        <v>84</v>
      </c>
      <c r="AX87">
        <f>IF(Z87&gt;0, (R87*SUMPRODUCT(K87:$K$98, X87:$X$98)-K87*$AZ$3)/Z87, 0)</f>
        <v>-750.19371591791105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0.53464878299999996</v>
      </c>
      <c r="Q88" s="4">
        <f t="shared" si="49"/>
        <v>25</v>
      </c>
      <c r="R88">
        <f t="shared" si="28"/>
        <v>50000</v>
      </c>
      <c r="S88">
        <f t="shared" si="29"/>
        <v>-1481.8561981348437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-0.14175357789293</v>
      </c>
      <c r="AC88">
        <f t="shared" si="46"/>
        <v>-0.12750087644255759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-5.0512538493886669</v>
      </c>
      <c r="AI88">
        <f t="shared" si="33"/>
        <v>-5.0534048826097555</v>
      </c>
      <c r="AJ88">
        <f t="shared" si="34"/>
        <v>-1.4252701450372413E-2</v>
      </c>
      <c r="AK88">
        <f t="shared" si="47"/>
        <v>-9.9227504525051004E-3</v>
      </c>
      <c r="AL88">
        <f t="shared" ref="AL88:AL98" si="50">SUM(AI88:AK88)</f>
        <v>-5.0775803345126329</v>
      </c>
      <c r="AN88">
        <f t="shared" si="35"/>
        <v>0</v>
      </c>
      <c r="AO88">
        <f t="shared" si="35"/>
        <v>0</v>
      </c>
      <c r="AP88">
        <f t="shared" si="35"/>
        <v>-2.2120331593444416E-7</v>
      </c>
      <c r="AQ88">
        <f t="shared" si="35"/>
        <v>-5.1944995091520775E-4</v>
      </c>
      <c r="AR88">
        <f t="shared" si="35"/>
        <v>-5.1967115423114227E-4</v>
      </c>
      <c r="AS88">
        <f t="shared" si="35"/>
        <v>-1.4656885774412395E-6</v>
      </c>
      <c r="AT88">
        <f t="shared" si="35"/>
        <v>-1.0204144137641079E-6</v>
      </c>
      <c r="AU88">
        <f t="shared" si="24"/>
        <v>-5.2215725722234757E-4</v>
      </c>
      <c r="AW88">
        <v>85</v>
      </c>
      <c r="AX88">
        <f>IF(Z88&gt;0, (R88*SUMPRODUCT(K88:$K$98, X88:$X$98)-K88*$AZ$3)/Z88, 0)</f>
        <v>-1481.8561981348437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0.56402811100000005</v>
      </c>
      <c r="Q89" s="4">
        <f t="shared" si="49"/>
        <v>25</v>
      </c>
      <c r="R89">
        <f t="shared" si="28"/>
        <v>50000</v>
      </c>
      <c r="S89">
        <f t="shared" si="29"/>
        <v>-3117.6381995273291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-0.12750087644255759</v>
      </c>
      <c r="AC89">
        <f t="shared" si="46"/>
        <v>-0.11426514183252771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-2.4264864087775755</v>
      </c>
      <c r="AI89">
        <f t="shared" si="33"/>
        <v>-2.4274026884620645</v>
      </c>
      <c r="AJ89">
        <f t="shared" si="34"/>
        <v>-1.3235734610029873E-2</v>
      </c>
      <c r="AK89">
        <f t="shared" si="47"/>
        <v>-8.9250613509790321E-3</v>
      </c>
      <c r="AL89">
        <f t="shared" si="50"/>
        <v>-2.4495634844230736</v>
      </c>
      <c r="AN89">
        <f t="shared" si="35"/>
        <v>0</v>
      </c>
      <c r="AO89">
        <f t="shared" si="35"/>
        <v>0</v>
      </c>
      <c r="AP89">
        <f t="shared" si="35"/>
        <v>-8.4130709233624079E-8</v>
      </c>
      <c r="AQ89">
        <f t="shared" si="35"/>
        <v>-2.227944436311442E-4</v>
      </c>
      <c r="AR89">
        <f t="shared" si="35"/>
        <v>-2.2287857434037786E-4</v>
      </c>
      <c r="AS89">
        <f t="shared" si="35"/>
        <v>-1.2152749415055108E-6</v>
      </c>
      <c r="AT89">
        <f t="shared" si="35"/>
        <v>-8.1947876191359034E-7</v>
      </c>
      <c r="AU89">
        <f t="shared" si="24"/>
        <v>-2.2491332804379697E-4</v>
      </c>
      <c r="AW89">
        <v>86</v>
      </c>
      <c r="AX89">
        <f>IF(Z89&gt;0, (R89*SUMPRODUCT(K89:$K$98, X89:$X$98)-K89*$AZ$3)/Z89, 0)</f>
        <v>-3117.6381995273291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0.59324784900000005</v>
      </c>
      <c r="Q90" s="4">
        <f t="shared" si="49"/>
        <v>25</v>
      </c>
      <c r="R90">
        <f t="shared" si="28"/>
        <v>50000</v>
      </c>
      <c r="S90">
        <f t="shared" si="29"/>
        <v>-7028.6394990060162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-0.11426514183252771</v>
      </c>
      <c r="AC90">
        <f t="shared" si="46"/>
        <v>-0.10220652148960073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-1.0871619038107818</v>
      </c>
      <c r="AI90">
        <f t="shared" si="33"/>
        <v>-1.0875254397465204</v>
      </c>
      <c r="AJ90">
        <f t="shared" si="34"/>
        <v>-1.2058620342926984E-2</v>
      </c>
      <c r="AK90">
        <f t="shared" si="47"/>
        <v>-7.9985599282769403E-3</v>
      </c>
      <c r="AL90">
        <f t="shared" si="50"/>
        <v>-1.1075826200177243</v>
      </c>
      <c r="AN90">
        <f t="shared" si="35"/>
        <v>0</v>
      </c>
      <c r="AO90">
        <f t="shared" si="35"/>
        <v>0</v>
      </c>
      <c r="AP90">
        <f t="shared" si="35"/>
        <v>-2.9802714154996343E-8</v>
      </c>
      <c r="AQ90">
        <f t="shared" si="35"/>
        <v>-8.9125646942307002E-5</v>
      </c>
      <c r="AR90">
        <f t="shared" si="35"/>
        <v>-8.9155449656462004E-5</v>
      </c>
      <c r="AS90">
        <f t="shared" si="35"/>
        <v>-9.8856696093545805E-7</v>
      </c>
      <c r="AT90">
        <f t="shared" si="35"/>
        <v>-6.5572278215018252E-7</v>
      </c>
      <c r="AU90">
        <f t="shared" si="24"/>
        <v>-9.0799739399547648E-5</v>
      </c>
      <c r="AW90">
        <v>87</v>
      </c>
      <c r="AX90">
        <f>IF(Z90&gt;0, (R90*SUMPRODUCT(K90:$K$98, X90:$X$98)-K90*$AZ$3)/Z90, 0)</f>
        <v>-7028.6394990060162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0.62227177099999997</v>
      </c>
      <c r="Q91" s="4">
        <f t="shared" si="49"/>
        <v>25</v>
      </c>
      <c r="R91">
        <f t="shared" si="28"/>
        <v>50000</v>
      </c>
      <c r="S91">
        <f t="shared" si="29"/>
        <v>-17079.675517365798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-0.10220652148960073</v>
      </c>
      <c r="AC91">
        <f t="shared" si="46"/>
        <v>-9.1330098219973288E-2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-0.4524363011083275</v>
      </c>
      <c r="AI91">
        <f t="shared" si="33"/>
        <v>-0.45256998353415451</v>
      </c>
      <c r="AJ91">
        <f t="shared" si="34"/>
        <v>-1.0876423269627442E-2</v>
      </c>
      <c r="AK91">
        <f t="shared" si="47"/>
        <v>-7.1544565042720521E-3</v>
      </c>
      <c r="AL91">
        <f t="shared" si="50"/>
        <v>-0.47060086330805401</v>
      </c>
      <c r="AN91">
        <f t="shared" si="35"/>
        <v>0</v>
      </c>
      <c r="AO91">
        <f t="shared" si="35"/>
        <v>0</v>
      </c>
      <c r="AP91">
        <f t="shared" si="35"/>
        <v>-9.7850886567946755E-9</v>
      </c>
      <c r="AQ91">
        <f t="shared" si="35"/>
        <v>-3.3116763781850611E-5</v>
      </c>
      <c r="AR91">
        <f t="shared" si="35"/>
        <v>-3.3126548870507408E-5</v>
      </c>
      <c r="AS91">
        <f t="shared" si="35"/>
        <v>-7.9611635788135835E-7</v>
      </c>
      <c r="AT91">
        <f t="shared" si="35"/>
        <v>-5.2368133471848258E-7</v>
      </c>
      <c r="AU91">
        <f t="shared" si="24"/>
        <v>-3.4446346563107248E-5</v>
      </c>
      <c r="AW91">
        <v>88</v>
      </c>
      <c r="AX91">
        <f>IF(Z91&gt;0, (R91*SUMPRODUCT(K91:$K$98, X91:$X$98)-K91*$AZ$3)/Z91, 0)</f>
        <v>-17079.675517365798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0.65106364900000002</v>
      </c>
      <c r="Q92" s="4">
        <f t="shared" si="49"/>
        <v>25</v>
      </c>
      <c r="R92">
        <f t="shared" si="28"/>
        <v>50000</v>
      </c>
      <c r="S92">
        <f t="shared" si="29"/>
        <v>-45008.19128119362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-9.1330098219973288E-2</v>
      </c>
      <c r="AC92">
        <f t="shared" si="46"/>
        <v>-8.1572546308246452E-2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-0.17407153593218555</v>
      </c>
      <c r="AI92">
        <f t="shared" si="33"/>
        <v>-0.17411684576578818</v>
      </c>
      <c r="AJ92">
        <f t="shared" si="34"/>
        <v>-9.7575519117268361E-3</v>
      </c>
      <c r="AK92">
        <f t="shared" si="47"/>
        <v>-6.3931068753981307E-3</v>
      </c>
      <c r="AL92">
        <f t="shared" si="50"/>
        <v>-0.19026750455291314</v>
      </c>
      <c r="AN92">
        <f t="shared" si="35"/>
        <v>0</v>
      </c>
      <c r="AO92">
        <f t="shared" si="35"/>
        <v>0</v>
      </c>
      <c r="AP92">
        <f t="shared" si="35"/>
        <v>-2.961180574594177E-9</v>
      </c>
      <c r="AQ92">
        <f t="shared" si="35"/>
        <v>-1.1376277726216515E-5</v>
      </c>
      <c r="AR92">
        <f t="shared" si="35"/>
        <v>-1.1379238906791108E-5</v>
      </c>
      <c r="AS92">
        <f t="shared" si="35"/>
        <v>-6.3769541574576755E-7</v>
      </c>
      <c r="AT92">
        <f t="shared" si="35"/>
        <v>-4.1781534791677449E-7</v>
      </c>
      <c r="AU92">
        <f t="shared" si="24"/>
        <v>-1.2434749670453651E-5</v>
      </c>
      <c r="AW92">
        <v>89</v>
      </c>
      <c r="AX92">
        <f>IF(Z92&gt;0, (R92*SUMPRODUCT(K92:$K$98, X92:$X$98)-K92*$AZ$3)/Z92, 0)</f>
        <v>-45008.19128119362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0.67958823899999998</v>
      </c>
      <c r="Q93" s="4">
        <f t="shared" si="49"/>
        <v>25</v>
      </c>
      <c r="R93">
        <f t="shared" si="28"/>
        <v>50000</v>
      </c>
      <c r="S93">
        <f t="shared" si="29"/>
        <v>-129477.03646613027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-8.1572546308246452E-2</v>
      </c>
      <c r="AC93">
        <f t="shared" si="46"/>
        <v>-7.2842254125697031E-2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-6.1584060054786768E-2</v>
      </c>
      <c r="AI93">
        <f t="shared" si="33"/>
        <v>-6.1598124760025977E-2</v>
      </c>
      <c r="AJ93">
        <f t="shared" si="34"/>
        <v>-8.7302921825494206E-3</v>
      </c>
      <c r="AK93">
        <f t="shared" si="47"/>
        <v>-5.7100782415772525E-3</v>
      </c>
      <c r="AL93">
        <f t="shared" si="50"/>
        <v>-7.6038495184152649E-2</v>
      </c>
      <c r="AN93">
        <f t="shared" si="35"/>
        <v>0</v>
      </c>
      <c r="AO93">
        <f t="shared" si="35"/>
        <v>0</v>
      </c>
      <c r="AP93">
        <f t="shared" si="35"/>
        <v>-8.20701139998902E-10</v>
      </c>
      <c r="AQ93">
        <f t="shared" si="35"/>
        <v>-3.5935419500883298E-6</v>
      </c>
      <c r="AR93">
        <f t="shared" si="35"/>
        <v>-3.5943626512283287E-6</v>
      </c>
      <c r="AS93">
        <f t="shared" si="35"/>
        <v>-5.0942843272446808E-7</v>
      </c>
      <c r="AT93">
        <f t="shared" si="35"/>
        <v>-3.3319345429872387E-7</v>
      </c>
      <c r="AU93">
        <f t="shared" si="24"/>
        <v>-4.436984538251521E-6</v>
      </c>
      <c r="AW93">
        <v>90</v>
      </c>
      <c r="AX93">
        <f>IF(Z93&gt;0, (R93*SUMPRODUCT(K93:$K$98, X93:$X$98)-K93*$AZ$3)/Z93, 0)</f>
        <v>-129477.03646613027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0.70796792399999997</v>
      </c>
      <c r="Q94" s="4">
        <f t="shared" si="49"/>
        <v>25</v>
      </c>
      <c r="R94">
        <f t="shared" si="28"/>
        <v>50000</v>
      </c>
      <c r="S94">
        <f t="shared" si="29"/>
        <v>-409917.68383051408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-7.2842254125697031E-2</v>
      </c>
      <c r="AC94">
        <f t="shared" si="46"/>
        <v>-6.5040786542401044E-2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-1.9914720339749312E-2</v>
      </c>
      <c r="AI94">
        <f t="shared" si="33"/>
        <v>-1.9918687037766253E-2</v>
      </c>
      <c r="AJ94">
        <f t="shared" si="34"/>
        <v>-7.8014675832959873E-3</v>
      </c>
      <c r="AK94">
        <f t="shared" si="47"/>
        <v>-5.0989577887987931E-3</v>
      </c>
      <c r="AL94">
        <f t="shared" si="50"/>
        <v>-3.2819112409861032E-2</v>
      </c>
      <c r="AN94">
        <f t="shared" si="35"/>
        <v>0</v>
      </c>
      <c r="AO94">
        <f t="shared" si="35"/>
        <v>0</v>
      </c>
      <c r="AP94">
        <f t="shared" si="35"/>
        <v>-2.0666432704415804E-10</v>
      </c>
      <c r="AQ94">
        <f t="shared" si="35"/>
        <v>-1.0375537184097427E-6</v>
      </c>
      <c r="AR94">
        <f t="shared" si="35"/>
        <v>-1.0377603827367869E-6</v>
      </c>
      <c r="AS94">
        <f t="shared" si="35"/>
        <v>-4.064552030864077E-7</v>
      </c>
      <c r="AT94">
        <f t="shared" si="35"/>
        <v>-2.6565487857858133E-7</v>
      </c>
      <c r="AU94">
        <f t="shared" si="24"/>
        <v>-1.7098704644017758E-6</v>
      </c>
      <c r="AW94">
        <v>91</v>
      </c>
      <c r="AX94">
        <f>IF(Z94&gt;0, (R94*SUMPRODUCT(K94:$K$98, X94:$X$98)-K94*$AZ$3)/Z94, 0)</f>
        <v>-409917.68383051408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0.73634663</v>
      </c>
      <c r="Q95" s="4">
        <f t="shared" si="49"/>
        <v>25</v>
      </c>
      <c r="R95">
        <f t="shared" si="28"/>
        <v>50000</v>
      </c>
      <c r="S95">
        <f t="shared" si="29"/>
        <v>-1442927.9329609061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-6.5040786542401044E-2</v>
      </c>
      <c r="AC95">
        <f t="shared" si="46"/>
        <v>-5.8073019520006867E-2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-5.8417294340060944E-3</v>
      </c>
      <c r="AI95">
        <f t="shared" si="33"/>
        <v>-5.8427356003258645E-3</v>
      </c>
      <c r="AJ95">
        <f t="shared" si="34"/>
        <v>-6.9677670223941765E-3</v>
      </c>
      <c r="AK95">
        <f t="shared" si="47"/>
        <v>-4.5528550579680737E-3</v>
      </c>
      <c r="AL95">
        <f t="shared" si="50"/>
        <v>-1.7363357680688113E-2</v>
      </c>
      <c r="AN95">
        <f t="shared" si="35"/>
        <v>0</v>
      </c>
      <c r="AO95">
        <f t="shared" si="35"/>
        <v>0</v>
      </c>
      <c r="AP95">
        <f t="shared" si="35"/>
        <v>-4.6804556262082867E-11</v>
      </c>
      <c r="AQ95">
        <f t="shared" si="35"/>
        <v>-2.717438942146136E-7</v>
      </c>
      <c r="AR95">
        <f t="shared" si="35"/>
        <v>-2.717906987708757E-7</v>
      </c>
      <c r="AS95">
        <f t="shared" si="35"/>
        <v>-3.2412458776733904E-7</v>
      </c>
      <c r="AT95">
        <f t="shared" si="35"/>
        <v>-2.1178840568083283E-7</v>
      </c>
      <c r="AU95">
        <f t="shared" si="24"/>
        <v>-8.0770369221904744E-7</v>
      </c>
      <c r="AW95">
        <v>92</v>
      </c>
      <c r="AX95">
        <f>IF(Z95&gt;0, (R95*SUMPRODUCT(K95:$K$98, X95:$X$98)-K95*$AZ$3)/Z95, 0)</f>
        <v>-1442927.9329609061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0.76472631499999999</v>
      </c>
      <c r="Q96" s="4">
        <f t="shared" si="49"/>
        <v>25</v>
      </c>
      <c r="R96">
        <f t="shared" si="28"/>
        <v>50000</v>
      </c>
      <c r="S96">
        <f t="shared" si="29"/>
        <v>-5718973.9076515734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-5.8073019520006867E-2</v>
      </c>
      <c r="AC96">
        <f t="shared" si="46"/>
        <v>-5.1851144320943426E-2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-1.5388837239891848E-3</v>
      </c>
      <c r="AI96">
        <f t="shared" si="33"/>
        <v>-1.5391103867837621E-3</v>
      </c>
      <c r="AJ96">
        <f t="shared" si="34"/>
        <v>-6.2218751990634411E-3</v>
      </c>
      <c r="AK96">
        <f t="shared" si="47"/>
        <v>-4.0651113664004809E-3</v>
      </c>
      <c r="AL96">
        <f t="shared" si="50"/>
        <v>-1.1826096952247685E-2</v>
      </c>
      <c r="AN96">
        <f t="shared" si="35"/>
        <v>0</v>
      </c>
      <c r="AO96">
        <f t="shared" si="35"/>
        <v>0</v>
      </c>
      <c r="AP96">
        <f t="shared" si="35"/>
        <v>-9.4141382713832448E-12</v>
      </c>
      <c r="AQ96">
        <f t="shared" si="35"/>
        <v>-6.3915492563415716E-8</v>
      </c>
      <c r="AR96">
        <f t="shared" si="35"/>
        <v>-6.3924906701687098E-8</v>
      </c>
      <c r="AS96">
        <f t="shared" si="35"/>
        <v>-2.5841732667453627E-7</v>
      </c>
      <c r="AT96">
        <f t="shared" si="35"/>
        <v>-1.6883900405099915E-7</v>
      </c>
      <c r="AU96">
        <f t="shared" si="24"/>
        <v>-4.9118123742722253E-7</v>
      </c>
      <c r="AW96">
        <v>93</v>
      </c>
      <c r="AX96">
        <f>IF(Z96&gt;0, (R96*SUMPRODUCT(K96:$K$98, X96:$X$98)-K96*$AZ$3)/Z96, 0)</f>
        <v>-5718973.9076515734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0.79310599999999998</v>
      </c>
      <c r="Q97" s="4">
        <f t="shared" si="49"/>
        <v>25</v>
      </c>
      <c r="R97">
        <f t="shared" si="28"/>
        <v>50000</v>
      </c>
      <c r="S97">
        <f t="shared" si="29"/>
        <v>-25933917.768352814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-5.1851144320943426E-2</v>
      </c>
      <c r="AC97">
        <f t="shared" si="46"/>
        <v>-4.62957198945095E-2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-3.5953524471221969E-4</v>
      </c>
      <c r="AI97">
        <f t="shared" si="33"/>
        <v>-3.5957987325649523E-4</v>
      </c>
      <c r="AJ97">
        <f t="shared" si="34"/>
        <v>-5.5554244264339261E-3</v>
      </c>
      <c r="AK97">
        <f t="shared" si="47"/>
        <v>-3.6295801024660403E-3</v>
      </c>
      <c r="AL97">
        <f t="shared" si="50"/>
        <v>-9.5445844021564627E-3</v>
      </c>
      <c r="AN97">
        <f t="shared" si="35"/>
        <v>0</v>
      </c>
      <c r="AO97">
        <f t="shared" si="35"/>
        <v>0</v>
      </c>
      <c r="AP97">
        <f t="shared" si="35"/>
        <v>-1.6549886971479758E-12</v>
      </c>
      <c r="AQ97">
        <f t="shared" si="35"/>
        <v>-1.3332874192613711E-8</v>
      </c>
      <c r="AR97">
        <f t="shared" si="35"/>
        <v>-1.3334529181310859E-8</v>
      </c>
      <c r="AS97">
        <f t="shared" si="35"/>
        <v>-2.0601533800532928E-7</v>
      </c>
      <c r="AT97">
        <f t="shared" si="35"/>
        <v>-1.3459802784266217E-7</v>
      </c>
      <c r="AU97">
        <f t="shared" si="24"/>
        <v>-3.5394789502930237E-7</v>
      </c>
      <c r="AW97">
        <v>94</v>
      </c>
      <c r="AX97">
        <f>IF(Z97&gt;0, (R97*SUMPRODUCT(K97:$K$98, X97:$X$98)-K97*$AZ$3)/Z97, 0)</f>
        <v>-25933917.768352814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-4.62957198945095E-2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-4.62957198945095E-2</v>
      </c>
      <c r="AK98">
        <f t="shared" si="47"/>
        <v>-3.2407003926156652E-3</v>
      </c>
      <c r="AL98">
        <f t="shared" si="50"/>
        <v>-4.9625677375676219E-2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-2.9553369591928135E-9</v>
      </c>
      <c r="AR98">
        <f t="shared" si="35"/>
        <v>-2.9553369591928135E-9</v>
      </c>
      <c r="AS98">
        <f t="shared" si="35"/>
        <v>-1.5328693135496057E-6</v>
      </c>
      <c r="AT98">
        <f t="shared" si="35"/>
        <v>-1.073008519484724E-7</v>
      </c>
      <c r="AU98">
        <f t="shared" si="35"/>
        <v>-1.6431255024572711E-6</v>
      </c>
      <c r="AW98">
        <v>95</v>
      </c>
    </row>
    <row r="100" spans="5:50" x14ac:dyDescent="0.25">
      <c r="AN100" s="8">
        <f t="shared" ref="AN100:AP100" si="51">SUM(AN3:AN98)</f>
        <v>2000.9787978351001</v>
      </c>
      <c r="AO100" s="8">
        <f t="shared" si="51"/>
        <v>-200.09787978351002</v>
      </c>
      <c r="AP100" s="8">
        <f t="shared" si="51"/>
        <v>-491.06351455498697</v>
      </c>
      <c r="AQ100" s="8">
        <f>SUM(AQ3:AQ98)</f>
        <v>-1248.4141526519447</v>
      </c>
      <c r="AR100" s="8">
        <f t="shared" ref="AR100:AU100" si="52">SUM(AR3:AR98)</f>
        <v>61.403250844658125</v>
      </c>
      <c r="AS100" s="8">
        <f t="shared" si="52"/>
        <v>-7.9619463234792152</v>
      </c>
      <c r="AT100" s="8">
        <f t="shared" si="52"/>
        <v>2.1947118391183369</v>
      </c>
      <c r="AU100" s="8">
        <f t="shared" si="52"/>
        <v>55.636016360297262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FE28-1B1B-41D0-AD75-45525767AAD0}">
  <sheetPr codeName="Sheet2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2254.7539694844563</v>
      </c>
      <c r="K3">
        <v>1</v>
      </c>
      <c r="L3" s="2">
        <v>0</v>
      </c>
      <c r="O3">
        <f>$C$3</f>
        <v>2254.7539694844563</v>
      </c>
      <c r="P3">
        <f>O3*C5</f>
        <v>225.47539694844565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2254.7539694844563</v>
      </c>
      <c r="AF3">
        <f t="shared" ref="AF3:AG34" si="3">-$Z3*P3</f>
        <v>-225.47539694844565</v>
      </c>
      <c r="AG3">
        <f t="shared" si="3"/>
        <v>-273.14974180000002</v>
      </c>
      <c r="AH3">
        <f t="shared" ref="AH3:AH66" si="4">-X3*R3</f>
        <v>0</v>
      </c>
      <c r="AI3">
        <f t="shared" ref="AI3:AI66" si="5">SUM(AE3:AH3)</f>
        <v>1756.1288307360105</v>
      </c>
      <c r="AJ3">
        <f t="shared" ref="AJ3:AJ66" si="6">AB3-AC3</f>
        <v>0</v>
      </c>
      <c r="AL3">
        <f t="shared" ref="AL3:AL66" si="7">SUM(AI3:AK3)</f>
        <v>1756.1288307360105</v>
      </c>
      <c r="AN3">
        <f t="shared" ref="AN3:AU34" si="8">AE3*$K3</f>
        <v>2254.7539694844563</v>
      </c>
      <c r="AO3">
        <f t="shared" si="8"/>
        <v>-225.47539694844565</v>
      </c>
      <c r="AP3">
        <f t="shared" si="8"/>
        <v>-273.14974180000002</v>
      </c>
      <c r="AQ3">
        <f t="shared" si="8"/>
        <v>0</v>
      </c>
      <c r="AR3">
        <f t="shared" si="8"/>
        <v>1756.1288307360105</v>
      </c>
      <c r="AS3">
        <f t="shared" si="8"/>
        <v>0</v>
      </c>
      <c r="AT3">
        <f t="shared" si="8"/>
        <v>0</v>
      </c>
      <c r="AU3">
        <f t="shared" si="8"/>
        <v>1756.1288307360105</v>
      </c>
      <c r="AW3">
        <v>0</v>
      </c>
      <c r="AX3">
        <f>IF(Z3&gt;0, (R3*SUMPRODUCT(K3:$K$98, X3:$X$98)-K3*$AZ$3)/Z3, 0)</f>
        <v>0</v>
      </c>
      <c r="AZ3">
        <f>C6*SUMPRODUCT(X4:X89, K4:K89)/1</f>
        <v>1435.9241505699149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97.5285025403183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96.317703541353694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-96.317703541353694</v>
      </c>
      <c r="AK4">
        <f t="shared" ref="AK4:AK67" si="20">G4*SUM(AB4:AB4, AE4:AF4)</f>
        <v>0</v>
      </c>
      <c r="AL4">
        <f t="shared" si="7"/>
        <v>-217.05880354135371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-112.64213079578319</v>
      </c>
      <c r="AR4">
        <f t="shared" si="8"/>
        <v>-112.64213079578319</v>
      </c>
      <c r="AS4">
        <f t="shared" si="8"/>
        <v>-89.85698623132167</v>
      </c>
      <c r="AT4">
        <f t="shared" si="8"/>
        <v>0</v>
      </c>
      <c r="AU4">
        <f t="shared" si="8"/>
        <v>-202.49911702710486</v>
      </c>
      <c r="AW4">
        <v>1</v>
      </c>
      <c r="AX4">
        <f>IF(Z4&gt;0, (R4*SUMPRODUCT(K4:$K$98, X4:$X$98)-K4*$AZ$3)/Z4, 0)</f>
        <v>97.5285025403183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2.4301629999999999E-3</v>
      </c>
      <c r="Q5" s="4">
        <f t="shared" ref="Q5:Q68" si="22">$C$8</f>
        <v>25</v>
      </c>
      <c r="R5">
        <f t="shared" si="0"/>
        <v>50000</v>
      </c>
      <c r="S5">
        <f t="shared" si="1"/>
        <v>97.827184256939603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96.317703541353694</v>
      </c>
      <c r="AC5">
        <f t="shared" si="19"/>
        <v>95.411765852444205</v>
      </c>
      <c r="AE5">
        <f t="shared" si="2"/>
        <v>0</v>
      </c>
      <c r="AF5">
        <f t="shared" si="3"/>
        <v>0</v>
      </c>
      <c r="AG5">
        <f t="shared" si="3"/>
        <v>-24.3827333315269</v>
      </c>
      <c r="AH5">
        <f t="shared" si="4"/>
        <v>-119.99964794620071</v>
      </c>
      <c r="AI5">
        <f t="shared" si="5"/>
        <v>-144.3823812777276</v>
      </c>
      <c r="AJ5">
        <f t="shared" si="6"/>
        <v>0.90593768890948922</v>
      </c>
      <c r="AK5">
        <f t="shared" si="20"/>
        <v>3.9490258451955018</v>
      </c>
      <c r="AL5">
        <f t="shared" si="7"/>
        <v>-139.52741774362261</v>
      </c>
      <c r="AN5">
        <f t="shared" si="8"/>
        <v>0</v>
      </c>
      <c r="AO5">
        <f t="shared" si="8"/>
        <v>0</v>
      </c>
      <c r="AP5">
        <f t="shared" si="8"/>
        <v>-20.849870764555416</v>
      </c>
      <c r="AQ5">
        <f t="shared" si="8"/>
        <v>-102.61266107665514</v>
      </c>
      <c r="AR5">
        <f t="shared" si="8"/>
        <v>-123.46253184121056</v>
      </c>
      <c r="AS5">
        <f t="shared" si="8"/>
        <v>0.77467458129806022</v>
      </c>
      <c r="AT5">
        <f t="shared" si="8"/>
        <v>3.376843662221988</v>
      </c>
      <c r="AU5">
        <f t="shared" si="8"/>
        <v>-119.3110135976905</v>
      </c>
      <c r="AW5">
        <v>2</v>
      </c>
      <c r="AX5">
        <f>IF(Z5&gt;0, (R5*SUMPRODUCT(K5:$K$98, X5:$X$98)-K5*$AZ$3)/Z5, 0)</f>
        <v>97.827184256939603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2.4518209999999999E-3</v>
      </c>
      <c r="Q6" s="4">
        <f t="shared" si="22"/>
        <v>25</v>
      </c>
      <c r="R6">
        <f t="shared" si="0"/>
        <v>50000</v>
      </c>
      <c r="S6">
        <f t="shared" si="1"/>
        <v>117.30396405804463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95.411765852444205</v>
      </c>
      <c r="AC6">
        <f t="shared" si="19"/>
        <v>112.98306738336987</v>
      </c>
      <c r="AE6">
        <f t="shared" si="2"/>
        <v>0</v>
      </c>
      <c r="AF6">
        <f t="shared" si="3"/>
        <v>0</v>
      </c>
      <c r="AG6">
        <f t="shared" si="3"/>
        <v>-24.079123900591995</v>
      </c>
      <c r="AH6">
        <f t="shared" si="4"/>
        <v>-119.56419523927522</v>
      </c>
      <c r="AI6">
        <f t="shared" si="5"/>
        <v>-143.64331913986723</v>
      </c>
      <c r="AJ6">
        <f t="shared" si="6"/>
        <v>-17.571301530925666</v>
      </c>
      <c r="AK6">
        <f t="shared" si="20"/>
        <v>5.5815883023679866</v>
      </c>
      <c r="AL6">
        <f t="shared" si="7"/>
        <v>-155.63303236842492</v>
      </c>
      <c r="AN6">
        <f t="shared" si="8"/>
        <v>0</v>
      </c>
      <c r="AO6">
        <f t="shared" si="8"/>
        <v>0</v>
      </c>
      <c r="AP6">
        <f t="shared" si="8"/>
        <v>-18.574877677872834</v>
      </c>
      <c r="AQ6">
        <f t="shared" si="8"/>
        <v>-92.233019373609409</v>
      </c>
      <c r="AR6">
        <f t="shared" si="8"/>
        <v>-110.80789705148226</v>
      </c>
      <c r="AS6">
        <f t="shared" si="8"/>
        <v>-13.554678231874526</v>
      </c>
      <c r="AT6">
        <f t="shared" si="8"/>
        <v>4.3056931968435235</v>
      </c>
      <c r="AU6">
        <f t="shared" si="8"/>
        <v>-120.05688208651327</v>
      </c>
      <c r="AW6">
        <v>3</v>
      </c>
      <c r="AX6">
        <f>IF(Z6&gt;0, (R6*SUMPRODUCT(K6:$K$98, X6:$X$98)-K6*$AZ$3)/Z6, 0)</f>
        <v>117.30396405804463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2.4770880000000001E-3</v>
      </c>
      <c r="Q7" s="4">
        <f t="shared" si="22"/>
        <v>25</v>
      </c>
      <c r="R7">
        <f t="shared" si="0"/>
        <v>50000</v>
      </c>
      <c r="S7">
        <f t="shared" si="1"/>
        <v>126.81969203039812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112.98306738336987</v>
      </c>
      <c r="AC7">
        <f t="shared" si="19"/>
        <v>120.62422822013991</v>
      </c>
      <c r="AE7">
        <f t="shared" si="2"/>
        <v>0</v>
      </c>
      <c r="AF7">
        <f t="shared" si="3"/>
        <v>0</v>
      </c>
      <c r="AG7">
        <f t="shared" si="3"/>
        <v>-23.778686552721407</v>
      </c>
      <c r="AH7">
        <f t="shared" si="4"/>
        <v>-119.29221772933926</v>
      </c>
      <c r="AI7">
        <f t="shared" si="5"/>
        <v>-143.07090428206067</v>
      </c>
      <c r="AJ7">
        <f t="shared" si="6"/>
        <v>-7.641160836770041</v>
      </c>
      <c r="AK7">
        <f t="shared" si="20"/>
        <v>5.5474686085234604</v>
      </c>
      <c r="AL7">
        <f t="shared" si="7"/>
        <v>-145.16459651030723</v>
      </c>
      <c r="AN7">
        <f t="shared" si="8"/>
        <v>0</v>
      </c>
      <c r="AO7">
        <f t="shared" si="8"/>
        <v>0</v>
      </c>
      <c r="AP7">
        <f t="shared" si="8"/>
        <v>-16.689215989897903</v>
      </c>
      <c r="AQ7">
        <f t="shared" si="8"/>
        <v>-83.725969606635744</v>
      </c>
      <c r="AR7">
        <f t="shared" si="8"/>
        <v>-100.41518559653365</v>
      </c>
      <c r="AS7">
        <f t="shared" si="8"/>
        <v>-5.362995274598517</v>
      </c>
      <c r="AT7">
        <f t="shared" si="8"/>
        <v>3.8935246317980727</v>
      </c>
      <c r="AU7">
        <f t="shared" si="8"/>
        <v>-101.88465623933409</v>
      </c>
      <c r="AW7">
        <v>4</v>
      </c>
      <c r="AX7">
        <f>IF(Z7&gt;0, (R7*SUMPRODUCT(K7:$K$98, X7:$X$98)-K7*$AZ$3)/Z7, 0)</f>
        <v>126.81969203039812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2.5023549999999999E-3</v>
      </c>
      <c r="Q8" s="4">
        <f t="shared" si="22"/>
        <v>25</v>
      </c>
      <c r="R8">
        <f t="shared" si="0"/>
        <v>50000</v>
      </c>
      <c r="S8">
        <f t="shared" si="1"/>
        <v>110.6970384981543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120.62422822013991</v>
      </c>
      <c r="AC8">
        <f t="shared" si="19"/>
        <v>103.97284418402171</v>
      </c>
      <c r="AE8">
        <f t="shared" si="2"/>
        <v>0</v>
      </c>
      <c r="AF8">
        <f t="shared" si="3"/>
        <v>0</v>
      </c>
      <c r="AG8">
        <f t="shared" si="3"/>
        <v>-23.481396972005555</v>
      </c>
      <c r="AH8">
        <f t="shared" si="4"/>
        <v>-119.00543037727034</v>
      </c>
      <c r="AI8">
        <f t="shared" si="5"/>
        <v>-142.4868273492759</v>
      </c>
      <c r="AJ8">
        <f t="shared" si="6"/>
        <v>16.651384036118202</v>
      </c>
      <c r="AK8">
        <f t="shared" si="20"/>
        <v>2.5692960610889801</v>
      </c>
      <c r="AL8">
        <f t="shared" si="7"/>
        <v>-123.26614725206872</v>
      </c>
      <c r="AN8">
        <f t="shared" si="8"/>
        <v>0</v>
      </c>
      <c r="AO8">
        <f t="shared" si="8"/>
        <v>0</v>
      </c>
      <c r="AP8">
        <f t="shared" si="8"/>
        <v>-15.383703432204351</v>
      </c>
      <c r="AQ8">
        <f t="shared" si="8"/>
        <v>-77.96572963390453</v>
      </c>
      <c r="AR8">
        <f t="shared" si="8"/>
        <v>-93.349433066108887</v>
      </c>
      <c r="AS8">
        <f t="shared" si="8"/>
        <v>10.909059373800348</v>
      </c>
      <c r="AT8">
        <f t="shared" si="8"/>
        <v>1.6832596749011817</v>
      </c>
      <c r="AU8">
        <f t="shared" si="8"/>
        <v>-80.757114017407361</v>
      </c>
      <c r="AW8">
        <v>5</v>
      </c>
      <c r="AX8">
        <f>IF(Z8&gt;0, (R8*SUMPRODUCT(K8:$K$98, X8:$X$98)-K8*$AZ$3)/Z8, 0)</f>
        <v>110.6970384981543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2.5285250000000002E-3</v>
      </c>
      <c r="Q9" s="4">
        <f t="shared" si="22"/>
        <v>25</v>
      </c>
      <c r="R9">
        <f t="shared" si="0"/>
        <v>50000</v>
      </c>
      <c r="S9">
        <f t="shared" si="1"/>
        <v>81.737240912007465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103.97284418402171</v>
      </c>
      <c r="AC9">
        <f t="shared" si="19"/>
        <v>75.810341822876353</v>
      </c>
      <c r="AE9">
        <f t="shared" si="2"/>
        <v>0</v>
      </c>
      <c r="AF9">
        <f t="shared" si="3"/>
        <v>0</v>
      </c>
      <c r="AG9">
        <f t="shared" si="3"/>
        <v>-23.187209703006861</v>
      </c>
      <c r="AH9">
        <f t="shared" si="4"/>
        <v>-118.74659855728072</v>
      </c>
      <c r="AI9">
        <f t="shared" si="5"/>
        <v>-141.93380826028758</v>
      </c>
      <c r="AJ9">
        <f t="shared" si="6"/>
        <v>28.162502361145357</v>
      </c>
      <c r="AK9">
        <f t="shared" si="20"/>
        <v>0.61343978068572813</v>
      </c>
      <c r="AL9">
        <f t="shared" si="7"/>
        <v>-113.1578661184565</v>
      </c>
      <c r="AN9">
        <f t="shared" si="8"/>
        <v>0</v>
      </c>
      <c r="AO9">
        <f t="shared" si="8"/>
        <v>0</v>
      </c>
      <c r="AP9">
        <f t="shared" si="8"/>
        <v>-14.386749047411111</v>
      </c>
      <c r="AQ9">
        <f t="shared" si="8"/>
        <v>-73.677580681720826</v>
      </c>
      <c r="AR9">
        <f t="shared" si="8"/>
        <v>-88.064329729131941</v>
      </c>
      <c r="AS9">
        <f t="shared" si="8"/>
        <v>17.473721901276466</v>
      </c>
      <c r="AT9">
        <f t="shared" si="8"/>
        <v>0.38061518800513644</v>
      </c>
      <c r="AU9">
        <f t="shared" si="8"/>
        <v>-70.209992639850341</v>
      </c>
      <c r="AW9">
        <v>6</v>
      </c>
      <c r="AX9">
        <f>IF(Z9&gt;0, (R9*SUMPRODUCT(K9:$K$98, X9:$X$98)-K9*$AZ$3)/Z9, 0)</f>
        <v>81.737240912007465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2.5601090000000001E-3</v>
      </c>
      <c r="Q10" s="4">
        <f t="shared" si="22"/>
        <v>25</v>
      </c>
      <c r="R10">
        <f t="shared" si="0"/>
        <v>50000</v>
      </c>
      <c r="S10">
        <f t="shared" si="1"/>
        <v>52.256499470333253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75.810341822876353</v>
      </c>
      <c r="AC10">
        <f t="shared" si="19"/>
        <v>47.858541936042457</v>
      </c>
      <c r="AE10">
        <f t="shared" si="2"/>
        <v>0</v>
      </c>
      <c r="AF10">
        <f t="shared" si="3"/>
        <v>0</v>
      </c>
      <c r="AG10">
        <f t="shared" si="3"/>
        <v>-22.895975821731238</v>
      </c>
      <c r="AH10">
        <f t="shared" si="4"/>
        <v>-118.7235684911104</v>
      </c>
      <c r="AI10">
        <f t="shared" si="5"/>
        <v>-141.61954431284164</v>
      </c>
      <c r="AJ10">
        <f t="shared" si="6"/>
        <v>27.951799886833896</v>
      </c>
      <c r="AK10">
        <f t="shared" si="20"/>
        <v>0.31082240147379309</v>
      </c>
      <c r="AL10">
        <f t="shared" si="7"/>
        <v>-113.35692202453394</v>
      </c>
      <c r="AN10">
        <f t="shared" si="8"/>
        <v>0</v>
      </c>
      <c r="AO10">
        <f t="shared" si="8"/>
        <v>0</v>
      </c>
      <c r="AP10">
        <f t="shared" si="8"/>
        <v>-13.476947074490068</v>
      </c>
      <c r="AQ10">
        <f t="shared" si="8"/>
        <v>-69.882640578728044</v>
      </c>
      <c r="AR10">
        <f t="shared" si="8"/>
        <v>-83.359587653218114</v>
      </c>
      <c r="AS10">
        <f t="shared" si="8"/>
        <v>16.452888081496674</v>
      </c>
      <c r="AT10">
        <f t="shared" si="8"/>
        <v>0.18295516587034352</v>
      </c>
      <c r="AU10">
        <f t="shared" si="8"/>
        <v>-66.723744405851093</v>
      </c>
      <c r="AW10">
        <v>7</v>
      </c>
      <c r="AX10">
        <f>IF(Z10&gt;0, (R10*SUMPRODUCT(K10:$K$98, X10:$X$98)-K10*$AZ$3)/Z10, 0)</f>
        <v>52.256499470333253</v>
      </c>
    </row>
    <row r="11" spans="1:52" x14ac:dyDescent="0.25">
      <c r="A11" t="s">
        <v>33</v>
      </c>
      <c r="C11" s="12">
        <f>AU91</f>
        <v>72.913329191052625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2.5907899999999999E-3</v>
      </c>
      <c r="Q11" s="4">
        <f t="shared" si="22"/>
        <v>25</v>
      </c>
      <c r="R11">
        <f t="shared" si="0"/>
        <v>50000</v>
      </c>
      <c r="S11">
        <f t="shared" si="1"/>
        <v>22.182311875664933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47.858541936042457</v>
      </c>
      <c r="AC11">
        <f t="shared" si="19"/>
        <v>20.059639779203053</v>
      </c>
      <c r="AE11">
        <f t="shared" si="2"/>
        <v>0</v>
      </c>
      <c r="AF11">
        <f t="shared" si="3"/>
        <v>0</v>
      </c>
      <c r="AG11">
        <f t="shared" si="3"/>
        <v>-22.607697398314745</v>
      </c>
      <c r="AH11">
        <f t="shared" si="4"/>
        <v>-118.63733039836615</v>
      </c>
      <c r="AI11">
        <f t="shared" si="5"/>
        <v>-141.24502779668089</v>
      </c>
      <c r="AJ11">
        <f t="shared" si="6"/>
        <v>27.798902156839404</v>
      </c>
      <c r="AK11">
        <f t="shared" si="20"/>
        <v>0.11486050064650188</v>
      </c>
      <c r="AL11">
        <f t="shared" si="7"/>
        <v>-113.33126513919498</v>
      </c>
      <c r="AN11">
        <f t="shared" si="8"/>
        <v>0</v>
      </c>
      <c r="AO11">
        <f t="shared" si="8"/>
        <v>0</v>
      </c>
      <c r="AP11">
        <f t="shared" si="8"/>
        <v>-12.644680410522664</v>
      </c>
      <c r="AQ11">
        <f t="shared" si="8"/>
        <v>-66.354883525500057</v>
      </c>
      <c r="AR11">
        <f t="shared" si="8"/>
        <v>-78.99956393602271</v>
      </c>
      <c r="AS11">
        <f t="shared" si="8"/>
        <v>15.548166066785116</v>
      </c>
      <c r="AT11">
        <f t="shared" si="8"/>
        <v>6.4242470025979437E-2</v>
      </c>
      <c r="AU11">
        <f t="shared" si="8"/>
        <v>-63.387155399211622</v>
      </c>
      <c r="AW11">
        <v>8</v>
      </c>
      <c r="AX11">
        <f>IF(Z11&gt;0, (R11*SUMPRODUCT(K11:$K$98, X11:$X$98)-K11*$AZ$3)/Z11, 0)</f>
        <v>22.182311875664933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2.625984E-3</v>
      </c>
      <c r="Q12" s="4">
        <f t="shared" si="22"/>
        <v>25</v>
      </c>
      <c r="R12">
        <f t="shared" si="0"/>
        <v>50000</v>
      </c>
      <c r="S12">
        <f t="shared" si="1"/>
        <v>-7.1446816115022651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20.059639779203053</v>
      </c>
      <c r="AC12">
        <f t="shared" si="19"/>
        <v>-6.3794156136502806</v>
      </c>
      <c r="AE12">
        <f t="shared" si="2"/>
        <v>0</v>
      </c>
      <c r="AF12">
        <f t="shared" si="3"/>
        <v>0</v>
      </c>
      <c r="AG12">
        <f t="shared" si="3"/>
        <v>-22.322252972686783</v>
      </c>
      <c r="AH12">
        <f t="shared" si="4"/>
        <v>-118.73490328963229</v>
      </c>
      <c r="AI12">
        <f t="shared" si="5"/>
        <v>-141.05715626231907</v>
      </c>
      <c r="AJ12">
        <f t="shared" si="6"/>
        <v>26.439055392853334</v>
      </c>
      <c r="AK12">
        <f t="shared" si="20"/>
        <v>4.613717149216702E-2</v>
      </c>
      <c r="AL12">
        <f t="shared" si="7"/>
        <v>-114.57196369797357</v>
      </c>
      <c r="AN12">
        <f t="shared" si="8"/>
        <v>0</v>
      </c>
      <c r="AO12">
        <f t="shared" si="8"/>
        <v>0</v>
      </c>
      <c r="AP12">
        <f t="shared" si="8"/>
        <v>-11.864514756223789</v>
      </c>
      <c r="AQ12">
        <f t="shared" si="8"/>
        <v>-63.108863333927481</v>
      </c>
      <c r="AR12">
        <f t="shared" si="8"/>
        <v>-74.973378090151272</v>
      </c>
      <c r="AS12">
        <f t="shared" si="8"/>
        <v>14.052639007045986</v>
      </c>
      <c r="AT12">
        <f t="shared" si="8"/>
        <v>2.4522397118652346E-2</v>
      </c>
      <c r="AU12">
        <f t="shared" si="8"/>
        <v>-60.896216685986637</v>
      </c>
      <c r="AW12">
        <v>9</v>
      </c>
      <c r="AX12">
        <f>IF(Z12&gt;0, (R12*SUMPRODUCT(K12:$K$98, X12:$X$98)-K12*$AZ$3)/Z12, 0)</f>
        <v>-7.1446816115022651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2.663885E-3</v>
      </c>
      <c r="Q13" s="4">
        <f t="shared" si="22"/>
        <v>25</v>
      </c>
      <c r="R13">
        <f t="shared" si="0"/>
        <v>50000</v>
      </c>
      <c r="S13">
        <f t="shared" si="1"/>
        <v>-36.029657885641917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-6.3794156136502806</v>
      </c>
      <c r="AC13">
        <f t="shared" si="19"/>
        <v>-31.763121678211181</v>
      </c>
      <c r="AE13">
        <f t="shared" si="2"/>
        <v>0</v>
      </c>
      <c r="AF13">
        <f t="shared" si="3"/>
        <v>0</v>
      </c>
      <c r="AG13">
        <f t="shared" si="3"/>
        <v>-22.039566528099769</v>
      </c>
      <c r="AH13">
        <f t="shared" si="4"/>
        <v>-118.92782972029146</v>
      </c>
      <c r="AI13">
        <f t="shared" si="5"/>
        <v>-140.96739624839122</v>
      </c>
      <c r="AJ13">
        <f t="shared" si="6"/>
        <v>25.383706064560901</v>
      </c>
      <c r="AK13">
        <f t="shared" si="20"/>
        <v>-1.2758831227300562E-2</v>
      </c>
      <c r="AL13">
        <f t="shared" si="7"/>
        <v>-115.59644901505763</v>
      </c>
      <c r="AN13">
        <f t="shared" si="8"/>
        <v>0</v>
      </c>
      <c r="AO13">
        <f t="shared" si="8"/>
        <v>0</v>
      </c>
      <c r="AP13">
        <f t="shared" si="8"/>
        <v>-11.135231849591412</v>
      </c>
      <c r="AQ13">
        <f t="shared" si="8"/>
        <v>-60.086887626203804</v>
      </c>
      <c r="AR13">
        <f t="shared" si="8"/>
        <v>-71.222119475795211</v>
      </c>
      <c r="AS13">
        <f t="shared" si="8"/>
        <v>12.824819030373886</v>
      </c>
      <c r="AT13">
        <f t="shared" si="8"/>
        <v>-6.4462494606988109E-3</v>
      </c>
      <c r="AU13">
        <f t="shared" si="8"/>
        <v>-58.403746694882031</v>
      </c>
      <c r="AW13">
        <v>10</v>
      </c>
      <c r="AX13">
        <f>IF(Z13&gt;0, (R13*SUMPRODUCT(K13:$K$98, X13:$X$98)-K13*$AZ$3)/Z13, 0)</f>
        <v>-36.029657885641917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2.7053950000000002E-3</v>
      </c>
      <c r="Q14" s="4">
        <f t="shared" si="22"/>
        <v>25</v>
      </c>
      <c r="R14">
        <f t="shared" si="0"/>
        <v>50000</v>
      </c>
      <c r="S14">
        <f t="shared" si="1"/>
        <v>-16.222309288436975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-31.763121678211181</v>
      </c>
      <c r="AC14">
        <f t="shared" si="19"/>
        <v>-14.119602842808263</v>
      </c>
      <c r="AE14">
        <f t="shared" si="2"/>
        <v>0</v>
      </c>
      <c r="AF14">
        <f t="shared" si="3"/>
        <v>0</v>
      </c>
      <c r="AG14">
        <f t="shared" si="3"/>
        <v>-21.759545129731485</v>
      </c>
      <c r="AH14">
        <f t="shared" si="4"/>
        <v>-119.25146617457695</v>
      </c>
      <c r="AI14">
        <f t="shared" si="5"/>
        <v>-141.01101130430843</v>
      </c>
      <c r="AJ14">
        <f t="shared" si="6"/>
        <v>-17.643518835402919</v>
      </c>
      <c r="AK14">
        <f t="shared" si="20"/>
        <v>-2.2234185174747827</v>
      </c>
      <c r="AL14">
        <f t="shared" si="7"/>
        <v>-160.87794865718612</v>
      </c>
      <c r="AN14">
        <f t="shared" si="8"/>
        <v>0</v>
      </c>
      <c r="AO14">
        <f t="shared" si="8"/>
        <v>0</v>
      </c>
      <c r="AP14">
        <f t="shared" si="8"/>
        <v>-9.8158520808265823</v>
      </c>
      <c r="AQ14">
        <f t="shared" si="8"/>
        <v>-53.795001017366708</v>
      </c>
      <c r="AR14">
        <f t="shared" si="8"/>
        <v>-63.610853098193289</v>
      </c>
      <c r="AS14">
        <f t="shared" si="8"/>
        <v>-7.9590896795428501</v>
      </c>
      <c r="AT14">
        <f t="shared" si="8"/>
        <v>-1.0029964850452056</v>
      </c>
      <c r="AU14">
        <f t="shared" si="8"/>
        <v>-72.572939262781347</v>
      </c>
      <c r="AW14">
        <v>11</v>
      </c>
      <c r="AX14">
        <f>IF(Z14&gt;0, (R14*SUMPRODUCT(K14:$K$98, X14:$X$98)-K14*$AZ$3)/Z14, 0)</f>
        <v>-16.222309288436975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2.7496130000000001E-3</v>
      </c>
      <c r="Q15" s="4">
        <f t="shared" si="22"/>
        <v>25</v>
      </c>
      <c r="R15">
        <f t="shared" si="0"/>
        <v>50000</v>
      </c>
      <c r="S15">
        <f t="shared" si="1"/>
        <v>1.731142935672217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-14.119602842808263</v>
      </c>
      <c r="AC15">
        <f t="shared" si="19"/>
        <v>1.4875447662595889</v>
      </c>
      <c r="AE15">
        <f t="shared" si="2"/>
        <v>0</v>
      </c>
      <c r="AF15">
        <f t="shared" si="3"/>
        <v>0</v>
      </c>
      <c r="AG15">
        <f t="shared" si="3"/>
        <v>-21.482119350271372</v>
      </c>
      <c r="AH15">
        <f t="shared" si="4"/>
        <v>-119.66065632559275</v>
      </c>
      <c r="AI15">
        <f t="shared" si="5"/>
        <v>-141.14277567586413</v>
      </c>
      <c r="AJ15">
        <f t="shared" si="6"/>
        <v>-15.607147609067852</v>
      </c>
      <c r="AK15">
        <f t="shared" si="20"/>
        <v>-0.98837219899657847</v>
      </c>
      <c r="AL15">
        <f t="shared" si="7"/>
        <v>-157.73829548392857</v>
      </c>
      <c r="AN15">
        <f t="shared" si="8"/>
        <v>0</v>
      </c>
      <c r="AO15">
        <f t="shared" si="8"/>
        <v>0</v>
      </c>
      <c r="AP15">
        <f t="shared" si="8"/>
        <v>-8.6524140763667834</v>
      </c>
      <c r="AQ15">
        <f t="shared" si="8"/>
        <v>-48.196061584853254</v>
      </c>
      <c r="AR15">
        <f t="shared" si="8"/>
        <v>-56.848475661220043</v>
      </c>
      <c r="AS15">
        <f t="shared" si="8"/>
        <v>-6.2861350625038304</v>
      </c>
      <c r="AT15">
        <f t="shared" si="8"/>
        <v>-0.3980894709617912</v>
      </c>
      <c r="AU15">
        <f t="shared" si="8"/>
        <v>-63.532700194685667</v>
      </c>
      <c r="AW15">
        <v>12</v>
      </c>
      <c r="AX15">
        <f>IF(Z15&gt;0, (R15*SUMPRODUCT(K15:$K$98, X15:$X$98)-K15*$AZ$3)/Z15, 0)</f>
        <v>1.731142935672217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2.8010499999999998E-3</v>
      </c>
      <c r="Q16" s="4">
        <f t="shared" si="22"/>
        <v>25</v>
      </c>
      <c r="R16">
        <f t="shared" si="0"/>
        <v>50000</v>
      </c>
      <c r="S16">
        <f t="shared" si="1"/>
        <v>17.986510232681326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1.4875447662595889</v>
      </c>
      <c r="AC16">
        <f t="shared" si="19"/>
        <v>15.257687312151573</v>
      </c>
      <c r="AE16">
        <f t="shared" si="2"/>
        <v>0</v>
      </c>
      <c r="AF16">
        <f t="shared" si="3"/>
        <v>0</v>
      </c>
      <c r="AG16">
        <f t="shared" si="3"/>
        <v>-21.207125666362579</v>
      </c>
      <c r="AH16">
        <f t="shared" si="4"/>
        <v>-120.34498081215524</v>
      </c>
      <c r="AI16">
        <f t="shared" si="5"/>
        <v>-141.55210647851783</v>
      </c>
      <c r="AJ16">
        <f t="shared" si="6"/>
        <v>-13.770142545891984</v>
      </c>
      <c r="AK16">
        <f t="shared" si="20"/>
        <v>0.10412813363817124</v>
      </c>
      <c r="AL16">
        <f t="shared" si="7"/>
        <v>-155.21812089077164</v>
      </c>
      <c r="AN16">
        <f t="shared" si="8"/>
        <v>0</v>
      </c>
      <c r="AO16">
        <f t="shared" si="8"/>
        <v>0</v>
      </c>
      <c r="AP16">
        <f t="shared" si="8"/>
        <v>-7.6264768671022392</v>
      </c>
      <c r="AQ16">
        <f t="shared" si="8"/>
        <v>-43.278293658227099</v>
      </c>
      <c r="AR16">
        <f t="shared" si="8"/>
        <v>-50.90477052532934</v>
      </c>
      <c r="AS16">
        <f t="shared" si="8"/>
        <v>-4.9519994003486305</v>
      </c>
      <c r="AT16">
        <f t="shared" si="8"/>
        <v>3.7446413762033025E-2</v>
      </c>
      <c r="AU16">
        <f t="shared" si="8"/>
        <v>-55.81932351191594</v>
      </c>
      <c r="AW16">
        <v>13</v>
      </c>
      <c r="AX16">
        <f>IF(Z16&gt;0, (R16*SUMPRODUCT(K16:$K$98, X16:$X$98)-K16*$AZ$3)/Z16, 0)</f>
        <v>17.986510232681326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2.8606080000000002E-3</v>
      </c>
      <c r="Q17" s="4">
        <f t="shared" si="22"/>
        <v>25</v>
      </c>
      <c r="R17">
        <f t="shared" si="0"/>
        <v>50000</v>
      </c>
      <c r="S17">
        <f t="shared" si="1"/>
        <v>32.609455964941226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15.257687312151573</v>
      </c>
      <c r="AC17">
        <f t="shared" si="19"/>
        <v>27.306361627803994</v>
      </c>
      <c r="AE17">
        <f t="shared" si="2"/>
        <v>0</v>
      </c>
      <c r="AF17">
        <f t="shared" si="3"/>
        <v>0</v>
      </c>
      <c r="AG17">
        <f t="shared" si="3"/>
        <v>-20.93438913636075</v>
      </c>
      <c r="AH17">
        <f t="shared" si="4"/>
        <v>-121.33054667640425</v>
      </c>
      <c r="AI17">
        <f t="shared" si="5"/>
        <v>-142.264935812765</v>
      </c>
      <c r="AJ17">
        <f t="shared" si="6"/>
        <v>-12.048674315652422</v>
      </c>
      <c r="AK17">
        <f t="shared" si="20"/>
        <v>1.0680381118506102</v>
      </c>
      <c r="AL17">
        <f t="shared" si="7"/>
        <v>-153.24557201656683</v>
      </c>
      <c r="AN17">
        <f t="shared" si="8"/>
        <v>0</v>
      </c>
      <c r="AO17">
        <f t="shared" si="8"/>
        <v>0</v>
      </c>
      <c r="AP17">
        <f t="shared" si="8"/>
        <v>-6.7217819086547932</v>
      </c>
      <c r="AQ17">
        <f t="shared" si="8"/>
        <v>-38.957787031870716</v>
      </c>
      <c r="AR17">
        <f t="shared" si="8"/>
        <v>-45.679568940525513</v>
      </c>
      <c r="AS17">
        <f t="shared" si="8"/>
        <v>-3.8686851816257599</v>
      </c>
      <c r="AT17">
        <f t="shared" si="8"/>
        <v>0.34293426052360465</v>
      </c>
      <c r="AU17">
        <f t="shared" si="8"/>
        <v>-49.205319861627672</v>
      </c>
      <c r="AW17">
        <v>14</v>
      </c>
      <c r="AX17">
        <f>IF(Z17&gt;0, (R17*SUMPRODUCT(K17:$K$98, X17:$X$98)-K17*$AZ$3)/Z17, 0)</f>
        <v>32.609455964941226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2.9228739999999998E-3</v>
      </c>
      <c r="Q18" s="4">
        <f t="shared" si="22"/>
        <v>25</v>
      </c>
      <c r="R18">
        <f t="shared" si="0"/>
        <v>50000</v>
      </c>
      <c r="S18">
        <f t="shared" si="1"/>
        <v>45.668693118538023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27.306361627803994</v>
      </c>
      <c r="AC18">
        <f t="shared" si="19"/>
        <v>37.747653144040044</v>
      </c>
      <c r="AE18">
        <f t="shared" si="2"/>
        <v>0</v>
      </c>
      <c r="AF18">
        <f t="shared" si="3"/>
        <v>0</v>
      </c>
      <c r="AG18">
        <f t="shared" si="3"/>
        <v>-20.663856663284591</v>
      </c>
      <c r="AH18">
        <f t="shared" si="4"/>
        <v>-122.37716342510258</v>
      </c>
      <c r="AI18">
        <f t="shared" si="5"/>
        <v>-143.04102008838717</v>
      </c>
      <c r="AJ18">
        <f t="shared" si="6"/>
        <v>-10.441291516236049</v>
      </c>
      <c r="AK18">
        <f t="shared" si="20"/>
        <v>1.9114453139462797</v>
      </c>
      <c r="AL18">
        <f t="shared" si="7"/>
        <v>-151.57086629067695</v>
      </c>
      <c r="AN18">
        <f t="shared" si="8"/>
        <v>0</v>
      </c>
      <c r="AO18">
        <f t="shared" si="8"/>
        <v>0</v>
      </c>
      <c r="AP18">
        <f t="shared" si="8"/>
        <v>-5.9240331857087201</v>
      </c>
      <c r="AQ18">
        <f t="shared" si="8"/>
        <v>-35.083788525852619</v>
      </c>
      <c r="AR18">
        <f t="shared" si="8"/>
        <v>-41.007821711561341</v>
      </c>
      <c r="AS18">
        <f t="shared" si="8"/>
        <v>-2.9933694591360607</v>
      </c>
      <c r="AT18">
        <f t="shared" si="8"/>
        <v>0.54798412789054263</v>
      </c>
      <c r="AU18">
        <f t="shared" si="8"/>
        <v>-43.453207042806859</v>
      </c>
      <c r="AW18">
        <v>15</v>
      </c>
      <c r="AX18">
        <f>IF(Z18&gt;0, (R18*SUMPRODUCT(K18:$K$98, X18:$X$98)-K18*$AZ$3)/Z18, 0)</f>
        <v>45.668693118538023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2.991456E-3</v>
      </c>
      <c r="Q19" s="4">
        <f t="shared" si="22"/>
        <v>25</v>
      </c>
      <c r="R19">
        <f t="shared" si="0"/>
        <v>50000</v>
      </c>
      <c r="S19">
        <f t="shared" si="1"/>
        <v>57.329321428534847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37.747653144040044</v>
      </c>
      <c r="AC19">
        <f t="shared" si="19"/>
        <v>46.770184750425585</v>
      </c>
      <c r="AE19">
        <f t="shared" si="2"/>
        <v>0</v>
      </c>
      <c r="AF19">
        <f t="shared" si="3"/>
        <v>0</v>
      </c>
      <c r="AG19">
        <f t="shared" si="3"/>
        <v>-20.395403078653221</v>
      </c>
      <c r="AH19">
        <f t="shared" si="4"/>
        <v>-123.63003599704535</v>
      </c>
      <c r="AI19">
        <f t="shared" si="5"/>
        <v>-144.02543907569859</v>
      </c>
      <c r="AJ19">
        <f t="shared" si="6"/>
        <v>-9.0225316063855416</v>
      </c>
      <c r="AK19">
        <f t="shared" si="20"/>
        <v>2.6423357200828033</v>
      </c>
      <c r="AL19">
        <f t="shared" si="7"/>
        <v>-150.40563496200133</v>
      </c>
      <c r="AN19">
        <f t="shared" si="8"/>
        <v>0</v>
      </c>
      <c r="AO19">
        <f t="shared" si="8"/>
        <v>0</v>
      </c>
      <c r="AP19">
        <f t="shared" si="8"/>
        <v>-5.2205994368161113</v>
      </c>
      <c r="AQ19">
        <f t="shared" si="8"/>
        <v>-31.645508245691904</v>
      </c>
      <c r="AR19">
        <f t="shared" si="8"/>
        <v>-36.866107682508023</v>
      </c>
      <c r="AS19">
        <f t="shared" si="8"/>
        <v>-2.3094921557226855</v>
      </c>
      <c r="AT19">
        <f t="shared" si="8"/>
        <v>0.67635713395541686</v>
      </c>
      <c r="AU19">
        <f t="shared" si="8"/>
        <v>-38.499242704275289</v>
      </c>
      <c r="AW19">
        <v>16</v>
      </c>
      <c r="AX19">
        <f>IF(Z19&gt;0, (R19*SUMPRODUCT(K19:$K$98, X19:$X$98)-K19*$AZ$3)/Z19, 0)</f>
        <v>57.329321428534847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3.0654530000000001E-3</v>
      </c>
      <c r="Q20" s="4">
        <f t="shared" si="22"/>
        <v>25</v>
      </c>
      <c r="R20">
        <f t="shared" si="0"/>
        <v>50000</v>
      </c>
      <c r="S20">
        <f t="shared" si="1"/>
        <v>67.695258976651829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46.770184750425585</v>
      </c>
      <c r="AC20">
        <f t="shared" si="19"/>
        <v>54.505319479946081</v>
      </c>
      <c r="AE20">
        <f t="shared" si="2"/>
        <v>0</v>
      </c>
      <c r="AF20">
        <f t="shared" si="3"/>
        <v>0</v>
      </c>
      <c r="AG20">
        <f t="shared" si="3"/>
        <v>-20.128927898313023</v>
      </c>
      <c r="AH20">
        <f t="shared" si="4"/>
        <v>-125.04229910733351</v>
      </c>
      <c r="AI20">
        <f t="shared" si="5"/>
        <v>-145.17122700564653</v>
      </c>
      <c r="AJ20">
        <f t="shared" si="6"/>
        <v>-7.735134729520496</v>
      </c>
      <c r="AK20">
        <f t="shared" si="20"/>
        <v>3.2739129325297913</v>
      </c>
      <c r="AL20">
        <f t="shared" si="7"/>
        <v>-149.63244880263724</v>
      </c>
      <c r="AN20">
        <f t="shared" si="8"/>
        <v>0</v>
      </c>
      <c r="AO20">
        <f t="shared" si="8"/>
        <v>0</v>
      </c>
      <c r="AP20">
        <f t="shared" si="8"/>
        <v>-4.600348160930861</v>
      </c>
      <c r="AQ20">
        <f t="shared" si="8"/>
        <v>-28.57768250961832</v>
      </c>
      <c r="AR20">
        <f t="shared" si="8"/>
        <v>-33.178030670549184</v>
      </c>
      <c r="AS20">
        <f t="shared" si="8"/>
        <v>-1.767819578234185</v>
      </c>
      <c r="AT20">
        <f t="shared" si="8"/>
        <v>0.74823355790714718</v>
      </c>
      <c r="AU20">
        <f t="shared" si="8"/>
        <v>-34.197616690876224</v>
      </c>
      <c r="AW20">
        <v>17</v>
      </c>
      <c r="AX20">
        <f>IF(Z20&gt;0, (R20*SUMPRODUCT(K20:$K$98, X20:$X$98)-K20*$AZ$3)/Z20, 0)</f>
        <v>67.695258976651829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3.1502779999999998E-3</v>
      </c>
      <c r="Q21" s="4">
        <f t="shared" si="22"/>
        <v>25</v>
      </c>
      <c r="R21">
        <f t="shared" si="0"/>
        <v>50000</v>
      </c>
      <c r="S21">
        <f t="shared" si="1"/>
        <v>76.883089443544876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54.505319479946081</v>
      </c>
      <c r="AC21">
        <f t="shared" si="19"/>
        <v>61.088925341053375</v>
      </c>
      <c r="AE21">
        <f t="shared" si="2"/>
        <v>0</v>
      </c>
      <c r="AF21">
        <f t="shared" si="3"/>
        <v>0</v>
      </c>
      <c r="AG21">
        <f t="shared" si="3"/>
        <v>-19.864226900608251</v>
      </c>
      <c r="AH21">
        <f t="shared" si="4"/>
        <v>-126.82343744328351</v>
      </c>
      <c r="AI21">
        <f t="shared" si="5"/>
        <v>-146.68766434389175</v>
      </c>
      <c r="AJ21">
        <f t="shared" si="6"/>
        <v>-6.5836058611072943</v>
      </c>
      <c r="AK21">
        <f t="shared" si="20"/>
        <v>3.815372363596226</v>
      </c>
      <c r="AL21">
        <f t="shared" si="7"/>
        <v>-149.45589784140282</v>
      </c>
      <c r="AN21">
        <f t="shared" si="8"/>
        <v>0</v>
      </c>
      <c r="AO21">
        <f t="shared" si="8"/>
        <v>0</v>
      </c>
      <c r="AP21">
        <f t="shared" si="8"/>
        <v>-4.0534395568909209</v>
      </c>
      <c r="AQ21">
        <f t="shared" si="8"/>
        <v>-25.879242149501696</v>
      </c>
      <c r="AR21">
        <f t="shared" si="8"/>
        <v>-29.932681706392614</v>
      </c>
      <c r="AS21">
        <f t="shared" si="8"/>
        <v>-1.3434325210800966</v>
      </c>
      <c r="AT21">
        <f t="shared" si="8"/>
        <v>0.77855440034244638</v>
      </c>
      <c r="AU21">
        <f t="shared" si="8"/>
        <v>-30.497559827130264</v>
      </c>
      <c r="AW21">
        <v>18</v>
      </c>
      <c r="AX21">
        <f>IF(Z21&gt;0, (R21*SUMPRODUCT(K21:$K$98, X21:$X$98)-K21*$AZ$3)/Z21, 0)</f>
        <v>76.883089443544876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3.247738E-3</v>
      </c>
      <c r="Q22" s="4">
        <f t="shared" si="22"/>
        <v>25</v>
      </c>
      <c r="R22">
        <f t="shared" si="0"/>
        <v>50000</v>
      </c>
      <c r="S22">
        <f t="shared" si="1"/>
        <v>84.949045964209517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61.088925341053375</v>
      </c>
      <c r="AC22">
        <f t="shared" si="19"/>
        <v>66.603690665413751</v>
      </c>
      <c r="AE22">
        <f t="shared" si="2"/>
        <v>0</v>
      </c>
      <c r="AF22">
        <f t="shared" si="3"/>
        <v>0</v>
      </c>
      <c r="AG22">
        <f t="shared" si="3"/>
        <v>-19.601070827056439</v>
      </c>
      <c r="AH22">
        <f t="shared" si="4"/>
        <v>-129.02760909145528</v>
      </c>
      <c r="AI22">
        <f t="shared" si="5"/>
        <v>-148.62867991851172</v>
      </c>
      <c r="AJ22">
        <f t="shared" si="6"/>
        <v>-5.5147653243603756</v>
      </c>
      <c r="AK22">
        <f t="shared" si="20"/>
        <v>4.2762247738737367</v>
      </c>
      <c r="AL22">
        <f t="shared" si="7"/>
        <v>-149.86722046899837</v>
      </c>
      <c r="AN22">
        <f t="shared" si="8"/>
        <v>0</v>
      </c>
      <c r="AO22">
        <f t="shared" si="8"/>
        <v>0</v>
      </c>
      <c r="AP22">
        <f t="shared" si="8"/>
        <v>-3.5711970103949939</v>
      </c>
      <c r="AQ22">
        <f t="shared" si="8"/>
        <v>-23.508052999317506</v>
      </c>
      <c r="AR22">
        <f t="shared" si="8"/>
        <v>-27.079250009712503</v>
      </c>
      <c r="AS22">
        <f t="shared" si="8"/>
        <v>-1.0047570162442658</v>
      </c>
      <c r="AT22">
        <f t="shared" si="8"/>
        <v>0.77910239001611892</v>
      </c>
      <c r="AU22">
        <f t="shared" si="8"/>
        <v>-27.304904635940648</v>
      </c>
      <c r="AW22">
        <v>19</v>
      </c>
      <c r="AX22">
        <f>IF(Z22&gt;0, (R22*SUMPRODUCT(K22:$K$98, X22:$X$98)-K22*$AZ$3)/Z22, 0)</f>
        <v>84.949045964209517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3.3542210000000001E-3</v>
      </c>
      <c r="Q23" s="4">
        <f t="shared" si="22"/>
        <v>25</v>
      </c>
      <c r="R23">
        <f t="shared" si="0"/>
        <v>50000</v>
      </c>
      <c r="S23">
        <f t="shared" si="1"/>
        <v>91.944836092090014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66.603690665413751</v>
      </c>
      <c r="AC23">
        <f t="shared" si="19"/>
        <v>71.126001482044558</v>
      </c>
      <c r="AE23">
        <f t="shared" si="2"/>
        <v>0</v>
      </c>
      <c r="AF23">
        <f t="shared" si="3"/>
        <v>0</v>
      </c>
      <c r="AG23">
        <f t="shared" si="3"/>
        <v>-19.339313795395277</v>
      </c>
      <c r="AH23">
        <f t="shared" si="4"/>
        <v>-131.49264678120016</v>
      </c>
      <c r="AI23">
        <f t="shared" si="5"/>
        <v>-150.83196057659543</v>
      </c>
      <c r="AJ23">
        <f t="shared" si="6"/>
        <v>-4.5223108166308066</v>
      </c>
      <c r="AK23">
        <f t="shared" si="20"/>
        <v>4.6622583465789633</v>
      </c>
      <c r="AL23">
        <f t="shared" si="7"/>
        <v>-150.69201304664728</v>
      </c>
      <c r="AN23">
        <f t="shared" si="8"/>
        <v>0</v>
      </c>
      <c r="AO23">
        <f t="shared" si="8"/>
        <v>0</v>
      </c>
      <c r="AP23">
        <f t="shared" si="8"/>
        <v>-3.145987907396107</v>
      </c>
      <c r="AQ23">
        <f t="shared" si="8"/>
        <v>-21.390328584650192</v>
      </c>
      <c r="AR23">
        <f t="shared" si="8"/>
        <v>-24.536316492046296</v>
      </c>
      <c r="AS23">
        <f t="shared" si="8"/>
        <v>-0.73565873604029508</v>
      </c>
      <c r="AT23">
        <f t="shared" si="8"/>
        <v>0.7584244474582299</v>
      </c>
      <c r="AU23">
        <f t="shared" si="8"/>
        <v>-24.513550780628361</v>
      </c>
      <c r="AW23">
        <v>20</v>
      </c>
      <c r="AX23">
        <f>IF(Z23&gt;0, (R23*SUMPRODUCT(K23:$K$98, X23:$X$98)-K23*$AZ$3)/Z23, 0)</f>
        <v>91.944836092090014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3.4760450000000001E-3</v>
      </c>
      <c r="Q24" s="4">
        <f t="shared" si="22"/>
        <v>25</v>
      </c>
      <c r="R24">
        <f t="shared" si="0"/>
        <v>50000</v>
      </c>
      <c r="S24">
        <f t="shared" si="1"/>
        <v>97.966315602376724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71.126001482044558</v>
      </c>
      <c r="AC24">
        <f t="shared" si="19"/>
        <v>74.762783447348284</v>
      </c>
      <c r="AE24">
        <f t="shared" si="2"/>
        <v>0</v>
      </c>
      <c r="AF24">
        <f t="shared" si="3"/>
        <v>0</v>
      </c>
      <c r="AG24">
        <f t="shared" si="3"/>
        <v>-19.078696332419408</v>
      </c>
      <c r="AH24">
        <f t="shared" si="4"/>
        <v>-134.44865004382956</v>
      </c>
      <c r="AI24">
        <f t="shared" si="5"/>
        <v>-153.52734637624897</v>
      </c>
      <c r="AJ24">
        <f t="shared" si="6"/>
        <v>-3.6367819653037259</v>
      </c>
      <c r="AK24">
        <f t="shared" si="20"/>
        <v>4.9788201037431197</v>
      </c>
      <c r="AL24">
        <f t="shared" si="7"/>
        <v>-152.18530823780958</v>
      </c>
      <c r="AN24">
        <f t="shared" si="8"/>
        <v>0</v>
      </c>
      <c r="AO24">
        <f t="shared" si="8"/>
        <v>0</v>
      </c>
      <c r="AP24">
        <f t="shared" si="8"/>
        <v>-2.7710646721308754</v>
      </c>
      <c r="AQ24">
        <f t="shared" si="8"/>
        <v>-19.527849170651251</v>
      </c>
      <c r="AR24">
        <f t="shared" si="8"/>
        <v>-22.298913842782127</v>
      </c>
      <c r="AS24">
        <f t="shared" si="8"/>
        <v>-0.52822047422450213</v>
      </c>
      <c r="AT24">
        <f t="shared" si="8"/>
        <v>0.72314335623308079</v>
      </c>
      <c r="AU24">
        <f t="shared" si="8"/>
        <v>-22.103990960773547</v>
      </c>
      <c r="AW24">
        <v>21</v>
      </c>
      <c r="AX24">
        <f>IF(Z24&gt;0, (R24*SUMPRODUCT(K24:$K$98, X24:$X$98)-K24*$AZ$3)/Z24, 0)</f>
        <v>97.966315602376724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3.6141120000000001E-3</v>
      </c>
      <c r="Q25" s="4">
        <f t="shared" si="22"/>
        <v>25</v>
      </c>
      <c r="R25">
        <f t="shared" si="0"/>
        <v>50000</v>
      </c>
      <c r="S25">
        <f t="shared" si="1"/>
        <v>103.06172842488314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74.762783447348284</v>
      </c>
      <c r="AC25">
        <f t="shared" si="19"/>
        <v>77.580568696298684</v>
      </c>
      <c r="AE25">
        <f t="shared" si="2"/>
        <v>0</v>
      </c>
      <c r="AF25">
        <f t="shared" si="3"/>
        <v>0</v>
      </c>
      <c r="AG25">
        <f t="shared" si="3"/>
        <v>-18.818956823735864</v>
      </c>
      <c r="AH25">
        <f t="shared" si="4"/>
        <v>-137.90509071870596</v>
      </c>
      <c r="AI25">
        <f t="shared" si="5"/>
        <v>-156.72404754244184</v>
      </c>
      <c r="AJ25">
        <f t="shared" si="6"/>
        <v>-2.8177852489504005</v>
      </c>
      <c r="AK25">
        <f t="shared" si="20"/>
        <v>5.2333948413143805</v>
      </c>
      <c r="AL25">
        <f t="shared" si="7"/>
        <v>-154.30843795007786</v>
      </c>
      <c r="AN25">
        <f t="shared" si="8"/>
        <v>0</v>
      </c>
      <c r="AO25">
        <f t="shared" si="8"/>
        <v>0</v>
      </c>
      <c r="AP25">
        <f t="shared" si="8"/>
        <v>-2.4404813279689668</v>
      </c>
      <c r="AQ25">
        <f t="shared" si="8"/>
        <v>-17.883818007721899</v>
      </c>
      <c r="AR25">
        <f t="shared" si="8"/>
        <v>-20.324299335690867</v>
      </c>
      <c r="AS25">
        <f t="shared" si="8"/>
        <v>-0.36541623165936432</v>
      </c>
      <c r="AT25">
        <f t="shared" si="8"/>
        <v>0.6786774905614249</v>
      </c>
      <c r="AU25">
        <f t="shared" si="8"/>
        <v>-20.011038076788807</v>
      </c>
      <c r="AW25">
        <v>22</v>
      </c>
      <c r="AX25">
        <f>IF(Z25&gt;0, (R25*SUMPRODUCT(K25:$K$98, X25:$X$98)-K25*$AZ$3)/Z25, 0)</f>
        <v>103.06172842488314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3.757594E-3</v>
      </c>
      <c r="Q26" s="4">
        <f t="shared" si="22"/>
        <v>25</v>
      </c>
      <c r="R26">
        <f t="shared" si="0"/>
        <v>50000</v>
      </c>
      <c r="S26">
        <f t="shared" si="1"/>
        <v>107.28445777083837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77.580568696298684</v>
      </c>
      <c r="AC26">
        <f t="shared" si="19"/>
        <v>79.64820999179247</v>
      </c>
      <c r="AE26">
        <f t="shared" si="2"/>
        <v>0</v>
      </c>
      <c r="AF26">
        <f t="shared" si="3"/>
        <v>0</v>
      </c>
      <c r="AG26">
        <f t="shared" si="3"/>
        <v>-18.560053256251376</v>
      </c>
      <c r="AH26">
        <f t="shared" si="4"/>
        <v>-141.42799849425788</v>
      </c>
      <c r="AI26">
        <f t="shared" si="5"/>
        <v>-159.98805175050924</v>
      </c>
      <c r="AJ26">
        <f t="shared" si="6"/>
        <v>-2.0676412954937859</v>
      </c>
      <c r="AK26">
        <f t="shared" si="20"/>
        <v>5.4306398087409082</v>
      </c>
      <c r="AL26">
        <f t="shared" si="7"/>
        <v>-156.62505323726211</v>
      </c>
      <c r="AN26">
        <f t="shared" si="8"/>
        <v>0</v>
      </c>
      <c r="AO26">
        <f t="shared" si="8"/>
        <v>0</v>
      </c>
      <c r="AP26">
        <f t="shared" si="8"/>
        <v>-2.1490233720483829</v>
      </c>
      <c r="AQ26">
        <f t="shared" si="8"/>
        <v>-16.375603562657538</v>
      </c>
      <c r="AR26">
        <f t="shared" si="8"/>
        <v>-18.524626934705921</v>
      </c>
      <c r="AS26">
        <f t="shared" si="8"/>
        <v>-0.23940715081363889</v>
      </c>
      <c r="AT26">
        <f t="shared" si="8"/>
        <v>0.62880055962283965</v>
      </c>
      <c r="AU26">
        <f t="shared" si="8"/>
        <v>-18.135233525896719</v>
      </c>
      <c r="AW26">
        <v>23</v>
      </c>
      <c r="AX26">
        <f>IF(Z26&gt;0, (R26*SUMPRODUCT(K26:$K$98, X26:$X$98)-K26*$AZ$3)/Z26, 0)</f>
        <v>107.28445777083837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3.9119039999999999E-3</v>
      </c>
      <c r="Q27" s="4">
        <f t="shared" si="22"/>
        <v>25</v>
      </c>
      <c r="R27">
        <f t="shared" si="0"/>
        <v>50000</v>
      </c>
      <c r="S27">
        <f t="shared" si="1"/>
        <v>110.7626006565377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79.64820999179247</v>
      </c>
      <c r="AC27">
        <f t="shared" si="19"/>
        <v>81.086409378434723</v>
      </c>
      <c r="AE27">
        <f t="shared" si="2"/>
        <v>0</v>
      </c>
      <c r="AF27">
        <f t="shared" si="3"/>
        <v>0</v>
      </c>
      <c r="AG27">
        <f t="shared" si="3"/>
        <v>-18.301847577115517</v>
      </c>
      <c r="AH27">
        <f t="shared" si="4"/>
        <v>-145.21029314668556</v>
      </c>
      <c r="AI27">
        <f t="shared" si="5"/>
        <v>-163.51214072380108</v>
      </c>
      <c r="AJ27">
        <f t="shared" si="6"/>
        <v>-1.4381993866422533</v>
      </c>
      <c r="AK27">
        <f t="shared" si="20"/>
        <v>5.5753746994254731</v>
      </c>
      <c r="AL27">
        <f t="shared" si="7"/>
        <v>-159.37496541101785</v>
      </c>
      <c r="AN27">
        <f t="shared" si="8"/>
        <v>0</v>
      </c>
      <c r="AO27">
        <f t="shared" si="8"/>
        <v>0</v>
      </c>
      <c r="AP27">
        <f t="shared" si="8"/>
        <v>-1.8920771117881152</v>
      </c>
      <c r="AQ27">
        <f t="shared" si="8"/>
        <v>-15.012094866445636</v>
      </c>
      <c r="AR27">
        <f t="shared" si="8"/>
        <v>-16.904171978233752</v>
      </c>
      <c r="AS27">
        <f t="shared" si="8"/>
        <v>-0.14868357580772665</v>
      </c>
      <c r="AT27">
        <f t="shared" si="8"/>
        <v>0.57639201801767348</v>
      </c>
      <c r="AU27">
        <f t="shared" si="8"/>
        <v>-16.476463536023804</v>
      </c>
      <c r="AW27">
        <v>24</v>
      </c>
      <c r="AX27">
        <f>IF(Z27&gt;0, (R27*SUMPRODUCT(K27:$K$98, X27:$X$98)-K27*$AZ$3)/Z27, 0)</f>
        <v>110.7626006565377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4.0806530000000001E-3</v>
      </c>
      <c r="Q28" s="4">
        <f t="shared" si="22"/>
        <v>25</v>
      </c>
      <c r="R28">
        <f t="shared" si="0"/>
        <v>50000</v>
      </c>
      <c r="S28">
        <f t="shared" si="1"/>
        <v>113.58184737442167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81.086409378434723</v>
      </c>
      <c r="AC28">
        <f t="shared" si="19"/>
        <v>81.979495716721004</v>
      </c>
      <c r="AE28">
        <f t="shared" si="2"/>
        <v>0</v>
      </c>
      <c r="AF28">
        <f t="shared" si="3"/>
        <v>0</v>
      </c>
      <c r="AG28">
        <f t="shared" si="3"/>
        <v>-18.044145612123263</v>
      </c>
      <c r="AH28">
        <f t="shared" si="4"/>
        <v>-149.36697844219836</v>
      </c>
      <c r="AI28">
        <f t="shared" si="5"/>
        <v>-167.41112405432162</v>
      </c>
      <c r="AJ28">
        <f t="shared" si="6"/>
        <v>-0.89308633828628103</v>
      </c>
      <c r="AK28">
        <f t="shared" si="20"/>
        <v>5.6760486564904316</v>
      </c>
      <c r="AL28">
        <f t="shared" si="7"/>
        <v>-162.62816173611748</v>
      </c>
      <c r="AN28">
        <f t="shared" si="8"/>
        <v>0</v>
      </c>
      <c r="AO28">
        <f t="shared" si="8"/>
        <v>0</v>
      </c>
      <c r="AP28">
        <f t="shared" si="8"/>
        <v>-1.6655673486855218</v>
      </c>
      <c r="AQ28">
        <f t="shared" si="8"/>
        <v>-13.787339540088407</v>
      </c>
      <c r="AR28">
        <f t="shared" si="8"/>
        <v>-15.45290688877393</v>
      </c>
      <c r="AS28">
        <f t="shared" si="8"/>
        <v>-8.2436457595827822E-2</v>
      </c>
      <c r="AT28">
        <f t="shared" si="8"/>
        <v>0.52392845386090559</v>
      </c>
      <c r="AU28">
        <f t="shared" si="8"/>
        <v>-15.011414892508851</v>
      </c>
      <c r="AW28">
        <v>25</v>
      </c>
      <c r="AX28">
        <f>IF(Z28&gt;0, (R28*SUMPRODUCT(K28:$K$98, X28:$X$98)-K28*$AZ$3)/Z28, 0)</f>
        <v>113.58184737442167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4.2836929999999999E-3</v>
      </c>
      <c r="Q29" s="4">
        <f t="shared" si="22"/>
        <v>25</v>
      </c>
      <c r="R29">
        <f t="shared" si="0"/>
        <v>50000</v>
      </c>
      <c r="S29">
        <f t="shared" si="1"/>
        <v>115.80922937984032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81.979495716721004</v>
      </c>
      <c r="AC29">
        <f t="shared" si="19"/>
        <v>82.393210823714725</v>
      </c>
      <c r="AE29">
        <f t="shared" si="2"/>
        <v>0</v>
      </c>
      <c r="AF29">
        <f t="shared" si="3"/>
        <v>0</v>
      </c>
      <c r="AG29">
        <f t="shared" si="3"/>
        <v>-17.786408575752397</v>
      </c>
      <c r="AH29">
        <f t="shared" si="4"/>
        <v>-154.59116049926629</v>
      </c>
      <c r="AI29">
        <f t="shared" si="5"/>
        <v>-172.3775690750187</v>
      </c>
      <c r="AJ29">
        <f t="shared" si="6"/>
        <v>-0.41371510699372038</v>
      </c>
      <c r="AK29">
        <f t="shared" si="20"/>
        <v>5.7385647001704712</v>
      </c>
      <c r="AL29">
        <f t="shared" si="7"/>
        <v>-167.05271948184196</v>
      </c>
      <c r="AN29">
        <f t="shared" si="8"/>
        <v>0</v>
      </c>
      <c r="AO29">
        <f t="shared" si="8"/>
        <v>0</v>
      </c>
      <c r="AP29">
        <f t="shared" si="8"/>
        <v>-1.4658722285768515</v>
      </c>
      <c r="AQ29">
        <f t="shared" si="8"/>
        <v>-12.740677129629875</v>
      </c>
      <c r="AR29">
        <f t="shared" si="8"/>
        <v>-14.206549358206727</v>
      </c>
      <c r="AS29">
        <f t="shared" si="8"/>
        <v>-3.4096455352518595E-2</v>
      </c>
      <c r="AT29">
        <f t="shared" si="8"/>
        <v>0.47294554097554786</v>
      </c>
      <c r="AU29">
        <f t="shared" si="8"/>
        <v>-13.767700272583699</v>
      </c>
      <c r="AW29">
        <v>26</v>
      </c>
      <c r="AX29">
        <f>IF(Z29&gt;0, (R29*SUMPRODUCT(K29:$K$98, X29:$X$98)-K29*$AZ$3)/Z29, 0)</f>
        <v>115.80922937984032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4.5002690000000003E-3</v>
      </c>
      <c r="Q30" s="4">
        <f t="shared" si="22"/>
        <v>25</v>
      </c>
      <c r="R30">
        <f t="shared" si="0"/>
        <v>50000</v>
      </c>
      <c r="S30">
        <f t="shared" si="1"/>
        <v>117.42596728208532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82.393210823714725</v>
      </c>
      <c r="AC30">
        <f t="shared" si="19"/>
        <v>82.332046771836644</v>
      </c>
      <c r="AE30">
        <f t="shared" si="2"/>
        <v>0</v>
      </c>
      <c r="AF30">
        <f t="shared" si="3"/>
        <v>0</v>
      </c>
      <c r="AG30">
        <f t="shared" si="3"/>
        <v>-17.528500866860082</v>
      </c>
      <c r="AH30">
        <f t="shared" si="4"/>
        <v>-160.08724626958534</v>
      </c>
      <c r="AI30">
        <f t="shared" si="5"/>
        <v>-177.61574713644541</v>
      </c>
      <c r="AJ30">
        <f t="shared" si="6"/>
        <v>6.1164051878080272E-2</v>
      </c>
      <c r="AK30">
        <f t="shared" si="20"/>
        <v>5.7675247576600315</v>
      </c>
      <c r="AL30">
        <f t="shared" si="7"/>
        <v>-171.7870583269073</v>
      </c>
      <c r="AN30">
        <f t="shared" si="8"/>
        <v>0</v>
      </c>
      <c r="AO30">
        <f t="shared" si="8"/>
        <v>0</v>
      </c>
      <c r="AP30">
        <f t="shared" si="8"/>
        <v>-1.2898363276275515</v>
      </c>
      <c r="AQ30">
        <f t="shared" si="8"/>
        <v>-11.780034550402355</v>
      </c>
      <c r="AR30">
        <f t="shared" si="8"/>
        <v>-13.069870878029906</v>
      </c>
      <c r="AS30">
        <f t="shared" si="8"/>
        <v>4.500762310278285E-3</v>
      </c>
      <c r="AT30">
        <f t="shared" si="8"/>
        <v>0.4244038329019858</v>
      </c>
      <c r="AU30">
        <f t="shared" si="8"/>
        <v>-12.640966282817642</v>
      </c>
      <c r="AW30">
        <v>27</v>
      </c>
      <c r="AX30">
        <f>IF(Z30&gt;0, (R30*SUMPRODUCT(K30:$K$98, X30:$X$98)-K30*$AZ$3)/Z30, 0)</f>
        <v>117.42596728208532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4.7150400000000002E-3</v>
      </c>
      <c r="Q31" s="4">
        <f t="shared" si="22"/>
        <v>25</v>
      </c>
      <c r="R31">
        <f t="shared" si="0"/>
        <v>50000</v>
      </c>
      <c r="S31">
        <f t="shared" si="1"/>
        <v>118.51521723979727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82.332046771836644</v>
      </c>
      <c r="AC31">
        <f t="shared" si="19"/>
        <v>81.873006040855614</v>
      </c>
      <c r="AE31">
        <f t="shared" si="2"/>
        <v>0</v>
      </c>
      <c r="AF31">
        <f t="shared" si="3"/>
        <v>0</v>
      </c>
      <c r="AG31">
        <f t="shared" si="3"/>
        <v>-17.2705682754642</v>
      </c>
      <c r="AH31">
        <f t="shared" si="4"/>
        <v>-165.29516545455991</v>
      </c>
      <c r="AI31">
        <f t="shared" si="5"/>
        <v>-182.56573373002411</v>
      </c>
      <c r="AJ31">
        <f t="shared" si="6"/>
        <v>0.45904073098103026</v>
      </c>
      <c r="AK31">
        <f t="shared" si="20"/>
        <v>5.7632432740285653</v>
      </c>
      <c r="AL31">
        <f t="shared" si="7"/>
        <v>-176.34344972501452</v>
      </c>
      <c r="AN31">
        <f t="shared" si="8"/>
        <v>0</v>
      </c>
      <c r="AO31">
        <f t="shared" si="8"/>
        <v>0</v>
      </c>
      <c r="AP31">
        <f t="shared" si="8"/>
        <v>-1.1346931557795168</v>
      </c>
      <c r="AQ31">
        <f t="shared" si="8"/>
        <v>-10.860053353958946</v>
      </c>
      <c r="AR31">
        <f t="shared" si="8"/>
        <v>-11.994746509738464</v>
      </c>
      <c r="AS31">
        <f t="shared" si="8"/>
        <v>3.0159423092532923E-2</v>
      </c>
      <c r="AT31">
        <f t="shared" si="8"/>
        <v>0.37865069601809487</v>
      </c>
      <c r="AU31">
        <f t="shared" si="8"/>
        <v>-11.585936390627836</v>
      </c>
      <c r="AW31">
        <v>28</v>
      </c>
      <c r="AX31">
        <f>IF(Z31&gt;0, (R31*SUMPRODUCT(K31:$K$98, X31:$X$98)-K31*$AZ$3)/Z31, 0)</f>
        <v>118.51521723979727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4.9523709999999997E-3</v>
      </c>
      <c r="Q32" s="4">
        <f t="shared" si="22"/>
        <v>25</v>
      </c>
      <c r="R32">
        <f t="shared" si="0"/>
        <v>50000</v>
      </c>
      <c r="S32">
        <f t="shared" si="1"/>
        <v>119.20908506751175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81.873006040855614</v>
      </c>
      <c r="AC32">
        <f t="shared" si="19"/>
        <v>81.120982882808562</v>
      </c>
      <c r="AE32">
        <f t="shared" si="2"/>
        <v>0</v>
      </c>
      <c r="AF32">
        <f t="shared" si="3"/>
        <v>0</v>
      </c>
      <c r="AG32">
        <f t="shared" si="3"/>
        <v>-17.012332331228627</v>
      </c>
      <c r="AH32">
        <f t="shared" si="4"/>
        <v>-171.0605229618578</v>
      </c>
      <c r="AI32">
        <f t="shared" si="5"/>
        <v>-188.07285529308643</v>
      </c>
      <c r="AJ32">
        <f t="shared" si="6"/>
        <v>0.75202315804705222</v>
      </c>
      <c r="AK32">
        <f t="shared" si="20"/>
        <v>5.7311104228598939</v>
      </c>
      <c r="AL32">
        <f t="shared" si="7"/>
        <v>-181.58972171217948</v>
      </c>
      <c r="AN32">
        <f t="shared" si="8"/>
        <v>0</v>
      </c>
      <c r="AO32">
        <f t="shared" si="8"/>
        <v>0</v>
      </c>
      <c r="AP32">
        <f t="shared" si="8"/>
        <v>-0.9979703595920898</v>
      </c>
      <c r="AQ32">
        <f t="shared" si="8"/>
        <v>-10.034681211751716</v>
      </c>
      <c r="AR32">
        <f t="shared" si="8"/>
        <v>-11.032651571343806</v>
      </c>
      <c r="AS32">
        <f t="shared" si="8"/>
        <v>4.4114869545556011E-2</v>
      </c>
      <c r="AT32">
        <f t="shared" si="8"/>
        <v>0.33619601464430143</v>
      </c>
      <c r="AU32">
        <f t="shared" si="8"/>
        <v>-10.652340687153949</v>
      </c>
      <c r="AW32">
        <v>29</v>
      </c>
      <c r="AX32">
        <f>IF(Z32&gt;0, (R32*SUMPRODUCT(K32:$K$98, X32:$X$98)-K32*$AZ$3)/Z32, 0)</f>
        <v>119.20908506751175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5.2041409999999998E-3</v>
      </c>
      <c r="Q33" s="4">
        <f t="shared" si="22"/>
        <v>25</v>
      </c>
      <c r="R33">
        <f t="shared" si="0"/>
        <v>50000</v>
      </c>
      <c r="S33">
        <f t="shared" si="1"/>
        <v>119.54292319299938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81.120982882808562</v>
      </c>
      <c r="AC33">
        <f t="shared" si="19"/>
        <v>80.111328631692459</v>
      </c>
      <c r="AE33">
        <f t="shared" si="2"/>
        <v>0</v>
      </c>
      <c r="AF33">
        <f t="shared" si="3"/>
        <v>0</v>
      </c>
      <c r="AG33">
        <f t="shared" si="3"/>
        <v>-16.75367443172577</v>
      </c>
      <c r="AH33">
        <f t="shared" si="4"/>
        <v>-177.06915238114496</v>
      </c>
      <c r="AI33">
        <f t="shared" si="5"/>
        <v>-193.82282681287074</v>
      </c>
      <c r="AJ33">
        <f t="shared" si="6"/>
        <v>1.0096542511161033</v>
      </c>
      <c r="AK33">
        <f t="shared" si="20"/>
        <v>5.6784688017966003</v>
      </c>
      <c r="AL33">
        <f t="shared" si="7"/>
        <v>-187.13470375995803</v>
      </c>
      <c r="AN33">
        <f t="shared" si="8"/>
        <v>0</v>
      </c>
      <c r="AO33">
        <f t="shared" si="8"/>
        <v>0</v>
      </c>
      <c r="AP33">
        <f t="shared" si="8"/>
        <v>-0.87749739065270627</v>
      </c>
      <c r="AQ33">
        <f t="shared" si="8"/>
        <v>-9.2742472591748886</v>
      </c>
      <c r="AR33">
        <f t="shared" si="8"/>
        <v>-10.151744649827595</v>
      </c>
      <c r="AS33">
        <f t="shared" si="8"/>
        <v>5.288206920972921E-2</v>
      </c>
      <c r="AT33">
        <f t="shared" si="8"/>
        <v>0.29741783372867187</v>
      </c>
      <c r="AU33">
        <f t="shared" si="8"/>
        <v>-9.8014447468891941</v>
      </c>
      <c r="AW33">
        <v>30</v>
      </c>
      <c r="AX33">
        <f>IF(Z33&gt;0, (R33*SUMPRODUCT(K33:$K$98, X33:$X$98)-K33*$AZ$3)/Z33, 0)</f>
        <v>119.54292319299938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5.4847869999999996E-3</v>
      </c>
      <c r="Q34" s="4">
        <f t="shared" si="22"/>
        <v>25</v>
      </c>
      <c r="R34">
        <f t="shared" si="0"/>
        <v>50000</v>
      </c>
      <c r="S34">
        <f t="shared" si="1"/>
        <v>119.57978360065719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80.111328631692459</v>
      </c>
      <c r="AC34">
        <f t="shared" si="19"/>
        <v>78.895141158799376</v>
      </c>
      <c r="AE34">
        <f t="shared" si="2"/>
        <v>0</v>
      </c>
      <c r="AF34">
        <f t="shared" si="3"/>
        <v>0</v>
      </c>
      <c r="AG34">
        <f t="shared" si="3"/>
        <v>-16.494247351683153</v>
      </c>
      <c r="AH34">
        <f t="shared" si="4"/>
        <v>-183.78067145072379</v>
      </c>
      <c r="AI34">
        <f t="shared" si="5"/>
        <v>-200.27491880240694</v>
      </c>
      <c r="AJ34">
        <f t="shared" si="6"/>
        <v>1.2161874728930826</v>
      </c>
      <c r="AK34">
        <f t="shared" si="20"/>
        <v>5.6077930042184727</v>
      </c>
      <c r="AL34">
        <f t="shared" si="7"/>
        <v>-193.4509383252954</v>
      </c>
      <c r="AN34">
        <f t="shared" si="8"/>
        <v>0</v>
      </c>
      <c r="AO34">
        <f t="shared" si="8"/>
        <v>0</v>
      </c>
      <c r="AP34">
        <f t="shared" si="8"/>
        <v>-0.77134779505838702</v>
      </c>
      <c r="AQ34">
        <f t="shared" si="8"/>
        <v>-8.5944397871176506</v>
      </c>
      <c r="AR34">
        <f t="shared" si="8"/>
        <v>-9.3657875821760381</v>
      </c>
      <c r="AS34">
        <f t="shared" si="8"/>
        <v>5.6874588187740646E-2</v>
      </c>
      <c r="AT34">
        <f t="shared" si="8"/>
        <v>0.26224650793213461</v>
      </c>
      <c r="AU34">
        <f t="shared" ref="AU34:AU89" si="23">AL34*$K34</f>
        <v>-9.0466664860561643</v>
      </c>
      <c r="AW34">
        <v>31</v>
      </c>
      <c r="AX34">
        <f>IF(Z34&gt;0, (R34*SUMPRODUCT(K34:$K$98, X34:$X$98)-K34*$AZ$3)/Z34, 0)</f>
        <v>119.57978360065719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5.8078460000000002E-3</v>
      </c>
      <c r="Q35" s="4">
        <f t="shared" si="22"/>
        <v>25</v>
      </c>
      <c r="R35">
        <f t="shared" si="0"/>
        <v>50000</v>
      </c>
      <c r="S35">
        <f t="shared" si="1"/>
        <v>119.34480466082893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78.895141158799376</v>
      </c>
      <c r="AC35">
        <f t="shared" si="19"/>
        <v>77.49539760943334</v>
      </c>
      <c r="AE35">
        <f t="shared" si="2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4"/>
        <v>-191.59209700896719</v>
      </c>
      <c r="AI35">
        <f t="shared" si="5"/>
        <v>-207.82560583862903</v>
      </c>
      <c r="AJ35">
        <f t="shared" si="6"/>
        <v>1.3997435493660362</v>
      </c>
      <c r="AK35">
        <f t="shared" si="20"/>
        <v>5.5226598811159571</v>
      </c>
      <c r="AL35">
        <f t="shared" si="7"/>
        <v>-200.90320240814702</v>
      </c>
      <c r="AN35">
        <f t="shared" ref="AN35:AT66" si="25">AE35*$K35</f>
        <v>0</v>
      </c>
      <c r="AO35">
        <f t="shared" si="25"/>
        <v>0</v>
      </c>
      <c r="AP35">
        <f t="shared" si="25"/>
        <v>-0.67781647134077172</v>
      </c>
      <c r="AQ35">
        <f t="shared" si="25"/>
        <v>-7.9997664395333441</v>
      </c>
      <c r="AR35">
        <f t="shared" si="25"/>
        <v>-8.6775829108741167</v>
      </c>
      <c r="AS35">
        <f t="shared" si="25"/>
        <v>5.8445111489372197E-2</v>
      </c>
      <c r="AT35">
        <f t="shared" si="25"/>
        <v>0.230594006034815</v>
      </c>
      <c r="AU35">
        <f t="shared" si="23"/>
        <v>-8.3885437933499283</v>
      </c>
      <c r="AW35">
        <v>32</v>
      </c>
      <c r="AX35">
        <f>IF(Z35&gt;0, (R35*SUMPRODUCT(K35:$K$98, X35:$X$98)-K35*$AZ$3)/Z35, 0)</f>
        <v>119.34480466082893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6.1543680000000003E-3</v>
      </c>
      <c r="Q36" s="4">
        <f t="shared" si="22"/>
        <v>25</v>
      </c>
      <c r="R36">
        <f t="shared" si="0"/>
        <v>50000</v>
      </c>
      <c r="S36">
        <f t="shared" si="1"/>
        <v>118.83757917478972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77.49539760943334</v>
      </c>
      <c r="AC36">
        <f t="shared" si="19"/>
        <v>75.91946709646389</v>
      </c>
      <c r="AE36">
        <f t="shared" si="2"/>
        <v>0</v>
      </c>
      <c r="AF36">
        <f t="shared" si="24"/>
        <v>0</v>
      </c>
      <c r="AG36">
        <f t="shared" si="24"/>
        <v>-15.971266754096227</v>
      </c>
      <c r="AH36">
        <f t="shared" si="4"/>
        <v>-199.81397453797652</v>
      </c>
      <c r="AI36">
        <f t="shared" si="5"/>
        <v>-215.78524129207275</v>
      </c>
      <c r="AJ36">
        <f t="shared" si="6"/>
        <v>1.5759305129694496</v>
      </c>
      <c r="AK36">
        <f t="shared" si="20"/>
        <v>5.4246778326603344</v>
      </c>
      <c r="AL36">
        <f t="shared" si="7"/>
        <v>-208.78463294644297</v>
      </c>
      <c r="AN36">
        <f t="shared" si="25"/>
        <v>0</v>
      </c>
      <c r="AO36">
        <f t="shared" si="25"/>
        <v>0</v>
      </c>
      <c r="AP36">
        <f t="shared" si="25"/>
        <v>-0.59541676305917091</v>
      </c>
      <c r="AQ36">
        <f t="shared" si="25"/>
        <v>-7.4491642876652904</v>
      </c>
      <c r="AR36">
        <f t="shared" si="25"/>
        <v>-8.0445810507244619</v>
      </c>
      <c r="AS36">
        <f t="shared" si="25"/>
        <v>5.8751472834663476E-2</v>
      </c>
      <c r="AT36">
        <f t="shared" si="25"/>
        <v>0.2022346859201419</v>
      </c>
      <c r="AU36">
        <f t="shared" si="23"/>
        <v>-7.7835948919696563</v>
      </c>
      <c r="AW36">
        <v>33</v>
      </c>
      <c r="AX36">
        <f>IF(Z36&gt;0, (R36*SUMPRODUCT(K36:$K$98, X36:$X$98)-K36*$AZ$3)/Z36, 0)</f>
        <v>118.83757917478972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6.5216450000000004E-3</v>
      </c>
      <c r="Q37" s="4">
        <f t="shared" si="22"/>
        <v>25</v>
      </c>
      <c r="R37">
        <f t="shared" si="0"/>
        <v>50000</v>
      </c>
      <c r="S37">
        <f t="shared" si="1"/>
        <v>118.10658271163757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75.91946709646389</v>
      </c>
      <c r="AC37">
        <f t="shared" si="19"/>
        <v>74.205870600373544</v>
      </c>
      <c r="AE37">
        <f t="shared" si="2"/>
        <v>0</v>
      </c>
      <c r="AF37">
        <f t="shared" si="24"/>
        <v>0</v>
      </c>
      <c r="AG37">
        <f t="shared" si="24"/>
        <v>-15.707395154584747</v>
      </c>
      <c r="AH37">
        <f t="shared" si="4"/>
        <v>-208.31786394103582</v>
      </c>
      <c r="AI37">
        <f t="shared" si="5"/>
        <v>-224.02525909562058</v>
      </c>
      <c r="AJ37">
        <f t="shared" si="6"/>
        <v>1.7135964960903465</v>
      </c>
      <c r="AK37">
        <f t="shared" si="20"/>
        <v>5.3143626967524726</v>
      </c>
      <c r="AL37">
        <f t="shared" si="7"/>
        <v>-216.99729990277774</v>
      </c>
      <c r="AN37">
        <f t="shared" si="25"/>
        <v>0</v>
      </c>
      <c r="AO37">
        <f t="shared" si="25"/>
        <v>0</v>
      </c>
      <c r="AP37">
        <f t="shared" si="25"/>
        <v>-0.52283883810076615</v>
      </c>
      <c r="AQ37">
        <f t="shared" si="25"/>
        <v>-6.9341013495018347</v>
      </c>
      <c r="AR37">
        <f t="shared" si="25"/>
        <v>-7.4569401876026014</v>
      </c>
      <c r="AS37">
        <f t="shared" si="25"/>
        <v>5.7039043849858917E-2</v>
      </c>
      <c r="AT37">
        <f t="shared" si="25"/>
        <v>0.17689471680510307</v>
      </c>
      <c r="AU37">
        <f t="shared" si="23"/>
        <v>-7.2230064269476379</v>
      </c>
      <c r="AW37">
        <v>34</v>
      </c>
      <c r="AX37">
        <f>IF(Z37&gt;0, (R37*SUMPRODUCT(K37:$K$98, X37:$X$98)-K37*$AZ$3)/Z37, 0)</f>
        <v>118.10658271163757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6.9358459999999999E-3</v>
      </c>
      <c r="Q38" s="4">
        <f t="shared" si="22"/>
        <v>25</v>
      </c>
      <c r="R38">
        <f t="shared" si="0"/>
        <v>50000</v>
      </c>
      <c r="S38">
        <f t="shared" si="1"/>
        <v>117.20588668398626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74.205870600373544</v>
      </c>
      <c r="AC38">
        <f t="shared" si="19"/>
        <v>72.392811921920767</v>
      </c>
      <c r="AE38">
        <f t="shared" si="2"/>
        <v>0</v>
      </c>
      <c r="AF38">
        <f t="shared" si="24"/>
        <v>0</v>
      </c>
      <c r="AG38">
        <f t="shared" si="24"/>
        <v>-15.441377129185554</v>
      </c>
      <c r="AH38">
        <f t="shared" si="4"/>
        <v>-217.888147706692</v>
      </c>
      <c r="AI38">
        <f t="shared" si="5"/>
        <v>-233.32952483587755</v>
      </c>
      <c r="AJ38">
        <f t="shared" si="6"/>
        <v>1.8130586784527765</v>
      </c>
      <c r="AK38">
        <f t="shared" si="20"/>
        <v>5.1944109420261482</v>
      </c>
      <c r="AL38">
        <f t="shared" si="7"/>
        <v>-226.32205521539862</v>
      </c>
      <c r="AN38">
        <f t="shared" si="25"/>
        <v>0</v>
      </c>
      <c r="AO38">
        <f t="shared" si="25"/>
        <v>0</v>
      </c>
      <c r="AP38">
        <f t="shared" si="25"/>
        <v>-0.45891439290702918</v>
      </c>
      <c r="AQ38">
        <f t="shared" si="25"/>
        <v>-6.4755886855104405</v>
      </c>
      <c r="AR38">
        <f t="shared" si="25"/>
        <v>-6.9345030784174693</v>
      </c>
      <c r="AS38">
        <f t="shared" si="25"/>
        <v>5.3883712298843513E-2</v>
      </c>
      <c r="AT38">
        <f t="shared" si="25"/>
        <v>0.15437677119251156</v>
      </c>
      <c r="AU38">
        <f t="shared" si="23"/>
        <v>-6.7262425949261146</v>
      </c>
      <c r="AW38">
        <v>35</v>
      </c>
      <c r="AX38">
        <f>IF(Z38&gt;0, (R38*SUMPRODUCT(K38:$K$98, X38:$X$98)-K38*$AZ$3)/Z38, 0)</f>
        <v>117.20588668398626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7.4023869999999999E-3</v>
      </c>
      <c r="Q39" s="4">
        <f t="shared" si="22"/>
        <v>25</v>
      </c>
      <c r="R39">
        <f t="shared" si="0"/>
        <v>50000</v>
      </c>
      <c r="S39">
        <f t="shared" si="1"/>
        <v>116.14572087321353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72.392811921920767</v>
      </c>
      <c r="AC39">
        <f t="shared" si="19"/>
        <v>70.489582764132692</v>
      </c>
      <c r="AE39">
        <f t="shared" si="2"/>
        <v>0</v>
      </c>
      <c r="AF39">
        <f t="shared" si="24"/>
        <v>0</v>
      </c>
      <c r="AG39">
        <f t="shared" si="24"/>
        <v>-15.172660308570517</v>
      </c>
      <c r="AH39">
        <f t="shared" si="4"/>
        <v>-228.60609864636095</v>
      </c>
      <c r="AI39">
        <f t="shared" si="5"/>
        <v>-243.77875895493148</v>
      </c>
      <c r="AJ39">
        <f t="shared" si="6"/>
        <v>1.9032291577880756</v>
      </c>
      <c r="AK39">
        <f t="shared" si="20"/>
        <v>5.0674968345344542</v>
      </c>
      <c r="AL39">
        <f t="shared" si="7"/>
        <v>-236.80803296260893</v>
      </c>
      <c r="AN39">
        <f t="shared" si="25"/>
        <v>0</v>
      </c>
      <c r="AO39">
        <f t="shared" si="25"/>
        <v>0</v>
      </c>
      <c r="AP39">
        <f t="shared" si="25"/>
        <v>-0.40261445271588475</v>
      </c>
      <c r="AQ39">
        <f t="shared" si="25"/>
        <v>-6.0661820288712232</v>
      </c>
      <c r="AR39">
        <f t="shared" si="25"/>
        <v>-6.4687964815871082</v>
      </c>
      <c r="AS39">
        <f t="shared" si="25"/>
        <v>5.0503178096126089E-2</v>
      </c>
      <c r="AT39">
        <f t="shared" si="25"/>
        <v>0.13446867083177902</v>
      </c>
      <c r="AU39">
        <f t="shared" si="23"/>
        <v>-6.2838246326592024</v>
      </c>
      <c r="AW39">
        <v>36</v>
      </c>
      <c r="AX39">
        <f>IF(Z39&gt;0, (R39*SUMPRODUCT(K39:$K$98, X39:$X$98)-K39*$AZ$3)/Z39, 0)</f>
        <v>116.14572087321353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7.9366079999999995E-3</v>
      </c>
      <c r="Q40" s="4">
        <f t="shared" si="22"/>
        <v>25</v>
      </c>
      <c r="R40">
        <f t="shared" si="0"/>
        <v>50000</v>
      </c>
      <c r="S40">
        <f t="shared" si="1"/>
        <v>114.93875892089078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70.489582764132692</v>
      </c>
      <c r="AC40">
        <f t="shared" si="19"/>
        <v>68.505864599299315</v>
      </c>
      <c r="AE40">
        <f t="shared" si="2"/>
        <v>0</v>
      </c>
      <c r="AF40">
        <f t="shared" si="24"/>
        <v>0</v>
      </c>
      <c r="AG40">
        <f t="shared" si="24"/>
        <v>-14.90051424829853</v>
      </c>
      <c r="AH40">
        <f t="shared" si="4"/>
        <v>-240.83891437256645</v>
      </c>
      <c r="AI40">
        <f t="shared" si="5"/>
        <v>-255.73942862086497</v>
      </c>
      <c r="AJ40">
        <f t="shared" si="6"/>
        <v>1.9837181648333768</v>
      </c>
      <c r="AK40">
        <f t="shared" si="20"/>
        <v>4.9342707934892891</v>
      </c>
      <c r="AL40">
        <f t="shared" si="7"/>
        <v>-248.8214396625423</v>
      </c>
      <c r="AN40">
        <f t="shared" si="25"/>
        <v>0</v>
      </c>
      <c r="AO40">
        <f t="shared" si="25"/>
        <v>0</v>
      </c>
      <c r="AP40">
        <f t="shared" si="25"/>
        <v>-0.35302938848427262</v>
      </c>
      <c r="AQ40">
        <f t="shared" si="25"/>
        <v>-5.7060590827509143</v>
      </c>
      <c r="AR40">
        <f t="shared" si="25"/>
        <v>-6.0590884712351869</v>
      </c>
      <c r="AS40">
        <f t="shared" si="25"/>
        <v>4.6999103452838087E-2</v>
      </c>
      <c r="AT40">
        <f t="shared" si="25"/>
        <v>0.11690486461165195</v>
      </c>
      <c r="AU40">
        <f t="shared" si="23"/>
        <v>-5.8951845031706966</v>
      </c>
      <c r="AW40">
        <v>37</v>
      </c>
      <c r="AX40">
        <f>IF(Z40&gt;0, (R40*SUMPRODUCT(K40:$K$98, X40:$X$98)-K40*$AZ$3)/Z40, 0)</f>
        <v>114.93875892089078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8.552947E-3</v>
      </c>
      <c r="Q41" s="4">
        <f t="shared" si="22"/>
        <v>25</v>
      </c>
      <c r="R41">
        <f t="shared" si="0"/>
        <v>50000</v>
      </c>
      <c r="S41">
        <f t="shared" si="1"/>
        <v>113.58821729118019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68.505864599299315</v>
      </c>
      <c r="AC41">
        <f t="shared" si="19"/>
        <v>66.444862538010753</v>
      </c>
      <c r="AE41">
        <f t="shared" si="2"/>
        <v>0</v>
      </c>
      <c r="AF41">
        <f t="shared" si="24"/>
        <v>0</v>
      </c>
      <c r="AG41">
        <f t="shared" si="24"/>
        <v>-14.624065797177103</v>
      </c>
      <c r="AH41">
        <f t="shared" si="4"/>
        <v>-254.88661727688435</v>
      </c>
      <c r="AI41">
        <f t="shared" si="5"/>
        <v>-269.51068307406143</v>
      </c>
      <c r="AJ41">
        <f t="shared" si="6"/>
        <v>2.061002061288562</v>
      </c>
      <c r="AK41">
        <f t="shared" si="20"/>
        <v>4.7954105219509522</v>
      </c>
      <c r="AL41">
        <f t="shared" si="7"/>
        <v>-262.65427049082194</v>
      </c>
      <c r="AN41">
        <f t="shared" si="25"/>
        <v>0</v>
      </c>
      <c r="AO41">
        <f t="shared" si="25"/>
        <v>0</v>
      </c>
      <c r="AP41">
        <f t="shared" si="25"/>
        <v>-0.30935683299132277</v>
      </c>
      <c r="AQ41">
        <f t="shared" si="25"/>
        <v>-5.3918600877649903</v>
      </c>
      <c r="AR41">
        <f t="shared" si="25"/>
        <v>-5.7012169207563126</v>
      </c>
      <c r="AS41">
        <f t="shared" si="25"/>
        <v>4.3598345310501226E-2</v>
      </c>
      <c r="AT41">
        <f t="shared" si="25"/>
        <v>0.10144189943745828</v>
      </c>
      <c r="AU41">
        <f t="shared" si="23"/>
        <v>-5.5561766760083531</v>
      </c>
      <c r="AW41">
        <v>38</v>
      </c>
      <c r="AX41">
        <f>IF(Z41&gt;0, (R41*SUMPRODUCT(K41:$K$98, X41:$X$98)-K41*$AZ$3)/Z41, 0)</f>
        <v>113.58821729118019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9.2631359999999999E-3</v>
      </c>
      <c r="Q42" s="4">
        <f t="shared" si="22"/>
        <v>25</v>
      </c>
      <c r="R42">
        <f t="shared" si="0"/>
        <v>50000</v>
      </c>
      <c r="S42">
        <f t="shared" si="1"/>
        <v>112.09367866430458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66.444862538010753</v>
      </c>
      <c r="AC42">
        <f t="shared" si="19"/>
        <v>64.307517647980006</v>
      </c>
      <c r="AE42">
        <f t="shared" si="2"/>
        <v>0</v>
      </c>
      <c r="AF42">
        <f t="shared" si="24"/>
        <v>0</v>
      </c>
      <c r="AG42">
        <f t="shared" si="24"/>
        <v>-14.34236042885313</v>
      </c>
      <c r="AH42">
        <f t="shared" si="4"/>
        <v>-270.92942070439983</v>
      </c>
      <c r="AI42">
        <f t="shared" si="5"/>
        <v>-285.27178113325294</v>
      </c>
      <c r="AJ42">
        <f t="shared" si="6"/>
        <v>2.1373448900307466</v>
      </c>
      <c r="AK42">
        <f t="shared" si="20"/>
        <v>4.6511403776607532</v>
      </c>
      <c r="AL42">
        <f t="shared" si="7"/>
        <v>-278.48329586556144</v>
      </c>
      <c r="AN42">
        <f t="shared" si="25"/>
        <v>0</v>
      </c>
      <c r="AO42">
        <f t="shared" si="25"/>
        <v>0</v>
      </c>
      <c r="AP42">
        <f t="shared" si="25"/>
        <v>-0.27089075914721572</v>
      </c>
      <c r="AQ42">
        <f t="shared" si="25"/>
        <v>-5.1171686009426951</v>
      </c>
      <c r="AR42">
        <f t="shared" si="25"/>
        <v>-5.3880593600899109</v>
      </c>
      <c r="AS42">
        <f t="shared" si="25"/>
        <v>4.0369016152674471E-2</v>
      </c>
      <c r="AT42">
        <f t="shared" si="25"/>
        <v>8.7848227915824278E-2</v>
      </c>
      <c r="AU42">
        <f t="shared" si="23"/>
        <v>-5.2598421160214119</v>
      </c>
      <c r="AW42">
        <v>39</v>
      </c>
      <c r="AX42">
        <f>IF(Z42&gt;0, (R42*SUMPRODUCT(K42:$K$98, X42:$X$98)-K42*$AZ$3)/Z42, 0)</f>
        <v>112.09367866430458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1.011049E-2</v>
      </c>
      <c r="Q43" s="4">
        <f t="shared" si="22"/>
        <v>25</v>
      </c>
      <c r="R43">
        <f t="shared" si="0"/>
        <v>50000</v>
      </c>
      <c r="S43">
        <f t="shared" si="1"/>
        <v>110.46051294950712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64.307517647980006</v>
      </c>
      <c r="AC43">
        <f t="shared" si="19"/>
        <v>62.096166187871461</v>
      </c>
      <c r="AE43">
        <f t="shared" si="2"/>
        <v>0</v>
      </c>
      <c r="AF43">
        <f t="shared" si="24"/>
        <v>0</v>
      </c>
      <c r="AG43">
        <f t="shared" si="24"/>
        <v>-14.053928532872284</v>
      </c>
      <c r="AH43">
        <f t="shared" si="4"/>
        <v>-290.01658338463056</v>
      </c>
      <c r="AI43">
        <f t="shared" si="5"/>
        <v>-304.07051191750287</v>
      </c>
      <c r="AJ43">
        <f t="shared" si="6"/>
        <v>2.2113514601085456</v>
      </c>
      <c r="AK43">
        <f t="shared" si="20"/>
        <v>4.5015262353586012</v>
      </c>
      <c r="AL43">
        <f t="shared" si="7"/>
        <v>-297.3576342220357</v>
      </c>
      <c r="AN43">
        <f t="shared" si="25"/>
        <v>0</v>
      </c>
      <c r="AO43">
        <f t="shared" si="25"/>
        <v>0</v>
      </c>
      <c r="AP43">
        <f t="shared" si="25"/>
        <v>-0.23700269039669034</v>
      </c>
      <c r="AQ43">
        <f t="shared" si="25"/>
        <v>-4.8907826990184509</v>
      </c>
      <c r="AR43">
        <f t="shared" si="25"/>
        <v>-5.1277853894151413</v>
      </c>
      <c r="AS43">
        <f t="shared" si="25"/>
        <v>3.7291796683931344E-2</v>
      </c>
      <c r="AT43">
        <f t="shared" si="25"/>
        <v>7.5912854272443805E-2</v>
      </c>
      <c r="AU43">
        <f t="shared" si="23"/>
        <v>-5.0145807384587657</v>
      </c>
      <c r="AW43">
        <v>40</v>
      </c>
      <c r="AX43">
        <f>IF(Z43&gt;0, (R43*SUMPRODUCT(K43:$K$98, X43:$X$98)-K43*$AZ$3)/Z43, 0)</f>
        <v>110.46051294950712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1.1085984E-2</v>
      </c>
      <c r="Q44" s="4">
        <f t="shared" si="22"/>
        <v>25</v>
      </c>
      <c r="R44">
        <f t="shared" si="0"/>
        <v>50000</v>
      </c>
      <c r="S44">
        <f t="shared" si="1"/>
        <v>108.66705836738832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62.096166187871461</v>
      </c>
      <c r="AC44">
        <f t="shared" si="19"/>
        <v>59.799863078883497</v>
      </c>
      <c r="AE44">
        <f t="shared" si="2"/>
        <v>0</v>
      </c>
      <c r="AF44">
        <f t="shared" si="24"/>
        <v>0</v>
      </c>
      <c r="AG44">
        <f t="shared" si="24"/>
        <v>-13.757587620690995</v>
      </c>
      <c r="AH44">
        <f t="shared" si="4"/>
        <v>-311.60325370513124</v>
      </c>
      <c r="AI44">
        <f t="shared" si="5"/>
        <v>-325.36084132582221</v>
      </c>
      <c r="AJ44">
        <f t="shared" si="6"/>
        <v>2.2963031089879635</v>
      </c>
      <c r="AK44">
        <f t="shared" si="20"/>
        <v>4.3467316331510029</v>
      </c>
      <c r="AL44">
        <f t="shared" si="7"/>
        <v>-318.71780658368323</v>
      </c>
      <c r="AN44">
        <f t="shared" si="25"/>
        <v>0</v>
      </c>
      <c r="AO44">
        <f t="shared" si="25"/>
        <v>0</v>
      </c>
      <c r="AP44">
        <f t="shared" si="25"/>
        <v>-0.20714754951698994</v>
      </c>
      <c r="AQ44">
        <f t="shared" si="25"/>
        <v>-4.6918000601690402</v>
      </c>
      <c r="AR44">
        <f t="shared" si="25"/>
        <v>-4.8989476096860303</v>
      </c>
      <c r="AS44">
        <f t="shared" si="25"/>
        <v>3.4575361254447219E-2</v>
      </c>
      <c r="AT44">
        <f t="shared" si="25"/>
        <v>6.5448596879079099E-2</v>
      </c>
      <c r="AU44">
        <f t="shared" si="23"/>
        <v>-4.7989236515525038</v>
      </c>
      <c r="AW44">
        <v>41</v>
      </c>
      <c r="AX44">
        <f>IF(Z44&gt;0, (R44*SUMPRODUCT(K44:$K$98, X44:$X$98)-K44*$AZ$3)/Z44, 0)</f>
        <v>108.66705836738832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1.2207667E-2</v>
      </c>
      <c r="Q45" s="4">
        <f t="shared" si="22"/>
        <v>25</v>
      </c>
      <c r="R45">
        <f t="shared" si="0"/>
        <v>50000</v>
      </c>
      <c r="S45">
        <f t="shared" si="1"/>
        <v>106.72073064405092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59.799863078883497</v>
      </c>
      <c r="AC45">
        <f t="shared" si="19"/>
        <v>57.424562652670232</v>
      </c>
      <c r="AE45">
        <f t="shared" si="2"/>
        <v>0</v>
      </c>
      <c r="AF45">
        <f t="shared" si="24"/>
        <v>0</v>
      </c>
      <c r="AG45">
        <f t="shared" si="24"/>
        <v>-13.452063696087366</v>
      </c>
      <c r="AH45">
        <f t="shared" si="4"/>
        <v>-335.89609679343596</v>
      </c>
      <c r="AI45">
        <f t="shared" si="5"/>
        <v>-349.34816048952331</v>
      </c>
      <c r="AJ45">
        <f t="shared" si="6"/>
        <v>2.3753004262132649</v>
      </c>
      <c r="AK45">
        <f t="shared" si="20"/>
        <v>4.1859904155218448</v>
      </c>
      <c r="AL45">
        <f t="shared" si="7"/>
        <v>-342.78686964778819</v>
      </c>
      <c r="AN45">
        <f t="shared" si="25"/>
        <v>0</v>
      </c>
      <c r="AO45">
        <f t="shared" si="25"/>
        <v>0</v>
      </c>
      <c r="AP45">
        <f t="shared" si="25"/>
        <v>-0.18084579081915231</v>
      </c>
      <c r="AQ45">
        <f t="shared" si="25"/>
        <v>-4.5156934006596856</v>
      </c>
      <c r="AR45">
        <f t="shared" si="25"/>
        <v>-4.6965391914788377</v>
      </c>
      <c r="AS45">
        <f t="shared" si="25"/>
        <v>3.1932876153162218E-2</v>
      </c>
      <c r="AT45">
        <f t="shared" si="25"/>
        <v>5.6275287135060519E-2</v>
      </c>
      <c r="AU45">
        <f t="shared" si="23"/>
        <v>-4.6083310281906149</v>
      </c>
      <c r="AW45">
        <v>42</v>
      </c>
      <c r="AX45">
        <f>IF(Z45&gt;0, (R45*SUMPRODUCT(K45:$K$98, X45:$X$98)-K45*$AZ$3)/Z45, 0)</f>
        <v>106.72073064405092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1.3502610999999999E-2</v>
      </c>
      <c r="Q46" s="4">
        <f t="shared" si="22"/>
        <v>25</v>
      </c>
      <c r="R46">
        <f t="shared" si="0"/>
        <v>50000</v>
      </c>
      <c r="S46">
        <f t="shared" si="1"/>
        <v>104.63148937775966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57.424562652670232</v>
      </c>
      <c r="AC46">
        <f t="shared" si="19"/>
        <v>54.977172496613946</v>
      </c>
      <c r="AE46">
        <f t="shared" si="2"/>
        <v>0</v>
      </c>
      <c r="AF46">
        <f t="shared" si="24"/>
        <v>0</v>
      </c>
      <c r="AG46">
        <f t="shared" si="24"/>
        <v>-13.135905075891003</v>
      </c>
      <c r="AH46">
        <f t="shared" si="4"/>
        <v>-363.27596647097982</v>
      </c>
      <c r="AI46">
        <f t="shared" si="5"/>
        <v>-376.41187154687083</v>
      </c>
      <c r="AJ46">
        <f t="shared" si="6"/>
        <v>2.4473901560562865</v>
      </c>
      <c r="AK46">
        <f t="shared" si="20"/>
        <v>4.0197193856869164</v>
      </c>
      <c r="AL46">
        <f t="shared" si="7"/>
        <v>-369.94476200512759</v>
      </c>
      <c r="AN46">
        <f t="shared" si="25"/>
        <v>0</v>
      </c>
      <c r="AO46">
        <f t="shared" si="25"/>
        <v>0</v>
      </c>
      <c r="AP46">
        <f t="shared" si="25"/>
        <v>-0.15767450227369856</v>
      </c>
      <c r="AQ46">
        <f t="shared" si="25"/>
        <v>-4.3605185078899726</v>
      </c>
      <c r="AR46">
        <f t="shared" si="25"/>
        <v>-4.5181930101636709</v>
      </c>
      <c r="AS46">
        <f t="shared" si="25"/>
        <v>2.9376812826850427E-2</v>
      </c>
      <c r="AT46">
        <f t="shared" si="25"/>
        <v>4.8249987325302821E-2</v>
      </c>
      <c r="AU46">
        <f t="shared" si="23"/>
        <v>-4.4405662100115171</v>
      </c>
      <c r="AW46">
        <v>43</v>
      </c>
      <c r="AX46">
        <f>IF(Z46&gt;0, (R46*SUMPRODUCT(K46:$K$98, X46:$X$98)-K46*$AZ$3)/Z46, 0)</f>
        <v>104.63148937775966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1.4950962999999999E-2</v>
      </c>
      <c r="Q47" s="4">
        <f t="shared" si="22"/>
        <v>25</v>
      </c>
      <c r="R47">
        <f t="shared" si="0"/>
        <v>50000</v>
      </c>
      <c r="S47">
        <f t="shared" si="1"/>
        <v>102.40227273957289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54.977172496613946</v>
      </c>
      <c r="AC47">
        <f t="shared" si="19"/>
        <v>52.463353314262697</v>
      </c>
      <c r="AE47">
        <f t="shared" si="2"/>
        <v>0</v>
      </c>
      <c r="AF47">
        <f t="shared" si="24"/>
        <v>0</v>
      </c>
      <c r="AG47">
        <f t="shared" si="24"/>
        <v>-12.808151594370932</v>
      </c>
      <c r="AH47">
        <f t="shared" si="4"/>
        <v>-392.78886152231712</v>
      </c>
      <c r="AI47">
        <f t="shared" si="5"/>
        <v>-405.59701311668806</v>
      </c>
      <c r="AJ47">
        <f t="shared" si="6"/>
        <v>2.5138191823512486</v>
      </c>
      <c r="AK47">
        <f t="shared" si="20"/>
        <v>3.8484020747629768</v>
      </c>
      <c r="AL47">
        <f t="shared" si="7"/>
        <v>-399.23479185957382</v>
      </c>
      <c r="AN47">
        <f t="shared" si="25"/>
        <v>0</v>
      </c>
      <c r="AO47">
        <f t="shared" si="25"/>
        <v>0</v>
      </c>
      <c r="AP47">
        <f t="shared" si="25"/>
        <v>-0.13726818892984291</v>
      </c>
      <c r="AQ47">
        <f t="shared" si="25"/>
        <v>-4.2096172313169333</v>
      </c>
      <c r="AR47">
        <f t="shared" si="25"/>
        <v>-4.3468854202467764</v>
      </c>
      <c r="AS47">
        <f t="shared" si="25"/>
        <v>2.6941233785061417E-2</v>
      </c>
      <c r="AT47">
        <f t="shared" si="25"/>
        <v>4.1244295024485088E-2</v>
      </c>
      <c r="AU47">
        <f t="shared" si="23"/>
        <v>-4.2786998914372303</v>
      </c>
      <c r="AW47">
        <v>44</v>
      </c>
      <c r="AX47">
        <f>IF(Z47&gt;0, (R47*SUMPRODUCT(K47:$K$98, X47:$X$98)-K47*$AZ$3)/Z47, 0)</f>
        <v>102.40227273957289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1.6562650000000002E-2</v>
      </c>
      <c r="Q48" s="4">
        <f t="shared" si="22"/>
        <v>25</v>
      </c>
      <c r="R48">
        <f t="shared" si="0"/>
        <v>50000</v>
      </c>
      <c r="S48">
        <f t="shared" si="1"/>
        <v>100.06184301040402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52.463353314262697</v>
      </c>
      <c r="AC48">
        <f t="shared" si="19"/>
        <v>49.902574766462486</v>
      </c>
      <c r="AE48">
        <f t="shared" si="2"/>
        <v>0</v>
      </c>
      <c r="AF48">
        <f t="shared" si="24"/>
        <v>0</v>
      </c>
      <c r="AG48">
        <f t="shared" si="24"/>
        <v>-12.467933146422713</v>
      </c>
      <c r="AH48">
        <f t="shared" si="4"/>
        <v>-424.27386400901548</v>
      </c>
      <c r="AI48">
        <f t="shared" si="5"/>
        <v>-436.74179715543818</v>
      </c>
      <c r="AJ48">
        <f t="shared" si="6"/>
        <v>2.5607785478002114</v>
      </c>
      <c r="AK48">
        <f t="shared" si="20"/>
        <v>3.672434731998389</v>
      </c>
      <c r="AL48">
        <f t="shared" si="7"/>
        <v>-430.50858387563954</v>
      </c>
      <c r="AN48">
        <f t="shared" si="25"/>
        <v>0</v>
      </c>
      <c r="AO48">
        <f t="shared" si="25"/>
        <v>0</v>
      </c>
      <c r="AP48">
        <f t="shared" si="25"/>
        <v>-0.11930534113496928</v>
      </c>
      <c r="AQ48">
        <f t="shared" si="25"/>
        <v>-4.0598660167479697</v>
      </c>
      <c r="AR48">
        <f t="shared" si="25"/>
        <v>-4.1791713578829386</v>
      </c>
      <c r="AS48">
        <f t="shared" si="25"/>
        <v>2.4504026018464287E-2</v>
      </c>
      <c r="AT48">
        <f t="shared" si="25"/>
        <v>3.514143630315248E-2</v>
      </c>
      <c r="AU48">
        <f t="shared" si="23"/>
        <v>-4.1195258955613214</v>
      </c>
      <c r="AW48">
        <v>45</v>
      </c>
      <c r="AX48">
        <f>IF(Z48&gt;0, (R48*SUMPRODUCT(K48:$K$98, X48:$X$98)-K48*$AZ$3)/Z48, 0)</f>
        <v>100.06184301040402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1.8321427000000001E-2</v>
      </c>
      <c r="Q49" s="4">
        <f t="shared" si="22"/>
        <v>25</v>
      </c>
      <c r="R49">
        <f t="shared" si="0"/>
        <v>50000</v>
      </c>
      <c r="S49">
        <f t="shared" si="1"/>
        <v>97.638414197024886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49.902574766462486</v>
      </c>
      <c r="AC49">
        <f t="shared" si="19"/>
        <v>47.314886145711597</v>
      </c>
      <c r="AE49">
        <f t="shared" si="2"/>
        <v>0</v>
      </c>
      <c r="AF49">
        <f t="shared" si="24"/>
        <v>0</v>
      </c>
      <c r="AG49">
        <f t="shared" si="24"/>
        <v>-12.114823487975421</v>
      </c>
      <c r="AH49">
        <f t="shared" si="4"/>
        <v>-456.8606539661281</v>
      </c>
      <c r="AI49">
        <f t="shared" si="5"/>
        <v>-468.9754774541035</v>
      </c>
      <c r="AJ49">
        <f t="shared" si="6"/>
        <v>2.5876886207508889</v>
      </c>
      <c r="AK49">
        <f t="shared" si="20"/>
        <v>3.4931802336523745</v>
      </c>
      <c r="AL49">
        <f t="shared" si="7"/>
        <v>-462.89460859970023</v>
      </c>
      <c r="AN49">
        <f t="shared" si="25"/>
        <v>0</v>
      </c>
      <c r="AO49">
        <f t="shared" si="25"/>
        <v>0</v>
      </c>
      <c r="AP49">
        <f t="shared" si="25"/>
        <v>-0.10350575323687959</v>
      </c>
      <c r="AQ49">
        <f t="shared" si="25"/>
        <v>-3.9032930327043518</v>
      </c>
      <c r="AR49">
        <f t="shared" si="25"/>
        <v>-4.0067987859412311</v>
      </c>
      <c r="AS49">
        <f t="shared" si="25"/>
        <v>2.2108506995514074E-2</v>
      </c>
      <c r="AT49">
        <f t="shared" si="25"/>
        <v>2.9844780787374989E-2</v>
      </c>
      <c r="AU49">
        <f t="shared" si="23"/>
        <v>-3.9548454981583419</v>
      </c>
      <c r="AW49">
        <v>46</v>
      </c>
      <c r="AX49">
        <f>IF(Z49&gt;0, (R49*SUMPRODUCT(K49:$K$98, X49:$X$98)-K49*$AZ$3)/Z49, 0)</f>
        <v>97.638414197024886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2.0255269999999999E-2</v>
      </c>
      <c r="Q50" s="4">
        <f t="shared" si="22"/>
        <v>25</v>
      </c>
      <c r="R50">
        <f t="shared" si="0"/>
        <v>50000</v>
      </c>
      <c r="S50">
        <f t="shared" si="1"/>
        <v>95.175662926563987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47.314886145711597</v>
      </c>
      <c r="AC50">
        <f t="shared" si="19"/>
        <v>44.72603721657606</v>
      </c>
      <c r="AE50">
        <f t="shared" si="2"/>
        <v>0</v>
      </c>
      <c r="AF50">
        <f t="shared" si="24"/>
        <v>0</v>
      </c>
      <c r="AG50">
        <f t="shared" si="24"/>
        <v>-11.748286232344384</v>
      </c>
      <c r="AH50">
        <f t="shared" si="4"/>
        <v>-490.77804150256782</v>
      </c>
      <c r="AI50">
        <f t="shared" si="5"/>
        <v>-502.52632773491223</v>
      </c>
      <c r="AJ50">
        <f t="shared" si="6"/>
        <v>2.588848929135537</v>
      </c>
      <c r="AK50">
        <f t="shared" si="20"/>
        <v>3.3120420301998119</v>
      </c>
      <c r="AL50">
        <f t="shared" si="7"/>
        <v>-496.62543677557687</v>
      </c>
      <c r="AN50">
        <f t="shared" si="25"/>
        <v>0</v>
      </c>
      <c r="AO50">
        <f t="shared" si="25"/>
        <v>0</v>
      </c>
      <c r="AP50">
        <f t="shared" si="25"/>
        <v>-8.9619784576914663E-2</v>
      </c>
      <c r="AQ50">
        <f t="shared" si="25"/>
        <v>-3.7438160327970893</v>
      </c>
      <c r="AR50">
        <f t="shared" si="25"/>
        <v>-3.8334358173740042</v>
      </c>
      <c r="AS50">
        <f t="shared" si="25"/>
        <v>1.974858960216232E-2</v>
      </c>
      <c r="AT50">
        <f t="shared" si="25"/>
        <v>2.5265344015793747E-2</v>
      </c>
      <c r="AU50">
        <f t="shared" si="23"/>
        <v>-3.7884218837560479</v>
      </c>
      <c r="AW50">
        <v>47</v>
      </c>
      <c r="AX50">
        <f>IF(Z50&gt;0, (R50*SUMPRODUCT(K50:$K$98, X50:$X$98)-K50*$AZ$3)/Z50, 0)</f>
        <v>95.175662926563987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2.2430054000000001E-2</v>
      </c>
      <c r="Q51" s="4">
        <f t="shared" si="22"/>
        <v>25</v>
      </c>
      <c r="R51">
        <f t="shared" si="0"/>
        <v>50000</v>
      </c>
      <c r="S51">
        <f t="shared" si="1"/>
        <v>92.713032091999409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44.72603721657606</v>
      </c>
      <c r="AC51">
        <f t="shared" si="19"/>
        <v>42.155831990536846</v>
      </c>
      <c r="AE51">
        <f t="shared" si="2"/>
        <v>0</v>
      </c>
      <c r="AF51">
        <f t="shared" si="24"/>
        <v>0</v>
      </c>
      <c r="AG51">
        <f t="shared" si="24"/>
        <v>-11.367288675421998</v>
      </c>
      <c r="AH51">
        <f t="shared" si="4"/>
        <v>-527.02938919788221</v>
      </c>
      <c r="AI51">
        <f t="shared" si="5"/>
        <v>-538.39667787330416</v>
      </c>
      <c r="AJ51">
        <f t="shared" si="6"/>
        <v>2.5702052260392136</v>
      </c>
      <c r="AK51">
        <f t="shared" si="20"/>
        <v>3.1308226051603243</v>
      </c>
      <c r="AL51">
        <f t="shared" si="7"/>
        <v>-532.6956500421046</v>
      </c>
      <c r="AN51">
        <f t="shared" si="25"/>
        <v>0</v>
      </c>
      <c r="AO51">
        <f t="shared" si="25"/>
        <v>0</v>
      </c>
      <c r="AP51">
        <f t="shared" si="25"/>
        <v>-7.7422687610372271E-2</v>
      </c>
      <c r="AQ51">
        <f t="shared" si="25"/>
        <v>-3.589601084872434</v>
      </c>
      <c r="AR51">
        <f t="shared" si="25"/>
        <v>-3.6670237724828061</v>
      </c>
      <c r="AS51">
        <f t="shared" si="25"/>
        <v>1.7505686887360844E-2</v>
      </c>
      <c r="AT51">
        <f t="shared" si="25"/>
        <v>2.1324056021109268E-2</v>
      </c>
      <c r="AU51">
        <f t="shared" si="23"/>
        <v>-3.628194029574336</v>
      </c>
      <c r="AW51">
        <v>48</v>
      </c>
      <c r="AX51">
        <f>IF(Z51&gt;0, (R51*SUMPRODUCT(K51:$K$98, X51:$X$98)-K51*$AZ$3)/Z51, 0)</f>
        <v>92.713032091999409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2.4874655999999998E-2</v>
      </c>
      <c r="Q52" s="4">
        <f t="shared" si="22"/>
        <v>25</v>
      </c>
      <c r="R52">
        <f t="shared" si="0"/>
        <v>50000</v>
      </c>
      <c r="S52">
        <f t="shared" si="1"/>
        <v>90.271189996208122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42.155831990536846</v>
      </c>
      <c r="AC52">
        <f t="shared" si="19"/>
        <v>39.614097697412475</v>
      </c>
      <c r="AE52">
        <f t="shared" si="2"/>
        <v>0</v>
      </c>
      <c r="AF52">
        <f t="shared" si="24"/>
        <v>0</v>
      </c>
      <c r="AG52">
        <f t="shared" si="24"/>
        <v>-10.970858393213961</v>
      </c>
      <c r="AH52">
        <f t="shared" si="4"/>
        <v>-565.51479090763564</v>
      </c>
      <c r="AI52">
        <f t="shared" si="5"/>
        <v>-576.48564930084956</v>
      </c>
      <c r="AJ52">
        <f t="shared" si="6"/>
        <v>2.5417342931243709</v>
      </c>
      <c r="AK52">
        <f t="shared" si="20"/>
        <v>2.9509082393375796</v>
      </c>
      <c r="AL52">
        <f t="shared" si="7"/>
        <v>-570.99300676838766</v>
      </c>
      <c r="AN52">
        <f t="shared" si="25"/>
        <v>0</v>
      </c>
      <c r="AO52">
        <f t="shared" si="25"/>
        <v>0</v>
      </c>
      <c r="AP52">
        <f t="shared" si="25"/>
        <v>-6.6716605369075963E-2</v>
      </c>
      <c r="AQ52">
        <f t="shared" si="25"/>
        <v>-3.4390405730419138</v>
      </c>
      <c r="AR52">
        <f t="shared" si="25"/>
        <v>-3.5057571784109895</v>
      </c>
      <c r="AS52">
        <f t="shared" si="25"/>
        <v>1.5456938528375982E-2</v>
      </c>
      <c r="AT52">
        <f t="shared" si="25"/>
        <v>1.7945230302673223E-2</v>
      </c>
      <c r="AU52">
        <f t="shared" si="23"/>
        <v>-3.4723550095799407</v>
      </c>
      <c r="AW52">
        <v>49</v>
      </c>
      <c r="AX52">
        <f>IF(Z52&gt;0, (R52*SUMPRODUCT(K52:$K$98, X52:$X$98)-K52*$AZ$3)/Z52, 0)</f>
        <v>90.271189996208122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2.763239E-2</v>
      </c>
      <c r="Q53" s="4">
        <f t="shared" si="22"/>
        <v>25</v>
      </c>
      <c r="R53">
        <f t="shared" si="0"/>
        <v>50000</v>
      </c>
      <c r="S53">
        <f t="shared" si="1"/>
        <v>87.873311214599397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39.614097697412475</v>
      </c>
      <c r="AC53">
        <f t="shared" si="19"/>
        <v>37.110652474145645</v>
      </c>
      <c r="AE53">
        <f t="shared" si="2"/>
        <v>0</v>
      </c>
      <c r="AF53">
        <f t="shared" si="24"/>
        <v>0</v>
      </c>
      <c r="AG53">
        <f t="shared" si="24"/>
        <v>-10.557998771525758</v>
      </c>
      <c r="AH53">
        <f t="shared" si="4"/>
        <v>-606.302075512123</v>
      </c>
      <c r="AI53">
        <f t="shared" si="5"/>
        <v>-616.86007428364871</v>
      </c>
      <c r="AJ53">
        <f t="shared" si="6"/>
        <v>2.5034452232668301</v>
      </c>
      <c r="AK53">
        <f t="shared" si="20"/>
        <v>2.7729868388188734</v>
      </c>
      <c r="AL53">
        <f t="shared" si="7"/>
        <v>-611.58364222156308</v>
      </c>
      <c r="AN53">
        <f t="shared" si="25"/>
        <v>0</v>
      </c>
      <c r="AO53">
        <f t="shared" si="25"/>
        <v>0</v>
      </c>
      <c r="AP53">
        <f t="shared" si="25"/>
        <v>-5.732669647888463E-2</v>
      </c>
      <c r="AQ53">
        <f t="shared" si="25"/>
        <v>-3.2920343911328582</v>
      </c>
      <c r="AR53">
        <f t="shared" si="25"/>
        <v>-3.3493610876117428</v>
      </c>
      <c r="AS53">
        <f t="shared" si="25"/>
        <v>1.3592940061025561E-2</v>
      </c>
      <c r="AT53">
        <f t="shared" si="25"/>
        <v>1.5056468397934735E-2</v>
      </c>
      <c r="AU53">
        <f t="shared" si="23"/>
        <v>-3.3207116791527826</v>
      </c>
      <c r="AW53">
        <v>50</v>
      </c>
      <c r="AX53">
        <f>IF(Z53&gt;0, (R53*SUMPRODUCT(K53:$K$98, X53:$X$98)-K53*$AZ$3)/Z53, 0)</f>
        <v>87.873311214599397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3.0610310000000002E-2</v>
      </c>
      <c r="Q54" s="4">
        <f t="shared" si="22"/>
        <v>25</v>
      </c>
      <c r="R54">
        <f t="shared" si="0"/>
        <v>50000</v>
      </c>
      <c r="S54">
        <f t="shared" si="1"/>
        <v>85.529584656783499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37.110652474145645</v>
      </c>
      <c r="AC54">
        <f t="shared" si="19"/>
        <v>34.653971073883412</v>
      </c>
      <c r="AE54">
        <f t="shared" si="2"/>
        <v>0</v>
      </c>
      <c r="AF54">
        <f t="shared" si="24"/>
        <v>0</v>
      </c>
      <c r="AG54">
        <f t="shared" si="24"/>
        <v>-10.129235168434478</v>
      </c>
      <c r="AH54">
        <f t="shared" si="4"/>
        <v>-646.36723075204532</v>
      </c>
      <c r="AI54">
        <f t="shared" si="5"/>
        <v>-656.49646592047975</v>
      </c>
      <c r="AJ54">
        <f t="shared" si="6"/>
        <v>2.4566814002622337</v>
      </c>
      <c r="AK54">
        <f t="shared" si="20"/>
        <v>2.5977456731901953</v>
      </c>
      <c r="AL54">
        <f t="shared" si="7"/>
        <v>-651.44203884702733</v>
      </c>
      <c r="AN54">
        <f t="shared" si="25"/>
        <v>0</v>
      </c>
      <c r="AO54">
        <f t="shared" si="25"/>
        <v>0</v>
      </c>
      <c r="AP54">
        <f t="shared" si="25"/>
        <v>-4.9105929967501086E-2</v>
      </c>
      <c r="AQ54">
        <f t="shared" si="25"/>
        <v>-3.1335499115974415</v>
      </c>
      <c r="AR54">
        <f t="shared" si="25"/>
        <v>-3.1826558415649422</v>
      </c>
      <c r="AS54">
        <f t="shared" si="25"/>
        <v>1.1909845391849548E-2</v>
      </c>
      <c r="AT54">
        <f t="shared" si="25"/>
        <v>1.2593716601484773E-2</v>
      </c>
      <c r="AU54">
        <f t="shared" si="23"/>
        <v>-3.1581522795716079</v>
      </c>
      <c r="AW54">
        <v>51</v>
      </c>
      <c r="AX54">
        <f>IF(Z54&gt;0, (R54*SUMPRODUCT(K54:$K$98, X54:$X$98)-K54*$AZ$3)/Z54, 0)</f>
        <v>85.529584656783499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3.3721785999999997E-2</v>
      </c>
      <c r="Q55" s="4">
        <f t="shared" si="22"/>
        <v>25</v>
      </c>
      <c r="R55">
        <f t="shared" si="0"/>
        <v>50000</v>
      </c>
      <c r="S55">
        <f t="shared" si="1"/>
        <v>83.277539263730574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34.653971073883412</v>
      </c>
      <c r="AC55">
        <f t="shared" si="19"/>
        <v>32.26627204699188</v>
      </c>
      <c r="AE55">
        <f t="shared" si="2"/>
        <v>0</v>
      </c>
      <c r="AF55">
        <f t="shared" si="24"/>
        <v>0</v>
      </c>
      <c r="AG55">
        <f t="shared" si="24"/>
        <v>-9.686366916056512</v>
      </c>
      <c r="AH55">
        <f t="shared" si="4"/>
        <v>-683.1518013872427</v>
      </c>
      <c r="AI55">
        <f t="shared" si="5"/>
        <v>-692.8381683032992</v>
      </c>
      <c r="AJ55">
        <f t="shared" si="6"/>
        <v>2.3876990268915321</v>
      </c>
      <c r="AK55">
        <f t="shared" si="20"/>
        <v>2.4257779751718389</v>
      </c>
      <c r="AL55">
        <f t="shared" si="7"/>
        <v>-688.02469130123586</v>
      </c>
      <c r="AN55">
        <f t="shared" si="25"/>
        <v>0</v>
      </c>
      <c r="AO55">
        <f t="shared" si="25"/>
        <v>0</v>
      </c>
      <c r="AP55">
        <f t="shared" si="25"/>
        <v>-4.1927616969759829E-2</v>
      </c>
      <c r="AQ55">
        <f t="shared" si="25"/>
        <v>-2.9570351101697465</v>
      </c>
      <c r="AR55">
        <f t="shared" si="25"/>
        <v>-2.9989627271395061</v>
      </c>
      <c r="AS55">
        <f t="shared" si="25"/>
        <v>1.0335199059270529E-2</v>
      </c>
      <c r="AT55">
        <f t="shared" si="25"/>
        <v>1.0500024485763664E-2</v>
      </c>
      <c r="AU55">
        <f t="shared" si="23"/>
        <v>-2.9781275035944721</v>
      </c>
      <c r="AW55">
        <v>52</v>
      </c>
      <c r="AX55">
        <f>IF(Z55&gt;0, (R55*SUMPRODUCT(K55:$K$98, X55:$X$98)-K55*$AZ$3)/Z55, 0)</f>
        <v>83.277539263730574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4.5614701000000001E-2</v>
      </c>
      <c r="Q56" s="4">
        <f t="shared" si="22"/>
        <v>25</v>
      </c>
      <c r="R56">
        <f t="shared" si="0"/>
        <v>50000</v>
      </c>
      <c r="S56">
        <f t="shared" si="1"/>
        <v>81.920313450322539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32.26627204699188</v>
      </c>
      <c r="AC56">
        <f t="shared" si="19"/>
        <v>29.975175226738124</v>
      </c>
      <c r="AE56">
        <f t="shared" si="2"/>
        <v>0</v>
      </c>
      <c r="AF56">
        <f t="shared" si="24"/>
        <v>0</v>
      </c>
      <c r="AG56">
        <f t="shared" si="24"/>
        <v>-9.1476625162437362</v>
      </c>
      <c r="AH56">
        <f t="shared" si="4"/>
        <v>-883.68146130441971</v>
      </c>
      <c r="AI56">
        <f t="shared" si="5"/>
        <v>-892.82912382066343</v>
      </c>
      <c r="AJ56">
        <f t="shared" si="6"/>
        <v>2.2910968202537561</v>
      </c>
      <c r="AK56">
        <f t="shared" si="20"/>
        <v>2.2586390432894317</v>
      </c>
      <c r="AL56">
        <f t="shared" si="7"/>
        <v>-888.27938795712021</v>
      </c>
      <c r="AN56">
        <f t="shared" si="25"/>
        <v>0</v>
      </c>
      <c r="AO56">
        <f t="shared" si="25"/>
        <v>0</v>
      </c>
      <c r="AP56">
        <f t="shared" si="25"/>
        <v>-3.5353415257450095E-2</v>
      </c>
      <c r="AQ56">
        <f t="shared" si="25"/>
        <v>-3.4152066280680722</v>
      </c>
      <c r="AR56">
        <f t="shared" si="25"/>
        <v>-3.4505600433255226</v>
      </c>
      <c r="AS56">
        <f t="shared" si="25"/>
        <v>8.8545130668762836E-3</v>
      </c>
      <c r="AT56">
        <f t="shared" si="25"/>
        <v>8.7290719210845764E-3</v>
      </c>
      <c r="AU56">
        <f t="shared" si="23"/>
        <v>-3.4329764583375613</v>
      </c>
      <c r="AW56">
        <v>53</v>
      </c>
      <c r="AX56">
        <f>IF(Z56&gt;0, (R56*SUMPRODUCT(K56:$K$98, X56:$X$98)-K56*$AZ$3)/Z56, 0)</f>
        <v>81.920313450322539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5.8461241999999997E-2</v>
      </c>
      <c r="Q57" s="4">
        <f t="shared" si="22"/>
        <v>25</v>
      </c>
      <c r="R57">
        <f t="shared" si="0"/>
        <v>50000</v>
      </c>
      <c r="S57">
        <f t="shared" si="1"/>
        <v>79.665751560497654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29.975175226738124</v>
      </c>
      <c r="AC57">
        <f t="shared" si="19"/>
        <v>27.154556357523603</v>
      </c>
      <c r="AE57">
        <f t="shared" si="2"/>
        <v>0</v>
      </c>
      <c r="AF57">
        <f t="shared" si="24"/>
        <v>0</v>
      </c>
      <c r="AG57">
        <f t="shared" si="24"/>
        <v>-8.5214021789848449</v>
      </c>
      <c r="AH57">
        <f t="shared" si="4"/>
        <v>-1069.567424192908</v>
      </c>
      <c r="AI57">
        <f t="shared" si="5"/>
        <v>-1078.0888263718928</v>
      </c>
      <c r="AJ57">
        <f t="shared" si="6"/>
        <v>2.8206188692145204</v>
      </c>
      <c r="AK57">
        <f t="shared" si="20"/>
        <v>2.0982622658716688</v>
      </c>
      <c r="AL57">
        <f t="shared" si="7"/>
        <v>-1073.1699452368066</v>
      </c>
      <c r="AN57">
        <f t="shared" si="25"/>
        <v>0</v>
      </c>
      <c r="AO57">
        <f t="shared" si="25"/>
        <v>0</v>
      </c>
      <c r="AP57">
        <f t="shared" si="25"/>
        <v>-2.9404532624985099E-2</v>
      </c>
      <c r="AQ57">
        <f t="shared" si="25"/>
        <v>-3.6907224373076466</v>
      </c>
      <c r="AR57">
        <f t="shared" si="25"/>
        <v>-3.7201269699326316</v>
      </c>
      <c r="AS57">
        <f t="shared" si="25"/>
        <v>9.7330202025915254E-3</v>
      </c>
      <c r="AT57">
        <f t="shared" si="25"/>
        <v>7.2404071485743177E-3</v>
      </c>
      <c r="AU57">
        <f t="shared" si="23"/>
        <v>-3.7031535425814659</v>
      </c>
      <c r="AW57">
        <v>54</v>
      </c>
      <c r="AX57">
        <f>IF(Z57&gt;0, (R57*SUMPRODUCT(K57:$K$98, X57:$X$98)-K57*$AZ$3)/Z57, 0)</f>
        <v>79.665751560497654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7.2616817E-2</v>
      </c>
      <c r="Q58" s="4">
        <f t="shared" si="22"/>
        <v>25</v>
      </c>
      <c r="R58">
        <f t="shared" si="0"/>
        <v>50000</v>
      </c>
      <c r="S58">
        <f t="shared" si="1"/>
        <v>76.735050351949383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27.154556357523603</v>
      </c>
      <c r="AC58">
        <f t="shared" si="19"/>
        <v>23.994715847763779</v>
      </c>
      <c r="AE58">
        <f t="shared" si="2"/>
        <v>0</v>
      </c>
      <c r="AF58">
        <f t="shared" si="24"/>
        <v>0</v>
      </c>
      <c r="AG58">
        <f t="shared" si="24"/>
        <v>-7.8173910545802539</v>
      </c>
      <c r="AH58">
        <f t="shared" si="4"/>
        <v>-1237.5942052294874</v>
      </c>
      <c r="AI58">
        <f t="shared" si="5"/>
        <v>-1245.4115962840676</v>
      </c>
      <c r="AJ58">
        <f t="shared" si="6"/>
        <v>3.1598405097598246</v>
      </c>
      <c r="AK58">
        <f t="shared" si="20"/>
        <v>1.9008189450266524</v>
      </c>
      <c r="AL58">
        <f t="shared" si="7"/>
        <v>-1240.3509368292812</v>
      </c>
      <c r="AN58">
        <f t="shared" si="25"/>
        <v>0</v>
      </c>
      <c r="AO58">
        <f t="shared" si="25"/>
        <v>0</v>
      </c>
      <c r="AP58">
        <f t="shared" si="25"/>
        <v>-2.4085021191193014E-2</v>
      </c>
      <c r="AQ58">
        <f t="shared" si="25"/>
        <v>-3.8129706510697718</v>
      </c>
      <c r="AR58">
        <f t="shared" si="25"/>
        <v>-3.8370556722609646</v>
      </c>
      <c r="AS58">
        <f t="shared" si="25"/>
        <v>9.7353228343061149E-3</v>
      </c>
      <c r="AT58">
        <f t="shared" si="25"/>
        <v>5.8563354771365272E-3</v>
      </c>
      <c r="AU58">
        <f t="shared" si="23"/>
        <v>-3.8214640139495222</v>
      </c>
      <c r="AW58">
        <v>55</v>
      </c>
      <c r="AX58">
        <f>IF(Z58&gt;0, (R58*SUMPRODUCT(K58:$K$98, X58:$X$98)-K58*$AZ$3)/Z58, 0)</f>
        <v>76.735050351949383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8.8271367000000003E-2</v>
      </c>
      <c r="Q59" s="4">
        <f t="shared" si="22"/>
        <v>25</v>
      </c>
      <c r="R59">
        <f t="shared" si="0"/>
        <v>50000</v>
      </c>
      <c r="S59">
        <f t="shared" si="1"/>
        <v>73.256002286316445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23.994715847763779</v>
      </c>
      <c r="AC59">
        <f t="shared" si="19"/>
        <v>20.655746917718862</v>
      </c>
      <c r="AE59">
        <f t="shared" si="2"/>
        <v>0</v>
      </c>
      <c r="AF59">
        <f t="shared" si="24"/>
        <v>0</v>
      </c>
      <c r="AG59">
        <f t="shared" si="24"/>
        <v>-7.0491653492730819</v>
      </c>
      <c r="AH59">
        <f t="shared" si="4"/>
        <v>-1380.1035895227412</v>
      </c>
      <c r="AI59">
        <f t="shared" si="5"/>
        <v>-1387.1527548720144</v>
      </c>
      <c r="AJ59">
        <f t="shared" si="6"/>
        <v>3.338968930044917</v>
      </c>
      <c r="AK59">
        <f t="shared" si="20"/>
        <v>1.6796301093434647</v>
      </c>
      <c r="AL59">
        <f t="shared" si="7"/>
        <v>-1382.134155832626</v>
      </c>
      <c r="AN59">
        <f t="shared" si="25"/>
        <v>0</v>
      </c>
      <c r="AO59">
        <f t="shared" si="25"/>
        <v>0</v>
      </c>
      <c r="AP59">
        <f t="shared" si="25"/>
        <v>-1.9391208245098671E-2</v>
      </c>
      <c r="AQ59">
        <f t="shared" si="25"/>
        <v>-3.7964602585188847</v>
      </c>
      <c r="AR59">
        <f t="shared" si="25"/>
        <v>-3.8158514667639838</v>
      </c>
      <c r="AS59">
        <f t="shared" si="25"/>
        <v>9.1850082440032461E-3</v>
      </c>
      <c r="AT59">
        <f t="shared" si="25"/>
        <v>4.6204132845849098E-3</v>
      </c>
      <c r="AU59">
        <f t="shared" si="23"/>
        <v>-3.8020460452353957</v>
      </c>
      <c r="AW59">
        <v>56</v>
      </c>
      <c r="AX59">
        <f>IF(Z59&gt;0, (R59*SUMPRODUCT(K59:$K$98, X59:$X$98)-K59*$AZ$3)/Z59, 0)</f>
        <v>73.256002286316445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0.103819197</v>
      </c>
      <c r="Q60" s="4">
        <f t="shared" si="22"/>
        <v>25</v>
      </c>
      <c r="R60">
        <f t="shared" si="0"/>
        <v>50000</v>
      </c>
      <c r="S60">
        <f t="shared" si="1"/>
        <v>69.165034992565978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20.655746917718862</v>
      </c>
      <c r="AC60">
        <f t="shared" si="19"/>
        <v>17.282502481543585</v>
      </c>
      <c r="AE60">
        <f t="shared" si="2"/>
        <v>0</v>
      </c>
      <c r="AF60">
        <f t="shared" si="24"/>
        <v>0</v>
      </c>
      <c r="AG60">
        <f t="shared" si="24"/>
        <v>-6.2468350096985956</v>
      </c>
      <c r="AH60">
        <f t="shared" si="4"/>
        <v>-1463.6773721635116</v>
      </c>
      <c r="AI60">
        <f t="shared" si="5"/>
        <v>-1469.9242071732101</v>
      </c>
      <c r="AJ60">
        <f t="shared" si="6"/>
        <v>3.3732444361752769</v>
      </c>
      <c r="AK60">
        <f t="shared" si="20"/>
        <v>1.4459022842403204</v>
      </c>
      <c r="AL60">
        <f t="shared" si="7"/>
        <v>-1465.1050604527945</v>
      </c>
      <c r="AN60">
        <f t="shared" si="25"/>
        <v>0</v>
      </c>
      <c r="AO60">
        <f t="shared" si="25"/>
        <v>0</v>
      </c>
      <c r="AP60">
        <f t="shared" si="25"/>
        <v>-1.5342961155162285E-2</v>
      </c>
      <c r="AQ60">
        <f t="shared" si="25"/>
        <v>-3.5949636944034333</v>
      </c>
      <c r="AR60">
        <f t="shared" si="25"/>
        <v>-3.6103066555585954</v>
      </c>
      <c r="AS60">
        <f t="shared" si="25"/>
        <v>8.2850848903085941E-3</v>
      </c>
      <c r="AT60">
        <f t="shared" si="25"/>
        <v>3.5513059888434661E-3</v>
      </c>
      <c r="AU60">
        <f t="shared" si="23"/>
        <v>-3.5984702646794435</v>
      </c>
      <c r="AW60">
        <v>57</v>
      </c>
      <c r="AX60">
        <f>IF(Z60&gt;0, (R60*SUMPRODUCT(K60:$K$98, X60:$X$98)-K60*$AZ$3)/Z60, 0)</f>
        <v>69.165034992565978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0.120610461</v>
      </c>
      <c r="Q61" s="4">
        <f t="shared" si="22"/>
        <v>25</v>
      </c>
      <c r="R61">
        <f t="shared" si="0"/>
        <v>50000</v>
      </c>
      <c r="S61">
        <f t="shared" si="1"/>
        <v>64.746748086505207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17.282502481543585</v>
      </c>
      <c r="AC61">
        <f t="shared" si="19"/>
        <v>14.0654100570898</v>
      </c>
      <c r="AE61">
        <f t="shared" si="2"/>
        <v>0</v>
      </c>
      <c r="AF61">
        <f t="shared" si="24"/>
        <v>0</v>
      </c>
      <c r="AG61">
        <f t="shared" si="24"/>
        <v>-5.4309330092909223</v>
      </c>
      <c r="AH61">
        <f t="shared" si="4"/>
        <v>-1506.8673006213742</v>
      </c>
      <c r="AI61">
        <f t="shared" si="5"/>
        <v>-1512.298233630665</v>
      </c>
      <c r="AJ61">
        <f t="shared" si="6"/>
        <v>3.2170924244537851</v>
      </c>
      <c r="AK61">
        <f t="shared" si="20"/>
        <v>1.2097751737080511</v>
      </c>
      <c r="AL61">
        <f t="shared" si="7"/>
        <v>-1507.8713660325031</v>
      </c>
      <c r="AN61">
        <f t="shared" si="25"/>
        <v>0</v>
      </c>
      <c r="AO61">
        <f t="shared" si="25"/>
        <v>0</v>
      </c>
      <c r="AP61">
        <f t="shared" si="25"/>
        <v>-1.1909830290697719E-2</v>
      </c>
      <c r="AQ61">
        <f t="shared" si="25"/>
        <v>-3.3045028893378854</v>
      </c>
      <c r="AR61">
        <f t="shared" si="25"/>
        <v>-3.3164127196285826</v>
      </c>
      <c r="AS61">
        <f t="shared" si="25"/>
        <v>7.0549617789773421E-3</v>
      </c>
      <c r="AT61">
        <f t="shared" si="25"/>
        <v>2.6529911129659503E-3</v>
      </c>
      <c r="AU61">
        <f t="shared" si="23"/>
        <v>-3.3067047667366394</v>
      </c>
      <c r="AW61">
        <v>58</v>
      </c>
      <c r="AX61">
        <f>IF(Z61&gt;0, (R61*SUMPRODUCT(K61:$K$98, X61:$X$98)-K61*$AZ$3)/Z61, 0)</f>
        <v>64.746748086505207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0.138204574</v>
      </c>
      <c r="Q62" s="4">
        <f t="shared" si="22"/>
        <v>25</v>
      </c>
      <c r="R62">
        <f t="shared" si="0"/>
        <v>50000</v>
      </c>
      <c r="S62">
        <f t="shared" si="1"/>
        <v>59.977231513411006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14.0654100570898</v>
      </c>
      <c r="AC62">
        <f t="shared" si="19"/>
        <v>11.098292230206962</v>
      </c>
      <c r="AE62">
        <f t="shared" si="2"/>
        <v>0</v>
      </c>
      <c r="AF62">
        <f t="shared" si="24"/>
        <v>0</v>
      </c>
      <c r="AG62">
        <f t="shared" si="24"/>
        <v>-4.626043896226423</v>
      </c>
      <c r="AH62">
        <f t="shared" si="4"/>
        <v>-1501.15956594318</v>
      </c>
      <c r="AI62">
        <f t="shared" si="5"/>
        <v>-1505.7856098394066</v>
      </c>
      <c r="AJ62">
        <f t="shared" si="6"/>
        <v>2.9671178268828378</v>
      </c>
      <c r="AK62">
        <f t="shared" si="20"/>
        <v>0.98457870399628611</v>
      </c>
      <c r="AL62">
        <f t="shared" si="7"/>
        <v>-1501.8339133085274</v>
      </c>
      <c r="AN62">
        <f t="shared" si="25"/>
        <v>0</v>
      </c>
      <c r="AO62">
        <f t="shared" si="25"/>
        <v>0</v>
      </c>
      <c r="AP62">
        <f t="shared" si="25"/>
        <v>-9.057802648261221E-3</v>
      </c>
      <c r="AQ62">
        <f t="shared" si="25"/>
        <v>-2.9392732531038832</v>
      </c>
      <c r="AR62">
        <f t="shared" si="25"/>
        <v>-2.9483310557521447</v>
      </c>
      <c r="AS62">
        <f t="shared" si="25"/>
        <v>5.8096222848134892E-3</v>
      </c>
      <c r="AT62">
        <f t="shared" si="25"/>
        <v>1.927806953962086E-3</v>
      </c>
      <c r="AU62">
        <f t="shared" si="23"/>
        <v>-2.940593626513369</v>
      </c>
      <c r="AW62">
        <v>59</v>
      </c>
      <c r="AX62">
        <f>IF(Z62&gt;0, (R62*SUMPRODUCT(K62:$K$98, X62:$X$98)-K62*$AZ$3)/Z62, 0)</f>
        <v>59.977231513411006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0.156383199</v>
      </c>
      <c r="Q63" s="4">
        <f t="shared" si="22"/>
        <v>25</v>
      </c>
      <c r="R63">
        <f t="shared" si="0"/>
        <v>50000</v>
      </c>
      <c r="S63">
        <f t="shared" si="1"/>
        <v>54.846293880594494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11.098292230206962</v>
      </c>
      <c r="AC63">
        <f t="shared" si="19"/>
        <v>8.4602556400093682</v>
      </c>
      <c r="AE63">
        <f t="shared" si="2"/>
        <v>0</v>
      </c>
      <c r="AF63">
        <f t="shared" si="24"/>
        <v>0</v>
      </c>
      <c r="AG63">
        <f t="shared" si="24"/>
        <v>-3.8563479140578463</v>
      </c>
      <c r="AH63">
        <f t="shared" si="4"/>
        <v>-1446.871086412624</v>
      </c>
      <c r="AI63">
        <f t="shared" si="5"/>
        <v>-1450.7274343266818</v>
      </c>
      <c r="AJ63">
        <f t="shared" si="6"/>
        <v>2.6380365901975935</v>
      </c>
      <c r="AK63">
        <f t="shared" si="20"/>
        <v>0.77688045611448742</v>
      </c>
      <c r="AL63">
        <f t="shared" si="7"/>
        <v>-1447.3125172803698</v>
      </c>
      <c r="AN63">
        <f t="shared" si="25"/>
        <v>0</v>
      </c>
      <c r="AO63">
        <f t="shared" si="25"/>
        <v>0</v>
      </c>
      <c r="AP63">
        <f t="shared" si="25"/>
        <v>-6.7417289890471842E-3</v>
      </c>
      <c r="AQ63">
        <f t="shared" si="25"/>
        <v>-2.5294431322245736</v>
      </c>
      <c r="AR63">
        <f t="shared" si="25"/>
        <v>-2.5361848612136209</v>
      </c>
      <c r="AS63">
        <f t="shared" si="25"/>
        <v>4.6118576826197442E-3</v>
      </c>
      <c r="AT63">
        <f t="shared" si="25"/>
        <v>1.3581548160938764E-3</v>
      </c>
      <c r="AU63">
        <f t="shared" si="23"/>
        <v>-2.5302148487149072</v>
      </c>
      <c r="AW63">
        <v>60</v>
      </c>
      <c r="AX63">
        <f>IF(Z63&gt;0, (R63*SUMPRODUCT(K63:$K$98, X63:$X$98)-K63*$AZ$3)/Z63, 0)</f>
        <v>54.846293880594494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0.17588848000000001</v>
      </c>
      <c r="Q64" s="4">
        <f t="shared" si="22"/>
        <v>25</v>
      </c>
      <c r="R64">
        <f t="shared" si="0"/>
        <v>50000</v>
      </c>
      <c r="S64">
        <f t="shared" si="1"/>
        <v>49.369160861090556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8.4602556400093682</v>
      </c>
      <c r="AC64">
        <f t="shared" si="19"/>
        <v>6.1997738139511274</v>
      </c>
      <c r="AE64">
        <f t="shared" si="2"/>
        <v>0</v>
      </c>
      <c r="AF64">
        <f t="shared" si="24"/>
        <v>0</v>
      </c>
      <c r="AG64">
        <f t="shared" si="24"/>
        <v>-3.1394972619624628</v>
      </c>
      <c r="AH64">
        <f t="shared" si="4"/>
        <v>-1356.5743459096104</v>
      </c>
      <c r="AI64">
        <f t="shared" si="5"/>
        <v>-1359.713843171573</v>
      </c>
      <c r="AJ64">
        <f t="shared" si="6"/>
        <v>2.2604818260582409</v>
      </c>
      <c r="AK64">
        <f t="shared" si="20"/>
        <v>0.59221789480065579</v>
      </c>
      <c r="AL64">
        <f t="shared" si="7"/>
        <v>-1356.8611434507143</v>
      </c>
      <c r="AN64">
        <f t="shared" si="25"/>
        <v>0</v>
      </c>
      <c r="AO64">
        <f t="shared" si="25"/>
        <v>0</v>
      </c>
      <c r="AP64">
        <f t="shared" si="25"/>
        <v>-4.9004636024118451E-3</v>
      </c>
      <c r="AQ64">
        <f t="shared" si="25"/>
        <v>-2.1174865436704389</v>
      </c>
      <c r="AR64">
        <f t="shared" si="25"/>
        <v>-2.122387007272851</v>
      </c>
      <c r="AS64">
        <f t="shared" si="25"/>
        <v>3.5284021574803078E-3</v>
      </c>
      <c r="AT64">
        <f t="shared" si="25"/>
        <v>9.2439712349151268E-4</v>
      </c>
      <c r="AU64">
        <f t="shared" si="23"/>
        <v>-2.1179342079918793</v>
      </c>
      <c r="AW64">
        <v>61</v>
      </c>
      <c r="AX64">
        <f>IF(Z64&gt;0, (R64*SUMPRODUCT(K64:$K$98, X64:$X$98)-K64*$AZ$3)/Z64, 0)</f>
        <v>49.369160861090556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0.195947922</v>
      </c>
      <c r="Q65" s="4">
        <f t="shared" si="22"/>
        <v>25</v>
      </c>
      <c r="R65">
        <f t="shared" si="0"/>
        <v>50000</v>
      </c>
      <c r="S65">
        <f t="shared" si="1"/>
        <v>43.346996645196789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6.1997738139511274</v>
      </c>
      <c r="AC65">
        <f t="shared" si="19"/>
        <v>4.3224312936434819</v>
      </c>
      <c r="AE65">
        <f t="shared" si="2"/>
        <v>0</v>
      </c>
      <c r="AF65">
        <f t="shared" si="24"/>
        <v>0</v>
      </c>
      <c r="AG65">
        <f t="shared" si="24"/>
        <v>-2.4929243247366042</v>
      </c>
      <c r="AH65">
        <f t="shared" si="4"/>
        <v>-1230.3559292124685</v>
      </c>
      <c r="AI65">
        <f t="shared" si="5"/>
        <v>-1232.8488535372051</v>
      </c>
      <c r="AJ65">
        <f t="shared" si="6"/>
        <v>1.8773425203076455</v>
      </c>
      <c r="AK65">
        <f t="shared" si="20"/>
        <v>0.43398416697657893</v>
      </c>
      <c r="AL65">
        <f t="shared" si="7"/>
        <v>-1230.5375268499208</v>
      </c>
      <c r="AN65">
        <f t="shared" si="25"/>
        <v>0</v>
      </c>
      <c r="AO65">
        <f t="shared" si="25"/>
        <v>0</v>
      </c>
      <c r="AP65">
        <f t="shared" si="25"/>
        <v>-3.4743065238022246E-3</v>
      </c>
      <c r="AQ65">
        <f t="shared" si="25"/>
        <v>-1.7147065352307771</v>
      </c>
      <c r="AR65">
        <f t="shared" si="25"/>
        <v>-1.7181808417545794</v>
      </c>
      <c r="AS65">
        <f t="shared" si="25"/>
        <v>2.616390437926875E-3</v>
      </c>
      <c r="AT65">
        <f t="shared" si="25"/>
        <v>6.0482943970347424E-4</v>
      </c>
      <c r="AU65">
        <f t="shared" si="23"/>
        <v>-1.7149596218769489</v>
      </c>
      <c r="AW65">
        <v>62</v>
      </c>
      <c r="AX65">
        <f>IF(Z65&gt;0, (R65*SUMPRODUCT(K65:$K$98, X65:$X$98)-K65*$AZ$3)/Z65, 0)</f>
        <v>43.346996645196789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0.21719401199999999</v>
      </c>
      <c r="Q66" s="4">
        <f t="shared" si="22"/>
        <v>25</v>
      </c>
      <c r="R66">
        <f t="shared" si="0"/>
        <v>50000</v>
      </c>
      <c r="S66">
        <f t="shared" si="1"/>
        <v>36.621729068743846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4.3224312936434819</v>
      </c>
      <c r="AC66">
        <f t="shared" si="19"/>
        <v>2.8221390649866276</v>
      </c>
      <c r="AE66">
        <f t="shared" si="2"/>
        <v>0</v>
      </c>
      <c r="AF66">
        <f t="shared" si="24"/>
        <v>0</v>
      </c>
      <c r="AG66">
        <f t="shared" si="24"/>
        <v>-1.9265468457873043</v>
      </c>
      <c r="AH66">
        <f t="shared" si="4"/>
        <v>-1082.8964714038677</v>
      </c>
      <c r="AI66">
        <f t="shared" si="5"/>
        <v>-1084.823018249655</v>
      </c>
      <c r="AJ66">
        <f t="shared" si="6"/>
        <v>1.5002922286568543</v>
      </c>
      <c r="AK66">
        <f t="shared" si="20"/>
        <v>0.30257019055504375</v>
      </c>
      <c r="AL66">
        <f t="shared" si="7"/>
        <v>-1083.0201558304429</v>
      </c>
      <c r="AN66">
        <f t="shared" si="25"/>
        <v>0</v>
      </c>
      <c r="AO66">
        <f t="shared" si="25"/>
        <v>0</v>
      </c>
      <c r="AP66">
        <f t="shared" si="25"/>
        <v>-2.3972900765551995E-3</v>
      </c>
      <c r="AQ66">
        <f t="shared" si="25"/>
        <v>-1.3474974514685332</v>
      </c>
      <c r="AR66">
        <f t="shared" si="25"/>
        <v>-1.3498947415450882</v>
      </c>
      <c r="AS66">
        <f t="shared" si="25"/>
        <v>1.8668820223897318E-3</v>
      </c>
      <c r="AT66">
        <f t="shared" si="25"/>
        <v>3.7650188307910084E-4</v>
      </c>
      <c r="AU66">
        <f t="shared" si="23"/>
        <v>-1.3476513576396192</v>
      </c>
      <c r="AW66">
        <v>63</v>
      </c>
      <c r="AX66">
        <f>IF(Z66&gt;0, (R66*SUMPRODUCT(K66:$K$98, X66:$X$98)-K66*$AZ$3)/Z66, 0)</f>
        <v>36.621729068743846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0.239685495</v>
      </c>
      <c r="Q67" s="4">
        <f t="shared" si="22"/>
        <v>25</v>
      </c>
      <c r="R67">
        <f t="shared" ref="R67:R89" si="26">$C$6</f>
        <v>50000</v>
      </c>
      <c r="S67">
        <f t="shared" ref="S67:S89" si="27">AX67</f>
        <v>28.814674295590866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2.8221390649866276</v>
      </c>
      <c r="AC67">
        <f t="shared" si="19"/>
        <v>1.6660829586733839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-1.4455160429562124</v>
      </c>
      <c r="AH67">
        <f t="shared" ref="AH67:AH89" si="30">-X67*R67</f>
        <v>-923.53066874643741</v>
      </c>
      <c r="AI67">
        <f t="shared" ref="AI67:AI89" si="31">SUM(AE67:AH67)</f>
        <v>-924.97618478939364</v>
      </c>
      <c r="AJ67">
        <f t="shared" ref="AJ67:AJ89" si="32">AB67-AC67</f>
        <v>1.1560561063132437</v>
      </c>
      <c r="AK67">
        <f t="shared" si="20"/>
        <v>0.19754973454906394</v>
      </c>
      <c r="AL67">
        <f t="shared" ref="AL67:AL89" si="33">SUM(AI67:AK67)</f>
        <v>-923.62257894853133</v>
      </c>
      <c r="AN67">
        <f t="shared" ref="AN67:AT89" si="34">AE67*$K67</f>
        <v>0</v>
      </c>
      <c r="AO67">
        <f t="shared" si="34"/>
        <v>0</v>
      </c>
      <c r="AP67">
        <f t="shared" si="34"/>
        <v>-1.6060013545820772E-3</v>
      </c>
      <c r="AQ67">
        <f t="shared" si="34"/>
        <v>-1.0260636761745017</v>
      </c>
      <c r="AR67">
        <f t="shared" si="34"/>
        <v>-1.0276696775290837</v>
      </c>
      <c r="AS67">
        <f t="shared" si="34"/>
        <v>1.2844047506487565E-3</v>
      </c>
      <c r="AT67">
        <f t="shared" si="34"/>
        <v>2.194822692069818E-4</v>
      </c>
      <c r="AU67">
        <f t="shared" si="23"/>
        <v>-1.0261657905092281</v>
      </c>
      <c r="AW67">
        <v>64</v>
      </c>
      <c r="AX67">
        <f>IF(Z67&gt;0, (R67*SUMPRODUCT(K67:$K$98, X67:$X$98)-K67*$AZ$3)/Z67, 0)</f>
        <v>28.814674295590866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0.26259210900000002</v>
      </c>
      <c r="Q68" s="4">
        <f t="shared" si="22"/>
        <v>25</v>
      </c>
      <c r="R68">
        <f t="shared" si="26"/>
        <v>50000</v>
      </c>
      <c r="S68">
        <f t="shared" si="27"/>
        <v>19.281137719056435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1.6660829586733839</v>
      </c>
      <c r="AC68">
        <f t="shared" ref="AC68:AC89" si="45">S68*Z68</f>
        <v>0.81094905495896186</v>
      </c>
      <c r="AE68">
        <f t="shared" si="28"/>
        <v>0</v>
      </c>
      <c r="AF68">
        <f t="shared" si="29"/>
        <v>0</v>
      </c>
      <c r="AG68">
        <f t="shared" si="29"/>
        <v>-1.0514797762134436</v>
      </c>
      <c r="AH68">
        <f t="shared" si="30"/>
        <v>-759.16221262641284</v>
      </c>
      <c r="AI68">
        <f t="shared" si="31"/>
        <v>-760.21369240262629</v>
      </c>
      <c r="AJ68">
        <f t="shared" si="32"/>
        <v>0.85513390371442199</v>
      </c>
      <c r="AK68">
        <f t="shared" ref="AK68:AK89" si="46">G68*SUM(AB68:AB68, AE68:AF68)</f>
        <v>0.11662580710713688</v>
      </c>
      <c r="AL68">
        <f t="shared" si="33"/>
        <v>-759.24193269180478</v>
      </c>
      <c r="AN68">
        <f t="shared" si="34"/>
        <v>0</v>
      </c>
      <c r="AO68">
        <f t="shared" si="34"/>
        <v>0</v>
      </c>
      <c r="AP68">
        <f t="shared" si="34"/>
        <v>-1.0430518377497245E-3</v>
      </c>
      <c r="AQ68">
        <f t="shared" si="34"/>
        <v>-0.75307729063672213</v>
      </c>
      <c r="AR68">
        <f t="shared" si="34"/>
        <v>-0.75412034247447191</v>
      </c>
      <c r="AS68">
        <f t="shared" si="34"/>
        <v>8.4827973867788781E-4</v>
      </c>
      <c r="AT68">
        <f t="shared" si="34"/>
        <v>1.1569101487640073E-4</v>
      </c>
      <c r="AU68">
        <f t="shared" si="23"/>
        <v>-0.75315637172091765</v>
      </c>
      <c r="AW68">
        <v>65</v>
      </c>
      <c r="AX68">
        <f>IF(Z68&gt;0, (R68*SUMPRODUCT(K68:$K$98, X68:$X$98)-K68*$AZ$3)/Z68, 0)</f>
        <v>19.281137719056435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6"/>
        <v>50000</v>
      </c>
      <c r="S69">
        <f t="shared" si="27"/>
        <v>7.1141088217282578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0.81094905495896186</v>
      </c>
      <c r="AC69">
        <f t="shared" si="45"/>
        <v>0.21048763259016789</v>
      </c>
      <c r="AE69">
        <f t="shared" si="28"/>
        <v>0</v>
      </c>
      <c r="AF69">
        <f t="shared" si="29"/>
        <v>0</v>
      </c>
      <c r="AG69">
        <f t="shared" si="29"/>
        <v>-0.73968376737254249</v>
      </c>
      <c r="AH69">
        <f t="shared" si="30"/>
        <v>-602.56242215753343</v>
      </c>
      <c r="AI69">
        <f t="shared" si="31"/>
        <v>-603.30210592490596</v>
      </c>
      <c r="AJ69">
        <f t="shared" si="32"/>
        <v>0.60046142236879396</v>
      </c>
      <c r="AK69">
        <f t="shared" si="46"/>
        <v>5.6766433847127339E-2</v>
      </c>
      <c r="AL69">
        <f t="shared" si="33"/>
        <v>-602.6448780686901</v>
      </c>
      <c r="AN69">
        <f t="shared" si="34"/>
        <v>0</v>
      </c>
      <c r="AO69">
        <f t="shared" si="34"/>
        <v>0</v>
      </c>
      <c r="AP69">
        <f t="shared" si="34"/>
        <v>-6.5513836714174679E-4</v>
      </c>
      <c r="AQ69">
        <f t="shared" si="34"/>
        <v>-0.53368990745262657</v>
      </c>
      <c r="AR69">
        <f t="shared" si="34"/>
        <v>-0.53434504581976827</v>
      </c>
      <c r="AS69">
        <f t="shared" si="34"/>
        <v>5.3182905064911819E-4</v>
      </c>
      <c r="AT69">
        <f t="shared" si="34"/>
        <v>5.027806532941837E-5</v>
      </c>
      <c r="AU69">
        <f t="shared" si="23"/>
        <v>-0.53376293870378977</v>
      </c>
      <c r="AW69">
        <v>66</v>
      </c>
      <c r="AX69">
        <f>IF(Z69&gt;0, (R69*SUMPRODUCT(K69:$K$98, X69:$X$98)-K69*$AZ$3)/Z69, 0)</f>
        <v>7.1141088217282578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6"/>
        <v>50000</v>
      </c>
      <c r="S70">
        <f t="shared" si="27"/>
        <v>-9.3000632408639152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0.21048763259016789</v>
      </c>
      <c r="AC70">
        <f t="shared" si="45"/>
        <v>-0.1869381067660939</v>
      </c>
      <c r="AE70">
        <f t="shared" si="28"/>
        <v>0</v>
      </c>
      <c r="AF70">
        <f t="shared" si="29"/>
        <v>0</v>
      </c>
      <c r="AG70">
        <f t="shared" si="29"/>
        <v>-0.50251837521034048</v>
      </c>
      <c r="AH70">
        <f t="shared" si="30"/>
        <v>-459.53710897695328</v>
      </c>
      <c r="AI70">
        <f t="shared" si="31"/>
        <v>-460.03962735216362</v>
      </c>
      <c r="AJ70">
        <f t="shared" si="32"/>
        <v>0.3974257393562618</v>
      </c>
      <c r="AK70">
        <f t="shared" si="46"/>
        <v>1.4734134281311755E-2</v>
      </c>
      <c r="AL70">
        <f t="shared" si="33"/>
        <v>-459.62746747852606</v>
      </c>
      <c r="AN70">
        <f t="shared" si="34"/>
        <v>0</v>
      </c>
      <c r="AO70">
        <f t="shared" si="34"/>
        <v>0</v>
      </c>
      <c r="AP70">
        <f t="shared" si="34"/>
        <v>-3.9739360144241227E-4</v>
      </c>
      <c r="AQ70">
        <f t="shared" si="34"/>
        <v>-0.36340383902647777</v>
      </c>
      <c r="AR70">
        <f t="shared" si="34"/>
        <v>-0.36380123262792019</v>
      </c>
      <c r="AS70">
        <f t="shared" si="34"/>
        <v>3.1428591203772651E-4</v>
      </c>
      <c r="AT70">
        <f t="shared" si="34"/>
        <v>1.1651814092839369E-5</v>
      </c>
      <c r="AU70">
        <f t="shared" si="23"/>
        <v>-0.36347529490178965</v>
      </c>
      <c r="AW70">
        <v>67</v>
      </c>
      <c r="AX70">
        <f>IF(Z70&gt;0, (R70*SUMPRODUCT(K70:$K$98, X70:$X$98)-K70*$AZ$3)/Z70, 0)</f>
        <v>-9.3000632408639152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6"/>
        <v>50000</v>
      </c>
      <c r="S71">
        <f t="shared" si="27"/>
        <v>-32.526523352607818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-0.1869381067660939</v>
      </c>
      <c r="AC71">
        <f t="shared" si="45"/>
        <v>-0.42867750999224574</v>
      </c>
      <c r="AE71">
        <f t="shared" si="28"/>
        <v>0</v>
      </c>
      <c r="AF71">
        <f t="shared" si="29"/>
        <v>0</v>
      </c>
      <c r="AG71">
        <f t="shared" si="29"/>
        <v>-0.32948303861522021</v>
      </c>
      <c r="AH71">
        <f t="shared" si="30"/>
        <v>-336.02030568603368</v>
      </c>
      <c r="AI71">
        <f t="shared" si="31"/>
        <v>-336.34978872464887</v>
      </c>
      <c r="AJ71">
        <f t="shared" si="32"/>
        <v>0.24173940322615184</v>
      </c>
      <c r="AK71">
        <f t="shared" si="46"/>
        <v>-1.3085667473626574E-2</v>
      </c>
      <c r="AL71">
        <f t="shared" si="33"/>
        <v>-336.1211349888963</v>
      </c>
      <c r="AN71">
        <f t="shared" si="34"/>
        <v>0</v>
      </c>
      <c r="AO71">
        <f t="shared" si="34"/>
        <v>0</v>
      </c>
      <c r="AP71">
        <f t="shared" si="34"/>
        <v>-2.3263977176294113E-4</v>
      </c>
      <c r="AQ71">
        <f t="shared" si="34"/>
        <v>-0.23725557330981076</v>
      </c>
      <c r="AR71">
        <f t="shared" si="34"/>
        <v>-0.23748821308157367</v>
      </c>
      <c r="AS71">
        <f t="shared" si="34"/>
        <v>1.7068617501223834E-4</v>
      </c>
      <c r="AT71">
        <f t="shared" si="34"/>
        <v>-9.2394640623227582E-6</v>
      </c>
      <c r="AU71">
        <f t="shared" si="23"/>
        <v>-0.23732676637062372</v>
      </c>
      <c r="AW71">
        <v>68</v>
      </c>
      <c r="AX71">
        <f>IF(Z71&gt;0, (R71*SUMPRODUCT(K71:$K$98, X71:$X$98)-K71*$AZ$3)/Z71, 0)</f>
        <v>-32.526523352607818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6"/>
        <v>50000</v>
      </c>
      <c r="S72">
        <f t="shared" si="27"/>
        <v>-66.973139430547178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-0.42867750999224574</v>
      </c>
      <c r="AC72">
        <f t="shared" si="45"/>
        <v>-0.5573041227660519</v>
      </c>
      <c r="AE72">
        <f t="shared" si="28"/>
        <v>0</v>
      </c>
      <c r="AF72">
        <f t="shared" si="29"/>
        <v>0</v>
      </c>
      <c r="AG72">
        <f t="shared" si="29"/>
        <v>-0.20803270068591836</v>
      </c>
      <c r="AH72">
        <f t="shared" si="30"/>
        <v>-236.31101508629934</v>
      </c>
      <c r="AI72">
        <f t="shared" si="31"/>
        <v>-236.51904778698525</v>
      </c>
      <c r="AJ72">
        <f t="shared" si="32"/>
        <v>0.12862661277380616</v>
      </c>
      <c r="AK72">
        <f t="shared" si="46"/>
        <v>-3.0007425699457205E-2</v>
      </c>
      <c r="AL72">
        <f t="shared" si="33"/>
        <v>-236.42042859991091</v>
      </c>
      <c r="AN72">
        <f t="shared" si="34"/>
        <v>0</v>
      </c>
      <c r="AO72">
        <f t="shared" si="34"/>
        <v>0</v>
      </c>
      <c r="AP72">
        <f t="shared" si="34"/>
        <v>-1.3114884947114546E-4</v>
      </c>
      <c r="AQ72">
        <f t="shared" si="34"/>
        <v>-0.14897618328148005</v>
      </c>
      <c r="AR72">
        <f t="shared" si="34"/>
        <v>-0.1491073321309512</v>
      </c>
      <c r="AS72">
        <f t="shared" si="34"/>
        <v>8.1089329807451229E-5</v>
      </c>
      <c r="AT72">
        <f t="shared" si="34"/>
        <v>-1.8917407422481645E-5</v>
      </c>
      <c r="AU72">
        <f t="shared" si="23"/>
        <v>-0.14904516020856623</v>
      </c>
      <c r="AW72">
        <v>69</v>
      </c>
      <c r="AX72">
        <f>IF(Z72&gt;0, (R72*SUMPRODUCT(K72:$K$98, X72:$X$98)-K72*$AZ$3)/Z72, 0)</f>
        <v>-66.973139430547178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6"/>
        <v>50000</v>
      </c>
      <c r="S73">
        <f t="shared" si="27"/>
        <v>-120.68768554201074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-0.5573041227660519</v>
      </c>
      <c r="AC73">
        <f t="shared" si="45"/>
        <v>-0.60929016271181324</v>
      </c>
      <c r="AE73">
        <f t="shared" si="28"/>
        <v>0</v>
      </c>
      <c r="AF73">
        <f t="shared" si="29"/>
        <v>0</v>
      </c>
      <c r="AG73">
        <f t="shared" si="29"/>
        <v>-0.12621216488978956</v>
      </c>
      <c r="AH73">
        <f t="shared" si="30"/>
        <v>-159.48041757853923</v>
      </c>
      <c r="AI73">
        <f t="shared" si="31"/>
        <v>-159.60662974342901</v>
      </c>
      <c r="AJ73">
        <f t="shared" si="32"/>
        <v>5.1986039945761342E-2</v>
      </c>
      <c r="AK73">
        <f t="shared" si="46"/>
        <v>-3.9011288593623634E-2</v>
      </c>
      <c r="AL73">
        <f t="shared" si="33"/>
        <v>-159.59365499207686</v>
      </c>
      <c r="AN73">
        <f t="shared" si="34"/>
        <v>0</v>
      </c>
      <c r="AO73">
        <f t="shared" si="34"/>
        <v>0</v>
      </c>
      <c r="AP73">
        <f t="shared" si="34"/>
        <v>-7.1042145915306451E-5</v>
      </c>
      <c r="AQ73">
        <f t="shared" si="34"/>
        <v>-8.9768138484447785E-2</v>
      </c>
      <c r="AR73">
        <f t="shared" si="34"/>
        <v>-8.9839180630363086E-2</v>
      </c>
      <c r="AS73">
        <f t="shared" si="34"/>
        <v>2.926183730871495E-5</v>
      </c>
      <c r="AT73">
        <f t="shared" si="34"/>
        <v>-2.1958625454467168E-5</v>
      </c>
      <c r="AU73">
        <f t="shared" si="23"/>
        <v>-8.9831877418508843E-2</v>
      </c>
      <c r="AW73">
        <v>70</v>
      </c>
      <c r="AX73">
        <f>IF(Z73&gt;0, (R73*SUMPRODUCT(K73:$K$98, X73:$X$98)-K73*$AZ$3)/Z73, 0)</f>
        <v>-120.68768554201074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6"/>
        <v>50000</v>
      </c>
      <c r="S74">
        <f t="shared" si="27"/>
        <v>-208.54229418033663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-0.60929016271181324</v>
      </c>
      <c r="AC74">
        <f t="shared" si="45"/>
        <v>-0.61245995893222638</v>
      </c>
      <c r="AE74">
        <f t="shared" si="28"/>
        <v>0</v>
      </c>
      <c r="AF74">
        <f t="shared" si="29"/>
        <v>0</v>
      </c>
      <c r="AG74">
        <f t="shared" si="29"/>
        <v>-7.3421552368964846E-2</v>
      </c>
      <c r="AH74">
        <f t="shared" si="30"/>
        <v>-103.05698174385364</v>
      </c>
      <c r="AI74">
        <f t="shared" si="31"/>
        <v>-103.13040329622261</v>
      </c>
      <c r="AJ74">
        <f t="shared" si="32"/>
        <v>3.1697962204131347E-3</v>
      </c>
      <c r="AK74">
        <f t="shared" si="46"/>
        <v>-4.2650311389826931E-2</v>
      </c>
      <c r="AL74">
        <f t="shared" si="33"/>
        <v>-103.16988381139201</v>
      </c>
      <c r="AN74">
        <f t="shared" si="34"/>
        <v>0</v>
      </c>
      <c r="AO74">
        <f t="shared" si="34"/>
        <v>0</v>
      </c>
      <c r="AP74">
        <f t="shared" si="34"/>
        <v>-3.6899492677943107E-5</v>
      </c>
      <c r="AQ74">
        <f t="shared" si="34"/>
        <v>-5.1793379744387691E-2</v>
      </c>
      <c r="AR74">
        <f t="shared" si="34"/>
        <v>-5.1830279237065638E-2</v>
      </c>
      <c r="AS74">
        <f t="shared" si="34"/>
        <v>1.5930454839462999E-6</v>
      </c>
      <c r="AT74">
        <f t="shared" si="34"/>
        <v>-2.1434780416140371E-5</v>
      </c>
      <c r="AU74">
        <f t="shared" si="23"/>
        <v>-5.1850120971997822E-2</v>
      </c>
      <c r="AW74">
        <v>71</v>
      </c>
      <c r="AX74">
        <f>IF(Z74&gt;0, (R74*SUMPRODUCT(K74:$K$98, X74:$X$98)-K74*$AZ$3)/Z74, 0)</f>
        <v>-208.54229418033663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6"/>
        <v>50000</v>
      </c>
      <c r="S75">
        <f t="shared" si="27"/>
        <v>-359.01667821554759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-0.61245995893222638</v>
      </c>
      <c r="AC75">
        <f t="shared" si="45"/>
        <v>-0.5869333902265832</v>
      </c>
      <c r="AE75">
        <f t="shared" si="28"/>
        <v>0</v>
      </c>
      <c r="AF75">
        <f t="shared" si="29"/>
        <v>0</v>
      </c>
      <c r="AG75">
        <f t="shared" si="29"/>
        <v>-4.0870900005528316E-2</v>
      </c>
      <c r="AH75">
        <f t="shared" si="30"/>
        <v>-63.63287367949377</v>
      </c>
      <c r="AI75">
        <f t="shared" si="31"/>
        <v>-63.673744579499299</v>
      </c>
      <c r="AJ75">
        <f t="shared" si="32"/>
        <v>-2.5526568705643182E-2</v>
      </c>
      <c r="AK75">
        <f t="shared" si="46"/>
        <v>-4.2872197125255848E-2</v>
      </c>
      <c r="AL75">
        <f t="shared" si="33"/>
        <v>-63.742143345330199</v>
      </c>
      <c r="AN75">
        <f t="shared" si="34"/>
        <v>0</v>
      </c>
      <c r="AO75">
        <f t="shared" si="34"/>
        <v>0</v>
      </c>
      <c r="AP75">
        <f t="shared" si="34"/>
        <v>-1.8339733104284339E-5</v>
      </c>
      <c r="AQ75">
        <f t="shared" si="34"/>
        <v>-2.8553565489937885E-2</v>
      </c>
      <c r="AR75">
        <f t="shared" si="34"/>
        <v>-2.857190522304217E-2</v>
      </c>
      <c r="AS75">
        <f t="shared" si="34"/>
        <v>-1.1454371131204586E-5</v>
      </c>
      <c r="AT75">
        <f t="shared" si="34"/>
        <v>-1.9237762142871971E-5</v>
      </c>
      <c r="AU75">
        <f t="shared" si="23"/>
        <v>-2.8602597356316248E-2</v>
      </c>
      <c r="AW75">
        <v>72</v>
      </c>
      <c r="AX75">
        <f>IF(Z75&gt;0, (R75*SUMPRODUCT(K75:$K$98, X75:$X$98)-K75*$AZ$3)/Z75, 0)</f>
        <v>-359.01667821554759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6"/>
        <v>50000</v>
      </c>
      <c r="S76">
        <f t="shared" si="27"/>
        <v>-628.93956854232317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-0.5869333902265832</v>
      </c>
      <c r="AC76">
        <f t="shared" si="45"/>
        <v>-0.5464512874575651</v>
      </c>
      <c r="AE76">
        <f t="shared" si="28"/>
        <v>0</v>
      </c>
      <c r="AF76">
        <f t="shared" si="29"/>
        <v>0</v>
      </c>
      <c r="AG76">
        <f t="shared" si="29"/>
        <v>-2.1721136448930263E-2</v>
      </c>
      <c r="AH76">
        <f t="shared" si="30"/>
        <v>-37.482109113085535</v>
      </c>
      <c r="AI76">
        <f t="shared" si="31"/>
        <v>-37.503830249534467</v>
      </c>
      <c r="AJ76">
        <f t="shared" si="32"/>
        <v>-4.0482102769018091E-2</v>
      </c>
      <c r="AK76">
        <f t="shared" si="46"/>
        <v>-4.108533731586083E-2</v>
      </c>
      <c r="AL76">
        <f t="shared" si="33"/>
        <v>-37.585397689619349</v>
      </c>
      <c r="AN76">
        <f t="shared" si="34"/>
        <v>0</v>
      </c>
      <c r="AO76">
        <f t="shared" si="34"/>
        <v>0</v>
      </c>
      <c r="AP76">
        <f t="shared" si="34"/>
        <v>-8.7024859536203401E-6</v>
      </c>
      <c r="AQ76">
        <f t="shared" si="34"/>
        <v>-1.5017056259261984E-2</v>
      </c>
      <c r="AR76">
        <f t="shared" si="34"/>
        <v>-1.5025758745215605E-2</v>
      </c>
      <c r="AS76">
        <f t="shared" si="34"/>
        <v>-1.6218991651228502E-5</v>
      </c>
      <c r="AT76">
        <f t="shared" si="34"/>
        <v>-1.6460675146149689E-5</v>
      </c>
      <c r="AU76">
        <f t="shared" si="23"/>
        <v>-1.5058438412012985E-2</v>
      </c>
      <c r="AW76">
        <v>73</v>
      </c>
      <c r="AX76">
        <f>IF(Z76&gt;0, (R76*SUMPRODUCT(K76:$K$98, X76:$X$98)-K76*$AZ$3)/Z76, 0)</f>
        <v>-628.93956854232317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6"/>
        <v>50000</v>
      </c>
      <c r="S77">
        <f t="shared" si="27"/>
        <v>-1136.7493915288615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-0.5464512874575651</v>
      </c>
      <c r="AC77">
        <f t="shared" si="45"/>
        <v>-0.49982935419990199</v>
      </c>
      <c r="AE77">
        <f t="shared" si="28"/>
        <v>0</v>
      </c>
      <c r="AF77">
        <f t="shared" si="29"/>
        <v>0</v>
      </c>
      <c r="AG77">
        <f t="shared" si="29"/>
        <v>-1.0992514223554163E-2</v>
      </c>
      <c r="AH77">
        <f t="shared" si="30"/>
        <v>-21.022821721773596</v>
      </c>
      <c r="AI77">
        <f t="shared" si="31"/>
        <v>-21.033814235997149</v>
      </c>
      <c r="AJ77">
        <f t="shared" si="32"/>
        <v>-4.6621933257663117E-2</v>
      </c>
      <c r="AK77">
        <f t="shared" si="46"/>
        <v>-3.8251590122029562E-2</v>
      </c>
      <c r="AL77">
        <f t="shared" si="33"/>
        <v>-21.11868775937684</v>
      </c>
      <c r="AN77">
        <f t="shared" si="34"/>
        <v>0</v>
      </c>
      <c r="AO77">
        <f t="shared" si="34"/>
        <v>0</v>
      </c>
      <c r="AP77">
        <f t="shared" si="34"/>
        <v>-3.9322380452185888E-6</v>
      </c>
      <c r="AQ77">
        <f t="shared" si="34"/>
        <v>-7.5202758632844958E-3</v>
      </c>
      <c r="AR77">
        <f t="shared" si="34"/>
        <v>-7.5242081013297138E-3</v>
      </c>
      <c r="AS77">
        <f t="shared" si="34"/>
        <v>-1.6677580394173907E-5</v>
      </c>
      <c r="AT77">
        <f t="shared" si="34"/>
        <v>-1.3683344402289012E-5</v>
      </c>
      <c r="AU77">
        <f t="shared" si="23"/>
        <v>-7.5545690261261764E-3</v>
      </c>
      <c r="AW77">
        <v>74</v>
      </c>
      <c r="AX77">
        <f>IF(Z77&gt;0, (R77*SUMPRODUCT(K77:$K$98, X77:$X$98)-K77*$AZ$3)/Z77, 0)</f>
        <v>-1136.7493915288615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6"/>
        <v>50000</v>
      </c>
      <c r="S78">
        <f t="shared" si="27"/>
        <v>-2140.1730618460483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-0.49982935419990199</v>
      </c>
      <c r="AC78">
        <f t="shared" si="45"/>
        <v>-0.45231481799450335</v>
      </c>
      <c r="AE78">
        <f t="shared" si="28"/>
        <v>0</v>
      </c>
      <c r="AF78">
        <f t="shared" si="29"/>
        <v>0</v>
      </c>
      <c r="AG78">
        <f t="shared" si="29"/>
        <v>-5.2836243252724424E-3</v>
      </c>
      <c r="AH78">
        <f t="shared" si="30"/>
        <v>-11.197929512092356</v>
      </c>
      <c r="AI78">
        <f t="shared" si="31"/>
        <v>-11.203213136417629</v>
      </c>
      <c r="AJ78">
        <f t="shared" si="32"/>
        <v>-4.7514536205398639E-2</v>
      </c>
      <c r="AK78">
        <f t="shared" si="46"/>
        <v>-3.498805479399314E-2</v>
      </c>
      <c r="AL78">
        <f t="shared" si="33"/>
        <v>-11.285715727417021</v>
      </c>
      <c r="AN78">
        <f t="shared" si="34"/>
        <v>0</v>
      </c>
      <c r="AO78">
        <f t="shared" si="34"/>
        <v>0</v>
      </c>
      <c r="AP78">
        <f t="shared" si="34"/>
        <v>-1.6875500913905055E-6</v>
      </c>
      <c r="AQ78">
        <f t="shared" si="34"/>
        <v>-3.5765349328732783E-3</v>
      </c>
      <c r="AR78">
        <f t="shared" si="34"/>
        <v>-3.578222482964669E-3</v>
      </c>
      <c r="AS78">
        <f t="shared" si="34"/>
        <v>-1.5175787485924906E-5</v>
      </c>
      <c r="AT78">
        <f t="shared" si="34"/>
        <v>-1.1174923013122175E-5</v>
      </c>
      <c r="AU78">
        <f t="shared" si="23"/>
        <v>-3.6045731934637162E-3</v>
      </c>
      <c r="AW78">
        <v>75</v>
      </c>
      <c r="AX78">
        <f>IF(Z78&gt;0, (R78*SUMPRODUCT(K78:$K$98, X78:$X$98)-K78*$AZ$3)/Z78, 0)</f>
        <v>-2140.1730618460483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6"/>
        <v>50000</v>
      </c>
      <c r="S79">
        <f t="shared" si="27"/>
        <v>-4226.6129305975837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-0.45231481799450335</v>
      </c>
      <c r="AC79">
        <f t="shared" si="45"/>
        <v>-0.40675312786605244</v>
      </c>
      <c r="AE79">
        <f t="shared" si="28"/>
        <v>0</v>
      </c>
      <c r="AF79">
        <f t="shared" si="29"/>
        <v>0</v>
      </c>
      <c r="AG79">
        <f t="shared" si="29"/>
        <v>-2.4059047666836106E-3</v>
      </c>
      <c r="AH79">
        <f t="shared" si="30"/>
        <v>-5.6497666306722145</v>
      </c>
      <c r="AI79">
        <f t="shared" si="31"/>
        <v>-5.6521725354388979</v>
      </c>
      <c r="AJ79">
        <f t="shared" si="32"/>
        <v>-4.5561690128450905E-2</v>
      </c>
      <c r="AK79">
        <f t="shared" si="46"/>
        <v>-3.1662037259615236E-2</v>
      </c>
      <c r="AL79">
        <f t="shared" si="33"/>
        <v>-5.7293962628269632</v>
      </c>
      <c r="AN79">
        <f t="shared" si="34"/>
        <v>0</v>
      </c>
      <c r="AO79">
        <f t="shared" si="34"/>
        <v>0</v>
      </c>
      <c r="AP79">
        <f t="shared" si="34"/>
        <v>-6.8609641773493577E-7</v>
      </c>
      <c r="AQ79">
        <f t="shared" si="34"/>
        <v>-1.6111546475240581E-3</v>
      </c>
      <c r="AR79">
        <f t="shared" si="34"/>
        <v>-1.611840743941793E-3</v>
      </c>
      <c r="AS79">
        <f t="shared" si="34"/>
        <v>-1.2992913441943468E-5</v>
      </c>
      <c r="AT79">
        <f t="shared" si="34"/>
        <v>-9.0291231152744935E-6</v>
      </c>
      <c r="AU79">
        <f t="shared" si="23"/>
        <v>-1.6338627804990107E-3</v>
      </c>
      <c r="AW79">
        <v>76</v>
      </c>
      <c r="AX79">
        <f>IF(Z79&gt;0, (R79*SUMPRODUCT(K79:$K$98, X79:$X$98)-K79*$AZ$3)/Z79, 0)</f>
        <v>-4226.6129305975837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6"/>
        <v>50000</v>
      </c>
      <c r="S80">
        <f t="shared" si="27"/>
        <v>-8891.3414244025225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-0.40675312786605244</v>
      </c>
      <c r="AC80">
        <f t="shared" si="45"/>
        <v>-0.36449086728025126</v>
      </c>
      <c r="AE80">
        <f t="shared" si="28"/>
        <v>0</v>
      </c>
      <c r="AF80">
        <f t="shared" si="29"/>
        <v>0</v>
      </c>
      <c r="AG80">
        <f t="shared" si="29"/>
        <v>-1.0248477982183217E-3</v>
      </c>
      <c r="AH80">
        <f t="shared" si="30"/>
        <v>-2.7139958415969057</v>
      </c>
      <c r="AI80">
        <f t="shared" si="31"/>
        <v>-2.7150206893951241</v>
      </c>
      <c r="AJ80">
        <f t="shared" si="32"/>
        <v>-4.2262260585801181E-2</v>
      </c>
      <c r="AK80">
        <f t="shared" si="46"/>
        <v>-2.8472718950623675E-2</v>
      </c>
      <c r="AL80">
        <f t="shared" si="33"/>
        <v>-2.7857556689315488</v>
      </c>
      <c r="AN80">
        <f t="shared" si="34"/>
        <v>0</v>
      </c>
      <c r="AO80">
        <f t="shared" si="34"/>
        <v>0</v>
      </c>
      <c r="AP80">
        <f t="shared" si="34"/>
        <v>-2.6094445276668177E-7</v>
      </c>
      <c r="AQ80">
        <f t="shared" si="34"/>
        <v>-6.9103154724804055E-4</v>
      </c>
      <c r="AR80">
        <f t="shared" si="34"/>
        <v>-6.9129249170080717E-4</v>
      </c>
      <c r="AS80">
        <f t="shared" si="34"/>
        <v>-1.076072220715792E-5</v>
      </c>
      <c r="AT80">
        <f t="shared" si="34"/>
        <v>-7.2496599770879011E-6</v>
      </c>
      <c r="AU80">
        <f t="shared" si="23"/>
        <v>-7.0930287388505295E-4</v>
      </c>
      <c r="AW80">
        <v>77</v>
      </c>
      <c r="AX80">
        <f>IF(Z80&gt;0, (R80*SUMPRODUCT(K80:$K$98, X80:$X$98)-K80*$AZ$3)/Z80, 0)</f>
        <v>-8891.3414244025225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6"/>
        <v>50000</v>
      </c>
      <c r="S81">
        <f t="shared" si="27"/>
        <v>-20044.314634095324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-0.36449086728025126</v>
      </c>
      <c r="AC81">
        <f t="shared" si="45"/>
        <v>-0.32600920665488758</v>
      </c>
      <c r="AE81">
        <f t="shared" si="28"/>
        <v>0</v>
      </c>
      <c r="AF81">
        <f t="shared" si="29"/>
        <v>0</v>
      </c>
      <c r="AG81">
        <f t="shared" si="29"/>
        <v>-4.0661056839073309E-4</v>
      </c>
      <c r="AH81">
        <f t="shared" si="30"/>
        <v>-1.2159775036908109</v>
      </c>
      <c r="AI81">
        <f t="shared" si="31"/>
        <v>-1.2163841142592016</v>
      </c>
      <c r="AJ81">
        <f t="shared" si="32"/>
        <v>-3.8481660625363678E-2</v>
      </c>
      <c r="AK81">
        <f t="shared" si="46"/>
        <v>-2.551436070961759E-2</v>
      </c>
      <c r="AL81">
        <f t="shared" si="33"/>
        <v>-1.2803801355941828</v>
      </c>
      <c r="AN81">
        <f t="shared" si="34"/>
        <v>0</v>
      </c>
      <c r="AO81">
        <f t="shared" si="34"/>
        <v>0</v>
      </c>
      <c r="AP81">
        <f t="shared" si="34"/>
        <v>-9.2437743684552564E-8</v>
      </c>
      <c r="AQ81">
        <f t="shared" si="34"/>
        <v>-2.7643702734342156E-4</v>
      </c>
      <c r="AR81">
        <f t="shared" si="34"/>
        <v>-2.7652946508710606E-4</v>
      </c>
      <c r="AS81">
        <f t="shared" si="34"/>
        <v>-8.7483163448546916E-6</v>
      </c>
      <c r="AT81">
        <f t="shared" si="34"/>
        <v>-5.8003655558811125E-6</v>
      </c>
      <c r="AU81">
        <f t="shared" si="23"/>
        <v>-2.9107814698784188E-4</v>
      </c>
      <c r="AW81">
        <v>78</v>
      </c>
      <c r="AX81">
        <f>IF(Z81&gt;0, (R81*SUMPRODUCT(K81:$K$98, X81:$X$98)-K81*$AZ$3)/Z81, 0)</f>
        <v>-20044.314634095324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6"/>
        <v>50000</v>
      </c>
      <c r="S82">
        <f t="shared" si="27"/>
        <v>-48706.823541927239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-0.32600920665488758</v>
      </c>
      <c r="AC82">
        <f t="shared" si="45"/>
        <v>-0.29131002567097053</v>
      </c>
      <c r="AE82">
        <f t="shared" si="28"/>
        <v>0</v>
      </c>
      <c r="AF82">
        <f t="shared" si="29"/>
        <v>0</v>
      </c>
      <c r="AG82">
        <f t="shared" si="29"/>
        <v>-1.4952218420700769E-4</v>
      </c>
      <c r="AH82">
        <f t="shared" si="30"/>
        <v>-0.50604455699963613</v>
      </c>
      <c r="AI82">
        <f t="shared" si="31"/>
        <v>-0.50619407918384318</v>
      </c>
      <c r="AJ82">
        <f t="shared" si="32"/>
        <v>-3.4699180983917055E-2</v>
      </c>
      <c r="AK82">
        <f t="shared" si="46"/>
        <v>-2.2820644465842133E-2</v>
      </c>
      <c r="AL82">
        <f t="shared" si="33"/>
        <v>-0.56371390463360238</v>
      </c>
      <c r="AN82">
        <f t="shared" si="34"/>
        <v>0</v>
      </c>
      <c r="AO82">
        <f t="shared" si="34"/>
        <v>0</v>
      </c>
      <c r="AP82">
        <f t="shared" si="34"/>
        <v>-3.0349971230246833E-8</v>
      </c>
      <c r="AQ82">
        <f t="shared" si="34"/>
        <v>-1.0271678298184033E-4</v>
      </c>
      <c r="AR82">
        <f t="shared" si="34"/>
        <v>-1.0274713295307057E-4</v>
      </c>
      <c r="AS82">
        <f t="shared" si="34"/>
        <v>-7.0432300742544523E-6</v>
      </c>
      <c r="AT82">
        <f t="shared" si="34"/>
        <v>-4.6321280461975751E-6</v>
      </c>
      <c r="AU82">
        <f t="shared" si="23"/>
        <v>-1.1442249107352261E-4</v>
      </c>
      <c r="AW82">
        <v>79</v>
      </c>
      <c r="AX82">
        <f>IF(Z82&gt;0, (R82*SUMPRODUCT(K82:$K$98, X82:$X$98)-K82*$AZ$3)/Z82, 0)</f>
        <v>-48706.823541927239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6"/>
        <v>50000</v>
      </c>
      <c r="S83">
        <f t="shared" si="27"/>
        <v>-128350.53033986493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-0.29131002567097053</v>
      </c>
      <c r="AC83">
        <f t="shared" si="45"/>
        <v>-0.26018451208675547</v>
      </c>
      <c r="AE83">
        <f t="shared" si="28"/>
        <v>0</v>
      </c>
      <c r="AF83">
        <f t="shared" si="29"/>
        <v>0</v>
      </c>
      <c r="AG83">
        <f t="shared" si="29"/>
        <v>-5.0678503508673013E-5</v>
      </c>
      <c r="AH83">
        <f t="shared" si="30"/>
        <v>-0.1946969177125292</v>
      </c>
      <c r="AI83">
        <f t="shared" si="31"/>
        <v>-0.19474759621603788</v>
      </c>
      <c r="AJ83">
        <f t="shared" si="32"/>
        <v>-3.1125513584215059E-2</v>
      </c>
      <c r="AK83">
        <f t="shared" si="46"/>
        <v>-2.0391701796967938E-2</v>
      </c>
      <c r="AL83">
        <f t="shared" si="33"/>
        <v>-0.24626481159722088</v>
      </c>
      <c r="AN83">
        <f t="shared" si="34"/>
        <v>0</v>
      </c>
      <c r="AO83">
        <f t="shared" si="34"/>
        <v>0</v>
      </c>
      <c r="AP83">
        <f t="shared" si="34"/>
        <v>-9.1845611622632511E-9</v>
      </c>
      <c r="AQ83">
        <f t="shared" si="34"/>
        <v>-3.5285291100374151E-5</v>
      </c>
      <c r="AR83">
        <f t="shared" si="34"/>
        <v>-3.5294475661536415E-5</v>
      </c>
      <c r="AS83">
        <f t="shared" si="34"/>
        <v>-5.6409357701763036E-6</v>
      </c>
      <c r="AT83">
        <f t="shared" si="34"/>
        <v>-3.6956267330355022E-6</v>
      </c>
      <c r="AU83">
        <f t="shared" si="23"/>
        <v>-4.4631038164748217E-5</v>
      </c>
      <c r="AW83">
        <v>80</v>
      </c>
      <c r="AX83">
        <f>IF(Z83&gt;0, (R83*SUMPRODUCT(K83:$K$98, X83:$X$98)-K83*$AZ$3)/Z83, 0)</f>
        <v>-128350.53033986493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6"/>
        <v>50000</v>
      </c>
      <c r="S84">
        <f t="shared" si="27"/>
        <v>-369230.2508125272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-0.26018451208675547</v>
      </c>
      <c r="AC84">
        <f t="shared" si="45"/>
        <v>-0.2323374488357158</v>
      </c>
      <c r="AE84">
        <f t="shared" si="28"/>
        <v>0</v>
      </c>
      <c r="AF84">
        <f t="shared" si="29"/>
        <v>0</v>
      </c>
      <c r="AG84">
        <f t="shared" si="29"/>
        <v>-1.5731203518971873E-5</v>
      </c>
      <c r="AH84">
        <f t="shared" si="30"/>
        <v>-6.8881029909228828E-2</v>
      </c>
      <c r="AI84">
        <f t="shared" si="31"/>
        <v>-6.8896761112747798E-2</v>
      </c>
      <c r="AJ84">
        <f t="shared" si="32"/>
        <v>-2.7847063251039667E-2</v>
      </c>
      <c r="AK84">
        <f t="shared" si="46"/>
        <v>-1.8212915846072885E-2</v>
      </c>
      <c r="AL84">
        <f t="shared" si="33"/>
        <v>-0.11495674020986035</v>
      </c>
      <c r="AN84">
        <f t="shared" si="34"/>
        <v>0</v>
      </c>
      <c r="AO84">
        <f t="shared" si="34"/>
        <v>0</v>
      </c>
      <c r="AP84">
        <f t="shared" si="34"/>
        <v>-2.545531968205664E-9</v>
      </c>
      <c r="AQ84">
        <f t="shared" si="34"/>
        <v>-1.1145928118304065E-5</v>
      </c>
      <c r="AR84">
        <f t="shared" si="34"/>
        <v>-1.114847365027227E-5</v>
      </c>
      <c r="AS84">
        <f t="shared" si="34"/>
        <v>-4.5060500069609047E-6</v>
      </c>
      <c r="AT84">
        <f t="shared" si="34"/>
        <v>-2.9471082402885366E-6</v>
      </c>
      <c r="AU84">
        <f t="shared" si="23"/>
        <v>-1.8601631897521711E-5</v>
      </c>
      <c r="AW84">
        <v>81</v>
      </c>
      <c r="AX84">
        <f>IF(Z84&gt;0, (R84*SUMPRODUCT(K84:$K$98, X84:$X$98)-K84*$AZ$3)/Z84, 0)</f>
        <v>-369230.2508125272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6"/>
        <v>50000</v>
      </c>
      <c r="S85">
        <f t="shared" si="27"/>
        <v>-1168962.5978128756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-0.2323374488357158</v>
      </c>
      <c r="AC85">
        <f t="shared" si="45"/>
        <v>-0.20745364070835187</v>
      </c>
      <c r="AE85">
        <f t="shared" si="28"/>
        <v>0</v>
      </c>
      <c r="AF85">
        <f t="shared" si="29"/>
        <v>0</v>
      </c>
      <c r="AG85">
        <f t="shared" si="29"/>
        <v>-4.4367039864341426E-6</v>
      </c>
      <c r="AH85">
        <f t="shared" si="30"/>
        <v>-2.2274374994696023E-2</v>
      </c>
      <c r="AI85">
        <f t="shared" si="31"/>
        <v>-2.2278811698682458E-2</v>
      </c>
      <c r="AJ85">
        <f t="shared" si="32"/>
        <v>-2.4883808127363932E-2</v>
      </c>
      <c r="AK85">
        <f t="shared" si="46"/>
        <v>-1.6263621418500109E-2</v>
      </c>
      <c r="AL85">
        <f t="shared" si="33"/>
        <v>-6.3426241244546488E-2</v>
      </c>
      <c r="AN85">
        <f t="shared" si="34"/>
        <v>0</v>
      </c>
      <c r="AO85">
        <f t="shared" si="34"/>
        <v>0</v>
      </c>
      <c r="AP85">
        <f t="shared" si="34"/>
        <v>-6.4100148706911543E-10</v>
      </c>
      <c r="AQ85">
        <f t="shared" si="34"/>
        <v>-3.2181338982253532E-6</v>
      </c>
      <c r="AR85">
        <f t="shared" si="34"/>
        <v>-3.2187748997124226E-6</v>
      </c>
      <c r="AS85">
        <f t="shared" si="34"/>
        <v>-3.5951368543752154E-6</v>
      </c>
      <c r="AT85">
        <f t="shared" si="34"/>
        <v>-2.3497185176797082E-6</v>
      </c>
      <c r="AU85">
        <f t="shared" si="23"/>
        <v>-9.163630271767345E-6</v>
      </c>
      <c r="AW85">
        <v>82</v>
      </c>
      <c r="AX85">
        <f>IF(Z85&gt;0, (R85*SUMPRODUCT(K85:$K$98, X85:$X$98)-K85*$AZ$3)/Z85, 0)</f>
        <v>-1168962.5978128756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6"/>
        <v>50000</v>
      </c>
      <c r="S86">
        <f t="shared" si="27"/>
        <v>-4114797.0430940553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-0.20745364070835187</v>
      </c>
      <c r="AC86">
        <f t="shared" si="45"/>
        <v>-0.18522922129271246</v>
      </c>
      <c r="AE86">
        <f t="shared" si="28"/>
        <v>0</v>
      </c>
      <c r="AF86">
        <f t="shared" si="29"/>
        <v>0</v>
      </c>
      <c r="AG86">
        <f t="shared" si="29"/>
        <v>-1.1253849178514545E-6</v>
      </c>
      <c r="AH86">
        <f t="shared" si="30"/>
        <v>-6.5339040574366944E-3</v>
      </c>
      <c r="AI86">
        <f t="shared" si="31"/>
        <v>-6.5350294423545457E-3</v>
      </c>
      <c r="AJ86">
        <f t="shared" si="32"/>
        <v>-2.2224419415639407E-2</v>
      </c>
      <c r="AK86">
        <f t="shared" si="46"/>
        <v>-1.4521754849584633E-2</v>
      </c>
      <c r="AL86">
        <f t="shared" si="33"/>
        <v>-4.3281203707578583E-2</v>
      </c>
      <c r="AN86">
        <f t="shared" si="34"/>
        <v>0</v>
      </c>
      <c r="AO86">
        <f t="shared" si="34"/>
        <v>0</v>
      </c>
      <c r="AP86">
        <f t="shared" si="34"/>
        <v>-1.4517159586615408E-10</v>
      </c>
      <c r="AQ86">
        <f t="shared" si="34"/>
        <v>-8.4285586576487827E-7</v>
      </c>
      <c r="AR86">
        <f t="shared" si="34"/>
        <v>-8.4300103736074442E-7</v>
      </c>
      <c r="AS86">
        <f t="shared" si="34"/>
        <v>-2.8668897037706484E-6</v>
      </c>
      <c r="AT86">
        <f t="shared" si="34"/>
        <v>-1.8732669088155743E-6</v>
      </c>
      <c r="AU86">
        <f t="shared" si="23"/>
        <v>-5.5831576499469669E-6</v>
      </c>
      <c r="AW86">
        <v>83</v>
      </c>
      <c r="AX86">
        <f>IF(Z86&gt;0, (R86*SUMPRODUCT(K86:$K$98, X86:$X$98)-K86*$AZ$3)/Z86, 0)</f>
        <v>-4114797.0430940553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6"/>
        <v>50000</v>
      </c>
      <c r="S87">
        <f t="shared" si="27"/>
        <v>-16308793.70953387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-0.18522922129271246</v>
      </c>
      <c r="AC87">
        <f t="shared" si="45"/>
        <v>-0.16538395919363388</v>
      </c>
      <c r="AE87">
        <f t="shared" si="28"/>
        <v>0</v>
      </c>
      <c r="AF87">
        <f t="shared" si="29"/>
        <v>0</v>
      </c>
      <c r="AG87">
        <f t="shared" si="29"/>
        <v>-2.5351960748781952E-7</v>
      </c>
      <c r="AH87">
        <f t="shared" si="30"/>
        <v>-1.7212229223702411E-3</v>
      </c>
      <c r="AI87">
        <f t="shared" si="31"/>
        <v>-1.7214764419777289E-3</v>
      </c>
      <c r="AJ87">
        <f t="shared" si="32"/>
        <v>-1.9845262099078581E-2</v>
      </c>
      <c r="AK87">
        <f t="shared" si="46"/>
        <v>-1.2966045490489873E-2</v>
      </c>
      <c r="AL87">
        <f t="shared" si="33"/>
        <v>-3.4532784031546179E-2</v>
      </c>
      <c r="AN87">
        <f t="shared" si="34"/>
        <v>0</v>
      </c>
      <c r="AO87">
        <f t="shared" si="34"/>
        <v>0</v>
      </c>
      <c r="AP87">
        <f t="shared" si="34"/>
        <v>-2.919941103401723E-11</v>
      </c>
      <c r="AQ87">
        <f t="shared" si="34"/>
        <v>-1.9824382062391647E-7</v>
      </c>
      <c r="AR87">
        <f t="shared" si="34"/>
        <v>-1.982730200349505E-7</v>
      </c>
      <c r="AS87">
        <f t="shared" si="34"/>
        <v>-2.2857007820850307E-6</v>
      </c>
      <c r="AT87">
        <f t="shared" si="34"/>
        <v>-1.4933791335282398E-6</v>
      </c>
      <c r="AU87">
        <f t="shared" si="23"/>
        <v>-3.9773529356482211E-6</v>
      </c>
      <c r="AW87">
        <v>84</v>
      </c>
      <c r="AX87">
        <f>IF(Z87&gt;0, (R87*SUMPRODUCT(K87:$K$98, X87:$X$98)-K87*$AZ$3)/Z87, 0)</f>
        <v>-16308793.70953387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6"/>
        <v>50000</v>
      </c>
      <c r="S88">
        <f t="shared" si="27"/>
        <v>-73955731.8951983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-0.16538395919363388</v>
      </c>
      <c r="AC88">
        <f t="shared" si="45"/>
        <v>-0.14766442087053991</v>
      </c>
      <c r="AE88">
        <f t="shared" si="28"/>
        <v>0</v>
      </c>
      <c r="AF88">
        <f t="shared" si="29"/>
        <v>0</v>
      </c>
      <c r="AG88">
        <f t="shared" si="29"/>
        <v>-4.9916489596706722E-8</v>
      </c>
      <c r="AH88">
        <f t="shared" si="30"/>
        <v>-4.0213584363246919E-4</v>
      </c>
      <c r="AI88">
        <f t="shared" si="31"/>
        <v>-4.0218576012206588E-4</v>
      </c>
      <c r="AJ88">
        <f t="shared" si="32"/>
        <v>-1.7719538323093975E-2</v>
      </c>
      <c r="AK88">
        <f t="shared" si="46"/>
        <v>-1.1576877143554373E-2</v>
      </c>
      <c r="AL88">
        <f t="shared" si="33"/>
        <v>-2.9698601226770413E-2</v>
      </c>
      <c r="AN88">
        <f t="shared" si="34"/>
        <v>0</v>
      </c>
      <c r="AO88">
        <f t="shared" si="34"/>
        <v>0</v>
      </c>
      <c r="AP88">
        <f t="shared" si="34"/>
        <v>-5.13320431797481E-12</v>
      </c>
      <c r="AQ88">
        <f t="shared" si="34"/>
        <v>-4.1353978727759413E-8</v>
      </c>
      <c r="AR88">
        <f t="shared" si="34"/>
        <v>-4.1359111932077383E-8</v>
      </c>
      <c r="AS88">
        <f t="shared" si="34"/>
        <v>-1.8222036719230179E-6</v>
      </c>
      <c r="AT88">
        <f t="shared" si="34"/>
        <v>-1.1905179274841854E-6</v>
      </c>
      <c r="AU88">
        <f t="shared" si="23"/>
        <v>-3.0540807113392809E-6</v>
      </c>
      <c r="AW88">
        <v>85</v>
      </c>
      <c r="AX88">
        <f>IF(Z88&gt;0, (R88*SUMPRODUCT(K88:$K$98, X88:$X$98)-K88*$AZ$3)/Z88, 0)</f>
        <v>-73955731.8951983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-0.14766442087053991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-9.9832979193413448E-5</v>
      </c>
      <c r="AI89">
        <f t="shared" si="31"/>
        <v>-9.9832979193413448E-5</v>
      </c>
      <c r="AJ89">
        <f t="shared" si="32"/>
        <v>-0.14766442087053991</v>
      </c>
      <c r="AK89">
        <f t="shared" si="46"/>
        <v>-1.0336509460937794E-2</v>
      </c>
      <c r="AL89">
        <f t="shared" si="33"/>
        <v>-0.15810076331067111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-9.1664362820978752E-9</v>
      </c>
      <c r="AR89">
        <f t="shared" si="34"/>
        <v>-9.1664362820978752E-9</v>
      </c>
      <c r="AS89">
        <f t="shared" si="34"/>
        <v>-1.3558210082264976E-5</v>
      </c>
      <c r="AT89">
        <f t="shared" si="34"/>
        <v>-9.4907470575854827E-7</v>
      </c>
      <c r="AU89">
        <f t="shared" si="23"/>
        <v>-1.451645122430562E-5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2254.7539694844563</v>
      </c>
      <c r="AO91" s="8">
        <f t="shared" ref="AO91:AU91" si="49">SUM(AO3:AO89)</f>
        <v>-225.47539694844565</v>
      </c>
      <c r="AP91" s="8">
        <f t="shared" si="49"/>
        <v>-490.2251067402056</v>
      </c>
      <c r="AQ91" s="8">
        <f t="shared" si="49"/>
        <v>-1435.9241505699144</v>
      </c>
      <c r="AR91" s="8">
        <f t="shared" si="49"/>
        <v>103.12931522588953</v>
      </c>
      <c r="AS91" s="8">
        <f t="shared" si="49"/>
        <v>-54.389581174169898</v>
      </c>
      <c r="AT91" s="8">
        <f t="shared" si="49"/>
        <v>24.173595139332416</v>
      </c>
      <c r="AU91" s="8">
        <f t="shared" si="49"/>
        <v>72.913329191052625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02302-BC2B-49BC-BD72-00C66ECE1798}">
  <sheetPr codeName="Sheet2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2920.9789456681319</v>
      </c>
      <c r="K3">
        <v>1</v>
      </c>
      <c r="L3" s="2">
        <v>0</v>
      </c>
      <c r="O3">
        <f>$C$3</f>
        <v>2920.9789456681319</v>
      </c>
      <c r="P3">
        <f>O3*C5</f>
        <v>292.09789456681318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2920.9789456681319</v>
      </c>
      <c r="AF3">
        <f t="shared" ref="AF3:AG34" si="3">-$Z3*P3</f>
        <v>-292.09789456681318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2355.731309301319</v>
      </c>
      <c r="AJ3">
        <f t="shared" ref="AJ3:AJ66" si="6">AB3-AC3</f>
        <v>0</v>
      </c>
      <c r="AL3">
        <f t="shared" ref="AL3:AL66" si="7">SUM(AI3:AK3)</f>
        <v>2355.731309301319</v>
      </c>
      <c r="AN3">
        <f t="shared" ref="AN3:AU34" si="8">AE3*$K3</f>
        <v>2920.9789456681319</v>
      </c>
      <c r="AO3">
        <f t="shared" si="8"/>
        <v>-292.09789456681318</v>
      </c>
      <c r="AP3">
        <f t="shared" si="8"/>
        <v>-273.14974180000002</v>
      </c>
      <c r="AQ3">
        <f t="shared" si="8"/>
        <v>0</v>
      </c>
      <c r="AR3">
        <f t="shared" si="8"/>
        <v>2355.731309301319</v>
      </c>
      <c r="AS3">
        <f t="shared" si="8"/>
        <v>0</v>
      </c>
      <c r="AT3">
        <f t="shared" si="8"/>
        <v>0</v>
      </c>
      <c r="AU3">
        <f t="shared" si="8"/>
        <v>2355.731309301319</v>
      </c>
      <c r="AW3">
        <v>0</v>
      </c>
      <c r="AX3">
        <f>IF(Z3&gt;0, (R3*SUMPRODUCT(K3:$K$98, X3:$X$98)-K3*$AZ$3)/Z3, 0)</f>
        <v>0</v>
      </c>
      <c r="AZ3">
        <f>C6*ABS(SUMPRODUCT(X4:X79, K4:K79))/1</f>
        <v>1937.3732570062991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131.6258401258344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129.95348183482884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-129.95348183482884</v>
      </c>
      <c r="AK4">
        <f t="shared" ref="AK4:AK67" si="20">G4*SUM(AB4:AB4, AE4:AF4)</f>
        <v>0</v>
      </c>
      <c r="AL4">
        <f t="shared" si="7"/>
        <v>-265.22323183482888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-126.19624032092547</v>
      </c>
      <c r="AR4">
        <f t="shared" si="8"/>
        <v>-126.19624032092547</v>
      </c>
      <c r="AS4">
        <f t="shared" si="8"/>
        <v>-121.23657228736714</v>
      </c>
      <c r="AT4">
        <f t="shared" si="8"/>
        <v>0</v>
      </c>
      <c r="AU4">
        <f t="shared" si="8"/>
        <v>-247.43281260829264</v>
      </c>
      <c r="AW4">
        <v>1</v>
      </c>
      <c r="AX4">
        <f>IF(Z4&gt;0, (R4*SUMPRODUCT(K4:$K$98, X4:$X$98)-K4*$AZ$3)/Z4, 0)</f>
        <v>131.6258401258344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2.7496130000000001E-3</v>
      </c>
      <c r="Q5" s="4">
        <f t="shared" ref="Q5:Q68" si="22">$C$8</f>
        <v>25</v>
      </c>
      <c r="R5">
        <f t="shared" si="0"/>
        <v>50000</v>
      </c>
      <c r="S5">
        <f t="shared" si="1"/>
        <v>158.52314021338185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129.95348183482884</v>
      </c>
      <c r="AC5">
        <f t="shared" si="19"/>
        <v>154.51361139530013</v>
      </c>
      <c r="AE5">
        <f t="shared" si="2"/>
        <v>0</v>
      </c>
      <c r="AF5">
        <f t="shared" si="3"/>
        <v>0</v>
      </c>
      <c r="AG5">
        <f t="shared" si="3"/>
        <v>-24.367674521731551</v>
      </c>
      <c r="AH5">
        <f t="shared" si="4"/>
        <v>-135.73390403689325</v>
      </c>
      <c r="AI5">
        <f t="shared" si="5"/>
        <v>-160.10157855862479</v>
      </c>
      <c r="AJ5">
        <f t="shared" si="6"/>
        <v>-24.560129560471296</v>
      </c>
      <c r="AK5">
        <f t="shared" si="20"/>
        <v>5.3280927552279822</v>
      </c>
      <c r="AL5">
        <f t="shared" si="7"/>
        <v>-179.33361536386812</v>
      </c>
      <c r="AN5">
        <f t="shared" si="8"/>
        <v>0</v>
      </c>
      <c r="AO5">
        <f t="shared" si="8"/>
        <v>0</v>
      </c>
      <c r="AP5">
        <f t="shared" si="8"/>
        <v>-20.83699385556281</v>
      </c>
      <c r="AQ5">
        <f t="shared" si="8"/>
        <v>-116.06714961191629</v>
      </c>
      <c r="AR5">
        <f t="shared" si="8"/>
        <v>-136.90414346747909</v>
      </c>
      <c r="AS5">
        <f t="shared" si="8"/>
        <v>-21.001563702230609</v>
      </c>
      <c r="AT5">
        <f t="shared" si="8"/>
        <v>4.5560948338973901</v>
      </c>
      <c r="AU5">
        <f t="shared" si="8"/>
        <v>-153.34961233581231</v>
      </c>
      <c r="AW5">
        <v>2</v>
      </c>
      <c r="AX5">
        <f>IF(Z5&gt;0, (R5*SUMPRODUCT(K5:$K$98, X5:$X$98)-K5*$AZ$3)/Z5, 0)</f>
        <v>158.52314021338185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2.8010499999999998E-3</v>
      </c>
      <c r="Q6" s="4">
        <f t="shared" si="22"/>
        <v>25</v>
      </c>
      <c r="R6">
        <f t="shared" si="0"/>
        <v>50000</v>
      </c>
      <c r="S6">
        <f t="shared" si="1"/>
        <v>208.47486218788575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154.51361139530013</v>
      </c>
      <c r="AC6">
        <f t="shared" si="19"/>
        <v>200.60070578335922</v>
      </c>
      <c r="AE6">
        <f t="shared" si="2"/>
        <v>0</v>
      </c>
      <c r="AF6">
        <f t="shared" si="3"/>
        <v>0</v>
      </c>
      <c r="AG6">
        <f t="shared" si="3"/>
        <v>-24.05574270179514</v>
      </c>
      <c r="AH6">
        <f t="shared" si="4"/>
        <v>-136.51014943819231</v>
      </c>
      <c r="AI6">
        <f t="shared" si="5"/>
        <v>-160.56589213998745</v>
      </c>
      <c r="AJ6">
        <f t="shared" si="6"/>
        <v>-46.087094388059086</v>
      </c>
      <c r="AK6">
        <f t="shared" si="20"/>
        <v>9.0390462666250588</v>
      </c>
      <c r="AL6">
        <f t="shared" si="7"/>
        <v>-197.61394026142148</v>
      </c>
      <c r="AN6">
        <f t="shared" si="8"/>
        <v>0</v>
      </c>
      <c r="AO6">
        <f t="shared" si="8"/>
        <v>0</v>
      </c>
      <c r="AP6">
        <f t="shared" si="8"/>
        <v>-18.556841186619806</v>
      </c>
      <c r="AQ6">
        <f t="shared" si="8"/>
        <v>-105.30529840166749</v>
      </c>
      <c r="AR6">
        <f t="shared" si="8"/>
        <v>-123.86213958828729</v>
      </c>
      <c r="AS6">
        <f t="shared" si="8"/>
        <v>-35.552046840281029</v>
      </c>
      <c r="AT6">
        <f t="shared" si="8"/>
        <v>6.9728109469574902</v>
      </c>
      <c r="AU6">
        <f t="shared" si="8"/>
        <v>-152.44137548161083</v>
      </c>
      <c r="AW6">
        <v>3</v>
      </c>
      <c r="AX6">
        <f>IF(Z6&gt;0, (R6*SUMPRODUCT(K6:$K$98, X6:$X$98)-K6*$AZ$3)/Z6, 0)</f>
        <v>208.47486218788575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2.8606080000000002E-3</v>
      </c>
      <c r="Q7" s="4">
        <f t="shared" si="22"/>
        <v>25</v>
      </c>
      <c r="R7">
        <f t="shared" si="0"/>
        <v>50000</v>
      </c>
      <c r="S7">
        <f t="shared" si="1"/>
        <v>242.19210777234176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200.60070578335922</v>
      </c>
      <c r="AC7">
        <f t="shared" si="19"/>
        <v>230.04734795474974</v>
      </c>
      <c r="AE7">
        <f t="shared" si="2"/>
        <v>0</v>
      </c>
      <c r="AF7">
        <f t="shared" si="3"/>
        <v>0</v>
      </c>
      <c r="AG7">
        <f t="shared" si="3"/>
        <v>-23.746371224758491</v>
      </c>
      <c r="AH7">
        <f t="shared" si="4"/>
        <v>-137.62810003739361</v>
      </c>
      <c r="AI7">
        <f t="shared" si="5"/>
        <v>-161.3744712621521</v>
      </c>
      <c r="AJ7">
        <f t="shared" si="6"/>
        <v>-29.446642171390522</v>
      </c>
      <c r="AK7">
        <f t="shared" si="20"/>
        <v>9.8494946539629371</v>
      </c>
      <c r="AL7">
        <f t="shared" si="7"/>
        <v>-180.97161877957967</v>
      </c>
      <c r="AN7">
        <f t="shared" si="8"/>
        <v>0</v>
      </c>
      <c r="AO7">
        <f t="shared" si="8"/>
        <v>0</v>
      </c>
      <c r="AP7">
        <f t="shared" si="8"/>
        <v>-16.666535280138692</v>
      </c>
      <c r="AQ7">
        <f t="shared" si="8"/>
        <v>-96.595120286005141</v>
      </c>
      <c r="AR7">
        <f t="shared" si="8"/>
        <v>-113.26165556614384</v>
      </c>
      <c r="AS7">
        <f t="shared" si="8"/>
        <v>-20.667305163637327</v>
      </c>
      <c r="AT7">
        <f t="shared" si="8"/>
        <v>6.9129278148678592</v>
      </c>
      <c r="AU7">
        <f t="shared" si="8"/>
        <v>-127.0160329149133</v>
      </c>
      <c r="AW7">
        <v>4</v>
      </c>
      <c r="AX7">
        <f>IF(Z7&gt;0, (R7*SUMPRODUCT(K7:$K$98, X7:$X$98)-K7*$AZ$3)/Z7, 0)</f>
        <v>242.19210777234176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2.9228739999999998E-3</v>
      </c>
      <c r="Q8" s="4">
        <f t="shared" si="22"/>
        <v>25</v>
      </c>
      <c r="R8">
        <f t="shared" si="0"/>
        <v>50000</v>
      </c>
      <c r="S8">
        <f t="shared" si="1"/>
        <v>238.8600431829415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230.04734795474974</v>
      </c>
      <c r="AC8">
        <f t="shared" si="19"/>
        <v>223.95039796383094</v>
      </c>
      <c r="AE8">
        <f t="shared" si="2"/>
        <v>0</v>
      </c>
      <c r="AF8">
        <f t="shared" si="3"/>
        <v>0</v>
      </c>
      <c r="AG8">
        <f t="shared" si="3"/>
        <v>-23.439499861463712</v>
      </c>
      <c r="AH8">
        <f t="shared" si="4"/>
        <v>-138.81530209438949</v>
      </c>
      <c r="AI8">
        <f t="shared" si="5"/>
        <v>-162.2548019558532</v>
      </c>
      <c r="AJ8">
        <f t="shared" si="6"/>
        <v>6.0969499909188016</v>
      </c>
      <c r="AK8">
        <f t="shared" si="20"/>
        <v>4.9000085114361696</v>
      </c>
      <c r="AL8">
        <f t="shared" si="7"/>
        <v>-151.25784345349823</v>
      </c>
      <c r="AN8">
        <f t="shared" si="8"/>
        <v>0</v>
      </c>
      <c r="AO8">
        <f t="shared" si="8"/>
        <v>0</v>
      </c>
      <c r="AP8">
        <f t="shared" si="8"/>
        <v>-15.356254778957254</v>
      </c>
      <c r="AQ8">
        <f t="shared" si="8"/>
        <v>-90.944054215252692</v>
      </c>
      <c r="AR8">
        <f t="shared" si="8"/>
        <v>-106.30030899420993</v>
      </c>
      <c r="AS8">
        <f t="shared" si="8"/>
        <v>3.9943820469070199</v>
      </c>
      <c r="AT8">
        <f t="shared" si="8"/>
        <v>3.2102126566438636</v>
      </c>
      <c r="AU8">
        <f t="shared" si="8"/>
        <v>-99.095714290659046</v>
      </c>
      <c r="AW8">
        <v>5</v>
      </c>
      <c r="AX8">
        <f>IF(Z8&gt;0, (R8*SUMPRODUCT(K8:$K$98, X8:$X$98)-K8*$AZ$3)/Z8, 0)</f>
        <v>238.8600431829415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2.991456E-3</v>
      </c>
      <c r="Q9" s="4">
        <f t="shared" si="22"/>
        <v>25</v>
      </c>
      <c r="R9">
        <f t="shared" si="0"/>
        <v>50000</v>
      </c>
      <c r="S9">
        <f t="shared" si="1"/>
        <v>216.34084690254267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223.95039796383094</v>
      </c>
      <c r="AC9">
        <f t="shared" si="19"/>
        <v>200.2017040275698</v>
      </c>
      <c r="AE9">
        <f t="shared" si="2"/>
        <v>0</v>
      </c>
      <c r="AF9">
        <f t="shared" si="3"/>
        <v>0</v>
      </c>
      <c r="AG9">
        <f t="shared" si="3"/>
        <v>-23.134986630351502</v>
      </c>
      <c r="AH9">
        <f t="shared" si="4"/>
        <v>-140.23646499514956</v>
      </c>
      <c r="AI9">
        <f t="shared" si="5"/>
        <v>-163.37145162550107</v>
      </c>
      <c r="AJ9">
        <f t="shared" si="6"/>
        <v>23.748693936261134</v>
      </c>
      <c r="AK9">
        <f t="shared" si="20"/>
        <v>1.3213073479866024</v>
      </c>
      <c r="AL9">
        <f t="shared" si="7"/>
        <v>-138.30145034125334</v>
      </c>
      <c r="AN9">
        <f t="shared" si="8"/>
        <v>0</v>
      </c>
      <c r="AO9">
        <f t="shared" si="8"/>
        <v>0</v>
      </c>
      <c r="AP9">
        <f t="shared" si="8"/>
        <v>-14.354346690663549</v>
      </c>
      <c r="AQ9">
        <f t="shared" si="8"/>
        <v>-87.011195181438282</v>
      </c>
      <c r="AR9">
        <f t="shared" si="8"/>
        <v>-101.36554187210183</v>
      </c>
      <c r="AS9">
        <f t="shared" si="8"/>
        <v>14.735127867518118</v>
      </c>
      <c r="AT9">
        <f t="shared" si="8"/>
        <v>0.81981909308900036</v>
      </c>
      <c r="AU9">
        <f t="shared" si="8"/>
        <v>-85.810594911494718</v>
      </c>
      <c r="AW9">
        <v>6</v>
      </c>
      <c r="AX9">
        <f>IF(Z9&gt;0, (R9*SUMPRODUCT(K9:$K$98, X9:$X$98)-K9*$AZ$3)/Z9, 0)</f>
        <v>216.34084690254267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3.0654530000000001E-3</v>
      </c>
      <c r="Q10" s="4">
        <f t="shared" si="22"/>
        <v>25</v>
      </c>
      <c r="R10">
        <f t="shared" si="0"/>
        <v>50000</v>
      </c>
      <c r="S10">
        <f t="shared" si="1"/>
        <v>191.48455356736264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200.2017040275698</v>
      </c>
      <c r="AC10">
        <f t="shared" si="19"/>
        <v>174.88450907071547</v>
      </c>
      <c r="AE10">
        <f t="shared" si="2"/>
        <v>0</v>
      </c>
      <c r="AF10">
        <f t="shared" si="3"/>
        <v>0</v>
      </c>
      <c r="AG10">
        <f t="shared" si="3"/>
        <v>-22.832717549877017</v>
      </c>
      <c r="AH10">
        <f t="shared" si="4"/>
        <v>-141.83842834194181</v>
      </c>
      <c r="AI10">
        <f t="shared" si="5"/>
        <v>-164.67114589181881</v>
      </c>
      <c r="AJ10">
        <f t="shared" si="6"/>
        <v>25.317194956854337</v>
      </c>
      <c r="AK10">
        <f t="shared" si="20"/>
        <v>0.82082698651303632</v>
      </c>
      <c r="AL10">
        <f t="shared" si="7"/>
        <v>-138.53312394845145</v>
      </c>
      <c r="AN10">
        <f t="shared" si="8"/>
        <v>0</v>
      </c>
      <c r="AO10">
        <f t="shared" si="8"/>
        <v>0</v>
      </c>
      <c r="AP10">
        <f t="shared" si="8"/>
        <v>-13.439712217655801</v>
      </c>
      <c r="AQ10">
        <f t="shared" si="8"/>
        <v>-83.488426384469491</v>
      </c>
      <c r="AR10">
        <f t="shared" si="8"/>
        <v>-96.928138602125287</v>
      </c>
      <c r="AS10">
        <f t="shared" si="8"/>
        <v>14.902116387816559</v>
      </c>
      <c r="AT10">
        <f t="shared" si="8"/>
        <v>0.48315223341779862</v>
      </c>
      <c r="AU10">
        <f t="shared" si="8"/>
        <v>-81.542869980890941</v>
      </c>
      <c r="AW10">
        <v>7</v>
      </c>
      <c r="AX10">
        <f>IF(Z10&gt;0, (R10*SUMPRODUCT(K10:$K$98, X10:$X$98)-K10*$AZ$3)/Z10, 0)</f>
        <v>191.48455356736264</v>
      </c>
    </row>
    <row r="11" spans="1:52" x14ac:dyDescent="0.25">
      <c r="A11" t="s">
        <v>33</v>
      </c>
      <c r="C11" s="12">
        <f>AU81</f>
        <v>115.33354883314819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3.1502779999999998E-3</v>
      </c>
      <c r="Q11" s="4">
        <f t="shared" si="22"/>
        <v>25</v>
      </c>
      <c r="R11">
        <f t="shared" si="0"/>
        <v>50000</v>
      </c>
      <c r="S11">
        <f t="shared" si="1"/>
        <v>164.40301138308169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174.88450907071547</v>
      </c>
      <c r="AC11">
        <f t="shared" si="19"/>
        <v>148.17617747123563</v>
      </c>
      <c r="AE11">
        <f t="shared" si="2"/>
        <v>0</v>
      </c>
      <c r="AF11">
        <f t="shared" si="3"/>
        <v>0</v>
      </c>
      <c r="AG11">
        <f t="shared" si="3"/>
        <v>-22.532460966600652</v>
      </c>
      <c r="AH11">
        <f t="shared" si="4"/>
        <v>-143.85881555518293</v>
      </c>
      <c r="AI11">
        <f t="shared" si="5"/>
        <v>-166.3912765217836</v>
      </c>
      <c r="AJ11">
        <f t="shared" si="6"/>
        <v>26.708331599479834</v>
      </c>
      <c r="AK11">
        <f t="shared" si="20"/>
        <v>0.41972282176971709</v>
      </c>
      <c r="AL11">
        <f t="shared" si="7"/>
        <v>-139.26322210053405</v>
      </c>
      <c r="AN11">
        <f t="shared" si="8"/>
        <v>0</v>
      </c>
      <c r="AO11">
        <f t="shared" si="8"/>
        <v>0</v>
      </c>
      <c r="AP11">
        <f t="shared" si="8"/>
        <v>-12.602600024471331</v>
      </c>
      <c r="AQ11">
        <f t="shared" si="8"/>
        <v>-80.461478003824169</v>
      </c>
      <c r="AR11">
        <f t="shared" si="8"/>
        <v>-93.064078028295512</v>
      </c>
      <c r="AS11">
        <f t="shared" si="8"/>
        <v>14.938200535135472</v>
      </c>
      <c r="AT11">
        <f t="shared" si="8"/>
        <v>0.23475459923116535</v>
      </c>
      <c r="AU11">
        <f t="shared" si="8"/>
        <v>-77.89112289392888</v>
      </c>
      <c r="AW11">
        <v>8</v>
      </c>
      <c r="AX11">
        <f>IF(Z11&gt;0, (R11*SUMPRODUCT(K11:$K$98, X11:$X$98)-K11*$AZ$3)/Z11, 0)</f>
        <v>164.40301138308169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3.247738E-3</v>
      </c>
      <c r="Q12" s="4">
        <f t="shared" si="22"/>
        <v>25</v>
      </c>
      <c r="R12">
        <f t="shared" si="0"/>
        <v>50000</v>
      </c>
      <c r="S12">
        <f t="shared" si="1"/>
        <v>136.69385729118397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148.17617747123563</v>
      </c>
      <c r="AC12">
        <f t="shared" si="19"/>
        <v>121.56981286233372</v>
      </c>
      <c r="AE12">
        <f t="shared" si="2"/>
        <v>0</v>
      </c>
      <c r="AF12">
        <f t="shared" si="3"/>
        <v>0</v>
      </c>
      <c r="AG12">
        <f t="shared" si="3"/>
        <v>-22.233956827219902</v>
      </c>
      <c r="AH12">
        <f t="shared" si="4"/>
        <v>-146.35905942949134</v>
      </c>
      <c r="AI12">
        <f t="shared" si="5"/>
        <v>-168.59301625671125</v>
      </c>
      <c r="AJ12">
        <f t="shared" si="6"/>
        <v>26.606364608901913</v>
      </c>
      <c r="AK12">
        <f t="shared" si="20"/>
        <v>0.34080520818384197</v>
      </c>
      <c r="AL12">
        <f t="shared" si="7"/>
        <v>-141.6458464396255</v>
      </c>
      <c r="AN12">
        <f t="shared" si="8"/>
        <v>0</v>
      </c>
      <c r="AO12">
        <f t="shared" si="8"/>
        <v>0</v>
      </c>
      <c r="AP12">
        <f t="shared" si="8"/>
        <v>-11.817584416258047</v>
      </c>
      <c r="AQ12">
        <f t="shared" si="8"/>
        <v>-77.791395986461026</v>
      </c>
      <c r="AR12">
        <f t="shared" si="8"/>
        <v>-89.608980402719084</v>
      </c>
      <c r="AS12">
        <f t="shared" si="8"/>
        <v>14.141565633990384</v>
      </c>
      <c r="AT12">
        <f t="shared" si="8"/>
        <v>0.18114159114864761</v>
      </c>
      <c r="AU12">
        <f t="shared" si="8"/>
        <v>-75.286273177580057</v>
      </c>
      <c r="AW12">
        <v>9</v>
      </c>
      <c r="AX12">
        <f>IF(Z12&gt;0, (R12*SUMPRODUCT(K12:$K$98, X12:$X$98)-K12*$AZ$3)/Z12, 0)</f>
        <v>136.69385729118397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3.3542210000000001E-3</v>
      </c>
      <c r="Q13" s="4">
        <f t="shared" si="22"/>
        <v>25</v>
      </c>
      <c r="R13">
        <f t="shared" si="0"/>
        <v>50000</v>
      </c>
      <c r="S13">
        <f t="shared" si="1"/>
        <v>107.89723843860494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121.56981286233372</v>
      </c>
      <c r="AC13">
        <f t="shared" si="19"/>
        <v>94.677839927583932</v>
      </c>
      <c r="AE13">
        <f t="shared" si="2"/>
        <v>0</v>
      </c>
      <c r="AF13">
        <f t="shared" si="3"/>
        <v>0</v>
      </c>
      <c r="AG13">
        <f t="shared" si="3"/>
        <v>-21.937039654044753</v>
      </c>
      <c r="AH13">
        <f t="shared" si="4"/>
        <v>-149.15520980590875</v>
      </c>
      <c r="AI13">
        <f t="shared" si="5"/>
        <v>-171.09224945995351</v>
      </c>
      <c r="AJ13">
        <f t="shared" si="6"/>
        <v>26.891972934749788</v>
      </c>
      <c r="AK13">
        <f t="shared" si="20"/>
        <v>0.24313962572466744</v>
      </c>
      <c r="AL13">
        <f t="shared" si="7"/>
        <v>-143.95713689947905</v>
      </c>
      <c r="AN13">
        <f t="shared" si="8"/>
        <v>0</v>
      </c>
      <c r="AO13">
        <f t="shared" si="8"/>
        <v>0</v>
      </c>
      <c r="AP13">
        <f t="shared" si="8"/>
        <v>-11.083431351974507</v>
      </c>
      <c r="AQ13">
        <f t="shared" si="8"/>
        <v>-75.358916004345019</v>
      </c>
      <c r="AR13">
        <f t="shared" si="8"/>
        <v>-86.44234735631953</v>
      </c>
      <c r="AS13">
        <f t="shared" si="8"/>
        <v>13.586853132505517</v>
      </c>
      <c r="AT13">
        <f t="shared" si="8"/>
        <v>0.12284343708916326</v>
      </c>
      <c r="AU13">
        <f t="shared" si="8"/>
        <v>-72.732650786724847</v>
      </c>
      <c r="AW13">
        <v>10</v>
      </c>
      <c r="AX13">
        <f>IF(Z13&gt;0, (R13*SUMPRODUCT(K13:$K$98, X13:$X$98)-K13*$AZ$3)/Z13, 0)</f>
        <v>107.89723843860494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3.4760450000000001E-3</v>
      </c>
      <c r="Q14" s="4">
        <f t="shared" si="22"/>
        <v>25</v>
      </c>
      <c r="R14">
        <f t="shared" si="0"/>
        <v>50000</v>
      </c>
      <c r="S14">
        <f t="shared" si="1"/>
        <v>143.46810050430815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94.677839927583932</v>
      </c>
      <c r="AC14">
        <f t="shared" si="19"/>
        <v>124.19410878253427</v>
      </c>
      <c r="AE14">
        <f t="shared" si="2"/>
        <v>0</v>
      </c>
      <c r="AF14">
        <f t="shared" si="3"/>
        <v>0</v>
      </c>
      <c r="AG14">
        <f t="shared" si="3"/>
        <v>-21.64141512050006</v>
      </c>
      <c r="AH14">
        <f t="shared" si="4"/>
        <v>-152.50827400848797</v>
      </c>
      <c r="AI14">
        <f t="shared" si="5"/>
        <v>-174.14968912898803</v>
      </c>
      <c r="AJ14">
        <f t="shared" si="6"/>
        <v>-29.51626885495034</v>
      </c>
      <c r="AK14">
        <f t="shared" si="20"/>
        <v>6.627448794930876</v>
      </c>
      <c r="AL14">
        <f t="shared" si="7"/>
        <v>-197.0385091890075</v>
      </c>
      <c r="AN14">
        <f t="shared" si="8"/>
        <v>0</v>
      </c>
      <c r="AO14">
        <f t="shared" si="8"/>
        <v>0</v>
      </c>
      <c r="AP14">
        <f t="shared" si="8"/>
        <v>-9.7625629752865049</v>
      </c>
      <c r="AQ14">
        <f t="shared" si="8"/>
        <v>-68.797332381918253</v>
      </c>
      <c r="AR14">
        <f t="shared" si="8"/>
        <v>-78.559895357204752</v>
      </c>
      <c r="AS14">
        <f t="shared" si="8"/>
        <v>-13.314953383939438</v>
      </c>
      <c r="AT14">
        <f t="shared" si="8"/>
        <v>2.989679088254757</v>
      </c>
      <c r="AU14">
        <f t="shared" si="8"/>
        <v>-88.885169652889431</v>
      </c>
      <c r="AW14">
        <v>11</v>
      </c>
      <c r="AX14">
        <f>IF(Z14&gt;0, (R14*SUMPRODUCT(K14:$K$98, X14:$X$98)-K14*$AZ$3)/Z14, 0)</f>
        <v>143.46810050430815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3.6141120000000001E-3</v>
      </c>
      <c r="Q15" s="4">
        <f t="shared" si="22"/>
        <v>25</v>
      </c>
      <c r="R15">
        <f t="shared" si="0"/>
        <v>50000</v>
      </c>
      <c r="S15">
        <f t="shared" si="1"/>
        <v>174.54071425656312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124.19410878253427</v>
      </c>
      <c r="AC15">
        <f t="shared" si="19"/>
        <v>149.03533431070082</v>
      </c>
      <c r="AE15">
        <f t="shared" si="2"/>
        <v>0</v>
      </c>
      <c r="AF15">
        <f t="shared" si="3"/>
        <v>0</v>
      </c>
      <c r="AG15">
        <f t="shared" si="3"/>
        <v>-21.346786471211079</v>
      </c>
      <c r="AH15">
        <f t="shared" si="4"/>
        <v>-156.42899616796143</v>
      </c>
      <c r="AI15">
        <f t="shared" si="5"/>
        <v>-177.77578263917252</v>
      </c>
      <c r="AJ15">
        <f t="shared" si="6"/>
        <v>-24.841225528166547</v>
      </c>
      <c r="AK15">
        <f t="shared" si="20"/>
        <v>8.6935876147773996</v>
      </c>
      <c r="AL15">
        <f t="shared" si="7"/>
        <v>-193.92342055256165</v>
      </c>
      <c r="AN15">
        <f t="shared" si="8"/>
        <v>0</v>
      </c>
      <c r="AO15">
        <f t="shared" si="8"/>
        <v>0</v>
      </c>
      <c r="AP15">
        <f t="shared" si="8"/>
        <v>-8.597905669226698</v>
      </c>
      <c r="AQ15">
        <f t="shared" si="8"/>
        <v>-63.005349999533323</v>
      </c>
      <c r="AR15">
        <f t="shared" si="8"/>
        <v>-71.603255668760028</v>
      </c>
      <c r="AS15">
        <f t="shared" si="8"/>
        <v>-10.005370789050893</v>
      </c>
      <c r="AT15">
        <f t="shared" si="8"/>
        <v>3.5015409152951049</v>
      </c>
      <c r="AU15">
        <f t="shared" si="8"/>
        <v>-78.107085542515804</v>
      </c>
      <c r="AW15">
        <v>12</v>
      </c>
      <c r="AX15">
        <f>IF(Z15&gt;0, (R15*SUMPRODUCT(K15:$K$98, X15:$X$98)-K15*$AZ$3)/Z15, 0)</f>
        <v>174.54071425656312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3.757594E-3</v>
      </c>
      <c r="Q16" s="4">
        <f t="shared" si="22"/>
        <v>25</v>
      </c>
      <c r="R16">
        <f t="shared" si="0"/>
        <v>50000</v>
      </c>
      <c r="S16">
        <f t="shared" si="1"/>
        <v>201.43801962912843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149.03533431070082</v>
      </c>
      <c r="AC16">
        <f t="shared" si="19"/>
        <v>169.6358395880294</v>
      </c>
      <c r="AE16">
        <f t="shared" si="2"/>
        <v>0</v>
      </c>
      <c r="AF16">
        <f t="shared" si="3"/>
        <v>0</v>
      </c>
      <c r="AG16">
        <f t="shared" si="3"/>
        <v>-21.053106049735465</v>
      </c>
      <c r="AH16">
        <f t="shared" si="4"/>
        <v>-160.42511352700785</v>
      </c>
      <c r="AI16">
        <f t="shared" si="5"/>
        <v>-181.47821957674333</v>
      </c>
      <c r="AJ16">
        <f t="shared" si="6"/>
        <v>-20.60050527732858</v>
      </c>
      <c r="AK16">
        <f t="shared" si="20"/>
        <v>10.432473401749059</v>
      </c>
      <c r="AL16">
        <f t="shared" si="7"/>
        <v>-191.64625145232284</v>
      </c>
      <c r="AN16">
        <f t="shared" si="8"/>
        <v>0</v>
      </c>
      <c r="AO16">
        <f t="shared" si="8"/>
        <v>0</v>
      </c>
      <c r="AP16">
        <f t="shared" si="8"/>
        <v>-7.5710885480171228</v>
      </c>
      <c r="AQ16">
        <f t="shared" si="8"/>
        <v>-57.691854920093256</v>
      </c>
      <c r="AR16">
        <f t="shared" si="8"/>
        <v>-65.262943468110379</v>
      </c>
      <c r="AS16">
        <f t="shared" si="8"/>
        <v>-7.4083248913529545</v>
      </c>
      <c r="AT16">
        <f t="shared" si="8"/>
        <v>3.7517114915434533</v>
      </c>
      <c r="AU16">
        <f t="shared" si="8"/>
        <v>-68.91955686791988</v>
      </c>
      <c r="AW16">
        <v>13</v>
      </c>
      <c r="AX16">
        <f>IF(Z16&gt;0, (R16*SUMPRODUCT(K16:$K$98, X16:$X$98)-K16*$AZ$3)/Z16, 0)</f>
        <v>201.43801962912843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3.9119039999999999E-3</v>
      </c>
      <c r="Q17" s="4">
        <f t="shared" si="22"/>
        <v>25</v>
      </c>
      <c r="R17">
        <f t="shared" si="0"/>
        <v>50000</v>
      </c>
      <c r="S17">
        <f t="shared" si="1"/>
        <v>224.69908118549307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169.6358395880294</v>
      </c>
      <c r="AC17">
        <f t="shared" si="19"/>
        <v>186.59206973656251</v>
      </c>
      <c r="AE17">
        <f t="shared" si="2"/>
        <v>0</v>
      </c>
      <c r="AF17">
        <f t="shared" si="3"/>
        <v>0</v>
      </c>
      <c r="AG17">
        <f t="shared" si="3"/>
        <v>-20.760217259469727</v>
      </c>
      <c r="AH17">
        <f t="shared" si="4"/>
        <v>-164.71545953676872</v>
      </c>
      <c r="AI17">
        <f t="shared" si="5"/>
        <v>-185.47567679623845</v>
      </c>
      <c r="AJ17">
        <f t="shared" si="6"/>
        <v>-16.956230148533109</v>
      </c>
      <c r="AK17">
        <f t="shared" si="20"/>
        <v>11.874508771162059</v>
      </c>
      <c r="AL17">
        <f t="shared" si="7"/>
        <v>-190.5573981736095</v>
      </c>
      <c r="AN17">
        <f t="shared" si="8"/>
        <v>0</v>
      </c>
      <c r="AO17">
        <f t="shared" si="8"/>
        <v>0</v>
      </c>
      <c r="AP17">
        <f t="shared" si="8"/>
        <v>-6.6658574026442947</v>
      </c>
      <c r="AQ17">
        <f t="shared" si="8"/>
        <v>-52.888163527397097</v>
      </c>
      <c r="AR17">
        <f t="shared" si="8"/>
        <v>-59.554020930041389</v>
      </c>
      <c r="AS17">
        <f t="shared" si="8"/>
        <v>-5.4444426493168034</v>
      </c>
      <c r="AT17">
        <f t="shared" si="8"/>
        <v>3.8127627088733571</v>
      </c>
      <c r="AU17">
        <f t="shared" si="8"/>
        <v>-61.185700870484837</v>
      </c>
      <c r="AW17">
        <v>14</v>
      </c>
      <c r="AX17">
        <f>IF(Z17&gt;0, (R17*SUMPRODUCT(K17:$K$98, X17:$X$98)-K17*$AZ$3)/Z17, 0)</f>
        <v>224.69908118549307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4.0806530000000001E-3</v>
      </c>
      <c r="Q18" s="4">
        <f t="shared" si="22"/>
        <v>25</v>
      </c>
      <c r="R18">
        <f t="shared" si="0"/>
        <v>50000</v>
      </c>
      <c r="S18">
        <f t="shared" si="1"/>
        <v>244.71731795884494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186.59206973656251</v>
      </c>
      <c r="AC18">
        <f t="shared" si="19"/>
        <v>200.35398216329554</v>
      </c>
      <c r="AE18">
        <f t="shared" si="2"/>
        <v>0</v>
      </c>
      <c r="AF18">
        <f t="shared" si="3"/>
        <v>0</v>
      </c>
      <c r="AG18">
        <f t="shared" si="3"/>
        <v>-20.46789984403452</v>
      </c>
      <c r="AH18">
        <f t="shared" si="4"/>
        <v>-169.43048568101383</v>
      </c>
      <c r="AI18">
        <f t="shared" si="5"/>
        <v>-189.89838552504835</v>
      </c>
      <c r="AJ18">
        <f t="shared" si="6"/>
        <v>-13.761912426733033</v>
      </c>
      <c r="AK18">
        <f t="shared" si="20"/>
        <v>13.061444881559376</v>
      </c>
      <c r="AL18">
        <f t="shared" si="7"/>
        <v>-190.59885307022202</v>
      </c>
      <c r="AN18">
        <f t="shared" si="8"/>
        <v>0</v>
      </c>
      <c r="AO18">
        <f t="shared" si="8"/>
        <v>0</v>
      </c>
      <c r="AP18">
        <f t="shared" si="8"/>
        <v>-5.8678551585805154</v>
      </c>
      <c r="AQ18">
        <f t="shared" si="8"/>
        <v>-48.573305370844004</v>
      </c>
      <c r="AR18">
        <f t="shared" si="8"/>
        <v>-54.441160529424522</v>
      </c>
      <c r="AS18">
        <f t="shared" si="8"/>
        <v>-3.9453441457343557</v>
      </c>
      <c r="AT18">
        <f t="shared" si="8"/>
        <v>3.7445300842192255</v>
      </c>
      <c r="AU18">
        <f t="shared" si="8"/>
        <v>-54.641974590939654</v>
      </c>
      <c r="AW18">
        <v>15</v>
      </c>
      <c r="AX18">
        <f>IF(Z18&gt;0, (R18*SUMPRODUCT(K18:$K$98, X18:$X$98)-K18*$AZ$3)/Z18, 0)</f>
        <v>244.71731795884494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4.2836929999999999E-3</v>
      </c>
      <c r="Q19" s="4">
        <f t="shared" si="22"/>
        <v>25</v>
      </c>
      <c r="R19">
        <f t="shared" si="0"/>
        <v>50000</v>
      </c>
      <c r="S19">
        <f t="shared" si="1"/>
        <v>261.81411435138955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200.35398216329554</v>
      </c>
      <c r="AC19">
        <f t="shared" si="19"/>
        <v>211.28967318006841</v>
      </c>
      <c r="AE19">
        <f t="shared" si="2"/>
        <v>0</v>
      </c>
      <c r="AF19">
        <f t="shared" si="3"/>
        <v>0</v>
      </c>
      <c r="AG19">
        <f t="shared" si="3"/>
        <v>-20.175542646307584</v>
      </c>
      <c r="AH19">
        <f t="shared" si="4"/>
        <v>-175.35639857318353</v>
      </c>
      <c r="AI19">
        <f t="shared" si="5"/>
        <v>-195.5319412194911</v>
      </c>
      <c r="AJ19">
        <f t="shared" si="6"/>
        <v>-10.935691016772864</v>
      </c>
      <c r="AK19">
        <f t="shared" si="20"/>
        <v>14.02477875143069</v>
      </c>
      <c r="AL19">
        <f t="shared" si="7"/>
        <v>-192.44285348483328</v>
      </c>
      <c r="AN19">
        <f t="shared" si="8"/>
        <v>0</v>
      </c>
      <c r="AO19">
        <f t="shared" si="8"/>
        <v>0</v>
      </c>
      <c r="AP19">
        <f t="shared" si="8"/>
        <v>-5.1643218901132899</v>
      </c>
      <c r="AQ19">
        <f t="shared" si="8"/>
        <v>-44.885875121116499</v>
      </c>
      <c r="AR19">
        <f t="shared" si="8"/>
        <v>-50.050197011229791</v>
      </c>
      <c r="AS19">
        <f t="shared" si="8"/>
        <v>-2.7992024547489027</v>
      </c>
      <c r="AT19">
        <f t="shared" si="8"/>
        <v>3.5899144414469912</v>
      </c>
      <c r="AU19">
        <f t="shared" si="8"/>
        <v>-49.259485024531699</v>
      </c>
      <c r="AW19">
        <v>16</v>
      </c>
      <c r="AX19">
        <f>IF(Z19&gt;0, (R19*SUMPRODUCT(K19:$K$98, X19:$X$98)-K19*$AZ$3)/Z19, 0)</f>
        <v>261.81411435138955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4.5002690000000003E-3</v>
      </c>
      <c r="Q20" s="4">
        <f t="shared" si="22"/>
        <v>25</v>
      </c>
      <c r="R20">
        <f t="shared" si="0"/>
        <v>50000</v>
      </c>
      <c r="S20">
        <f t="shared" si="1"/>
        <v>276.03596103168832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211.28967318006841</v>
      </c>
      <c r="AC20">
        <f t="shared" si="19"/>
        <v>219.53683054789536</v>
      </c>
      <c r="AE20">
        <f t="shared" si="2"/>
        <v>0</v>
      </c>
      <c r="AF20">
        <f t="shared" si="3"/>
        <v>0</v>
      </c>
      <c r="AG20">
        <f t="shared" si="3"/>
        <v>-19.88299185071515</v>
      </c>
      <c r="AH20">
        <f t="shared" si="4"/>
        <v>-181.59073825871198</v>
      </c>
      <c r="AI20">
        <f t="shared" si="5"/>
        <v>-201.47373010942712</v>
      </c>
      <c r="AJ20">
        <f t="shared" si="6"/>
        <v>-8.2471573678269579</v>
      </c>
      <c r="AK20">
        <f t="shared" si="20"/>
        <v>14.79027712260479</v>
      </c>
      <c r="AL20">
        <f t="shared" si="7"/>
        <v>-194.9306103546493</v>
      </c>
      <c r="AN20">
        <f t="shared" si="8"/>
        <v>0</v>
      </c>
      <c r="AO20">
        <f t="shared" si="8"/>
        <v>0</v>
      </c>
      <c r="AP20">
        <f t="shared" si="8"/>
        <v>-4.5441409227714802</v>
      </c>
      <c r="AQ20">
        <f t="shared" si="8"/>
        <v>-41.501495907318294</v>
      </c>
      <c r="AR20">
        <f t="shared" si="8"/>
        <v>-46.045636830089776</v>
      </c>
      <c r="AS20">
        <f t="shared" si="8"/>
        <v>-1.8848393427436256</v>
      </c>
      <c r="AT20">
        <f t="shared" si="8"/>
        <v>3.3802309047137631</v>
      </c>
      <c r="AU20">
        <f t="shared" si="8"/>
        <v>-44.550245268119639</v>
      </c>
      <c r="AW20">
        <v>17</v>
      </c>
      <c r="AX20">
        <f>IF(Z20&gt;0, (R20*SUMPRODUCT(K20:$K$98, X20:$X$98)-K20*$AZ$3)/Z20, 0)</f>
        <v>276.03596103168832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4.7150400000000002E-3</v>
      </c>
      <c r="Q21" s="4">
        <f t="shared" si="22"/>
        <v>25</v>
      </c>
      <c r="R21">
        <f t="shared" si="0"/>
        <v>50000</v>
      </c>
      <c r="S21">
        <f t="shared" si="1"/>
        <v>287.73709897413829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219.53683054789536</v>
      </c>
      <c r="AC21">
        <f t="shared" si="19"/>
        <v>225.47554221999084</v>
      </c>
      <c r="AE21">
        <f t="shared" si="2"/>
        <v>0</v>
      </c>
      <c r="AF21">
        <f t="shared" si="3"/>
        <v>0</v>
      </c>
      <c r="AG21">
        <f t="shared" si="3"/>
        <v>-19.590412830312204</v>
      </c>
      <c r="AH21">
        <f t="shared" si="4"/>
        <v>-187.49820379159195</v>
      </c>
      <c r="AI21">
        <f t="shared" si="5"/>
        <v>-207.08861662190415</v>
      </c>
      <c r="AJ21">
        <f t="shared" si="6"/>
        <v>-5.9387116720954793</v>
      </c>
      <c r="AK21">
        <f t="shared" si="20"/>
        <v>15.367578138352677</v>
      </c>
      <c r="AL21">
        <f t="shared" si="7"/>
        <v>-197.65975015564695</v>
      </c>
      <c r="AN21">
        <f t="shared" si="8"/>
        <v>0</v>
      </c>
      <c r="AO21">
        <f t="shared" si="8"/>
        <v>0</v>
      </c>
      <c r="AP21">
        <f t="shared" si="8"/>
        <v>-3.9975658101136258</v>
      </c>
      <c r="AQ21">
        <f t="shared" si="8"/>
        <v>-38.260368243757931</v>
      </c>
      <c r="AR21">
        <f t="shared" si="8"/>
        <v>-42.257934053871558</v>
      </c>
      <c r="AS21">
        <f t="shared" si="8"/>
        <v>-1.211837184960092</v>
      </c>
      <c r="AT21">
        <f t="shared" si="8"/>
        <v>3.1358657667016216</v>
      </c>
      <c r="AU21">
        <f t="shared" si="8"/>
        <v>-40.333905472130027</v>
      </c>
      <c r="AW21">
        <v>18</v>
      </c>
      <c r="AX21">
        <f>IF(Z21&gt;0, (R21*SUMPRODUCT(K21:$K$98, X21:$X$98)-K21*$AZ$3)/Z21, 0)</f>
        <v>287.73709897413829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4.9523709999999997E-3</v>
      </c>
      <c r="Q22" s="4">
        <f t="shared" si="22"/>
        <v>25</v>
      </c>
      <c r="R22">
        <f t="shared" si="0"/>
        <v>50000</v>
      </c>
      <c r="S22">
        <f t="shared" si="1"/>
        <v>297.41239097224729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225.47554221999084</v>
      </c>
      <c r="AC22">
        <f t="shared" si="19"/>
        <v>229.5725021721384</v>
      </c>
      <c r="AE22">
        <f t="shared" si="2"/>
        <v>0</v>
      </c>
      <c r="AF22">
        <f t="shared" si="3"/>
        <v>0</v>
      </c>
      <c r="AG22">
        <f t="shared" si="3"/>
        <v>-19.297489709630213</v>
      </c>
      <c r="AH22">
        <f t="shared" si="4"/>
        <v>-194.03798475773215</v>
      </c>
      <c r="AI22">
        <f t="shared" si="5"/>
        <v>-213.33547446736236</v>
      </c>
      <c r="AJ22">
        <f t="shared" si="6"/>
        <v>-4.0969599521475573</v>
      </c>
      <c r="AK22">
        <f t="shared" si="20"/>
        <v>15.783287955399361</v>
      </c>
      <c r="AL22">
        <f t="shared" si="7"/>
        <v>-201.64914646411054</v>
      </c>
      <c r="AN22">
        <f t="shared" si="8"/>
        <v>0</v>
      </c>
      <c r="AO22">
        <f t="shared" si="8"/>
        <v>0</v>
      </c>
      <c r="AP22">
        <f t="shared" si="8"/>
        <v>-3.5158863598427597</v>
      </c>
      <c r="AQ22">
        <f t="shared" si="8"/>
        <v>-35.352551765353972</v>
      </c>
      <c r="AR22">
        <f t="shared" si="8"/>
        <v>-38.868438125196732</v>
      </c>
      <c r="AS22">
        <f t="shared" si="8"/>
        <v>-0.74644141954843235</v>
      </c>
      <c r="AT22">
        <f t="shared" si="8"/>
        <v>2.8756199729007395</v>
      </c>
      <c r="AU22">
        <f t="shared" si="8"/>
        <v>-36.739259571844421</v>
      </c>
      <c r="AW22">
        <v>19</v>
      </c>
      <c r="AX22">
        <f>IF(Z22&gt;0, (R22*SUMPRODUCT(K22:$K$98, X22:$X$98)-K22*$AZ$3)/Z22, 0)</f>
        <v>297.41239097224729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5.2041409999999998E-3</v>
      </c>
      <c r="Q23" s="4">
        <f t="shared" si="22"/>
        <v>25</v>
      </c>
      <c r="R23">
        <f t="shared" si="0"/>
        <v>50000</v>
      </c>
      <c r="S23">
        <f t="shared" si="1"/>
        <v>305.24878908500364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229.5725021721384</v>
      </c>
      <c r="AC23">
        <f t="shared" si="19"/>
        <v>232.03899343884268</v>
      </c>
      <c r="AE23">
        <f t="shared" si="2"/>
        <v>0</v>
      </c>
      <c r="AF23">
        <f t="shared" si="3"/>
        <v>0</v>
      </c>
      <c r="AG23">
        <f t="shared" si="3"/>
        <v>-19.004087955138949</v>
      </c>
      <c r="AH23">
        <f t="shared" si="4"/>
        <v>-200.8537147899294</v>
      </c>
      <c r="AI23">
        <f t="shared" si="5"/>
        <v>-219.85780274506834</v>
      </c>
      <c r="AJ23">
        <f t="shared" si="6"/>
        <v>-2.4664912667042813</v>
      </c>
      <c r="AK23">
        <f t="shared" si="20"/>
        <v>16.070075152049689</v>
      </c>
      <c r="AL23">
        <f t="shared" si="7"/>
        <v>-206.25421885972293</v>
      </c>
      <c r="AN23">
        <f t="shared" si="8"/>
        <v>0</v>
      </c>
      <c r="AO23">
        <f t="shared" si="8"/>
        <v>0</v>
      </c>
      <c r="AP23">
        <f t="shared" si="8"/>
        <v>-3.0914556498997623</v>
      </c>
      <c r="AQ23">
        <f t="shared" si="8"/>
        <v>-32.673514922497247</v>
      </c>
      <c r="AR23">
        <f t="shared" si="8"/>
        <v>-35.764970572397011</v>
      </c>
      <c r="AS23">
        <f t="shared" si="8"/>
        <v>-0.40123200754916843</v>
      </c>
      <c r="AT23">
        <f t="shared" si="8"/>
        <v>2.6141704216688657</v>
      </c>
      <c r="AU23">
        <f t="shared" si="8"/>
        <v>-33.552032158277314</v>
      </c>
      <c r="AW23">
        <v>20</v>
      </c>
      <c r="AX23">
        <f>IF(Z23&gt;0, (R23*SUMPRODUCT(K23:$K$98, X23:$X$98)-K23*$AZ$3)/Z23, 0)</f>
        <v>305.24878908500364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5.4847869999999996E-3</v>
      </c>
      <c r="Q24" s="4">
        <f t="shared" si="22"/>
        <v>25</v>
      </c>
      <c r="R24">
        <f t="shared" si="0"/>
        <v>50000</v>
      </c>
      <c r="S24">
        <f t="shared" si="1"/>
        <v>311.51096016896241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232.03899343884268</v>
      </c>
      <c r="AC24">
        <f t="shared" si="19"/>
        <v>233.1324812235402</v>
      </c>
      <c r="AE24">
        <f t="shared" si="2"/>
        <v>0</v>
      </c>
      <c r="AF24">
        <f t="shared" si="3"/>
        <v>0</v>
      </c>
      <c r="AG24">
        <f t="shared" si="3"/>
        <v>-18.709813701024355</v>
      </c>
      <c r="AH24">
        <f t="shared" si="4"/>
        <v>-208.46674912640535</v>
      </c>
      <c r="AI24">
        <f t="shared" ref="AI24:AI79" si="23">SUM(AE24:AH24)</f>
        <v>-227.17656282742971</v>
      </c>
      <c r="AJ24">
        <f t="shared" si="6"/>
        <v>-1.0934877846975155</v>
      </c>
      <c r="AK24">
        <f t="shared" si="20"/>
        <v>16.24272954071899</v>
      </c>
      <c r="AL24">
        <f t="shared" si="7"/>
        <v>-212.02732107140824</v>
      </c>
      <c r="AN24">
        <f t="shared" si="8"/>
        <v>0</v>
      </c>
      <c r="AO24">
        <f t="shared" si="8"/>
        <v>0</v>
      </c>
      <c r="AP24">
        <f t="shared" si="8"/>
        <v>-2.7174867121795692</v>
      </c>
      <c r="AQ24">
        <f t="shared" si="8"/>
        <v>-30.27852814222636</v>
      </c>
      <c r="AR24">
        <f t="shared" si="8"/>
        <v>-32.996014854405928</v>
      </c>
      <c r="AS24">
        <f t="shared" si="8"/>
        <v>-0.15882245394477024</v>
      </c>
      <c r="AT24">
        <f t="shared" si="8"/>
        <v>2.3591577341047385</v>
      </c>
      <c r="AU24">
        <f t="shared" si="8"/>
        <v>-30.795679574245963</v>
      </c>
      <c r="AW24">
        <v>21</v>
      </c>
      <c r="AX24">
        <f>IF(Z24&gt;0, (R24*SUMPRODUCT(K24:$K$98, X24:$X$98)-K24*$AZ$3)/Z24, 0)</f>
        <v>311.51096016896241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5.8078460000000002E-3</v>
      </c>
      <c r="Q25" s="4">
        <f t="shared" si="22"/>
        <v>25</v>
      </c>
      <c r="R25">
        <f t="shared" si="0"/>
        <v>50000</v>
      </c>
      <c r="S25">
        <f t="shared" si="1"/>
        <v>316.33866431580998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233.1324812235402</v>
      </c>
      <c r="AC25">
        <f t="shared" si="19"/>
        <v>233.00306264130927</v>
      </c>
      <c r="AE25">
        <f t="shared" si="2"/>
        <v>0</v>
      </c>
      <c r="AF25">
        <f t="shared" si="3"/>
        <v>0</v>
      </c>
      <c r="AG25">
        <f t="shared" si="3"/>
        <v>-18.414051847349871</v>
      </c>
      <c r="AH25">
        <f t="shared" si="4"/>
        <v>-217.327433328479</v>
      </c>
      <c r="AI25">
        <f t="shared" si="23"/>
        <v>-235.74148517582887</v>
      </c>
      <c r="AJ25">
        <f t="shared" si="6"/>
        <v>0.12941858223092595</v>
      </c>
      <c r="AK25">
        <f t="shared" si="20"/>
        <v>16.319273685647815</v>
      </c>
      <c r="AL25">
        <f t="shared" si="7"/>
        <v>-219.29279290795012</v>
      </c>
      <c r="AN25">
        <f t="shared" si="8"/>
        <v>0</v>
      </c>
      <c r="AO25">
        <f t="shared" si="8"/>
        <v>0</v>
      </c>
      <c r="AP25">
        <f t="shared" si="8"/>
        <v>-2.387972411362846</v>
      </c>
      <c r="AQ25">
        <f t="shared" si="8"/>
        <v>-28.183472020330822</v>
      </c>
      <c r="AR25">
        <f t="shared" si="8"/>
        <v>-30.571444431693671</v>
      </c>
      <c r="AS25">
        <f t="shared" si="8"/>
        <v>1.6783269996582684E-2</v>
      </c>
      <c r="AT25">
        <f t="shared" si="8"/>
        <v>2.1163172373936359</v>
      </c>
      <c r="AU25">
        <f t="shared" si="8"/>
        <v>-28.438343924303449</v>
      </c>
      <c r="AW25">
        <v>22</v>
      </c>
      <c r="AX25">
        <f>IF(Z25&gt;0, (R25*SUMPRODUCT(K25:$K$98, X25:$X$98)-K25*$AZ$3)/Z25, 0)</f>
        <v>316.33866431580998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6.1543680000000003E-3</v>
      </c>
      <c r="Q26" s="4">
        <f t="shared" si="22"/>
        <v>25</v>
      </c>
      <c r="R26">
        <f t="shared" si="0"/>
        <v>50000</v>
      </c>
      <c r="S26">
        <f t="shared" si="1"/>
        <v>319.78770436974702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233.00306264130927</v>
      </c>
      <c r="AC26">
        <f t="shared" si="19"/>
        <v>231.73843844240301</v>
      </c>
      <c r="AE26">
        <f t="shared" si="2"/>
        <v>0</v>
      </c>
      <c r="AF26">
        <f t="shared" si="3"/>
        <v>0</v>
      </c>
      <c r="AG26">
        <f t="shared" si="3"/>
        <v>-18.1165844774367</v>
      </c>
      <c r="AH26">
        <f t="shared" si="4"/>
        <v>-226.65370287934189</v>
      </c>
      <c r="AI26">
        <f t="shared" si="23"/>
        <v>-244.7702873567786</v>
      </c>
      <c r="AJ26">
        <f t="shared" si="6"/>
        <v>1.2646241989062617</v>
      </c>
      <c r="AK26">
        <f t="shared" si="20"/>
        <v>16.310214384891651</v>
      </c>
      <c r="AL26">
        <f t="shared" si="7"/>
        <v>-227.19544877298068</v>
      </c>
      <c r="AN26">
        <f t="shared" si="8"/>
        <v>0</v>
      </c>
      <c r="AO26">
        <f t="shared" si="8"/>
        <v>0</v>
      </c>
      <c r="AP26">
        <f t="shared" si="8"/>
        <v>-2.0976752020141456</v>
      </c>
      <c r="AQ26">
        <f t="shared" si="8"/>
        <v>-26.243680345311319</v>
      </c>
      <c r="AR26">
        <f t="shared" si="8"/>
        <v>-28.341355547325467</v>
      </c>
      <c r="AS26">
        <f t="shared" si="8"/>
        <v>0.14642775657942383</v>
      </c>
      <c r="AT26">
        <f t="shared" si="8"/>
        <v>1.8885200075838171</v>
      </c>
      <c r="AU26">
        <f t="shared" si="8"/>
        <v>-26.306407783162225</v>
      </c>
      <c r="AW26">
        <v>23</v>
      </c>
      <c r="AX26">
        <f>IF(Z26&gt;0, (R26*SUMPRODUCT(K26:$K$98, X26:$X$98)-K26*$AZ$3)/Z26, 0)</f>
        <v>319.78770436974702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6.5216450000000004E-3</v>
      </c>
      <c r="Q27" s="4">
        <f t="shared" si="22"/>
        <v>25</v>
      </c>
      <c r="R27">
        <f t="shared" si="0"/>
        <v>50000</v>
      </c>
      <c r="S27">
        <f t="shared" si="1"/>
        <v>322.0603667087334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231.73843844240301</v>
      </c>
      <c r="AC27">
        <f t="shared" si="19"/>
        <v>229.52944365193491</v>
      </c>
      <c r="AE27">
        <f t="shared" si="2"/>
        <v>0</v>
      </c>
      <c r="AF27">
        <f t="shared" si="3"/>
        <v>0</v>
      </c>
      <c r="AG27">
        <f t="shared" si="3"/>
        <v>-17.817268700087983</v>
      </c>
      <c r="AH27">
        <f t="shared" si="4"/>
        <v>-236.29986514870535</v>
      </c>
      <c r="AI27">
        <f t="shared" si="23"/>
        <v>-254.11713384879334</v>
      </c>
      <c r="AJ27">
        <f t="shared" si="6"/>
        <v>2.2089947904680969</v>
      </c>
      <c r="AK27">
        <f t="shared" si="20"/>
        <v>16.221690690968213</v>
      </c>
      <c r="AL27">
        <f t="shared" si="7"/>
        <v>-235.68644836735703</v>
      </c>
      <c r="AN27">
        <f t="shared" si="8"/>
        <v>0</v>
      </c>
      <c r="AO27">
        <f t="shared" si="8"/>
        <v>0</v>
      </c>
      <c r="AP27">
        <f t="shared" si="8"/>
        <v>-1.8419804973224685</v>
      </c>
      <c r="AQ27">
        <f t="shared" si="8"/>
        <v>-24.429094630070612</v>
      </c>
      <c r="AR27">
        <f t="shared" si="8"/>
        <v>-26.271075127393082</v>
      </c>
      <c r="AS27">
        <f t="shared" si="8"/>
        <v>0.22836975695994721</v>
      </c>
      <c r="AT27">
        <f t="shared" si="8"/>
        <v>1.6770268434136226</v>
      </c>
      <c r="AU27">
        <f t="shared" si="8"/>
        <v>-24.365678527019512</v>
      </c>
      <c r="AW27">
        <v>24</v>
      </c>
      <c r="AX27">
        <f>IF(Z27&gt;0, (R27*SUMPRODUCT(K27:$K$98, X27:$X$98)-K27*$AZ$3)/Z27, 0)</f>
        <v>322.0603667087334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6.9358459999999999E-3</v>
      </c>
      <c r="Q28" s="4">
        <f t="shared" si="22"/>
        <v>25</v>
      </c>
      <c r="R28">
        <f t="shared" si="0"/>
        <v>50000</v>
      </c>
      <c r="S28">
        <f t="shared" si="1"/>
        <v>323.37023568399769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229.52944365193491</v>
      </c>
      <c r="AC28">
        <f t="shared" si="19"/>
        <v>226.5598896958316</v>
      </c>
      <c r="AE28">
        <f t="shared" si="2"/>
        <v>0</v>
      </c>
      <c r="AF28">
        <f t="shared" si="3"/>
        <v>0</v>
      </c>
      <c r="AG28">
        <f t="shared" si="3"/>
        <v>-17.515518181242673</v>
      </c>
      <c r="AH28">
        <f t="shared" si="4"/>
        <v>-247.15566368886084</v>
      </c>
      <c r="AI28">
        <f t="shared" si="23"/>
        <v>-264.67118187010351</v>
      </c>
      <c r="AJ28">
        <f t="shared" si="6"/>
        <v>2.9695539561033115</v>
      </c>
      <c r="AK28">
        <f t="shared" si="20"/>
        <v>16.067061055635445</v>
      </c>
      <c r="AL28">
        <f t="shared" si="7"/>
        <v>-245.63456685836476</v>
      </c>
      <c r="AN28">
        <f t="shared" si="8"/>
        <v>0</v>
      </c>
      <c r="AO28">
        <f t="shared" si="8"/>
        <v>0</v>
      </c>
      <c r="AP28">
        <f t="shared" si="8"/>
        <v>-1.6167723207900104</v>
      </c>
      <c r="AQ28">
        <f t="shared" si="8"/>
        <v>-22.813737615057235</v>
      </c>
      <c r="AR28">
        <f t="shared" si="8"/>
        <v>-24.430509935847244</v>
      </c>
      <c r="AS28">
        <f t="shared" si="8"/>
        <v>0.27410508736543043</v>
      </c>
      <c r="AT28">
        <f t="shared" si="8"/>
        <v>1.4830722860950232</v>
      </c>
      <c r="AU28">
        <f t="shared" si="8"/>
        <v>-22.673332562386793</v>
      </c>
      <c r="AW28">
        <v>25</v>
      </c>
      <c r="AX28">
        <f>IF(Z28&gt;0, (R28*SUMPRODUCT(K28:$K$98, X28:$X$98)-K28*$AZ$3)/Z28, 0)</f>
        <v>323.37023568399769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7.4023869999999999E-3</v>
      </c>
      <c r="Q29" s="4">
        <f t="shared" si="22"/>
        <v>25</v>
      </c>
      <c r="R29">
        <f t="shared" si="0"/>
        <v>50000</v>
      </c>
      <c r="S29">
        <f t="shared" si="1"/>
        <v>323.79039484440614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226.5598896958316</v>
      </c>
      <c r="AC29">
        <f t="shared" si="19"/>
        <v>222.90645625395933</v>
      </c>
      <c r="AE29">
        <f t="shared" si="2"/>
        <v>0</v>
      </c>
      <c r="AF29">
        <f t="shared" si="3"/>
        <v>0</v>
      </c>
      <c r="AG29">
        <f t="shared" si="3"/>
        <v>-17.210706355347149</v>
      </c>
      <c r="AH29">
        <f t="shared" si="4"/>
        <v>-259.31328816618884</v>
      </c>
      <c r="AI29">
        <f t="shared" si="23"/>
        <v>-276.523994521536</v>
      </c>
      <c r="AJ29">
        <f t="shared" si="6"/>
        <v>3.6534334418722665</v>
      </c>
      <c r="AK29">
        <f t="shared" si="20"/>
        <v>15.859192278708214</v>
      </c>
      <c r="AL29">
        <f t="shared" si="7"/>
        <v>-257.01136880095549</v>
      </c>
      <c r="AN29">
        <f t="shared" si="8"/>
        <v>0</v>
      </c>
      <c r="AO29">
        <f t="shared" si="8"/>
        <v>0</v>
      </c>
      <c r="AP29">
        <f t="shared" si="8"/>
        <v>-1.418425556404227</v>
      </c>
      <c r="AQ29">
        <f t="shared" si="8"/>
        <v>-21.371382873885363</v>
      </c>
      <c r="AR29">
        <f t="shared" si="8"/>
        <v>-22.789808430289593</v>
      </c>
      <c r="AS29">
        <f t="shared" si="8"/>
        <v>0.3010988192802127</v>
      </c>
      <c r="AT29">
        <f t="shared" si="8"/>
        <v>1.3070401160530742</v>
      </c>
      <c r="AU29">
        <f t="shared" si="8"/>
        <v>-21.181669494956303</v>
      </c>
      <c r="AW29">
        <v>26</v>
      </c>
      <c r="AX29">
        <f>IF(Z29&gt;0, (R29*SUMPRODUCT(K29:$K$98, X29:$X$98)-K29*$AZ$3)/Z29, 0)</f>
        <v>323.79039484440614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7.9366079999999995E-3</v>
      </c>
      <c r="Q30" s="4">
        <f t="shared" si="22"/>
        <v>25</v>
      </c>
      <c r="R30">
        <f t="shared" si="0"/>
        <v>50000</v>
      </c>
      <c r="S30">
        <f t="shared" si="1"/>
        <v>323.39727179131336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222.90645625395933</v>
      </c>
      <c r="AC30">
        <f t="shared" si="19"/>
        <v>218.64248782041761</v>
      </c>
      <c r="AE30">
        <f t="shared" si="2"/>
        <v>0</v>
      </c>
      <c r="AF30">
        <f t="shared" si="3"/>
        <v>0</v>
      </c>
      <c r="AG30">
        <f t="shared" si="3"/>
        <v>-16.902004662048178</v>
      </c>
      <c r="AH30">
        <f t="shared" si="4"/>
        <v>-273.18925949099804</v>
      </c>
      <c r="AI30">
        <f t="shared" si="23"/>
        <v>-290.09126415304621</v>
      </c>
      <c r="AJ30">
        <f t="shared" si="6"/>
        <v>4.2639684335417201</v>
      </c>
      <c r="AK30">
        <f t="shared" si="20"/>
        <v>15.603451937777155</v>
      </c>
      <c r="AL30">
        <f t="shared" si="7"/>
        <v>-270.22384378172734</v>
      </c>
      <c r="AN30">
        <f t="shared" si="8"/>
        <v>0</v>
      </c>
      <c r="AO30">
        <f t="shared" si="8"/>
        <v>0</v>
      </c>
      <c r="AP30">
        <f t="shared" si="8"/>
        <v>-1.2437355475194842</v>
      </c>
      <c r="AQ30">
        <f t="shared" si="8"/>
        <v>-20.102656461361139</v>
      </c>
      <c r="AR30">
        <f t="shared" si="8"/>
        <v>-21.346392008880624</v>
      </c>
      <c r="AS30">
        <f t="shared" si="8"/>
        <v>0.31376450429011793</v>
      </c>
      <c r="AT30">
        <f t="shared" si="8"/>
        <v>1.1481814274138029</v>
      </c>
      <c r="AU30">
        <f t="shared" si="8"/>
        <v>-19.884446077176701</v>
      </c>
      <c r="AW30">
        <v>27</v>
      </c>
      <c r="AX30">
        <f>IF(Z30&gt;0, (R30*SUMPRODUCT(K30:$K$98, X30:$X$98)-K30*$AZ$3)/Z30, 0)</f>
        <v>323.39727179131336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8.552947E-3</v>
      </c>
      <c r="Q31" s="4">
        <f t="shared" si="22"/>
        <v>25</v>
      </c>
      <c r="R31">
        <f t="shared" si="0"/>
        <v>50000</v>
      </c>
      <c r="S31">
        <f t="shared" si="1"/>
        <v>322.23423656854033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218.64248782041761</v>
      </c>
      <c r="AC31">
        <f t="shared" si="19"/>
        <v>213.81430853793486</v>
      </c>
      <c r="AE31">
        <f t="shared" si="2"/>
        <v>0</v>
      </c>
      <c r="AF31">
        <f t="shared" si="3"/>
        <v>0</v>
      </c>
      <c r="AG31">
        <f t="shared" si="3"/>
        <v>-16.588422665359445</v>
      </c>
      <c r="AH31">
        <f t="shared" si="4"/>
        <v>-289.12390013650196</v>
      </c>
      <c r="AI31">
        <f t="shared" si="23"/>
        <v>-305.71232280186143</v>
      </c>
      <c r="AJ31">
        <f t="shared" si="6"/>
        <v>4.8281792824827505</v>
      </c>
      <c r="AK31">
        <f t="shared" si="20"/>
        <v>15.304974147429235</v>
      </c>
      <c r="AL31">
        <f t="shared" si="7"/>
        <v>-285.57916937194943</v>
      </c>
      <c r="AN31">
        <f t="shared" si="8"/>
        <v>0</v>
      </c>
      <c r="AO31">
        <f t="shared" si="8"/>
        <v>0</v>
      </c>
      <c r="AP31">
        <f t="shared" si="8"/>
        <v>-1.08987552484316</v>
      </c>
      <c r="AQ31">
        <f t="shared" si="8"/>
        <v>-18.995721821339519</v>
      </c>
      <c r="AR31">
        <f t="shared" si="8"/>
        <v>-20.085597346182681</v>
      </c>
      <c r="AS31">
        <f t="shared" si="8"/>
        <v>0.3172160810998203</v>
      </c>
      <c r="AT31">
        <f t="shared" si="8"/>
        <v>1.0055517072441915</v>
      </c>
      <c r="AU31">
        <f t="shared" si="8"/>
        <v>-18.762829557838668</v>
      </c>
      <c r="AW31">
        <v>28</v>
      </c>
      <c r="AX31">
        <f>IF(Z31&gt;0, (R31*SUMPRODUCT(K31:$K$98, X31:$X$98)-K31*$AZ$3)/Z31, 0)</f>
        <v>322.23423656854033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9.2631359999999999E-3</v>
      </c>
      <c r="Q32" s="4">
        <f t="shared" si="22"/>
        <v>25</v>
      </c>
      <c r="R32">
        <f t="shared" si="0"/>
        <v>50000</v>
      </c>
      <c r="S32">
        <f t="shared" si="1"/>
        <v>320.33019977305622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213.81430853793486</v>
      </c>
      <c r="AC32">
        <f t="shared" si="19"/>
        <v>208.45651276916539</v>
      </c>
      <c r="AE32">
        <f t="shared" si="2"/>
        <v>0</v>
      </c>
      <c r="AF32">
        <f t="shared" si="3"/>
        <v>0</v>
      </c>
      <c r="AG32">
        <f t="shared" si="3"/>
        <v>-16.268877623531143</v>
      </c>
      <c r="AH32">
        <f t="shared" si="4"/>
        <v>-307.32163034941408</v>
      </c>
      <c r="AI32">
        <f t="shared" si="23"/>
        <v>-323.5905079729452</v>
      </c>
      <c r="AJ32">
        <f t="shared" si="6"/>
        <v>5.3577957687694777</v>
      </c>
      <c r="AK32">
        <f t="shared" si="20"/>
        <v>14.967001597655441</v>
      </c>
      <c r="AL32">
        <f t="shared" si="7"/>
        <v>-303.26571060652032</v>
      </c>
      <c r="AN32">
        <f t="shared" si="8"/>
        <v>0</v>
      </c>
      <c r="AO32">
        <f t="shared" si="8"/>
        <v>0</v>
      </c>
      <c r="AP32">
        <f t="shared" si="8"/>
        <v>-0.95435812891520955</v>
      </c>
      <c r="AQ32">
        <f t="shared" si="8"/>
        <v>-18.027973588738519</v>
      </c>
      <c r="AR32">
        <f t="shared" si="8"/>
        <v>-18.982331717653725</v>
      </c>
      <c r="AS32">
        <f t="shared" si="8"/>
        <v>0.31429678575963366</v>
      </c>
      <c r="AT32">
        <f t="shared" si="8"/>
        <v>0.87798801925643222</v>
      </c>
      <c r="AU32">
        <f t="shared" si="8"/>
        <v>-17.790046912637663</v>
      </c>
      <c r="AW32">
        <v>29</v>
      </c>
      <c r="AX32">
        <f>IF(Z32&gt;0, (R32*SUMPRODUCT(K32:$K$98, X32:$X$98)-K32*$AZ$3)/Z32, 0)</f>
        <v>320.33019977305622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1.011049E-2</v>
      </c>
      <c r="Q33" s="4">
        <f t="shared" si="22"/>
        <v>25</v>
      </c>
      <c r="R33">
        <f t="shared" si="0"/>
        <v>50000</v>
      </c>
      <c r="S33">
        <f t="shared" si="1"/>
        <v>317.72838970745181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208.45651276916539</v>
      </c>
      <c r="AC33">
        <f t="shared" si="19"/>
        <v>202.60525887022143</v>
      </c>
      <c r="AE33">
        <f t="shared" si="2"/>
        <v>0</v>
      </c>
      <c r="AF33">
        <f t="shared" si="3"/>
        <v>0</v>
      </c>
      <c r="AG33">
        <f t="shared" si="3"/>
        <v>-15.941702522771894</v>
      </c>
      <c r="AH33">
        <f t="shared" si="4"/>
        <v>-328.97264904787073</v>
      </c>
      <c r="AI33">
        <f t="shared" si="23"/>
        <v>-344.91435157064262</v>
      </c>
      <c r="AJ33">
        <f t="shared" si="6"/>
        <v>5.851253898943952</v>
      </c>
      <c r="AK33">
        <f t="shared" si="20"/>
        <v>14.591955893841579</v>
      </c>
      <c r="AL33">
        <f t="shared" si="7"/>
        <v>-324.47114177785704</v>
      </c>
      <c r="AN33">
        <f t="shared" si="8"/>
        <v>0</v>
      </c>
      <c r="AO33">
        <f t="shared" si="8"/>
        <v>0</v>
      </c>
      <c r="AP33">
        <f t="shared" si="8"/>
        <v>-0.8349692136671798</v>
      </c>
      <c r="AQ33">
        <f t="shared" si="8"/>
        <v>-17.230407712171314</v>
      </c>
      <c r="AR33">
        <f t="shared" si="8"/>
        <v>-18.065376925838493</v>
      </c>
      <c r="AS33">
        <f t="shared" si="8"/>
        <v>0.30646769753665903</v>
      </c>
      <c r="AT33">
        <f t="shared" si="8"/>
        <v>0.76427432522612304</v>
      </c>
      <c r="AU33">
        <f t="shared" si="8"/>
        <v>-16.99463490307571</v>
      </c>
      <c r="AW33">
        <v>30</v>
      </c>
      <c r="AX33">
        <f>IF(Z33&gt;0, (R33*SUMPRODUCT(K33:$K$98, X33:$X$98)-K33*$AZ$3)/Z33, 0)</f>
        <v>317.72838970745181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1.1085984E-2</v>
      </c>
      <c r="Q34" s="4">
        <f t="shared" si="22"/>
        <v>25</v>
      </c>
      <c r="R34">
        <f t="shared" si="0"/>
        <v>50000</v>
      </c>
      <c r="S34">
        <f t="shared" si="1"/>
        <v>314.38630226664486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202.60525887022143</v>
      </c>
      <c r="AC34">
        <f t="shared" si="19"/>
        <v>196.2469223096524</v>
      </c>
      <c r="AE34">
        <f t="shared" si="2"/>
        <v>0</v>
      </c>
      <c r="AF34">
        <f t="shared" si="3"/>
        <v>0</v>
      </c>
      <c r="AG34">
        <f t="shared" si="3"/>
        <v>-15.605556038443968</v>
      </c>
      <c r="AH34">
        <f t="shared" si="4"/>
        <v>-353.45891820041771</v>
      </c>
      <c r="AI34">
        <f t="shared" si="23"/>
        <v>-369.06447423886169</v>
      </c>
      <c r="AJ34">
        <f t="shared" si="6"/>
        <v>6.358336560569029</v>
      </c>
      <c r="AK34">
        <f t="shared" si="20"/>
        <v>14.182368120915502</v>
      </c>
      <c r="AL34">
        <f t="shared" si="7"/>
        <v>-348.52376955737714</v>
      </c>
      <c r="AN34">
        <f t="shared" si="8"/>
        <v>0</v>
      </c>
      <c r="AO34">
        <f t="shared" si="8"/>
        <v>0</v>
      </c>
      <c r="AP34">
        <f t="shared" si="8"/>
        <v>-0.72978845195294739</v>
      </c>
      <c r="AQ34">
        <f t="shared" si="8"/>
        <v>-16.529384541440958</v>
      </c>
      <c r="AR34">
        <f t="shared" si="8"/>
        <v>-17.259172993393907</v>
      </c>
      <c r="AS34">
        <f t="shared" si="8"/>
        <v>0.29734541877920673</v>
      </c>
      <c r="AT34">
        <f t="shared" si="8"/>
        <v>0.66323355928442573</v>
      </c>
      <c r="AU34">
        <f t="shared" ref="AU34:AU79" si="24">AL34*$K34</f>
        <v>-16.298594015330274</v>
      </c>
      <c r="AW34">
        <v>31</v>
      </c>
      <c r="AX34">
        <f>IF(Z34&gt;0, (R34*SUMPRODUCT(K34:$K$98, X34:$X$98)-K34*$AZ$3)/Z34, 0)</f>
        <v>314.38630226664486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1.2207667E-2</v>
      </c>
      <c r="Q35" s="4">
        <f t="shared" si="22"/>
        <v>25</v>
      </c>
      <c r="R35">
        <f t="shared" si="0"/>
        <v>50000</v>
      </c>
      <c r="S35">
        <f t="shared" si="1"/>
        <v>310.34935197750974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196.2469223096524</v>
      </c>
      <c r="AC35">
        <f t="shared" si="19"/>
        <v>189.42474415357069</v>
      </c>
      <c r="AE35">
        <f t="shared" si="2"/>
        <v>0</v>
      </c>
      <c r="AF35">
        <f t="shared" ref="AF35:AG66" si="25">-$Z35*P35</f>
        <v>0</v>
      </c>
      <c r="AG35">
        <f t="shared" si="25"/>
        <v>-15.258993046592364</v>
      </c>
      <c r="AH35">
        <f t="shared" si="4"/>
        <v>-381.01486293432635</v>
      </c>
      <c r="AI35">
        <f t="shared" si="23"/>
        <v>-396.27385598091871</v>
      </c>
      <c r="AJ35">
        <f t="shared" si="6"/>
        <v>6.8221781560817192</v>
      </c>
      <c r="AK35">
        <f t="shared" si="20"/>
        <v>13.73728456167567</v>
      </c>
      <c r="AL35">
        <f t="shared" si="7"/>
        <v>-375.71439326316136</v>
      </c>
      <c r="AN35">
        <f t="shared" ref="AN35:AT66" si="26">AE35*$K35</f>
        <v>0</v>
      </c>
      <c r="AO35">
        <f t="shared" si="26"/>
        <v>0</v>
      </c>
      <c r="AP35">
        <f t="shared" si="26"/>
        <v>-0.63712638663529542</v>
      </c>
      <c r="AQ35">
        <f t="shared" si="26"/>
        <v>-15.908954289084075</v>
      </c>
      <c r="AR35">
        <f t="shared" si="26"/>
        <v>-16.54608067571937</v>
      </c>
      <c r="AS35">
        <f t="shared" si="26"/>
        <v>0.28485429571234178</v>
      </c>
      <c r="AT35">
        <f t="shared" si="26"/>
        <v>0.57358873211596551</v>
      </c>
      <c r="AU35">
        <f t="shared" si="24"/>
        <v>-15.687637647891066</v>
      </c>
      <c r="AW35">
        <v>32</v>
      </c>
      <c r="AX35">
        <f>IF(Z35&gt;0, (R35*SUMPRODUCT(K35:$K$98, X35:$X$98)-K35*$AZ$3)/Z35, 0)</f>
        <v>310.34935197750974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1.3502610999999999E-2</v>
      </c>
      <c r="Q36" s="4">
        <f t="shared" si="22"/>
        <v>25</v>
      </c>
      <c r="R36">
        <f t="shared" si="0"/>
        <v>50000</v>
      </c>
      <c r="S36">
        <f t="shared" si="1"/>
        <v>305.66854498852274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189.42474415357069</v>
      </c>
      <c r="AC36">
        <f t="shared" si="19"/>
        <v>182.18293842284308</v>
      </c>
      <c r="AE36">
        <f t="shared" si="2"/>
        <v>0</v>
      </c>
      <c r="AF36">
        <f t="shared" si="25"/>
        <v>0</v>
      </c>
      <c r="AG36">
        <f t="shared" si="25"/>
        <v>-14.900366868766598</v>
      </c>
      <c r="AH36">
        <f t="shared" si="4"/>
        <v>-412.07249471968316</v>
      </c>
      <c r="AI36">
        <f t="shared" si="23"/>
        <v>-426.97286158844975</v>
      </c>
      <c r="AJ36">
        <f t="shared" si="6"/>
        <v>7.2418057307276058</v>
      </c>
      <c r="AK36">
        <f t="shared" si="20"/>
        <v>13.259732090749949</v>
      </c>
      <c r="AL36">
        <f t="shared" si="7"/>
        <v>-406.4713237669722</v>
      </c>
      <c r="AN36">
        <f t="shared" si="26"/>
        <v>0</v>
      </c>
      <c r="AO36">
        <f t="shared" si="26"/>
        <v>0</v>
      </c>
      <c r="AP36">
        <f t="shared" si="26"/>
        <v>-0.55549308304675926</v>
      </c>
      <c r="AQ36">
        <f t="shared" si="26"/>
        <v>-15.362267422449987</v>
      </c>
      <c r="AR36">
        <f t="shared" si="26"/>
        <v>-15.917760505496746</v>
      </c>
      <c r="AS36">
        <f t="shared" si="26"/>
        <v>0.26997811715763204</v>
      </c>
      <c r="AT36">
        <f t="shared" si="26"/>
        <v>0.49432940305009065</v>
      </c>
      <c r="AU36">
        <f t="shared" si="24"/>
        <v>-15.153452985289023</v>
      </c>
      <c r="AW36">
        <v>33</v>
      </c>
      <c r="AX36">
        <f>IF(Z36&gt;0, (R36*SUMPRODUCT(K36:$K$98, X36:$X$98)-K36*$AZ$3)/Z36, 0)</f>
        <v>305.66854498852274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1.4950962999999999E-2</v>
      </c>
      <c r="Q37" s="4">
        <f t="shared" si="22"/>
        <v>25</v>
      </c>
      <c r="R37">
        <f t="shared" si="0"/>
        <v>50000</v>
      </c>
      <c r="S37">
        <f t="shared" si="1"/>
        <v>300.37191518099496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182.18293842284308</v>
      </c>
      <c r="AC37">
        <f t="shared" si="19"/>
        <v>174.55919649892564</v>
      </c>
      <c r="AE37">
        <f t="shared" si="2"/>
        <v>0</v>
      </c>
      <c r="AF37">
        <f t="shared" si="25"/>
        <v>0</v>
      </c>
      <c r="AG37">
        <f t="shared" si="25"/>
        <v>-14.528588366337578</v>
      </c>
      <c r="AH37">
        <f t="shared" si="4"/>
        <v>-445.54966748271056</v>
      </c>
      <c r="AI37">
        <f t="shared" si="23"/>
        <v>-460.07825584904816</v>
      </c>
      <c r="AJ37">
        <f t="shared" si="6"/>
        <v>7.6237419239174358</v>
      </c>
      <c r="AK37">
        <f t="shared" si="20"/>
        <v>12.752805689599017</v>
      </c>
      <c r="AL37">
        <f t="shared" si="7"/>
        <v>-439.70170823553173</v>
      </c>
      <c r="AN37">
        <f t="shared" si="26"/>
        <v>0</v>
      </c>
      <c r="AO37">
        <f t="shared" si="26"/>
        <v>0</v>
      </c>
      <c r="AP37">
        <f t="shared" si="26"/>
        <v>-0.48360088900437831</v>
      </c>
      <c r="AQ37">
        <f t="shared" si="26"/>
        <v>-14.830636663192903</v>
      </c>
      <c r="AR37">
        <f t="shared" si="26"/>
        <v>-15.314237552197282</v>
      </c>
      <c r="AS37">
        <f t="shared" si="26"/>
        <v>0.25376507882133742</v>
      </c>
      <c r="AT37">
        <f t="shared" si="26"/>
        <v>0.42449190611522891</v>
      </c>
      <c r="AU37">
        <f t="shared" si="24"/>
        <v>-14.635980567260717</v>
      </c>
      <c r="AW37">
        <v>34</v>
      </c>
      <c r="AX37">
        <f>IF(Z37&gt;0, (R37*SUMPRODUCT(K37:$K$98, X37:$X$98)-K37*$AZ$3)/Z37, 0)</f>
        <v>300.37191518099496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1.6562650000000002E-2</v>
      </c>
      <c r="Q38" s="4">
        <f t="shared" si="22"/>
        <v>25</v>
      </c>
      <c r="R38">
        <f t="shared" si="0"/>
        <v>50000</v>
      </c>
      <c r="S38">
        <f t="shared" si="1"/>
        <v>294.56593242448184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174.55919649892564</v>
      </c>
      <c r="AC38">
        <f t="shared" si="19"/>
        <v>166.63795760227967</v>
      </c>
      <c r="AE38">
        <f t="shared" si="2"/>
        <v>0</v>
      </c>
      <c r="AF38">
        <f t="shared" si="25"/>
        <v>0</v>
      </c>
      <c r="AG38">
        <f t="shared" si="25"/>
        <v>-14.142670558568479</v>
      </c>
      <c r="AH38">
        <f t="shared" si="4"/>
        <v>-481.26384821144222</v>
      </c>
      <c r="AI38">
        <f t="shared" si="23"/>
        <v>-495.40651877001068</v>
      </c>
      <c r="AJ38">
        <f t="shared" si="6"/>
        <v>7.9212388966459741</v>
      </c>
      <c r="AK38">
        <f t="shared" si="20"/>
        <v>12.219143754924795</v>
      </c>
      <c r="AL38">
        <f t="shared" si="7"/>
        <v>-475.26613611843987</v>
      </c>
      <c r="AN38">
        <f t="shared" si="26"/>
        <v>0</v>
      </c>
      <c r="AO38">
        <f t="shared" si="26"/>
        <v>0</v>
      </c>
      <c r="AP38">
        <f t="shared" si="26"/>
        <v>-0.42031711415184475</v>
      </c>
      <c r="AQ38">
        <f t="shared" si="26"/>
        <v>-14.303057614764942</v>
      </c>
      <c r="AR38">
        <f t="shared" si="26"/>
        <v>-14.723374728916786</v>
      </c>
      <c r="AS38">
        <f t="shared" si="26"/>
        <v>0.23541750900281053</v>
      </c>
      <c r="AT38">
        <f t="shared" si="26"/>
        <v>0.36315031303369222</v>
      </c>
      <c r="AU38">
        <f t="shared" si="24"/>
        <v>-14.124806906880282</v>
      </c>
      <c r="AW38">
        <v>35</v>
      </c>
      <c r="AX38">
        <f>IF(Z38&gt;0, (R38*SUMPRODUCT(K38:$K$98, X38:$X$98)-K38*$AZ$3)/Z38, 0)</f>
        <v>294.56593242448184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1.8321427000000001E-2</v>
      </c>
      <c r="Q39" s="4">
        <f t="shared" si="22"/>
        <v>25</v>
      </c>
      <c r="R39">
        <f t="shared" si="0"/>
        <v>50000</v>
      </c>
      <c r="S39">
        <f t="shared" si="1"/>
        <v>288.35414479107072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166.63795760227967</v>
      </c>
      <c r="AC39">
        <f t="shared" si="19"/>
        <v>158.50400513621736</v>
      </c>
      <c r="AE39">
        <f t="shared" si="2"/>
        <v>0</v>
      </c>
      <c r="AF39">
        <f t="shared" si="25"/>
        <v>0</v>
      </c>
      <c r="AG39">
        <f t="shared" si="25"/>
        <v>-13.742129946758933</v>
      </c>
      <c r="AH39">
        <f t="shared" si="4"/>
        <v>-518.2278124477233</v>
      </c>
      <c r="AI39">
        <f t="shared" si="23"/>
        <v>-531.96994239448225</v>
      </c>
      <c r="AJ39">
        <f t="shared" si="6"/>
        <v>8.1339524660623113</v>
      </c>
      <c r="AK39">
        <f t="shared" si="20"/>
        <v>11.664657032159578</v>
      </c>
      <c r="AL39">
        <f t="shared" si="7"/>
        <v>-512.17133289626042</v>
      </c>
      <c r="AN39">
        <f t="shared" si="26"/>
        <v>0</v>
      </c>
      <c r="AO39">
        <f t="shared" si="26"/>
        <v>0</v>
      </c>
      <c r="AP39">
        <f t="shared" si="26"/>
        <v>-0.36465458364869868</v>
      </c>
      <c r="AQ39">
        <f t="shared" si="26"/>
        <v>-13.751445221042303</v>
      </c>
      <c r="AR39">
        <f t="shared" si="26"/>
        <v>-14.116099804691002</v>
      </c>
      <c r="AS39">
        <f t="shared" si="26"/>
        <v>0.2158386699457609</v>
      </c>
      <c r="AT39">
        <f t="shared" si="26"/>
        <v>0.30952775661026377</v>
      </c>
      <c r="AU39">
        <f t="shared" si="24"/>
        <v>-13.59073337813498</v>
      </c>
      <c r="AW39">
        <v>36</v>
      </c>
      <c r="AX39">
        <f>IF(Z39&gt;0, (R39*SUMPRODUCT(K39:$K$98, X39:$X$98)-K39*$AZ$3)/Z39, 0)</f>
        <v>288.35414479107072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2.0255269999999999E-2</v>
      </c>
      <c r="Q40" s="4">
        <f t="shared" si="22"/>
        <v>25</v>
      </c>
      <c r="R40">
        <f t="shared" si="0"/>
        <v>50000</v>
      </c>
      <c r="S40">
        <f t="shared" si="1"/>
        <v>281.88625962700132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158.50400513621736</v>
      </c>
      <c r="AC40">
        <f t="shared" si="19"/>
        <v>150.26068951223087</v>
      </c>
      <c r="AE40">
        <f t="shared" si="2"/>
        <v>0</v>
      </c>
      <c r="AF40">
        <f t="shared" si="25"/>
        <v>0</v>
      </c>
      <c r="AG40">
        <f t="shared" si="25"/>
        <v>-13.326358094844656</v>
      </c>
      <c r="AH40">
        <f t="shared" si="4"/>
        <v>-556.7011048933756</v>
      </c>
      <c r="AI40">
        <f t="shared" si="23"/>
        <v>-570.02746298822024</v>
      </c>
      <c r="AJ40">
        <f t="shared" si="6"/>
        <v>8.24331562398649</v>
      </c>
      <c r="AK40">
        <f t="shared" si="20"/>
        <v>11.095280359535217</v>
      </c>
      <c r="AL40">
        <f t="shared" si="7"/>
        <v>-550.68886700469852</v>
      </c>
      <c r="AN40">
        <f t="shared" si="26"/>
        <v>0</v>
      </c>
      <c r="AO40">
        <f t="shared" si="26"/>
        <v>0</v>
      </c>
      <c r="AP40">
        <f t="shared" si="26"/>
        <v>-0.31573380425327652</v>
      </c>
      <c r="AQ40">
        <f t="shared" si="26"/>
        <v>-13.189601872396386</v>
      </c>
      <c r="AR40">
        <f t="shared" si="26"/>
        <v>-13.505335676649661</v>
      </c>
      <c r="AS40">
        <f t="shared" si="26"/>
        <v>0.19530417711261913</v>
      </c>
      <c r="AT40">
        <f t="shared" si="26"/>
        <v>0.26287415153041116</v>
      </c>
      <c r="AU40">
        <f t="shared" si="24"/>
        <v>-13.047157348006632</v>
      </c>
      <c r="AW40">
        <v>37</v>
      </c>
      <c r="AX40">
        <f>IF(Z40&gt;0, (R40*SUMPRODUCT(K40:$K$98, X40:$X$98)-K40*$AZ$3)/Z40, 0)</f>
        <v>281.88625962700132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2.2430054000000001E-2</v>
      </c>
      <c r="Q41" s="4">
        <f t="shared" si="22"/>
        <v>25</v>
      </c>
      <c r="R41">
        <f t="shared" si="0"/>
        <v>50000</v>
      </c>
      <c r="S41">
        <f t="shared" si="1"/>
        <v>275.2967250487643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150.26068951223087</v>
      </c>
      <c r="AC41">
        <f t="shared" si="19"/>
        <v>141.98906049434879</v>
      </c>
      <c r="AE41">
        <f t="shared" si="2"/>
        <v>0</v>
      </c>
      <c r="AF41">
        <f t="shared" si="25"/>
        <v>0</v>
      </c>
      <c r="AG41">
        <f t="shared" si="25"/>
        <v>-12.894183582205507</v>
      </c>
      <c r="AH41">
        <f t="shared" si="4"/>
        <v>-597.82186338140559</v>
      </c>
      <c r="AI41">
        <f t="shared" si="23"/>
        <v>-610.71604696361112</v>
      </c>
      <c r="AJ41">
        <f t="shared" si="6"/>
        <v>8.2716290178820771</v>
      </c>
      <c r="AK41">
        <f t="shared" si="20"/>
        <v>10.518248265856162</v>
      </c>
      <c r="AL41">
        <f t="shared" si="7"/>
        <v>-591.92616967987283</v>
      </c>
      <c r="AN41">
        <f t="shared" si="26"/>
        <v>0</v>
      </c>
      <c r="AO41">
        <f t="shared" si="26"/>
        <v>0</v>
      </c>
      <c r="AP41">
        <f t="shared" si="26"/>
        <v>-0.27276298208189048</v>
      </c>
      <c r="AQ41">
        <f t="shared" si="26"/>
        <v>-12.646296926832896</v>
      </c>
      <c r="AR41">
        <f t="shared" si="26"/>
        <v>-12.919059908914788</v>
      </c>
      <c r="AS41">
        <f t="shared" si="26"/>
        <v>0.17497766983140003</v>
      </c>
      <c r="AT41">
        <f t="shared" si="26"/>
        <v>0.22250255279689982</v>
      </c>
      <c r="AU41">
        <f t="shared" si="24"/>
        <v>-12.521579686286486</v>
      </c>
      <c r="AW41">
        <v>38</v>
      </c>
      <c r="AX41">
        <f>IF(Z41&gt;0, (R41*SUMPRODUCT(K41:$K$98, X41:$X$98)-K41*$AZ$3)/Z41, 0)</f>
        <v>275.2967250487643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2.4874655999999998E-2</v>
      </c>
      <c r="Q42" s="4">
        <f t="shared" si="22"/>
        <v>25</v>
      </c>
      <c r="R42">
        <f t="shared" si="0"/>
        <v>50000</v>
      </c>
      <c r="S42">
        <f t="shared" si="1"/>
        <v>268.66040136872482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141.98906049434879</v>
      </c>
      <c r="AC42">
        <f t="shared" si="19"/>
        <v>133.73381075904638</v>
      </c>
      <c r="AE42">
        <f t="shared" si="2"/>
        <v>0</v>
      </c>
      <c r="AF42">
        <f t="shared" si="25"/>
        <v>0</v>
      </c>
      <c r="AG42">
        <f t="shared" si="25"/>
        <v>-12.444503365375242</v>
      </c>
      <c r="AH42">
        <f t="shared" si="4"/>
        <v>-641.47676201641934</v>
      </c>
      <c r="AI42">
        <f t="shared" si="23"/>
        <v>-653.92126538179457</v>
      </c>
      <c r="AJ42">
        <f t="shared" si="6"/>
        <v>8.2552497353024137</v>
      </c>
      <c r="AK42">
        <f t="shared" si="20"/>
        <v>9.9392342346044167</v>
      </c>
      <c r="AL42">
        <f t="shared" si="7"/>
        <v>-635.72678141188771</v>
      </c>
      <c r="AN42">
        <f t="shared" si="26"/>
        <v>0</v>
      </c>
      <c r="AO42">
        <f t="shared" si="26"/>
        <v>0</v>
      </c>
      <c r="AP42">
        <f t="shared" si="26"/>
        <v>-0.23504505974308065</v>
      </c>
      <c r="AQ42">
        <f t="shared" si="26"/>
        <v>-12.115866694323548</v>
      </c>
      <c r="AR42">
        <f t="shared" si="26"/>
        <v>-12.35091175406663</v>
      </c>
      <c r="AS42">
        <f t="shared" si="26"/>
        <v>0.15592069930463623</v>
      </c>
      <c r="AT42">
        <f t="shared" si="26"/>
        <v>0.18772688920419803</v>
      </c>
      <c r="AU42">
        <f t="shared" si="24"/>
        <v>-12.007264165557794</v>
      </c>
      <c r="AW42">
        <v>39</v>
      </c>
      <c r="AX42">
        <f>IF(Z42&gt;0, (R42*SUMPRODUCT(K42:$K$98, X42:$X$98)-K42*$AZ$3)/Z42, 0)</f>
        <v>268.66040136872482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2.763239E-2</v>
      </c>
      <c r="Q43" s="4">
        <f t="shared" si="22"/>
        <v>25</v>
      </c>
      <c r="R43">
        <f t="shared" si="0"/>
        <v>50000</v>
      </c>
      <c r="S43">
        <f t="shared" si="1"/>
        <v>262.05862166147676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133.73381075904638</v>
      </c>
      <c r="AC43">
        <f t="shared" si="19"/>
        <v>125.53852191430366</v>
      </c>
      <c r="AE43">
        <f t="shared" si="2"/>
        <v>0</v>
      </c>
      <c r="AF43">
        <f t="shared" si="25"/>
        <v>0</v>
      </c>
      <c r="AG43">
        <f t="shared" si="25"/>
        <v>-11.976186961373129</v>
      </c>
      <c r="AH43">
        <f t="shared" si="4"/>
        <v>-687.74274069672242</v>
      </c>
      <c r="AI43">
        <f t="shared" si="23"/>
        <v>-699.71892765809559</v>
      </c>
      <c r="AJ43">
        <f t="shared" si="6"/>
        <v>8.1952888447427199</v>
      </c>
      <c r="AK43">
        <f t="shared" si="20"/>
        <v>9.3613667531332467</v>
      </c>
      <c r="AL43">
        <f t="shared" si="7"/>
        <v>-682.16227206021961</v>
      </c>
      <c r="AN43">
        <f t="shared" si="26"/>
        <v>0</v>
      </c>
      <c r="AO43">
        <f t="shared" si="26"/>
        <v>0</v>
      </c>
      <c r="AP43">
        <f t="shared" si="26"/>
        <v>-0.20196406463147834</v>
      </c>
      <c r="AQ43">
        <f t="shared" si="26"/>
        <v>-11.597958497132328</v>
      </c>
      <c r="AR43">
        <f t="shared" si="26"/>
        <v>-11.799922561763807</v>
      </c>
      <c r="AS43">
        <f t="shared" si="26"/>
        <v>0.13820374141215649</v>
      </c>
      <c r="AT43">
        <f t="shared" si="26"/>
        <v>0.15786825022577988</v>
      </c>
      <c r="AU43">
        <f t="shared" si="24"/>
        <v>-11.503850570125872</v>
      </c>
      <c r="AW43">
        <v>40</v>
      </c>
      <c r="AX43">
        <f>IF(Z43&gt;0, (R43*SUMPRODUCT(K43:$K$98, X43:$X$98)-K43*$AZ$3)/Z43, 0)</f>
        <v>262.05862166147676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3.0610310000000002E-2</v>
      </c>
      <c r="Q44" s="4">
        <f t="shared" si="22"/>
        <v>25</v>
      </c>
      <c r="R44">
        <f t="shared" si="0"/>
        <v>50000</v>
      </c>
      <c r="S44">
        <f t="shared" si="1"/>
        <v>255.53266742457467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125.53852191430366</v>
      </c>
      <c r="AC44">
        <f t="shared" si="19"/>
        <v>117.44107935429706</v>
      </c>
      <c r="AE44">
        <f t="shared" si="2"/>
        <v>0</v>
      </c>
      <c r="AF44">
        <f t="shared" si="25"/>
        <v>0</v>
      </c>
      <c r="AG44">
        <f t="shared" si="25"/>
        <v>-11.489830296253807</v>
      </c>
      <c r="AH44">
        <f t="shared" si="4"/>
        <v>-733.189591011179</v>
      </c>
      <c r="AI44">
        <f t="shared" si="23"/>
        <v>-744.67942130743279</v>
      </c>
      <c r="AJ44">
        <f t="shared" si="6"/>
        <v>8.0974425600065985</v>
      </c>
      <c r="AK44">
        <f t="shared" si="20"/>
        <v>8.7876965340012561</v>
      </c>
      <c r="AL44">
        <f t="shared" si="7"/>
        <v>-727.79428221342494</v>
      </c>
      <c r="AN44">
        <f t="shared" si="26"/>
        <v>0</v>
      </c>
      <c r="AO44">
        <f t="shared" si="26"/>
        <v>0</v>
      </c>
      <c r="AP44">
        <f t="shared" si="26"/>
        <v>-0.173002001212441</v>
      </c>
      <c r="AQ44">
        <f t="shared" si="26"/>
        <v>-11.039611834338547</v>
      </c>
      <c r="AR44">
        <f t="shared" si="26"/>
        <v>-11.212613835550988</v>
      </c>
      <c r="AS44">
        <f t="shared" si="26"/>
        <v>0.12192292936133962</v>
      </c>
      <c r="AT44">
        <f t="shared" si="26"/>
        <v>0.13231606100618651</v>
      </c>
      <c r="AU44">
        <f t="shared" si="24"/>
        <v>-10.958374845183462</v>
      </c>
      <c r="AW44">
        <v>41</v>
      </c>
      <c r="AX44">
        <f>IF(Z44&gt;0, (R44*SUMPRODUCT(K44:$K$98, X44:$X$98)-K44*$AZ$3)/Z44, 0)</f>
        <v>255.53266742457467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3.3721785999999997E-2</v>
      </c>
      <c r="Q45" s="4">
        <f t="shared" si="22"/>
        <v>25</v>
      </c>
      <c r="R45">
        <f t="shared" si="0"/>
        <v>50000</v>
      </c>
      <c r="S45">
        <f t="shared" si="1"/>
        <v>249.20860846168873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117.44107935429706</v>
      </c>
      <c r="AC45">
        <f t="shared" si="19"/>
        <v>109.52692817810652</v>
      </c>
      <c r="AE45">
        <f t="shared" si="2"/>
        <v>0</v>
      </c>
      <c r="AF45">
        <f t="shared" si="25"/>
        <v>0</v>
      </c>
      <c r="AG45">
        <f t="shared" si="25"/>
        <v>-10.987474394864682</v>
      </c>
      <c r="AH45">
        <f t="shared" si="4"/>
        <v>-774.91519685317485</v>
      </c>
      <c r="AI45">
        <f t="shared" si="23"/>
        <v>-785.9026712480395</v>
      </c>
      <c r="AJ45">
        <f t="shared" si="6"/>
        <v>7.9141511761905434</v>
      </c>
      <c r="AK45">
        <f t="shared" si="20"/>
        <v>8.220875554800795</v>
      </c>
      <c r="AL45">
        <f t="shared" si="7"/>
        <v>-769.7676445170481</v>
      </c>
      <c r="AN45">
        <f t="shared" si="26"/>
        <v>0</v>
      </c>
      <c r="AO45">
        <f t="shared" si="26"/>
        <v>0</v>
      </c>
      <c r="AP45">
        <f t="shared" si="26"/>
        <v>-0.14771253994451689</v>
      </c>
      <c r="AQ45">
        <f t="shared" si="26"/>
        <v>-10.417743682960133</v>
      </c>
      <c r="AR45">
        <f t="shared" si="26"/>
        <v>-10.565456222904649</v>
      </c>
      <c r="AS45">
        <f t="shared" si="26"/>
        <v>0.10639564013786156</v>
      </c>
      <c r="AT45">
        <f t="shared" si="26"/>
        <v>0.11051915709901138</v>
      </c>
      <c r="AU45">
        <f t="shared" si="24"/>
        <v>-10.348541425667776</v>
      </c>
      <c r="AW45">
        <v>42</v>
      </c>
      <c r="AX45">
        <f>IF(Z45&gt;0, (R45*SUMPRODUCT(K45:$K$98, X45:$X$98)-K45*$AZ$3)/Z45, 0)</f>
        <v>249.20860846168873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4.5614701000000001E-2</v>
      </c>
      <c r="Q46" s="4">
        <f t="shared" si="22"/>
        <v>25</v>
      </c>
      <c r="R46">
        <f t="shared" si="0"/>
        <v>50000</v>
      </c>
      <c r="S46">
        <f t="shared" si="1"/>
        <v>245.50827628421783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109.52692817810652</v>
      </c>
      <c r="AC46">
        <f t="shared" si="19"/>
        <v>101.89977436849276</v>
      </c>
      <c r="AE46">
        <f t="shared" si="2"/>
        <v>0</v>
      </c>
      <c r="AF46">
        <f t="shared" si="25"/>
        <v>0</v>
      </c>
      <c r="AG46">
        <f t="shared" si="25"/>
        <v>-10.376409291649127</v>
      </c>
      <c r="AH46">
        <f t="shared" si="4"/>
        <v>-1002.3807185338169</v>
      </c>
      <c r="AI46">
        <f t="shared" si="23"/>
        <v>-1012.757127825466</v>
      </c>
      <c r="AJ46">
        <f t="shared" si="6"/>
        <v>7.627153809613759</v>
      </c>
      <c r="AK46">
        <f t="shared" si="20"/>
        <v>7.6668849724674573</v>
      </c>
      <c r="AL46">
        <f t="shared" si="7"/>
        <v>-997.4630890433848</v>
      </c>
      <c r="AN46">
        <f t="shared" si="26"/>
        <v>0</v>
      </c>
      <c r="AO46">
        <f t="shared" si="26"/>
        <v>0</v>
      </c>
      <c r="AP46">
        <f t="shared" si="26"/>
        <v>-0.12455138500138571</v>
      </c>
      <c r="AQ46">
        <f t="shared" si="26"/>
        <v>-12.031898827713739</v>
      </c>
      <c r="AR46">
        <f t="shared" si="26"/>
        <v>-12.156450212715125</v>
      </c>
      <c r="AS46">
        <f t="shared" si="26"/>
        <v>9.1551185376864561E-2</v>
      </c>
      <c r="AT46">
        <f t="shared" si="26"/>
        <v>9.2028091329786663E-2</v>
      </c>
      <c r="AU46">
        <f t="shared" si="24"/>
        <v>-11.972870936008473</v>
      </c>
      <c r="AW46">
        <v>43</v>
      </c>
      <c r="AX46">
        <f>IF(Z46&gt;0, (R46*SUMPRODUCT(K46:$K$98, X46:$X$98)-K46*$AZ$3)/Z46, 0)</f>
        <v>245.50827628421783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5.8461241999999997E-2</v>
      </c>
      <c r="Q47" s="4">
        <f t="shared" si="22"/>
        <v>25</v>
      </c>
      <c r="R47">
        <f t="shared" si="0"/>
        <v>50000</v>
      </c>
      <c r="S47">
        <f t="shared" si="1"/>
        <v>238.87650425099599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101.89977436849276</v>
      </c>
      <c r="AC47">
        <f t="shared" si="19"/>
        <v>92.359473641981168</v>
      </c>
      <c r="AE47">
        <f t="shared" si="2"/>
        <v>0</v>
      </c>
      <c r="AF47">
        <f t="shared" si="25"/>
        <v>0</v>
      </c>
      <c r="AG47">
        <f t="shared" si="25"/>
        <v>-9.6660274240424879</v>
      </c>
      <c r="AH47">
        <f t="shared" si="4"/>
        <v>-1213.2355493802963</v>
      </c>
      <c r="AI47">
        <f t="shared" si="23"/>
        <v>-1222.9015768043389</v>
      </c>
      <c r="AJ47">
        <f t="shared" si="6"/>
        <v>9.5403007265115889</v>
      </c>
      <c r="AK47">
        <f t="shared" si="20"/>
        <v>7.1329842057944939</v>
      </c>
      <c r="AL47">
        <f t="shared" si="7"/>
        <v>-1206.228291872033</v>
      </c>
      <c r="AN47">
        <f t="shared" si="26"/>
        <v>0</v>
      </c>
      <c r="AO47">
        <f t="shared" si="26"/>
        <v>0</v>
      </c>
      <c r="AP47">
        <f t="shared" si="26"/>
        <v>-0.1035932522244381</v>
      </c>
      <c r="AQ47">
        <f t="shared" si="26"/>
        <v>-13.002551178573537</v>
      </c>
      <c r="AR47">
        <f t="shared" si="26"/>
        <v>-13.106144430797976</v>
      </c>
      <c r="AS47">
        <f t="shared" si="26"/>
        <v>0.10224580751760144</v>
      </c>
      <c r="AT47">
        <f t="shared" si="26"/>
        <v>7.6445989601255482E-2</v>
      </c>
      <c r="AU47">
        <f t="shared" si="24"/>
        <v>-12.92745263367912</v>
      </c>
      <c r="AW47">
        <v>44</v>
      </c>
      <c r="AX47">
        <f>IF(Z47&gt;0, (R47*SUMPRODUCT(K47:$K$98, X47:$X$98)-K47*$AZ$3)/Z47, 0)</f>
        <v>238.87650425099599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7.2616817E-2</v>
      </c>
      <c r="Q48" s="4">
        <f t="shared" si="22"/>
        <v>25</v>
      </c>
      <c r="R48">
        <f t="shared" si="0"/>
        <v>50000</v>
      </c>
      <c r="S48">
        <f t="shared" si="1"/>
        <v>230.00285983268336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92.359473641981168</v>
      </c>
      <c r="AC48">
        <f t="shared" si="19"/>
        <v>81.581563625195287</v>
      </c>
      <c r="AE48">
        <f t="shared" si="2"/>
        <v>0</v>
      </c>
      <c r="AF48">
        <f t="shared" si="25"/>
        <v>0</v>
      </c>
      <c r="AG48">
        <f t="shared" si="25"/>
        <v>-8.8674510052333879</v>
      </c>
      <c r="AH48">
        <f t="shared" si="4"/>
        <v>-1403.8322891373496</v>
      </c>
      <c r="AI48">
        <f t="shared" si="23"/>
        <v>-1412.6997401425829</v>
      </c>
      <c r="AJ48">
        <f t="shared" si="6"/>
        <v>10.777910016785881</v>
      </c>
      <c r="AK48">
        <f t="shared" si="20"/>
        <v>6.4651631549386828</v>
      </c>
      <c r="AL48">
        <f t="shared" si="7"/>
        <v>-1395.4566669708584</v>
      </c>
      <c r="AN48">
        <f t="shared" si="26"/>
        <v>0</v>
      </c>
      <c r="AO48">
        <f t="shared" si="26"/>
        <v>0</v>
      </c>
      <c r="AP48">
        <f t="shared" si="26"/>
        <v>-8.4852417377657904E-2</v>
      </c>
      <c r="AQ48">
        <f t="shared" si="26"/>
        <v>-13.433236141458687</v>
      </c>
      <c r="AR48">
        <f t="shared" si="26"/>
        <v>-13.518088558836345</v>
      </c>
      <c r="AS48">
        <f t="shared" si="26"/>
        <v>0.1031335519827984</v>
      </c>
      <c r="AT48">
        <f t="shared" si="26"/>
        <v>6.1864984888413729E-2</v>
      </c>
      <c r="AU48">
        <f t="shared" si="24"/>
        <v>-13.353090021965134</v>
      </c>
      <c r="AW48">
        <v>45</v>
      </c>
      <c r="AX48">
        <f>IF(Z48&gt;0, (R48*SUMPRODUCT(K48:$K$98, X48:$X$98)-K48*$AZ$3)/Z48, 0)</f>
        <v>230.00285983268336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8.8271367000000003E-2</v>
      </c>
      <c r="Q49" s="4">
        <f t="shared" si="22"/>
        <v>25</v>
      </c>
      <c r="R49">
        <f t="shared" si="0"/>
        <v>50000</v>
      </c>
      <c r="S49">
        <f t="shared" si="1"/>
        <v>219.27936426141923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81.581563625195287</v>
      </c>
      <c r="AC49">
        <f t="shared" si="19"/>
        <v>70.134614235332663</v>
      </c>
      <c r="AE49">
        <f t="shared" si="2"/>
        <v>0</v>
      </c>
      <c r="AF49">
        <f t="shared" si="25"/>
        <v>0</v>
      </c>
      <c r="AG49">
        <f t="shared" si="25"/>
        <v>-7.9960344731435802</v>
      </c>
      <c r="AH49">
        <f t="shared" si="4"/>
        <v>-1565.4840440749506</v>
      </c>
      <c r="AI49">
        <f t="shared" si="23"/>
        <v>-1573.4800785480941</v>
      </c>
      <c r="AJ49">
        <f t="shared" si="6"/>
        <v>11.446949389862624</v>
      </c>
      <c r="AK49">
        <f t="shared" si="20"/>
        <v>5.7107094537636707</v>
      </c>
      <c r="AL49">
        <f t="shared" si="7"/>
        <v>-1556.3224197044678</v>
      </c>
      <c r="AN49">
        <f t="shared" si="26"/>
        <v>0</v>
      </c>
      <c r="AO49">
        <f t="shared" si="26"/>
        <v>0</v>
      </c>
      <c r="AP49">
        <f t="shared" si="26"/>
        <v>-6.8315941364911537E-2</v>
      </c>
      <c r="AQ49">
        <f t="shared" si="26"/>
        <v>-13.375069419965033</v>
      </c>
      <c r="AR49">
        <f t="shared" si="26"/>
        <v>-13.443385361329945</v>
      </c>
      <c r="AS49">
        <f t="shared" si="26"/>
        <v>9.7799618792479268E-2</v>
      </c>
      <c r="AT49">
        <f t="shared" si="26"/>
        <v>4.8790746651444498E-2</v>
      </c>
      <c r="AU49">
        <f t="shared" si="24"/>
        <v>-13.296794995886021</v>
      </c>
      <c r="AW49">
        <v>46</v>
      </c>
      <c r="AX49">
        <f>IF(Z49&gt;0, (R49*SUMPRODUCT(K49:$K$98, X49:$X$98)-K49*$AZ$3)/Z49, 0)</f>
        <v>219.27936426141923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0.103819197</v>
      </c>
      <c r="Q50" s="4">
        <f t="shared" si="22"/>
        <v>25</v>
      </c>
      <c r="R50">
        <f t="shared" si="0"/>
        <v>50000</v>
      </c>
      <c r="S50">
        <f t="shared" si="1"/>
        <v>206.51134198829436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70.134614235332663</v>
      </c>
      <c r="AC50">
        <f t="shared" si="19"/>
        <v>58.533015129292721</v>
      </c>
      <c r="AE50">
        <f t="shared" si="2"/>
        <v>0</v>
      </c>
      <c r="AF50">
        <f t="shared" si="25"/>
        <v>0</v>
      </c>
      <c r="AG50">
        <f t="shared" si="25"/>
        <v>-7.08593225022606</v>
      </c>
      <c r="AH50">
        <f t="shared" si="4"/>
        <v>-1660.2837563721694</v>
      </c>
      <c r="AI50">
        <f t="shared" si="23"/>
        <v>-1667.3696886223954</v>
      </c>
      <c r="AJ50">
        <f t="shared" si="6"/>
        <v>11.601599106039941</v>
      </c>
      <c r="AK50">
        <f t="shared" si="20"/>
        <v>4.9094229964732872</v>
      </c>
      <c r="AL50">
        <f t="shared" si="7"/>
        <v>-1650.8586665198823</v>
      </c>
      <c r="AN50">
        <f t="shared" si="26"/>
        <v>0</v>
      </c>
      <c r="AO50">
        <f t="shared" si="26"/>
        <v>0</v>
      </c>
      <c r="AP50">
        <f t="shared" si="26"/>
        <v>-5.4053817657551982E-2</v>
      </c>
      <c r="AQ50">
        <f t="shared" si="26"/>
        <v>-12.665189597864643</v>
      </c>
      <c r="AR50">
        <f t="shared" si="26"/>
        <v>-12.719243415522195</v>
      </c>
      <c r="AS50">
        <f t="shared" si="26"/>
        <v>8.850080701715636E-2</v>
      </c>
      <c r="AT50">
        <f t="shared" si="26"/>
        <v>3.745069047854549E-2</v>
      </c>
      <c r="AU50">
        <f t="shared" si="24"/>
        <v>-12.593291918026495</v>
      </c>
      <c r="AW50">
        <v>47</v>
      </c>
      <c r="AX50">
        <f>IF(Z50&gt;0, (R50*SUMPRODUCT(K50:$K$98, X50:$X$98)-K50*$AZ$3)/Z50, 0)</f>
        <v>206.51134198829436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0.120610461</v>
      </c>
      <c r="Q51" s="4">
        <f t="shared" si="22"/>
        <v>25</v>
      </c>
      <c r="R51">
        <f t="shared" si="0"/>
        <v>50000</v>
      </c>
      <c r="S51">
        <f t="shared" si="1"/>
        <v>192.56464154051989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58.533015129292721</v>
      </c>
      <c r="AC51">
        <f t="shared" si="19"/>
        <v>47.451281168861186</v>
      </c>
      <c r="AE51">
        <f t="shared" si="2"/>
        <v>0</v>
      </c>
      <c r="AF51">
        <f t="shared" si="25"/>
        <v>0</v>
      </c>
      <c r="AG51">
        <f t="shared" si="25"/>
        <v>-6.1604353724092666</v>
      </c>
      <c r="AH51">
        <f t="shared" si="4"/>
        <v>-1709.275110629065</v>
      </c>
      <c r="AI51">
        <f t="shared" si="23"/>
        <v>-1715.4355460014742</v>
      </c>
      <c r="AJ51">
        <f t="shared" si="6"/>
        <v>11.081733960431535</v>
      </c>
      <c r="AK51">
        <f t="shared" si="20"/>
        <v>4.0973110590504911</v>
      </c>
      <c r="AL51">
        <f t="shared" si="7"/>
        <v>-1700.2565009819921</v>
      </c>
      <c r="AN51">
        <f t="shared" si="26"/>
        <v>0</v>
      </c>
      <c r="AO51">
        <f t="shared" si="26"/>
        <v>0</v>
      </c>
      <c r="AP51">
        <f t="shared" si="26"/>
        <v>-4.1958771084365326E-2</v>
      </c>
      <c r="AQ51">
        <f t="shared" si="26"/>
        <v>-11.641885475870151</v>
      </c>
      <c r="AR51">
        <f t="shared" si="26"/>
        <v>-11.683844246954516</v>
      </c>
      <c r="AS51">
        <f t="shared" si="26"/>
        <v>7.547777232532478E-2</v>
      </c>
      <c r="AT51">
        <f t="shared" si="26"/>
        <v>2.7906816060129052E-2</v>
      </c>
      <c r="AU51">
        <f t="shared" si="24"/>
        <v>-11.58045965856906</v>
      </c>
      <c r="AW51">
        <v>48</v>
      </c>
      <c r="AX51">
        <f>IF(Z51&gt;0, (R51*SUMPRODUCT(K51:$K$98, X51:$X$98)-K51*$AZ$3)/Z51, 0)</f>
        <v>192.56464154051989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0.138204574</v>
      </c>
      <c r="Q52" s="4">
        <f t="shared" si="22"/>
        <v>25</v>
      </c>
      <c r="R52">
        <f t="shared" si="0"/>
        <v>50000</v>
      </c>
      <c r="S52">
        <f t="shared" si="1"/>
        <v>177.34010077135252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47.451281168861186</v>
      </c>
      <c r="AC52">
        <f t="shared" si="19"/>
        <v>37.223195369270591</v>
      </c>
      <c r="AE52">
        <f t="shared" si="2"/>
        <v>0</v>
      </c>
      <c r="AF52">
        <f t="shared" si="25"/>
        <v>0</v>
      </c>
      <c r="AG52">
        <f t="shared" si="25"/>
        <v>-5.2474306723868196</v>
      </c>
      <c r="AH52">
        <f t="shared" si="4"/>
        <v>-1702.8006925967084</v>
      </c>
      <c r="AI52">
        <f t="shared" si="23"/>
        <v>-1708.0481232690952</v>
      </c>
      <c r="AJ52">
        <f t="shared" si="6"/>
        <v>10.228085799590595</v>
      </c>
      <c r="AK52">
        <f t="shared" si="20"/>
        <v>3.3215896818202832</v>
      </c>
      <c r="AL52">
        <f t="shared" si="7"/>
        <v>-1694.4984477876842</v>
      </c>
      <c r="AN52">
        <f t="shared" si="26"/>
        <v>0</v>
      </c>
      <c r="AO52">
        <f t="shared" si="26"/>
        <v>0</v>
      </c>
      <c r="AP52">
        <f t="shared" si="26"/>
        <v>-3.1910972580574501E-2</v>
      </c>
      <c r="AQ52">
        <f t="shared" si="26"/>
        <v>-10.355168005853979</v>
      </c>
      <c r="AR52">
        <f t="shared" si="26"/>
        <v>-10.387078978434555</v>
      </c>
      <c r="AS52">
        <f t="shared" si="26"/>
        <v>6.2199614607588452E-2</v>
      </c>
      <c r="AT52">
        <f t="shared" si="26"/>
        <v>2.0199439283353854E-2</v>
      </c>
      <c r="AU52">
        <f t="shared" si="24"/>
        <v>-10.304679924543612</v>
      </c>
      <c r="AW52">
        <v>49</v>
      </c>
      <c r="AX52">
        <f>IF(Z52&gt;0, (R52*SUMPRODUCT(K52:$K$98, X52:$X$98)-K52*$AZ$3)/Z52, 0)</f>
        <v>177.34010077135252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0.156383199</v>
      </c>
      <c r="Q53" s="4">
        <f t="shared" si="22"/>
        <v>25</v>
      </c>
      <c r="R53">
        <f t="shared" si="0"/>
        <v>50000</v>
      </c>
      <c r="S53">
        <f t="shared" si="1"/>
        <v>160.7688676193809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37.223195369270591</v>
      </c>
      <c r="AC53">
        <f t="shared" si="19"/>
        <v>28.130348502951978</v>
      </c>
      <c r="AE53">
        <f t="shared" si="2"/>
        <v>0</v>
      </c>
      <c r="AF53">
        <f t="shared" si="25"/>
        <v>0</v>
      </c>
      <c r="AG53">
        <f t="shared" si="25"/>
        <v>-4.3743463705843793</v>
      </c>
      <c r="AH53">
        <f t="shared" si="4"/>
        <v>-1641.2199901571437</v>
      </c>
      <c r="AI53">
        <f t="shared" si="23"/>
        <v>-1645.594336527728</v>
      </c>
      <c r="AJ53">
        <f t="shared" si="6"/>
        <v>9.0928468663186131</v>
      </c>
      <c r="AK53">
        <f t="shared" si="20"/>
        <v>2.6056236758489417</v>
      </c>
      <c r="AL53">
        <f t="shared" si="7"/>
        <v>-1633.8958659855605</v>
      </c>
      <c r="AN53">
        <f t="shared" si="26"/>
        <v>0</v>
      </c>
      <c r="AO53">
        <f t="shared" si="26"/>
        <v>0</v>
      </c>
      <c r="AP53">
        <f t="shared" si="26"/>
        <v>-2.3751359713765383E-2</v>
      </c>
      <c r="AQ53">
        <f t="shared" si="26"/>
        <v>-8.9113213845562971</v>
      </c>
      <c r="AR53">
        <f t="shared" si="26"/>
        <v>-8.9350727442700624</v>
      </c>
      <c r="AS53">
        <f t="shared" si="26"/>
        <v>4.9371370816999598E-2</v>
      </c>
      <c r="AT53">
        <f t="shared" si="26"/>
        <v>1.4147737732877377E-2</v>
      </c>
      <c r="AU53">
        <f t="shared" si="24"/>
        <v>-8.8715536357201845</v>
      </c>
      <c r="AW53">
        <v>50</v>
      </c>
      <c r="AX53">
        <f>IF(Z53&gt;0, (R53*SUMPRODUCT(K53:$K$98, X53:$X$98)-K53*$AZ$3)/Z53, 0)</f>
        <v>160.7688676193809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0.17588848000000001</v>
      </c>
      <c r="Q54" s="4">
        <f t="shared" si="22"/>
        <v>25</v>
      </c>
      <c r="R54">
        <f t="shared" si="0"/>
        <v>50000</v>
      </c>
      <c r="S54">
        <f t="shared" si="1"/>
        <v>142.83153559969662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28.130348502951978</v>
      </c>
      <c r="AC54">
        <f t="shared" si="19"/>
        <v>20.346099564409354</v>
      </c>
      <c r="AE54">
        <f t="shared" si="2"/>
        <v>0</v>
      </c>
      <c r="AF54">
        <f t="shared" si="25"/>
        <v>0</v>
      </c>
      <c r="AG54">
        <f t="shared" si="25"/>
        <v>-3.561205772762932</v>
      </c>
      <c r="AH54">
        <f t="shared" si="4"/>
        <v>-1538.7942682312066</v>
      </c>
      <c r="AI54">
        <f t="shared" si="23"/>
        <v>-1542.3554740039694</v>
      </c>
      <c r="AJ54">
        <f t="shared" si="6"/>
        <v>7.7842489385426248</v>
      </c>
      <c r="AK54">
        <f t="shared" si="20"/>
        <v>1.9691243952066386</v>
      </c>
      <c r="AL54">
        <f t="shared" si="7"/>
        <v>-1532.6021006702204</v>
      </c>
      <c r="AN54">
        <f t="shared" si="26"/>
        <v>0</v>
      </c>
      <c r="AO54">
        <f t="shared" si="26"/>
        <v>0</v>
      </c>
      <c r="AP54">
        <f t="shared" si="26"/>
        <v>-1.7264513891643126E-2</v>
      </c>
      <c r="AQ54">
        <f t="shared" si="26"/>
        <v>-7.4599831392632661</v>
      </c>
      <c r="AR54">
        <f t="shared" si="26"/>
        <v>-7.477247653154909</v>
      </c>
      <c r="AS54">
        <f t="shared" si="26"/>
        <v>3.7737576121924299E-2</v>
      </c>
      <c r="AT54">
        <f t="shared" si="26"/>
        <v>9.5461980140066106E-3</v>
      </c>
      <c r="AU54">
        <f t="shared" si="24"/>
        <v>-7.4299638790189784</v>
      </c>
      <c r="AW54">
        <v>51</v>
      </c>
      <c r="AX54">
        <f>IF(Z54&gt;0, (R54*SUMPRODUCT(K54:$K$98, X54:$X$98)-K54*$AZ$3)/Z54, 0)</f>
        <v>142.83153559969662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0.195947922</v>
      </c>
      <c r="Q55" s="4">
        <f t="shared" si="22"/>
        <v>25</v>
      </c>
      <c r="R55">
        <f t="shared" si="0"/>
        <v>50000</v>
      </c>
      <c r="S55">
        <f t="shared" si="1"/>
        <v>122.8208801316557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20.346099564409354</v>
      </c>
      <c r="AC55">
        <f t="shared" si="19"/>
        <v>13.892431109086884</v>
      </c>
      <c r="AE55">
        <f t="shared" si="2"/>
        <v>0</v>
      </c>
      <c r="AF55">
        <f t="shared" si="25"/>
        <v>0</v>
      </c>
      <c r="AG55">
        <f t="shared" si="25"/>
        <v>-2.8277828440480017</v>
      </c>
      <c r="AH55">
        <f t="shared" si="4"/>
        <v>-1395.6217419746015</v>
      </c>
      <c r="AI55">
        <f t="shared" si="23"/>
        <v>-1398.4495248186495</v>
      </c>
      <c r="AJ55">
        <f t="shared" si="6"/>
        <v>6.4536684553224699</v>
      </c>
      <c r="AK55">
        <f t="shared" si="20"/>
        <v>1.4242269695086549</v>
      </c>
      <c r="AL55">
        <f t="shared" si="7"/>
        <v>-1390.5716293938183</v>
      </c>
      <c r="AN55">
        <f t="shared" si="26"/>
        <v>0</v>
      </c>
      <c r="AO55">
        <f t="shared" si="26"/>
        <v>0</v>
      </c>
      <c r="AP55">
        <f t="shared" si="26"/>
        <v>-1.2240109938677756E-2</v>
      </c>
      <c r="AQ55">
        <f t="shared" si="26"/>
        <v>-6.0409743239421481</v>
      </c>
      <c r="AR55">
        <f t="shared" si="26"/>
        <v>-6.053214433880826</v>
      </c>
      <c r="AS55">
        <f t="shared" si="26"/>
        <v>2.7934822352852058E-2</v>
      </c>
      <c r="AT55">
        <f t="shared" si="26"/>
        <v>6.1647925763142044E-3</v>
      </c>
      <c r="AU55">
        <f t="shared" si="24"/>
        <v>-6.0191148189516595</v>
      </c>
      <c r="AW55">
        <v>52</v>
      </c>
      <c r="AX55">
        <f>IF(Z55&gt;0, (R55*SUMPRODUCT(K55:$K$98, X55:$X$98)-K55*$AZ$3)/Z55, 0)</f>
        <v>122.8208801316557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0.21719401199999999</v>
      </c>
      <c r="Q56" s="4">
        <f t="shared" si="22"/>
        <v>25</v>
      </c>
      <c r="R56">
        <f t="shared" si="0"/>
        <v>50000</v>
      </c>
      <c r="S56">
        <f t="shared" si="1"/>
        <v>100.09886367180123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13.892431109086884</v>
      </c>
      <c r="AC56">
        <f t="shared" si="19"/>
        <v>8.7499520386633023</v>
      </c>
      <c r="AE56">
        <f t="shared" si="2"/>
        <v>0</v>
      </c>
      <c r="AF56">
        <f t="shared" si="25"/>
        <v>0</v>
      </c>
      <c r="AG56">
        <f t="shared" si="25"/>
        <v>-2.1853275146439661</v>
      </c>
      <c r="AH56">
        <f t="shared" si="4"/>
        <v>-1228.3550019271117</v>
      </c>
      <c r="AI56">
        <f t="shared" si="23"/>
        <v>-1230.5403294417556</v>
      </c>
      <c r="AJ56">
        <f t="shared" si="6"/>
        <v>5.1424790704235814</v>
      </c>
      <c r="AK56">
        <f t="shared" si="20"/>
        <v>0.9724701776360819</v>
      </c>
      <c r="AL56">
        <f t="shared" si="7"/>
        <v>-1224.4253801936959</v>
      </c>
      <c r="AN56">
        <f t="shared" si="26"/>
        <v>0</v>
      </c>
      <c r="AO56">
        <f t="shared" si="26"/>
        <v>0</v>
      </c>
      <c r="AP56">
        <f t="shared" si="26"/>
        <v>-8.445741298561146E-3</v>
      </c>
      <c r="AQ56">
        <f t="shared" si="26"/>
        <v>-4.7472831873258858</v>
      </c>
      <c r="AR56">
        <f t="shared" si="26"/>
        <v>-4.7557289286244462</v>
      </c>
      <c r="AS56">
        <f t="shared" si="26"/>
        <v>1.9874388425086355E-2</v>
      </c>
      <c r="AT56">
        <f t="shared" si="26"/>
        <v>3.7583526889415709E-3</v>
      </c>
      <c r="AU56">
        <f t="shared" si="24"/>
        <v>-4.7320961875104182</v>
      </c>
      <c r="AW56">
        <v>53</v>
      </c>
      <c r="AX56">
        <f>IF(Z56&gt;0, (R56*SUMPRODUCT(K56:$K$98, X56:$X$98)-K56*$AZ$3)/Z56, 0)</f>
        <v>100.09886367180123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0.239685495</v>
      </c>
      <c r="Q57" s="4">
        <f t="shared" si="22"/>
        <v>25</v>
      </c>
      <c r="R57">
        <f t="shared" si="0"/>
        <v>50000</v>
      </c>
      <c r="S57">
        <f t="shared" si="1"/>
        <v>73.259540934444416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8.7499520386633023</v>
      </c>
      <c r="AC57">
        <f t="shared" si="19"/>
        <v>4.8048967562647062</v>
      </c>
      <c r="AE57">
        <f t="shared" si="2"/>
        <v>0</v>
      </c>
      <c r="AF57">
        <f t="shared" si="25"/>
        <v>0</v>
      </c>
      <c r="AG57">
        <f t="shared" si="25"/>
        <v>-1.6396829324129676</v>
      </c>
      <c r="AH57">
        <f t="shared" si="4"/>
        <v>-1047.5826141691175</v>
      </c>
      <c r="AI57">
        <f t="shared" si="23"/>
        <v>-1049.2222971015306</v>
      </c>
      <c r="AJ57">
        <f t="shared" si="6"/>
        <v>3.945055282398596</v>
      </c>
      <c r="AK57">
        <f t="shared" si="20"/>
        <v>0.61249664270643123</v>
      </c>
      <c r="AL57">
        <f t="shared" si="7"/>
        <v>-1044.6647451764254</v>
      </c>
      <c r="AN57">
        <f t="shared" si="26"/>
        <v>0</v>
      </c>
      <c r="AO57">
        <f t="shared" si="26"/>
        <v>0</v>
      </c>
      <c r="AP57">
        <f t="shared" si="26"/>
        <v>-5.6580019658821088E-3</v>
      </c>
      <c r="AQ57">
        <f t="shared" si="26"/>
        <v>-3.6148601496206623</v>
      </c>
      <c r="AR57">
        <f t="shared" si="26"/>
        <v>-3.6205181515865443</v>
      </c>
      <c r="AS57">
        <f t="shared" si="26"/>
        <v>1.3613077322502188E-2</v>
      </c>
      <c r="AT57">
        <f t="shared" si="26"/>
        <v>2.1135227671299339E-3</v>
      </c>
      <c r="AU57">
        <f t="shared" si="24"/>
        <v>-3.6047915514969118</v>
      </c>
      <c r="AW57">
        <v>54</v>
      </c>
      <c r="AX57">
        <f>IF(Z57&gt;0, (R57*SUMPRODUCT(K57:$K$98, X57:$X$98)-K57*$AZ$3)/Z57, 0)</f>
        <v>73.259540934444416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0.26259210900000002</v>
      </c>
      <c r="Q58" s="4">
        <f t="shared" si="22"/>
        <v>25</v>
      </c>
      <c r="R58">
        <f t="shared" si="0"/>
        <v>50000</v>
      </c>
      <c r="S58">
        <f t="shared" si="1"/>
        <v>39.957287393926265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4.8048967562647062</v>
      </c>
      <c r="AC58">
        <f t="shared" si="19"/>
        <v>1.9063115217576965</v>
      </c>
      <c r="AE58">
        <f t="shared" si="2"/>
        <v>0</v>
      </c>
      <c r="AF58">
        <f t="shared" si="25"/>
        <v>0</v>
      </c>
      <c r="AG58">
        <f t="shared" si="25"/>
        <v>-1.1927183037752123</v>
      </c>
      <c r="AH58">
        <f t="shared" si="4"/>
        <v>-861.13559862725128</v>
      </c>
      <c r="AI58">
        <f t="shared" si="23"/>
        <v>-862.32831693102651</v>
      </c>
      <c r="AJ58">
        <f t="shared" si="6"/>
        <v>2.89858523450701</v>
      </c>
      <c r="AK58">
        <f t="shared" si="20"/>
        <v>0.33634277293852949</v>
      </c>
      <c r="AL58">
        <f t="shared" si="7"/>
        <v>-859.09338892358096</v>
      </c>
      <c r="AN58">
        <f t="shared" si="26"/>
        <v>0</v>
      </c>
      <c r="AO58">
        <f t="shared" si="26"/>
        <v>0</v>
      </c>
      <c r="AP58">
        <f t="shared" si="26"/>
        <v>-3.67471006899657E-3</v>
      </c>
      <c r="AQ58">
        <f t="shared" si="26"/>
        <v>-2.6531190516913017</v>
      </c>
      <c r="AR58">
        <f t="shared" si="26"/>
        <v>-2.6567937617602984</v>
      </c>
      <c r="AS58">
        <f t="shared" si="26"/>
        <v>8.9304073840180964E-3</v>
      </c>
      <c r="AT58">
        <f t="shared" si="26"/>
        <v>1.0362565665667685E-3</v>
      </c>
      <c r="AU58">
        <f t="shared" si="24"/>
        <v>-2.6468270978097137</v>
      </c>
      <c r="AW58">
        <v>55</v>
      </c>
      <c r="AX58">
        <f>IF(Z58&gt;0, (R58*SUMPRODUCT(K58:$K$98, X58:$X$98)-K58*$AZ$3)/Z58, 0)</f>
        <v>39.957287393926265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0.28653067599999998</v>
      </c>
      <c r="Q59" s="4">
        <f t="shared" si="22"/>
        <v>25</v>
      </c>
      <c r="R59">
        <f t="shared" si="0"/>
        <v>50000</v>
      </c>
      <c r="S59">
        <f t="shared" si="1"/>
        <v>-3.1963988979931335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1.9063115217576965</v>
      </c>
      <c r="AC59">
        <f t="shared" si="19"/>
        <v>-0.10727635572498961</v>
      </c>
      <c r="AE59">
        <f t="shared" si="2"/>
        <v>0</v>
      </c>
      <c r="AF59">
        <f t="shared" si="25"/>
        <v>0</v>
      </c>
      <c r="AG59">
        <f t="shared" si="25"/>
        <v>-0.8390407388791753</v>
      </c>
      <c r="AH59">
        <f t="shared" si="4"/>
        <v>-683.50076371656985</v>
      </c>
      <c r="AI59">
        <f t="shared" si="23"/>
        <v>-684.33980445544898</v>
      </c>
      <c r="AJ59">
        <f t="shared" si="6"/>
        <v>2.0135878774826859</v>
      </c>
      <c r="AK59">
        <f t="shared" si="20"/>
        <v>0.13344180652303878</v>
      </c>
      <c r="AL59">
        <f t="shared" si="7"/>
        <v>-682.19277477144328</v>
      </c>
      <c r="AN59">
        <f t="shared" si="26"/>
        <v>0</v>
      </c>
      <c r="AO59">
        <f t="shared" si="26"/>
        <v>0</v>
      </c>
      <c r="AP59">
        <f t="shared" si="26"/>
        <v>-2.3080766144044735E-3</v>
      </c>
      <c r="AQ59">
        <f t="shared" si="26"/>
        <v>-1.8802092145957032</v>
      </c>
      <c r="AR59">
        <f t="shared" si="26"/>
        <v>-1.8825172912101076</v>
      </c>
      <c r="AS59">
        <f t="shared" si="26"/>
        <v>5.5390815674510241E-3</v>
      </c>
      <c r="AT59">
        <f t="shared" si="26"/>
        <v>3.6707861579062646E-4</v>
      </c>
      <c r="AU59">
        <f t="shared" si="24"/>
        <v>-1.8766111310268658</v>
      </c>
      <c r="AW59">
        <v>56</v>
      </c>
      <c r="AX59">
        <f>IF(Z59&gt;0, (R59*SUMPRODUCT(K59:$K$98, X59:$X$98)-K59*$AZ$3)/Z59, 0)</f>
        <v>-3.1963988979931335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0.31063079199999999</v>
      </c>
      <c r="Q60" s="4">
        <f t="shared" si="22"/>
        <v>25</v>
      </c>
      <c r="R60">
        <f t="shared" si="0"/>
        <v>50000</v>
      </c>
      <c r="S60">
        <f t="shared" si="1"/>
        <v>-62.124112500306786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-0.10727635572498961</v>
      </c>
      <c r="AC60">
        <f t="shared" si="19"/>
        <v>-1.4164755933487143</v>
      </c>
      <c r="AE60">
        <f t="shared" si="2"/>
        <v>0</v>
      </c>
      <c r="AF60">
        <f t="shared" si="25"/>
        <v>0</v>
      </c>
      <c r="AG60">
        <f t="shared" si="25"/>
        <v>-0.5700184422520802</v>
      </c>
      <c r="AH60">
        <f t="shared" si="4"/>
        <v>-521.26377847660683</v>
      </c>
      <c r="AI60">
        <f t="shared" si="23"/>
        <v>-521.83379691885887</v>
      </c>
      <c r="AJ60">
        <f t="shared" si="6"/>
        <v>1.3091992376237247</v>
      </c>
      <c r="AK60">
        <f t="shared" si="20"/>
        <v>-7.509344900749274E-3</v>
      </c>
      <c r="AL60">
        <f t="shared" si="7"/>
        <v>-520.53210702613592</v>
      </c>
      <c r="AN60">
        <f t="shared" si="26"/>
        <v>0</v>
      </c>
      <c r="AO60">
        <f t="shared" si="26"/>
        <v>0</v>
      </c>
      <c r="AP60">
        <f t="shared" si="26"/>
        <v>-1.4000323049386506E-3</v>
      </c>
      <c r="AQ60">
        <f t="shared" si="26"/>
        <v>-1.2802851191591789</v>
      </c>
      <c r="AR60">
        <f t="shared" si="26"/>
        <v>-1.2816851514641174</v>
      </c>
      <c r="AS60">
        <f t="shared" si="26"/>
        <v>3.2155472356869669E-3</v>
      </c>
      <c r="AT60">
        <f t="shared" si="26"/>
        <v>-1.8443833866915455E-5</v>
      </c>
      <c r="AU60">
        <f t="shared" si="24"/>
        <v>-1.2784880480622975</v>
      </c>
      <c r="AW60">
        <v>57</v>
      </c>
      <c r="AX60">
        <f>IF(Z60&gt;0, (R60*SUMPRODUCT(K60:$K$98, X60:$X$98)-K60*$AZ$3)/Z60, 0)</f>
        <v>-62.124112500306786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0.33433633699999998</v>
      </c>
      <c r="Q61" s="4">
        <f t="shared" si="22"/>
        <v>25</v>
      </c>
      <c r="R61">
        <f t="shared" si="0"/>
        <v>50000</v>
      </c>
      <c r="S61">
        <f t="shared" si="1"/>
        <v>-146.28673365133793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-1.4164755933487143</v>
      </c>
      <c r="AC61">
        <f t="shared" si="19"/>
        <v>-2.1869303759257694</v>
      </c>
      <c r="AE61">
        <f t="shared" si="2"/>
        <v>0</v>
      </c>
      <c r="AF61">
        <f t="shared" si="25"/>
        <v>0</v>
      </c>
      <c r="AG61">
        <f t="shared" si="25"/>
        <v>-0.37374037982455288</v>
      </c>
      <c r="AH61">
        <f t="shared" si="4"/>
        <v>-381.15575601001302</v>
      </c>
      <c r="AI61">
        <f t="shared" si="23"/>
        <v>-381.52949638983756</v>
      </c>
      <c r="AJ61">
        <f t="shared" si="6"/>
        <v>0.77045478257705513</v>
      </c>
      <c r="AK61">
        <f t="shared" si="20"/>
        <v>-9.9153291534410007E-2</v>
      </c>
      <c r="AL61">
        <f t="shared" si="7"/>
        <v>-380.85819489879492</v>
      </c>
      <c r="AN61">
        <f t="shared" si="26"/>
        <v>0</v>
      </c>
      <c r="AO61">
        <f t="shared" si="26"/>
        <v>0</v>
      </c>
      <c r="AP61">
        <f t="shared" si="26"/>
        <v>-8.1959849051286497E-4</v>
      </c>
      <c r="AQ61">
        <f t="shared" si="26"/>
        <v>-0.83586012949081334</v>
      </c>
      <c r="AR61">
        <f t="shared" si="26"/>
        <v>-0.83667972798132617</v>
      </c>
      <c r="AS61">
        <f t="shared" si="26"/>
        <v>1.6895781427337436E-3</v>
      </c>
      <c r="AT61">
        <f t="shared" si="26"/>
        <v>-2.174394110401814E-4</v>
      </c>
      <c r="AU61">
        <f t="shared" si="24"/>
        <v>-0.83520758924963256</v>
      </c>
      <c r="AW61">
        <v>58</v>
      </c>
      <c r="AX61">
        <f>IF(Z61&gt;0, (R61*SUMPRODUCT(K61:$K$98, X61:$X$98)-K61*$AZ$3)/Z61, 0)</f>
        <v>-146.28673365133793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0.35860877099999999</v>
      </c>
      <c r="Q62" s="4">
        <f t="shared" si="22"/>
        <v>25</v>
      </c>
      <c r="R62">
        <f t="shared" si="0"/>
        <v>50000</v>
      </c>
      <c r="S62">
        <f t="shared" si="1"/>
        <v>-272.01712462527769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-2.1869303759257694</v>
      </c>
      <c r="AC62">
        <f t="shared" si="19"/>
        <v>-2.5675848477539716</v>
      </c>
      <c r="AE62">
        <f t="shared" si="2"/>
        <v>0</v>
      </c>
      <c r="AF62">
        <f t="shared" si="25"/>
        <v>0</v>
      </c>
      <c r="AG62">
        <f t="shared" si="25"/>
        <v>-0.23597639774435125</v>
      </c>
      <c r="AH62">
        <f t="shared" si="4"/>
        <v>-268.05315656391224</v>
      </c>
      <c r="AI62">
        <f t="shared" si="23"/>
        <v>-268.28913296165661</v>
      </c>
      <c r="AJ62">
        <f t="shared" si="6"/>
        <v>0.38065447182820211</v>
      </c>
      <c r="AK62">
        <f t="shared" si="20"/>
        <v>-0.15308512631480387</v>
      </c>
      <c r="AL62">
        <f t="shared" si="7"/>
        <v>-268.06156361614319</v>
      </c>
      <c r="AN62">
        <f t="shared" si="26"/>
        <v>0</v>
      </c>
      <c r="AO62">
        <f t="shared" si="26"/>
        <v>0</v>
      </c>
      <c r="AP62">
        <f t="shared" si="26"/>
        <v>-4.6204223054594878E-4</v>
      </c>
      <c r="AQ62">
        <f t="shared" si="26"/>
        <v>-0.52484858463620299</v>
      </c>
      <c r="AR62">
        <f t="shared" si="26"/>
        <v>-0.52531062686674901</v>
      </c>
      <c r="AS62">
        <f t="shared" si="26"/>
        <v>7.4532217167469939E-4</v>
      </c>
      <c r="AT62">
        <f t="shared" si="26"/>
        <v>-2.9974096520673518E-4</v>
      </c>
      <c r="AU62">
        <f t="shared" si="24"/>
        <v>-0.52486504566028092</v>
      </c>
      <c r="AW62">
        <v>59</v>
      </c>
      <c r="AX62">
        <f>IF(Z62&gt;0, (R62*SUMPRODUCT(K62:$K$98, X62:$X$98)-K62*$AZ$3)/Z62, 0)</f>
        <v>-272.01712462527769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0.383306127</v>
      </c>
      <c r="Q63" s="4">
        <f t="shared" si="22"/>
        <v>25</v>
      </c>
      <c r="R63">
        <f t="shared" si="0"/>
        <v>50000</v>
      </c>
      <c r="S63">
        <f t="shared" si="1"/>
        <v>-469.03776309619053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-2.5675848477539716</v>
      </c>
      <c r="AC63">
        <f t="shared" si="19"/>
        <v>-2.6859998094771291</v>
      </c>
      <c r="AE63">
        <f t="shared" si="2"/>
        <v>0</v>
      </c>
      <c r="AF63">
        <f t="shared" si="25"/>
        <v>0</v>
      </c>
      <c r="AG63">
        <f t="shared" si="25"/>
        <v>-0.14316543468410894</v>
      </c>
      <c r="AH63">
        <f t="shared" si="4"/>
        <v>-180.90239816559762</v>
      </c>
      <c r="AI63">
        <f t="shared" si="23"/>
        <v>-181.04556360028172</v>
      </c>
      <c r="AJ63">
        <f t="shared" si="6"/>
        <v>0.11841496172315757</v>
      </c>
      <c r="AK63">
        <f t="shared" si="20"/>
        <v>-0.17973093934277803</v>
      </c>
      <c r="AL63">
        <f t="shared" si="7"/>
        <v>-181.10687957790137</v>
      </c>
      <c r="AN63">
        <f t="shared" si="26"/>
        <v>0</v>
      </c>
      <c r="AO63">
        <f t="shared" si="26"/>
        <v>0</v>
      </c>
      <c r="AP63">
        <f t="shared" si="26"/>
        <v>-2.5028409851739339E-4</v>
      </c>
      <c r="AQ63">
        <f t="shared" si="26"/>
        <v>-0.31625646053751555</v>
      </c>
      <c r="AR63">
        <f t="shared" si="26"/>
        <v>-0.3165067446360329</v>
      </c>
      <c r="AS63">
        <f t="shared" si="26"/>
        <v>2.0701492655155414E-4</v>
      </c>
      <c r="AT63">
        <f t="shared" si="26"/>
        <v>-3.142084975213966E-4</v>
      </c>
      <c r="AU63">
        <f t="shared" si="24"/>
        <v>-0.31661393820700279</v>
      </c>
      <c r="AW63">
        <v>60</v>
      </c>
      <c r="AX63">
        <f>IF(Z63&gt;0, (R63*SUMPRODUCT(K63:$K$98, X63:$X$98)-K63*$AZ$3)/Z63, 0)</f>
        <v>-469.03776309619053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0.40826881399999998</v>
      </c>
      <c r="Q64" s="4">
        <f t="shared" si="22"/>
        <v>25</v>
      </c>
      <c r="R64">
        <f t="shared" si="0"/>
        <v>50000</v>
      </c>
      <c r="S64">
        <f t="shared" si="1"/>
        <v>-792.28168218221708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-2.6859998094771291</v>
      </c>
      <c r="AC64">
        <f t="shared" si="19"/>
        <v>-2.6393691066994256</v>
      </c>
      <c r="AE64">
        <f t="shared" si="2"/>
        <v>0</v>
      </c>
      <c r="AF64">
        <f t="shared" si="25"/>
        <v>0</v>
      </c>
      <c r="AG64">
        <f t="shared" si="25"/>
        <v>-8.3283798112992233E-2</v>
      </c>
      <c r="AH64">
        <f t="shared" si="4"/>
        <v>-116.89996444855123</v>
      </c>
      <c r="AI64">
        <f t="shared" si="23"/>
        <v>-116.98324824666422</v>
      </c>
      <c r="AJ64">
        <f t="shared" si="6"/>
        <v>-4.6630702777703537E-2</v>
      </c>
      <c r="AK64">
        <f t="shared" si="20"/>
        <v>-0.18801998666339906</v>
      </c>
      <c r="AL64">
        <f t="shared" si="7"/>
        <v>-117.21789893610533</v>
      </c>
      <c r="AN64">
        <f t="shared" si="26"/>
        <v>0</v>
      </c>
      <c r="AO64">
        <f t="shared" si="26"/>
        <v>0</v>
      </c>
      <c r="AP64">
        <f t="shared" si="26"/>
        <v>-1.2999827273880722E-4</v>
      </c>
      <c r="AQ64">
        <f t="shared" si="26"/>
        <v>-0.18246998582992024</v>
      </c>
      <c r="AR64">
        <f t="shared" si="26"/>
        <v>-0.18259998410265904</v>
      </c>
      <c r="AS64">
        <f t="shared" si="26"/>
        <v>-7.2786195575205218E-5</v>
      </c>
      <c r="AT64">
        <f t="shared" si="26"/>
        <v>-2.9348173426786196E-4</v>
      </c>
      <c r="AU64">
        <f t="shared" si="24"/>
        <v>-0.18296625203250214</v>
      </c>
      <c r="AW64">
        <v>61</v>
      </c>
      <c r="AX64">
        <f>IF(Z64&gt;0, (R64*SUMPRODUCT(K64:$K$98, X64:$X$98)-K64*$AZ$3)/Z64, 0)</f>
        <v>-792.28168218221708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0.43333920100000001</v>
      </c>
      <c r="Q65" s="4">
        <f t="shared" si="22"/>
        <v>25</v>
      </c>
      <c r="R65">
        <f t="shared" si="0"/>
        <v>50000</v>
      </c>
      <c r="S65">
        <f t="shared" si="1"/>
        <v>-1346.952229772397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-2.6393691066994256</v>
      </c>
      <c r="AC65">
        <f t="shared" si="19"/>
        <v>-2.4978326967121856</v>
      </c>
      <c r="AE65">
        <f t="shared" si="2"/>
        <v>0</v>
      </c>
      <c r="AF65">
        <f t="shared" si="25"/>
        <v>0</v>
      </c>
      <c r="AG65">
        <f t="shared" si="25"/>
        <v>-4.636082560133295E-2</v>
      </c>
      <c r="AH65">
        <f t="shared" si="4"/>
        <v>-72.180269061058723</v>
      </c>
      <c r="AI65">
        <f t="shared" si="23"/>
        <v>-72.226629886660049</v>
      </c>
      <c r="AJ65">
        <f t="shared" si="6"/>
        <v>-0.14153640998724004</v>
      </c>
      <c r="AK65">
        <f t="shared" si="20"/>
        <v>-0.18475583746895982</v>
      </c>
      <c r="AL65">
        <f t="shared" si="7"/>
        <v>-72.552922134116244</v>
      </c>
      <c r="AN65">
        <f t="shared" si="26"/>
        <v>0</v>
      </c>
      <c r="AO65">
        <f t="shared" si="26"/>
        <v>0</v>
      </c>
      <c r="AP65">
        <f t="shared" si="26"/>
        <v>-6.4611555688753877E-5</v>
      </c>
      <c r="AQ65">
        <f t="shared" si="26"/>
        <v>-0.10059526364288357</v>
      </c>
      <c r="AR65">
        <f t="shared" si="26"/>
        <v>-0.10065987519857232</v>
      </c>
      <c r="AS65">
        <f t="shared" si="26"/>
        <v>-1.9725463292038375E-4</v>
      </c>
      <c r="AT65">
        <f t="shared" si="26"/>
        <v>-2.5748812551571213E-4</v>
      </c>
      <c r="AU65">
        <f t="shared" si="24"/>
        <v>-0.10111461795700841</v>
      </c>
      <c r="AW65">
        <v>62</v>
      </c>
      <c r="AX65">
        <f>IF(Z65&gt;0, (R65*SUMPRODUCT(K65:$K$98, X65:$X$98)-K65*$AZ$3)/Z65, 0)</f>
        <v>-1346.952229772397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0.458542742</v>
      </c>
      <c r="Q66" s="4">
        <f t="shared" si="22"/>
        <v>25</v>
      </c>
      <c r="R66">
        <f t="shared" si="0"/>
        <v>50000</v>
      </c>
      <c r="S66">
        <f t="shared" si="1"/>
        <v>-2342.988287775715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-2.4978326967121856</v>
      </c>
      <c r="AC66">
        <f t="shared" si="19"/>
        <v>-2.3091365355183195</v>
      </c>
      <c r="AE66">
        <f t="shared" si="2"/>
        <v>0</v>
      </c>
      <c r="AF66">
        <f t="shared" si="25"/>
        <v>0</v>
      </c>
      <c r="AG66">
        <f t="shared" si="25"/>
        <v>-2.4638797252700607E-2</v>
      </c>
      <c r="AH66">
        <f t="shared" si="4"/>
        <v>-42.516840185238017</v>
      </c>
      <c r="AI66">
        <f t="shared" si="23"/>
        <v>-42.541478982490716</v>
      </c>
      <c r="AJ66">
        <f t="shared" si="6"/>
        <v>-0.18869616119386601</v>
      </c>
      <c r="AK66">
        <f t="shared" si="20"/>
        <v>-0.17484828876985301</v>
      </c>
      <c r="AL66">
        <f t="shared" si="7"/>
        <v>-42.905023432454435</v>
      </c>
      <c r="AN66">
        <f t="shared" si="26"/>
        <v>0</v>
      </c>
      <c r="AO66">
        <f t="shared" si="26"/>
        <v>0</v>
      </c>
      <c r="AP66">
        <f t="shared" si="26"/>
        <v>-3.0659178769160207E-5</v>
      </c>
      <c r="AQ66">
        <f t="shared" si="26"/>
        <v>-5.2905642697155177E-2</v>
      </c>
      <c r="AR66">
        <f t="shared" si="26"/>
        <v>-5.2936301875924331E-2</v>
      </c>
      <c r="AS66">
        <f t="shared" si="26"/>
        <v>-2.348032365282318E-4</v>
      </c>
      <c r="AT66">
        <f t="shared" si="26"/>
        <v>-2.1757169751007607E-4</v>
      </c>
      <c r="AU66">
        <f t="shared" si="24"/>
        <v>-5.3388676809962642E-2</v>
      </c>
      <c r="AW66">
        <v>63</v>
      </c>
      <c r="AX66">
        <f>IF(Z66&gt;0, (R66*SUMPRODUCT(K66:$K$98, X66:$X$98)-K66*$AZ$3)/Z66, 0)</f>
        <v>-2342.988287775715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0.48392545599999998</v>
      </c>
      <c r="Q67" s="4">
        <f t="shared" si="22"/>
        <v>25</v>
      </c>
      <c r="R67">
        <f t="shared" ref="R67:R79" si="27">$C$6</f>
        <v>50000</v>
      </c>
      <c r="S67">
        <f t="shared" ref="S67:S79" si="28">AX67</f>
        <v>-4217.9300188036814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-2.3091365355183195</v>
      </c>
      <c r="AC67">
        <f t="shared" si="19"/>
        <v>-2.103746263182662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-1.2469068084368913E-2</v>
      </c>
      <c r="AH67">
        <f t="shared" ref="AH67:AH79" si="31">-X67*R67</f>
        <v>-23.846682391609374</v>
      </c>
      <c r="AI67">
        <f t="shared" si="23"/>
        <v>-23.859151459693742</v>
      </c>
      <c r="AJ67">
        <f t="shared" ref="AJ67:AJ79" si="32">AB67-AC67</f>
        <v>-0.20539027233565754</v>
      </c>
      <c r="AK67">
        <f t="shared" si="20"/>
        <v>-0.16163955748628239</v>
      </c>
      <c r="AL67">
        <f t="shared" ref="AL67:AL79" si="33">SUM(AI67:AK67)</f>
        <v>-24.226181289515679</v>
      </c>
      <c r="AN67">
        <f t="shared" ref="AN67:AT79" si="34">AE67*$K67</f>
        <v>0</v>
      </c>
      <c r="AO67">
        <f t="shared" si="34"/>
        <v>0</v>
      </c>
      <c r="AP67">
        <f t="shared" si="34"/>
        <v>-1.3853419566979673E-5</v>
      </c>
      <c r="AQ67">
        <f t="shared" si="34"/>
        <v>-2.6494209047234589E-2</v>
      </c>
      <c r="AR67">
        <f t="shared" si="34"/>
        <v>-2.6508062466801565E-2</v>
      </c>
      <c r="AS67">
        <f t="shared" si="34"/>
        <v>-2.2819328584860251E-4</v>
      </c>
      <c r="AT67">
        <f t="shared" si="34"/>
        <v>-1.7958524192241058E-4</v>
      </c>
      <c r="AU67">
        <f t="shared" si="24"/>
        <v>-2.6915840994572577E-2</v>
      </c>
      <c r="AW67">
        <v>64</v>
      </c>
      <c r="AX67">
        <f>IF(Z67&gt;0, (R67*SUMPRODUCT(K67:$K$98, X67:$X$98)-K67*$AZ$3)/Z67, 0)</f>
        <v>-4217.9300188036814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0.50934341699999997</v>
      </c>
      <c r="Q68" s="4">
        <f t="shared" si="22"/>
        <v>25</v>
      </c>
      <c r="R68">
        <f t="shared" si="27"/>
        <v>50000</v>
      </c>
      <c r="S68">
        <f t="shared" si="28"/>
        <v>-7923.8756174431901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-2.103746263182662</v>
      </c>
      <c r="AC68">
        <f t="shared" ref="AC68:AC79" si="45">S68*Z68</f>
        <v>-1.8996191195220284</v>
      </c>
      <c r="AE68">
        <f t="shared" si="29"/>
        <v>0</v>
      </c>
      <c r="AF68">
        <f t="shared" si="30"/>
        <v>0</v>
      </c>
      <c r="AG68">
        <f t="shared" si="30"/>
        <v>-5.9933396586271176E-3</v>
      </c>
      <c r="AH68">
        <f t="shared" si="31"/>
        <v>-12.702075489796211</v>
      </c>
      <c r="AI68">
        <f t="shared" si="23"/>
        <v>-12.708068829454838</v>
      </c>
      <c r="AJ68">
        <f t="shared" si="32"/>
        <v>-0.20412714366063356</v>
      </c>
      <c r="AK68">
        <f t="shared" ref="AK68:AK79" si="46">G68*SUM(AB68:AB68, AE68:AF68)</f>
        <v>-0.14726223842278635</v>
      </c>
      <c r="AL68">
        <f t="shared" si="33"/>
        <v>-13.059458211538258</v>
      </c>
      <c r="AN68">
        <f t="shared" si="34"/>
        <v>0</v>
      </c>
      <c r="AO68">
        <f t="shared" si="34"/>
        <v>0</v>
      </c>
      <c r="AP68">
        <f t="shared" si="34"/>
        <v>-5.9453011713658824E-6</v>
      </c>
      <c r="AQ68">
        <f t="shared" si="34"/>
        <v>-1.2600264391750151E-2</v>
      </c>
      <c r="AR68">
        <f t="shared" si="34"/>
        <v>-1.2606209692921517E-2</v>
      </c>
      <c r="AS68">
        <f t="shared" si="34"/>
        <v>-2.0249100091736377E-4</v>
      </c>
      <c r="AT68">
        <f t="shared" si="34"/>
        <v>-1.4608188563661461E-4</v>
      </c>
      <c r="AU68">
        <f t="shared" si="24"/>
        <v>-1.2954782579475495E-2</v>
      </c>
      <c r="AW68">
        <v>65</v>
      </c>
      <c r="AX68">
        <f>IF(Z68&gt;0, (R68*SUMPRODUCT(K68:$K$98, X68:$X$98)-K68*$AZ$3)/Z68, 0)</f>
        <v>-7923.8756174431901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50000</v>
      </c>
      <c r="S69">
        <f t="shared" si="28"/>
        <v>-15630.825186295358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-1.8996191195220284</v>
      </c>
      <c r="AC69">
        <f t="shared" si="45"/>
        <v>-1.7063074618531819</v>
      </c>
      <c r="AE69">
        <f t="shared" si="29"/>
        <v>0</v>
      </c>
      <c r="AF69">
        <f t="shared" si="30"/>
        <v>0</v>
      </c>
      <c r="AG69">
        <f t="shared" si="30"/>
        <v>-2.7290745074502231E-3</v>
      </c>
      <c r="AH69">
        <f t="shared" si="31"/>
        <v>-6.4086635091812472</v>
      </c>
      <c r="AI69">
        <f t="shared" si="23"/>
        <v>-6.4113925836886976</v>
      </c>
      <c r="AJ69">
        <f t="shared" si="32"/>
        <v>-0.1933116576688465</v>
      </c>
      <c r="AK69">
        <f t="shared" si="46"/>
        <v>-0.13297333836654202</v>
      </c>
      <c r="AL69">
        <f t="shared" si="33"/>
        <v>-6.7376775797240853</v>
      </c>
      <c r="AN69">
        <f t="shared" si="34"/>
        <v>0</v>
      </c>
      <c r="AO69">
        <f t="shared" si="34"/>
        <v>0</v>
      </c>
      <c r="AP69">
        <f t="shared" si="34"/>
        <v>-2.417142967690161E-6</v>
      </c>
      <c r="AQ69">
        <f t="shared" si="34"/>
        <v>-5.6761572068557906E-3</v>
      </c>
      <c r="AR69">
        <f t="shared" si="34"/>
        <v>-5.6785743498234814E-3</v>
      </c>
      <c r="AS69">
        <f t="shared" si="34"/>
        <v>-1.7121625394659649E-4</v>
      </c>
      <c r="AT69">
        <f t="shared" si="34"/>
        <v>-1.1777456747535639E-4</v>
      </c>
      <c r="AU69">
        <f t="shared" si="24"/>
        <v>-5.967565171245433E-3</v>
      </c>
      <c r="AW69">
        <v>66</v>
      </c>
      <c r="AX69">
        <f>IF(Z69&gt;0, (R69*SUMPRODUCT(K69:$K$98, X69:$X$98)-K69*$AZ$3)/Z69, 0)</f>
        <v>-15630.825186295358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50000</v>
      </c>
      <c r="S70">
        <f t="shared" si="28"/>
        <v>-32862.835001798805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-1.7063074618531819</v>
      </c>
      <c r="AC70">
        <f t="shared" si="45"/>
        <v>-1.5281336886487906</v>
      </c>
      <c r="AE70">
        <f t="shared" si="29"/>
        <v>0</v>
      </c>
      <c r="AF70">
        <f t="shared" si="30"/>
        <v>0</v>
      </c>
      <c r="AG70">
        <f t="shared" si="30"/>
        <v>-1.1625090231603158E-3</v>
      </c>
      <c r="AH70">
        <f t="shared" si="31"/>
        <v>-3.0785494784308098</v>
      </c>
      <c r="AI70">
        <f t="shared" si="23"/>
        <v>-3.0797119874539702</v>
      </c>
      <c r="AJ70">
        <f t="shared" si="32"/>
        <v>-0.17817377320439132</v>
      </c>
      <c r="AK70">
        <f t="shared" si="46"/>
        <v>-0.11944152232972274</v>
      </c>
      <c r="AL70">
        <f t="shared" si="33"/>
        <v>-3.3773272829880843</v>
      </c>
      <c r="AN70">
        <f t="shared" si="34"/>
        <v>0</v>
      </c>
      <c r="AO70">
        <f t="shared" si="34"/>
        <v>0</v>
      </c>
      <c r="AP70">
        <f t="shared" si="34"/>
        <v>-9.1931692493753886E-7</v>
      </c>
      <c r="AQ70">
        <f t="shared" si="34"/>
        <v>-2.434529610862885E-3</v>
      </c>
      <c r="AR70">
        <f t="shared" si="34"/>
        <v>-2.4354489277878225E-3</v>
      </c>
      <c r="AS70">
        <f t="shared" si="34"/>
        <v>-1.4090055390838106E-4</v>
      </c>
      <c r="AT70">
        <f t="shared" si="34"/>
        <v>-9.4454847945620187E-5</v>
      </c>
      <c r="AU70">
        <f t="shared" si="24"/>
        <v>-2.6708043296418235E-3</v>
      </c>
      <c r="AW70">
        <v>67</v>
      </c>
      <c r="AX70">
        <f>IF(Z70&gt;0, (R70*SUMPRODUCT(K70:$K$98, X70:$X$98)-K70*$AZ$3)/Z70, 0)</f>
        <v>-32862.835001798805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50000</v>
      </c>
      <c r="S71">
        <f t="shared" si="28"/>
        <v>-74064.054357321598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-1.5281336886487906</v>
      </c>
      <c r="AC71">
        <f t="shared" si="45"/>
        <v>-1.3664164946781832</v>
      </c>
      <c r="AE71">
        <f t="shared" si="29"/>
        <v>0</v>
      </c>
      <c r="AF71">
        <f t="shared" si="30"/>
        <v>0</v>
      </c>
      <c r="AG71">
        <f t="shared" si="30"/>
        <v>-4.6122795549576409E-4</v>
      </c>
      <c r="AH71">
        <f t="shared" si="31"/>
        <v>-1.3793119548658974</v>
      </c>
      <c r="AI71">
        <f t="shared" si="23"/>
        <v>-1.3797731828213933</v>
      </c>
      <c r="AJ71">
        <f t="shared" si="32"/>
        <v>-0.16171719397060746</v>
      </c>
      <c r="AK71">
        <f t="shared" si="46"/>
        <v>-0.10696935820541535</v>
      </c>
      <c r="AL71">
        <f t="shared" si="33"/>
        <v>-1.6484597349974162</v>
      </c>
      <c r="AN71">
        <f t="shared" si="34"/>
        <v>0</v>
      </c>
      <c r="AO71">
        <f t="shared" si="34"/>
        <v>0</v>
      </c>
      <c r="AP71">
        <f t="shared" si="34"/>
        <v>-3.2566157805328036E-7</v>
      </c>
      <c r="AQ71">
        <f t="shared" si="34"/>
        <v>-9.7389783619373116E-4</v>
      </c>
      <c r="AR71">
        <f t="shared" si="34"/>
        <v>-9.7422349777178448E-4</v>
      </c>
      <c r="AS71">
        <f t="shared" si="34"/>
        <v>-1.1418448504537826E-4</v>
      </c>
      <c r="AT71">
        <f t="shared" si="34"/>
        <v>-7.5528401046458493E-5</v>
      </c>
      <c r="AU71">
        <f t="shared" si="24"/>
        <v>-1.1639363838636214E-3</v>
      </c>
      <c r="AW71">
        <v>68</v>
      </c>
      <c r="AX71">
        <f>IF(Z71&gt;0, (R71*SUMPRODUCT(K71:$K$98, X71:$X$98)-K71*$AZ$3)/Z71, 0)</f>
        <v>-74064.054357321598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50000</v>
      </c>
      <c r="S72">
        <f t="shared" si="28"/>
        <v>-179949.77656442905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-1.3664164946781832</v>
      </c>
      <c r="AC72">
        <f t="shared" si="45"/>
        <v>-1.2208263536023498</v>
      </c>
      <c r="AE72">
        <f t="shared" si="29"/>
        <v>0</v>
      </c>
      <c r="AF72">
        <f t="shared" si="30"/>
        <v>0</v>
      </c>
      <c r="AG72">
        <f t="shared" si="30"/>
        <v>-1.6960653923974814E-4</v>
      </c>
      <c r="AH72">
        <f t="shared" si="31"/>
        <v>-0.57401827340211664</v>
      </c>
      <c r="AI72">
        <f t="shared" si="23"/>
        <v>-0.57418787994135634</v>
      </c>
      <c r="AJ72">
        <f t="shared" si="32"/>
        <v>-0.14559014107583335</v>
      </c>
      <c r="AK72">
        <f t="shared" si="46"/>
        <v>-9.5649154627472824E-2</v>
      </c>
      <c r="AL72">
        <f t="shared" si="33"/>
        <v>-0.81542717564466249</v>
      </c>
      <c r="AN72">
        <f t="shared" si="34"/>
        <v>0</v>
      </c>
      <c r="AO72">
        <f t="shared" si="34"/>
        <v>0</v>
      </c>
      <c r="AP72">
        <f t="shared" si="34"/>
        <v>-1.069240672775697E-7</v>
      </c>
      <c r="AQ72">
        <f t="shared" si="34"/>
        <v>-3.6187501236048129E-4</v>
      </c>
      <c r="AR72">
        <f t="shared" si="34"/>
        <v>-3.6198193642775884E-4</v>
      </c>
      <c r="AS72">
        <f t="shared" si="34"/>
        <v>-9.1783548612700203E-5</v>
      </c>
      <c r="AT72">
        <f t="shared" si="34"/>
        <v>-6.0299542047573222E-5</v>
      </c>
      <c r="AU72">
        <f t="shared" si="24"/>
        <v>-5.1406502708803219E-4</v>
      </c>
      <c r="AW72">
        <v>69</v>
      </c>
      <c r="AX72">
        <f>IF(Z72&gt;0, (R72*SUMPRODUCT(K72:$K$98, X72:$X$98)-K72*$AZ$3)/Z72, 0)</f>
        <v>-179949.77656442905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50000</v>
      </c>
      <c r="S73">
        <f t="shared" si="28"/>
        <v>-474172.34843252634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-1.2208263536023498</v>
      </c>
      <c r="AC73">
        <f t="shared" si="45"/>
        <v>-1.0903274795861144</v>
      </c>
      <c r="AE73">
        <f t="shared" si="29"/>
        <v>0</v>
      </c>
      <c r="AF73">
        <f t="shared" si="30"/>
        <v>0</v>
      </c>
      <c r="AG73">
        <f t="shared" si="30"/>
        <v>-5.7485821515658542E-5</v>
      </c>
      <c r="AH73">
        <f t="shared" si="31"/>
        <v>-0.22084930466338426</v>
      </c>
      <c r="AI73">
        <f t="shared" si="23"/>
        <v>-0.22090679048489992</v>
      </c>
      <c r="AJ73">
        <f t="shared" si="32"/>
        <v>-0.13049887401623539</v>
      </c>
      <c r="AK73">
        <f t="shared" si="46"/>
        <v>-8.5457844752164488E-2</v>
      </c>
      <c r="AL73">
        <f t="shared" si="33"/>
        <v>-0.43686350925329981</v>
      </c>
      <c r="AN73">
        <f t="shared" si="34"/>
        <v>0</v>
      </c>
      <c r="AO73">
        <f t="shared" si="34"/>
        <v>0</v>
      </c>
      <c r="AP73">
        <f t="shared" si="34"/>
        <v>-3.2357547497444618E-8</v>
      </c>
      <c r="AQ73">
        <f t="shared" si="34"/>
        <v>-1.2431138108510005E-4</v>
      </c>
      <c r="AR73">
        <f t="shared" si="34"/>
        <v>-1.2434373863259748E-4</v>
      </c>
      <c r="AS73">
        <f t="shared" si="34"/>
        <v>-7.3455043400452727E-5</v>
      </c>
      <c r="AT73">
        <f t="shared" si="34"/>
        <v>-4.810240503989661E-5</v>
      </c>
      <c r="AU73">
        <f t="shared" si="24"/>
        <v>-2.4590118707294684E-4</v>
      </c>
      <c r="AW73">
        <v>70</v>
      </c>
      <c r="AX73">
        <f>IF(Z73&gt;0, (R73*SUMPRODUCT(K73:$K$98, X73:$X$98)-K73*$AZ$3)/Z73, 0)</f>
        <v>-474172.34843252634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50000</v>
      </c>
      <c r="S74">
        <f t="shared" si="28"/>
        <v>-1364039.4911114252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-1.0903274795861144</v>
      </c>
      <c r="AC74">
        <f t="shared" si="45"/>
        <v>-0.97361183647738192</v>
      </c>
      <c r="AE74">
        <f t="shared" si="29"/>
        <v>0</v>
      </c>
      <c r="AF74">
        <f t="shared" si="30"/>
        <v>0</v>
      </c>
      <c r="AG74">
        <f t="shared" si="30"/>
        <v>-1.7844275089207256E-5</v>
      </c>
      <c r="AH74">
        <f t="shared" si="31"/>
        <v>-7.8133376422589398E-2</v>
      </c>
      <c r="AI74">
        <f t="shared" si="23"/>
        <v>-7.8151220697678603E-2</v>
      </c>
      <c r="AJ74">
        <f t="shared" si="32"/>
        <v>-0.1167156431087325</v>
      </c>
      <c r="AK74">
        <f t="shared" si="46"/>
        <v>-7.6322923571028017E-2</v>
      </c>
      <c r="AL74">
        <f t="shared" si="33"/>
        <v>-0.27118978737743915</v>
      </c>
      <c r="AN74">
        <f t="shared" si="34"/>
        <v>0</v>
      </c>
      <c r="AO74">
        <f t="shared" si="34"/>
        <v>0</v>
      </c>
      <c r="AP74">
        <f t="shared" si="34"/>
        <v>-8.9680029467168967E-9</v>
      </c>
      <c r="AQ74">
        <f t="shared" si="34"/>
        <v>-3.9267515575262932E-5</v>
      </c>
      <c r="AR74">
        <f t="shared" si="34"/>
        <v>-3.9276483578209649E-5</v>
      </c>
      <c r="AS74">
        <f t="shared" si="34"/>
        <v>-5.8657817484563974E-5</v>
      </c>
      <c r="AT74">
        <f t="shared" si="34"/>
        <v>-3.835763571595082E-5</v>
      </c>
      <c r="AU74">
        <f t="shared" si="24"/>
        <v>-1.3629193677872447E-4</v>
      </c>
      <c r="AW74">
        <v>71</v>
      </c>
      <c r="AX74">
        <f>IF(Z74&gt;0, (R74*SUMPRODUCT(K74:$K$98, X74:$X$98)-K74*$AZ$3)/Z74, 0)</f>
        <v>-1364039.4911114252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50000</v>
      </c>
      <c r="S75">
        <f t="shared" si="28"/>
        <v>-4318442.287437994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-0.97361183647738192</v>
      </c>
      <c r="AC75">
        <f t="shared" si="45"/>
        <v>-0.86932971605562026</v>
      </c>
      <c r="AE75">
        <f t="shared" si="29"/>
        <v>0</v>
      </c>
      <c r="AF75">
        <f t="shared" si="30"/>
        <v>0</v>
      </c>
      <c r="AG75">
        <f t="shared" si="30"/>
        <v>-5.0326579481242077E-6</v>
      </c>
      <c r="AH75">
        <f t="shared" si="31"/>
        <v>-2.5266348780381954E-2</v>
      </c>
      <c r="AI75">
        <f t="shared" si="23"/>
        <v>-2.527138143833008E-2</v>
      </c>
      <c r="AJ75">
        <f t="shared" si="32"/>
        <v>-0.10428212042176166</v>
      </c>
      <c r="AK75">
        <f t="shared" si="46"/>
        <v>-6.8152828553416742E-2</v>
      </c>
      <c r="AL75">
        <f t="shared" si="33"/>
        <v>-0.19770633041350849</v>
      </c>
      <c r="AN75">
        <f t="shared" si="34"/>
        <v>0</v>
      </c>
      <c r="AO75">
        <f t="shared" si="34"/>
        <v>0</v>
      </c>
      <c r="AP75">
        <f t="shared" si="34"/>
        <v>-2.2582718648541819E-9</v>
      </c>
      <c r="AQ75">
        <f t="shared" si="34"/>
        <v>-1.1337604336809008E-5</v>
      </c>
      <c r="AR75">
        <f t="shared" si="34"/>
        <v>-1.1339862608673863E-5</v>
      </c>
      <c r="AS75">
        <f t="shared" si="34"/>
        <v>-4.6793837567199574E-5</v>
      </c>
      <c r="AT75">
        <f t="shared" si="34"/>
        <v>-3.0581775439313696E-5</v>
      </c>
      <c r="AU75">
        <f t="shared" si="24"/>
        <v>-8.8715475615187134E-5</v>
      </c>
      <c r="AW75">
        <v>72</v>
      </c>
      <c r="AX75">
        <f>IF(Z75&gt;0, (R75*SUMPRODUCT(K75:$K$98, X75:$X$98)-K75*$AZ$3)/Z75, 0)</f>
        <v>-4318442.287437994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7"/>
        <v>50000</v>
      </c>
      <c r="S76">
        <f t="shared" si="28"/>
        <v>-15201060.728362164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-0.86932971605562026</v>
      </c>
      <c r="AC76">
        <f t="shared" si="45"/>
        <v>-0.77619695728733451</v>
      </c>
      <c r="AE76">
        <f t="shared" si="29"/>
        <v>0</v>
      </c>
      <c r="AF76">
        <f t="shared" si="30"/>
        <v>0</v>
      </c>
      <c r="AG76">
        <f t="shared" si="30"/>
        <v>-1.2765506485989905E-6</v>
      </c>
      <c r="AH76">
        <f t="shared" si="31"/>
        <v>-7.411561440087951E-3</v>
      </c>
      <c r="AI76">
        <f t="shared" si="23"/>
        <v>-7.4128379907365503E-3</v>
      </c>
      <c r="AJ76">
        <f t="shared" si="32"/>
        <v>-9.3132758768285751E-2</v>
      </c>
      <c r="AK76">
        <f t="shared" si="46"/>
        <v>-6.0853080123893427E-2</v>
      </c>
      <c r="AL76">
        <f t="shared" si="33"/>
        <v>-0.16139867688291573</v>
      </c>
      <c r="AN76">
        <f t="shared" si="34"/>
        <v>0</v>
      </c>
      <c r="AO76">
        <f t="shared" si="34"/>
        <v>0</v>
      </c>
      <c r="AP76">
        <f t="shared" si="34"/>
        <v>-5.1144488294325696E-10</v>
      </c>
      <c r="AQ76">
        <f t="shared" si="34"/>
        <v>-2.9694122809092721E-6</v>
      </c>
      <c r="AR76">
        <f t="shared" si="34"/>
        <v>-2.9699237257922152E-6</v>
      </c>
      <c r="AS76">
        <f t="shared" si="34"/>
        <v>-3.7313265210984562E-5</v>
      </c>
      <c r="AT76">
        <f t="shared" si="34"/>
        <v>-2.4380541794294399E-5</v>
      </c>
      <c r="AU76">
        <f t="shared" si="24"/>
        <v>-6.466373073107118E-5</v>
      </c>
      <c r="AW76">
        <v>73</v>
      </c>
      <c r="AX76">
        <f>IF(Z76&gt;0, (R76*SUMPRODUCT(K76:$K$98, X76:$X$98)-K76*$AZ$3)/Z76, 0)</f>
        <v>-15201060.728362164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50000</v>
      </c>
      <c r="S77">
        <f t="shared" si="28"/>
        <v>-60248607.083126985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-0.77619695728733451</v>
      </c>
      <c r="AC77">
        <f t="shared" si="45"/>
        <v>-0.69303555493834545</v>
      </c>
      <c r="AE77">
        <f t="shared" si="29"/>
        <v>0</v>
      </c>
      <c r="AF77">
        <f t="shared" si="30"/>
        <v>0</v>
      </c>
      <c r="AG77">
        <f t="shared" si="30"/>
        <v>-2.8757326869903461E-7</v>
      </c>
      <c r="AH77">
        <f t="shared" si="31"/>
        <v>-1.952423746827932E-3</v>
      </c>
      <c r="AI77">
        <f t="shared" si="23"/>
        <v>-1.952711320096631E-3</v>
      </c>
      <c r="AJ77">
        <f t="shared" si="32"/>
        <v>-8.3161402348989055E-2</v>
      </c>
      <c r="AK77">
        <f t="shared" si="46"/>
        <v>-5.4333787010113418E-2</v>
      </c>
      <c r="AL77">
        <f t="shared" si="33"/>
        <v>-0.1394479006791991</v>
      </c>
      <c r="AN77">
        <f t="shared" si="34"/>
        <v>0</v>
      </c>
      <c r="AO77">
        <f t="shared" si="34"/>
        <v>0</v>
      </c>
      <c r="AP77">
        <f t="shared" si="34"/>
        <v>-1.0287060129912599E-10</v>
      </c>
      <c r="AQ77">
        <f t="shared" si="34"/>
        <v>-6.9842028689072011E-7</v>
      </c>
      <c r="AR77">
        <f t="shared" si="34"/>
        <v>-6.9852315749201921E-7</v>
      </c>
      <c r="AS77">
        <f t="shared" si="34"/>
        <v>-2.9748465506619502E-5</v>
      </c>
      <c r="AT77">
        <f t="shared" si="34"/>
        <v>-1.9436261812076317E-5</v>
      </c>
      <c r="AU77">
        <f t="shared" si="24"/>
        <v>-4.9883250476187836E-5</v>
      </c>
      <c r="AW77">
        <v>74</v>
      </c>
      <c r="AX77">
        <f>IF(Z77&gt;0, (R77*SUMPRODUCT(K77:$K$98, X77:$X$98)-K77*$AZ$3)/Z77, 0)</f>
        <v>-60248607.083126985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50000</v>
      </c>
      <c r="S78">
        <f t="shared" si="28"/>
        <v>-273210213.28684372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-0.69303555493834545</v>
      </c>
      <c r="AC78">
        <f t="shared" si="45"/>
        <v>-0.61878235000035553</v>
      </c>
      <c r="AE78">
        <f t="shared" si="29"/>
        <v>0</v>
      </c>
      <c r="AF78">
        <f t="shared" si="30"/>
        <v>0</v>
      </c>
      <c r="AG78">
        <f t="shared" si="30"/>
        <v>-5.6621451167227712E-8</v>
      </c>
      <c r="AH78">
        <f t="shared" si="31"/>
        <v>-4.5615216968963309E-4</v>
      </c>
      <c r="AI78">
        <f t="shared" si="23"/>
        <v>-4.5620879114080033E-4</v>
      </c>
      <c r="AJ78">
        <f t="shared" si="32"/>
        <v>-7.4253204937989925E-2</v>
      </c>
      <c r="AK78">
        <f t="shared" si="46"/>
        <v>-4.8512488845684189E-2</v>
      </c>
      <c r="AL78">
        <f t="shared" si="33"/>
        <v>-0.12322190257481491</v>
      </c>
      <c r="AN78">
        <f t="shared" si="34"/>
        <v>0</v>
      </c>
      <c r="AO78">
        <f t="shared" si="34"/>
        <v>0</v>
      </c>
      <c r="AP78">
        <f t="shared" si="34"/>
        <v>-1.8084468010884024E-11</v>
      </c>
      <c r="AQ78">
        <f t="shared" si="34"/>
        <v>-1.4569159127490111E-7</v>
      </c>
      <c r="AR78">
        <f t="shared" si="34"/>
        <v>-1.4570967574291199E-7</v>
      </c>
      <c r="AS78">
        <f t="shared" si="34"/>
        <v>-2.371591829112143E-5</v>
      </c>
      <c r="AT78">
        <f t="shared" si="34"/>
        <v>-1.5494526095190135E-5</v>
      </c>
      <c r="AU78">
        <f t="shared" si="24"/>
        <v>-3.9356154062054476E-5</v>
      </c>
      <c r="AW78">
        <v>75</v>
      </c>
      <c r="AX78">
        <f>IF(Z78&gt;0, (R78*SUMPRODUCT(K78:$K$98, X78:$X$98)-K78*$AZ$3)/Z78, 0)</f>
        <v>-273210213.28684372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-0.61878235000035553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-1.1324290233445542E-4</v>
      </c>
      <c r="AI79">
        <f t="shared" si="23"/>
        <v>-1.1324290233445542E-4</v>
      </c>
      <c r="AJ79">
        <f t="shared" si="32"/>
        <v>-0.61878235000035553</v>
      </c>
      <c r="AK79">
        <f t="shared" si="46"/>
        <v>-4.3314764500024888E-2</v>
      </c>
      <c r="AL79">
        <f t="shared" si="33"/>
        <v>-0.66221035740271494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-3.2293692876578613E-8</v>
      </c>
      <c r="AR79">
        <f t="shared" si="34"/>
        <v>-3.2293692876578613E-8</v>
      </c>
      <c r="AS79">
        <f t="shared" si="34"/>
        <v>-1.7645933437259739E-4</v>
      </c>
      <c r="AT79">
        <f t="shared" si="34"/>
        <v>-1.2352153406081816E-5</v>
      </c>
      <c r="AU79">
        <f t="shared" si="24"/>
        <v>-1.888437814715558E-4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2920.9789456681319</v>
      </c>
      <c r="AO81" s="8">
        <f t="shared" ref="AO81:AU81" si="49">SUM(AO3:AO79)</f>
        <v>-292.09789456681318</v>
      </c>
      <c r="AP81" s="8">
        <f t="shared" si="49"/>
        <v>-487.96889397301959</v>
      </c>
      <c r="AQ81" s="8">
        <f t="shared" si="49"/>
        <v>-1937.3732570062989</v>
      </c>
      <c r="AR81" s="8">
        <f t="shared" si="49"/>
        <v>203.5389001220002</v>
      </c>
      <c r="AS81" s="8">
        <f t="shared" si="49"/>
        <v>-164.02373261987341</v>
      </c>
      <c r="AT81" s="8">
        <f t="shared" si="49"/>
        <v>75.818381331021172</v>
      </c>
      <c r="AU81" s="8">
        <f t="shared" si="49"/>
        <v>115.33354883314819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D5A8-DA04-4D60-9A48-7F8735DFCD46}">
  <sheetPr codeName="Sheet2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4476.3795424470109</v>
      </c>
      <c r="K3">
        <v>1</v>
      </c>
      <c r="L3" s="2">
        <v>0</v>
      </c>
      <c r="O3">
        <f>$C$3</f>
        <v>4476.3795424470109</v>
      </c>
      <c r="P3" s="2">
        <f>O3*C5</f>
        <v>447.63795424470112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4476.3795424470109</v>
      </c>
      <c r="AF3">
        <f t="shared" ref="AF3:AG34" si="3">-$Z3*P3</f>
        <v>-447.63795424470112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3755.5918464023098</v>
      </c>
      <c r="AJ3">
        <f t="shared" ref="AJ3:AJ66" si="6">AB3-AC3</f>
        <v>0</v>
      </c>
      <c r="AL3">
        <f t="shared" ref="AL3:AL66" si="7">SUM(AI3:AK3)</f>
        <v>3755.5918464023098</v>
      </c>
      <c r="AN3">
        <f t="shared" ref="AN3:AU34" si="8">AE3*$K3</f>
        <v>4476.3795424470109</v>
      </c>
      <c r="AO3">
        <f t="shared" si="8"/>
        <v>-447.63795424470112</v>
      </c>
      <c r="AP3">
        <f t="shared" si="8"/>
        <v>-273.14974180000002</v>
      </c>
      <c r="AQ3">
        <f t="shared" si="8"/>
        <v>0</v>
      </c>
      <c r="AR3">
        <f t="shared" si="8"/>
        <v>3755.5918464023098</v>
      </c>
      <c r="AS3">
        <f t="shared" si="8"/>
        <v>0</v>
      </c>
      <c r="AT3">
        <f t="shared" si="8"/>
        <v>0</v>
      </c>
      <c r="AU3">
        <f t="shared" si="8"/>
        <v>3755.5918464023098</v>
      </c>
      <c r="AW3">
        <v>0</v>
      </c>
      <c r="AX3">
        <f>IF(Z3&gt;0, (R3*SUMPRODUCT(K3:$K$98, X3:$X$98)-K3*$AZ$3)/Z3, 0)</f>
        <v>0</v>
      </c>
      <c r="AZ3">
        <f>C6*ABS(SUMPRODUCT(X4:X69, K4:K69))/1</f>
        <v>3133.5224316507774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213.05895475971974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210.18776269772479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-210.18776269772479</v>
      </c>
      <c r="AK4">
        <f t="shared" ref="AK4:AK67" si="19">G4*SUM(AB4:AB4, AE4:AF4)</f>
        <v>0</v>
      </c>
      <c r="AL4">
        <f t="shared" si="7"/>
        <v>-383.99001269772481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-162.1440899337625</v>
      </c>
      <c r="AR4">
        <f t="shared" si="8"/>
        <v>-162.1440899337625</v>
      </c>
      <c r="AS4">
        <f t="shared" si="8"/>
        <v>-196.08896603948577</v>
      </c>
      <c r="AT4">
        <f t="shared" si="8"/>
        <v>0</v>
      </c>
      <c r="AU4">
        <f t="shared" si="8"/>
        <v>-358.23305597324827</v>
      </c>
      <c r="AW4">
        <v>1</v>
      </c>
      <c r="AX4">
        <f>IF(Z4&gt;0, (R4*SUMPRODUCT(K4:$K$98, X4:$X$98)-K4*$AZ$3)/Z4, 0)</f>
        <v>213.05895475971974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50000</v>
      </c>
      <c r="S5">
        <f t="shared" si="1"/>
        <v>299.94881748839674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210.18776269772479</v>
      </c>
      <c r="AC5">
        <f>S5*Z5</f>
        <v>291.87818685628781</v>
      </c>
      <c r="AE5">
        <f t="shared" si="2"/>
        <v>0</v>
      </c>
      <c r="AF5">
        <f t="shared" si="3"/>
        <v>0</v>
      </c>
      <c r="AG5">
        <f t="shared" si="3"/>
        <v>-24.327332684648677</v>
      </c>
      <c r="AH5">
        <f t="shared" si="4"/>
        <v>-178.270403202648</v>
      </c>
      <c r="AI5">
        <f t="shared" si="5"/>
        <v>-202.59773588729666</v>
      </c>
      <c r="AJ5">
        <f t="shared" si="6"/>
        <v>-81.690424158563019</v>
      </c>
      <c r="AK5">
        <f t="shared" si="19"/>
        <v>8.6176982706067164</v>
      </c>
      <c r="AL5">
        <f t="shared" si="7"/>
        <v>-275.67046177525299</v>
      </c>
      <c r="AN5">
        <f t="shared" si="8"/>
        <v>0</v>
      </c>
      <c r="AO5">
        <f t="shared" si="8"/>
        <v>0</v>
      </c>
      <c r="AP5">
        <f t="shared" si="8"/>
        <v>-20.802497227225611</v>
      </c>
      <c r="AQ5">
        <f t="shared" si="8"/>
        <v>-152.44045109226624</v>
      </c>
      <c r="AR5">
        <f t="shared" si="8"/>
        <v>-173.24294831949186</v>
      </c>
      <c r="AS5">
        <f t="shared" si="8"/>
        <v>-69.854136665041977</v>
      </c>
      <c r="AT5">
        <f t="shared" si="8"/>
        <v>7.369062885076918</v>
      </c>
      <c r="AU5">
        <f t="shared" si="8"/>
        <v>-235.72802209945695</v>
      </c>
      <c r="AW5">
        <v>2</v>
      </c>
      <c r="AX5">
        <f>IF(Z5&gt;0, (R5*SUMPRODUCT(K5:$K$98, X5:$X$98)-K5*$AZ$3)/Z5, 0)</f>
        <v>299.94881748839674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50000</v>
      </c>
      <c r="S6">
        <f t="shared" si="1"/>
        <v>418.57330006445522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291.87818685628781</v>
      </c>
      <c r="AC6">
        <f t="shared" ref="AC6:AC69" si="22">S6*Z6</f>
        <v>401.70725926640307</v>
      </c>
      <c r="AE6">
        <f t="shared" si="2"/>
        <v>0</v>
      </c>
      <c r="AF6">
        <f t="shared" si="3"/>
        <v>0</v>
      </c>
      <c r="AG6">
        <f t="shared" si="3"/>
        <v>-23.992647118470352</v>
      </c>
      <c r="AH6">
        <f t="shared" si="4"/>
        <v>-182.82447866367954</v>
      </c>
      <c r="AI6">
        <f t="shared" si="5"/>
        <v>-206.8171257821499</v>
      </c>
      <c r="AJ6">
        <f t="shared" si="6"/>
        <v>-109.82907241011526</v>
      </c>
      <c r="AK6">
        <f t="shared" si="19"/>
        <v>17.074873931092839</v>
      </c>
      <c r="AL6">
        <f t="shared" si="7"/>
        <v>-299.57132426117232</v>
      </c>
      <c r="AN6">
        <f t="shared" si="8"/>
        <v>0</v>
      </c>
      <c r="AO6">
        <f t="shared" si="8"/>
        <v>0</v>
      </c>
      <c r="AP6">
        <f t="shared" si="8"/>
        <v>-18.508168620827529</v>
      </c>
      <c r="AQ6">
        <f t="shared" si="8"/>
        <v>-141.03263647458655</v>
      </c>
      <c r="AR6">
        <f t="shared" si="8"/>
        <v>-159.5408050954141</v>
      </c>
      <c r="AS6">
        <f t="shared" si="8"/>
        <v>-84.72324798503044</v>
      </c>
      <c r="AT6">
        <f t="shared" si="8"/>
        <v>13.17172900245559</v>
      </c>
      <c r="AU6">
        <f t="shared" si="8"/>
        <v>-231.09232407798896</v>
      </c>
      <c r="AW6">
        <v>3</v>
      </c>
      <c r="AX6">
        <f>IF(Z6&gt;0, (R6*SUMPRODUCT(K6:$K$98, X6:$X$98)-K6*$AZ$3)/Z6, 0)</f>
        <v>418.57330006445522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50000</v>
      </c>
      <c r="S7">
        <f t="shared" si="1"/>
        <v>505.75489950112842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401.70725926640307</v>
      </c>
      <c r="AC7">
        <f t="shared" si="22"/>
        <v>478.6234496206871</v>
      </c>
      <c r="AE7">
        <f t="shared" si="2"/>
        <v>0</v>
      </c>
      <c r="AF7">
        <f t="shared" si="3"/>
        <v>0</v>
      </c>
      <c r="AG7">
        <f t="shared" si="3"/>
        <v>-23.658863715052313</v>
      </c>
      <c r="AH7">
        <f t="shared" si="4"/>
        <v>-187.71386446666529</v>
      </c>
      <c r="AI7">
        <f t="shared" si="5"/>
        <v>-211.3727281817176</v>
      </c>
      <c r="AJ7">
        <f t="shared" si="6"/>
        <v>-76.916190354284026</v>
      </c>
      <c r="AK7">
        <f t="shared" si="19"/>
        <v>19.723826429980392</v>
      </c>
      <c r="AL7">
        <f t="shared" si="7"/>
        <v>-268.56509210602121</v>
      </c>
      <c r="AN7">
        <f t="shared" si="8"/>
        <v>0</v>
      </c>
      <c r="AO7">
        <f t="shared" si="8"/>
        <v>0</v>
      </c>
      <c r="AP7">
        <f t="shared" si="8"/>
        <v>-16.605117601454612</v>
      </c>
      <c r="AQ7">
        <f t="shared" si="8"/>
        <v>-131.74811911653117</v>
      </c>
      <c r="AR7">
        <f t="shared" si="8"/>
        <v>-148.35323671798579</v>
      </c>
      <c r="AS7">
        <f t="shared" si="8"/>
        <v>-53.984096686611778</v>
      </c>
      <c r="AT7">
        <f t="shared" si="8"/>
        <v>13.843287715129344</v>
      </c>
      <c r="AU7">
        <f t="shared" si="8"/>
        <v>-188.49404568946821</v>
      </c>
      <c r="AW7">
        <v>4</v>
      </c>
      <c r="AX7">
        <f>IF(Z7&gt;0, (R7*SUMPRODUCT(K7:$K$98, X7:$X$98)-K7*$AZ$3)/Z7, 0)</f>
        <v>505.75489950112842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50000</v>
      </c>
      <c r="S8">
        <f t="shared" si="1"/>
        <v>528.65198364208516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478.6234496206871</v>
      </c>
      <c r="AC8">
        <f t="shared" si="22"/>
        <v>493.24776834878497</v>
      </c>
      <c r="AE8">
        <f t="shared" si="2"/>
        <v>0</v>
      </c>
      <c r="AF8">
        <f t="shared" si="3"/>
        <v>0</v>
      </c>
      <c r="AG8">
        <f t="shared" si="3"/>
        <v>-23.325731464706372</v>
      </c>
      <c r="AH8">
        <f t="shared" si="4"/>
        <v>-193.08722639083874</v>
      </c>
      <c r="AI8">
        <f t="shared" si="5"/>
        <v>-216.4129578555451</v>
      </c>
      <c r="AJ8">
        <f t="shared" si="6"/>
        <v>-14.624318728097876</v>
      </c>
      <c r="AK8">
        <f t="shared" si="19"/>
        <v>10.194679476920635</v>
      </c>
      <c r="AL8">
        <f t="shared" si="7"/>
        <v>-220.84259710672234</v>
      </c>
      <c r="AN8">
        <f t="shared" si="8"/>
        <v>0</v>
      </c>
      <c r="AO8">
        <f t="shared" si="8"/>
        <v>0</v>
      </c>
      <c r="AP8">
        <f t="shared" si="8"/>
        <v>-15.281720062059497</v>
      </c>
      <c r="AQ8">
        <f t="shared" si="8"/>
        <v>-126.4999961835687</v>
      </c>
      <c r="AR8">
        <f t="shared" si="8"/>
        <v>-141.78171624562819</v>
      </c>
      <c r="AS8">
        <f t="shared" si="8"/>
        <v>-9.5810390872104207</v>
      </c>
      <c r="AT8">
        <f t="shared" si="8"/>
        <v>6.6789861713211414</v>
      </c>
      <c r="AU8">
        <f t="shared" si="8"/>
        <v>-144.68376916151746</v>
      </c>
      <c r="AW8">
        <v>5</v>
      </c>
      <c r="AX8">
        <f>IF(Z8&gt;0, (R8*SUMPRODUCT(K8:$K$98, X8:$X$98)-K8*$AZ$3)/Z8, 0)</f>
        <v>528.65198364208516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50000</v>
      </c>
      <c r="S9">
        <f t="shared" si="1"/>
        <v>516.9391665838466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493.24776834878497</v>
      </c>
      <c r="AC9">
        <f t="shared" si="22"/>
        <v>475.43006556201863</v>
      </c>
      <c r="AE9">
        <f t="shared" si="2"/>
        <v>0</v>
      </c>
      <c r="AF9">
        <f t="shared" si="3"/>
        <v>0</v>
      </c>
      <c r="AG9">
        <f t="shared" si="3"/>
        <v>-22.992553877464069</v>
      </c>
      <c r="AH9">
        <f t="shared" si="4"/>
        <v>-199.84054519048485</v>
      </c>
      <c r="AI9">
        <f t="shared" si="5"/>
        <v>-222.83309906794892</v>
      </c>
      <c r="AJ9">
        <f t="shared" si="6"/>
        <v>17.817702786766347</v>
      </c>
      <c r="AK9">
        <f t="shared" si="19"/>
        <v>2.9101618332578312</v>
      </c>
      <c r="AL9">
        <f t="shared" si="7"/>
        <v>-202.10523444792474</v>
      </c>
      <c r="AN9">
        <f t="shared" si="8"/>
        <v>0</v>
      </c>
      <c r="AO9">
        <f t="shared" si="8"/>
        <v>0</v>
      </c>
      <c r="AP9">
        <f t="shared" si="8"/>
        <v>-14.265972785473149</v>
      </c>
      <c r="AQ9">
        <f t="shared" si="8"/>
        <v>-123.99317597841429</v>
      </c>
      <c r="AR9">
        <f t="shared" si="8"/>
        <v>-138.25914876388745</v>
      </c>
      <c r="AS9">
        <f t="shared" si="8"/>
        <v>11.055181795389707</v>
      </c>
      <c r="AT9">
        <f t="shared" si="8"/>
        <v>1.8056406319991563</v>
      </c>
      <c r="AU9">
        <f t="shared" si="8"/>
        <v>-125.39832633649857</v>
      </c>
      <c r="AW9">
        <v>6</v>
      </c>
      <c r="AX9">
        <f>IF(Z9&gt;0, (R9*SUMPRODUCT(K9:$K$98, X9:$X$98)-K9*$AZ$3)/Z9, 0)</f>
        <v>516.9391665838466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50000</v>
      </c>
      <c r="S10">
        <f t="shared" si="1"/>
        <v>497.83545290811611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475.43006556201863</v>
      </c>
      <c r="AC10">
        <f t="shared" si="22"/>
        <v>451.2212408452333</v>
      </c>
      <c r="AE10">
        <f t="shared" si="2"/>
        <v>0</v>
      </c>
      <c r="AF10">
        <f t="shared" si="3"/>
        <v>0</v>
      </c>
      <c r="AG10">
        <f t="shared" si="3"/>
        <v>-22.659155661243844</v>
      </c>
      <c r="AH10">
        <f t="shared" si="4"/>
        <v>-206.94535489116268</v>
      </c>
      <c r="AI10">
        <f t="shared" si="5"/>
        <v>-229.60451055240651</v>
      </c>
      <c r="AJ10">
        <f t="shared" si="6"/>
        <v>24.20882471678533</v>
      </c>
      <c r="AK10">
        <f t="shared" si="19"/>
        <v>1.9492632688042766</v>
      </c>
      <c r="AL10">
        <f t="shared" si="7"/>
        <v>-203.44642256681689</v>
      </c>
      <c r="AN10">
        <f t="shared" si="8"/>
        <v>0</v>
      </c>
      <c r="AO10">
        <f t="shared" si="8"/>
        <v>0</v>
      </c>
      <c r="AP10">
        <f t="shared" si="8"/>
        <v>-13.337550841985683</v>
      </c>
      <c r="AQ10">
        <f t="shared" si="8"/>
        <v>-121.81143170725446</v>
      </c>
      <c r="AR10">
        <f t="shared" si="8"/>
        <v>-135.14898254924015</v>
      </c>
      <c r="AS10">
        <f t="shared" si="8"/>
        <v>14.249711476986233</v>
      </c>
      <c r="AT10">
        <f t="shared" si="8"/>
        <v>1.1473683459688584</v>
      </c>
      <c r="AU10">
        <f t="shared" si="8"/>
        <v>-119.75190272628504</v>
      </c>
      <c r="AW10">
        <v>7</v>
      </c>
      <c r="AX10">
        <f>IF(Z10&gt;0, (R10*SUMPRODUCT(K10:$K$98, X10:$X$98)-K10*$AZ$3)/Z10, 0)</f>
        <v>497.83545290811611</v>
      </c>
    </row>
    <row r="11" spans="1:52" x14ac:dyDescent="0.25">
      <c r="A11" t="s">
        <v>33</v>
      </c>
      <c r="C11" s="12">
        <f>AU71</f>
        <v>203.09557961263013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50000</v>
      </c>
      <c r="S11">
        <f t="shared" si="1"/>
        <v>471.70513680288667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451.2212408452333</v>
      </c>
      <c r="AC11">
        <f t="shared" si="22"/>
        <v>421.24637188425777</v>
      </c>
      <c r="AE11">
        <f t="shared" si="2"/>
        <v>0</v>
      </c>
      <c r="AF11">
        <f t="shared" si="3"/>
        <v>0</v>
      </c>
      <c r="AG11">
        <f t="shared" si="3"/>
        <v>-22.325725279322413</v>
      </c>
      <c r="AH11">
        <f t="shared" si="4"/>
        <v>-213.67765061798238</v>
      </c>
      <c r="AI11">
        <f t="shared" si="5"/>
        <v>-236.00337589730481</v>
      </c>
      <c r="AJ11">
        <f t="shared" si="6"/>
        <v>29.974868960975527</v>
      </c>
      <c r="AK11">
        <f t="shared" si="19"/>
        <v>1.0829309780285599</v>
      </c>
      <c r="AL11">
        <f t="shared" si="7"/>
        <v>-204.94557595830071</v>
      </c>
      <c r="AN11">
        <f t="shared" si="8"/>
        <v>0</v>
      </c>
      <c r="AO11">
        <f t="shared" si="8"/>
        <v>0</v>
      </c>
      <c r="AP11">
        <f t="shared" si="8"/>
        <v>-12.486970969064833</v>
      </c>
      <c r="AQ11">
        <f t="shared" si="8"/>
        <v>-119.51175545799352</v>
      </c>
      <c r="AR11">
        <f t="shared" si="8"/>
        <v>-131.99872642705836</v>
      </c>
      <c r="AS11">
        <f t="shared" si="8"/>
        <v>16.765203093486413</v>
      </c>
      <c r="AT11">
        <f t="shared" si="8"/>
        <v>0.60569264894914188</v>
      </c>
      <c r="AU11">
        <f t="shared" si="8"/>
        <v>-114.62783068462279</v>
      </c>
      <c r="AW11">
        <v>8</v>
      </c>
      <c r="AX11">
        <f>IF(Z11&gt;0, (R11*SUMPRODUCT(K11:$K$98, X11:$X$98)-K11*$AZ$3)/Z11, 0)</f>
        <v>471.70513680288667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50000</v>
      </c>
      <c r="S12">
        <f t="shared" si="1"/>
        <v>442.02665876723336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421.24637188425777</v>
      </c>
      <c r="AC12">
        <f t="shared" si="22"/>
        <v>388.84029173782119</v>
      </c>
      <c r="AE12">
        <f t="shared" si="2"/>
        <v>0</v>
      </c>
      <c r="AF12">
        <f t="shared" si="3"/>
        <v>0</v>
      </c>
      <c r="AG12">
        <f t="shared" si="3"/>
        <v>-21.991902752101907</v>
      </c>
      <c r="AH12">
        <f t="shared" si="4"/>
        <v>-221.13054885456643</v>
      </c>
      <c r="AI12">
        <f t="shared" si="5"/>
        <v>-243.12245160666833</v>
      </c>
      <c r="AJ12">
        <f t="shared" si="6"/>
        <v>32.40608014643658</v>
      </c>
      <c r="AK12">
        <f t="shared" si="19"/>
        <v>0.9688666553337929</v>
      </c>
      <c r="AL12">
        <f t="shared" si="7"/>
        <v>-209.74750480489797</v>
      </c>
      <c r="AN12">
        <f t="shared" si="8"/>
        <v>0</v>
      </c>
      <c r="AO12">
        <f t="shared" si="8"/>
        <v>0</v>
      </c>
      <c r="AP12">
        <f t="shared" si="8"/>
        <v>-11.688930102127859</v>
      </c>
      <c r="AQ12">
        <f t="shared" si="8"/>
        <v>-117.53323748938243</v>
      </c>
      <c r="AR12">
        <f t="shared" si="8"/>
        <v>-129.2221675915103</v>
      </c>
      <c r="AS12">
        <f t="shared" si="8"/>
        <v>17.224176097243195</v>
      </c>
      <c r="AT12">
        <f t="shared" si="8"/>
        <v>0.51496292704353219</v>
      </c>
      <c r="AU12">
        <f t="shared" si="8"/>
        <v>-111.48302856722357</v>
      </c>
      <c r="AW12">
        <v>9</v>
      </c>
      <c r="AX12">
        <f>IF(Z12&gt;0, (R12*SUMPRODUCT(K12:$K$98, X12:$X$98)-K12*$AZ$3)/Z12, 0)</f>
        <v>442.02665876723336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50000</v>
      </c>
      <c r="S13">
        <f t="shared" si="1"/>
        <v>408.20917190862264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388.84029173782119</v>
      </c>
      <c r="AC13">
        <f t="shared" si="22"/>
        <v>353.63217322787432</v>
      </c>
      <c r="AE13">
        <f t="shared" si="2"/>
        <v>0</v>
      </c>
      <c r="AF13">
        <f t="shared" si="3"/>
        <v>0</v>
      </c>
      <c r="AG13">
        <f t="shared" si="3"/>
        <v>-21.657534761800665</v>
      </c>
      <c r="AH13">
        <f t="shared" si="4"/>
        <v>-228.89792556045276</v>
      </c>
      <c r="AI13">
        <f t="shared" si="5"/>
        <v>-250.55546032225342</v>
      </c>
      <c r="AJ13">
        <f t="shared" si="6"/>
        <v>35.208118509946871</v>
      </c>
      <c r="AK13">
        <f t="shared" si="19"/>
        <v>0.7776805834756424</v>
      </c>
      <c r="AL13">
        <f t="shared" si="7"/>
        <v>-214.56966122883091</v>
      </c>
      <c r="AN13">
        <f t="shared" si="8"/>
        <v>0</v>
      </c>
      <c r="AO13">
        <f t="shared" si="8"/>
        <v>0</v>
      </c>
      <c r="AP13">
        <f t="shared" si="8"/>
        <v>-10.942214791555099</v>
      </c>
      <c r="AQ13">
        <f t="shared" si="8"/>
        <v>-115.64798553349387</v>
      </c>
      <c r="AR13">
        <f t="shared" si="8"/>
        <v>-126.59020032504897</v>
      </c>
      <c r="AS13">
        <f t="shared" si="8"/>
        <v>17.788487904074561</v>
      </c>
      <c r="AT13">
        <f t="shared" si="8"/>
        <v>0.39291397092070818</v>
      </c>
      <c r="AU13">
        <f t="shared" si="8"/>
        <v>-108.40879845005369</v>
      </c>
      <c r="AW13">
        <v>10</v>
      </c>
      <c r="AX13">
        <f>IF(Z13&gt;0, (R13*SUMPRODUCT(K13:$K$98, X13:$X$98)-K13*$AZ$3)/Z13, 0)</f>
        <v>408.20917190862264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50000</v>
      </c>
      <c r="S14">
        <f t="shared" si="1"/>
        <v>477.91813971012488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353.63217322787432</v>
      </c>
      <c r="AC14">
        <f t="shared" si="22"/>
        <v>407.61011965750299</v>
      </c>
      <c r="AE14">
        <f t="shared" si="2"/>
        <v>0</v>
      </c>
      <c r="AF14">
        <f t="shared" si="3"/>
        <v>0</v>
      </c>
      <c r="AG14">
        <f t="shared" si="3"/>
        <v>-21.322172449069086</v>
      </c>
      <c r="AH14">
        <f t="shared" si="4"/>
        <v>-237.57393022714476</v>
      </c>
      <c r="AI14">
        <f t="shared" si="5"/>
        <v>-258.89610267621384</v>
      </c>
      <c r="AJ14">
        <f t="shared" si="6"/>
        <v>-53.977946429628673</v>
      </c>
      <c r="AK14">
        <f t="shared" si="19"/>
        <v>24.754252125951204</v>
      </c>
      <c r="AL14">
        <f t="shared" si="7"/>
        <v>-288.1197969798913</v>
      </c>
      <c r="AN14">
        <f t="shared" si="8"/>
        <v>0</v>
      </c>
      <c r="AO14">
        <f t="shared" si="8"/>
        <v>0</v>
      </c>
      <c r="AP14">
        <f t="shared" si="8"/>
        <v>-9.6185508269639435</v>
      </c>
      <c r="AQ14">
        <f t="shared" si="8"/>
        <v>-107.17092399987339</v>
      </c>
      <c r="AR14">
        <f t="shared" si="8"/>
        <v>-116.78947482683733</v>
      </c>
      <c r="AS14">
        <f t="shared" si="8"/>
        <v>-24.349752470517508</v>
      </c>
      <c r="AT14">
        <f t="shared" si="8"/>
        <v>11.166781097267471</v>
      </c>
      <c r="AU14">
        <f t="shared" si="8"/>
        <v>-129.97244620008738</v>
      </c>
      <c r="AW14">
        <v>11</v>
      </c>
      <c r="AX14">
        <f>IF(Z14&gt;0, (R14*SUMPRODUCT(K14:$K$98, X14:$X$98)-K14*$AZ$3)/Z14, 0)</f>
        <v>477.91813971012488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50000</v>
      </c>
      <c r="S15">
        <f t="shared" si="1"/>
        <v>538.34697149902843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407.61011965750299</v>
      </c>
      <c r="AC15">
        <f t="shared" si="22"/>
        <v>451.8909206247028</v>
      </c>
      <c r="AE15">
        <f t="shared" si="2"/>
        <v>0</v>
      </c>
      <c r="AF15">
        <f t="shared" si="3"/>
        <v>0</v>
      </c>
      <c r="AG15">
        <f t="shared" si="3"/>
        <v>-20.985114830608754</v>
      </c>
      <c r="AH15">
        <f t="shared" si="4"/>
        <v>-247.67178793927221</v>
      </c>
      <c r="AI15">
        <f t="shared" si="5"/>
        <v>-268.65690276988096</v>
      </c>
      <c r="AJ15">
        <f t="shared" si="6"/>
        <v>-44.280800967199809</v>
      </c>
      <c r="AK15">
        <f t="shared" si="19"/>
        <v>28.532708376025212</v>
      </c>
      <c r="AL15">
        <f t="shared" si="7"/>
        <v>-284.40499536105557</v>
      </c>
      <c r="AN15">
        <f t="shared" si="8"/>
        <v>0</v>
      </c>
      <c r="AO15">
        <f t="shared" si="8"/>
        <v>0</v>
      </c>
      <c r="AP15">
        <f t="shared" si="8"/>
        <v>-8.4522341578108247</v>
      </c>
      <c r="AQ15">
        <f t="shared" si="8"/>
        <v>-99.755467761034353</v>
      </c>
      <c r="AR15">
        <f t="shared" si="8"/>
        <v>-108.20770191884517</v>
      </c>
      <c r="AS15">
        <f t="shared" si="8"/>
        <v>-17.835103667113533</v>
      </c>
      <c r="AT15">
        <f t="shared" si="8"/>
        <v>11.492199794824728</v>
      </c>
      <c r="AU15">
        <f t="shared" si="8"/>
        <v>-114.55060579113398</v>
      </c>
      <c r="AW15">
        <v>12</v>
      </c>
      <c r="AX15">
        <f>IF(Z15&gt;0, (R15*SUMPRODUCT(K15:$K$98, X15:$X$98)-K15*$AZ$3)/Z15, 0)</f>
        <v>538.34697149902843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50000</v>
      </c>
      <c r="S16">
        <f t="shared" si="1"/>
        <v>590.1355306033156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451.8909206247028</v>
      </c>
      <c r="AC16">
        <f t="shared" si="22"/>
        <v>487.36020729855636</v>
      </c>
      <c r="AE16">
        <f t="shared" si="2"/>
        <v>0</v>
      </c>
      <c r="AF16">
        <f t="shared" si="3"/>
        <v>0</v>
      </c>
      <c r="AG16">
        <f t="shared" si="3"/>
        <v>-20.646113563112845</v>
      </c>
      <c r="AH16">
        <f t="shared" si="4"/>
        <v>-258.30023837964791</v>
      </c>
      <c r="AI16">
        <f t="shared" si="5"/>
        <v>-278.94635194276077</v>
      </c>
      <c r="AJ16">
        <f t="shared" si="6"/>
        <v>-35.46928667385356</v>
      </c>
      <c r="AK16">
        <f t="shared" si="19"/>
        <v>31.632364443729198</v>
      </c>
      <c r="AL16">
        <f t="shared" si="7"/>
        <v>-282.78327417288511</v>
      </c>
      <c r="AN16">
        <f t="shared" si="8"/>
        <v>0</v>
      </c>
      <c r="AO16">
        <f t="shared" si="8"/>
        <v>0</v>
      </c>
      <c r="AP16">
        <f t="shared" si="8"/>
        <v>-7.4247264792887302</v>
      </c>
      <c r="AQ16">
        <f t="shared" si="8"/>
        <v>-92.889570409531942</v>
      </c>
      <c r="AR16">
        <f t="shared" si="8"/>
        <v>-100.31429688882068</v>
      </c>
      <c r="AS16">
        <f t="shared" si="8"/>
        <v>-12.755415258363898</v>
      </c>
      <c r="AT16">
        <f t="shared" si="8"/>
        <v>11.375586653145245</v>
      </c>
      <c r="AU16">
        <f t="shared" si="8"/>
        <v>-101.69412549403933</v>
      </c>
      <c r="AW16">
        <v>13</v>
      </c>
      <c r="AX16">
        <f>IF(Z16&gt;0, (R16*SUMPRODUCT(K16:$K$98, X16:$X$98)-K16*$AZ$3)/Z16, 0)</f>
        <v>590.1355306033156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50000</v>
      </c>
      <c r="S17">
        <f t="shared" si="1"/>
        <v>634.33498830977283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487.36020729855636</v>
      </c>
      <c r="AC17">
        <f t="shared" si="22"/>
        <v>515.20702477731584</v>
      </c>
      <c r="AE17">
        <f t="shared" si="2"/>
        <v>0</v>
      </c>
      <c r="AF17">
        <f t="shared" si="3"/>
        <v>0</v>
      </c>
      <c r="AG17">
        <f t="shared" si="3"/>
        <v>-20.30500580419341</v>
      </c>
      <c r="AH17">
        <f t="shared" si="4"/>
        <v>-269.29324657661419</v>
      </c>
      <c r="AI17">
        <f t="shared" si="5"/>
        <v>-289.59825238080759</v>
      </c>
      <c r="AJ17">
        <f t="shared" si="6"/>
        <v>-27.846817478759476</v>
      </c>
      <c r="AK17">
        <f t="shared" si="19"/>
        <v>34.115214510898952</v>
      </c>
      <c r="AL17">
        <f t="shared" si="7"/>
        <v>-283.3298553486681</v>
      </c>
      <c r="AN17">
        <f t="shared" si="8"/>
        <v>0</v>
      </c>
      <c r="AO17">
        <f t="shared" si="8"/>
        <v>0</v>
      </c>
      <c r="AP17">
        <f t="shared" si="8"/>
        <v>-6.519694450156984</v>
      </c>
      <c r="AQ17">
        <f t="shared" si="8"/>
        <v>-86.46683985718029</v>
      </c>
      <c r="AR17">
        <f t="shared" si="8"/>
        <v>-92.986534307337266</v>
      </c>
      <c r="AS17">
        <f t="shared" si="8"/>
        <v>-8.9412799543897794</v>
      </c>
      <c r="AT17">
        <f t="shared" si="8"/>
        <v>10.953987251098857</v>
      </c>
      <c r="AU17">
        <f t="shared" si="8"/>
        <v>-90.973827010628185</v>
      </c>
      <c r="AW17">
        <v>14</v>
      </c>
      <c r="AX17">
        <f>IF(Z17&gt;0, (R17*SUMPRODUCT(K17:$K$98, X17:$X$98)-K17*$AZ$3)/Z17, 0)</f>
        <v>634.33498830977283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50000</v>
      </c>
      <c r="S18">
        <f t="shared" si="1"/>
        <v>671.98188419086728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515.20702477731584</v>
      </c>
      <c r="AC18">
        <f t="shared" si="22"/>
        <v>536.54053124896791</v>
      </c>
      <c r="AE18">
        <f t="shared" si="2"/>
        <v>0</v>
      </c>
      <c r="AF18">
        <f t="shared" si="3"/>
        <v>0</v>
      </c>
      <c r="AG18">
        <f t="shared" si="3"/>
        <v>-19.961123352864483</v>
      </c>
      <c r="AH18">
        <f t="shared" si="4"/>
        <v>-281.66478657398329</v>
      </c>
      <c r="AI18">
        <f t="shared" si="5"/>
        <v>-301.62590992684778</v>
      </c>
      <c r="AJ18">
        <f t="shared" si="6"/>
        <v>-21.333506471652072</v>
      </c>
      <c r="AK18">
        <f t="shared" si="19"/>
        <v>36.064491734412115</v>
      </c>
      <c r="AL18">
        <f t="shared" si="7"/>
        <v>-286.89492466408774</v>
      </c>
      <c r="AN18">
        <f t="shared" si="8"/>
        <v>0</v>
      </c>
      <c r="AO18">
        <f t="shared" si="8"/>
        <v>0</v>
      </c>
      <c r="AP18">
        <f t="shared" si="8"/>
        <v>-5.7225695615911336</v>
      </c>
      <c r="AQ18">
        <f t="shared" si="8"/>
        <v>-80.749279773827695</v>
      </c>
      <c r="AR18">
        <f t="shared" si="8"/>
        <v>-86.471849335418838</v>
      </c>
      <c r="AS18">
        <f t="shared" si="8"/>
        <v>-6.1160122413233013</v>
      </c>
      <c r="AT18">
        <f t="shared" si="8"/>
        <v>10.339175757059053</v>
      </c>
      <c r="AU18">
        <f t="shared" si="8"/>
        <v>-82.248685819683075</v>
      </c>
      <c r="AW18">
        <v>15</v>
      </c>
      <c r="AX18">
        <f>IF(Z18&gt;0, (R18*SUMPRODUCT(K18:$K$98, X18:$X$98)-K18*$AZ$3)/Z18, 0)</f>
        <v>671.98188419086728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50000</v>
      </c>
      <c r="S19">
        <f t="shared" si="1"/>
        <v>703.64094056692841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536.54053124896791</v>
      </c>
      <c r="AC19">
        <f t="shared" si="22"/>
        <v>552.04156069731187</v>
      </c>
      <c r="AE19">
        <f t="shared" si="2"/>
        <v>0</v>
      </c>
      <c r="AF19">
        <f t="shared" si="3"/>
        <v>0</v>
      </c>
      <c r="AG19">
        <f t="shared" si="3"/>
        <v>-19.613752159323198</v>
      </c>
      <c r="AH19">
        <f t="shared" si="4"/>
        <v>-295.51992002528095</v>
      </c>
      <c r="AI19">
        <f t="shared" si="5"/>
        <v>-315.13367218460417</v>
      </c>
      <c r="AJ19">
        <f t="shared" si="6"/>
        <v>-15.501029448343957</v>
      </c>
      <c r="AK19">
        <f t="shared" si="19"/>
        <v>37.557837187427758</v>
      </c>
      <c r="AL19">
        <f t="shared" si="7"/>
        <v>-293.07686444552036</v>
      </c>
      <c r="AN19">
        <f t="shared" si="8"/>
        <v>0</v>
      </c>
      <c r="AO19">
        <f t="shared" si="8"/>
        <v>0</v>
      </c>
      <c r="AP19">
        <f t="shared" si="8"/>
        <v>-5.0205207066481279</v>
      </c>
      <c r="AQ19">
        <f t="shared" si="8"/>
        <v>-75.644061659496259</v>
      </c>
      <c r="AR19">
        <f t="shared" si="8"/>
        <v>-80.664582366144387</v>
      </c>
      <c r="AS19">
        <f t="shared" si="8"/>
        <v>-3.967789471775331</v>
      </c>
      <c r="AT19">
        <f t="shared" si="8"/>
        <v>9.6136576910282887</v>
      </c>
      <c r="AU19">
        <f t="shared" si="8"/>
        <v>-75.018714146891426</v>
      </c>
      <c r="AW19">
        <v>16</v>
      </c>
      <c r="AX19">
        <f>IF(Z19&gt;0, (R19*SUMPRODUCT(K19:$K$98, X19:$X$98)-K19*$AZ$3)/Z19, 0)</f>
        <v>703.64094056692841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50000</v>
      </c>
      <c r="S20">
        <f t="shared" si="1"/>
        <v>729.85255157769234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552.04156069731187</v>
      </c>
      <c r="AC20">
        <f t="shared" si="22"/>
        <v>562.33527512904016</v>
      </c>
      <c r="AE20">
        <f t="shared" si="2"/>
        <v>0</v>
      </c>
      <c r="AF20">
        <f t="shared" si="3"/>
        <v>0</v>
      </c>
      <c r="AG20">
        <f t="shared" si="3"/>
        <v>-19.261947975432264</v>
      </c>
      <c r="AH20">
        <f t="shared" si="4"/>
        <v>-311.3333245954035</v>
      </c>
      <c r="AI20">
        <f t="shared" si="5"/>
        <v>-330.59527257083573</v>
      </c>
      <c r="AJ20">
        <f t="shared" si="6"/>
        <v>-10.29371443172829</v>
      </c>
      <c r="AK20">
        <f t="shared" si="19"/>
        <v>38.642909248811833</v>
      </c>
      <c r="AL20">
        <f t="shared" si="7"/>
        <v>-302.24607775375216</v>
      </c>
      <c r="AN20">
        <f t="shared" si="8"/>
        <v>0</v>
      </c>
      <c r="AO20">
        <f t="shared" si="8"/>
        <v>0</v>
      </c>
      <c r="AP20">
        <f t="shared" si="8"/>
        <v>-4.4022049953366942</v>
      </c>
      <c r="AQ20">
        <f t="shared" si="8"/>
        <v>-71.153401436694963</v>
      </c>
      <c r="AR20">
        <f t="shared" si="8"/>
        <v>-75.555606432031652</v>
      </c>
      <c r="AS20">
        <f t="shared" si="8"/>
        <v>-2.3525679308095406</v>
      </c>
      <c r="AT20">
        <f t="shared" si="8"/>
        <v>8.8316097804040723</v>
      </c>
      <c r="AU20">
        <f t="shared" si="8"/>
        <v>-69.076564582437115</v>
      </c>
      <c r="AW20">
        <v>17</v>
      </c>
      <c r="AX20">
        <f>IF(Z20&gt;0, (R20*SUMPRODUCT(K20:$K$98, X20:$X$98)-K20*$AZ$3)/Z20, 0)</f>
        <v>729.85255157769234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50000</v>
      </c>
      <c r="S21">
        <f t="shared" si="1"/>
        <v>751.02431337511098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562.33527512904016</v>
      </c>
      <c r="AC21">
        <f t="shared" si="22"/>
        <v>567.91203091665318</v>
      </c>
      <c r="AE21">
        <f t="shared" si="2"/>
        <v>0</v>
      </c>
      <c r="AF21">
        <f t="shared" si="3"/>
        <v>0</v>
      </c>
      <c r="AG21">
        <f t="shared" si="3"/>
        <v>-18.904582075527312</v>
      </c>
      <c r="AH21">
        <f t="shared" si="4"/>
        <v>-329.49284030125892</v>
      </c>
      <c r="AI21">
        <f t="shared" si="5"/>
        <v>-348.39742237678621</v>
      </c>
      <c r="AJ21">
        <f t="shared" si="6"/>
        <v>-5.576755787613024</v>
      </c>
      <c r="AK21">
        <f t="shared" si="19"/>
        <v>39.363469259032811</v>
      </c>
      <c r="AL21">
        <f t="shared" si="7"/>
        <v>-314.61070890536644</v>
      </c>
      <c r="AN21">
        <f t="shared" si="8"/>
        <v>0</v>
      </c>
      <c r="AO21">
        <f t="shared" si="8"/>
        <v>0</v>
      </c>
      <c r="AP21">
        <f t="shared" si="8"/>
        <v>-3.8576170708706043</v>
      </c>
      <c r="AQ21">
        <f t="shared" si="8"/>
        <v>-67.2354035861607</v>
      </c>
      <c r="AR21">
        <f t="shared" si="8"/>
        <v>-71.093020657031289</v>
      </c>
      <c r="AS21">
        <f t="shared" si="8"/>
        <v>-1.1379774617827607</v>
      </c>
      <c r="AT21">
        <f t="shared" si="8"/>
        <v>8.0324013710363733</v>
      </c>
      <c r="AU21">
        <f t="shared" si="8"/>
        <v>-64.198596747777685</v>
      </c>
      <c r="AW21">
        <v>18</v>
      </c>
      <c r="AX21">
        <f>IF(Z21&gt;0, (R21*SUMPRODUCT(K21:$K$98, X21:$X$98)-K21*$AZ$3)/Z21, 0)</f>
        <v>751.02431337511098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50000</v>
      </c>
      <c r="S22">
        <f t="shared" si="1"/>
        <v>767.49296901503976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567.91203091665318</v>
      </c>
      <c r="AC22">
        <f t="shared" si="22"/>
        <v>569.18569628076739</v>
      </c>
      <c r="AE22">
        <f t="shared" si="2"/>
        <v>0</v>
      </c>
      <c r="AF22">
        <f t="shared" si="3"/>
        <v>0</v>
      </c>
      <c r="AG22">
        <f t="shared" si="3"/>
        <v>-18.54042053998327</v>
      </c>
      <c r="AH22">
        <f t="shared" si="4"/>
        <v>-350.23142957754351</v>
      </c>
      <c r="AI22">
        <f t="shared" si="5"/>
        <v>-368.77185011752675</v>
      </c>
      <c r="AJ22">
        <f t="shared" si="6"/>
        <v>-1.2736653641142084</v>
      </c>
      <c r="AK22">
        <f t="shared" si="19"/>
        <v>39.753842164165725</v>
      </c>
      <c r="AL22">
        <f t="shared" si="7"/>
        <v>-330.29167331747522</v>
      </c>
      <c r="AN22">
        <f t="shared" si="8"/>
        <v>0</v>
      </c>
      <c r="AO22">
        <f t="shared" si="8"/>
        <v>0</v>
      </c>
      <c r="AP22">
        <f t="shared" si="8"/>
        <v>-3.3779529183915202</v>
      </c>
      <c r="AQ22">
        <f t="shared" si="8"/>
        <v>-63.810056363207224</v>
      </c>
      <c r="AR22">
        <f t="shared" si="8"/>
        <v>-67.188009281598738</v>
      </c>
      <c r="AS22">
        <f t="shared" si="8"/>
        <v>-0.23205415564795331</v>
      </c>
      <c r="AT22">
        <f t="shared" si="8"/>
        <v>7.242910529786756</v>
      </c>
      <c r="AU22">
        <f t="shared" si="8"/>
        <v>-60.177152907459927</v>
      </c>
      <c r="AW22">
        <v>19</v>
      </c>
      <c r="AX22">
        <f>IF(Z22&gt;0, (R22*SUMPRODUCT(K22:$K$98, X22:$X$98)-K22*$AZ$3)/Z22, 0)</f>
        <v>767.49296901503976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50000</v>
      </c>
      <c r="S23">
        <f t="shared" si="1"/>
        <v>779.60983653717631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569.18569628076739</v>
      </c>
      <c r="AC23">
        <f t="shared" si="22"/>
        <v>566.5444514803055</v>
      </c>
      <c r="AE23">
        <f t="shared" si="2"/>
        <v>0</v>
      </c>
      <c r="AF23">
        <f t="shared" si="3"/>
        <v>0</v>
      </c>
      <c r="AG23">
        <f t="shared" si="3"/>
        <v>-18.167563598118139</v>
      </c>
      <c r="AH23">
        <f t="shared" si="4"/>
        <v>-374.90547293059086</v>
      </c>
      <c r="AI23">
        <f t="shared" si="5"/>
        <v>-393.073036528709</v>
      </c>
      <c r="AJ23">
        <f t="shared" si="6"/>
        <v>2.6412448004618909</v>
      </c>
      <c r="AK23">
        <f t="shared" si="19"/>
        <v>39.842998739653723</v>
      </c>
      <c r="AL23">
        <f t="shared" si="7"/>
        <v>-350.58879298859335</v>
      </c>
      <c r="AN23">
        <f t="shared" si="8"/>
        <v>0</v>
      </c>
      <c r="AO23">
        <f t="shared" si="8"/>
        <v>0</v>
      </c>
      <c r="AP23">
        <f t="shared" si="8"/>
        <v>-2.9553755625051217</v>
      </c>
      <c r="AQ23">
        <f t="shared" si="8"/>
        <v>-60.987070003336207</v>
      </c>
      <c r="AR23">
        <f t="shared" si="8"/>
        <v>-63.942445565841332</v>
      </c>
      <c r="AS23">
        <f t="shared" si="8"/>
        <v>0.42965972270972802</v>
      </c>
      <c r="AT23">
        <f t="shared" si="8"/>
        <v>6.4813877863233156</v>
      </c>
      <c r="AU23">
        <f t="shared" si="8"/>
        <v>-57.031398056808278</v>
      </c>
      <c r="AW23">
        <v>20</v>
      </c>
      <c r="AX23">
        <f>IF(Z23&gt;0, (R23*SUMPRODUCT(K23:$K$98, X23:$X$98)-K23*$AZ$3)/Z23, 0)</f>
        <v>779.60983653717631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50000</v>
      </c>
      <c r="S24">
        <f t="shared" si="1"/>
        <v>787.4454419800096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566.5444514803055</v>
      </c>
      <c r="AC24">
        <f t="shared" si="22"/>
        <v>560.17239180084925</v>
      </c>
      <c r="AE24">
        <f t="shared" si="2"/>
        <v>0</v>
      </c>
      <c r="AF24">
        <f t="shared" si="3"/>
        <v>0</v>
      </c>
      <c r="AG24">
        <f t="shared" si="3"/>
        <v>-17.784482642769238</v>
      </c>
      <c r="AH24">
        <f t="shared" si="4"/>
        <v>-402.81063873544019</v>
      </c>
      <c r="AI24">
        <f t="shared" ref="AI24:AI69" si="23">SUM(AE24:AH24)</f>
        <v>-420.59512137820946</v>
      </c>
      <c r="AJ24">
        <f t="shared" si="6"/>
        <v>6.3720596794562425</v>
      </c>
      <c r="AK24">
        <f t="shared" si="19"/>
        <v>39.658111603621386</v>
      </c>
      <c r="AL24">
        <f t="shared" si="7"/>
        <v>-374.56495009513185</v>
      </c>
      <c r="AN24">
        <f t="shared" si="8"/>
        <v>0</v>
      </c>
      <c r="AO24">
        <f t="shared" si="8"/>
        <v>0</v>
      </c>
      <c r="AP24">
        <f t="shared" si="8"/>
        <v>-2.5830880006072743</v>
      </c>
      <c r="AQ24">
        <f t="shared" si="8"/>
        <v>-58.505796785576372</v>
      </c>
      <c r="AR24">
        <f t="shared" si="8"/>
        <v>-61.088884786183648</v>
      </c>
      <c r="AS24">
        <f t="shared" si="8"/>
        <v>0.92550293577693388</v>
      </c>
      <c r="AT24">
        <f t="shared" si="8"/>
        <v>5.7600996479764577</v>
      </c>
      <c r="AU24">
        <f t="shared" si="8"/>
        <v>-54.403282202430262</v>
      </c>
      <c r="AW24">
        <v>21</v>
      </c>
      <c r="AX24">
        <f>IF(Z24&gt;0, (R24*SUMPRODUCT(K24:$K$98, X24:$X$98)-K24*$AZ$3)/Z24, 0)</f>
        <v>787.4454419800096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50000</v>
      </c>
      <c r="S25">
        <f t="shared" si="1"/>
        <v>791.32382039057529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560.17239180084925</v>
      </c>
      <c r="AC25">
        <f t="shared" si="22"/>
        <v>550.42999709016556</v>
      </c>
      <c r="AE25">
        <f t="shared" si="2"/>
        <v>0</v>
      </c>
      <c r="AF25">
        <f t="shared" si="3"/>
        <v>0</v>
      </c>
      <c r="AG25">
        <f t="shared" si="3"/>
        <v>-17.389530774471336</v>
      </c>
      <c r="AH25">
        <f t="shared" si="4"/>
        <v>-434.21408374041363</v>
      </c>
      <c r="AI25">
        <f t="shared" si="23"/>
        <v>-451.60361451488495</v>
      </c>
      <c r="AJ25">
        <f t="shared" si="6"/>
        <v>9.7423947106836977</v>
      </c>
      <c r="AK25">
        <f t="shared" si="19"/>
        <v>39.212067426059448</v>
      </c>
      <c r="AL25">
        <f t="shared" si="7"/>
        <v>-402.64915237814182</v>
      </c>
      <c r="AN25">
        <f t="shared" si="8"/>
        <v>0</v>
      </c>
      <c r="AO25">
        <f t="shared" si="8"/>
        <v>0</v>
      </c>
      <c r="AP25">
        <f t="shared" si="8"/>
        <v>-2.2551103950518674</v>
      </c>
      <c r="AQ25">
        <f t="shared" si="8"/>
        <v>-56.309782398409645</v>
      </c>
      <c r="AR25">
        <f t="shared" si="8"/>
        <v>-58.56489279346151</v>
      </c>
      <c r="AS25">
        <f t="shared" si="8"/>
        <v>1.263413939668482</v>
      </c>
      <c r="AT25">
        <f t="shared" si="8"/>
        <v>5.0851021807786356</v>
      </c>
      <c r="AU25">
        <f t="shared" si="8"/>
        <v>-52.216376673014395</v>
      </c>
      <c r="AW25">
        <v>22</v>
      </c>
      <c r="AX25">
        <f>IF(Z25&gt;0, (R25*SUMPRODUCT(K25:$K$98, X25:$X$98)-K25*$AZ$3)/Z25, 0)</f>
        <v>791.32382039057529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50000</v>
      </c>
      <c r="S26">
        <f t="shared" si="1"/>
        <v>791.56749449969709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550.42999709016556</v>
      </c>
      <c r="AC26">
        <f t="shared" si="22"/>
        <v>537.65896654433868</v>
      </c>
      <c r="AE26">
        <f t="shared" si="2"/>
        <v>0</v>
      </c>
      <c r="AF26">
        <f t="shared" si="3"/>
        <v>0</v>
      </c>
      <c r="AG26">
        <f t="shared" si="3"/>
        <v>-16.980831397206408</v>
      </c>
      <c r="AH26">
        <f t="shared" si="4"/>
        <v>-469.60813904043039</v>
      </c>
      <c r="AI26">
        <f t="shared" si="23"/>
        <v>-486.58897043763682</v>
      </c>
      <c r="AJ26">
        <f t="shared" si="6"/>
        <v>12.771030545826875</v>
      </c>
      <c r="AK26">
        <f t="shared" si="19"/>
        <v>38.530099796311596</v>
      </c>
      <c r="AL26">
        <f t="shared" si="7"/>
        <v>-435.28784009549832</v>
      </c>
      <c r="AN26">
        <f t="shared" si="8"/>
        <v>0</v>
      </c>
      <c r="AO26">
        <f t="shared" si="8"/>
        <v>0</v>
      </c>
      <c r="AP26">
        <f t="shared" si="8"/>
        <v>-1.9661691184597385</v>
      </c>
      <c r="AQ26">
        <f t="shared" si="8"/>
        <v>-54.374782904360167</v>
      </c>
      <c r="AR26">
        <f t="shared" si="8"/>
        <v>-56.340952022819906</v>
      </c>
      <c r="AS26">
        <f t="shared" si="8"/>
        <v>1.4787265289167042</v>
      </c>
      <c r="AT26">
        <f t="shared" si="8"/>
        <v>4.4613064330373593</v>
      </c>
      <c r="AU26">
        <f t="shared" si="8"/>
        <v>-50.400919060865839</v>
      </c>
      <c r="AW26">
        <v>23</v>
      </c>
      <c r="AX26">
        <f>IF(Z26&gt;0, (R26*SUMPRODUCT(K26:$K$98, X26:$X$98)-K26*$AZ$3)/Z26, 0)</f>
        <v>791.56749449969709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50000</v>
      </c>
      <c r="S27">
        <f t="shared" si="1"/>
        <v>788.41811615756058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537.65896654433868</v>
      </c>
      <c r="AC27">
        <f t="shared" si="22"/>
        <v>522.15806922264142</v>
      </c>
      <c r="AE27">
        <f t="shared" si="2"/>
        <v>0</v>
      </c>
      <c r="AF27">
        <f t="shared" si="3"/>
        <v>0</v>
      </c>
      <c r="AG27">
        <f t="shared" si="3"/>
        <v>-16.557143301305473</v>
      </c>
      <c r="AH27">
        <f t="shared" si="4"/>
        <v>-507.75956385774259</v>
      </c>
      <c r="AI27">
        <f t="shared" si="23"/>
        <v>-524.31670715904806</v>
      </c>
      <c r="AJ27">
        <f t="shared" si="6"/>
        <v>15.500897321697266</v>
      </c>
      <c r="AK27">
        <f t="shared" si="19"/>
        <v>37.63612765810371</v>
      </c>
      <c r="AL27">
        <f t="shared" si="7"/>
        <v>-471.1796821792471</v>
      </c>
      <c r="AN27">
        <f t="shared" si="8"/>
        <v>0</v>
      </c>
      <c r="AO27">
        <f t="shared" si="8"/>
        <v>0</v>
      </c>
      <c r="AP27">
        <f t="shared" si="8"/>
        <v>-1.7117065227975954</v>
      </c>
      <c r="AQ27">
        <f t="shared" si="8"/>
        <v>-52.493074538989582</v>
      </c>
      <c r="AR27">
        <f t="shared" si="8"/>
        <v>-54.204781061787173</v>
      </c>
      <c r="AS27">
        <f t="shared" si="8"/>
        <v>1.602509960318635</v>
      </c>
      <c r="AT27">
        <f t="shared" si="8"/>
        <v>3.8908889071546335</v>
      </c>
      <c r="AU27">
        <f t="shared" si="8"/>
        <v>-48.711382194313906</v>
      </c>
      <c r="AW27">
        <v>24</v>
      </c>
      <c r="AX27">
        <f>IF(Z27&gt;0, (R27*SUMPRODUCT(K27:$K$98, X27:$X$98)-K27*$AZ$3)/Z27, 0)</f>
        <v>788.41811615756058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50000</v>
      </c>
      <c r="S28">
        <f t="shared" si="1"/>
        <v>782.34647890866802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522.15806922264142</v>
      </c>
      <c r="AC28">
        <f t="shared" si="22"/>
        <v>504.37382109674377</v>
      </c>
      <c r="AE28">
        <f t="shared" si="2"/>
        <v>0</v>
      </c>
      <c r="AF28">
        <f t="shared" si="3"/>
        <v>0</v>
      </c>
      <c r="AG28">
        <f t="shared" si="3"/>
        <v>-16.117341698793052</v>
      </c>
      <c r="AH28">
        <f t="shared" si="4"/>
        <v>-548.4603389987343</v>
      </c>
      <c r="AI28">
        <f t="shared" si="23"/>
        <v>-564.5776806975274</v>
      </c>
      <c r="AJ28">
        <f t="shared" si="6"/>
        <v>17.784248125897648</v>
      </c>
      <c r="AK28">
        <f t="shared" si="19"/>
        <v>36.551064845584904</v>
      </c>
      <c r="AL28">
        <f t="shared" si="7"/>
        <v>-510.24236772604485</v>
      </c>
      <c r="AN28">
        <f t="shared" si="8"/>
        <v>0</v>
      </c>
      <c r="AO28">
        <f t="shared" si="8"/>
        <v>0</v>
      </c>
      <c r="AP28">
        <f t="shared" si="8"/>
        <v>-1.4877134477944693</v>
      </c>
      <c r="AQ28">
        <f t="shared" si="8"/>
        <v>-50.62570721395285</v>
      </c>
      <c r="AR28">
        <f t="shared" si="8"/>
        <v>-52.113420661747327</v>
      </c>
      <c r="AS28">
        <f t="shared" si="8"/>
        <v>1.6415774753843446</v>
      </c>
      <c r="AT28">
        <f t="shared" si="8"/>
        <v>3.3738510802967219</v>
      </c>
      <c r="AU28">
        <f t="shared" si="8"/>
        <v>-47.097992106066258</v>
      </c>
      <c r="AW28">
        <v>25</v>
      </c>
      <c r="AX28">
        <f>IF(Z28&gt;0, (R28*SUMPRODUCT(K28:$K$98, X28:$X$98)-K28*$AZ$3)/Z28, 0)</f>
        <v>782.34647890866802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50000</v>
      </c>
      <c r="S29">
        <f t="shared" si="1"/>
        <v>773.80433634491908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504.37382109674377</v>
      </c>
      <c r="AC29">
        <f t="shared" si="22"/>
        <v>484.73813746590895</v>
      </c>
      <c r="AE29">
        <f t="shared" si="2"/>
        <v>0</v>
      </c>
      <c r="AF29">
        <f t="shared" si="3"/>
        <v>0</v>
      </c>
      <c r="AG29">
        <f t="shared" si="3"/>
        <v>-15.660875582436628</v>
      </c>
      <c r="AH29">
        <f t="shared" si="4"/>
        <v>-590.58539873698589</v>
      </c>
      <c r="AI29">
        <f t="shared" si="23"/>
        <v>-606.24627431942247</v>
      </c>
      <c r="AJ29">
        <f t="shared" si="6"/>
        <v>19.635683630834819</v>
      </c>
      <c r="AK29">
        <f t="shared" si="19"/>
        <v>35.306167476772067</v>
      </c>
      <c r="AL29">
        <f t="shared" si="7"/>
        <v>-551.30442321181556</v>
      </c>
      <c r="AN29">
        <f t="shared" si="8"/>
        <v>0</v>
      </c>
      <c r="AO29">
        <f t="shared" si="8"/>
        <v>0</v>
      </c>
      <c r="AP29">
        <f t="shared" si="8"/>
        <v>-1.2906957857016428</v>
      </c>
      <c r="AQ29">
        <f t="shared" si="8"/>
        <v>-48.673273804794086</v>
      </c>
      <c r="AR29">
        <f t="shared" si="8"/>
        <v>-49.963969590495722</v>
      </c>
      <c r="AS29">
        <f t="shared" si="8"/>
        <v>1.6182807901310257</v>
      </c>
      <c r="AT29">
        <f t="shared" si="8"/>
        <v>2.9097684437676947</v>
      </c>
      <c r="AU29">
        <f t="shared" si="8"/>
        <v>-45.435920356597002</v>
      </c>
      <c r="AW29">
        <v>26</v>
      </c>
      <c r="AX29">
        <f>IF(Z29&gt;0, (R29*SUMPRODUCT(K29:$K$98, X29:$X$98)-K29*$AZ$3)/Z29, 0)</f>
        <v>773.80433634491908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50000</v>
      </c>
      <c r="S30">
        <f t="shared" si="1"/>
        <v>763.37155642616517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484.73813746590895</v>
      </c>
      <c r="AC30">
        <f t="shared" si="22"/>
        <v>463.73452757461303</v>
      </c>
      <c r="AE30">
        <f t="shared" si="2"/>
        <v>0</v>
      </c>
      <c r="AF30">
        <f t="shared" si="3"/>
        <v>0</v>
      </c>
      <c r="AG30">
        <f t="shared" si="3"/>
        <v>-15.187051563253601</v>
      </c>
      <c r="AH30">
        <f t="shared" si="4"/>
        <v>-634.43052671732232</v>
      </c>
      <c r="AI30">
        <f t="shared" si="23"/>
        <v>-649.61757828057591</v>
      </c>
      <c r="AJ30">
        <f t="shared" si="6"/>
        <v>21.003609891295923</v>
      </c>
      <c r="AK30">
        <f t="shared" si="19"/>
        <v>33.931669622613633</v>
      </c>
      <c r="AL30">
        <f t="shared" si="7"/>
        <v>-594.68229876666635</v>
      </c>
      <c r="AN30">
        <f t="shared" si="8"/>
        <v>0</v>
      </c>
      <c r="AO30">
        <f t="shared" si="8"/>
        <v>0</v>
      </c>
      <c r="AP30">
        <f t="shared" si="8"/>
        <v>-1.1175405680512298</v>
      </c>
      <c r="AQ30">
        <f t="shared" si="8"/>
        <v>-46.684627905801634</v>
      </c>
      <c r="AR30">
        <f t="shared" si="8"/>
        <v>-47.802168473852859</v>
      </c>
      <c r="AS30">
        <f t="shared" si="8"/>
        <v>1.5455525406813504</v>
      </c>
      <c r="AT30">
        <f t="shared" si="8"/>
        <v>2.4968649896951094</v>
      </c>
      <c r="AU30">
        <f t="shared" si="8"/>
        <v>-43.759750943476398</v>
      </c>
      <c r="AW30">
        <v>27</v>
      </c>
      <c r="AX30">
        <f>IF(Z30&gt;0, (R30*SUMPRODUCT(K30:$K$98, X30:$X$98)-K30*$AZ$3)/Z30, 0)</f>
        <v>763.37155642616517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50000</v>
      </c>
      <c r="S31">
        <f t="shared" si="1"/>
        <v>751.56336509957896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463.73452757461303</v>
      </c>
      <c r="AC31">
        <f t="shared" si="22"/>
        <v>441.75495673443481</v>
      </c>
      <c r="AE31">
        <f t="shared" si="2"/>
        <v>0</v>
      </c>
      <c r="AF31">
        <f t="shared" si="3"/>
        <v>0</v>
      </c>
      <c r="AG31">
        <f t="shared" si="3"/>
        <v>-14.694534660956505</v>
      </c>
      <c r="AH31">
        <f t="shared" si="4"/>
        <v>-681.29277332912545</v>
      </c>
      <c r="AI31">
        <f t="shared" si="23"/>
        <v>-695.98730799008194</v>
      </c>
      <c r="AJ31">
        <f t="shared" si="6"/>
        <v>21.979570840178212</v>
      </c>
      <c r="AK31">
        <f t="shared" si="19"/>
        <v>32.461416930222917</v>
      </c>
      <c r="AL31">
        <f t="shared" si="7"/>
        <v>-641.54632021968087</v>
      </c>
      <c r="AN31">
        <f t="shared" si="8"/>
        <v>0</v>
      </c>
      <c r="AO31">
        <f t="shared" si="8"/>
        <v>0</v>
      </c>
      <c r="AP31">
        <f t="shared" si="8"/>
        <v>-0.96544523846619457</v>
      </c>
      <c r="AQ31">
        <f t="shared" si="8"/>
        <v>-44.761598729606717</v>
      </c>
      <c r="AR31">
        <f t="shared" si="8"/>
        <v>-45.727043968072913</v>
      </c>
      <c r="AS31">
        <f t="shared" si="8"/>
        <v>1.4440792104538276</v>
      </c>
      <c r="AT31">
        <f t="shared" si="8"/>
        <v>2.1327467070066204</v>
      </c>
      <c r="AU31">
        <f t="shared" si="8"/>
        <v>-42.150218050612466</v>
      </c>
      <c r="AW31">
        <v>28</v>
      </c>
      <c r="AX31">
        <f>IF(Z31&gt;0, (R31*SUMPRODUCT(K31:$K$98, X31:$X$98)-K31*$AZ$3)/Z31, 0)</f>
        <v>751.56336509957896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50000</v>
      </c>
      <c r="S32">
        <f t="shared" si="1"/>
        <v>738.69947951480094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441.75495673443481</v>
      </c>
      <c r="AC32">
        <f t="shared" si="22"/>
        <v>419.05144467056323</v>
      </c>
      <c r="AE32">
        <f t="shared" si="2"/>
        <v>0</v>
      </c>
      <c r="AF32">
        <f t="shared" si="3"/>
        <v>0</v>
      </c>
      <c r="AG32">
        <f t="shared" si="3"/>
        <v>-14.18206781957557</v>
      </c>
      <c r="AH32">
        <f t="shared" si="4"/>
        <v>-731.04298954273929</v>
      </c>
      <c r="AI32">
        <f t="shared" si="23"/>
        <v>-745.22505736231483</v>
      </c>
      <c r="AJ32">
        <f t="shared" si="6"/>
        <v>22.703512063871585</v>
      </c>
      <c r="AK32">
        <f t="shared" si="19"/>
        <v>30.92284697141044</v>
      </c>
      <c r="AL32">
        <f t="shared" si="7"/>
        <v>-691.59869832703282</v>
      </c>
      <c r="AN32">
        <f t="shared" si="8"/>
        <v>0</v>
      </c>
      <c r="AO32">
        <f t="shared" si="8"/>
        <v>0</v>
      </c>
      <c r="AP32">
        <f t="shared" si="8"/>
        <v>-0.83194256061415006</v>
      </c>
      <c r="AQ32">
        <f t="shared" si="8"/>
        <v>-42.884139631579558</v>
      </c>
      <c r="AR32">
        <f t="shared" si="8"/>
        <v>-43.71608219219371</v>
      </c>
      <c r="AS32">
        <f t="shared" si="8"/>
        <v>1.331823976703902</v>
      </c>
      <c r="AT32">
        <f t="shared" si="8"/>
        <v>1.8139831806025466</v>
      </c>
      <c r="AU32">
        <f t="shared" si="8"/>
        <v>-40.57027503488726</v>
      </c>
      <c r="AW32">
        <v>29</v>
      </c>
      <c r="AX32">
        <f>IF(Z32&gt;0, (R32*SUMPRODUCT(K32:$K$98, X32:$X$98)-K32*$AZ$3)/Z32, 0)</f>
        <v>738.69947951480094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50000</v>
      </c>
      <c r="S33">
        <f t="shared" si="1"/>
        <v>725.10899955254433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419.05144467056323</v>
      </c>
      <c r="AC33">
        <f t="shared" si="22"/>
        <v>395.86202527624721</v>
      </c>
      <c r="AE33">
        <f t="shared" si="2"/>
        <v>0</v>
      </c>
      <c r="AF33">
        <f t="shared" si="3"/>
        <v>0</v>
      </c>
      <c r="AG33">
        <f t="shared" si="3"/>
        <v>-13.648362712382852</v>
      </c>
      <c r="AH33">
        <f t="shared" si="4"/>
        <v>-783.76885799392358</v>
      </c>
      <c r="AI33">
        <f t="shared" si="23"/>
        <v>-797.41722070630647</v>
      </c>
      <c r="AJ33">
        <f t="shared" si="6"/>
        <v>23.189419394316019</v>
      </c>
      <c r="AK33">
        <f t="shared" si="19"/>
        <v>29.333601126939428</v>
      </c>
      <c r="AL33">
        <f t="shared" si="7"/>
        <v>-744.89420018505098</v>
      </c>
      <c r="AN33">
        <f t="shared" si="8"/>
        <v>0</v>
      </c>
      <c r="AO33">
        <f t="shared" si="8"/>
        <v>0</v>
      </c>
      <c r="AP33">
        <f t="shared" si="8"/>
        <v>-0.71485229796028538</v>
      </c>
      <c r="AQ33">
        <f t="shared" si="8"/>
        <v>-41.051002308015768</v>
      </c>
      <c r="AR33">
        <f t="shared" si="8"/>
        <v>-41.76585460597606</v>
      </c>
      <c r="AS33">
        <f t="shared" si="8"/>
        <v>1.2145786342087515</v>
      </c>
      <c r="AT33">
        <f t="shared" si="8"/>
        <v>1.5363888412797082</v>
      </c>
      <c r="AU33">
        <f t="shared" si="8"/>
        <v>-39.014887130487594</v>
      </c>
      <c r="AW33">
        <v>30</v>
      </c>
      <c r="AX33">
        <f>IF(Z33&gt;0, (R33*SUMPRODUCT(K33:$K$98, X33:$X$98)-K33*$AZ$3)/Z33, 0)</f>
        <v>725.10899955254433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50000</v>
      </c>
      <c r="S34">
        <f t="shared" si="1"/>
        <v>710.99891950405572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395.86202527624721</v>
      </c>
      <c r="AC34">
        <f t="shared" si="22"/>
        <v>372.39559460864541</v>
      </c>
      <c r="AE34">
        <f t="shared" si="2"/>
        <v>0</v>
      </c>
      <c r="AF34">
        <f t="shared" si="3"/>
        <v>0</v>
      </c>
      <c r="AG34">
        <f t="shared" si="3"/>
        <v>-13.094098471640544</v>
      </c>
      <c r="AH34">
        <f t="shared" si="4"/>
        <v>-835.56122723695989</v>
      </c>
      <c r="AI34">
        <f t="shared" si="23"/>
        <v>-848.65532570860046</v>
      </c>
      <c r="AJ34">
        <f t="shared" si="6"/>
        <v>23.466430667601799</v>
      </c>
      <c r="AK34">
        <f t="shared" si="19"/>
        <v>27.710341769337308</v>
      </c>
      <c r="AL34">
        <f t="shared" si="7"/>
        <v>-797.47855327166133</v>
      </c>
      <c r="AN34">
        <f t="shared" si="8"/>
        <v>0</v>
      </c>
      <c r="AO34">
        <f t="shared" si="8"/>
        <v>0</v>
      </c>
      <c r="AP34">
        <f t="shared" si="8"/>
        <v>-0.61234100404991587</v>
      </c>
      <c r="AQ34">
        <f t="shared" si="8"/>
        <v>-39.074732937101253</v>
      </c>
      <c r="AR34">
        <f t="shared" si="8"/>
        <v>-39.687073941151169</v>
      </c>
      <c r="AS34">
        <f t="shared" si="8"/>
        <v>1.0973995458785253</v>
      </c>
      <c r="AT34">
        <f t="shared" si="8"/>
        <v>1.2958645865045497</v>
      </c>
      <c r="AU34">
        <f t="shared" ref="AU34:AU69" si="24">AL34*$K34</f>
        <v>-37.293809808768096</v>
      </c>
      <c r="AW34">
        <v>31</v>
      </c>
      <c r="AX34">
        <f>IF(Z34&gt;0, (R34*SUMPRODUCT(K34:$K$98, X34:$X$98)-K34*$AZ$3)/Z34, 0)</f>
        <v>710.99891950405572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50000</v>
      </c>
      <c r="S35">
        <f t="shared" si="1"/>
        <v>696.83854577831494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372.39559460864541</v>
      </c>
      <c r="AC35">
        <f t="shared" si="22"/>
        <v>349.02137206477073</v>
      </c>
      <c r="AE35">
        <f t="shared" si="2"/>
        <v>0</v>
      </c>
      <c r="AF35">
        <f t="shared" ref="AF35:AG69" si="25">-$Z35*P35</f>
        <v>0</v>
      </c>
      <c r="AG35">
        <f t="shared" si="25"/>
        <v>-12.521601100400551</v>
      </c>
      <c r="AH35">
        <f t="shared" si="4"/>
        <v>-883.11277304717896</v>
      </c>
      <c r="AI35">
        <f t="shared" si="23"/>
        <v>-895.63437414757948</v>
      </c>
      <c r="AJ35">
        <f t="shared" si="6"/>
        <v>23.37422254387468</v>
      </c>
      <c r="AK35">
        <f t="shared" si="19"/>
        <v>26.067691622605182</v>
      </c>
      <c r="AL35">
        <f t="shared" si="7"/>
        <v>-846.19245998109966</v>
      </c>
      <c r="AN35">
        <f t="shared" ref="AN35:AT69" si="26">AE35*$K35</f>
        <v>0</v>
      </c>
      <c r="AO35">
        <f t="shared" si="26"/>
        <v>0</v>
      </c>
      <c r="AP35">
        <f t="shared" si="26"/>
        <v>-0.52282889438555391</v>
      </c>
      <c r="AQ35">
        <f t="shared" si="26"/>
        <v>-36.873629102850707</v>
      </c>
      <c r="AR35">
        <f t="shared" si="26"/>
        <v>-37.396457997236261</v>
      </c>
      <c r="AS35">
        <f t="shared" si="26"/>
        <v>0.97597095065941397</v>
      </c>
      <c r="AT35">
        <f t="shared" si="26"/>
        <v>1.0884344806187973</v>
      </c>
      <c r="AU35">
        <f t="shared" si="24"/>
        <v>-35.332052565958051</v>
      </c>
      <c r="AW35">
        <v>32</v>
      </c>
      <c r="AX35">
        <f>IF(Z35&gt;0, (R35*SUMPRODUCT(K35:$K$98, X35:$X$98)-K35*$AZ$3)/Z35, 0)</f>
        <v>696.83854577831494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50000</v>
      </c>
      <c r="S36">
        <f t="shared" si="1"/>
        <v>689.55623270680735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349.02137206477073</v>
      </c>
      <c r="AC36">
        <f t="shared" si="22"/>
        <v>326.16605581301525</v>
      </c>
      <c r="AE36">
        <f t="shared" si="2"/>
        <v>0</v>
      </c>
      <c r="AF36">
        <f t="shared" si="25"/>
        <v>0</v>
      </c>
      <c r="AG36">
        <f t="shared" si="25"/>
        <v>-11.825215999160504</v>
      </c>
      <c r="AH36">
        <f t="shared" si="4"/>
        <v>-1142.3381804720841</v>
      </c>
      <c r="AI36">
        <f t="shared" si="23"/>
        <v>-1154.1633964712446</v>
      </c>
      <c r="AJ36">
        <f t="shared" si="6"/>
        <v>22.855316251755482</v>
      </c>
      <c r="AK36">
        <f t="shared" si="19"/>
        <v>24.431496044533954</v>
      </c>
      <c r="AL36">
        <f t="shared" si="7"/>
        <v>-1106.876584174955</v>
      </c>
      <c r="AN36">
        <f t="shared" si="26"/>
        <v>0</v>
      </c>
      <c r="AO36">
        <f t="shared" si="26"/>
        <v>0</v>
      </c>
      <c r="AP36">
        <f t="shared" si="26"/>
        <v>-0.44084993013405432</v>
      </c>
      <c r="AQ36">
        <f t="shared" si="26"/>
        <v>-42.586935163495752</v>
      </c>
      <c r="AR36">
        <f t="shared" si="26"/>
        <v>-43.027785093629802</v>
      </c>
      <c r="AS36">
        <f t="shared" si="26"/>
        <v>0.85205755002643668</v>
      </c>
      <c r="AT36">
        <f t="shared" si="26"/>
        <v>0.91081831613628417</v>
      </c>
      <c r="AU36">
        <f t="shared" si="24"/>
        <v>-41.264909227467079</v>
      </c>
      <c r="AW36">
        <v>33</v>
      </c>
      <c r="AX36">
        <f>IF(Z36&gt;0, (R36*SUMPRODUCT(K36:$K$98, X36:$X$98)-K36*$AZ$3)/Z36, 0)</f>
        <v>689.55623270680735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50000</v>
      </c>
      <c r="S37">
        <f t="shared" si="1"/>
        <v>671.98837875582421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326.16605581301525</v>
      </c>
      <c r="AC37">
        <f t="shared" si="22"/>
        <v>296.09547140942601</v>
      </c>
      <c r="AE37">
        <f t="shared" si="2"/>
        <v>0</v>
      </c>
      <c r="AF37">
        <f t="shared" si="25"/>
        <v>0</v>
      </c>
      <c r="AG37">
        <f t="shared" si="25"/>
        <v>-11.015647024939703</v>
      </c>
      <c r="AH37">
        <f t="shared" si="4"/>
        <v>-1382.6336284583879</v>
      </c>
      <c r="AI37">
        <f t="shared" si="23"/>
        <v>-1393.6492754833275</v>
      </c>
      <c r="AJ37">
        <f t="shared" si="6"/>
        <v>30.070584403589237</v>
      </c>
      <c r="AK37">
        <f t="shared" si="19"/>
        <v>22.831623906911069</v>
      </c>
      <c r="AL37">
        <f t="shared" si="7"/>
        <v>-1340.7470671728272</v>
      </c>
      <c r="AN37">
        <f t="shared" si="26"/>
        <v>0</v>
      </c>
      <c r="AO37">
        <f t="shared" si="26"/>
        <v>0</v>
      </c>
      <c r="AP37">
        <f t="shared" si="26"/>
        <v>-0.36666856819773541</v>
      </c>
      <c r="AQ37">
        <f t="shared" si="26"/>
        <v>-46.022561520089354</v>
      </c>
      <c r="AR37">
        <f t="shared" si="26"/>
        <v>-46.389230088287086</v>
      </c>
      <c r="AS37">
        <f t="shared" si="26"/>
        <v>1.0009342259397216</v>
      </c>
      <c r="AT37">
        <f t="shared" si="26"/>
        <v>0.75997704253074427</v>
      </c>
      <c r="AU37">
        <f t="shared" si="24"/>
        <v>-44.62831881981662</v>
      </c>
      <c r="AW37">
        <v>34</v>
      </c>
      <c r="AX37">
        <f>IF(Z37&gt;0, (R37*SUMPRODUCT(K37:$K$98, X37:$X$98)-K37*$AZ$3)/Z37, 0)</f>
        <v>671.98837875582421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50000</v>
      </c>
      <c r="S38">
        <f t="shared" si="1"/>
        <v>646.29763678482846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296.09547140942601</v>
      </c>
      <c r="AC38">
        <f t="shared" si="22"/>
        <v>261.24822306782448</v>
      </c>
      <c r="AE38">
        <f t="shared" si="2"/>
        <v>0</v>
      </c>
      <c r="AF38">
        <f t="shared" si="25"/>
        <v>0</v>
      </c>
      <c r="AG38">
        <f t="shared" si="25"/>
        <v>-10.105569330543666</v>
      </c>
      <c r="AH38">
        <f t="shared" si="4"/>
        <v>-1599.8424482932819</v>
      </c>
      <c r="AI38">
        <f t="shared" si="23"/>
        <v>-1609.9480176238255</v>
      </c>
      <c r="AJ38">
        <f t="shared" si="6"/>
        <v>34.847248341601528</v>
      </c>
      <c r="AK38">
        <f t="shared" si="19"/>
        <v>20.726682998659822</v>
      </c>
      <c r="AL38">
        <f t="shared" si="7"/>
        <v>-1554.3740862835643</v>
      </c>
      <c r="AN38">
        <f t="shared" si="26"/>
        <v>0</v>
      </c>
      <c r="AO38">
        <f t="shared" si="26"/>
        <v>0</v>
      </c>
      <c r="AP38">
        <f t="shared" si="26"/>
        <v>-0.30033533767793852</v>
      </c>
      <c r="AQ38">
        <f t="shared" si="26"/>
        <v>-47.546971993691024</v>
      </c>
      <c r="AR38">
        <f t="shared" si="26"/>
        <v>-47.847307331368967</v>
      </c>
      <c r="AS38">
        <f t="shared" si="26"/>
        <v>1.0356526936279826</v>
      </c>
      <c r="AT38">
        <f t="shared" si="26"/>
        <v>0.61599254170978901</v>
      </c>
      <c r="AU38">
        <f t="shared" si="24"/>
        <v>-46.195662096031199</v>
      </c>
      <c r="AW38">
        <v>35</v>
      </c>
      <c r="AX38">
        <f>IF(Z38&gt;0, (R38*SUMPRODUCT(K38:$K$98, X38:$X$98)-K38*$AZ$3)/Z38, 0)</f>
        <v>646.29763678482846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50000</v>
      </c>
      <c r="S39">
        <f t="shared" si="1"/>
        <v>613.66164690820528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261.24822306782448</v>
      </c>
      <c r="AC39">
        <f t="shared" si="22"/>
        <v>223.67920926921192</v>
      </c>
      <c r="AE39">
        <f t="shared" si="2"/>
        <v>0</v>
      </c>
      <c r="AF39">
        <f t="shared" si="25"/>
        <v>0</v>
      </c>
      <c r="AG39">
        <f t="shared" si="25"/>
        <v>-9.1124812181178658</v>
      </c>
      <c r="AH39">
        <f t="shared" si="4"/>
        <v>-1784.0648382407287</v>
      </c>
      <c r="AI39">
        <f t="shared" si="23"/>
        <v>-1793.1773194588466</v>
      </c>
      <c r="AJ39">
        <f t="shared" si="6"/>
        <v>37.569013798612559</v>
      </c>
      <c r="AK39">
        <f t="shared" si="19"/>
        <v>18.287375614747717</v>
      </c>
      <c r="AL39">
        <f t="shared" si="7"/>
        <v>-1737.3209300454862</v>
      </c>
      <c r="AN39">
        <f t="shared" si="26"/>
        <v>0</v>
      </c>
      <c r="AO39">
        <f t="shared" si="26"/>
        <v>0</v>
      </c>
      <c r="AP39">
        <f t="shared" si="26"/>
        <v>-0.24180444061242934</v>
      </c>
      <c r="AQ39">
        <f t="shared" si="26"/>
        <v>-47.341090741496849</v>
      </c>
      <c r="AR39">
        <f t="shared" si="26"/>
        <v>-47.582895182109276</v>
      </c>
      <c r="AS39">
        <f t="shared" si="26"/>
        <v>0.9969133706275527</v>
      </c>
      <c r="AT39">
        <f t="shared" si="26"/>
        <v>0.4852650474605627</v>
      </c>
      <c r="AU39">
        <f t="shared" si="24"/>
        <v>-46.100716764021158</v>
      </c>
      <c r="AW39">
        <v>36</v>
      </c>
      <c r="AX39">
        <f>IF(Z39&gt;0, (R39*SUMPRODUCT(K39:$K$98, X39:$X$98)-K39*$AZ$3)/Z39, 0)</f>
        <v>613.66164690820528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50000</v>
      </c>
      <c r="S40">
        <f t="shared" si="1"/>
        <v>573.49842697986685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223.67920926921192</v>
      </c>
      <c r="AC40">
        <f t="shared" si="22"/>
        <v>185.24700977332088</v>
      </c>
      <c r="AE40">
        <f t="shared" si="2"/>
        <v>0</v>
      </c>
      <c r="AF40">
        <f t="shared" si="25"/>
        <v>0</v>
      </c>
      <c r="AG40">
        <f t="shared" si="25"/>
        <v>-8.075305923194108</v>
      </c>
      <c r="AH40">
        <f t="shared" si="4"/>
        <v>-1892.1009654851575</v>
      </c>
      <c r="AI40">
        <f t="shared" si="23"/>
        <v>-1900.1762714083516</v>
      </c>
      <c r="AJ40">
        <f t="shared" si="6"/>
        <v>38.432199495891041</v>
      </c>
      <c r="AK40">
        <f t="shared" si="19"/>
        <v>15.657544648844835</v>
      </c>
      <c r="AL40">
        <f t="shared" si="7"/>
        <v>-1846.0865272636158</v>
      </c>
      <c r="AN40">
        <f t="shared" si="26"/>
        <v>0</v>
      </c>
      <c r="AO40">
        <f t="shared" si="26"/>
        <v>0</v>
      </c>
      <c r="AP40">
        <f t="shared" si="26"/>
        <v>-0.1913236190632932</v>
      </c>
      <c r="AQ40">
        <f t="shared" si="26"/>
        <v>-44.828469384672502</v>
      </c>
      <c r="AR40">
        <f t="shared" si="26"/>
        <v>-45.019793003735792</v>
      </c>
      <c r="AS40">
        <f t="shared" si="26"/>
        <v>0.91055219035069634</v>
      </c>
      <c r="AT40">
        <f t="shared" si="26"/>
        <v>0.3709652781398517</v>
      </c>
      <c r="AU40">
        <f t="shared" si="24"/>
        <v>-43.738275535245251</v>
      </c>
      <c r="AW40">
        <v>37</v>
      </c>
      <c r="AX40">
        <f>IF(Z40&gt;0, (R40*SUMPRODUCT(K40:$K$98, X40:$X$98)-K40*$AZ$3)/Z40, 0)</f>
        <v>573.49842697986685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50000</v>
      </c>
      <c r="S41">
        <f t="shared" si="1"/>
        <v>528.34940393585862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185.24700977332088</v>
      </c>
      <c r="AC41">
        <f t="shared" si="22"/>
        <v>148.37290757222502</v>
      </c>
      <c r="AE41">
        <f t="shared" si="2"/>
        <v>0</v>
      </c>
      <c r="AF41">
        <f t="shared" si="25"/>
        <v>0</v>
      </c>
      <c r="AG41">
        <f t="shared" si="25"/>
        <v>-7.0205864938496942</v>
      </c>
      <c r="AH41">
        <f t="shared" si="4"/>
        <v>-1947.9327402249439</v>
      </c>
      <c r="AI41">
        <f t="shared" si="23"/>
        <v>-1954.9533267187937</v>
      </c>
      <c r="AJ41">
        <f t="shared" si="6"/>
        <v>36.874102201095866</v>
      </c>
      <c r="AK41">
        <f t="shared" si="19"/>
        <v>12.967290684132463</v>
      </c>
      <c r="AL41">
        <f t="shared" si="7"/>
        <v>-1905.1119338335654</v>
      </c>
      <c r="AN41">
        <f t="shared" si="26"/>
        <v>0</v>
      </c>
      <c r="AO41">
        <f t="shared" si="26"/>
        <v>0</v>
      </c>
      <c r="AP41">
        <f t="shared" si="26"/>
        <v>-0.14851317230111435</v>
      </c>
      <c r="AQ41">
        <f t="shared" si="26"/>
        <v>-41.206481956093178</v>
      </c>
      <c r="AR41">
        <f t="shared" si="26"/>
        <v>-41.3549951283943</v>
      </c>
      <c r="AS41">
        <f t="shared" si="26"/>
        <v>0.78003310669809311</v>
      </c>
      <c r="AT41">
        <f t="shared" si="26"/>
        <v>0.2743094864422348</v>
      </c>
      <c r="AU41">
        <f t="shared" si="24"/>
        <v>-40.300652535253974</v>
      </c>
      <c r="AW41">
        <v>38</v>
      </c>
      <c r="AX41">
        <f>IF(Z41&gt;0, (R41*SUMPRODUCT(K41:$K$98, X41:$X$98)-K41*$AZ$3)/Z41, 0)</f>
        <v>528.34940393585862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50000</v>
      </c>
      <c r="S42">
        <f t="shared" si="1"/>
        <v>477.70301916259643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148.37290757222502</v>
      </c>
      <c r="AC42">
        <f t="shared" si="22"/>
        <v>114.2685391728966</v>
      </c>
      <c r="AE42">
        <f t="shared" si="2"/>
        <v>0</v>
      </c>
      <c r="AF42">
        <f t="shared" si="25"/>
        <v>0</v>
      </c>
      <c r="AG42">
        <f t="shared" si="25"/>
        <v>-5.9801034632985468</v>
      </c>
      <c r="AH42">
        <f t="shared" si="4"/>
        <v>-1940.5543312253012</v>
      </c>
      <c r="AI42">
        <f t="shared" si="23"/>
        <v>-1946.5344346885997</v>
      </c>
      <c r="AJ42">
        <f t="shared" si="6"/>
        <v>34.104368399328422</v>
      </c>
      <c r="AK42">
        <f t="shared" si="19"/>
        <v>10.386103530055752</v>
      </c>
      <c r="AL42">
        <f t="shared" si="7"/>
        <v>-1902.0439627592154</v>
      </c>
      <c r="AN42">
        <f t="shared" si="26"/>
        <v>0</v>
      </c>
      <c r="AO42">
        <f t="shared" si="26"/>
        <v>0</v>
      </c>
      <c r="AP42">
        <f t="shared" si="26"/>
        <v>-0.11294896505967776</v>
      </c>
      <c r="AQ42">
        <f t="shared" si="26"/>
        <v>-36.652142341543048</v>
      </c>
      <c r="AR42">
        <f t="shared" si="26"/>
        <v>-36.765091306602727</v>
      </c>
      <c r="AS42">
        <f t="shared" si="26"/>
        <v>0.64414489454223955</v>
      </c>
      <c r="AT42">
        <f t="shared" si="26"/>
        <v>0.1961671151547931</v>
      </c>
      <c r="AU42">
        <f t="shared" si="24"/>
        <v>-35.92477929690569</v>
      </c>
      <c r="AW42">
        <v>39</v>
      </c>
      <c r="AX42">
        <f>IF(Z42&gt;0, (R42*SUMPRODUCT(K42:$K$98, X42:$X$98)-K42*$AZ$3)/Z42, 0)</f>
        <v>477.70301916259643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50000</v>
      </c>
      <c r="S43">
        <f t="shared" si="1"/>
        <v>421.04131192082309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114.2685391728966</v>
      </c>
      <c r="AC43">
        <f t="shared" si="22"/>
        <v>83.957569649893557</v>
      </c>
      <c r="AE43">
        <f t="shared" si="2"/>
        <v>0</v>
      </c>
      <c r="AF43">
        <f t="shared" si="25"/>
        <v>0</v>
      </c>
      <c r="AG43">
        <f t="shared" si="25"/>
        <v>-4.9851147187239553</v>
      </c>
      <c r="AH43">
        <f t="shared" si="4"/>
        <v>-1870.3754198832116</v>
      </c>
      <c r="AI43">
        <f t="shared" si="23"/>
        <v>-1875.3605346019356</v>
      </c>
      <c r="AJ43">
        <f t="shared" si="6"/>
        <v>30.310969523003038</v>
      </c>
      <c r="AK43">
        <f t="shared" si="19"/>
        <v>7.9987977421027621</v>
      </c>
      <c r="AL43">
        <f t="shared" si="7"/>
        <v>-1837.0507673368297</v>
      </c>
      <c r="AN43">
        <f t="shared" si="26"/>
        <v>0</v>
      </c>
      <c r="AO43">
        <f t="shared" si="26"/>
        <v>0</v>
      </c>
      <c r="AP43">
        <f t="shared" si="26"/>
        <v>-8.406799547259762E-2</v>
      </c>
      <c r="AQ43">
        <f t="shared" si="26"/>
        <v>-31.541643713877914</v>
      </c>
      <c r="AR43">
        <f t="shared" si="26"/>
        <v>-31.625711709350512</v>
      </c>
      <c r="AS43">
        <f t="shared" si="26"/>
        <v>0.51115823655149994</v>
      </c>
      <c r="AT43">
        <f t="shared" si="26"/>
        <v>0.13489015405074667</v>
      </c>
      <c r="AU43">
        <f t="shared" si="24"/>
        <v>-30.979663318748262</v>
      </c>
      <c r="AW43">
        <v>40</v>
      </c>
      <c r="AX43">
        <f>IF(Z43&gt;0, (R43*SUMPRODUCT(K43:$K$98, X43:$X$98)-K43*$AZ$3)/Z43, 0)</f>
        <v>421.04131192082309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50000</v>
      </c>
      <c r="S44">
        <f t="shared" si="1"/>
        <v>357.75875149916817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83.957569649893557</v>
      </c>
      <c r="AC44">
        <f t="shared" si="22"/>
        <v>58.077687381140692</v>
      </c>
      <c r="AE44">
        <f t="shared" si="2"/>
        <v>0</v>
      </c>
      <c r="AF44">
        <f t="shared" si="25"/>
        <v>0</v>
      </c>
      <c r="AG44">
        <f t="shared" si="25"/>
        <v>-4.0584393210347312</v>
      </c>
      <c r="AH44">
        <f t="shared" si="4"/>
        <v>-1753.6485010039682</v>
      </c>
      <c r="AI44">
        <f t="shared" si="23"/>
        <v>-1757.706940325003</v>
      </c>
      <c r="AJ44">
        <f t="shared" si="6"/>
        <v>25.879882268752866</v>
      </c>
      <c r="AK44">
        <f t="shared" si="19"/>
        <v>5.8770298754925498</v>
      </c>
      <c r="AL44">
        <f t="shared" si="7"/>
        <v>-1725.9500281807575</v>
      </c>
      <c r="AN44">
        <f t="shared" si="26"/>
        <v>0</v>
      </c>
      <c r="AO44">
        <f t="shared" si="26"/>
        <v>0</v>
      </c>
      <c r="AP44">
        <f t="shared" si="26"/>
        <v>-6.1107788908526382E-2</v>
      </c>
      <c r="AQ44">
        <f t="shared" si="26"/>
        <v>-26.404628464860853</v>
      </c>
      <c r="AR44">
        <f t="shared" si="26"/>
        <v>-26.465736253769379</v>
      </c>
      <c r="AS44">
        <f t="shared" si="26"/>
        <v>0.38967254591187495</v>
      </c>
      <c r="AT44">
        <f t="shared" si="26"/>
        <v>8.8490247760840787E-2</v>
      </c>
      <c r="AU44">
        <f t="shared" si="24"/>
        <v>-25.987573460096662</v>
      </c>
      <c r="AW44">
        <v>41</v>
      </c>
      <c r="AX44">
        <f>IF(Z44&gt;0, (R44*SUMPRODUCT(K44:$K$98, X44:$X$98)-K44*$AZ$3)/Z44, 0)</f>
        <v>357.75875149916817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50000</v>
      </c>
      <c r="S45">
        <f t="shared" si="1"/>
        <v>284.92571440779284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58.077687381140692</v>
      </c>
      <c r="AC45">
        <f t="shared" si="22"/>
        <v>36.728203063712897</v>
      </c>
      <c r="AE45">
        <f t="shared" si="2"/>
        <v>0</v>
      </c>
      <c r="AF45">
        <f t="shared" si="25"/>
        <v>0</v>
      </c>
      <c r="AG45">
        <f t="shared" si="25"/>
        <v>-3.2226121763045374</v>
      </c>
      <c r="AH45">
        <f t="shared" si="4"/>
        <v>-1590.485503039693</v>
      </c>
      <c r="AI45">
        <f t="shared" si="23"/>
        <v>-1593.7081152159974</v>
      </c>
      <c r="AJ45">
        <f t="shared" si="6"/>
        <v>21.349484317427795</v>
      </c>
      <c r="AK45">
        <f t="shared" si="19"/>
        <v>4.0654381166798492</v>
      </c>
      <c r="AL45">
        <f t="shared" si="7"/>
        <v>-1568.2931927818897</v>
      </c>
      <c r="AN45">
        <f t="shared" si="26"/>
        <v>0</v>
      </c>
      <c r="AO45">
        <f t="shared" si="26"/>
        <v>0</v>
      </c>
      <c r="AP45">
        <f t="shared" si="26"/>
        <v>-4.3323898897143498E-2</v>
      </c>
      <c r="AQ45">
        <f t="shared" si="26"/>
        <v>-21.382043311857842</v>
      </c>
      <c r="AR45">
        <f t="shared" si="26"/>
        <v>-21.425367210754985</v>
      </c>
      <c r="AS45">
        <f t="shared" si="26"/>
        <v>0.28701651004591289</v>
      </c>
      <c r="AT45">
        <f t="shared" si="26"/>
        <v>5.4654615666972793E-2</v>
      </c>
      <c r="AU45">
        <f t="shared" si="24"/>
        <v>-21.083696085042099</v>
      </c>
      <c r="AW45">
        <v>42</v>
      </c>
      <c r="AX45">
        <f>IF(Z45&gt;0, (R45*SUMPRODUCT(K45:$K$98, X45:$X$98)-K45*$AZ$3)/Z45, 0)</f>
        <v>284.92571440779284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50000</v>
      </c>
      <c r="S46">
        <f t="shared" si="1"/>
        <v>199.35804292035309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36.728203063712897</v>
      </c>
      <c r="AC46">
        <f t="shared" si="22"/>
        <v>19.859681312063138</v>
      </c>
      <c r="AE46">
        <f t="shared" si="2"/>
        <v>0</v>
      </c>
      <c r="AF46">
        <f t="shared" si="25"/>
        <v>0</v>
      </c>
      <c r="AG46">
        <f t="shared" si="25"/>
        <v>-2.4904539868498583</v>
      </c>
      <c r="AH46">
        <f t="shared" si="4"/>
        <v>-1399.8641353832677</v>
      </c>
      <c r="AI46">
        <f t="shared" si="23"/>
        <v>-1402.3545893701175</v>
      </c>
      <c r="AJ46">
        <f t="shared" si="6"/>
        <v>16.868521751649759</v>
      </c>
      <c r="AK46">
        <f t="shared" si="19"/>
        <v>2.5709742144599028</v>
      </c>
      <c r="AL46">
        <f t="shared" si="7"/>
        <v>-1382.9150934040078</v>
      </c>
      <c r="AN46">
        <f t="shared" si="26"/>
        <v>0</v>
      </c>
      <c r="AO46">
        <f t="shared" si="26"/>
        <v>0</v>
      </c>
      <c r="AP46">
        <f t="shared" si="26"/>
        <v>-2.9893721867159901E-2</v>
      </c>
      <c r="AQ46">
        <f t="shared" si="26"/>
        <v>-16.803020387416019</v>
      </c>
      <c r="AR46">
        <f t="shared" si="26"/>
        <v>-16.83291410928318</v>
      </c>
      <c r="AS46">
        <f t="shared" si="26"/>
        <v>0.20247830323971985</v>
      </c>
      <c r="AT46">
        <f t="shared" si="26"/>
        <v>3.0860232110499E-2</v>
      </c>
      <c r="AU46">
        <f t="shared" si="24"/>
        <v>-16.599575573932963</v>
      </c>
      <c r="AW46">
        <v>43</v>
      </c>
      <c r="AX46">
        <f>IF(Z46&gt;0, (R46*SUMPRODUCT(K46:$K$98, X46:$X$98)-K46*$AZ$3)/Z46, 0)</f>
        <v>199.35804292035309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50000</v>
      </c>
      <c r="S47">
        <f t="shared" si="1"/>
        <v>94.810296718654286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19.859681312063138</v>
      </c>
      <c r="AC47">
        <f t="shared" si="22"/>
        <v>7.0865908891185896</v>
      </c>
      <c r="AE47">
        <f t="shared" si="2"/>
        <v>0</v>
      </c>
      <c r="AF47">
        <f t="shared" si="25"/>
        <v>0</v>
      </c>
      <c r="AG47">
        <f t="shared" si="25"/>
        <v>-1.8686237503685281</v>
      </c>
      <c r="AH47">
        <f t="shared" si="4"/>
        <v>-1193.8513932256635</v>
      </c>
      <c r="AI47">
        <f t="shared" si="23"/>
        <v>-1195.720016976032</v>
      </c>
      <c r="AJ47">
        <f t="shared" si="6"/>
        <v>12.773090422944549</v>
      </c>
      <c r="AK47">
        <f t="shared" si="19"/>
        <v>1.3901776918444197</v>
      </c>
      <c r="AL47">
        <f t="shared" si="7"/>
        <v>-1181.556748861243</v>
      </c>
      <c r="AN47">
        <f t="shared" si="26"/>
        <v>0</v>
      </c>
      <c r="AO47">
        <f t="shared" si="26"/>
        <v>0</v>
      </c>
      <c r="AP47">
        <f t="shared" si="26"/>
        <v>-2.0026511719076573E-2</v>
      </c>
      <c r="AQ47">
        <f t="shared" si="26"/>
        <v>-12.794806291290259</v>
      </c>
      <c r="AR47">
        <f t="shared" si="26"/>
        <v>-12.814832803009335</v>
      </c>
      <c r="AS47">
        <f t="shared" si="26"/>
        <v>0.13689242951850258</v>
      </c>
      <c r="AT47">
        <f t="shared" si="26"/>
        <v>1.4898884717605903E-2</v>
      </c>
      <c r="AU47">
        <f t="shared" si="24"/>
        <v>-12.663041488773226</v>
      </c>
      <c r="AW47">
        <v>44</v>
      </c>
      <c r="AX47">
        <f>IF(Z47&gt;0, (R47*SUMPRODUCT(K47:$K$98, X47:$X$98)-K47*$AZ$3)/Z47, 0)</f>
        <v>94.810296718654286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50000</v>
      </c>
      <c r="S48">
        <f t="shared" si="1"/>
        <v>-38.809289482817164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7.0865908891185896</v>
      </c>
      <c r="AC48">
        <f t="shared" si="22"/>
        <v>-2.1100636481792669</v>
      </c>
      <c r="AE48">
        <f t="shared" si="2"/>
        <v>0</v>
      </c>
      <c r="AF48">
        <f t="shared" si="25"/>
        <v>0</v>
      </c>
      <c r="AG48">
        <f t="shared" si="25"/>
        <v>-1.3592516613280816</v>
      </c>
      <c r="AH48">
        <f t="shared" si="4"/>
        <v>-981.37170307352278</v>
      </c>
      <c r="AI48">
        <f t="shared" si="23"/>
        <v>-982.73095473485091</v>
      </c>
      <c r="AJ48">
        <f t="shared" si="6"/>
        <v>9.1966545372978565</v>
      </c>
      <c r="AK48">
        <f t="shared" si="19"/>
        <v>0.49606136223830133</v>
      </c>
      <c r="AL48">
        <f t="shared" si="7"/>
        <v>-973.03823883531481</v>
      </c>
      <c r="AN48">
        <f t="shared" si="26"/>
        <v>0</v>
      </c>
      <c r="AO48">
        <f t="shared" si="26"/>
        <v>0</v>
      </c>
      <c r="AP48">
        <f t="shared" si="26"/>
        <v>-1.3006645226482387E-2</v>
      </c>
      <c r="AQ48">
        <f t="shared" si="26"/>
        <v>-9.3907213361170232</v>
      </c>
      <c r="AR48">
        <f t="shared" si="26"/>
        <v>-9.403727981343506</v>
      </c>
      <c r="AS48">
        <f t="shared" si="26"/>
        <v>8.8002557760553463E-2</v>
      </c>
      <c r="AT48">
        <f t="shared" si="26"/>
        <v>4.7467987958131437E-3</v>
      </c>
      <c r="AU48">
        <f t="shared" si="24"/>
        <v>-9.3109786247871398</v>
      </c>
      <c r="AW48">
        <v>45</v>
      </c>
      <c r="AX48">
        <f>IF(Z48&gt;0, (R48*SUMPRODUCT(K48:$K$98, X48:$X$98)-K48*$AZ$3)/Z48, 0)</f>
        <v>-38.809289482817164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50000</v>
      </c>
      <c r="S49">
        <f t="shared" si="1"/>
        <v>-216.6968248242697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-2.1100636481792669</v>
      </c>
      <c r="AC49">
        <f t="shared" si="22"/>
        <v>-8.2881494896602028</v>
      </c>
      <c r="AE49">
        <f t="shared" si="2"/>
        <v>0</v>
      </c>
      <c r="AF49">
        <f t="shared" si="25"/>
        <v>0</v>
      </c>
      <c r="AG49">
        <f t="shared" si="25"/>
        <v>-0.95619184734034268</v>
      </c>
      <c r="AH49">
        <f t="shared" si="4"/>
        <v>-778.93459474891654</v>
      </c>
      <c r="AI49">
        <f t="shared" si="23"/>
        <v>-779.89078659625693</v>
      </c>
      <c r="AJ49">
        <f t="shared" si="6"/>
        <v>6.1780858414809359</v>
      </c>
      <c r="AK49">
        <f t="shared" si="19"/>
        <v>-0.1477044553725487</v>
      </c>
      <c r="AL49">
        <f t="shared" si="7"/>
        <v>-773.86040521014866</v>
      </c>
      <c r="AN49">
        <f t="shared" si="26"/>
        <v>0</v>
      </c>
      <c r="AO49">
        <f t="shared" si="26"/>
        <v>0</v>
      </c>
      <c r="AP49">
        <f t="shared" si="26"/>
        <v>-8.1694427901619592E-3</v>
      </c>
      <c r="AQ49">
        <f t="shared" si="26"/>
        <v>-6.6550050879217348</v>
      </c>
      <c r="AR49">
        <f t="shared" si="26"/>
        <v>-6.6631745307118972</v>
      </c>
      <c r="AS49">
        <f t="shared" si="26"/>
        <v>5.2783883250077011E-2</v>
      </c>
      <c r="AT49">
        <f t="shared" si="26"/>
        <v>-1.2619466494871426E-3</v>
      </c>
      <c r="AU49">
        <f t="shared" si="24"/>
        <v>-6.611652594111308</v>
      </c>
      <c r="AW49">
        <v>46</v>
      </c>
      <c r="AX49">
        <f>IF(Z49&gt;0, (R49*SUMPRODUCT(K49:$K$98, X49:$X$98)-K49*$AZ$3)/Z49, 0)</f>
        <v>-216.6968248242697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50000</v>
      </c>
      <c r="S50">
        <f t="shared" si="1"/>
        <v>-464.69344115803915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-8.2881494896602028</v>
      </c>
      <c r="AC50">
        <f t="shared" si="22"/>
        <v>-12.074730028799721</v>
      </c>
      <c r="AE50">
        <f t="shared" si="2"/>
        <v>0</v>
      </c>
      <c r="AF50">
        <f t="shared" si="25"/>
        <v>0</v>
      </c>
      <c r="AG50">
        <f t="shared" si="25"/>
        <v>-0.64960729802366557</v>
      </c>
      <c r="AH50">
        <f t="shared" si="4"/>
        <v>-594.04526168654741</v>
      </c>
      <c r="AI50">
        <f t="shared" si="23"/>
        <v>-594.69486898457103</v>
      </c>
      <c r="AJ50">
        <f t="shared" si="6"/>
        <v>3.7865805391395178</v>
      </c>
      <c r="AK50">
        <f t="shared" si="19"/>
        <v>-0.58017046427621422</v>
      </c>
      <c r="AL50">
        <f t="shared" si="7"/>
        <v>-591.48845890970767</v>
      </c>
      <c r="AN50">
        <f t="shared" si="26"/>
        <v>0</v>
      </c>
      <c r="AO50">
        <f t="shared" si="26"/>
        <v>0</v>
      </c>
      <c r="AP50">
        <f t="shared" si="26"/>
        <v>-4.9554177483514643E-3</v>
      </c>
      <c r="AQ50">
        <f t="shared" si="26"/>
        <v>-4.5315722930476756</v>
      </c>
      <c r="AR50">
        <f t="shared" si="26"/>
        <v>-4.5365277107960269</v>
      </c>
      <c r="AS50">
        <f t="shared" si="26"/>
        <v>2.8885279562439022E-2</v>
      </c>
      <c r="AT50">
        <f t="shared" si="26"/>
        <v>-4.4257307830290471E-3</v>
      </c>
      <c r="AU50">
        <f t="shared" si="24"/>
        <v>-4.5120681620166163</v>
      </c>
      <c r="AW50">
        <v>47</v>
      </c>
      <c r="AX50">
        <f>IF(Z50&gt;0, (R50*SUMPRODUCT(K50:$K$98, X50:$X$98)-K50*$AZ$3)/Z50, 0)</f>
        <v>-464.69344115803915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50000</v>
      </c>
      <c r="S51">
        <f t="shared" si="1"/>
        <v>-824.39662091750643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-12.074730028799721</v>
      </c>
      <c r="AC51">
        <f t="shared" si="22"/>
        <v>-14.045208974720419</v>
      </c>
      <c r="AE51">
        <f t="shared" si="2"/>
        <v>0</v>
      </c>
      <c r="AF51">
        <f t="shared" si="25"/>
        <v>0</v>
      </c>
      <c r="AG51">
        <f t="shared" si="25"/>
        <v>-0.42592390053372919</v>
      </c>
      <c r="AH51">
        <f t="shared" si="4"/>
        <v>-434.37464901939927</v>
      </c>
      <c r="AI51">
        <f t="shared" si="23"/>
        <v>-434.80057291993302</v>
      </c>
      <c r="AJ51">
        <f t="shared" si="6"/>
        <v>1.9704789459206982</v>
      </c>
      <c r="AK51">
        <f t="shared" si="19"/>
        <v>-0.84523110201598051</v>
      </c>
      <c r="AL51">
        <f t="shared" si="7"/>
        <v>-433.67532507602829</v>
      </c>
      <c r="AN51">
        <f t="shared" si="26"/>
        <v>0</v>
      </c>
      <c r="AO51">
        <f t="shared" si="26"/>
        <v>0</v>
      </c>
      <c r="AP51">
        <f t="shared" si="26"/>
        <v>-2.9009708505172613E-3</v>
      </c>
      <c r="AQ51">
        <f t="shared" si="26"/>
        <v>-2.9585289612296708</v>
      </c>
      <c r="AR51">
        <f t="shared" si="26"/>
        <v>-2.9614299320801885</v>
      </c>
      <c r="AS51">
        <f t="shared" si="26"/>
        <v>1.342094673839804E-2</v>
      </c>
      <c r="AT51">
        <f t="shared" si="26"/>
        <v>-5.756875314642659E-3</v>
      </c>
      <c r="AU51">
        <f t="shared" si="24"/>
        <v>-2.953765860656433</v>
      </c>
      <c r="AW51">
        <v>48</v>
      </c>
      <c r="AX51">
        <f>IF(Z51&gt;0, (R51*SUMPRODUCT(K51:$K$98, X51:$X$98)-K51*$AZ$3)/Z51, 0)</f>
        <v>-824.39662091750643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50000</v>
      </c>
      <c r="S52">
        <f t="shared" si="1"/>
        <v>-1368.1387483285378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-14.045208974720419</v>
      </c>
      <c r="AC52">
        <f t="shared" si="22"/>
        <v>-14.717047447443864</v>
      </c>
      <c r="AE52">
        <f t="shared" si="2"/>
        <v>0</v>
      </c>
      <c r="AF52">
        <f t="shared" si="25"/>
        <v>0</v>
      </c>
      <c r="AG52">
        <f t="shared" si="25"/>
        <v>-0.26892461501846499</v>
      </c>
      <c r="AH52">
        <f t="shared" si="4"/>
        <v>-305.48009301985377</v>
      </c>
      <c r="AI52">
        <f t="shared" si="23"/>
        <v>-305.74901763487225</v>
      </c>
      <c r="AJ52">
        <f t="shared" si="6"/>
        <v>0.67183847272344543</v>
      </c>
      <c r="AK52">
        <f t="shared" si="19"/>
        <v>-0.98316462823042938</v>
      </c>
      <c r="AL52">
        <f t="shared" si="7"/>
        <v>-306.06034379037925</v>
      </c>
      <c r="AN52">
        <f t="shared" si="26"/>
        <v>0</v>
      </c>
      <c r="AO52">
        <f t="shared" si="26"/>
        <v>0</v>
      </c>
      <c r="AP52">
        <f t="shared" si="26"/>
        <v>-1.6353995987511325E-3</v>
      </c>
      <c r="AQ52">
        <f t="shared" si="26"/>
        <v>-1.8577028418050354</v>
      </c>
      <c r="AR52">
        <f t="shared" si="26"/>
        <v>-1.8593382414037865</v>
      </c>
      <c r="AS52">
        <f t="shared" si="26"/>
        <v>4.0856221682870324E-3</v>
      </c>
      <c r="AT52">
        <f t="shared" si="26"/>
        <v>-5.9788764163665369E-3</v>
      </c>
      <c r="AU52">
        <f t="shared" si="24"/>
        <v>-1.8612314956518661</v>
      </c>
      <c r="AW52">
        <v>49</v>
      </c>
      <c r="AX52">
        <f>IF(Z52&gt;0, (R52*SUMPRODUCT(K52:$K$98, X52:$X$98)-K52*$AZ$3)/Z52, 0)</f>
        <v>-1368.1387483285378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50000</v>
      </c>
      <c r="S53">
        <f t="shared" si="1"/>
        <v>-2226.8808517763387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-14.717047447443864</v>
      </c>
      <c r="AC53">
        <f t="shared" si="22"/>
        <v>-14.533062353082627</v>
      </c>
      <c r="AE53">
        <f t="shared" si="2"/>
        <v>0</v>
      </c>
      <c r="AF53">
        <f t="shared" si="25"/>
        <v>0</v>
      </c>
      <c r="AG53">
        <f t="shared" si="25"/>
        <v>-0.16315491623058651</v>
      </c>
      <c r="AH53">
        <f t="shared" si="4"/>
        <v>-206.16090527538771</v>
      </c>
      <c r="AI53">
        <f t="shared" si="23"/>
        <v>-206.32406019161829</v>
      </c>
      <c r="AJ53">
        <f t="shared" si="6"/>
        <v>-0.18398509436123689</v>
      </c>
      <c r="AK53">
        <f t="shared" si="19"/>
        <v>-1.0301933213210706</v>
      </c>
      <c r="AL53">
        <f t="shared" si="7"/>
        <v>-207.5382386073006</v>
      </c>
      <c r="AN53">
        <f t="shared" si="26"/>
        <v>0</v>
      </c>
      <c r="AO53">
        <f t="shared" si="26"/>
        <v>0</v>
      </c>
      <c r="AP53">
        <f t="shared" si="26"/>
        <v>-8.8588117541872375E-4</v>
      </c>
      <c r="AQ53">
        <f t="shared" si="26"/>
        <v>-1.1193905112404476</v>
      </c>
      <c r="AR53">
        <f t="shared" si="26"/>
        <v>-1.1202763924158663</v>
      </c>
      <c r="AS53">
        <f t="shared" si="26"/>
        <v>-9.9898265659310826E-4</v>
      </c>
      <c r="AT53">
        <f t="shared" si="26"/>
        <v>-5.5936339001309192E-3</v>
      </c>
      <c r="AU53">
        <f t="shared" si="24"/>
        <v>-1.1268690089725903</v>
      </c>
      <c r="AW53">
        <v>50</v>
      </c>
      <c r="AX53">
        <f>IF(Z53&gt;0, (R53*SUMPRODUCT(K53:$K$98, X53:$X$98)-K53*$AZ$3)/Z53, 0)</f>
        <v>-2226.8808517763387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50000</v>
      </c>
      <c r="S54">
        <f t="shared" si="1"/>
        <v>-3642.7093173074531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-14.533062353082627</v>
      </c>
      <c r="AC54">
        <f t="shared" si="22"/>
        <v>-13.829517207031758</v>
      </c>
      <c r="AE54">
        <f t="shared" si="2"/>
        <v>0</v>
      </c>
      <c r="AF54">
        <f t="shared" si="25"/>
        <v>0</v>
      </c>
      <c r="AG54">
        <f t="shared" si="25"/>
        <v>-9.4912302920549751E-2</v>
      </c>
      <c r="AH54">
        <f t="shared" si="4"/>
        <v>-133.2221282954618</v>
      </c>
      <c r="AI54">
        <f t="shared" si="23"/>
        <v>-133.31704059838236</v>
      </c>
      <c r="AJ54">
        <f t="shared" si="6"/>
        <v>-0.70354514605086926</v>
      </c>
      <c r="AK54">
        <f t="shared" si="19"/>
        <v>-1.0173143647157841</v>
      </c>
      <c r="AL54">
        <f t="shared" si="7"/>
        <v>-135.03790010914901</v>
      </c>
      <c r="AN54">
        <f t="shared" si="26"/>
        <v>0</v>
      </c>
      <c r="AO54">
        <f t="shared" si="26"/>
        <v>0</v>
      </c>
      <c r="AP54">
        <f t="shared" si="26"/>
        <v>-4.6012920252804315E-4</v>
      </c>
      <c r="AQ54">
        <f t="shared" si="26"/>
        <v>-0.64585295863058623</v>
      </c>
      <c r="AR54">
        <f t="shared" si="26"/>
        <v>-0.64631308783311436</v>
      </c>
      <c r="AS54">
        <f t="shared" si="26"/>
        <v>-3.4107450460436795E-3</v>
      </c>
      <c r="AT54">
        <f t="shared" si="26"/>
        <v>-4.93187956622268E-3</v>
      </c>
      <c r="AU54">
        <f t="shared" si="24"/>
        <v>-0.65465571244538068</v>
      </c>
      <c r="AW54">
        <v>51</v>
      </c>
      <c r="AX54">
        <f>IF(Z54&gt;0, (R54*SUMPRODUCT(K54:$K$98, X54:$X$98)-K54*$AZ$3)/Z54, 0)</f>
        <v>-3642.7093173074531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50000</v>
      </c>
      <c r="S55">
        <f t="shared" si="1"/>
        <v>-6079.3045975258829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-13.829517207031758</v>
      </c>
      <c r="AC55">
        <f t="shared" si="22"/>
        <v>-12.84774904308081</v>
      </c>
      <c r="AE55">
        <f t="shared" si="2"/>
        <v>0</v>
      </c>
      <c r="AF55">
        <f t="shared" si="25"/>
        <v>0</v>
      </c>
      <c r="AG55">
        <f t="shared" si="25"/>
        <v>-5.2833958378683252E-2</v>
      </c>
      <c r="AH55">
        <f t="shared" si="4"/>
        <v>-82.258443025321995</v>
      </c>
      <c r="AI55">
        <f t="shared" si="23"/>
        <v>-82.311276983700679</v>
      </c>
      <c r="AJ55">
        <f t="shared" si="6"/>
        <v>-0.98176816395094768</v>
      </c>
      <c r="AK55">
        <f t="shared" si="19"/>
        <v>-0.96806620449222314</v>
      </c>
      <c r="AL55">
        <f t="shared" si="7"/>
        <v>-84.261111352143843</v>
      </c>
      <c r="AN55">
        <f t="shared" si="26"/>
        <v>0</v>
      </c>
      <c r="AO55">
        <f t="shared" si="26"/>
        <v>0</v>
      </c>
      <c r="AP55">
        <f t="shared" si="26"/>
        <v>-2.286927585022261E-4</v>
      </c>
      <c r="AQ55">
        <f t="shared" si="26"/>
        <v>-0.35605718032190958</v>
      </c>
      <c r="AR55">
        <f t="shared" si="26"/>
        <v>-0.35628587308041182</v>
      </c>
      <c r="AS55">
        <f t="shared" si="26"/>
        <v>-4.2496015160241275E-3</v>
      </c>
      <c r="AT55">
        <f t="shared" si="26"/>
        <v>-4.1902923330353762E-3</v>
      </c>
      <c r="AU55">
        <f t="shared" si="24"/>
        <v>-0.36472576692947128</v>
      </c>
      <c r="AW55">
        <v>52</v>
      </c>
      <c r="AX55">
        <f>IF(Z55&gt;0, (R55*SUMPRODUCT(K55:$K$98, X55:$X$98)-K55*$AZ$3)/Z55, 0)</f>
        <v>-6079.3045975258829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50000</v>
      </c>
      <c r="S56">
        <f t="shared" si="1"/>
        <v>-10462.068620125581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-12.84774904308081</v>
      </c>
      <c r="AC56">
        <f t="shared" si="22"/>
        <v>-11.750573078240638</v>
      </c>
      <c r="AE56">
        <f t="shared" si="2"/>
        <v>0</v>
      </c>
      <c r="AF56">
        <f t="shared" si="25"/>
        <v>0</v>
      </c>
      <c r="AG56">
        <f t="shared" si="25"/>
        <v>-2.8078990649221126E-2</v>
      </c>
      <c r="AH56">
        <f t="shared" si="4"/>
        <v>-48.453256291350584</v>
      </c>
      <c r="AI56">
        <f t="shared" si="23"/>
        <v>-48.481335281999804</v>
      </c>
      <c r="AJ56">
        <f t="shared" si="6"/>
        <v>-1.0971759648401722</v>
      </c>
      <c r="AK56">
        <f t="shared" si="19"/>
        <v>-0.89934243301565686</v>
      </c>
      <c r="AL56">
        <f t="shared" si="7"/>
        <v>-50.477853679855635</v>
      </c>
      <c r="AN56">
        <f t="shared" si="26"/>
        <v>0</v>
      </c>
      <c r="AO56">
        <f t="shared" si="26"/>
        <v>0</v>
      </c>
      <c r="AP56">
        <f t="shared" si="26"/>
        <v>-1.0851823781968684E-4</v>
      </c>
      <c r="AQ56">
        <f t="shared" si="26"/>
        <v>-0.18725965099849029</v>
      </c>
      <c r="AR56">
        <f t="shared" si="26"/>
        <v>-0.18736816923630997</v>
      </c>
      <c r="AS56">
        <f t="shared" si="26"/>
        <v>-4.2403091966510143E-3</v>
      </c>
      <c r="AT56">
        <f t="shared" si="26"/>
        <v>-3.4757323454586496E-3</v>
      </c>
      <c r="AU56">
        <f t="shared" si="24"/>
        <v>-0.19508421077841964</v>
      </c>
      <c r="AW56">
        <v>53</v>
      </c>
      <c r="AX56">
        <f>IF(Z56&gt;0, (R56*SUMPRODUCT(K56:$K$98, X56:$X$98)-K56*$AZ$3)/Z56, 0)</f>
        <v>-10462.068620125581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50000</v>
      </c>
      <c r="S57">
        <f t="shared" si="1"/>
        <v>-18719.662947683762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-11.750573078240638</v>
      </c>
      <c r="AC57">
        <f t="shared" si="22"/>
        <v>-10.640303135344412</v>
      </c>
      <c r="AE57">
        <f t="shared" si="2"/>
        <v>0</v>
      </c>
      <c r="AF57">
        <f t="shared" si="25"/>
        <v>0</v>
      </c>
      <c r="AG57">
        <f t="shared" si="25"/>
        <v>-1.4210062388784845E-2</v>
      </c>
      <c r="AH57">
        <f t="shared" si="4"/>
        <v>-27.176276707888135</v>
      </c>
      <c r="AI57">
        <f t="shared" si="23"/>
        <v>-27.19048677027692</v>
      </c>
      <c r="AJ57">
        <f t="shared" si="6"/>
        <v>-1.1102699428962257</v>
      </c>
      <c r="AK57">
        <f t="shared" si="19"/>
        <v>-0.8225401154768448</v>
      </c>
      <c r="AL57">
        <f t="shared" si="7"/>
        <v>-29.123296828649988</v>
      </c>
      <c r="AN57">
        <f t="shared" si="26"/>
        <v>0</v>
      </c>
      <c r="AO57">
        <f t="shared" si="26"/>
        <v>0</v>
      </c>
      <c r="AP57">
        <f t="shared" si="26"/>
        <v>-4.9034212250251404E-5</v>
      </c>
      <c r="AQ57">
        <f t="shared" si="26"/>
        <v>-9.3776317359300698E-2</v>
      </c>
      <c r="AR57">
        <f t="shared" si="26"/>
        <v>-9.3825351571550947E-2</v>
      </c>
      <c r="AS57">
        <f t="shared" si="26"/>
        <v>-3.8311733295425384E-3</v>
      </c>
      <c r="AT57">
        <f t="shared" si="26"/>
        <v>-2.8383131265116773E-3</v>
      </c>
      <c r="AU57">
        <f t="shared" si="24"/>
        <v>-0.10049483802760516</v>
      </c>
      <c r="AW57">
        <v>54</v>
      </c>
      <c r="AX57">
        <f>IF(Z57&gt;0, (R57*SUMPRODUCT(K57:$K$98, X57:$X$98)-K57*$AZ$3)/Z57, 0)</f>
        <v>-18719.662947683762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50000</v>
      </c>
      <c r="S58">
        <f t="shared" si="1"/>
        <v>-35048.852595874538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-10.640303135344412</v>
      </c>
      <c r="AC58">
        <f t="shared" si="22"/>
        <v>-9.5755708867262861</v>
      </c>
      <c r="AE58">
        <f t="shared" si="2"/>
        <v>0</v>
      </c>
      <c r="AF58">
        <f t="shared" si="25"/>
        <v>0</v>
      </c>
      <c r="AG58">
        <f t="shared" si="25"/>
        <v>-6.830160032010142E-3</v>
      </c>
      <c r="AH58">
        <f t="shared" si="4"/>
        <v>-14.475603465773711</v>
      </c>
      <c r="AI58">
        <f t="shared" si="23"/>
        <v>-14.48243362580572</v>
      </c>
      <c r="AJ58">
        <f t="shared" si="6"/>
        <v>-1.0647322486181263</v>
      </c>
      <c r="AK58">
        <f t="shared" si="19"/>
        <v>-0.74482121947410895</v>
      </c>
      <c r="AL58">
        <f t="shared" si="7"/>
        <v>-16.291987093897955</v>
      </c>
      <c r="AN58">
        <f t="shared" si="26"/>
        <v>0</v>
      </c>
      <c r="AO58">
        <f t="shared" si="26"/>
        <v>0</v>
      </c>
      <c r="AP58">
        <f t="shared" si="26"/>
        <v>-2.1043407955627303E-5</v>
      </c>
      <c r="AQ58">
        <f t="shared" si="26"/>
        <v>-4.4598666459725544E-2</v>
      </c>
      <c r="AR58">
        <f t="shared" si="26"/>
        <v>-4.461970986768117E-2</v>
      </c>
      <c r="AS58">
        <f t="shared" si="26"/>
        <v>-3.2803909375736218E-3</v>
      </c>
      <c r="AT58">
        <f t="shared" si="26"/>
        <v>-2.2947598155747314E-3</v>
      </c>
      <c r="AU58">
        <f t="shared" si="24"/>
        <v>-5.0194860620829521E-2</v>
      </c>
      <c r="AW58">
        <v>55</v>
      </c>
      <c r="AX58">
        <f>IF(Z58&gt;0, (R58*SUMPRODUCT(K58:$K$98, X58:$X$98)-K58*$AZ$3)/Z58, 0)</f>
        <v>-35048.852595874538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50000</v>
      </c>
      <c r="S59">
        <f t="shared" si="1"/>
        <v>-69014.879323304922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-9.5755708867262861</v>
      </c>
      <c r="AC59">
        <f t="shared" si="22"/>
        <v>-8.5857869049918811</v>
      </c>
      <c r="AE59">
        <f t="shared" si="2"/>
        <v>0</v>
      </c>
      <c r="AF59">
        <f t="shared" si="25"/>
        <v>0</v>
      </c>
      <c r="AG59">
        <f t="shared" si="25"/>
        <v>-3.1101216828805772E-3</v>
      </c>
      <c r="AH59">
        <f t="shared" si="4"/>
        <v>-7.3034734976189259</v>
      </c>
      <c r="AI59">
        <f t="shared" si="23"/>
        <v>-7.3065836193018061</v>
      </c>
      <c r="AJ59">
        <f t="shared" si="6"/>
        <v>-0.98978398173440496</v>
      </c>
      <c r="AK59">
        <f t="shared" si="19"/>
        <v>-0.67028996207084013</v>
      </c>
      <c r="AL59">
        <f t="shared" si="7"/>
        <v>-8.9666575631070504</v>
      </c>
      <c r="AN59">
        <f t="shared" si="26"/>
        <v>0</v>
      </c>
      <c r="AO59">
        <f t="shared" si="26"/>
        <v>0</v>
      </c>
      <c r="AP59">
        <f t="shared" si="26"/>
        <v>-8.5554834128771196E-6</v>
      </c>
      <c r="AQ59">
        <f t="shared" si="26"/>
        <v>-2.0090772238658308E-2</v>
      </c>
      <c r="AR59">
        <f t="shared" si="26"/>
        <v>-2.0099327722071184E-2</v>
      </c>
      <c r="AS59">
        <f t="shared" si="26"/>
        <v>-2.7227489151540473E-3</v>
      </c>
      <c r="AT59">
        <f t="shared" si="26"/>
        <v>-1.843868258879087E-3</v>
      </c>
      <c r="AU59">
        <f t="shared" si="24"/>
        <v>-2.4665944896104318E-2</v>
      </c>
      <c r="AW59">
        <v>56</v>
      </c>
      <c r="AX59">
        <f>IF(Z59&gt;0, (R59*SUMPRODUCT(K59:$K$98, X59:$X$98)-K59*$AZ$3)/Z59, 0)</f>
        <v>-69014.879323304922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50000</v>
      </c>
      <c r="S60">
        <f t="shared" si="1"/>
        <v>-144968.67836502715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-8.5857869049918811</v>
      </c>
      <c r="AC60">
        <f t="shared" si="22"/>
        <v>-7.6823217413429239</v>
      </c>
      <c r="AE60">
        <f t="shared" si="2"/>
        <v>0</v>
      </c>
      <c r="AF60">
        <f t="shared" si="25"/>
        <v>0</v>
      </c>
      <c r="AG60">
        <f t="shared" si="25"/>
        <v>-1.3248244082764984E-3</v>
      </c>
      <c r="AH60">
        <f t="shared" si="4"/>
        <v>-3.5083921155505458</v>
      </c>
      <c r="AI60">
        <f t="shared" si="23"/>
        <v>-3.5097169399588224</v>
      </c>
      <c r="AJ60">
        <f t="shared" si="6"/>
        <v>-0.90346516364895724</v>
      </c>
      <c r="AK60">
        <f t="shared" si="19"/>
        <v>-0.6010050833494317</v>
      </c>
      <c r="AL60">
        <f t="shared" si="7"/>
        <v>-5.0141871869572112</v>
      </c>
      <c r="AN60">
        <f t="shared" si="26"/>
        <v>0</v>
      </c>
      <c r="AO60">
        <f t="shared" si="26"/>
        <v>0</v>
      </c>
      <c r="AP60">
        <f t="shared" si="26"/>
        <v>-3.2539244916887796E-6</v>
      </c>
      <c r="AQ60">
        <f t="shared" si="26"/>
        <v>-8.617023478673061E-3</v>
      </c>
      <c r="AR60">
        <f t="shared" si="26"/>
        <v>-8.6202774031647507E-3</v>
      </c>
      <c r="AS60">
        <f t="shared" si="26"/>
        <v>-2.2190166523346532E-3</v>
      </c>
      <c r="AT60">
        <f t="shared" si="26"/>
        <v>-1.4761391382306281E-3</v>
      </c>
      <c r="AU60">
        <f t="shared" si="24"/>
        <v>-1.2315433193730031E-2</v>
      </c>
      <c r="AW60">
        <v>57</v>
      </c>
      <c r="AX60">
        <f>IF(Z60&gt;0, (R60*SUMPRODUCT(K60:$K$98, X60:$X$98)-K60*$AZ$3)/Z60, 0)</f>
        <v>-144968.67836502715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50000</v>
      </c>
      <c r="S61">
        <f t="shared" si="1"/>
        <v>-326578.35865405487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-7.6823217413429239</v>
      </c>
      <c r="AC61">
        <f t="shared" si="22"/>
        <v>-6.8663352506362259</v>
      </c>
      <c r="AE61">
        <f t="shared" si="2"/>
        <v>0</v>
      </c>
      <c r="AF61">
        <f t="shared" si="25"/>
        <v>0</v>
      </c>
      <c r="AG61">
        <f t="shared" si="25"/>
        <v>-5.256269336810028E-4</v>
      </c>
      <c r="AH61">
        <f t="shared" si="4"/>
        <v>-1.5718984610254609</v>
      </c>
      <c r="AI61">
        <f t="shared" si="23"/>
        <v>-1.572424087959142</v>
      </c>
      <c r="AJ61">
        <f t="shared" si="6"/>
        <v>-0.81598649070669804</v>
      </c>
      <c r="AK61">
        <f t="shared" si="19"/>
        <v>-0.53776252189400475</v>
      </c>
      <c r="AL61">
        <f t="shared" si="7"/>
        <v>-2.9261731005598448</v>
      </c>
      <c r="AN61">
        <f t="shared" si="26"/>
        <v>0</v>
      </c>
      <c r="AO61">
        <f t="shared" si="26"/>
        <v>0</v>
      </c>
      <c r="AP61">
        <f t="shared" si="26"/>
        <v>-1.1526799475617006E-6</v>
      </c>
      <c r="AQ61">
        <f t="shared" si="26"/>
        <v>-3.4471137598264053E-3</v>
      </c>
      <c r="AR61">
        <f t="shared" si="26"/>
        <v>-3.448266439773967E-3</v>
      </c>
      <c r="AS61">
        <f t="shared" si="26"/>
        <v>-1.7894274532927095E-3</v>
      </c>
      <c r="AT61">
        <f t="shared" si="26"/>
        <v>-1.179292832649288E-3</v>
      </c>
      <c r="AU61">
        <f t="shared" si="24"/>
        <v>-6.4169867257159643E-3</v>
      </c>
      <c r="AW61">
        <v>58</v>
      </c>
      <c r="AX61">
        <f>IF(Z61&gt;0, (R61*SUMPRODUCT(K61:$K$98, X61:$X$98)-K61*$AZ$3)/Z61, 0)</f>
        <v>-326578.35865405487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50000</v>
      </c>
      <c r="S62">
        <f t="shared" si="1"/>
        <v>-793315.36666657892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-6.8663352506362259</v>
      </c>
      <c r="AC62">
        <f t="shared" si="22"/>
        <v>-6.1335292267305439</v>
      </c>
      <c r="AE62">
        <f t="shared" si="2"/>
        <v>0</v>
      </c>
      <c r="AF62">
        <f t="shared" si="25"/>
        <v>0</v>
      </c>
      <c r="AG62">
        <f t="shared" si="25"/>
        <v>-1.9328786143721561E-4</v>
      </c>
      <c r="AH62">
        <f t="shared" si="4"/>
        <v>-0.65416560581395433</v>
      </c>
      <c r="AI62">
        <f t="shared" si="23"/>
        <v>-0.65435889367539157</v>
      </c>
      <c r="AJ62">
        <f t="shared" si="6"/>
        <v>-0.73280602390568195</v>
      </c>
      <c r="AK62">
        <f t="shared" si="19"/>
        <v>-0.48064346754453585</v>
      </c>
      <c r="AL62">
        <f t="shared" si="7"/>
        <v>-1.8678083851256095</v>
      </c>
      <c r="AN62">
        <f t="shared" si="26"/>
        <v>0</v>
      </c>
      <c r="AO62">
        <f t="shared" si="26"/>
        <v>0</v>
      </c>
      <c r="AP62">
        <f t="shared" si="26"/>
        <v>-3.784579961791759E-7</v>
      </c>
      <c r="AQ62">
        <f t="shared" si="26"/>
        <v>-1.2808574863667974E-3</v>
      </c>
      <c r="AR62">
        <f t="shared" si="26"/>
        <v>-1.2812359443629766E-3</v>
      </c>
      <c r="AS62">
        <f t="shared" si="26"/>
        <v>-1.4348355728766699E-3</v>
      </c>
      <c r="AT62">
        <f t="shared" si="26"/>
        <v>-9.4110081332035556E-4</v>
      </c>
      <c r="AU62">
        <f t="shared" si="24"/>
        <v>-3.6571723305600023E-3</v>
      </c>
      <c r="AW62">
        <v>59</v>
      </c>
      <c r="AX62">
        <f>IF(Z62&gt;0, (R62*SUMPRODUCT(K62:$K$98, X62:$X$98)-K62*$AZ$3)/Z62, 0)</f>
        <v>-793315.36666657892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50000</v>
      </c>
      <c r="S63">
        <f t="shared" si="1"/>
        <v>-2090234.4593315928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-6.1335292267305439</v>
      </c>
      <c r="AC63">
        <f t="shared" si="22"/>
        <v>-5.4774412113012776</v>
      </c>
      <c r="AE63">
        <f t="shared" si="2"/>
        <v>0</v>
      </c>
      <c r="AF63">
        <f t="shared" si="25"/>
        <v>0</v>
      </c>
      <c r="AG63">
        <f t="shared" si="25"/>
        <v>-6.5512282448123462E-5</v>
      </c>
      <c r="AH63">
        <f t="shared" si="4"/>
        <v>-0.25168540074943996</v>
      </c>
      <c r="AI63">
        <f t="shared" si="23"/>
        <v>-0.25175091303188807</v>
      </c>
      <c r="AJ63">
        <f t="shared" si="6"/>
        <v>-0.65608801542926631</v>
      </c>
      <c r="AK63">
        <f t="shared" si="19"/>
        <v>-0.42934704587113809</v>
      </c>
      <c r="AL63">
        <f t="shared" si="7"/>
        <v>-1.3371859743322925</v>
      </c>
      <c r="AN63">
        <f t="shared" si="26"/>
        <v>0</v>
      </c>
      <c r="AO63">
        <f t="shared" si="26"/>
        <v>0</v>
      </c>
      <c r="AP63">
        <f t="shared" si="26"/>
        <v>-1.1452961806405516E-7</v>
      </c>
      <c r="AQ63">
        <f t="shared" si="26"/>
        <v>-4.4000043568864696E-4</v>
      </c>
      <c r="AR63">
        <f t="shared" si="26"/>
        <v>-4.40114965306711E-4</v>
      </c>
      <c r="AS63">
        <f t="shared" si="26"/>
        <v>-1.1469835428649482E-3</v>
      </c>
      <c r="AT63">
        <f t="shared" si="26"/>
        <v>-7.5059136001695407E-4</v>
      </c>
      <c r="AU63">
        <f t="shared" si="24"/>
        <v>-2.337689868188613E-3</v>
      </c>
      <c r="AW63">
        <v>60</v>
      </c>
      <c r="AX63">
        <f>IF(Z63&gt;0, (R63*SUMPRODUCT(K63:$K$98, X63:$X$98)-K63*$AZ$3)/Z63, 0)</f>
        <v>-2090234.4593315928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50000</v>
      </c>
      <c r="S64">
        <f t="shared" si="1"/>
        <v>-6012732.2454677373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-5.4774412113012776</v>
      </c>
      <c r="AC64">
        <f t="shared" si="22"/>
        <v>-4.8909447180622925</v>
      </c>
      <c r="AE64">
        <f t="shared" si="2"/>
        <v>0</v>
      </c>
      <c r="AF64">
        <f t="shared" si="25"/>
        <v>0</v>
      </c>
      <c r="AG64">
        <f t="shared" si="25"/>
        <v>-2.0335782961851401E-5</v>
      </c>
      <c r="AH64">
        <f t="shared" si="4"/>
        <v>-8.9042753323581664E-2</v>
      </c>
      <c r="AI64">
        <f t="shared" si="23"/>
        <v>-8.9063089106543508E-2</v>
      </c>
      <c r="AJ64">
        <f t="shared" si="6"/>
        <v>-0.58649649323898512</v>
      </c>
      <c r="AK64">
        <f t="shared" si="19"/>
        <v>-0.38342088479108949</v>
      </c>
      <c r="AL64">
        <f t="shared" si="7"/>
        <v>-1.0589804671366181</v>
      </c>
      <c r="AN64">
        <f t="shared" si="26"/>
        <v>0</v>
      </c>
      <c r="AO64">
        <f t="shared" si="26"/>
        <v>0</v>
      </c>
      <c r="AP64">
        <f t="shared" si="26"/>
        <v>-3.1742268241000699E-8</v>
      </c>
      <c r="AQ64">
        <f t="shared" si="26"/>
        <v>-1.3898746688123899E-4</v>
      </c>
      <c r="AR64">
        <f t="shared" si="26"/>
        <v>-1.3901920914947998E-4</v>
      </c>
      <c r="AS64">
        <f t="shared" si="26"/>
        <v>-9.1546654710673717E-4</v>
      </c>
      <c r="AT64">
        <f t="shared" si="26"/>
        <v>-5.9848438572893548E-4</v>
      </c>
      <c r="AU64">
        <f t="shared" si="24"/>
        <v>-1.6529701419851527E-3</v>
      </c>
      <c r="AW64">
        <v>61</v>
      </c>
      <c r="AX64">
        <f>IF(Z64&gt;0, (R64*SUMPRODUCT(K64:$K$98, X64:$X$98)-K64*$AZ$3)/Z64, 0)</f>
        <v>-6012732.2454677373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50000</v>
      </c>
      <c r="S65">
        <f t="shared" si="1"/>
        <v>-19035623.498914901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-4.8909447180622925</v>
      </c>
      <c r="AC65">
        <f t="shared" si="22"/>
        <v>-4.3670332647482155</v>
      </c>
      <c r="AE65">
        <f t="shared" si="2"/>
        <v>0</v>
      </c>
      <c r="AF65">
        <f t="shared" si="25"/>
        <v>0</v>
      </c>
      <c r="AG65">
        <f t="shared" si="25"/>
        <v>-5.73534308581638E-6</v>
      </c>
      <c r="AH65">
        <f t="shared" si="4"/>
        <v>-2.8794164092833009E-2</v>
      </c>
      <c r="AI65">
        <f t="shared" si="23"/>
        <v>-2.8799899435918826E-2</v>
      </c>
      <c r="AJ65">
        <f t="shared" si="6"/>
        <v>-0.52391145331407696</v>
      </c>
      <c r="AK65">
        <f t="shared" si="19"/>
        <v>-0.34236613026436052</v>
      </c>
      <c r="AL65">
        <f t="shared" si="7"/>
        <v>-0.89507748301435641</v>
      </c>
      <c r="AN65">
        <f t="shared" si="26"/>
        <v>0</v>
      </c>
      <c r="AO65">
        <f t="shared" si="26"/>
        <v>0</v>
      </c>
      <c r="AP65">
        <f t="shared" si="26"/>
        <v>-7.9931587579984785E-9</v>
      </c>
      <c r="AQ65">
        <f t="shared" si="26"/>
        <v>-4.0129478124343558E-5</v>
      </c>
      <c r="AR65">
        <f t="shared" si="26"/>
        <v>-4.0137471283101552E-5</v>
      </c>
      <c r="AS65">
        <f t="shared" si="26"/>
        <v>-7.3015813680430222E-4</v>
      </c>
      <c r="AT65">
        <f t="shared" si="26"/>
        <v>-4.7714439949237845E-4</v>
      </c>
      <c r="AU65">
        <f t="shared" si="24"/>
        <v>-1.2474400075797823E-3</v>
      </c>
      <c r="AW65">
        <v>62</v>
      </c>
      <c r="AX65">
        <f>IF(Z65&gt;0, (R65*SUMPRODUCT(K65:$K$98, X65:$X$98)-K65*$AZ$3)/Z65, 0)</f>
        <v>-19035623.498914901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50000</v>
      </c>
      <c r="S66">
        <f t="shared" si="1"/>
        <v>-67005781.285929389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-4.3670332647482155</v>
      </c>
      <c r="AC66">
        <f t="shared" si="22"/>
        <v>-3.8991712149576281</v>
      </c>
      <c r="AE66">
        <f t="shared" si="2"/>
        <v>0</v>
      </c>
      <c r="AF66">
        <f t="shared" si="25"/>
        <v>0</v>
      </c>
      <c r="AG66">
        <f t="shared" si="25"/>
        <v>-1.454789101823524E-6</v>
      </c>
      <c r="AH66">
        <f t="shared" si="4"/>
        <v>-8.4464011062693849E-3</v>
      </c>
      <c r="AI66">
        <f t="shared" si="23"/>
        <v>-8.4478558953712084E-3</v>
      </c>
      <c r="AJ66">
        <f t="shared" si="6"/>
        <v>-0.46786204979058743</v>
      </c>
      <c r="AK66">
        <f t="shared" si="19"/>
        <v>-0.3056923285323751</v>
      </c>
      <c r="AL66">
        <f t="shared" si="7"/>
        <v>-0.7820022342183337</v>
      </c>
      <c r="AN66">
        <f t="shared" si="26"/>
        <v>0</v>
      </c>
      <c r="AO66">
        <f t="shared" si="26"/>
        <v>0</v>
      </c>
      <c r="AP66">
        <f t="shared" si="26"/>
        <v>-1.8102604070636861E-9</v>
      </c>
      <c r="AQ66">
        <f t="shared" si="26"/>
        <v>-1.0510241990191367E-5</v>
      </c>
      <c r="AR66">
        <f t="shared" si="26"/>
        <v>-1.051205225059843E-5</v>
      </c>
      <c r="AS66">
        <f t="shared" si="26"/>
        <v>-5.8218207961685748E-4</v>
      </c>
      <c r="AT66">
        <f t="shared" si="26"/>
        <v>-3.8038690171078322E-4</v>
      </c>
      <c r="AU66">
        <f t="shared" si="24"/>
        <v>-9.7308103357823903E-4</v>
      </c>
      <c r="AW66">
        <v>63</v>
      </c>
      <c r="AX66">
        <f>IF(Z66&gt;0, (R66*SUMPRODUCT(K66:$K$98, X66:$X$98)-K66*$AZ$3)/Z66, 0)</f>
        <v>-67005781.285929389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50000</v>
      </c>
      <c r="S67">
        <f t="shared" ref="S67:S69" si="28">AX67</f>
        <v>-265573610.98494029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-3.8991712149576281</v>
      </c>
      <c r="AC67">
        <f t="shared" si="22"/>
        <v>-3.4814119222811253</v>
      </c>
      <c r="AE67">
        <f t="shared" ref="AE67:AE69" si="29">$Z67*O67</f>
        <v>0</v>
      </c>
      <c r="AF67">
        <f t="shared" si="25"/>
        <v>0</v>
      </c>
      <c r="AG67">
        <f t="shared" si="25"/>
        <v>-3.2772570186562543E-7</v>
      </c>
      <c r="AH67">
        <f t="shared" ref="AH67:AH69" si="30">-X67*R67</f>
        <v>-2.2250310178793262E-3</v>
      </c>
      <c r="AI67">
        <f t="shared" si="23"/>
        <v>-2.225358743581192E-3</v>
      </c>
      <c r="AJ67">
        <f t="shared" ref="AJ67:AJ69" si="31">AB67-AC67</f>
        <v>-0.4177592926765028</v>
      </c>
      <c r="AK67">
        <f t="shared" si="19"/>
        <v>-0.27294198504703399</v>
      </c>
      <c r="AL67">
        <f t="shared" ref="AL67:AL69" si="32">SUM(AI67:AK67)</f>
        <v>-0.69292663646711805</v>
      </c>
      <c r="AN67">
        <f t="shared" si="26"/>
        <v>0</v>
      </c>
      <c r="AO67">
        <f t="shared" si="26"/>
        <v>0</v>
      </c>
      <c r="AP67">
        <f t="shared" si="26"/>
        <v>-3.6411074349003262E-10</v>
      </c>
      <c r="AQ67">
        <f t="shared" si="26"/>
        <v>-2.4720603040789507E-6</v>
      </c>
      <c r="AR67">
        <f t="shared" si="26"/>
        <v>-2.4724244148224411E-6</v>
      </c>
      <c r="AS67">
        <f t="shared" si="26"/>
        <v>-4.6414012019930069E-4</v>
      </c>
      <c r="AT67">
        <f t="shared" si="26"/>
        <v>-3.0324478226571714E-4</v>
      </c>
      <c r="AU67">
        <f t="shared" si="24"/>
        <v>-7.6985732687984035E-4</v>
      </c>
      <c r="AW67">
        <v>64</v>
      </c>
      <c r="AX67">
        <f>IF(Z67&gt;0, (R67*SUMPRODUCT(K67:$K$98, X67:$X$98)-K67*$AZ$3)/Z67, 0)</f>
        <v>-265573610.98494029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50000</v>
      </c>
      <c r="S68">
        <f t="shared" si="28"/>
        <v>-1204300073.8751562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-3.4814119222811253</v>
      </c>
      <c r="AC68">
        <f t="shared" si="22"/>
        <v>-3.1084056417356312</v>
      </c>
      <c r="AE68">
        <f t="shared" si="29"/>
        <v>0</v>
      </c>
      <c r="AF68">
        <f t="shared" si="25"/>
        <v>0</v>
      </c>
      <c r="AG68">
        <f t="shared" si="25"/>
        <v>-6.4527224343130451E-8</v>
      </c>
      <c r="AH68">
        <f t="shared" si="30"/>
        <v>-5.1984244100767749E-4</v>
      </c>
      <c r="AI68">
        <f t="shared" si="23"/>
        <v>-5.1990696823202059E-4</v>
      </c>
      <c r="AJ68">
        <f t="shared" si="31"/>
        <v>-0.37300628054549412</v>
      </c>
      <c r="AK68">
        <f t="shared" ref="AK68:AK69" si="42">G68*SUM(AB68:AB68, AE68:AF68)</f>
        <v>-0.24369883455967881</v>
      </c>
      <c r="AL68">
        <f t="shared" si="32"/>
        <v>-0.61722502207340491</v>
      </c>
      <c r="AN68">
        <f t="shared" si="26"/>
        <v>0</v>
      </c>
      <c r="AO68">
        <f t="shared" si="26"/>
        <v>0</v>
      </c>
      <c r="AP68">
        <f t="shared" si="26"/>
        <v>-6.4010018507791487E-11</v>
      </c>
      <c r="AQ68">
        <f t="shared" si="26"/>
        <v>-5.1567574165429608E-7</v>
      </c>
      <c r="AR68">
        <f t="shared" si="26"/>
        <v>-5.1573975167280386E-7</v>
      </c>
      <c r="AS68">
        <f t="shared" si="26"/>
        <v>-3.7001651883049563E-4</v>
      </c>
      <c r="AT68">
        <f t="shared" si="26"/>
        <v>-2.4174551236764828E-4</v>
      </c>
      <c r="AU68">
        <f t="shared" si="24"/>
        <v>-6.1227777094981662E-4</v>
      </c>
      <c r="AW68">
        <v>65</v>
      </c>
      <c r="AX68">
        <f>IF(Z68&gt;0, (R68*SUMPRODUCT(K68:$K$98, X68:$X$98)-K68*$AZ$3)/Z68, 0)</f>
        <v>-1204300073.8751562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25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-3.1084056417356312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-1.2905444868626092E-4</v>
      </c>
      <c r="AI69">
        <f t="shared" si="23"/>
        <v>-1.2905444868626092E-4</v>
      </c>
      <c r="AJ69">
        <f t="shared" si="31"/>
        <v>-3.1084056417356312</v>
      </c>
      <c r="AK69">
        <f t="shared" si="42"/>
        <v>-0.2175883949214942</v>
      </c>
      <c r="AL69">
        <f t="shared" si="32"/>
        <v>-3.3261230911058117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-1.143036044781991E-7</v>
      </c>
      <c r="AR69">
        <f t="shared" si="26"/>
        <v>-1.143036044781991E-7</v>
      </c>
      <c r="AS69">
        <f t="shared" si="26"/>
        <v>-2.753116786345836E-3</v>
      </c>
      <c r="AT69">
        <f t="shared" si="26"/>
        <v>-1.9271817504420852E-4</v>
      </c>
      <c r="AU69">
        <f t="shared" si="24"/>
        <v>-2.9459492649945226E-3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4476.3795424470109</v>
      </c>
      <c r="AO71" s="8">
        <f t="shared" si="46"/>
        <v>-447.63795424470112</v>
      </c>
      <c r="AP71" s="8">
        <f t="shared" si="46"/>
        <v>-482.55306398744636</v>
      </c>
      <c r="AQ71" s="8">
        <f t="shared" si="46"/>
        <v>-3133.5224316507765</v>
      </c>
      <c r="AR71" s="8">
        <f t="shared" si="46"/>
        <v>412.66609256408583</v>
      </c>
      <c r="AS71" s="8">
        <f t="shared" si="46"/>
        <v>-390.36805744487992</v>
      </c>
      <c r="AT71" s="8">
        <f t="shared" si="46"/>
        <v>180.79754449342403</v>
      </c>
      <c r="AU71" s="8">
        <f t="shared" si="46"/>
        <v>203.09557961263013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43FB4-06BC-402D-814A-98253DECD0F1}">
  <sheetPr codeName="Sheet2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3538.2987231059942</v>
      </c>
      <c r="K3">
        <v>1</v>
      </c>
      <c r="L3" s="2">
        <v>0</v>
      </c>
      <c r="O3">
        <f>$C$3</f>
        <v>3538.2987231059942</v>
      </c>
      <c r="P3">
        <f>O3*C5</f>
        <v>353.82987231059946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3538.2987231059942</v>
      </c>
      <c r="AF3">
        <f t="shared" ref="AF3:AG34" si="4">-$Z3*P3</f>
        <v>-353.82987231059946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2911.3191089953948</v>
      </c>
      <c r="AJ3">
        <f t="shared" ref="AJ3:AJ66" si="7">AB3-AC3</f>
        <v>0</v>
      </c>
      <c r="AL3">
        <f t="shared" ref="AL3:AL66" si="8">SUM(AI3:AK3)</f>
        <v>2911.3191089953948</v>
      </c>
      <c r="AN3">
        <f t="shared" ref="AN3:AU34" si="9">AE3*$K3</f>
        <v>3538.2987231059942</v>
      </c>
      <c r="AO3">
        <f t="shared" si="9"/>
        <v>-353.82987231059946</v>
      </c>
      <c r="AP3">
        <f t="shared" si="9"/>
        <v>-273.14974180000002</v>
      </c>
      <c r="AQ3">
        <f t="shared" si="9"/>
        <v>0</v>
      </c>
      <c r="AR3">
        <f t="shared" si="9"/>
        <v>2911.3191089953948</v>
      </c>
      <c r="AS3">
        <f t="shared" si="9"/>
        <v>0</v>
      </c>
      <c r="AT3">
        <f t="shared" si="9"/>
        <v>0</v>
      </c>
      <c r="AU3">
        <f t="shared" si="9"/>
        <v>2911.3191089953948</v>
      </c>
      <c r="AW3">
        <v>0</v>
      </c>
      <c r="AX3">
        <f>IF(Z3&gt;0, (R3*SUMPRODUCT(K3:$K$98, X3:$X$98)-K3*$AZ$3)/Z3, 0)</f>
        <v>0</v>
      </c>
      <c r="AZ3">
        <f>C6*SUMPRODUCT(X4:X98, K4:K98)/1</f>
        <v>2496.8283053038904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169.57295685887269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167.48013354916475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-167.48013354916475</v>
      </c>
      <c r="AK4">
        <f>G4*SUM(AB4, AE4:AF4)</f>
        <v>0</v>
      </c>
      <c r="AL4">
        <f t="shared" si="8"/>
        <v>-401.65293354916474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-218.46515533165407</v>
      </c>
      <c r="AR4">
        <f t="shared" si="9"/>
        <v>-218.46515533165407</v>
      </c>
      <c r="AS4">
        <f t="shared" si="9"/>
        <v>-156.24604305361018</v>
      </c>
      <c r="AT4">
        <f t="shared" si="9"/>
        <v>0</v>
      </c>
      <c r="AU4">
        <f t="shared" si="9"/>
        <v>-374.71119838526425</v>
      </c>
      <c r="AW4">
        <v>1</v>
      </c>
      <c r="AX4">
        <f>IF(Z4&gt;0, (R4*SUMPRODUCT(K4:$K$98, X4:$X$98)-K4*$AZ$3)/Z4, 0)</f>
        <v>169.57295685887269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100000</v>
      </c>
      <c r="S5">
        <f t="shared" si="1"/>
        <v>146.90963156269649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167.48013354916475</v>
      </c>
      <c r="AC5">
        <f t="shared" si="2"/>
        <v>143.30524735562267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-231.63924763359361</v>
      </c>
      <c r="AI5">
        <f t="shared" si="6"/>
        <v>-256.02588005368523</v>
      </c>
      <c r="AJ5">
        <f t="shared" si="7"/>
        <v>24.174886193542079</v>
      </c>
      <c r="AK5">
        <f>G5*SUM(AB5, AE5:AF5)</f>
        <v>6.8666854755157551</v>
      </c>
      <c r="AL5">
        <f t="shared" si="8"/>
        <v>-224.98430838462738</v>
      </c>
      <c r="AN5">
        <f t="shared" si="9"/>
        <v>0</v>
      </c>
      <c r="AO5">
        <f t="shared" si="9"/>
        <v>0</v>
      </c>
      <c r="AP5">
        <f t="shared" si="9"/>
        <v>-20.853204906448706</v>
      </c>
      <c r="AQ5">
        <f t="shared" si="9"/>
        <v>-198.076577859076</v>
      </c>
      <c r="AR5">
        <f t="shared" si="9"/>
        <v>-218.92978276552472</v>
      </c>
      <c r="AS5">
        <f t="shared" si="9"/>
        <v>20.672139010414345</v>
      </c>
      <c r="AT5">
        <f t="shared" si="9"/>
        <v>5.8717578049477712</v>
      </c>
      <c r="AU5">
        <f t="shared" si="9"/>
        <v>-192.38588595016259</v>
      </c>
      <c r="AW5">
        <v>2</v>
      </c>
      <c r="AX5">
        <f>IF(Z5&gt;0, (R5*SUMPRODUCT(K5:$K$98, X5:$X$98)-K5*$AZ$3)/Z5, 0)</f>
        <v>146.90963156269649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100000</v>
      </c>
      <c r="S6">
        <f t="shared" si="1"/>
        <v>160.06340242092591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143.30524735562267</v>
      </c>
      <c r="AC6">
        <f t="shared" si="2"/>
        <v>154.20817552622907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-229.13162825310761</v>
      </c>
      <c r="AI6">
        <f t="shared" si="6"/>
        <v>-253.217111441935</v>
      </c>
      <c r="AJ6">
        <f t="shared" si="7"/>
        <v>-10.902928170606401</v>
      </c>
      <c r="AK6">
        <f>G6*SUM(AB6, AE6:AF6)</f>
        <v>8.383356970303927</v>
      </c>
      <c r="AL6">
        <f t="shared" si="8"/>
        <v>-255.73668264223747</v>
      </c>
      <c r="AN6">
        <f t="shared" si="9"/>
        <v>0</v>
      </c>
      <c r="AO6">
        <f t="shared" si="9"/>
        <v>0</v>
      </c>
      <c r="AP6">
        <f t="shared" si="9"/>
        <v>-18.579783296597952</v>
      </c>
      <c r="AQ6">
        <f t="shared" si="9"/>
        <v>-176.75443610424162</v>
      </c>
      <c r="AR6">
        <f t="shared" si="9"/>
        <v>-195.33421940083957</v>
      </c>
      <c r="AS6">
        <f t="shared" si="9"/>
        <v>-8.4106281414444943</v>
      </c>
      <c r="AT6">
        <f t="shared" si="9"/>
        <v>6.4670056475563724</v>
      </c>
      <c r="AU6">
        <f t="shared" si="9"/>
        <v>-197.27784189472769</v>
      </c>
      <c r="AW6">
        <v>3</v>
      </c>
      <c r="AX6">
        <f>IF(Z6&gt;0, (R6*SUMPRODUCT(K6:$K$98, X6:$X$98)-K6*$AZ$3)/Z6, 0)</f>
        <v>160.06340242092591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25</v>
      </c>
      <c r="R7">
        <f t="shared" si="0"/>
        <v>100000</v>
      </c>
      <c r="S7">
        <f t="shared" si="1"/>
        <v>158.81782496815359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154.20817552622907</v>
      </c>
      <c r="AC7">
        <f t="shared" si="2"/>
        <v>151.11798207667289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-226.73678872037823</v>
      </c>
      <c r="AI7">
        <f t="shared" si="6"/>
        <v>-250.52473288013726</v>
      </c>
      <c r="AJ7">
        <f t="shared" si="7"/>
        <v>3.0901934495561818</v>
      </c>
      <c r="AK7">
        <f>G7*SUM(AB7, AE7:AF7)</f>
        <v>7.5716214183378474</v>
      </c>
      <c r="AL7">
        <f t="shared" si="8"/>
        <v>-239.86291801224323</v>
      </c>
      <c r="AN7">
        <f t="shared" si="9"/>
        <v>0</v>
      </c>
      <c r="AO7">
        <f t="shared" si="9"/>
        <v>0</v>
      </c>
      <c r="AP7">
        <f t="shared" si="9"/>
        <v>-16.695713497784133</v>
      </c>
      <c r="AQ7">
        <f t="shared" si="9"/>
        <v>-159.1365961875284</v>
      </c>
      <c r="AR7">
        <f t="shared" si="9"/>
        <v>-175.83230968531254</v>
      </c>
      <c r="AS7">
        <f t="shared" si="9"/>
        <v>2.1688710945352194</v>
      </c>
      <c r="AT7">
        <f t="shared" si="9"/>
        <v>5.3141886102163776</v>
      </c>
      <c r="AU7">
        <f t="shared" si="9"/>
        <v>-168.34924998056096</v>
      </c>
      <c r="AW7">
        <v>4</v>
      </c>
      <c r="AX7">
        <f>IF(Z7&gt;0, (R7*SUMPRODUCT(K7:$K$98, X7:$X$98)-K7*$AZ$3)/Z7, 0)</f>
        <v>158.81782496815359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25</v>
      </c>
      <c r="R8">
        <f t="shared" si="0"/>
        <v>100000</v>
      </c>
      <c r="S8">
        <f t="shared" si="1"/>
        <v>115.57517272746723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151.11798207667289</v>
      </c>
      <c r="AC8">
        <f t="shared" si="2"/>
        <v>108.61270221078144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-224.45105196762975</v>
      </c>
      <c r="AI8">
        <f t="shared" si="6"/>
        <v>-247.94500392279929</v>
      </c>
      <c r="AJ8">
        <f t="shared" si="7"/>
        <v>42.505279865891453</v>
      </c>
      <c r="AK8">
        <f>G8*SUM(AB8, AE8:AF8)</f>
        <v>3.2188130182331323</v>
      </c>
      <c r="AL8">
        <f t="shared" si="8"/>
        <v>-202.2209110386747</v>
      </c>
      <c r="AN8">
        <f t="shared" si="9"/>
        <v>0</v>
      </c>
      <c r="AO8">
        <f t="shared" si="9"/>
        <v>0</v>
      </c>
      <c r="AP8">
        <f t="shared" si="9"/>
        <v>-15.391928757887539</v>
      </c>
      <c r="AQ8">
        <f t="shared" si="9"/>
        <v>-147.04782780312539</v>
      </c>
      <c r="AR8">
        <f t="shared" si="9"/>
        <v>-162.43975656101293</v>
      </c>
      <c r="AS8">
        <f t="shared" si="9"/>
        <v>27.847091914475307</v>
      </c>
      <c r="AT8">
        <f t="shared" si="9"/>
        <v>2.1087870085093918</v>
      </c>
      <c r="AU8">
        <f t="shared" si="9"/>
        <v>-132.48387763802822</v>
      </c>
      <c r="AW8">
        <v>5</v>
      </c>
      <c r="AX8">
        <f>IF(Z8&gt;0, (R8*SUMPRODUCT(K8:$K$98, X8:$X$98)-K8*$AZ$3)/Z8, 0)</f>
        <v>115.57517272746723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100000</v>
      </c>
      <c r="S9">
        <f t="shared" si="1"/>
        <v>51.89354805401954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108.61270221078144</v>
      </c>
      <c r="AC9">
        <f t="shared" si="2"/>
        <v>48.164230996758079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-222.52512738696814</v>
      </c>
      <c r="AI9">
        <f t="shared" si="6"/>
        <v>-245.72850854073923</v>
      </c>
      <c r="AJ9">
        <f t="shared" si="7"/>
        <v>60.448471214023357</v>
      </c>
      <c r="AK9">
        <f t="shared" ref="AK9:AK72" si="22">G9*SUM(AB9:AB9, AE9:AF9)</f>
        <v>0.64081494304361042</v>
      </c>
      <c r="AL9">
        <f t="shared" si="8"/>
        <v>-184.63922238367226</v>
      </c>
      <c r="AN9">
        <f t="shared" si="9"/>
        <v>0</v>
      </c>
      <c r="AO9">
        <f t="shared" si="9"/>
        <v>0</v>
      </c>
      <c r="AP9">
        <f t="shared" si="9"/>
        <v>-14.396782794759655</v>
      </c>
      <c r="AQ9">
        <f t="shared" si="9"/>
        <v>-138.06806448316843</v>
      </c>
      <c r="AR9">
        <f t="shared" si="9"/>
        <v>-152.46484727792807</v>
      </c>
      <c r="AS9">
        <f t="shared" si="9"/>
        <v>37.505892118749998</v>
      </c>
      <c r="AT9">
        <f t="shared" si="9"/>
        <v>0.39760039648944645</v>
      </c>
      <c r="AU9">
        <f t="shared" si="9"/>
        <v>-114.56135476268864</v>
      </c>
      <c r="AW9">
        <v>6</v>
      </c>
      <c r="AX9">
        <f>IF(Z9&gt;0, (R9*SUMPRODUCT(K9:$K$98, X9:$X$98)-K9*$AZ$3)/Z9, 0)</f>
        <v>51.89354805401954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100000</v>
      </c>
      <c r="S10">
        <f t="shared" si="1"/>
        <v>-11.339659215040781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48.164230996758079</v>
      </c>
      <c r="AC10">
        <f t="shared" si="2"/>
        <v>-10.394464049674525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-220.6942263543385</v>
      </c>
      <c r="AI10">
        <f t="shared" si="6"/>
        <v>-243.61040013998331</v>
      </c>
      <c r="AJ10">
        <f t="shared" si="7"/>
        <v>58.558695046432604</v>
      </c>
      <c r="AK10">
        <f t="shared" si="22"/>
        <v>0.19747334708670813</v>
      </c>
      <c r="AL10">
        <f t="shared" si="8"/>
        <v>-184.854231746464</v>
      </c>
      <c r="AN10">
        <f t="shared" si="9"/>
        <v>0</v>
      </c>
      <c r="AO10">
        <f t="shared" si="9"/>
        <v>0</v>
      </c>
      <c r="AP10">
        <f t="shared" si="9"/>
        <v>-13.488835927483061</v>
      </c>
      <c r="AQ10">
        <f t="shared" si="9"/>
        <v>-129.90424305916551</v>
      </c>
      <c r="AR10">
        <f t="shared" si="9"/>
        <v>-143.39307898664856</v>
      </c>
      <c r="AS10">
        <f t="shared" si="9"/>
        <v>34.468608808668044</v>
      </c>
      <c r="AT10">
        <f t="shared" si="9"/>
        <v>0.11623605248499694</v>
      </c>
      <c r="AU10">
        <f t="shared" si="9"/>
        <v>-108.80823412549552</v>
      </c>
      <c r="AW10">
        <v>7</v>
      </c>
      <c r="AX10">
        <f>IF(Z10&gt;0, (R10*SUMPRODUCT(K10:$K$98, X10:$X$98)-K10*$AZ$3)/Z10, 0)</f>
        <v>-11.339659215040781</v>
      </c>
    </row>
    <row r="11" spans="1:52" x14ac:dyDescent="0.25">
      <c r="A11" t="s">
        <v>33</v>
      </c>
      <c r="C11" s="12">
        <f>AU100</f>
        <v>185.04256196779568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100000</v>
      </c>
      <c r="S11">
        <f t="shared" si="1"/>
        <v>-74.1443758617893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-10.394464049674525</v>
      </c>
      <c r="AC11">
        <f t="shared" si="2"/>
        <v>-67.122231009408779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-218.95514904640731</v>
      </c>
      <c r="AI11">
        <f t="shared" si="6"/>
        <v>-241.58742230693406</v>
      </c>
      <c r="AJ11">
        <f t="shared" si="7"/>
        <v>56.727766959734254</v>
      </c>
      <c r="AK11">
        <f t="shared" si="22"/>
        <v>-2.4946713719218857E-2</v>
      </c>
      <c r="AL11">
        <f t="shared" si="8"/>
        <v>-184.88460206091904</v>
      </c>
      <c r="AN11">
        <f t="shared" si="9"/>
        <v>0</v>
      </c>
      <c r="AO11">
        <f t="shared" si="9"/>
        <v>0</v>
      </c>
      <c r="AP11">
        <f t="shared" si="9"/>
        <v>-12.658425902511917</v>
      </c>
      <c r="AQ11">
        <f t="shared" si="9"/>
        <v>-122.46350590912276</v>
      </c>
      <c r="AR11">
        <f t="shared" si="9"/>
        <v>-135.12193181163465</v>
      </c>
      <c r="AS11">
        <f t="shared" si="9"/>
        <v>31.728330000644689</v>
      </c>
      <c r="AT11">
        <f t="shared" si="9"/>
        <v>-1.3952912440160222E-2</v>
      </c>
      <c r="AU11">
        <f t="shared" si="9"/>
        <v>-103.40755472343014</v>
      </c>
      <c r="AW11">
        <v>8</v>
      </c>
      <c r="AX11">
        <f>IF(Z11&gt;0, (R11*SUMPRODUCT(K11:$K$98, X11:$X$98)-K11*$AZ$3)/Z11, 0)</f>
        <v>-74.1443758617893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100000</v>
      </c>
      <c r="S12">
        <f t="shared" si="1"/>
        <v>-134.41864051427581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-67.122231009408779</v>
      </c>
      <c r="AC12">
        <f t="shared" si="2"/>
        <v>-120.17888874226672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-217.38624371470902</v>
      </c>
      <c r="AI12">
        <f t="shared" si="6"/>
        <v>-239.73784768170185</v>
      </c>
      <c r="AJ12">
        <f t="shared" si="7"/>
        <v>53.056657732857943</v>
      </c>
      <c r="AK12">
        <f t="shared" si="22"/>
        <v>-0.15438113132164019</v>
      </c>
      <c r="AL12">
        <f t="shared" si="8"/>
        <v>-186.83557108016552</v>
      </c>
      <c r="AN12">
        <f t="shared" si="9"/>
        <v>0</v>
      </c>
      <c r="AO12">
        <f t="shared" si="9"/>
        <v>0</v>
      </c>
      <c r="AP12">
        <f t="shared" si="9"/>
        <v>-11.880115121719147</v>
      </c>
      <c r="AQ12">
        <f t="shared" si="9"/>
        <v>-115.54309950295249</v>
      </c>
      <c r="AR12">
        <f t="shared" si="9"/>
        <v>-127.42321462467164</v>
      </c>
      <c r="AS12">
        <f t="shared" si="9"/>
        <v>28.200177614582437</v>
      </c>
      <c r="AT12">
        <f t="shared" si="9"/>
        <v>-8.2055212477401551E-2</v>
      </c>
      <c r="AU12">
        <f t="shared" si="9"/>
        <v>-99.3050922225666</v>
      </c>
      <c r="AW12">
        <v>9</v>
      </c>
      <c r="AX12">
        <f>IF(Z12&gt;0, (R12*SUMPRODUCT(K12:$K$98, X12:$X$98)-K12*$AZ$3)/Z12, 0)</f>
        <v>-134.41864051427581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100000</v>
      </c>
      <c r="S13">
        <f t="shared" si="1"/>
        <v>-192.67404588765621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-120.17888874226672</v>
      </c>
      <c r="AC13">
        <f t="shared" si="2"/>
        <v>-170.12434476606336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-215.90057997912609</v>
      </c>
      <c r="AI13">
        <f t="shared" si="6"/>
        <v>-237.97469276145421</v>
      </c>
      <c r="AJ13">
        <f t="shared" si="7"/>
        <v>49.945456023796638</v>
      </c>
      <c r="AK13">
        <f t="shared" si="22"/>
        <v>-0.24035777748453344</v>
      </c>
      <c r="AL13">
        <f t="shared" si="8"/>
        <v>-188.26959451514213</v>
      </c>
      <c r="AN13">
        <f t="shared" si="9"/>
        <v>0</v>
      </c>
      <c r="AO13">
        <f t="shared" si="9"/>
        <v>0</v>
      </c>
      <c r="AP13">
        <f t="shared" si="9"/>
        <v>-11.152685938349329</v>
      </c>
      <c r="AQ13">
        <f t="shared" si="9"/>
        <v>-109.08122949984818</v>
      </c>
      <c r="AR13">
        <f t="shared" si="9"/>
        <v>-120.2339154381975</v>
      </c>
      <c r="AS13">
        <f t="shared" si="9"/>
        <v>25.234354402999173</v>
      </c>
      <c r="AT13">
        <f t="shared" si="9"/>
        <v>-0.12143794097449259</v>
      </c>
      <c r="AU13">
        <f t="shared" si="9"/>
        <v>-95.120998976172842</v>
      </c>
      <c r="AW13">
        <v>10</v>
      </c>
      <c r="AX13">
        <f>IF(Z13&gt;0, (R13*SUMPRODUCT(K13:$K$98, X13:$X$98)-K13*$AZ$3)/Z13, 0)</f>
        <v>-192.67404588765621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100000</v>
      </c>
      <c r="S14">
        <f t="shared" si="1"/>
        <v>-165.19196342557495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-170.12434476606336</v>
      </c>
      <c r="AC14">
        <f t="shared" si="2"/>
        <v>-144.04559456984862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-214.57476856576326</v>
      </c>
      <c r="AI14">
        <f t="shared" si="6"/>
        <v>-236.37449652812666</v>
      </c>
      <c r="AJ14">
        <f t="shared" si="7"/>
        <v>-26.078750196214742</v>
      </c>
      <c r="AK14">
        <f t="shared" si="22"/>
        <v>-11.908704133624436</v>
      </c>
      <c r="AL14">
        <f t="shared" si="8"/>
        <v>-274.36195085796584</v>
      </c>
      <c r="AN14">
        <f t="shared" si="9"/>
        <v>0</v>
      </c>
      <c r="AO14">
        <f t="shared" si="9"/>
        <v>0</v>
      </c>
      <c r="AP14">
        <f t="shared" si="9"/>
        <v>-9.8339787805784269</v>
      </c>
      <c r="AQ14">
        <f t="shared" si="9"/>
        <v>-96.79587399284577</v>
      </c>
      <c r="AR14">
        <f t="shared" si="9"/>
        <v>-106.6298527734242</v>
      </c>
      <c r="AS14">
        <f t="shared" si="9"/>
        <v>-11.764269558608646</v>
      </c>
      <c r="AT14">
        <f t="shared" si="9"/>
        <v>-5.3720828056403418</v>
      </c>
      <c r="AU14">
        <f t="shared" si="9"/>
        <v>-123.7662051376732</v>
      </c>
      <c r="AW14">
        <v>11</v>
      </c>
      <c r="AX14">
        <f>IF(Z14&gt;0, (R14*SUMPRODUCT(K14:$K$98, X14:$X$98)-K14*$AZ$3)/Z14, 0)</f>
        <v>-165.19196342557495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100000</v>
      </c>
      <c r="S15">
        <f t="shared" si="1"/>
        <v>-139.54076456896522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-144.04559456984862</v>
      </c>
      <c r="AC15">
        <f t="shared" si="2"/>
        <v>-120.16291526263865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-213.79612324963901</v>
      </c>
      <c r="AI15">
        <f t="shared" si="6"/>
        <v>-235.32440490156634</v>
      </c>
      <c r="AJ15">
        <f t="shared" si="7"/>
        <v>-23.882679307209969</v>
      </c>
      <c r="AK15">
        <f t="shared" si="22"/>
        <v>-10.083191619889405</v>
      </c>
      <c r="AL15">
        <f t="shared" si="8"/>
        <v>-269.29027582866576</v>
      </c>
      <c r="AN15">
        <f t="shared" si="9"/>
        <v>0</v>
      </c>
      <c r="AO15">
        <f t="shared" si="9"/>
        <v>0</v>
      </c>
      <c r="AP15">
        <f t="shared" si="9"/>
        <v>-8.6710069973972015</v>
      </c>
      <c r="AQ15">
        <f t="shared" si="9"/>
        <v>-86.111270313487779</v>
      </c>
      <c r="AR15">
        <f t="shared" si="9"/>
        <v>-94.782277310884965</v>
      </c>
      <c r="AS15">
        <f t="shared" si="9"/>
        <v>-9.6192944117707295</v>
      </c>
      <c r="AT15">
        <f t="shared" si="9"/>
        <v>-4.0612356576229791</v>
      </c>
      <c r="AU15">
        <f t="shared" si="9"/>
        <v>-108.46280738027869</v>
      </c>
      <c r="AW15">
        <v>12</v>
      </c>
      <c r="AX15">
        <f>IF(Z15&gt;0, (R15*SUMPRODUCT(K15:$K$98, X15:$X$98)-K15*$AZ$3)/Z15, 0)</f>
        <v>-139.54076456896522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100000</v>
      </c>
      <c r="S16">
        <f t="shared" si="1"/>
        <v>-115.85959570794633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-120.16291526263865</v>
      </c>
      <c r="AC16">
        <f t="shared" si="2"/>
        <v>-98.525477272504077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-213.30979256243756</v>
      </c>
      <c r="AI16">
        <f t="shared" si="6"/>
        <v>-234.56946394970501</v>
      </c>
      <c r="AJ16">
        <f t="shared" si="7"/>
        <v>-21.637437990134572</v>
      </c>
      <c r="AK16">
        <f t="shared" si="22"/>
        <v>-8.4114040683847069</v>
      </c>
      <c r="AL16">
        <f t="shared" si="8"/>
        <v>-264.61830600822424</v>
      </c>
      <c r="AN16">
        <f t="shared" si="9"/>
        <v>0</v>
      </c>
      <c r="AO16">
        <f t="shared" si="9"/>
        <v>0</v>
      </c>
      <c r="AP16">
        <f t="shared" si="9"/>
        <v>-7.6453732857518384</v>
      </c>
      <c r="AQ16">
        <f t="shared" si="9"/>
        <v>-76.710169218459413</v>
      </c>
      <c r="AR16">
        <f t="shared" si="9"/>
        <v>-84.355542504211243</v>
      </c>
      <c r="AS16">
        <f t="shared" si="9"/>
        <v>-7.7812251830459429</v>
      </c>
      <c r="AT16">
        <f t="shared" si="9"/>
        <v>-3.024897364999132</v>
      </c>
      <c r="AU16">
        <f t="shared" si="9"/>
        <v>-95.161665052256311</v>
      </c>
      <c r="AW16">
        <v>13</v>
      </c>
      <c r="AX16">
        <f>IF(Z16&gt;0, (R16*SUMPRODUCT(K16:$K$98, X16:$X$98)-K16*$AZ$3)/Z16, 0)</f>
        <v>-115.85959570794633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100000</v>
      </c>
      <c r="S17">
        <f t="shared" si="1"/>
        <v>-94.112498330740578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-98.525477272504077</v>
      </c>
      <c r="AC17">
        <f t="shared" si="2"/>
        <v>-79.031442648444681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-212.7969799771426</v>
      </c>
      <c r="AI17">
        <f t="shared" si="6"/>
        <v>-233.79085540554308</v>
      </c>
      <c r="AJ17">
        <f t="shared" si="7"/>
        <v>-19.494034624059395</v>
      </c>
      <c r="AK17">
        <f t="shared" si="22"/>
        <v>-6.8967834090752858</v>
      </c>
      <c r="AL17">
        <f t="shared" si="8"/>
        <v>-260.18167343867776</v>
      </c>
      <c r="AN17">
        <f t="shared" si="9"/>
        <v>0</v>
      </c>
      <c r="AO17">
        <f t="shared" si="9"/>
        <v>0</v>
      </c>
      <c r="AP17">
        <f t="shared" si="9"/>
        <v>-6.7408822453802246</v>
      </c>
      <c r="AQ17">
        <f t="shared" si="9"/>
        <v>-68.326564530241214</v>
      </c>
      <c r="AR17">
        <f t="shared" si="9"/>
        <v>-75.067446775621434</v>
      </c>
      <c r="AS17">
        <f t="shared" si="9"/>
        <v>-6.2593013060552938</v>
      </c>
      <c r="AT17">
        <f t="shared" si="9"/>
        <v>-2.214474644808853</v>
      </c>
      <c r="AU17">
        <f t="shared" si="9"/>
        <v>-83.541222726485586</v>
      </c>
      <c r="AW17">
        <v>14</v>
      </c>
      <c r="AX17">
        <f>IF(Z17&gt;0, (R17*SUMPRODUCT(K17:$K$98, X17:$X$98)-K17*$AZ$3)/Z17, 0)</f>
        <v>-94.112498330740578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100000</v>
      </c>
      <c r="S18">
        <f t="shared" si="1"/>
        <v>-74.118267352567955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-79.031442648444681</v>
      </c>
      <c r="AC18">
        <f t="shared" si="2"/>
        <v>-61.461396605007955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-212.33415547038544</v>
      </c>
      <c r="AI18">
        <f t="shared" si="6"/>
        <v>-233.06500860563432</v>
      </c>
      <c r="AJ18">
        <f t="shared" si="7"/>
        <v>-17.570046043436726</v>
      </c>
      <c r="AK18">
        <f t="shared" si="22"/>
        <v>-5.5322009853911283</v>
      </c>
      <c r="AL18">
        <f t="shared" si="8"/>
        <v>-256.16725563446215</v>
      </c>
      <c r="AN18">
        <f t="shared" si="9"/>
        <v>0</v>
      </c>
      <c r="AO18">
        <f t="shared" si="9"/>
        <v>0</v>
      </c>
      <c r="AP18">
        <f t="shared" si="9"/>
        <v>-5.9432401193276085</v>
      </c>
      <c r="AQ18">
        <f t="shared" si="9"/>
        <v>-60.8731759982144</v>
      </c>
      <c r="AR18">
        <f t="shared" si="9"/>
        <v>-66.816416117542005</v>
      </c>
      <c r="AS18">
        <f t="shared" si="9"/>
        <v>-5.0370817767376348</v>
      </c>
      <c r="AT18">
        <f t="shared" si="9"/>
        <v>-1.5860031726651629</v>
      </c>
      <c r="AU18">
        <f t="shared" si="9"/>
        <v>-73.4395010669448</v>
      </c>
      <c r="AW18">
        <v>15</v>
      </c>
      <c r="AX18">
        <f>IF(Z18&gt;0, (R18*SUMPRODUCT(K18:$K$98, X18:$X$98)-K18*$AZ$3)/Z18, 0)</f>
        <v>-74.118267352567955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100000</v>
      </c>
      <c r="S19">
        <f t="shared" si="1"/>
        <v>-55.740253243530745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-61.461396605007955</v>
      </c>
      <c r="AC19">
        <f t="shared" si="2"/>
        <v>-45.641170305295645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-212.29297475691564</v>
      </c>
      <c r="AI19">
        <f t="shared" si="6"/>
        <v>-232.76344611712281</v>
      </c>
      <c r="AJ19">
        <f t="shared" si="7"/>
        <v>-15.82022629971231</v>
      </c>
      <c r="AK19">
        <f t="shared" si="22"/>
        <v>-4.3022977623505572</v>
      </c>
      <c r="AL19">
        <f t="shared" si="8"/>
        <v>-252.88597017918568</v>
      </c>
      <c r="AN19">
        <f t="shared" si="9"/>
        <v>0</v>
      </c>
      <c r="AO19">
        <f t="shared" si="9"/>
        <v>0</v>
      </c>
      <c r="AP19">
        <f t="shared" si="9"/>
        <v>-5.2398146210854284</v>
      </c>
      <c r="AQ19">
        <f t="shared" si="9"/>
        <v>-54.340508995184585</v>
      </c>
      <c r="AR19">
        <f t="shared" si="9"/>
        <v>-59.580323616270014</v>
      </c>
      <c r="AS19">
        <f t="shared" si="9"/>
        <v>-4.0494941037485637</v>
      </c>
      <c r="AT19">
        <f t="shared" si="9"/>
        <v>-1.1012566502620789</v>
      </c>
      <c r="AU19">
        <f t="shared" si="9"/>
        <v>-64.731074370280652</v>
      </c>
      <c r="AW19">
        <v>16</v>
      </c>
      <c r="AX19">
        <f>IF(Z19&gt;0, (R19*SUMPRODUCT(K19:$K$98, X19:$X$98)-K19*$AZ$3)/Z19, 0)</f>
        <v>-55.740253243530745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100000</v>
      </c>
      <c r="S20">
        <f t="shared" si="1"/>
        <v>-38.967304519112943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-45.641170305295645</v>
      </c>
      <c r="AC20">
        <f t="shared" si="2"/>
        <v>-31.505427248760043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-212.13876998124456</v>
      </c>
      <c r="AI20">
        <f t="shared" si="6"/>
        <v>-232.35150193535435</v>
      </c>
      <c r="AJ20">
        <f t="shared" si="7"/>
        <v>-14.135743056535603</v>
      </c>
      <c r="AK20">
        <f t="shared" si="22"/>
        <v>-3.1948819213706954</v>
      </c>
      <c r="AL20">
        <f t="shared" si="8"/>
        <v>-249.68212691326065</v>
      </c>
      <c r="AN20">
        <f t="shared" si="9"/>
        <v>0</v>
      </c>
      <c r="AO20">
        <f t="shared" si="9"/>
        <v>0</v>
      </c>
      <c r="AP20">
        <f t="shared" si="9"/>
        <v>-4.6195010853146545</v>
      </c>
      <c r="AQ20">
        <f t="shared" si="9"/>
        <v>-48.483069007721134</v>
      </c>
      <c r="AR20">
        <f t="shared" si="9"/>
        <v>-53.102570093035787</v>
      </c>
      <c r="AS20">
        <f t="shared" si="9"/>
        <v>-3.2306409910174483</v>
      </c>
      <c r="AT20">
        <f t="shared" si="9"/>
        <v>-0.73017148482114225</v>
      </c>
      <c r="AU20">
        <f t="shared" si="9"/>
        <v>-57.063382568874374</v>
      </c>
      <c r="AW20">
        <v>17</v>
      </c>
      <c r="AX20">
        <f>IF(Z20&gt;0, (R20*SUMPRODUCT(K20:$K$98, X20:$X$98)-K20*$AZ$3)/Z20, 0)</f>
        <v>-38.967304519112943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25</v>
      </c>
      <c r="R21">
        <f t="shared" si="0"/>
        <v>100000</v>
      </c>
      <c r="S21">
        <f t="shared" si="1"/>
        <v>-23.611374964693351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-31.505427248760043</v>
      </c>
      <c r="AC21">
        <f t="shared" si="2"/>
        <v>-18.848985496016724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-212.31324283112417</v>
      </c>
      <c r="AI21">
        <f t="shared" si="6"/>
        <v>-232.27076915498509</v>
      </c>
      <c r="AJ21">
        <f t="shared" si="7"/>
        <v>-12.656441752743319</v>
      </c>
      <c r="AK21">
        <f t="shared" si="22"/>
        <v>-2.205379907413203</v>
      </c>
      <c r="AL21">
        <f t="shared" si="8"/>
        <v>-247.13259081514161</v>
      </c>
      <c r="AN21">
        <f t="shared" si="9"/>
        <v>0</v>
      </c>
      <c r="AO21">
        <f t="shared" si="9"/>
        <v>0</v>
      </c>
      <c r="AP21">
        <f t="shared" si="9"/>
        <v>-4.0724779808245435</v>
      </c>
      <c r="AQ21">
        <f t="shared" si="9"/>
        <v>-43.324056921496123</v>
      </c>
      <c r="AR21">
        <f t="shared" si="9"/>
        <v>-47.396534902320667</v>
      </c>
      <c r="AS21">
        <f t="shared" si="9"/>
        <v>-2.5826387257228083</v>
      </c>
      <c r="AT21">
        <f t="shared" si="9"/>
        <v>-0.4500237637945721</v>
      </c>
      <c r="AU21">
        <f t="shared" si="9"/>
        <v>-50.429197391838045</v>
      </c>
      <c r="AW21">
        <v>18</v>
      </c>
      <c r="AX21">
        <f>IF(Z21&gt;0, (R21*SUMPRODUCT(K21:$K$98, X21:$X$98)-K21*$AZ$3)/Z21, 0)</f>
        <v>-23.611374964693351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25</v>
      </c>
      <c r="R22">
        <f t="shared" si="0"/>
        <v>100000</v>
      </c>
      <c r="S22">
        <f t="shared" si="1"/>
        <v>-9.6222731493200495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-18.848985496016724</v>
      </c>
      <c r="AC22">
        <f t="shared" si="2"/>
        <v>-7.5841935242410159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-212.65822004495291</v>
      </c>
      <c r="AI22">
        <f t="shared" si="6"/>
        <v>-232.36300655056397</v>
      </c>
      <c r="AJ22">
        <f t="shared" si="7"/>
        <v>-11.264791971775708</v>
      </c>
      <c r="AK22">
        <f t="shared" si="22"/>
        <v>-1.3194289847211709</v>
      </c>
      <c r="AL22">
        <f t="shared" si="8"/>
        <v>-244.94722750706086</v>
      </c>
      <c r="AN22">
        <f t="shared" si="9"/>
        <v>0</v>
      </c>
      <c r="AO22">
        <f t="shared" si="9"/>
        <v>0</v>
      </c>
      <c r="AP22">
        <f t="shared" si="9"/>
        <v>-3.5900933821520966</v>
      </c>
      <c r="AQ22">
        <f t="shared" si="9"/>
        <v>-38.745046449817096</v>
      </c>
      <c r="AR22">
        <f t="shared" si="9"/>
        <v>-42.335139831969194</v>
      </c>
      <c r="AS22">
        <f t="shared" si="9"/>
        <v>-2.0523772281255632</v>
      </c>
      <c r="AT22">
        <f t="shared" si="9"/>
        <v>-0.24039201160176391</v>
      </c>
      <c r="AU22">
        <f t="shared" si="9"/>
        <v>-44.627909071696521</v>
      </c>
      <c r="AW22">
        <v>19</v>
      </c>
      <c r="AX22">
        <f>IF(Z22&gt;0, (R22*SUMPRODUCT(K22:$K$98, X22:$X$98)-K22*$AZ$3)/Z22, 0)</f>
        <v>-9.6222731493200495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100000</v>
      </c>
      <c r="S23">
        <f t="shared" si="1"/>
        <v>3.0980138634275938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-7.5841935242410159</v>
      </c>
      <c r="AC23">
        <f t="shared" si="2"/>
        <v>2.4108036806488258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-213.2369235533906</v>
      </c>
      <c r="AI23">
        <f t="shared" si="6"/>
        <v>-232.6913529630572</v>
      </c>
      <c r="AJ23">
        <f t="shared" si="7"/>
        <v>-9.9949972048898417</v>
      </c>
      <c r="AK23">
        <f t="shared" si="22"/>
        <v>-0.53089354669687117</v>
      </c>
      <c r="AL23">
        <f t="shared" si="8"/>
        <v>-243.2172437146439</v>
      </c>
      <c r="AN23">
        <f t="shared" si="9"/>
        <v>0</v>
      </c>
      <c r="AO23">
        <f t="shared" si="9"/>
        <v>0</v>
      </c>
      <c r="AP23">
        <f t="shared" si="9"/>
        <v>-3.1647141318258645</v>
      </c>
      <c r="AQ23">
        <f t="shared" si="9"/>
        <v>-34.687931020026326</v>
      </c>
      <c r="AR23">
        <f t="shared" si="9"/>
        <v>-37.852645151852194</v>
      </c>
      <c r="AS23">
        <f t="shared" si="9"/>
        <v>-1.6259180999756173</v>
      </c>
      <c r="AT23">
        <f t="shared" si="9"/>
        <v>-8.636214788658432E-2</v>
      </c>
      <c r="AU23">
        <f t="shared" si="9"/>
        <v>-39.56492539971439</v>
      </c>
      <c r="AW23">
        <v>20</v>
      </c>
      <c r="AX23">
        <f>IF(Z23&gt;0, (R23*SUMPRODUCT(K23:$K$98, X23:$X$98)-K23*$AZ$3)/Z23, 0)</f>
        <v>3.0980138634275938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100000</v>
      </c>
      <c r="S24">
        <f t="shared" si="1"/>
        <v>14.631545863693331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2.4108036806488258</v>
      </c>
      <c r="AC24">
        <f t="shared" si="2"/>
        <v>11.24076878089636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-213.9686080496065</v>
      </c>
      <c r="AI24">
        <f t="shared" si="6"/>
        <v>-233.17500101316404</v>
      </c>
      <c r="AJ24">
        <f t="shared" si="7"/>
        <v>-8.8299651002475343</v>
      </c>
      <c r="AK24">
        <f t="shared" si="22"/>
        <v>0.16875625764541782</v>
      </c>
      <c r="AL24">
        <f t="shared" si="8"/>
        <v>-241.83620985576616</v>
      </c>
      <c r="AN24">
        <f t="shared" si="9"/>
        <v>0</v>
      </c>
      <c r="AO24">
        <f t="shared" si="9"/>
        <v>0</v>
      </c>
      <c r="AP24">
        <f t="shared" si="9"/>
        <v>-2.7896118315977265</v>
      </c>
      <c r="AQ24">
        <f t="shared" si="9"/>
        <v>-31.077639707686103</v>
      </c>
      <c r="AR24">
        <f t="shared" si="9"/>
        <v>-33.867251539283828</v>
      </c>
      <c r="AS24">
        <f t="shared" si="9"/>
        <v>-1.2824987577304565</v>
      </c>
      <c r="AT24">
        <f t="shared" si="9"/>
        <v>2.4510820635454372E-2</v>
      </c>
      <c r="AU24">
        <f t="shared" si="9"/>
        <v>-35.12523947637883</v>
      </c>
      <c r="AW24">
        <v>21</v>
      </c>
      <c r="AX24">
        <f>IF(Z24&gt;0, (R24*SUMPRODUCT(K24:$K$98, X24:$X$98)-K24*$AZ$3)/Z24, 0)</f>
        <v>14.631545863693331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100000</v>
      </c>
      <c r="S25">
        <f t="shared" si="1"/>
        <v>25.076293353152426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11.24076878089636</v>
      </c>
      <c r="AC25">
        <f t="shared" si="2"/>
        <v>19.018393466312034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-215.19226804229135</v>
      </c>
      <c r="AI25">
        <f t="shared" si="6"/>
        <v>-234.15279900920274</v>
      </c>
      <c r="AJ25">
        <f t="shared" si="7"/>
        <v>-7.7776246854156739</v>
      </c>
      <c r="AK25">
        <f t="shared" si="22"/>
        <v>0.78685381466274529</v>
      </c>
      <c r="AL25">
        <f t="shared" si="8"/>
        <v>-241.14356987995566</v>
      </c>
      <c r="AN25">
        <f t="shared" si="9"/>
        <v>0</v>
      </c>
      <c r="AO25">
        <f t="shared" si="9"/>
        <v>0</v>
      </c>
      <c r="AP25">
        <f t="shared" si="9"/>
        <v>-2.4588409563043321</v>
      </c>
      <c r="AQ25">
        <f t="shared" si="9"/>
        <v>-27.906579360345749</v>
      </c>
      <c r="AR25">
        <f t="shared" si="9"/>
        <v>-30.365420316650081</v>
      </c>
      <c r="AS25">
        <f t="shared" si="9"/>
        <v>-1.0086184903069138</v>
      </c>
      <c r="AT25">
        <f t="shared" si="9"/>
        <v>0.10204083363980923</v>
      </c>
      <c r="AU25">
        <f t="shared" si="9"/>
        <v>-31.271997973317184</v>
      </c>
      <c r="AW25">
        <v>22</v>
      </c>
      <c r="AX25">
        <f>IF(Z25&gt;0, (R25*SUMPRODUCT(K25:$K$98, X25:$X$98)-K25*$AZ$3)/Z25, 0)</f>
        <v>25.076293353152426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100000</v>
      </c>
      <c r="S26">
        <f t="shared" si="1"/>
        <v>34.466589148808914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19.018393466312034</v>
      </c>
      <c r="AC26">
        <f t="shared" si="2"/>
        <v>25.804014456950082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-216.95458627277782</v>
      </c>
      <c r="AI26">
        <f t="shared" si="6"/>
        <v>-235.67127328345191</v>
      </c>
      <c r="AJ26">
        <f t="shared" si="7"/>
        <v>-6.7856209906380478</v>
      </c>
      <c r="AK26">
        <f t="shared" si="22"/>
        <v>1.3312875426418425</v>
      </c>
      <c r="AL26">
        <f t="shared" si="8"/>
        <v>-241.12560673144813</v>
      </c>
      <c r="AN26">
        <f t="shared" si="9"/>
        <v>0</v>
      </c>
      <c r="AO26">
        <f t="shared" si="9"/>
        <v>0</v>
      </c>
      <c r="AP26">
        <f t="shared" si="9"/>
        <v>-2.1671596130633546</v>
      </c>
      <c r="AQ26">
        <f t="shared" si="9"/>
        <v>-25.120643251185079</v>
      </c>
      <c r="AR26">
        <f t="shared" si="9"/>
        <v>-27.287802864248434</v>
      </c>
      <c r="AS26">
        <f t="shared" si="9"/>
        <v>-0.7856905312398077</v>
      </c>
      <c r="AT26">
        <f t="shared" si="9"/>
        <v>0.15414654282258319</v>
      </c>
      <c r="AU26">
        <f t="shared" si="9"/>
        <v>-27.919346852665662</v>
      </c>
      <c r="AW26">
        <v>23</v>
      </c>
      <c r="AX26">
        <f>IF(Z26&gt;0, (R26*SUMPRODUCT(K26:$K$98, X26:$X$98)-K26*$AZ$3)/Z26, 0)</f>
        <v>34.466589148808914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100000</v>
      </c>
      <c r="S27">
        <f t="shared" si="1"/>
        <v>42.840148129571133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25.804014456950082</v>
      </c>
      <c r="AC27">
        <f t="shared" si="2"/>
        <v>31.658550090572078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-218.826071318548</v>
      </c>
      <c r="AI27">
        <f t="shared" si="6"/>
        <v>-237.30088494128572</v>
      </c>
      <c r="AJ27">
        <f t="shared" si="7"/>
        <v>-5.854535633621996</v>
      </c>
      <c r="AK27">
        <f t="shared" si="22"/>
        <v>1.8062810119865058</v>
      </c>
      <c r="AL27">
        <f t="shared" si="8"/>
        <v>-241.34913956292121</v>
      </c>
      <c r="AN27">
        <f t="shared" si="9"/>
        <v>0</v>
      </c>
      <c r="AO27">
        <f t="shared" si="9"/>
        <v>0</v>
      </c>
      <c r="AP27">
        <f t="shared" si="9"/>
        <v>-1.9099586450409354</v>
      </c>
      <c r="AQ27">
        <f t="shared" si="9"/>
        <v>-22.622623167403354</v>
      </c>
      <c r="AR27">
        <f t="shared" si="9"/>
        <v>-24.532581812444288</v>
      </c>
      <c r="AS27">
        <f t="shared" si="9"/>
        <v>-0.60525216516254854</v>
      </c>
      <c r="AT27">
        <f t="shared" si="9"/>
        <v>0.18673650000836584</v>
      </c>
      <c r="AU27">
        <f t="shared" si="9"/>
        <v>-24.951097477598474</v>
      </c>
      <c r="AW27">
        <v>24</v>
      </c>
      <c r="AX27">
        <f>IF(Z27&gt;0, (R27*SUMPRODUCT(K27:$K$98, X27:$X$98)-K27*$AZ$3)/Z27, 0)</f>
        <v>42.840148129571133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25</v>
      </c>
      <c r="R28">
        <f t="shared" si="0"/>
        <v>100000</v>
      </c>
      <c r="S28">
        <f t="shared" si="1"/>
        <v>50.305376075349486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31.658550090572078</v>
      </c>
      <c r="AC28">
        <f t="shared" si="2"/>
        <v>36.69233664174638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-221.06636824248176</v>
      </c>
      <c r="AI28">
        <f t="shared" si="6"/>
        <v>-239.30116713693147</v>
      </c>
      <c r="AJ28">
        <f t="shared" si="7"/>
        <v>-5.0337865511743018</v>
      </c>
      <c r="AK28">
        <f t="shared" si="22"/>
        <v>2.2160985063400456</v>
      </c>
      <c r="AL28">
        <f t="shared" si="8"/>
        <v>-242.11885518176572</v>
      </c>
      <c r="AN28">
        <f t="shared" si="9"/>
        <v>0</v>
      </c>
      <c r="AO28">
        <f t="shared" si="9"/>
        <v>0</v>
      </c>
      <c r="AP28">
        <f t="shared" si="9"/>
        <v>-1.6831656261982735</v>
      </c>
      <c r="AQ28">
        <f t="shared" si="9"/>
        <v>-20.405561601641342</v>
      </c>
      <c r="AR28">
        <f t="shared" si="9"/>
        <v>-22.088727227839616</v>
      </c>
      <c r="AS28">
        <f t="shared" si="9"/>
        <v>-0.46464436167347334</v>
      </c>
      <c r="AT28">
        <f t="shared" si="9"/>
        <v>0.2045572781872716</v>
      </c>
      <c r="AU28">
        <f t="shared" si="9"/>
        <v>-22.348814311325818</v>
      </c>
      <c r="AW28">
        <v>25</v>
      </c>
      <c r="AX28">
        <f>IF(Z28&gt;0, (R28*SUMPRODUCT(K28:$K$98, X28:$X$98)-K28*$AZ$3)/Z28, 0)</f>
        <v>50.305376075349486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100000</v>
      </c>
      <c r="S29">
        <f t="shared" si="1"/>
        <v>56.927565564630257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36.69233664174638</v>
      </c>
      <c r="AC29">
        <f t="shared" si="2"/>
        <v>40.979998003120755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-223.5916759015501</v>
      </c>
      <c r="AI29">
        <f t="shared" si="6"/>
        <v>-241.58822888807993</v>
      </c>
      <c r="AJ29">
        <f t="shared" si="7"/>
        <v>-4.2876613613743757</v>
      </c>
      <c r="AK29">
        <f t="shared" si="22"/>
        <v>2.5684635649222467</v>
      </c>
      <c r="AL29">
        <f t="shared" si="8"/>
        <v>-243.30742668453206</v>
      </c>
      <c r="AN29">
        <f t="shared" si="9"/>
        <v>0</v>
      </c>
      <c r="AO29">
        <f t="shared" si="9"/>
        <v>0</v>
      </c>
      <c r="AP29">
        <f t="shared" si="9"/>
        <v>-1.4831913435874682</v>
      </c>
      <c r="AQ29">
        <f t="shared" si="9"/>
        <v>-18.427375422594196</v>
      </c>
      <c r="AR29">
        <f t="shared" si="9"/>
        <v>-19.910566766181667</v>
      </c>
      <c r="AS29">
        <f t="shared" si="9"/>
        <v>-0.35336890459994619</v>
      </c>
      <c r="AT29">
        <f t="shared" si="9"/>
        <v>0.21168069955751317</v>
      </c>
      <c r="AU29">
        <f t="shared" si="9"/>
        <v>-20.052254971224098</v>
      </c>
      <c r="AW29">
        <v>26</v>
      </c>
      <c r="AX29">
        <f>IF(Z29&gt;0, (R29*SUMPRODUCT(K29:$K$98, X29:$X$98)-K29*$AZ$3)/Z29, 0)</f>
        <v>56.927565564630257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100000</v>
      </c>
      <c r="S30">
        <f t="shared" si="1"/>
        <v>62.782110089871615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40.979998003120755</v>
      </c>
      <c r="AC30">
        <f t="shared" si="2"/>
        <v>44.600143083219194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-226.77657979719672</v>
      </c>
      <c r="AI30">
        <f t="shared" si="6"/>
        <v>-244.53647310891193</v>
      </c>
      <c r="AJ30">
        <f t="shared" si="7"/>
        <v>-3.6201450800984389</v>
      </c>
      <c r="AK30">
        <f t="shared" si="22"/>
        <v>2.868599860218453</v>
      </c>
      <c r="AL30">
        <f t="shared" si="8"/>
        <v>-245.28801832879191</v>
      </c>
      <c r="AN30">
        <f t="shared" si="9"/>
        <v>0</v>
      </c>
      <c r="AO30">
        <f t="shared" si="9"/>
        <v>0</v>
      </c>
      <c r="AP30">
        <f t="shared" si="9"/>
        <v>-1.3068633616893743</v>
      </c>
      <c r="AQ30">
        <f t="shared" si="9"/>
        <v>-16.687375212478717</v>
      </c>
      <c r="AR30">
        <f t="shared" si="9"/>
        <v>-17.99423857416809</v>
      </c>
      <c r="AS30">
        <f t="shared" si="9"/>
        <v>-0.26638870437695095</v>
      </c>
      <c r="AT30">
        <f t="shared" si="9"/>
        <v>0.21108618114241909</v>
      </c>
      <c r="AU30">
        <f t="shared" si="9"/>
        <v>-18.049541097402621</v>
      </c>
      <c r="AW30">
        <v>27</v>
      </c>
      <c r="AX30">
        <f>IF(Z30&gt;0, (R30*SUMPRODUCT(K30:$K$98, X30:$X$98)-K30*$AZ$3)/Z30, 0)</f>
        <v>62.782110089871615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25</v>
      </c>
      <c r="R31">
        <f t="shared" si="0"/>
        <v>100000</v>
      </c>
      <c r="S31">
        <f t="shared" si="1"/>
        <v>67.901711835491867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44.600143083219194</v>
      </c>
      <c r="AC31">
        <f t="shared" si="2"/>
        <v>47.598054033858887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-230.71792153761353</v>
      </c>
      <c r="AI31">
        <f t="shared" si="6"/>
        <v>-248.24253643582722</v>
      </c>
      <c r="AJ31">
        <f t="shared" si="7"/>
        <v>-2.9979109506396924</v>
      </c>
      <c r="AK31">
        <f t="shared" si="22"/>
        <v>3.1220100158253441</v>
      </c>
      <c r="AL31">
        <f t="shared" si="8"/>
        <v>-248.11843737064157</v>
      </c>
      <c r="AN31">
        <f t="shared" si="9"/>
        <v>0</v>
      </c>
      <c r="AO31">
        <f t="shared" si="9"/>
        <v>0</v>
      </c>
      <c r="AP31">
        <f t="shared" si="9"/>
        <v>-1.1513842663142093</v>
      </c>
      <c r="AQ31">
        <f t="shared" si="9"/>
        <v>-15.158392144879734</v>
      </c>
      <c r="AR31">
        <f t="shared" si="9"/>
        <v>-16.309776411193944</v>
      </c>
      <c r="AS31">
        <f t="shared" si="9"/>
        <v>-0.19696566917025157</v>
      </c>
      <c r="AT31">
        <f t="shared" si="9"/>
        <v>0.20511909861500507</v>
      </c>
      <c r="AU31">
        <f t="shared" si="9"/>
        <v>-16.30162298174919</v>
      </c>
      <c r="AW31">
        <v>28</v>
      </c>
      <c r="AX31">
        <f>IF(Z31&gt;0, (R31*SUMPRODUCT(K31:$K$98, X31:$X$98)-K31*$AZ$3)/Z31, 0)</f>
        <v>67.901711835491867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100000</v>
      </c>
      <c r="S32">
        <f t="shared" si="1"/>
        <v>72.316528827596741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47.598054033858887</v>
      </c>
      <c r="AC32">
        <f t="shared" si="2"/>
        <v>50.015810248906384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-235.12572523400462</v>
      </c>
      <c r="AI32">
        <f t="shared" si="6"/>
        <v>-252.41631255192766</v>
      </c>
      <c r="AJ32">
        <f t="shared" si="7"/>
        <v>-2.4177562150474969</v>
      </c>
      <c r="AK32">
        <f t="shared" si="22"/>
        <v>3.3318637823701223</v>
      </c>
      <c r="AL32">
        <f t="shared" si="8"/>
        <v>-251.50220498460502</v>
      </c>
      <c r="AN32">
        <f t="shared" si="9"/>
        <v>0</v>
      </c>
      <c r="AO32">
        <f t="shared" si="9"/>
        <v>0</v>
      </c>
      <c r="AP32">
        <f t="shared" si="9"/>
        <v>-1.01429323782672</v>
      </c>
      <c r="AQ32">
        <f t="shared" si="9"/>
        <v>-13.792847446931118</v>
      </c>
      <c r="AR32">
        <f t="shared" si="9"/>
        <v>-14.807140684757838</v>
      </c>
      <c r="AS32">
        <f t="shared" si="9"/>
        <v>-0.14182940894634552</v>
      </c>
      <c r="AT32">
        <f t="shared" si="9"/>
        <v>0.19545240665796665</v>
      </c>
      <c r="AU32">
        <f t="shared" si="9"/>
        <v>-14.753517687046216</v>
      </c>
      <c r="AW32">
        <v>29</v>
      </c>
      <c r="AX32">
        <f>IF(Z32&gt;0, (R32*SUMPRODUCT(K32:$K$98, X32:$X$98)-K32*$AZ$3)/Z32, 0)</f>
        <v>72.316528827596741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100000</v>
      </c>
      <c r="S33">
        <f t="shared" si="1"/>
        <v>76.089276314765712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50.015810248906384</v>
      </c>
      <c r="AC33">
        <f t="shared" si="2"/>
        <v>51.915952409053176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-240.41143837411906</v>
      </c>
      <c r="AI33">
        <f t="shared" si="6"/>
        <v>-257.46901695926931</v>
      </c>
      <c r="AJ33">
        <f t="shared" si="7"/>
        <v>-1.9001421601467925</v>
      </c>
      <c r="AK33">
        <f t="shared" si="22"/>
        <v>3.5011067174234474</v>
      </c>
      <c r="AL33">
        <f t="shared" si="8"/>
        <v>-255.86805240199266</v>
      </c>
      <c r="AN33">
        <f t="shared" si="9"/>
        <v>0</v>
      </c>
      <c r="AO33">
        <f t="shared" si="9"/>
        <v>0</v>
      </c>
      <c r="AP33">
        <f t="shared" si="9"/>
        <v>-0.89341480045586719</v>
      </c>
      <c r="AQ33">
        <f t="shared" si="9"/>
        <v>-12.591889063862073</v>
      </c>
      <c r="AR33">
        <f t="shared" si="9"/>
        <v>-13.48530386431794</v>
      </c>
      <c r="AS33">
        <f t="shared" si="9"/>
        <v>-9.9522632733066302E-2</v>
      </c>
      <c r="AT33">
        <f t="shared" si="9"/>
        <v>0.1833754154323311</v>
      </c>
      <c r="AU33">
        <f t="shared" si="9"/>
        <v>-13.401451081618674</v>
      </c>
      <c r="AW33">
        <v>30</v>
      </c>
      <c r="AX33">
        <f>IF(Z33&gt;0, (R33*SUMPRODUCT(K33:$K$98, X33:$X$98)-K33*$AZ$3)/Z33, 0)</f>
        <v>76.089276314765712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100000</v>
      </c>
      <c r="S34">
        <f t="shared" si="1"/>
        <v>79.248939833872583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51.915952409053176</v>
      </c>
      <c r="AC34">
        <f t="shared" si="2"/>
        <v>53.33566120865342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-246.59199782213847</v>
      </c>
      <c r="AI34">
        <f t="shared" si="6"/>
        <v>-263.41735262198171</v>
      </c>
      <c r="AJ34">
        <f t="shared" si="7"/>
        <v>-1.4197087996002438</v>
      </c>
      <c r="AK34">
        <f t="shared" si="22"/>
        <v>3.6341166686337227</v>
      </c>
      <c r="AL34">
        <f t="shared" si="8"/>
        <v>-261.20294475294821</v>
      </c>
      <c r="AN34">
        <f t="shared" si="9"/>
        <v>0</v>
      </c>
      <c r="AO34">
        <f t="shared" si="9"/>
        <v>0</v>
      </c>
      <c r="AP34">
        <f t="shared" si="9"/>
        <v>-0.78683192080357434</v>
      </c>
      <c r="AQ34">
        <f t="shared" si="9"/>
        <v>-11.53178982608984</v>
      </c>
      <c r="AR34">
        <f t="shared" si="9"/>
        <v>-12.318621746893415</v>
      </c>
      <c r="AS34">
        <f t="shared" si="9"/>
        <v>-6.6392192917180251E-2</v>
      </c>
      <c r="AT34">
        <f t="shared" si="9"/>
        <v>0.1699482140389694</v>
      </c>
      <c r="AU34">
        <f t="shared" ref="AU34:AU97" si="23">AL34*$K34</f>
        <v>-12.215065725771625</v>
      </c>
      <c r="AW34">
        <v>31</v>
      </c>
      <c r="AX34">
        <f>IF(Z34&gt;0, (R34*SUMPRODUCT(K34:$K$98, X34:$X$98)-K34*$AZ$3)/Z34, 0)</f>
        <v>79.248939833872583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25</v>
      </c>
      <c r="R35">
        <f t="shared" si="0"/>
        <v>100000</v>
      </c>
      <c r="S35">
        <f t="shared" si="1"/>
        <v>81.828710127078679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53.33566120865342</v>
      </c>
      <c r="AC35">
        <f t="shared" si="2"/>
        <v>54.314226617797821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-252.89140897504851</v>
      </c>
      <c r="AI35">
        <f t="shared" ref="AI35:AI66" si="25">SUM(AE35:AH35)</f>
        <v>-269.48528737464954</v>
      </c>
      <c r="AJ35">
        <f t="shared" si="7"/>
        <v>-0.9785654091444016</v>
      </c>
      <c r="AK35">
        <f t="shared" si="22"/>
        <v>3.7334962846057396</v>
      </c>
      <c r="AL35">
        <f t="shared" si="8"/>
        <v>-266.73035649918819</v>
      </c>
      <c r="AN35">
        <f t="shared" ref="AN35:AT66" si="26">AE35*$K35</f>
        <v>0</v>
      </c>
      <c r="AO35">
        <f t="shared" si="26"/>
        <v>0</v>
      </c>
      <c r="AP35">
        <f t="shared" si="26"/>
        <v>-0.6928633988311772</v>
      </c>
      <c r="AQ35">
        <f t="shared" si="26"/>
        <v>-10.559267516499951</v>
      </c>
      <c r="AR35">
        <f t="shared" si="26"/>
        <v>-11.252130915331128</v>
      </c>
      <c r="AS35">
        <f t="shared" si="26"/>
        <v>-4.0859173427154498E-2</v>
      </c>
      <c r="AT35">
        <f t="shared" si="26"/>
        <v>0.15588898887783215</v>
      </c>
      <c r="AU35">
        <f t="shared" si="23"/>
        <v>-11.13710109988045</v>
      </c>
      <c r="AW35">
        <v>32</v>
      </c>
      <c r="AX35">
        <f>IF(Z35&gt;0, (R35*SUMPRODUCT(K35:$K$98, X35:$X$98)-K35*$AZ$3)/Z35, 0)</f>
        <v>81.828710127078679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100000</v>
      </c>
      <c r="S36">
        <f t="shared" si="1"/>
        <v>83.916201195582246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54.314226617797821</v>
      </c>
      <c r="AC36">
        <f t="shared" si="2"/>
        <v>54.924919132757012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-259.65463714765156</v>
      </c>
      <c r="AI36">
        <f t="shared" si="25"/>
        <v>-276.01766310396965</v>
      </c>
      <c r="AJ36">
        <f t="shared" si="7"/>
        <v>-0.61069251495919019</v>
      </c>
      <c r="AK36">
        <f t="shared" si="22"/>
        <v>3.8019958632458479</v>
      </c>
      <c r="AL36">
        <f t="shared" si="8"/>
        <v>-272.82635975568297</v>
      </c>
      <c r="AN36">
        <f t="shared" si="26"/>
        <v>0</v>
      </c>
      <c r="AO36">
        <f t="shared" si="26"/>
        <v>0</v>
      </c>
      <c r="AP36">
        <f t="shared" si="26"/>
        <v>-0.61002174084064653</v>
      </c>
      <c r="AQ36">
        <f t="shared" si="26"/>
        <v>-9.6800539333617053</v>
      </c>
      <c r="AR36">
        <f t="shared" si="26"/>
        <v>-10.290075674202352</v>
      </c>
      <c r="AS36">
        <f t="shared" si="26"/>
        <v>-2.2766920500417214E-2</v>
      </c>
      <c r="AT36">
        <f t="shared" si="26"/>
        <v>0.1417402955515473</v>
      </c>
      <c r="AU36">
        <f t="shared" si="23"/>
        <v>-10.171102299151221</v>
      </c>
      <c r="AW36">
        <v>33</v>
      </c>
      <c r="AX36">
        <f>IF(Z36&gt;0, (R36*SUMPRODUCT(K36:$K$98, X36:$X$98)-K36*$AZ$3)/Z36, 0)</f>
        <v>83.916201195582246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100000</v>
      </c>
      <c r="S37">
        <f t="shared" si="1"/>
        <v>85.568913430102697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54.924919132757012</v>
      </c>
      <c r="AC37">
        <f t="shared" si="2"/>
        <v>55.21804379891239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-267.0873238309095</v>
      </c>
      <c r="AI37">
        <f t="shared" si="25"/>
        <v>-283.2199476967067</v>
      </c>
      <c r="AJ37">
        <f t="shared" si="7"/>
        <v>-0.29312466615537858</v>
      </c>
      <c r="AK37">
        <f t="shared" si="22"/>
        <v>3.844744339292991</v>
      </c>
      <c r="AL37">
        <f t="shared" si="8"/>
        <v>-279.66832802356907</v>
      </c>
      <c r="AN37">
        <f t="shared" si="26"/>
        <v>0</v>
      </c>
      <c r="AO37">
        <f t="shared" si="26"/>
        <v>0</v>
      </c>
      <c r="AP37">
        <f t="shared" si="26"/>
        <v>-0.53699306820126214</v>
      </c>
      <c r="AQ37">
        <f t="shared" si="26"/>
        <v>-8.8903108815235967</v>
      </c>
      <c r="AR37">
        <f t="shared" si="26"/>
        <v>-9.427303949724859</v>
      </c>
      <c r="AS37">
        <f t="shared" si="26"/>
        <v>-9.7569939740530295E-3</v>
      </c>
      <c r="AT37">
        <f t="shared" si="26"/>
        <v>0.1279767678451576</v>
      </c>
      <c r="AU37">
        <f t="shared" si="23"/>
        <v>-9.309084175853755</v>
      </c>
      <c r="AW37">
        <v>34</v>
      </c>
      <c r="AX37">
        <f>IF(Z37&gt;0, (R37*SUMPRODUCT(K37:$K$98, X37:$X$98)-K37*$AZ$3)/Z37, 0)</f>
        <v>85.568913430102697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100000</v>
      </c>
      <c r="S38">
        <f t="shared" si="1"/>
        <v>86.831366011413706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55.21804379891239</v>
      </c>
      <c r="AC38">
        <f t="shared" si="2"/>
        <v>55.232356666957592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-276.42883170219369</v>
      </c>
      <c r="AI38">
        <f t="shared" si="25"/>
        <v>-292.33102212140739</v>
      </c>
      <c r="AJ38">
        <f t="shared" si="7"/>
        <v>-1.4312868045202265E-2</v>
      </c>
      <c r="AK38">
        <f t="shared" si="22"/>
        <v>3.8652630659238678</v>
      </c>
      <c r="AL38">
        <f t="shared" si="8"/>
        <v>-288.48007192352873</v>
      </c>
      <c r="AN38">
        <f t="shared" si="26"/>
        <v>0</v>
      </c>
      <c r="AO38">
        <f t="shared" si="26"/>
        <v>0</v>
      </c>
      <c r="AP38">
        <f t="shared" si="26"/>
        <v>-0.47260966434995288</v>
      </c>
      <c r="AQ38">
        <f t="shared" si="26"/>
        <v>-8.2154051689366749</v>
      </c>
      <c r="AR38">
        <f t="shared" si="26"/>
        <v>-8.688014833286628</v>
      </c>
      <c r="AS38">
        <f t="shared" si="26"/>
        <v>-4.2537534669155901E-4</v>
      </c>
      <c r="AT38">
        <f t="shared" si="26"/>
        <v>0.1148747834136976</v>
      </c>
      <c r="AU38">
        <f t="shared" si="23"/>
        <v>-8.5735654252196234</v>
      </c>
      <c r="AW38">
        <v>35</v>
      </c>
      <c r="AX38">
        <f>IF(Z38&gt;0, (R38*SUMPRODUCT(K38:$K$98, X38:$X$98)-K38*$AZ$3)/Z38, 0)</f>
        <v>86.831366011413706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100000</v>
      </c>
      <c r="S39">
        <f t="shared" si="1"/>
        <v>87.686472748546606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55.232356666957592</v>
      </c>
      <c r="AC39">
        <f t="shared" si="2"/>
        <v>54.967508417278793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-286.2565383027374</v>
      </c>
      <c r="AI39">
        <f t="shared" si="25"/>
        <v>-301.92814268318324</v>
      </c>
      <c r="AJ39">
        <f t="shared" si="7"/>
        <v>0.26484824967879916</v>
      </c>
      <c r="AK39">
        <f t="shared" si="22"/>
        <v>3.8662649666870319</v>
      </c>
      <c r="AL39">
        <f t="shared" si="8"/>
        <v>-297.79702946681743</v>
      </c>
      <c r="AN39">
        <f t="shared" si="26"/>
        <v>0</v>
      </c>
      <c r="AO39">
        <f t="shared" si="26"/>
        <v>0</v>
      </c>
      <c r="AP39">
        <f t="shared" si="26"/>
        <v>-0.41585419382578465</v>
      </c>
      <c r="AQ39">
        <f t="shared" si="26"/>
        <v>-7.5959665056232071</v>
      </c>
      <c r="AR39">
        <f t="shared" si="26"/>
        <v>-8.0118206994489913</v>
      </c>
      <c r="AS39">
        <f t="shared" si="26"/>
        <v>7.0278864041368608E-3</v>
      </c>
      <c r="AT39">
        <f t="shared" si="26"/>
        <v>0.10259335686425534</v>
      </c>
      <c r="AU39">
        <f t="shared" si="23"/>
        <v>-7.9021994561805995</v>
      </c>
      <c r="AW39">
        <v>36</v>
      </c>
      <c r="AX39">
        <f>IF(Z39&gt;0, (R39*SUMPRODUCT(K39:$K$98, X39:$X$98)-K39*$AZ$3)/Z39, 0)</f>
        <v>87.686472748546606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100000</v>
      </c>
      <c r="S40">
        <f t="shared" si="1"/>
        <v>88.190964350917184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54.967508417278793</v>
      </c>
      <c r="AC40">
        <f t="shared" si="2"/>
        <v>54.470253446707261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-295.56896607190987</v>
      </c>
      <c r="AI40">
        <f t="shared" si="25"/>
        <v>-311.00996216703328</v>
      </c>
      <c r="AJ40">
        <f t="shared" si="7"/>
        <v>0.49725497057153234</v>
      </c>
      <c r="AK40">
        <f t="shared" si="22"/>
        <v>3.8477255892095159</v>
      </c>
      <c r="AL40">
        <f t="shared" si="8"/>
        <v>-306.66498160725223</v>
      </c>
      <c r="AN40">
        <f t="shared" si="26"/>
        <v>0</v>
      </c>
      <c r="AO40">
        <f t="shared" si="26"/>
        <v>0</v>
      </c>
      <c r="AP40">
        <f t="shared" si="26"/>
        <v>-0.36583471672274143</v>
      </c>
      <c r="AQ40">
        <f t="shared" si="26"/>
        <v>-7.0027469930583122</v>
      </c>
      <c r="AR40">
        <f t="shared" si="26"/>
        <v>-7.3685817097810533</v>
      </c>
      <c r="AS40">
        <f t="shared" si="26"/>
        <v>1.1781178505411541E-2</v>
      </c>
      <c r="AT40">
        <f t="shared" si="26"/>
        <v>9.1161968585683706E-2</v>
      </c>
      <c r="AU40">
        <f t="shared" si="23"/>
        <v>-7.2656385626899578</v>
      </c>
      <c r="AW40">
        <v>37</v>
      </c>
      <c r="AX40">
        <f>IF(Z40&gt;0, (R40*SUMPRODUCT(K40:$K$98, X40:$X$98)-K40*$AZ$3)/Z40, 0)</f>
        <v>88.190964350917184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100000</v>
      </c>
      <c r="S41">
        <f t="shared" si="1"/>
        <v>88.437260530139312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54.470253446707261</v>
      </c>
      <c r="AC41">
        <f t="shared" si="2"/>
        <v>53.805641752802238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-305.87816509040999</v>
      </c>
      <c r="AI41">
        <f t="shared" si="25"/>
        <v>-321.08828168330956</v>
      </c>
      <c r="AJ41">
        <f t="shared" si="7"/>
        <v>0.66461169390502306</v>
      </c>
      <c r="AK41">
        <f t="shared" si="22"/>
        <v>3.8129177412695086</v>
      </c>
      <c r="AL41">
        <f t="shared" si="8"/>
        <v>-316.61075224813499</v>
      </c>
      <c r="AN41">
        <f t="shared" si="26"/>
        <v>0</v>
      </c>
      <c r="AO41">
        <f t="shared" si="26"/>
        <v>0</v>
      </c>
      <c r="AP41">
        <f t="shared" si="26"/>
        <v>-0.32175412528002056</v>
      </c>
      <c r="AQ41">
        <f t="shared" si="26"/>
        <v>-6.4705330067532838</v>
      </c>
      <c r="AR41">
        <f t="shared" si="26"/>
        <v>-6.7922871320333043</v>
      </c>
      <c r="AS41">
        <f t="shared" si="26"/>
        <v>1.4059166010805554E-2</v>
      </c>
      <c r="AT41">
        <f t="shared" si="26"/>
        <v>8.0658291152057943E-2</v>
      </c>
      <c r="AU41">
        <f t="shared" si="23"/>
        <v>-6.6975696748704401</v>
      </c>
      <c r="AW41">
        <v>38</v>
      </c>
      <c r="AX41">
        <f>IF(Z41&gt;0, (R41*SUMPRODUCT(K41:$K$98, X41:$X$98)-K41*$AZ$3)/Z41, 0)</f>
        <v>88.437260530139312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100000</v>
      </c>
      <c r="S42">
        <f t="shared" si="1"/>
        <v>88.448250904854262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53.805641752802238</v>
      </c>
      <c r="AC42">
        <f t="shared" si="2"/>
        <v>52.994158120292973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-316.62236550355624</v>
      </c>
      <c r="AI42">
        <f t="shared" si="25"/>
        <v>-331.60122533915091</v>
      </c>
      <c r="AJ42">
        <f t="shared" si="7"/>
        <v>0.81148363250926536</v>
      </c>
      <c r="AK42">
        <f t="shared" si="22"/>
        <v>3.7663949226961568</v>
      </c>
      <c r="AL42">
        <f t="shared" si="8"/>
        <v>-327.02334678394544</v>
      </c>
      <c r="AN42">
        <f t="shared" si="26"/>
        <v>0</v>
      </c>
      <c r="AO42">
        <f t="shared" si="26"/>
        <v>0</v>
      </c>
      <c r="AP42">
        <f t="shared" si="26"/>
        <v>-0.2829126162427959</v>
      </c>
      <c r="AQ42">
        <f t="shared" si="26"/>
        <v>-5.9801922688888984</v>
      </c>
      <c r="AR42">
        <f t="shared" si="26"/>
        <v>-6.2631048851316935</v>
      </c>
      <c r="AS42">
        <f t="shared" si="26"/>
        <v>1.5326864663346981E-2</v>
      </c>
      <c r="AT42">
        <f t="shared" si="26"/>
        <v>7.1137633510090656E-2</v>
      </c>
      <c r="AU42">
        <f t="shared" si="23"/>
        <v>-6.1766403869582547</v>
      </c>
      <c r="AW42">
        <v>39</v>
      </c>
      <c r="AX42">
        <f>IF(Z42&gt;0, (R42*SUMPRODUCT(K42:$K$98, X42:$X$98)-K42*$AZ$3)/Z42, 0)</f>
        <v>88.448250904854262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100000</v>
      </c>
      <c r="S43">
        <f t="shared" si="1"/>
        <v>88.267083589839558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52.994158120292973</v>
      </c>
      <c r="AC43">
        <f t="shared" si="2"/>
        <v>52.066688506979034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-328.62342280436781</v>
      </c>
      <c r="AI43">
        <f t="shared" si="25"/>
        <v>-343.3703381859055</v>
      </c>
      <c r="AJ43">
        <f t="shared" si="7"/>
        <v>0.92746961331393862</v>
      </c>
      <c r="AK43">
        <f t="shared" si="22"/>
        <v>3.7095910684205085</v>
      </c>
      <c r="AL43">
        <f t="shared" si="8"/>
        <v>-338.73327750417104</v>
      </c>
      <c r="AN43">
        <f t="shared" si="26"/>
        <v>0</v>
      </c>
      <c r="AO43">
        <f t="shared" si="26"/>
        <v>0</v>
      </c>
      <c r="AP43">
        <f t="shared" si="26"/>
        <v>-0.24868908450059238</v>
      </c>
      <c r="AQ43">
        <f t="shared" si="26"/>
        <v>-5.5418408560874122</v>
      </c>
      <c r="AR43">
        <f t="shared" si="26"/>
        <v>-5.7905299405880051</v>
      </c>
      <c r="AS43">
        <f t="shared" si="26"/>
        <v>1.5640665391348556E-2</v>
      </c>
      <c r="AT43">
        <f t="shared" si="26"/>
        <v>6.2557815163978903E-2</v>
      </c>
      <c r="AU43">
        <f t="shared" si="23"/>
        <v>-5.7123314600326776</v>
      </c>
      <c r="AW43">
        <v>40</v>
      </c>
      <c r="AX43">
        <f>IF(Z43&gt;0, (R43*SUMPRODUCT(K43:$K$98, X43:$X$98)-K43*$AZ$3)/Z43, 0)</f>
        <v>88.267083589839558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100000</v>
      </c>
      <c r="S44">
        <f t="shared" si="1"/>
        <v>87.90980436042409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52.066688506979034</v>
      </c>
      <c r="AC44">
        <f t="shared" si="2"/>
        <v>51.036207164797901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-342.591254044008</v>
      </c>
      <c r="AI44">
        <f t="shared" si="25"/>
        <v>-357.10505245821929</v>
      </c>
      <c r="AJ44">
        <f t="shared" si="7"/>
        <v>1.0304813421811332</v>
      </c>
      <c r="AK44">
        <f t="shared" si="22"/>
        <v>3.6446681954885327</v>
      </c>
      <c r="AL44">
        <f t="shared" si="8"/>
        <v>-352.42990292054964</v>
      </c>
      <c r="AN44">
        <f t="shared" si="26"/>
        <v>0</v>
      </c>
      <c r="AO44">
        <f t="shared" si="26"/>
        <v>0</v>
      </c>
      <c r="AP44">
        <f t="shared" si="26"/>
        <v>-0.21853379084904107</v>
      </c>
      <c r="AQ44">
        <f t="shared" si="26"/>
        <v>-5.1583853737872403</v>
      </c>
      <c r="AR44">
        <f t="shared" si="26"/>
        <v>-5.3769191646362815</v>
      </c>
      <c r="AS44">
        <f t="shared" si="26"/>
        <v>1.5515924066132105E-2</v>
      </c>
      <c r="AT44">
        <f t="shared" si="26"/>
        <v>5.4877650523736159E-2</v>
      </c>
      <c r="AU44">
        <f t="shared" si="23"/>
        <v>-5.3065255900464132</v>
      </c>
      <c r="AW44">
        <v>41</v>
      </c>
      <c r="AX44">
        <f>IF(Z44&gt;0, (R44*SUMPRODUCT(K44:$K$98, X44:$X$98)-K44*$AZ$3)/Z44, 0)</f>
        <v>87.90980436042409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100000</v>
      </c>
      <c r="S45">
        <f t="shared" si="1"/>
        <v>87.374191025895826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51.036207164797901</v>
      </c>
      <c r="AC45">
        <f t="shared" si="2"/>
        <v>49.905821356998366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-357.29302607549073</v>
      </c>
      <c r="AI45">
        <f t="shared" si="25"/>
        <v>-371.57236324904102</v>
      </c>
      <c r="AJ45">
        <f t="shared" si="7"/>
        <v>1.1303858077995343</v>
      </c>
      <c r="AK45">
        <f t="shared" si="22"/>
        <v>3.5725345015358534</v>
      </c>
      <c r="AL45">
        <f t="shared" si="8"/>
        <v>-366.86944293970561</v>
      </c>
      <c r="AN45">
        <f t="shared" si="26"/>
        <v>0</v>
      </c>
      <c r="AO45">
        <f t="shared" si="26"/>
        <v>0</v>
      </c>
      <c r="AP45">
        <f t="shared" si="26"/>
        <v>-0.19196742461717017</v>
      </c>
      <c r="AQ45">
        <f t="shared" si="26"/>
        <v>-4.8033477475715394</v>
      </c>
      <c r="AR45">
        <f t="shared" si="26"/>
        <v>-4.9953151721887092</v>
      </c>
      <c r="AS45">
        <f t="shared" si="26"/>
        <v>1.5196591390041647E-2</v>
      </c>
      <c r="AT45">
        <f t="shared" si="26"/>
        <v>4.8028156999202591E-2</v>
      </c>
      <c r="AU45">
        <f t="shared" si="23"/>
        <v>-4.9320904237994645</v>
      </c>
      <c r="AW45">
        <v>42</v>
      </c>
      <c r="AX45">
        <f>IF(Z45&gt;0, (R45*SUMPRODUCT(K45:$K$98, X45:$X$98)-K45*$AZ$3)/Z45, 0)</f>
        <v>87.374191025895826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100000</v>
      </c>
      <c r="S46">
        <f t="shared" si="1"/>
        <v>86.693457048585515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49.905821356998366</v>
      </c>
      <c r="AC46">
        <f t="shared" si="2"/>
        <v>48.698901793344433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-372.49907152479381</v>
      </c>
      <c r="AI46">
        <f t="shared" si="25"/>
        <v>-386.54249055872742</v>
      </c>
      <c r="AJ46">
        <f t="shared" si="7"/>
        <v>1.2069195636539334</v>
      </c>
      <c r="AK46">
        <f t="shared" si="22"/>
        <v>3.4934074949898859</v>
      </c>
      <c r="AL46">
        <f t="shared" si="8"/>
        <v>-381.84216350008364</v>
      </c>
      <c r="AN46">
        <f t="shared" si="26"/>
        <v>0</v>
      </c>
      <c r="AO46">
        <f t="shared" si="26"/>
        <v>0</v>
      </c>
      <c r="AP46">
        <f t="shared" si="26"/>
        <v>-0.16856768480007234</v>
      </c>
      <c r="AQ46">
        <f t="shared" si="26"/>
        <v>-4.4712264104194457</v>
      </c>
      <c r="AR46">
        <f t="shared" si="26"/>
        <v>-4.6397940952195178</v>
      </c>
      <c r="AS46">
        <f t="shared" si="26"/>
        <v>1.4487044507712796E-2</v>
      </c>
      <c r="AT46">
        <f t="shared" si="26"/>
        <v>4.1932496073124707E-2</v>
      </c>
      <c r="AU46">
        <f t="shared" si="23"/>
        <v>-4.5833745546386808</v>
      </c>
      <c r="AW46">
        <v>43</v>
      </c>
      <c r="AX46">
        <f>IF(Z46&gt;0, (R46*SUMPRODUCT(K46:$K$98, X46:$X$98)-K46*$AZ$3)/Z46, 0)</f>
        <v>86.693457048585515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100000</v>
      </c>
      <c r="S47">
        <f t="shared" si="1"/>
        <v>85.905057252824733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48.698901793344433</v>
      </c>
      <c r="AC47">
        <f t="shared" si="2"/>
        <v>47.438771975708576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-389.61196693132888</v>
      </c>
      <c r="AI47">
        <f t="shared" si="25"/>
        <v>-403.41754878319028</v>
      </c>
      <c r="AJ47">
        <f t="shared" si="7"/>
        <v>1.2601298176358569</v>
      </c>
      <c r="AK47">
        <f t="shared" si="22"/>
        <v>3.4089231255341108</v>
      </c>
      <c r="AL47">
        <f t="shared" si="8"/>
        <v>-398.74849584002033</v>
      </c>
      <c r="AN47">
        <f t="shared" si="26"/>
        <v>0</v>
      </c>
      <c r="AO47">
        <f t="shared" si="26"/>
        <v>0</v>
      </c>
      <c r="AP47">
        <f t="shared" si="26"/>
        <v>-0.14795790040153731</v>
      </c>
      <c r="AQ47">
        <f t="shared" si="26"/>
        <v>-4.1755696512494378</v>
      </c>
      <c r="AR47">
        <f t="shared" si="26"/>
        <v>-4.323527551650975</v>
      </c>
      <c r="AS47">
        <f t="shared" si="26"/>
        <v>1.3505128871162689E-2</v>
      </c>
      <c r="AT47">
        <f t="shared" si="26"/>
        <v>3.6534288354986441E-2</v>
      </c>
      <c r="AU47">
        <f t="shared" si="23"/>
        <v>-4.2734881344248254</v>
      </c>
      <c r="AW47">
        <v>44</v>
      </c>
      <c r="AX47">
        <f>IF(Z47&gt;0, (R47*SUMPRODUCT(K47:$K$98, X47:$X$98)-K47*$AZ$3)/Z47, 0)</f>
        <v>85.905057252824733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100000</v>
      </c>
      <c r="S48">
        <f t="shared" si="1"/>
        <v>85.014973506056066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47.438771975708576</v>
      </c>
      <c r="AC48">
        <f t="shared" si="2"/>
        <v>46.130252853730198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-408.77703851061995</v>
      </c>
      <c r="AI48">
        <f t="shared" si="25"/>
        <v>-422.34237028433512</v>
      </c>
      <c r="AJ48">
        <f t="shared" si="7"/>
        <v>1.3085191219783781</v>
      </c>
      <c r="AK48">
        <f t="shared" si="22"/>
        <v>3.3207140382996005</v>
      </c>
      <c r="AL48">
        <f t="shared" si="8"/>
        <v>-417.71313712405714</v>
      </c>
      <c r="AN48">
        <f t="shared" si="26"/>
        <v>0</v>
      </c>
      <c r="AO48">
        <f t="shared" si="26"/>
        <v>0</v>
      </c>
      <c r="AP48">
        <f t="shared" si="26"/>
        <v>-0.12980632121343061</v>
      </c>
      <c r="AQ48">
        <f t="shared" si="26"/>
        <v>-3.9115772802844089</v>
      </c>
      <c r="AR48">
        <f t="shared" si="26"/>
        <v>-4.0413836014978397</v>
      </c>
      <c r="AS48">
        <f t="shared" si="26"/>
        <v>1.2521186823499512E-2</v>
      </c>
      <c r="AT48">
        <f t="shared" si="26"/>
        <v>3.1775829762504502E-2</v>
      </c>
      <c r="AU48">
        <f t="shared" si="23"/>
        <v>-3.9970865849118358</v>
      </c>
      <c r="AW48">
        <v>45</v>
      </c>
      <c r="AX48">
        <f>IF(Z48&gt;0, (R48*SUMPRODUCT(K48:$K$98, X48:$X$98)-K48*$AZ$3)/Z48, 0)</f>
        <v>85.014973506056066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100000</v>
      </c>
      <c r="S49">
        <f t="shared" si="1"/>
        <v>84.031093730781322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46.130252853730198</v>
      </c>
      <c r="AC49">
        <f t="shared" si="2"/>
        <v>44.778542117437809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-430.6508827116877</v>
      </c>
      <c r="AI49">
        <f t="shared" si="25"/>
        <v>-443.97289844698781</v>
      </c>
      <c r="AJ49">
        <f t="shared" si="7"/>
        <v>1.3517107362923895</v>
      </c>
      <c r="AK49">
        <f t="shared" si="22"/>
        <v>3.229117699761114</v>
      </c>
      <c r="AL49">
        <f t="shared" si="8"/>
        <v>-439.39207001093433</v>
      </c>
      <c r="AN49">
        <f t="shared" si="26"/>
        <v>0</v>
      </c>
      <c r="AO49">
        <f t="shared" si="26"/>
        <v>0</v>
      </c>
      <c r="AP49">
        <f t="shared" si="26"/>
        <v>-0.1138196751016993</v>
      </c>
      <c r="AQ49">
        <f t="shared" si="26"/>
        <v>-3.6793638835467251</v>
      </c>
      <c r="AR49">
        <f t="shared" si="26"/>
        <v>-3.7931835586484244</v>
      </c>
      <c r="AS49">
        <f t="shared" si="26"/>
        <v>1.1548648484824276E-2</v>
      </c>
      <c r="AT49">
        <f t="shared" si="26"/>
        <v>2.7588702397196019E-2</v>
      </c>
      <c r="AU49">
        <f t="shared" si="23"/>
        <v>-3.7540462077664043</v>
      </c>
      <c r="AW49">
        <v>46</v>
      </c>
      <c r="AX49">
        <f>IF(Z49&gt;0, (R49*SUMPRODUCT(K49:$K$98, X49:$X$98)-K49*$AZ$3)/Z49, 0)</f>
        <v>84.031093730781322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25</v>
      </c>
      <c r="R50">
        <f t="shared" si="0"/>
        <v>100000</v>
      </c>
      <c r="S50">
        <f t="shared" si="1"/>
        <v>82.954609672513314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44.778542117437809</v>
      </c>
      <c r="AC50">
        <f t="shared" si="2"/>
        <v>43.38477336245537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-455.76997806875062</v>
      </c>
      <c r="AI50">
        <f t="shared" si="25"/>
        <v>-468.84483115218052</v>
      </c>
      <c r="AJ50">
        <f t="shared" si="7"/>
        <v>1.3937687549824389</v>
      </c>
      <c r="AK50">
        <f t="shared" si="22"/>
        <v>3.134497948220647</v>
      </c>
      <c r="AL50">
        <f t="shared" si="8"/>
        <v>-464.31656444897743</v>
      </c>
      <c r="AN50">
        <f t="shared" si="26"/>
        <v>0</v>
      </c>
      <c r="AO50">
        <f t="shared" si="26"/>
        <v>0</v>
      </c>
      <c r="AP50">
        <f t="shared" si="26"/>
        <v>-9.9739272055339487E-2</v>
      </c>
      <c r="AQ50">
        <f t="shared" si="26"/>
        <v>-3.4767630310787623</v>
      </c>
      <c r="AR50">
        <f t="shared" si="26"/>
        <v>-3.5765023031341019</v>
      </c>
      <c r="AS50">
        <f t="shared" si="26"/>
        <v>1.0632125665075404E-2</v>
      </c>
      <c r="AT50">
        <f t="shared" si="26"/>
        <v>2.3910979467194927E-2</v>
      </c>
      <c r="AU50">
        <f t="shared" si="23"/>
        <v>-3.5419591980018312</v>
      </c>
      <c r="AW50">
        <v>47</v>
      </c>
      <c r="AX50">
        <f>IF(Z50&gt;0, (R50*SUMPRODUCT(K50:$K$98, X50:$X$98)-K50*$AZ$3)/Z50, 0)</f>
        <v>82.954609672513314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100000</v>
      </c>
      <c r="S51">
        <f t="shared" si="1"/>
        <v>81.78419956137401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43.38477336245537</v>
      </c>
      <c r="AC51">
        <f t="shared" si="2"/>
        <v>41.948720267594737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-484.4565691673219</v>
      </c>
      <c r="AI51">
        <f t="shared" si="25"/>
        <v>-497.27955957762566</v>
      </c>
      <c r="AJ51">
        <f t="shared" si="7"/>
        <v>1.4360530948606325</v>
      </c>
      <c r="AK51">
        <f t="shared" si="22"/>
        <v>3.036934135371876</v>
      </c>
      <c r="AL51">
        <f t="shared" si="8"/>
        <v>-492.80657234739311</v>
      </c>
      <c r="AN51">
        <f t="shared" si="26"/>
        <v>0</v>
      </c>
      <c r="AO51">
        <f t="shared" si="26"/>
        <v>0</v>
      </c>
      <c r="AP51">
        <f t="shared" si="26"/>
        <v>-8.7337482940353983E-2</v>
      </c>
      <c r="AQ51">
        <f t="shared" si="26"/>
        <v>-3.2996372913914609</v>
      </c>
      <c r="AR51">
        <f t="shared" si="26"/>
        <v>-3.386974774331815</v>
      </c>
      <c r="AS51">
        <f t="shared" si="26"/>
        <v>9.7809682968375469E-3</v>
      </c>
      <c r="AT51">
        <f t="shared" si="26"/>
        <v>2.0684580955928254E-2</v>
      </c>
      <c r="AU51">
        <f t="shared" si="23"/>
        <v>-3.3565092250790487</v>
      </c>
      <c r="AW51">
        <v>48</v>
      </c>
      <c r="AX51">
        <f>IF(Z51&gt;0, (R51*SUMPRODUCT(K51:$K$98, X51:$X$98)-K51*$AZ$3)/Z51, 0)</f>
        <v>81.78419956137401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25</v>
      </c>
      <c r="R52">
        <f t="shared" si="0"/>
        <v>100000</v>
      </c>
      <c r="S52">
        <f t="shared" si="1"/>
        <v>80.522839060612895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41.948720267594737</v>
      </c>
      <c r="AC52">
        <f t="shared" si="2"/>
        <v>40.471145419255173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-518.5868652538885</v>
      </c>
      <c r="AI52">
        <f t="shared" si="25"/>
        <v>-531.15197904377578</v>
      </c>
      <c r="AJ52">
        <f t="shared" si="7"/>
        <v>1.4775748483395645</v>
      </c>
      <c r="AK52">
        <f t="shared" si="22"/>
        <v>2.936410418731632</v>
      </c>
      <c r="AL52">
        <f t="shared" si="8"/>
        <v>-526.73799377670457</v>
      </c>
      <c r="AN52">
        <f t="shared" si="26"/>
        <v>0</v>
      </c>
      <c r="AO52">
        <f t="shared" si="26"/>
        <v>0</v>
      </c>
      <c r="AP52">
        <f t="shared" si="26"/>
        <v>-7.6411681574157869E-2</v>
      </c>
      <c r="AQ52">
        <f t="shared" si="26"/>
        <v>-3.1536598139057839</v>
      </c>
      <c r="AR52">
        <f t="shared" si="26"/>
        <v>-3.2300714954799421</v>
      </c>
      <c r="AS52">
        <f t="shared" si="26"/>
        <v>8.9855118466317108E-3</v>
      </c>
      <c r="AT52">
        <f t="shared" si="26"/>
        <v>1.7857065334955024E-2</v>
      </c>
      <c r="AU52">
        <f t="shared" si="23"/>
        <v>-3.2032289182983553</v>
      </c>
      <c r="AW52">
        <v>49</v>
      </c>
      <c r="AX52">
        <f>IF(Z52&gt;0, (R52*SUMPRODUCT(K52:$K$98, X52:$X$98)-K52*$AZ$3)/Z52, 0)</f>
        <v>80.522839060612895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100000</v>
      </c>
      <c r="S53">
        <f t="shared" si="1"/>
        <v>79.15406805777053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40.471145419255173</v>
      </c>
      <c r="AC53">
        <f t="shared" si="2"/>
        <v>38.944327072360011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-557.18660173147794</v>
      </c>
      <c r="AI53">
        <f t="shared" si="25"/>
        <v>-569.4867677330335</v>
      </c>
      <c r="AJ53">
        <f t="shared" si="7"/>
        <v>1.5268183468951619</v>
      </c>
      <c r="AK53">
        <f t="shared" si="22"/>
        <v>2.8329801793478624</v>
      </c>
      <c r="AL53">
        <f t="shared" si="8"/>
        <v>-565.12696920679048</v>
      </c>
      <c r="AN53">
        <f t="shared" si="26"/>
        <v>0</v>
      </c>
      <c r="AO53">
        <f t="shared" si="26"/>
        <v>0</v>
      </c>
      <c r="AP53">
        <f t="shared" si="26"/>
        <v>-6.6786130427742924E-2</v>
      </c>
      <c r="AQ53">
        <f t="shared" si="26"/>
        <v>-3.0253524262293179</v>
      </c>
      <c r="AR53">
        <f t="shared" si="26"/>
        <v>-3.0921385566570612</v>
      </c>
      <c r="AS53">
        <f t="shared" si="26"/>
        <v>8.2901555346745464E-3</v>
      </c>
      <c r="AT53">
        <f t="shared" si="26"/>
        <v>1.5382213844366787E-2</v>
      </c>
      <c r="AU53">
        <f t="shared" si="23"/>
        <v>-3.0684661872780197</v>
      </c>
      <c r="AW53">
        <v>50</v>
      </c>
      <c r="AX53">
        <f>IF(Z53&gt;0, (R53*SUMPRODUCT(K53:$K$98, X53:$X$98)-K53*$AZ$3)/Z53, 0)</f>
        <v>79.15406805777053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100000</v>
      </c>
      <c r="S54">
        <f t="shared" si="1"/>
        <v>77.682478543765512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38.944327072360011</v>
      </c>
      <c r="AC54">
        <f t="shared" si="2"/>
        <v>37.371511670247322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-600.62532236684467</v>
      </c>
      <c r="AI54">
        <f t="shared" si="25"/>
        <v>-612.65233037779296</v>
      </c>
      <c r="AJ54">
        <f t="shared" si="7"/>
        <v>1.5728154021126883</v>
      </c>
      <c r="AK54">
        <f t="shared" si="22"/>
        <v>2.7261028950652011</v>
      </c>
      <c r="AL54">
        <f t="shared" si="8"/>
        <v>-608.35341208061504</v>
      </c>
      <c r="AN54">
        <f t="shared" si="26"/>
        <v>0</v>
      </c>
      <c r="AO54">
        <f t="shared" si="26"/>
        <v>0</v>
      </c>
      <c r="AP54">
        <f t="shared" si="26"/>
        <v>-5.8306219895522364E-2</v>
      </c>
      <c r="AQ54">
        <f t="shared" si="26"/>
        <v>-2.9117958588587611</v>
      </c>
      <c r="AR54">
        <f t="shared" si="26"/>
        <v>-2.9701020787542838</v>
      </c>
      <c r="AS54">
        <f t="shared" si="26"/>
        <v>7.6249155739455208E-3</v>
      </c>
      <c r="AT54">
        <f t="shared" si="26"/>
        <v>1.3215984782981758E-2</v>
      </c>
      <c r="AU54">
        <f t="shared" si="23"/>
        <v>-2.9492611783973564</v>
      </c>
      <c r="AW54">
        <v>51</v>
      </c>
      <c r="AX54">
        <f>IF(Z54&gt;0, (R54*SUMPRODUCT(K54:$K$98, X54:$X$98)-K54*$AZ$3)/Z54, 0)</f>
        <v>77.682478543765512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100000</v>
      </c>
      <c r="S55">
        <f t="shared" si="1"/>
        <v>76.114575239028596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37.371511670247322</v>
      </c>
      <c r="AC55">
        <f t="shared" si="2"/>
        <v>35.756623868635558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-649.58404266287164</v>
      </c>
      <c r="AI55">
        <f t="shared" si="25"/>
        <v>-661.32838458304468</v>
      </c>
      <c r="AJ55">
        <f t="shared" si="7"/>
        <v>1.6148878016117649</v>
      </c>
      <c r="AK55">
        <f t="shared" si="22"/>
        <v>2.6160058169173128</v>
      </c>
      <c r="AL55">
        <f t="shared" si="8"/>
        <v>-657.0974909645156</v>
      </c>
      <c r="AN55">
        <f t="shared" si="26"/>
        <v>0</v>
      </c>
      <c r="AO55">
        <f t="shared" si="26"/>
        <v>0</v>
      </c>
      <c r="AP55">
        <f t="shared" si="26"/>
        <v>-5.0835599545033416E-2</v>
      </c>
      <c r="AQ55">
        <f t="shared" si="26"/>
        <v>-2.8117364504632105</v>
      </c>
      <c r="AR55">
        <f t="shared" si="26"/>
        <v>-2.8625720500082439</v>
      </c>
      <c r="AS55">
        <f t="shared" si="26"/>
        <v>6.9900714872652018E-3</v>
      </c>
      <c r="AT55">
        <f t="shared" si="26"/>
        <v>1.1323429190004973E-2</v>
      </c>
      <c r="AU55">
        <f t="shared" si="23"/>
        <v>-2.8442585493309736</v>
      </c>
      <c r="AW55">
        <v>52</v>
      </c>
      <c r="AX55">
        <f>IF(Z55&gt;0, (R55*SUMPRODUCT(K55:$K$98, X55:$X$98)-K55*$AZ$3)/Z55, 0)</f>
        <v>76.114575239028596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100000</v>
      </c>
      <c r="S56">
        <f t="shared" si="1"/>
        <v>74.451838231881538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35.756623868635558</v>
      </c>
      <c r="AC56">
        <f t="shared" si="2"/>
        <v>34.102841040714296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-702.35688603142455</v>
      </c>
      <c r="AI56">
        <f t="shared" si="25"/>
        <v>-713.80819531088798</v>
      </c>
      <c r="AJ56">
        <f t="shared" si="7"/>
        <v>1.6537828279212619</v>
      </c>
      <c r="AK56">
        <f t="shared" si="22"/>
        <v>2.5029636708044891</v>
      </c>
      <c r="AL56">
        <f t="shared" si="8"/>
        <v>-709.65144881216224</v>
      </c>
      <c r="AN56">
        <f t="shared" si="26"/>
        <v>0</v>
      </c>
      <c r="AO56">
        <f t="shared" si="26"/>
        <v>0</v>
      </c>
      <c r="AP56">
        <f t="shared" si="26"/>
        <v>-4.4256430697948629E-2</v>
      </c>
      <c r="AQ56">
        <f t="shared" si="26"/>
        <v>-2.7144327424307546</v>
      </c>
      <c r="AR56">
        <f t="shared" si="26"/>
        <v>-2.7586891731287033</v>
      </c>
      <c r="AS56">
        <f t="shared" si="26"/>
        <v>6.3914547522188753E-3</v>
      </c>
      <c r="AT56">
        <f t="shared" si="26"/>
        <v>9.6733251659789354E-3</v>
      </c>
      <c r="AU56">
        <f t="shared" si="23"/>
        <v>-2.7426243932105057</v>
      </c>
      <c r="AW56">
        <v>53</v>
      </c>
      <c r="AX56">
        <f>IF(Z56&gt;0, (R56*SUMPRODUCT(K56:$K$98, X56:$X$98)-K56*$AZ$3)/Z56, 0)</f>
        <v>74.451838231881538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100000</v>
      </c>
      <c r="S57">
        <f t="shared" si="1"/>
        <v>72.714432283372389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34.102841040714296</v>
      </c>
      <c r="AC57">
        <f t="shared" si="2"/>
        <v>32.422295461267424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-758.65611055002194</v>
      </c>
      <c r="AI57">
        <f t="shared" si="25"/>
        <v>-769.80324270905328</v>
      </c>
      <c r="AJ57">
        <f t="shared" si="7"/>
        <v>1.6805455794468713</v>
      </c>
      <c r="AK57">
        <f t="shared" si="22"/>
        <v>2.3871988728500009</v>
      </c>
      <c r="AL57">
        <f t="shared" si="8"/>
        <v>-765.73549825675639</v>
      </c>
      <c r="AN57">
        <f t="shared" si="26"/>
        <v>0</v>
      </c>
      <c r="AO57">
        <f t="shared" si="26"/>
        <v>0</v>
      </c>
      <c r="AP57">
        <f t="shared" si="26"/>
        <v>-3.8465055909883722E-2</v>
      </c>
      <c r="AQ57">
        <f t="shared" si="26"/>
        <v>-2.6178706139263532</v>
      </c>
      <c r="AR57">
        <f t="shared" si="26"/>
        <v>-2.656335669836237</v>
      </c>
      <c r="AS57">
        <f t="shared" si="26"/>
        <v>5.7990054078760666E-3</v>
      </c>
      <c r="AT57">
        <f t="shared" si="26"/>
        <v>8.2374315476103684E-3</v>
      </c>
      <c r="AU57">
        <f t="shared" si="23"/>
        <v>-2.6422992328807506</v>
      </c>
      <c r="AW57">
        <v>54</v>
      </c>
      <c r="AX57">
        <f>IF(Z57&gt;0, (R57*SUMPRODUCT(K57:$K$98, X57:$X$98)-K57*$AZ$3)/Z57, 0)</f>
        <v>72.714432283372389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100000</v>
      </c>
      <c r="S58">
        <f t="shared" si="1"/>
        <v>70.922167920510802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32.422295461267424</v>
      </c>
      <c r="AC58">
        <f t="shared" si="2"/>
        <v>30.727538385719551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-816.92547244417881</v>
      </c>
      <c r="AI58">
        <f t="shared" si="25"/>
        <v>-827.75690191350873</v>
      </c>
      <c r="AJ58">
        <f t="shared" si="7"/>
        <v>1.6947570755478729</v>
      </c>
      <c r="AK58">
        <f t="shared" si="22"/>
        <v>2.26956068228872</v>
      </c>
      <c r="AL58">
        <f t="shared" si="8"/>
        <v>-823.79258415567222</v>
      </c>
      <c r="AN58">
        <f t="shared" si="26"/>
        <v>0</v>
      </c>
      <c r="AO58">
        <f t="shared" si="26"/>
        <v>0</v>
      </c>
      <c r="AP58">
        <f t="shared" si="26"/>
        <v>-3.3371134497215203E-2</v>
      </c>
      <c r="AQ58">
        <f t="shared" si="26"/>
        <v>-2.5169096925137611</v>
      </c>
      <c r="AR58">
        <f t="shared" si="26"/>
        <v>-2.550280827010976</v>
      </c>
      <c r="AS58">
        <f t="shared" si="26"/>
        <v>5.2214683637425516E-3</v>
      </c>
      <c r="AT58">
        <f t="shared" si="26"/>
        <v>6.9924117580884328E-3</v>
      </c>
      <c r="AU58">
        <f t="shared" si="23"/>
        <v>-2.538066946889145</v>
      </c>
      <c r="AW58">
        <v>55</v>
      </c>
      <c r="AX58">
        <f>IF(Z58&gt;0, (R58*SUMPRODUCT(K58:$K$98, X58:$X$98)-K58*$AZ$3)/Z58, 0)</f>
        <v>70.922167920510802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100000</v>
      </c>
      <c r="S59">
        <f t="shared" si="1"/>
        <v>69.106070656353097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30.727538385719551</v>
      </c>
      <c r="AC59">
        <f t="shared" si="2"/>
        <v>29.034837209615134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-877.57411354894032</v>
      </c>
      <c r="AI59">
        <f t="shared" si="25"/>
        <v>-888.07783519518978</v>
      </c>
      <c r="AJ59">
        <f t="shared" si="7"/>
        <v>1.6927011761044177</v>
      </c>
      <c r="AK59">
        <f t="shared" si="22"/>
        <v>2.1509276870003688</v>
      </c>
      <c r="AL59">
        <f t="shared" si="8"/>
        <v>-884.23420633208502</v>
      </c>
      <c r="AN59">
        <f t="shared" si="26"/>
        <v>0</v>
      </c>
      <c r="AO59">
        <f t="shared" si="26"/>
        <v>0</v>
      </c>
      <c r="AP59">
        <f t="shared" si="26"/>
        <v>-2.8894180189996104E-2</v>
      </c>
      <c r="AQ59">
        <f t="shared" si="26"/>
        <v>-2.4140762123121715</v>
      </c>
      <c r="AR59">
        <f t="shared" si="26"/>
        <v>-2.442970392502168</v>
      </c>
      <c r="AS59">
        <f t="shared" si="26"/>
        <v>4.6563698503609367E-3</v>
      </c>
      <c r="AT59">
        <f t="shared" si="26"/>
        <v>5.9168830112736187E-3</v>
      </c>
      <c r="AU59">
        <f t="shared" si="23"/>
        <v>-2.4323971396405333</v>
      </c>
      <c r="AW59">
        <v>56</v>
      </c>
      <c r="AX59">
        <f>IF(Z59&gt;0, (R59*SUMPRODUCT(K59:$K$98, X59:$X$98)-K59*$AZ$3)/Z59, 0)</f>
        <v>69.106070656353097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100000</v>
      </c>
      <c r="S60">
        <f t="shared" si="1"/>
        <v>67.29418385066505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29.034837209615134</v>
      </c>
      <c r="AC60">
        <f t="shared" si="2"/>
        <v>27.356661458382739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-942.39617490537421</v>
      </c>
      <c r="AI60">
        <f t="shared" si="25"/>
        <v>-952.55926029143484</v>
      </c>
      <c r="AJ60">
        <f t="shared" si="7"/>
        <v>1.6781757512323949</v>
      </c>
      <c r="AK60">
        <f t="shared" si="22"/>
        <v>2.0324386046730596</v>
      </c>
      <c r="AL60">
        <f t="shared" si="8"/>
        <v>-948.84864593552936</v>
      </c>
      <c r="AN60">
        <f t="shared" si="26"/>
        <v>0</v>
      </c>
      <c r="AO60">
        <f t="shared" si="26"/>
        <v>0</v>
      </c>
      <c r="AP60">
        <f t="shared" si="26"/>
        <v>-2.4961732469775712E-2</v>
      </c>
      <c r="AQ60">
        <f t="shared" si="26"/>
        <v>-2.3146357926690815</v>
      </c>
      <c r="AR60">
        <f t="shared" si="26"/>
        <v>-2.3395975251388577</v>
      </c>
      <c r="AS60">
        <f t="shared" si="26"/>
        <v>4.1217969296000745E-3</v>
      </c>
      <c r="AT60">
        <f t="shared" si="26"/>
        <v>4.9919081444181716E-3</v>
      </c>
      <c r="AU60">
        <f t="shared" si="23"/>
        <v>-2.3304838200648392</v>
      </c>
      <c r="AW60">
        <v>57</v>
      </c>
      <c r="AX60">
        <f>IF(Z60&gt;0, (R60*SUMPRODUCT(K60:$K$98, X60:$X$98)-K60*$AZ$3)/Z60, 0)</f>
        <v>67.29418385066505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100000</v>
      </c>
      <c r="S61">
        <f t="shared" si="1"/>
        <v>65.501053399143032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27.356661458382739</v>
      </c>
      <c r="AC61">
        <f t="shared" si="2"/>
        <v>25.699079648820593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-1011.2130115075373</v>
      </c>
      <c r="AI61">
        <f t="shared" si="25"/>
        <v>-1021.0216627868604</v>
      </c>
      <c r="AJ61">
        <f t="shared" si="7"/>
        <v>1.6575818095621457</v>
      </c>
      <c r="AK61">
        <f t="shared" si="22"/>
        <v>1.914966302086792</v>
      </c>
      <c r="AL61">
        <f t="shared" si="8"/>
        <v>-1017.4491146752115</v>
      </c>
      <c r="AN61">
        <f t="shared" si="26"/>
        <v>0</v>
      </c>
      <c r="AO61">
        <f t="shared" si="26"/>
        <v>0</v>
      </c>
      <c r="AP61">
        <f t="shared" si="26"/>
        <v>-2.1510000568507368E-2</v>
      </c>
      <c r="AQ61">
        <f t="shared" si="26"/>
        <v>-2.2175518155346472</v>
      </c>
      <c r="AR61">
        <f t="shared" si="26"/>
        <v>-2.2390618161031544</v>
      </c>
      <c r="AS61">
        <f t="shared" si="26"/>
        <v>3.6350140962998715E-3</v>
      </c>
      <c r="AT61">
        <f t="shared" si="26"/>
        <v>4.1994485351305065E-3</v>
      </c>
      <c r="AU61">
        <f t="shared" si="23"/>
        <v>-2.2312273534717244</v>
      </c>
      <c r="AW61">
        <v>58</v>
      </c>
      <c r="AX61">
        <f>IF(Z61&gt;0, (R61*SUMPRODUCT(K61:$K$98, X61:$X$98)-K61*$AZ$3)/Z61, 0)</f>
        <v>65.501053399143032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25</v>
      </c>
      <c r="R62">
        <f t="shared" si="0"/>
        <v>100000</v>
      </c>
      <c r="S62">
        <f t="shared" si="1"/>
        <v>63.743077086220389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25.699079648820593</v>
      </c>
      <c r="AC62">
        <f t="shared" si="2"/>
        <v>24.068183175345712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-1084.1459100970192</v>
      </c>
      <c r="AI62">
        <f t="shared" si="25"/>
        <v>-1093.5854383860249</v>
      </c>
      <c r="AJ62">
        <f t="shared" si="7"/>
        <v>1.6308964734748805</v>
      </c>
      <c r="AK62">
        <f t="shared" si="22"/>
        <v>1.7989355754174416</v>
      </c>
      <c r="AL62">
        <f t="shared" si="8"/>
        <v>-1090.1556063371324</v>
      </c>
      <c r="AN62">
        <f t="shared" si="26"/>
        <v>0</v>
      </c>
      <c r="AO62">
        <f t="shared" si="26"/>
        <v>0</v>
      </c>
      <c r="AP62">
        <f t="shared" si="26"/>
        <v>-1.8482614141261674E-2</v>
      </c>
      <c r="AQ62">
        <f t="shared" si="26"/>
        <v>-2.1227597307472048</v>
      </c>
      <c r="AR62">
        <f t="shared" si="26"/>
        <v>-2.1412423448884668</v>
      </c>
      <c r="AS62">
        <f t="shared" si="26"/>
        <v>3.1932983620260968E-3</v>
      </c>
      <c r="AT62">
        <f t="shared" si="26"/>
        <v>3.5223192396334952E-3</v>
      </c>
      <c r="AU62">
        <f t="shared" si="23"/>
        <v>-2.1345267272868069</v>
      </c>
      <c r="AW62">
        <v>59</v>
      </c>
      <c r="AX62">
        <f>IF(Z62&gt;0, (R62*SUMPRODUCT(K62:$K$98, X62:$X$98)-K62*$AZ$3)/Z62, 0)</f>
        <v>63.743077086220389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100000</v>
      </c>
      <c r="S63">
        <f t="shared" si="1"/>
        <v>62.027277713991573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24.068183175345712</v>
      </c>
      <c r="AC63">
        <f t="shared" si="2"/>
        <v>22.469222857151877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-1155.7875487209255</v>
      </c>
      <c r="AI63">
        <f t="shared" si="25"/>
        <v>-1164.8437348398609</v>
      </c>
      <c r="AJ63">
        <f t="shared" si="7"/>
        <v>1.5989603181938357</v>
      </c>
      <c r="AK63">
        <f t="shared" si="22"/>
        <v>1.6847728222742</v>
      </c>
      <c r="AL63">
        <f t="shared" si="8"/>
        <v>-1161.5600016993928</v>
      </c>
      <c r="AN63">
        <f t="shared" si="26"/>
        <v>0</v>
      </c>
      <c r="AO63">
        <f t="shared" si="26"/>
        <v>0</v>
      </c>
      <c r="AP63">
        <f t="shared" si="26"/>
        <v>-1.5832169153013085E-2</v>
      </c>
      <c r="AQ63">
        <f t="shared" si="26"/>
        <v>-2.0205662445514418</v>
      </c>
      <c r="AR63">
        <f t="shared" si="26"/>
        <v>-2.0363984137044548</v>
      </c>
      <c r="AS63">
        <f t="shared" si="26"/>
        <v>2.7953279552934526E-3</v>
      </c>
      <c r="AT63">
        <f t="shared" si="26"/>
        <v>2.9453467449032755E-3</v>
      </c>
      <c r="AU63">
        <f t="shared" si="23"/>
        <v>-2.0306577390042579</v>
      </c>
      <c r="AW63">
        <v>60</v>
      </c>
      <c r="AX63">
        <f>IF(Z63&gt;0, (R63*SUMPRODUCT(K63:$K$98, X63:$X$98)-K63*$AZ$3)/Z63, 0)</f>
        <v>62.027277713991573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100000</v>
      </c>
      <c r="S64">
        <f t="shared" si="1"/>
        <v>60.380400510542906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22.469222857151877</v>
      </c>
      <c r="AC64">
        <f t="shared" si="2"/>
        <v>20.916334659523084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-1221.5630811156302</v>
      </c>
      <c r="AI64">
        <f t="shared" si="25"/>
        <v>-1230.2233146030974</v>
      </c>
      <c r="AJ64">
        <f t="shared" si="7"/>
        <v>1.5528881976287927</v>
      </c>
      <c r="AK64">
        <f t="shared" si="22"/>
        <v>1.5728456000006314</v>
      </c>
      <c r="AL64">
        <f t="shared" si="8"/>
        <v>-1227.0975808054679</v>
      </c>
      <c r="AN64">
        <f t="shared" si="26"/>
        <v>0</v>
      </c>
      <c r="AO64">
        <f t="shared" si="26"/>
        <v>0</v>
      </c>
      <c r="AP64">
        <f t="shared" si="26"/>
        <v>-1.3517820036954682E-2</v>
      </c>
      <c r="AQ64">
        <f t="shared" si="26"/>
        <v>-1.9067465003346731</v>
      </c>
      <c r="AR64">
        <f t="shared" si="26"/>
        <v>-1.9202643203716279</v>
      </c>
      <c r="AS64">
        <f t="shared" si="26"/>
        <v>2.4239142308848487E-3</v>
      </c>
      <c r="AT64">
        <f t="shared" si="26"/>
        <v>2.4550658821720834E-3</v>
      </c>
      <c r="AU64">
        <f t="shared" si="23"/>
        <v>-1.915385340258571</v>
      </c>
      <c r="AW64">
        <v>61</v>
      </c>
      <c r="AX64">
        <f>IF(Z64&gt;0, (R64*SUMPRODUCT(K64:$K$98, X64:$X$98)-K64*$AZ$3)/Z64, 0)</f>
        <v>60.380400510542906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100000</v>
      </c>
      <c r="S65">
        <f t="shared" si="1"/>
        <v>59.384138224215647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20.916334659523084</v>
      </c>
      <c r="AC65">
        <f t="shared" si="2"/>
        <v>19.427157843940773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-1580.1358444839896</v>
      </c>
      <c r="AI65">
        <f t="shared" si="25"/>
        <v>-1588.314441675461</v>
      </c>
      <c r="AJ65">
        <f t="shared" si="7"/>
        <v>1.4891768155823115</v>
      </c>
      <c r="AK65">
        <f t="shared" si="22"/>
        <v>1.464143426166616</v>
      </c>
      <c r="AL65">
        <f t="shared" si="8"/>
        <v>-1585.361121433712</v>
      </c>
      <c r="AN65">
        <f t="shared" si="26"/>
        <v>0</v>
      </c>
      <c r="AO65">
        <f t="shared" si="26"/>
        <v>0</v>
      </c>
      <c r="AP65">
        <f t="shared" si="26"/>
        <v>-1.1398241533417536E-2</v>
      </c>
      <c r="AQ65">
        <f t="shared" si="26"/>
        <v>-2.2021832827053456</v>
      </c>
      <c r="AR65">
        <f t="shared" si="26"/>
        <v>-2.2135815242387635</v>
      </c>
      <c r="AS65">
        <f t="shared" si="26"/>
        <v>2.0754166799745529E-3</v>
      </c>
      <c r="AT65">
        <f t="shared" si="26"/>
        <v>2.0405284696519144E-3</v>
      </c>
      <c r="AU65">
        <f t="shared" si="23"/>
        <v>-2.2094655790891369</v>
      </c>
      <c r="AW65">
        <v>62</v>
      </c>
      <c r="AX65">
        <f>IF(Z65&gt;0, (R65*SUMPRODUCT(K65:$K$98, X65:$X$98)-K65*$AZ$3)/Z65, 0)</f>
        <v>59.384138224215647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100000</v>
      </c>
      <c r="S66">
        <f t="shared" si="1"/>
        <v>57.74558064332296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19.427157843940773</v>
      </c>
      <c r="AC66">
        <f t="shared" si="2"/>
        <v>17.597804636907185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-1912.5237985245187</v>
      </c>
      <c r="AI66">
        <f t="shared" si="25"/>
        <v>-1920.1424787944443</v>
      </c>
      <c r="AJ66">
        <f t="shared" si="7"/>
        <v>1.8293532070335878</v>
      </c>
      <c r="AK66">
        <f t="shared" si="22"/>
        <v>1.3599010490758543</v>
      </c>
      <c r="AL66">
        <f t="shared" si="8"/>
        <v>-1916.9532245383348</v>
      </c>
      <c r="AN66">
        <f t="shared" si="26"/>
        <v>0</v>
      </c>
      <c r="AO66">
        <f t="shared" si="26"/>
        <v>0</v>
      </c>
      <c r="AP66">
        <f t="shared" si="26"/>
        <v>-9.4802712155569527E-3</v>
      </c>
      <c r="AQ66">
        <f t="shared" si="26"/>
        <v>-2.3798405594984771</v>
      </c>
      <c r="AR66">
        <f t="shared" si="26"/>
        <v>-2.3893208307140341</v>
      </c>
      <c r="AS66">
        <f t="shared" si="26"/>
        <v>2.2763476005401113E-3</v>
      </c>
      <c r="AT66">
        <f t="shared" si="26"/>
        <v>1.6921868768336567E-3</v>
      </c>
      <c r="AU66">
        <f t="shared" si="23"/>
        <v>-2.3853522962366602</v>
      </c>
      <c r="AW66">
        <v>63</v>
      </c>
      <c r="AX66">
        <f>IF(Z66&gt;0, (R66*SUMPRODUCT(K66:$K$98, X66:$X$98)-K66*$AZ$3)/Z66, 0)</f>
        <v>57.74558064332296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25</v>
      </c>
      <c r="R67">
        <f t="shared" ref="R67:R98" si="27">$C$6</f>
        <v>100000</v>
      </c>
      <c r="S67">
        <f t="shared" ref="S67:S98" si="28">AX67</f>
        <v>55.62417266081934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17.597804636907185</v>
      </c>
      <c r="AC67">
        <f t="shared" ref="AC67:AC98" si="29">S67*Z67</f>
        <v>15.5508480735442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-2212.9772437707784</v>
      </c>
      <c r="AI67">
        <f t="shared" ref="AI67:AI98" si="33">SUM(AE67:AH67)</f>
        <v>-2219.9664929270621</v>
      </c>
      <c r="AJ67">
        <f t="shared" ref="AJ67:AJ98" si="34">AB67-AC67</f>
        <v>2.0469565633629845</v>
      </c>
      <c r="AK67">
        <f t="shared" si="22"/>
        <v>1.231846324583503</v>
      </c>
      <c r="AL67">
        <f t="shared" ref="AL67:AL98" si="35">SUM(AI67:AK67)</f>
        <v>-2216.6876900391158</v>
      </c>
      <c r="AN67">
        <f t="shared" ref="AN67:AU98" si="36">AE67*$K67</f>
        <v>0</v>
      </c>
      <c r="AO67">
        <f t="shared" si="36"/>
        <v>0</v>
      </c>
      <c r="AP67">
        <f t="shared" si="36"/>
        <v>-7.7652155209204602E-3</v>
      </c>
      <c r="AQ67">
        <f t="shared" si="36"/>
        <v>-2.4586682856088102</v>
      </c>
      <c r="AR67">
        <f t="shared" si="36"/>
        <v>-2.4664335011297305</v>
      </c>
      <c r="AS67">
        <f t="shared" si="36"/>
        <v>2.2742155160094678E-3</v>
      </c>
      <c r="AT67">
        <f t="shared" si="36"/>
        <v>1.3686094149962934E-3</v>
      </c>
      <c r="AU67">
        <f t="shared" si="23"/>
        <v>-2.462790676198725</v>
      </c>
      <c r="AW67">
        <v>64</v>
      </c>
      <c r="AX67">
        <f>IF(Z67&gt;0, (R67*SUMPRODUCT(K67:$K$98, X67:$X$98)-K67*$AZ$3)/Z67, 0)</f>
        <v>55.62417266081934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25</v>
      </c>
      <c r="R68">
        <f t="shared" si="27"/>
        <v>100000</v>
      </c>
      <c r="S68">
        <f t="shared" si="28"/>
        <v>53.112245767585989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15.5508480735442</v>
      </c>
      <c r="AC68">
        <f t="shared" si="29"/>
        <v>13.389397641627792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-2467.8023093150014</v>
      </c>
      <c r="AI68">
        <f t="shared" si="33"/>
        <v>-2474.1047154023936</v>
      </c>
      <c r="AJ68">
        <f t="shared" si="34"/>
        <v>2.1614504319164087</v>
      </c>
      <c r="AK68">
        <f t="shared" si="22"/>
        <v>1.088559365148094</v>
      </c>
      <c r="AL68">
        <f t="shared" si="35"/>
        <v>-2470.8547056053289</v>
      </c>
      <c r="AN68">
        <f t="shared" si="36"/>
        <v>0</v>
      </c>
      <c r="AO68">
        <f t="shared" si="36"/>
        <v>0</v>
      </c>
      <c r="AP68">
        <f t="shared" si="36"/>
        <v>-6.2518903362767751E-3</v>
      </c>
      <c r="AQ68">
        <f t="shared" si="36"/>
        <v>-2.4480221038616645</v>
      </c>
      <c r="AR68">
        <f t="shared" si="36"/>
        <v>-2.4542739941979415</v>
      </c>
      <c r="AS68">
        <f t="shared" si="36"/>
        <v>2.1441257323409481E-3</v>
      </c>
      <c r="AT68">
        <f t="shared" si="36"/>
        <v>1.0798342222103844E-3</v>
      </c>
      <c r="AU68">
        <f t="shared" si="23"/>
        <v>-2.4510500342433899</v>
      </c>
      <c r="AW68">
        <v>65</v>
      </c>
      <c r="AX68">
        <f>IF(Z68&gt;0, (R68*SUMPRODUCT(K68:$K$98, X68:$X$98)-K68*$AZ$3)/Z68, 0)</f>
        <v>53.112245767585989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7"/>
        <v>100000</v>
      </c>
      <c r="S69">
        <f t="shared" si="28"/>
        <v>50.163856667275837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13.389397641627792</v>
      </c>
      <c r="AC69">
        <f t="shared" si="29"/>
        <v>11.206748621420063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-2617.2429566438041</v>
      </c>
      <c r="AI69">
        <f t="shared" si="33"/>
        <v>-2622.8280279311612</v>
      </c>
      <c r="AJ69">
        <f t="shared" si="34"/>
        <v>2.1826490202077284</v>
      </c>
      <c r="AK69">
        <f t="shared" si="22"/>
        <v>0.93725783491394554</v>
      </c>
      <c r="AL69">
        <f t="shared" si="35"/>
        <v>-2619.7081210760393</v>
      </c>
      <c r="AN69">
        <f t="shared" si="36"/>
        <v>0</v>
      </c>
      <c r="AO69">
        <f t="shared" si="36"/>
        <v>0</v>
      </c>
      <c r="AP69">
        <f t="shared" si="36"/>
        <v>-4.9467010700622246E-3</v>
      </c>
      <c r="AQ69">
        <f t="shared" si="36"/>
        <v>-2.3180936944439812</v>
      </c>
      <c r="AR69">
        <f t="shared" si="36"/>
        <v>-2.3230403955140435</v>
      </c>
      <c r="AS69">
        <f t="shared" si="36"/>
        <v>1.9331735779761076E-3</v>
      </c>
      <c r="AT69">
        <f t="shared" si="36"/>
        <v>8.3012984013081971E-4</v>
      </c>
      <c r="AU69">
        <f t="shared" si="23"/>
        <v>-2.3202770920959361</v>
      </c>
      <c r="AW69">
        <v>66</v>
      </c>
      <c r="AX69">
        <f>IF(Z69&gt;0, (R69*SUMPRODUCT(K69:$K$98, X69:$X$98)-K69*$AZ$3)/Z69, 0)</f>
        <v>50.163856667275837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25</v>
      </c>
      <c r="R70">
        <f t="shared" si="27"/>
        <v>100000</v>
      </c>
      <c r="S70">
        <f t="shared" si="28"/>
        <v>46.984875115345829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11.206748621420063</v>
      </c>
      <c r="AC70">
        <f t="shared" si="29"/>
        <v>9.1255951802385251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-2694.4720907440351</v>
      </c>
      <c r="AI70">
        <f t="shared" si="33"/>
        <v>-2699.3276932958324</v>
      </c>
      <c r="AJ70">
        <f t="shared" si="34"/>
        <v>2.081153441181538</v>
      </c>
      <c r="AK70">
        <f t="shared" si="22"/>
        <v>0.7844724034994045</v>
      </c>
      <c r="AL70">
        <f t="shared" si="35"/>
        <v>-2696.4620674511516</v>
      </c>
      <c r="AN70">
        <f t="shared" si="36"/>
        <v>0</v>
      </c>
      <c r="AO70">
        <f t="shared" si="36"/>
        <v>0</v>
      </c>
      <c r="AP70">
        <f t="shared" si="36"/>
        <v>-3.8398305025644681E-3</v>
      </c>
      <c r="AQ70">
        <f t="shared" si="36"/>
        <v>-2.1307996303192791</v>
      </c>
      <c r="AR70">
        <f t="shared" si="36"/>
        <v>-2.1346394608218437</v>
      </c>
      <c r="AS70">
        <f t="shared" si="36"/>
        <v>1.6457847154329943E-3</v>
      </c>
      <c r="AT70">
        <f t="shared" si="36"/>
        <v>6.2036400863615363E-4</v>
      </c>
      <c r="AU70">
        <f t="shared" si="23"/>
        <v>-2.1323733120977746</v>
      </c>
      <c r="AW70">
        <v>67</v>
      </c>
      <c r="AX70">
        <f>IF(Z70&gt;0, (R70*SUMPRODUCT(K70:$K$98, X70:$X$98)-K70*$AZ$3)/Z70, 0)</f>
        <v>46.984875115345829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25</v>
      </c>
      <c r="R71">
        <f t="shared" si="27"/>
        <v>100000</v>
      </c>
      <c r="S71">
        <f t="shared" si="28"/>
        <v>43.55889819731749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9.1255951802385251</v>
      </c>
      <c r="AC71">
        <f t="shared" si="29"/>
        <v>7.2063493474749967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-2684.2659287379815</v>
      </c>
      <c r="AI71">
        <f t="shared" si="33"/>
        <v>-2688.4019087820766</v>
      </c>
      <c r="AJ71">
        <f t="shared" si="34"/>
        <v>1.9192458327635284</v>
      </c>
      <c r="AK71">
        <f t="shared" si="22"/>
        <v>0.63879166261669684</v>
      </c>
      <c r="AL71">
        <f t="shared" si="35"/>
        <v>-2685.8438712866964</v>
      </c>
      <c r="AN71">
        <f t="shared" si="36"/>
        <v>0</v>
      </c>
      <c r="AO71">
        <f t="shared" si="36"/>
        <v>0</v>
      </c>
      <c r="AP71">
        <f t="shared" si="36"/>
        <v>-2.920312552410442E-3</v>
      </c>
      <c r="AQ71">
        <f t="shared" si="36"/>
        <v>-1.8952933529968861</v>
      </c>
      <c r="AR71">
        <f t="shared" si="36"/>
        <v>-1.8982136655492965</v>
      </c>
      <c r="AS71">
        <f t="shared" si="36"/>
        <v>1.3551317068327467E-3</v>
      </c>
      <c r="AT71">
        <f t="shared" si="36"/>
        <v>4.5103489156771788E-4</v>
      </c>
      <c r="AU71">
        <f t="shared" si="23"/>
        <v>-1.8964074989508961</v>
      </c>
      <c r="AW71">
        <v>68</v>
      </c>
      <c r="AX71">
        <f>IF(Z71&gt;0, (R71*SUMPRODUCT(K71:$K$98, X71:$X$98)-K71*$AZ$3)/Z71, 0)</f>
        <v>43.55889819731749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25</v>
      </c>
      <c r="R72">
        <f t="shared" si="27"/>
        <v>100000</v>
      </c>
      <c r="S72">
        <f t="shared" si="28"/>
        <v>39.879832764931315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7.2063493474749967</v>
      </c>
      <c r="AC72">
        <f t="shared" si="29"/>
        <v>5.4999433137243141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-2587.1911611830078</v>
      </c>
      <c r="AI72">
        <f t="shared" si="33"/>
        <v>-2590.638983636366</v>
      </c>
      <c r="AJ72">
        <f t="shared" si="34"/>
        <v>1.7064060337506826</v>
      </c>
      <c r="AK72">
        <f t="shared" si="22"/>
        <v>0.5044444543232498</v>
      </c>
      <c r="AL72">
        <f t="shared" si="35"/>
        <v>-2588.4281331482921</v>
      </c>
      <c r="AN72">
        <f t="shared" si="36"/>
        <v>0</v>
      </c>
      <c r="AO72">
        <f t="shared" si="36"/>
        <v>0</v>
      </c>
      <c r="AP72">
        <f t="shared" si="36"/>
        <v>-2.1735907213040516E-3</v>
      </c>
      <c r="AQ72">
        <f t="shared" si="36"/>
        <v>-1.6310279250921431</v>
      </c>
      <c r="AR72">
        <f t="shared" si="36"/>
        <v>-1.6332015158134472</v>
      </c>
      <c r="AS72">
        <f t="shared" si="36"/>
        <v>1.0757596633564786E-3</v>
      </c>
      <c r="AT72">
        <f t="shared" si="36"/>
        <v>3.180139929369871E-4</v>
      </c>
      <c r="AU72">
        <f t="shared" si="23"/>
        <v>-1.6318077421571537</v>
      </c>
      <c r="AW72">
        <v>69</v>
      </c>
      <c r="AX72">
        <f>IF(Z72&gt;0, (R72*SUMPRODUCT(K72:$K$98, X72:$X$98)-K72*$AZ$3)/Z72, 0)</f>
        <v>39.879832764931315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25</v>
      </c>
      <c r="R73">
        <f t="shared" si="27"/>
        <v>100000</v>
      </c>
      <c r="S73">
        <f t="shared" si="28"/>
        <v>35.960913738863375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5.4999433137243141</v>
      </c>
      <c r="AC73">
        <f t="shared" si="29"/>
        <v>4.0375647808162816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-2425.7290025243137</v>
      </c>
      <c r="AI73">
        <f t="shared" si="33"/>
        <v>-2428.5359145025072</v>
      </c>
      <c r="AJ73">
        <f t="shared" si="34"/>
        <v>1.4623785329080325</v>
      </c>
      <c r="AK73">
        <f t="shared" ref="AK73:AK98" si="49">G73*SUM(AB73:AB73, AE73:AF73)</f>
        <v>0.38499603196070203</v>
      </c>
      <c r="AL73">
        <f t="shared" si="35"/>
        <v>-2426.6885399376383</v>
      </c>
      <c r="AN73">
        <f t="shared" si="36"/>
        <v>0</v>
      </c>
      <c r="AO73">
        <f t="shared" si="36"/>
        <v>0</v>
      </c>
      <c r="AP73">
        <f t="shared" si="36"/>
        <v>-1.5799511124810156E-3</v>
      </c>
      <c r="AQ73">
        <f t="shared" si="36"/>
        <v>-1.3653913146866901</v>
      </c>
      <c r="AR73">
        <f t="shared" si="36"/>
        <v>-1.3669712657991708</v>
      </c>
      <c r="AS73">
        <f t="shared" si="36"/>
        <v>8.2314180419124452E-4</v>
      </c>
      <c r="AT73">
        <f t="shared" si="36"/>
        <v>2.1670608616253001E-4</v>
      </c>
      <c r="AU73">
        <f t="shared" si="23"/>
        <v>-1.3659314179088171</v>
      </c>
      <c r="AW73">
        <v>70</v>
      </c>
      <c r="AX73">
        <f>IF(Z73&gt;0, (R73*SUMPRODUCT(K73:$K$98, X73:$X$98)-K73*$AZ$3)/Z73, 0)</f>
        <v>35.960913738863375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25</v>
      </c>
      <c r="R74">
        <f t="shared" si="27"/>
        <v>100000</v>
      </c>
      <c r="S74">
        <f t="shared" si="28"/>
        <v>31.661767032774772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4.0375647808162816</v>
      </c>
      <c r="AC74">
        <f t="shared" si="29"/>
        <v>2.8227532805796924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-2200.0342774558817</v>
      </c>
      <c r="AI74">
        <f t="shared" si="33"/>
        <v>-2202.2631117449296</v>
      </c>
      <c r="AJ74">
        <f t="shared" si="34"/>
        <v>1.2148115002365891</v>
      </c>
      <c r="AK74">
        <f t="shared" si="49"/>
        <v>0.28262953465713975</v>
      </c>
      <c r="AL74">
        <f t="shared" si="35"/>
        <v>-2200.7656707100359</v>
      </c>
      <c r="AN74">
        <f t="shared" si="36"/>
        <v>0</v>
      </c>
      <c r="AO74">
        <f t="shared" si="36"/>
        <v>0</v>
      </c>
      <c r="AP74">
        <f t="shared" si="36"/>
        <v>-1.1201459500035378E-3</v>
      </c>
      <c r="AQ74">
        <f t="shared" si="36"/>
        <v>-1.1056719191151543</v>
      </c>
      <c r="AR74">
        <f t="shared" si="36"/>
        <v>-1.1067920650651577</v>
      </c>
      <c r="AS74">
        <f t="shared" si="36"/>
        <v>6.1052819794380896E-4</v>
      </c>
      <c r="AT74">
        <f t="shared" si="36"/>
        <v>1.4204121416887757E-4</v>
      </c>
      <c r="AU74">
        <f t="shared" si="23"/>
        <v>-1.106039495653045</v>
      </c>
      <c r="AW74">
        <v>71</v>
      </c>
      <c r="AX74">
        <f>IF(Z74&gt;0, (R74*SUMPRODUCT(K74:$K$98, X74:$X$98)-K74*$AZ$3)/Z74, 0)</f>
        <v>31.661767032774772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25</v>
      </c>
      <c r="R75">
        <f t="shared" si="27"/>
        <v>100000</v>
      </c>
      <c r="S75">
        <f t="shared" si="28"/>
        <v>26.873358495074452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2.8227532805796924</v>
      </c>
      <c r="AC75">
        <f t="shared" si="29"/>
        <v>1.851527624366414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-1936.357845285856</v>
      </c>
      <c r="AI75">
        <f t="shared" si="33"/>
        <v>-1938.0803017706919</v>
      </c>
      <c r="AJ75">
        <f t="shared" si="34"/>
        <v>0.97122565621327839</v>
      </c>
      <c r="AK75">
        <f t="shared" si="49"/>
        <v>0.1975927296405785</v>
      </c>
      <c r="AL75">
        <f t="shared" si="35"/>
        <v>-1936.911483384838</v>
      </c>
      <c r="AN75">
        <f t="shared" si="36"/>
        <v>0</v>
      </c>
      <c r="AO75">
        <f t="shared" si="36"/>
        <v>0</v>
      </c>
      <c r="AP75">
        <f t="shared" si="36"/>
        <v>-7.7290669428275202E-4</v>
      </c>
      <c r="AQ75">
        <f t="shared" si="36"/>
        <v>-0.86888926038149905</v>
      </c>
      <c r="AR75">
        <f t="shared" si="36"/>
        <v>-0.86966216707578181</v>
      </c>
      <c r="AS75">
        <f t="shared" si="36"/>
        <v>4.3581177112751702E-4</v>
      </c>
      <c r="AT75">
        <f t="shared" si="36"/>
        <v>8.8664500279295478E-5</v>
      </c>
      <c r="AU75">
        <f t="shared" si="23"/>
        <v>-0.86913769080437497</v>
      </c>
      <c r="AW75">
        <v>72</v>
      </c>
      <c r="AX75">
        <f>IF(Z75&gt;0, (R75*SUMPRODUCT(K75:$K$98, X75:$X$98)-K75*$AZ$3)/Z75, 0)</f>
        <v>26.873358495074452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25</v>
      </c>
      <c r="R76">
        <f t="shared" si="27"/>
        <v>100000</v>
      </c>
      <c r="S76">
        <f t="shared" si="28"/>
        <v>21.330339856258995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1.851527624366414</v>
      </c>
      <c r="AC76">
        <f t="shared" si="29"/>
        <v>1.1026796701473034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-1651.3913407353905</v>
      </c>
      <c r="AI76">
        <f t="shared" si="33"/>
        <v>-1652.6837248201941</v>
      </c>
      <c r="AJ76">
        <f t="shared" si="34"/>
        <v>0.74884795421911066</v>
      </c>
      <c r="AK76">
        <f t="shared" si="49"/>
        <v>0.12960693370564899</v>
      </c>
      <c r="AL76">
        <f t="shared" si="35"/>
        <v>-1651.8052699322693</v>
      </c>
      <c r="AN76">
        <f t="shared" si="36"/>
        <v>0</v>
      </c>
      <c r="AO76">
        <f t="shared" si="36"/>
        <v>0</v>
      </c>
      <c r="AP76">
        <f t="shared" si="36"/>
        <v>-5.1778848547495487E-4</v>
      </c>
      <c r="AQ76">
        <f t="shared" si="36"/>
        <v>-0.66162329859991098</v>
      </c>
      <c r="AR76">
        <f t="shared" si="36"/>
        <v>-0.66214108708538588</v>
      </c>
      <c r="AS76">
        <f t="shared" si="36"/>
        <v>3.0002292091443878E-4</v>
      </c>
      <c r="AT76">
        <f t="shared" si="36"/>
        <v>5.1926496696758271E-5</v>
      </c>
      <c r="AU76">
        <f t="shared" si="23"/>
        <v>-0.6617891376677747</v>
      </c>
      <c r="AW76">
        <v>73</v>
      </c>
      <c r="AX76">
        <f>IF(Z76&gt;0, (R76*SUMPRODUCT(K76:$K$98, X76:$X$98)-K76*$AZ$3)/Z76, 0)</f>
        <v>21.330339856258995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25</v>
      </c>
      <c r="R77">
        <f t="shared" si="27"/>
        <v>100000</v>
      </c>
      <c r="S77">
        <f t="shared" si="28"/>
        <v>14.579345773223256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1.1026796701473034</v>
      </c>
      <c r="AC77">
        <f t="shared" si="29"/>
        <v>0.5482361091923823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-1357.4794498665251</v>
      </c>
      <c r="AI77">
        <f t="shared" si="33"/>
        <v>-1358.4195402480141</v>
      </c>
      <c r="AJ77">
        <f t="shared" si="34"/>
        <v>0.55444356095492109</v>
      </c>
      <c r="AK77">
        <f t="shared" si="49"/>
        <v>7.7187576910311251E-2</v>
      </c>
      <c r="AL77">
        <f t="shared" si="35"/>
        <v>-1357.7879091101488</v>
      </c>
      <c r="AN77">
        <f t="shared" si="36"/>
        <v>0</v>
      </c>
      <c r="AO77">
        <f t="shared" si="36"/>
        <v>0</v>
      </c>
      <c r="AP77">
        <f t="shared" si="36"/>
        <v>-3.362887769673402E-4</v>
      </c>
      <c r="AQ77">
        <f t="shared" si="36"/>
        <v>-0.48559703720280095</v>
      </c>
      <c r="AR77">
        <f t="shared" si="36"/>
        <v>-0.48593332597976829</v>
      </c>
      <c r="AS77">
        <f t="shared" si="36"/>
        <v>1.9833534166749489E-4</v>
      </c>
      <c r="AT77">
        <f t="shared" si="36"/>
        <v>2.7611510922096033E-5</v>
      </c>
      <c r="AU77">
        <f t="shared" si="23"/>
        <v>-0.48570737912717871</v>
      </c>
      <c r="AW77">
        <v>74</v>
      </c>
      <c r="AX77">
        <f>IF(Z77&gt;0, (R77*SUMPRODUCT(K77:$K$98, X77:$X$98)-K77*$AZ$3)/Z77, 0)</f>
        <v>14.579345773223256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25</v>
      </c>
      <c r="R78">
        <f t="shared" si="27"/>
        <v>100000</v>
      </c>
      <c r="S78">
        <f t="shared" si="28"/>
        <v>5.9855338649080556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0.5482361091923823</v>
      </c>
      <c r="AC78">
        <f t="shared" si="29"/>
        <v>0.15833526631546524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-1077.4589300365694</v>
      </c>
      <c r="AI78">
        <f t="shared" si="33"/>
        <v>-1078.1202547817345</v>
      </c>
      <c r="AJ78">
        <f t="shared" si="34"/>
        <v>0.38990084287691706</v>
      </c>
      <c r="AK78">
        <f t="shared" si="49"/>
        <v>3.8376527643466767E-2</v>
      </c>
      <c r="AL78">
        <f t="shared" si="35"/>
        <v>-1077.6919774112141</v>
      </c>
      <c r="AN78">
        <f t="shared" si="36"/>
        <v>0</v>
      </c>
      <c r="AO78">
        <f t="shared" si="36"/>
        <v>0</v>
      </c>
      <c r="AP78">
        <f t="shared" si="36"/>
        <v>-2.1122217732321569E-4</v>
      </c>
      <c r="AQ78">
        <f t="shared" si="36"/>
        <v>-0.34413232355594714</v>
      </c>
      <c r="AR78">
        <f t="shared" si="36"/>
        <v>-0.34434354573327042</v>
      </c>
      <c r="AS78">
        <f t="shared" si="36"/>
        <v>1.2453141300810573E-4</v>
      </c>
      <c r="AT78">
        <f t="shared" si="36"/>
        <v>1.2257175897653025E-5</v>
      </c>
      <c r="AU78">
        <f t="shared" si="23"/>
        <v>-0.34420675714436466</v>
      </c>
      <c r="AW78">
        <v>75</v>
      </c>
      <c r="AX78">
        <f>IF(Z78&gt;0, (R78*SUMPRODUCT(K78:$K$98, X78:$X$98)-K78*$AZ$3)/Z78, 0)</f>
        <v>5.9855338649080556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25</v>
      </c>
      <c r="R79">
        <f t="shared" si="27"/>
        <v>100000</v>
      </c>
      <c r="S79">
        <f t="shared" si="28"/>
        <v>-5.5841127588798862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0.15833526631546524</v>
      </c>
      <c r="AC79">
        <f t="shared" si="29"/>
        <v>-0.10035402659237203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-821.71131743917385</v>
      </c>
      <c r="AI79">
        <f t="shared" si="33"/>
        <v>-822.16060110752733</v>
      </c>
      <c r="AJ79">
        <f t="shared" si="34"/>
        <v>0.25868929290783726</v>
      </c>
      <c r="AK79">
        <f t="shared" si="49"/>
        <v>1.1083468642082569E-2</v>
      </c>
      <c r="AL79">
        <f t="shared" si="35"/>
        <v>-821.89082834597741</v>
      </c>
      <c r="AN79">
        <f t="shared" si="36"/>
        <v>0</v>
      </c>
      <c r="AO79">
        <f t="shared" si="36"/>
        <v>0</v>
      </c>
      <c r="AP79">
        <f t="shared" si="36"/>
        <v>-1.2812307439295412E-4</v>
      </c>
      <c r="AQ79">
        <f t="shared" si="36"/>
        <v>-0.23432897224955329</v>
      </c>
      <c r="AR79">
        <f t="shared" si="36"/>
        <v>-0.23445709532394624</v>
      </c>
      <c r="AS79">
        <f t="shared" si="36"/>
        <v>7.3770915469403118E-5</v>
      </c>
      <c r="AT79">
        <f t="shared" si="36"/>
        <v>3.160693738469305E-6</v>
      </c>
      <c r="AU79">
        <f t="shared" si="23"/>
        <v>-0.23438016371473835</v>
      </c>
      <c r="AW79">
        <v>76</v>
      </c>
      <c r="AX79">
        <f>IF(Z79&gt;0, (R79*SUMPRODUCT(K79:$K$98, X79:$X$98)-K79*$AZ$3)/Z79, 0)</f>
        <v>-5.5841127588798862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25</v>
      </c>
      <c r="R80">
        <f t="shared" si="27"/>
        <v>100000</v>
      </c>
      <c r="S80">
        <f t="shared" si="28"/>
        <v>-21.929142939506576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-0.10035402659237203</v>
      </c>
      <c r="AC80">
        <f t="shared" si="29"/>
        <v>-0.258394578620398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-600.84742380496687</v>
      </c>
      <c r="AI80">
        <f t="shared" si="33"/>
        <v>-601.14200278068563</v>
      </c>
      <c r="AJ80">
        <f t="shared" si="34"/>
        <v>0.15804055202802597</v>
      </c>
      <c r="AK80">
        <f t="shared" si="49"/>
        <v>-7.0247818614660425E-3</v>
      </c>
      <c r="AL80">
        <f t="shared" si="35"/>
        <v>-600.99098701051901</v>
      </c>
      <c r="AN80">
        <f t="shared" si="36"/>
        <v>0</v>
      </c>
      <c r="AO80">
        <f t="shared" si="36"/>
        <v>0</v>
      </c>
      <c r="AP80">
        <f t="shared" si="36"/>
        <v>-7.5005039527951595E-5</v>
      </c>
      <c r="AQ80">
        <f t="shared" si="36"/>
        <v>-0.15298642634899562</v>
      </c>
      <c r="AR80">
        <f t="shared" si="36"/>
        <v>-0.15306143138852357</v>
      </c>
      <c r="AS80">
        <f t="shared" si="36"/>
        <v>4.0239931661649804E-5</v>
      </c>
      <c r="AT80">
        <f t="shared" si="36"/>
        <v>-1.7886342360615295E-6</v>
      </c>
      <c r="AU80">
        <f t="shared" si="23"/>
        <v>-0.15302298009109797</v>
      </c>
      <c r="AW80">
        <v>77</v>
      </c>
      <c r="AX80">
        <f>IF(Z80&gt;0, (R80*SUMPRODUCT(K80:$K$98, X80:$X$98)-K80*$AZ$3)/Z80, 0)</f>
        <v>-21.929142939506576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25</v>
      </c>
      <c r="R81">
        <f t="shared" si="27"/>
        <v>100000</v>
      </c>
      <c r="S81">
        <f t="shared" si="28"/>
        <v>-46.139293582947069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-0.258394578620398</v>
      </c>
      <c r="AC81">
        <f t="shared" si="29"/>
        <v>-0.34326634405731576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-422.55441777976199</v>
      </c>
      <c r="AI81">
        <f t="shared" si="33"/>
        <v>-422.74041236127863</v>
      </c>
      <c r="AJ81">
        <f t="shared" si="34"/>
        <v>8.4871765436917768E-2</v>
      </c>
      <c r="AK81">
        <f t="shared" si="49"/>
        <v>-1.8087620503427861E-2</v>
      </c>
      <c r="AL81">
        <f t="shared" si="35"/>
        <v>-422.67362821634515</v>
      </c>
      <c r="AN81">
        <f t="shared" si="36"/>
        <v>0</v>
      </c>
      <c r="AO81">
        <f t="shared" si="36"/>
        <v>0</v>
      </c>
      <c r="AP81">
        <f t="shared" si="36"/>
        <v>-4.2283503650666903E-5</v>
      </c>
      <c r="AQ81">
        <f t="shared" si="36"/>
        <v>-9.606237515687549E-2</v>
      </c>
      <c r="AR81">
        <f t="shared" si="36"/>
        <v>-9.6104658660526157E-2</v>
      </c>
      <c r="AS81">
        <f t="shared" si="36"/>
        <v>1.9294516939299684E-5</v>
      </c>
      <c r="AT81">
        <f t="shared" si="36"/>
        <v>-4.1119905824794779E-6</v>
      </c>
      <c r="AU81">
        <f t="shared" si="23"/>
        <v>-9.6089476134169349E-2</v>
      </c>
      <c r="AW81">
        <v>78</v>
      </c>
      <c r="AX81">
        <f>IF(Z81&gt;0, (R81*SUMPRODUCT(K81:$K$98, X81:$X$98)-K81*$AZ$3)/Z81, 0)</f>
        <v>-46.139293582947069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25</v>
      </c>
      <c r="R82">
        <f t="shared" si="27"/>
        <v>100000</v>
      </c>
      <c r="S82">
        <f t="shared" si="28"/>
        <v>-83.859028346577603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-0.34326634405731576</v>
      </c>
      <c r="AC82">
        <f t="shared" si="29"/>
        <v>-0.3785120576855503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-285.17145073649169</v>
      </c>
      <c r="AI82">
        <f t="shared" si="33"/>
        <v>-285.28429250950904</v>
      </c>
      <c r="AJ82">
        <f t="shared" si="34"/>
        <v>3.5245713628234532E-2</v>
      </c>
      <c r="AK82">
        <f t="shared" si="49"/>
        <v>-2.4028644084012105E-2</v>
      </c>
      <c r="AL82">
        <f t="shared" si="35"/>
        <v>-285.27307543996483</v>
      </c>
      <c r="AN82">
        <f t="shared" si="36"/>
        <v>0</v>
      </c>
      <c r="AO82">
        <f t="shared" si="36"/>
        <v>0</v>
      </c>
      <c r="AP82">
        <f t="shared" si="36"/>
        <v>-2.2904591601636375E-5</v>
      </c>
      <c r="AQ82">
        <f t="shared" si="36"/>
        <v>-5.7884021501169607E-2</v>
      </c>
      <c r="AR82">
        <f t="shared" si="36"/>
        <v>-5.7906926092771246E-2</v>
      </c>
      <c r="AS82">
        <f t="shared" si="36"/>
        <v>7.1541651179029706E-6</v>
      </c>
      <c r="AT82">
        <f t="shared" si="36"/>
        <v>-4.8773274716343355E-6</v>
      </c>
      <c r="AU82">
        <f t="shared" si="23"/>
        <v>-5.7904649255124979E-2</v>
      </c>
      <c r="AW82">
        <v>79</v>
      </c>
      <c r="AX82">
        <f>IF(Z82&gt;0, (R82*SUMPRODUCT(K82:$K$98, X82:$X$98)-K82*$AZ$3)/Z82, 0)</f>
        <v>-83.859028346577603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25</v>
      </c>
      <c r="R83">
        <f t="shared" si="27"/>
        <v>100000</v>
      </c>
      <c r="S83">
        <f t="shared" si="28"/>
        <v>-145.5189896603803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-0.3785120576855503</v>
      </c>
      <c r="AC83">
        <f t="shared" si="29"/>
        <v>-0.38209548853614766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-184.27910735777795</v>
      </c>
      <c r="AI83">
        <f t="shared" si="33"/>
        <v>-184.34475093622567</v>
      </c>
      <c r="AJ83">
        <f t="shared" si="34"/>
        <v>3.5834308505973689E-3</v>
      </c>
      <c r="AK83">
        <f t="shared" si="49"/>
        <v>-2.6495844037988523E-2</v>
      </c>
      <c r="AL83">
        <f t="shared" si="35"/>
        <v>-184.36766334941305</v>
      </c>
      <c r="AN83">
        <f t="shared" si="36"/>
        <v>0</v>
      </c>
      <c r="AO83">
        <f t="shared" si="36"/>
        <v>0</v>
      </c>
      <c r="AP83">
        <f t="shared" si="36"/>
        <v>-1.1896710033272828E-5</v>
      </c>
      <c r="AQ83">
        <f t="shared" si="36"/>
        <v>-3.3397251601265866E-2</v>
      </c>
      <c r="AR83">
        <f t="shared" si="36"/>
        <v>-3.3409148311299139E-2</v>
      </c>
      <c r="AS83">
        <f t="shared" si="36"/>
        <v>6.4943195910313396E-7</v>
      </c>
      <c r="AT83">
        <f t="shared" si="36"/>
        <v>-4.8018919909710213E-6</v>
      </c>
      <c r="AU83">
        <f t="shared" si="23"/>
        <v>-3.3413300771331006E-2</v>
      </c>
      <c r="AW83">
        <v>80</v>
      </c>
      <c r="AX83">
        <f>IF(Z83&gt;0, (R83*SUMPRODUCT(K83:$K$98, X83:$X$98)-K83*$AZ$3)/Z83, 0)</f>
        <v>-145.5189896603803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25</v>
      </c>
      <c r="R84">
        <f t="shared" si="27"/>
        <v>100000</v>
      </c>
      <c r="S84">
        <f t="shared" si="28"/>
        <v>-251.09328739603492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-0.38209548853614766</v>
      </c>
      <c r="AC84">
        <f t="shared" si="29"/>
        <v>-0.36701006991368823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-113.783743341258</v>
      </c>
      <c r="AI84">
        <f t="shared" si="33"/>
        <v>-113.82028454808592</v>
      </c>
      <c r="AJ84">
        <f t="shared" si="34"/>
        <v>-1.5085418622459434E-2</v>
      </c>
      <c r="AK84">
        <f t="shared" si="49"/>
        <v>-2.6746684197530339E-2</v>
      </c>
      <c r="AL84">
        <f t="shared" si="35"/>
        <v>-113.86211665090592</v>
      </c>
      <c r="AN84">
        <f t="shared" si="36"/>
        <v>0</v>
      </c>
      <c r="AO84">
        <f t="shared" si="36"/>
        <v>0</v>
      </c>
      <c r="AP84">
        <f t="shared" si="36"/>
        <v>-5.9128858148151508E-6</v>
      </c>
      <c r="AQ84">
        <f t="shared" si="36"/>
        <v>-1.8411824358382612E-2</v>
      </c>
      <c r="AR84">
        <f t="shared" si="36"/>
        <v>-1.8417737244197426E-2</v>
      </c>
      <c r="AS84">
        <f t="shared" si="36"/>
        <v>-2.4410348077262195E-6</v>
      </c>
      <c r="AT84">
        <f t="shared" si="36"/>
        <v>-4.3279930608109287E-6</v>
      </c>
      <c r="AU84">
        <f t="shared" si="23"/>
        <v>-1.8424506272065964E-2</v>
      </c>
      <c r="AW84">
        <v>81</v>
      </c>
      <c r="AX84">
        <f>IF(Z84&gt;0, (R84*SUMPRODUCT(K84:$K$98, X84:$X$98)-K84*$AZ$3)/Z84, 0)</f>
        <v>-251.09328739603492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25</v>
      </c>
      <c r="R85">
        <f t="shared" si="27"/>
        <v>100000</v>
      </c>
      <c r="S85">
        <f t="shared" si="28"/>
        <v>-440.43797321893908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-0.36701006991368823</v>
      </c>
      <c r="AC85">
        <f t="shared" si="29"/>
        <v>-0.3421337958580305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-67.022820699463992</v>
      </c>
      <c r="AI85">
        <f t="shared" si="33"/>
        <v>-67.042240789048776</v>
      </c>
      <c r="AJ85">
        <f t="shared" si="34"/>
        <v>-2.4876274055657732E-2</v>
      </c>
      <c r="AK85">
        <f t="shared" si="49"/>
        <v>-2.569070489395818E-2</v>
      </c>
      <c r="AL85">
        <f t="shared" si="35"/>
        <v>-67.092807767998394</v>
      </c>
      <c r="AN85">
        <f t="shared" si="36"/>
        <v>0</v>
      </c>
      <c r="AO85">
        <f t="shared" si="36"/>
        <v>0</v>
      </c>
      <c r="AP85">
        <f t="shared" si="36"/>
        <v>-2.8057554303649609E-6</v>
      </c>
      <c r="AQ85">
        <f t="shared" si="36"/>
        <v>-9.6832531237794409E-3</v>
      </c>
      <c r="AR85">
        <f t="shared" si="36"/>
        <v>-9.6860588792098065E-3</v>
      </c>
      <c r="AS85">
        <f t="shared" si="36"/>
        <v>-3.5940483546280776E-6</v>
      </c>
      <c r="AT85">
        <f t="shared" si="36"/>
        <v>-3.7117148430982979E-6</v>
      </c>
      <c r="AU85">
        <f t="shared" si="23"/>
        <v>-9.6933646424075329E-3</v>
      </c>
      <c r="AW85">
        <v>82</v>
      </c>
      <c r="AX85">
        <f>IF(Z85&gt;0, (R85*SUMPRODUCT(K85:$K$98, X85:$X$98)-K85*$AZ$3)/Z85, 0)</f>
        <v>-440.43797321893908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25</v>
      </c>
      <c r="R86">
        <f t="shared" si="27"/>
        <v>100000</v>
      </c>
      <c r="S86">
        <f t="shared" si="28"/>
        <v>-796.618201755923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-0.3421337958580305</v>
      </c>
      <c r="AC86">
        <f t="shared" si="29"/>
        <v>-0.31316696111213105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-37.591502831502183</v>
      </c>
      <c r="AI86">
        <f t="shared" si="33"/>
        <v>-37.601330844483236</v>
      </c>
      <c r="AJ86">
        <f t="shared" si="34"/>
        <v>-2.896683474589945E-2</v>
      </c>
      <c r="AK86">
        <f t="shared" si="49"/>
        <v>-2.3949365710062138E-2</v>
      </c>
      <c r="AL86">
        <f t="shared" si="35"/>
        <v>-37.654247044939197</v>
      </c>
      <c r="AN86">
        <f t="shared" si="36"/>
        <v>0</v>
      </c>
      <c r="AO86">
        <f t="shared" si="36"/>
        <v>0</v>
      </c>
      <c r="AP86">
        <f t="shared" si="36"/>
        <v>-1.2677869642834567E-6</v>
      </c>
      <c r="AQ86">
        <f t="shared" si="36"/>
        <v>-4.8492017002279997E-3</v>
      </c>
      <c r="AR86">
        <f t="shared" si="36"/>
        <v>-4.8504694871922827E-3</v>
      </c>
      <c r="AS86">
        <f t="shared" si="36"/>
        <v>-3.7366429570441836E-6</v>
      </c>
      <c r="AT86">
        <f t="shared" si="36"/>
        <v>-3.0894030877449395E-6</v>
      </c>
      <c r="AU86">
        <f t="shared" si="23"/>
        <v>-4.8572955332370719E-3</v>
      </c>
      <c r="AW86">
        <v>83</v>
      </c>
      <c r="AX86">
        <f>IF(Z86&gt;0, (R86*SUMPRODUCT(K86:$K$98, X86:$X$98)-K86*$AZ$3)/Z86, 0)</f>
        <v>-796.618201755923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25</v>
      </c>
      <c r="R87">
        <f t="shared" si="27"/>
        <v>100000</v>
      </c>
      <c r="S87">
        <f t="shared" si="28"/>
        <v>-1500.3874318358221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-0.31316696111213105</v>
      </c>
      <c r="AC87">
        <f t="shared" si="29"/>
        <v>-0.28350715578586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-20.023334856367153</v>
      </c>
      <c r="AI87">
        <f t="shared" si="33"/>
        <v>-20.028058755504308</v>
      </c>
      <c r="AJ87">
        <f t="shared" si="34"/>
        <v>-2.9659805326271049E-2</v>
      </c>
      <c r="AK87">
        <f t="shared" si="49"/>
        <v>-2.1921687277849176E-2</v>
      </c>
      <c r="AL87">
        <f t="shared" si="35"/>
        <v>-20.079640248108429</v>
      </c>
      <c r="AN87">
        <f t="shared" si="36"/>
        <v>0</v>
      </c>
      <c r="AO87">
        <f t="shared" si="36"/>
        <v>0</v>
      </c>
      <c r="AP87">
        <f t="shared" si="36"/>
        <v>-5.4408049127181199E-7</v>
      </c>
      <c r="AQ87">
        <f t="shared" si="36"/>
        <v>-2.3062105157721172E-3</v>
      </c>
      <c r="AR87">
        <f t="shared" si="36"/>
        <v>-2.3067545962633888E-3</v>
      </c>
      <c r="AS87">
        <f t="shared" si="36"/>
        <v>-3.4161020344445417E-6</v>
      </c>
      <c r="AT87">
        <f t="shared" si="36"/>
        <v>-2.52485542924272E-6</v>
      </c>
      <c r="AU87">
        <f t="shared" si="23"/>
        <v>-2.3126955537270764E-3</v>
      </c>
      <c r="AW87">
        <v>84</v>
      </c>
      <c r="AX87">
        <f>IF(Z87&gt;0, (R87*SUMPRODUCT(K87:$K$98, X87:$X$98)-K87*$AZ$3)/Z87, 0)</f>
        <v>-1500.3874318358221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25</v>
      </c>
      <c r="R88">
        <f t="shared" si="27"/>
        <v>100000</v>
      </c>
      <c r="S88">
        <f t="shared" si="28"/>
        <v>-2963.7123962696874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-0.28350715578586</v>
      </c>
      <c r="AC88">
        <f t="shared" si="29"/>
        <v>-0.25500175288511517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-10.102507698777334</v>
      </c>
      <c r="AI88">
        <f t="shared" si="33"/>
        <v>-10.104658731998422</v>
      </c>
      <c r="AJ88">
        <f t="shared" si="34"/>
        <v>-2.8505402900744825E-2</v>
      </c>
      <c r="AK88">
        <f t="shared" si="49"/>
        <v>-1.9845500905010201E-2</v>
      </c>
      <c r="AL88">
        <f t="shared" si="35"/>
        <v>-10.153009635804176</v>
      </c>
      <c r="AN88">
        <f t="shared" si="36"/>
        <v>0</v>
      </c>
      <c r="AO88">
        <f t="shared" si="36"/>
        <v>0</v>
      </c>
      <c r="AP88">
        <f t="shared" si="36"/>
        <v>-2.2120331593444416E-7</v>
      </c>
      <c r="AQ88">
        <f t="shared" si="36"/>
        <v>-1.0388999018304155E-3</v>
      </c>
      <c r="AR88">
        <f t="shared" si="36"/>
        <v>-1.0391211051463498E-3</v>
      </c>
      <c r="AS88">
        <f t="shared" si="36"/>
        <v>-2.9313771548824791E-6</v>
      </c>
      <c r="AT88">
        <f t="shared" si="36"/>
        <v>-2.0408288275282158E-6</v>
      </c>
      <c r="AU88">
        <f t="shared" si="23"/>
        <v>-1.0440933111287606E-3</v>
      </c>
      <c r="AW88">
        <v>85</v>
      </c>
      <c r="AX88">
        <f>IF(Z88&gt;0, (R88*SUMPRODUCT(K88:$K$98, X88:$X$98)-K88*$AZ$3)/Z88, 0)</f>
        <v>-2963.7123962696874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25</v>
      </c>
      <c r="R89">
        <f t="shared" si="27"/>
        <v>100000</v>
      </c>
      <c r="S89">
        <f t="shared" si="28"/>
        <v>-6235.2763990546582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-0.25500175288511517</v>
      </c>
      <c r="AC89">
        <f t="shared" si="29"/>
        <v>-0.22853028366505543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-4.852972817555151</v>
      </c>
      <c r="AI89">
        <f t="shared" si="33"/>
        <v>-4.85388909723964</v>
      </c>
      <c r="AJ89">
        <f t="shared" si="34"/>
        <v>-2.6471469220059746E-2</v>
      </c>
      <c r="AK89">
        <f t="shared" si="49"/>
        <v>-1.7850122701958064E-2</v>
      </c>
      <c r="AL89">
        <f t="shared" si="35"/>
        <v>-4.8982106891616581</v>
      </c>
      <c r="AN89">
        <f t="shared" si="36"/>
        <v>0</v>
      </c>
      <c r="AO89">
        <f t="shared" si="36"/>
        <v>0</v>
      </c>
      <c r="AP89">
        <f t="shared" si="36"/>
        <v>-8.4130709233624079E-8</v>
      </c>
      <c r="AQ89">
        <f t="shared" si="36"/>
        <v>-4.455888872622884E-4</v>
      </c>
      <c r="AR89">
        <f t="shared" si="36"/>
        <v>-4.4567301797152206E-4</v>
      </c>
      <c r="AS89">
        <f t="shared" si="36"/>
        <v>-2.4305498830110217E-6</v>
      </c>
      <c r="AT89">
        <f t="shared" si="36"/>
        <v>-1.6389575238271807E-6</v>
      </c>
      <c r="AU89">
        <f t="shared" si="23"/>
        <v>-4.4974252537836027E-4</v>
      </c>
      <c r="AW89">
        <v>86</v>
      </c>
      <c r="AX89">
        <f>IF(Z89&gt;0, (R89*SUMPRODUCT(K89:$K$98, X89:$X$98)-K89*$AZ$3)/Z89, 0)</f>
        <v>-6235.2763990546582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25</v>
      </c>
      <c r="R90">
        <f t="shared" si="27"/>
        <v>100000</v>
      </c>
      <c r="S90">
        <f t="shared" si="28"/>
        <v>-14057.278998012032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-0.22853028366505543</v>
      </c>
      <c r="AC90">
        <f t="shared" si="29"/>
        <v>-0.20441304297920146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-2.1743238076215636</v>
      </c>
      <c r="AI90">
        <f t="shared" si="33"/>
        <v>-2.1746873435573022</v>
      </c>
      <c r="AJ90">
        <f t="shared" si="34"/>
        <v>-2.4117240685853969E-2</v>
      </c>
      <c r="AK90">
        <f t="shared" si="49"/>
        <v>-1.5997119856553881E-2</v>
      </c>
      <c r="AL90">
        <f t="shared" si="35"/>
        <v>-2.2148017040997101</v>
      </c>
      <c r="AN90">
        <f t="shared" si="36"/>
        <v>0</v>
      </c>
      <c r="AO90">
        <f t="shared" si="36"/>
        <v>0</v>
      </c>
      <c r="AP90">
        <f t="shared" si="36"/>
        <v>-2.9802714154996343E-8</v>
      </c>
      <c r="AQ90">
        <f t="shared" si="36"/>
        <v>-1.78251293884614E-4</v>
      </c>
      <c r="AR90">
        <f t="shared" si="36"/>
        <v>-1.7828109659876899E-4</v>
      </c>
      <c r="AS90">
        <f t="shared" si="36"/>
        <v>-1.9771339218709161E-6</v>
      </c>
      <c r="AT90">
        <f t="shared" si="36"/>
        <v>-1.311445564300365E-6</v>
      </c>
      <c r="AU90">
        <f t="shared" si="23"/>
        <v>-1.8156967608494028E-4</v>
      </c>
      <c r="AW90">
        <v>87</v>
      </c>
      <c r="AX90">
        <f>IF(Z90&gt;0, (R90*SUMPRODUCT(K90:$K$98, X90:$X$98)-K90*$AZ$3)/Z90, 0)</f>
        <v>-14057.278998012032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25</v>
      </c>
      <c r="R91">
        <f t="shared" si="27"/>
        <v>100000</v>
      </c>
      <c r="S91">
        <f t="shared" si="28"/>
        <v>-34159.351034731597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-0.20441304297920146</v>
      </c>
      <c r="AC91">
        <f t="shared" si="29"/>
        <v>-0.18266019643994658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-0.904872602216655</v>
      </c>
      <c r="AI91">
        <f t="shared" si="33"/>
        <v>-0.90500628464248201</v>
      </c>
      <c r="AJ91">
        <f t="shared" si="34"/>
        <v>-2.1752846539254883E-2</v>
      </c>
      <c r="AK91">
        <f t="shared" si="49"/>
        <v>-1.4308913008544104E-2</v>
      </c>
      <c r="AL91">
        <f t="shared" si="35"/>
        <v>-0.94106804419028101</v>
      </c>
      <c r="AN91">
        <f t="shared" si="36"/>
        <v>0</v>
      </c>
      <c r="AO91">
        <f t="shared" si="36"/>
        <v>0</v>
      </c>
      <c r="AP91">
        <f t="shared" si="36"/>
        <v>-9.7850886567946755E-9</v>
      </c>
      <c r="AQ91">
        <f t="shared" si="36"/>
        <v>-6.6233527563701222E-5</v>
      </c>
      <c r="AR91">
        <f t="shared" si="36"/>
        <v>-6.6243312652358019E-5</v>
      </c>
      <c r="AS91">
        <f t="shared" si="36"/>
        <v>-1.5922327157627167E-6</v>
      </c>
      <c r="AT91">
        <f t="shared" si="36"/>
        <v>-1.0473626694369652E-6</v>
      </c>
      <c r="AU91">
        <f t="shared" si="23"/>
        <v>-6.8882908037557698E-5</v>
      </c>
      <c r="AW91">
        <v>88</v>
      </c>
      <c r="AX91">
        <f>IF(Z91&gt;0, (R91*SUMPRODUCT(K91:$K$98, X91:$X$98)-K91*$AZ$3)/Z91, 0)</f>
        <v>-34159.351034731597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25</v>
      </c>
      <c r="R92">
        <f t="shared" si="27"/>
        <v>100000</v>
      </c>
      <c r="S92">
        <f t="shared" si="28"/>
        <v>-90016.38256238724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-0.18266019643994658</v>
      </c>
      <c r="AC92">
        <f t="shared" si="29"/>
        <v>-0.1631450926164929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-0.3481430718643711</v>
      </c>
      <c r="AI92">
        <f t="shared" si="33"/>
        <v>-0.34818838169797373</v>
      </c>
      <c r="AJ92">
        <f t="shared" si="34"/>
        <v>-1.9515103823453672E-2</v>
      </c>
      <c r="AK92">
        <f t="shared" si="49"/>
        <v>-1.2786213750796261E-2</v>
      </c>
      <c r="AL92">
        <f t="shared" si="35"/>
        <v>-0.38048969927222365</v>
      </c>
      <c r="AN92">
        <f t="shared" si="36"/>
        <v>0</v>
      </c>
      <c r="AO92">
        <f t="shared" si="36"/>
        <v>0</v>
      </c>
      <c r="AP92">
        <f t="shared" si="36"/>
        <v>-2.961180574594177E-9</v>
      </c>
      <c r="AQ92">
        <f t="shared" si="36"/>
        <v>-2.275255545243303E-5</v>
      </c>
      <c r="AR92">
        <f t="shared" si="36"/>
        <v>-2.2755516633007623E-5</v>
      </c>
      <c r="AS92">
        <f t="shared" si="36"/>
        <v>-1.2753908314915351E-6</v>
      </c>
      <c r="AT92">
        <f t="shared" si="36"/>
        <v>-8.3563069583354898E-7</v>
      </c>
      <c r="AU92">
        <f t="shared" si="23"/>
        <v>-2.4866538160332705E-5</v>
      </c>
      <c r="AW92">
        <v>89</v>
      </c>
      <c r="AX92">
        <f>IF(Z92&gt;0, (R92*SUMPRODUCT(K92:$K$98, X92:$X$98)-K92*$AZ$3)/Z92, 0)</f>
        <v>-90016.38256238724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25</v>
      </c>
      <c r="R93">
        <f t="shared" si="27"/>
        <v>100000</v>
      </c>
      <c r="S93">
        <f t="shared" si="28"/>
        <v>-258954.07293226055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-0.1631450926164929</v>
      </c>
      <c r="AC93">
        <f t="shared" si="29"/>
        <v>-0.14568450825139406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-0.12316812010957354</v>
      </c>
      <c r="AI93">
        <f t="shared" si="33"/>
        <v>-0.12318218481481275</v>
      </c>
      <c r="AJ93">
        <f t="shared" si="34"/>
        <v>-1.7460584365098841E-2</v>
      </c>
      <c r="AK93">
        <f t="shared" si="49"/>
        <v>-1.1420156483154505E-2</v>
      </c>
      <c r="AL93">
        <f t="shared" si="35"/>
        <v>-0.15206292566306609</v>
      </c>
      <c r="AN93">
        <f t="shared" si="36"/>
        <v>0</v>
      </c>
      <c r="AO93">
        <f t="shared" si="36"/>
        <v>0</v>
      </c>
      <c r="AP93">
        <f t="shared" si="36"/>
        <v>-8.20701139998902E-10</v>
      </c>
      <c r="AQ93">
        <f t="shared" si="36"/>
        <v>-7.1870839001766595E-6</v>
      </c>
      <c r="AR93">
        <f t="shared" si="36"/>
        <v>-7.1879046013166585E-6</v>
      </c>
      <c r="AS93">
        <f t="shared" si="36"/>
        <v>-1.0188568654489362E-6</v>
      </c>
      <c r="AT93">
        <f t="shared" si="36"/>
        <v>-6.6638690859744773E-7</v>
      </c>
      <c r="AU93">
        <f t="shared" si="23"/>
        <v>-8.873148375363043E-6</v>
      </c>
      <c r="AW93">
        <v>90</v>
      </c>
      <c r="AX93">
        <f>IF(Z93&gt;0, (R93*SUMPRODUCT(K93:$K$98, X93:$X$98)-K93*$AZ$3)/Z93, 0)</f>
        <v>-258954.07293226055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25</v>
      </c>
      <c r="R94">
        <f t="shared" si="27"/>
        <v>100000</v>
      </c>
      <c r="S94">
        <f t="shared" si="28"/>
        <v>-819835.36766102817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-0.14568450825139406</v>
      </c>
      <c r="AC94">
        <f t="shared" si="29"/>
        <v>-0.13008157308480209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-3.9829440679498625E-2</v>
      </c>
      <c r="AI94">
        <f t="shared" si="33"/>
        <v>-3.9833407377515569E-2</v>
      </c>
      <c r="AJ94">
        <f t="shared" si="34"/>
        <v>-1.5602935166591975E-2</v>
      </c>
      <c r="AK94">
        <f t="shared" si="49"/>
        <v>-1.0197915577597586E-2</v>
      </c>
      <c r="AL94">
        <f t="shared" si="35"/>
        <v>-6.5634258121705133E-2</v>
      </c>
      <c r="AN94">
        <f t="shared" si="36"/>
        <v>0</v>
      </c>
      <c r="AO94">
        <f t="shared" si="36"/>
        <v>0</v>
      </c>
      <c r="AP94">
        <f t="shared" si="36"/>
        <v>-2.0666432704415804E-10</v>
      </c>
      <c r="AQ94">
        <f t="shared" si="36"/>
        <v>-2.0751074368194854E-6</v>
      </c>
      <c r="AR94">
        <f t="shared" si="36"/>
        <v>-2.0753141011465296E-6</v>
      </c>
      <c r="AS94">
        <f t="shared" si="36"/>
        <v>-8.129104061728154E-7</v>
      </c>
      <c r="AT94">
        <f t="shared" si="36"/>
        <v>-5.3130975715716265E-7</v>
      </c>
      <c r="AU94">
        <f t="shared" si="23"/>
        <v>-3.4195342644765079E-6</v>
      </c>
      <c r="AW94">
        <v>91</v>
      </c>
      <c r="AX94">
        <f>IF(Z94&gt;0, (R94*SUMPRODUCT(K94:$K$98, X94:$X$98)-K94*$AZ$3)/Z94, 0)</f>
        <v>-819835.36766102817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25</v>
      </c>
      <c r="R95">
        <f t="shared" si="27"/>
        <v>100000</v>
      </c>
      <c r="S95">
        <f t="shared" si="28"/>
        <v>-2885855.8659218121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-0.13008157308480209</v>
      </c>
      <c r="AC95">
        <f t="shared" si="29"/>
        <v>-0.11614603904001373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-1.1683458868012189E-2</v>
      </c>
      <c r="AI95">
        <f t="shared" si="33"/>
        <v>-1.1684465034331959E-2</v>
      </c>
      <c r="AJ95">
        <f t="shared" si="34"/>
        <v>-1.3935534044788353E-2</v>
      </c>
      <c r="AK95">
        <f t="shared" si="49"/>
        <v>-9.1057101159361473E-3</v>
      </c>
      <c r="AL95">
        <f t="shared" si="35"/>
        <v>-3.4725709195056458E-2</v>
      </c>
      <c r="AN95">
        <f t="shared" si="36"/>
        <v>0</v>
      </c>
      <c r="AO95">
        <f t="shared" si="36"/>
        <v>0</v>
      </c>
      <c r="AP95">
        <f t="shared" si="36"/>
        <v>-4.6804556262082867E-11</v>
      </c>
      <c r="AQ95">
        <f t="shared" si="36"/>
        <v>-5.434877884292272E-7</v>
      </c>
      <c r="AR95">
        <f t="shared" si="36"/>
        <v>-5.4353459298548925E-7</v>
      </c>
      <c r="AS95">
        <f t="shared" si="36"/>
        <v>-6.4824917553467808E-7</v>
      </c>
      <c r="AT95">
        <f t="shared" si="36"/>
        <v>-4.2357681136166566E-7</v>
      </c>
      <c r="AU95">
        <f t="shared" si="23"/>
        <v>-1.6153605798818329E-6</v>
      </c>
      <c r="AW95">
        <v>92</v>
      </c>
      <c r="AX95">
        <f>IF(Z95&gt;0, (R95*SUMPRODUCT(K95:$K$98, X95:$X$98)-K95*$AZ$3)/Z95, 0)</f>
        <v>-2885855.8659218121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25</v>
      </c>
      <c r="R96">
        <f t="shared" si="27"/>
        <v>100000</v>
      </c>
      <c r="S96">
        <f t="shared" si="28"/>
        <v>-11437947.815303147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-0.11614603904001373</v>
      </c>
      <c r="AC96">
        <f t="shared" si="29"/>
        <v>-0.10370228864188685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-3.0777674479783696E-3</v>
      </c>
      <c r="AI96">
        <f t="shared" si="33"/>
        <v>-3.0779941107729469E-3</v>
      </c>
      <c r="AJ96">
        <f t="shared" si="34"/>
        <v>-1.2443750398126882E-2</v>
      </c>
      <c r="AK96">
        <f t="shared" si="49"/>
        <v>-8.1302227328009617E-3</v>
      </c>
      <c r="AL96">
        <f t="shared" si="35"/>
        <v>-2.3651967241700791E-2</v>
      </c>
      <c r="AN96">
        <f t="shared" si="36"/>
        <v>0</v>
      </c>
      <c r="AO96">
        <f t="shared" si="36"/>
        <v>0</v>
      </c>
      <c r="AP96">
        <f t="shared" si="36"/>
        <v>-9.4141382713832448E-12</v>
      </c>
      <c r="AQ96">
        <f t="shared" si="36"/>
        <v>-1.2783098512683143E-7</v>
      </c>
      <c r="AR96">
        <f t="shared" si="36"/>
        <v>-1.2784039926510281E-7</v>
      </c>
      <c r="AS96">
        <f t="shared" si="36"/>
        <v>-5.1683465334907254E-7</v>
      </c>
      <c r="AT96">
        <f t="shared" si="36"/>
        <v>-3.376780081019983E-7</v>
      </c>
      <c r="AU96">
        <f t="shared" si="23"/>
        <v>-9.8235306071617365E-7</v>
      </c>
      <c r="AW96">
        <v>93</v>
      </c>
      <c r="AX96">
        <f>IF(Z96&gt;0, (R96*SUMPRODUCT(K96:$K$98, X96:$X$98)-K96*$AZ$3)/Z96, 0)</f>
        <v>-11437947.815303147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25</v>
      </c>
      <c r="R97">
        <f t="shared" si="27"/>
        <v>100000</v>
      </c>
      <c r="S97">
        <f t="shared" si="28"/>
        <v>-51867835.536705628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-0.10370228864188685</v>
      </c>
      <c r="AC97">
        <f t="shared" si="29"/>
        <v>-9.2591439789019001E-2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-7.1907048942443938E-4</v>
      </c>
      <c r="AI97">
        <f t="shared" si="33"/>
        <v>-7.1911511796871486E-4</v>
      </c>
      <c r="AJ97">
        <f t="shared" si="34"/>
        <v>-1.1110848852867852E-2</v>
      </c>
      <c r="AK97">
        <f t="shared" si="49"/>
        <v>-7.2591602049320806E-3</v>
      </c>
      <c r="AL97">
        <f t="shared" si="35"/>
        <v>-1.9089124175768649E-2</v>
      </c>
      <c r="AN97">
        <f t="shared" si="36"/>
        <v>0</v>
      </c>
      <c r="AO97">
        <f t="shared" si="36"/>
        <v>0</v>
      </c>
      <c r="AP97">
        <f t="shared" si="36"/>
        <v>-1.6549886971479758E-12</v>
      </c>
      <c r="AQ97">
        <f t="shared" si="36"/>
        <v>-2.6665748385227422E-8</v>
      </c>
      <c r="AR97">
        <f t="shared" si="36"/>
        <v>-2.666740337392457E-8</v>
      </c>
      <c r="AS97">
        <f t="shared" si="36"/>
        <v>-4.1203067601065857E-7</v>
      </c>
      <c r="AT97">
        <f t="shared" si="36"/>
        <v>-2.6919605568532434E-7</v>
      </c>
      <c r="AU97">
        <f t="shared" si="23"/>
        <v>-7.0789413506990747E-7</v>
      </c>
      <c r="AW97">
        <v>94</v>
      </c>
      <c r="AX97">
        <f>IF(Z97&gt;0, (R97*SUMPRODUCT(K97:$K$98, X97:$X$98)-K97*$AZ$3)/Z97, 0)</f>
        <v>-51867835.536705628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-9.2591439789019001E-2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-1.7851417710209683E-4</v>
      </c>
      <c r="AI98">
        <f t="shared" si="33"/>
        <v>-1.7851417710209683E-4</v>
      </c>
      <c r="AJ98">
        <f t="shared" si="34"/>
        <v>-9.2591439789019001E-2</v>
      </c>
      <c r="AK98">
        <f t="shared" si="49"/>
        <v>-6.4814007852313305E-3</v>
      </c>
      <c r="AL98">
        <f t="shared" si="35"/>
        <v>-9.9251354751352439E-2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-5.9106739183856271E-9</v>
      </c>
      <c r="AR98">
        <f t="shared" si="36"/>
        <v>-5.9106739183856271E-9</v>
      </c>
      <c r="AS98">
        <f t="shared" si="36"/>
        <v>-3.0657386270992115E-6</v>
      </c>
      <c r="AT98">
        <f t="shared" si="36"/>
        <v>-2.146017038969448E-7</v>
      </c>
      <c r="AU98">
        <f t="shared" si="36"/>
        <v>-3.2862510049145422E-6</v>
      </c>
      <c r="AW98">
        <v>95</v>
      </c>
    </row>
    <row r="100" spans="5:50" x14ac:dyDescent="0.25">
      <c r="AN100" s="8">
        <f t="shared" ref="AN100:AU100" si="50">SUM(AN3:AN98)</f>
        <v>3538.2987231059942</v>
      </c>
      <c r="AO100" s="8">
        <f t="shared" si="50"/>
        <v>-353.82987231059946</v>
      </c>
      <c r="AP100" s="8">
        <f t="shared" si="50"/>
        <v>-491.06351455498697</v>
      </c>
      <c r="AQ100" s="8">
        <f t="shared" si="50"/>
        <v>-2496.8283053038895</v>
      </c>
      <c r="AR100" s="8">
        <f t="shared" si="50"/>
        <v>196.57703093651833</v>
      </c>
      <c r="AS100" s="8">
        <f t="shared" si="50"/>
        <v>-15.92389264695843</v>
      </c>
      <c r="AT100" s="8">
        <f t="shared" si="50"/>
        <v>4.3894236782366738</v>
      </c>
      <c r="AU100" s="8">
        <f t="shared" si="50"/>
        <v>185.04256196779568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F4058-EC5C-4680-AFA7-9BEFAD67D4B1}">
  <sheetPr codeName="Sheet3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4046.8594313828248</v>
      </c>
      <c r="K3">
        <v>1</v>
      </c>
      <c r="L3" s="2">
        <v>0</v>
      </c>
      <c r="O3">
        <f>$C$3</f>
        <v>4046.8594313828248</v>
      </c>
      <c r="P3">
        <f>O3*C5</f>
        <v>404.68594313828248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4046.8594313828248</v>
      </c>
      <c r="AF3">
        <f t="shared" ref="AF3:AG34" si="4">-$Z3*P3</f>
        <v>-404.68594313828248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3369.0237464445427</v>
      </c>
      <c r="AJ3">
        <f t="shared" ref="AJ3:AJ66" si="7">AB3-AC3</f>
        <v>0</v>
      </c>
      <c r="AL3">
        <f t="shared" ref="AL3:AL66" si="8">SUM(AI3:AK3)</f>
        <v>3369.0237464445427</v>
      </c>
      <c r="AN3">
        <f t="shared" ref="AN3:AU34" si="9">AE3*$K3</f>
        <v>4046.8594313828248</v>
      </c>
      <c r="AO3">
        <f t="shared" si="9"/>
        <v>-404.68594313828248</v>
      </c>
      <c r="AP3">
        <f t="shared" si="9"/>
        <v>-273.14974180000002</v>
      </c>
      <c r="AQ3">
        <f t="shared" si="9"/>
        <v>0</v>
      </c>
      <c r="AR3">
        <f t="shared" si="9"/>
        <v>3369.0237464445427</v>
      </c>
      <c r="AS3">
        <f t="shared" si="9"/>
        <v>0</v>
      </c>
      <c r="AT3">
        <f t="shared" si="9"/>
        <v>0</v>
      </c>
      <c r="AU3">
        <f t="shared" si="9"/>
        <v>3369.0237464445427</v>
      </c>
      <c r="AW3">
        <v>0</v>
      </c>
      <c r="AX3">
        <f>IF(Z3&gt;0, (R3*SUMPRODUCT(K3:$K$98, X3:$X$98)-K3*$AZ$3)/Z3, 0)</f>
        <v>0</v>
      </c>
      <c r="AZ3">
        <f>C6*SUMPRODUCT(X4:X89, K4:K89)/1</f>
        <v>2871.8483011398298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195.0570050806366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192.63540708270739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-192.63540708270739</v>
      </c>
      <c r="AK4">
        <f>G4*SUM(AB4, AE4:AF4)</f>
        <v>0</v>
      </c>
      <c r="AL4">
        <f t="shared" si="8"/>
        <v>-434.11760708270742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-225.28426159156638</v>
      </c>
      <c r="AR4">
        <f t="shared" si="9"/>
        <v>-225.28426159156638</v>
      </c>
      <c r="AS4">
        <f t="shared" si="9"/>
        <v>-179.71397246264334</v>
      </c>
      <c r="AT4">
        <f t="shared" si="9"/>
        <v>0</v>
      </c>
      <c r="AU4">
        <f t="shared" si="9"/>
        <v>-404.99823405420972</v>
      </c>
      <c r="AW4">
        <v>1</v>
      </c>
      <c r="AX4">
        <f>IF(Z4&gt;0, (R4*SUMPRODUCT(K4:$K$98, X4:$X$98)-K4*$AZ$3)/Z4, 0)</f>
        <v>195.0570050806366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100000</v>
      </c>
      <c r="S5">
        <f t="shared" si="1"/>
        <v>195.65436851387921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192.63540708270739</v>
      </c>
      <c r="AC5">
        <f t="shared" si="2"/>
        <v>190.82353170488841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-239.99929589240142</v>
      </c>
      <c r="AI5">
        <f t="shared" si="6"/>
        <v>-264.38202922392833</v>
      </c>
      <c r="AJ5">
        <f t="shared" si="7"/>
        <v>1.8118753778189784</v>
      </c>
      <c r="AK5">
        <f>G5*SUM(AB5, AE5:AF5)</f>
        <v>7.8980516903910036</v>
      </c>
      <c r="AL5">
        <f t="shared" si="8"/>
        <v>-254.67210215571833</v>
      </c>
      <c r="AN5">
        <f t="shared" si="9"/>
        <v>0</v>
      </c>
      <c r="AO5">
        <f t="shared" si="9"/>
        <v>0</v>
      </c>
      <c r="AP5">
        <f t="shared" si="9"/>
        <v>-20.849870764555416</v>
      </c>
      <c r="AQ5">
        <f t="shared" si="9"/>
        <v>-205.22532215331029</v>
      </c>
      <c r="AR5">
        <f t="shared" si="9"/>
        <v>-226.07519291786573</v>
      </c>
      <c r="AS5">
        <f t="shared" si="9"/>
        <v>1.5493491625961204</v>
      </c>
      <c r="AT5">
        <f t="shared" si="9"/>
        <v>6.7536873244439759</v>
      </c>
      <c r="AU5">
        <f t="shared" si="9"/>
        <v>-217.77215643082562</v>
      </c>
      <c r="AW5">
        <v>2</v>
      </c>
      <c r="AX5">
        <f>IF(Z5&gt;0, (R5*SUMPRODUCT(K5:$K$98, X5:$X$98)-K5*$AZ$3)/Z5, 0)</f>
        <v>195.65436851387921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100000</v>
      </c>
      <c r="S6">
        <f t="shared" si="1"/>
        <v>234.60792811608925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190.82353170488841</v>
      </c>
      <c r="AC6">
        <f t="shared" si="2"/>
        <v>225.96613476673974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-239.12839047855044</v>
      </c>
      <c r="AI6">
        <f t="shared" si="6"/>
        <v>-263.20751437914242</v>
      </c>
      <c r="AJ6">
        <f t="shared" si="7"/>
        <v>-35.142603061851332</v>
      </c>
      <c r="AK6">
        <f>G6*SUM(AB6, AE6:AF6)</f>
        <v>11.163176604735973</v>
      </c>
      <c r="AL6">
        <f t="shared" si="8"/>
        <v>-287.1869408362578</v>
      </c>
      <c r="AN6">
        <f t="shared" si="9"/>
        <v>0</v>
      </c>
      <c r="AO6">
        <f t="shared" si="9"/>
        <v>0</v>
      </c>
      <c r="AP6">
        <f t="shared" si="9"/>
        <v>-18.574877677872834</v>
      </c>
      <c r="AQ6">
        <f t="shared" si="9"/>
        <v>-184.46603874721882</v>
      </c>
      <c r="AR6">
        <f t="shared" si="9"/>
        <v>-203.04091642509164</v>
      </c>
      <c r="AS6">
        <f t="shared" si="9"/>
        <v>-27.109356463749052</v>
      </c>
      <c r="AT6">
        <f t="shared" si="9"/>
        <v>8.6113863936870469</v>
      </c>
      <c r="AU6">
        <f t="shared" si="9"/>
        <v>-221.53888649515366</v>
      </c>
      <c r="AW6">
        <v>3</v>
      </c>
      <c r="AX6">
        <f>IF(Z6&gt;0, (R6*SUMPRODUCT(K6:$K$98, X6:$X$98)-K6*$AZ$3)/Z6, 0)</f>
        <v>234.60792811608925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100000</v>
      </c>
      <c r="S7">
        <f t="shared" si="1"/>
        <v>253.63938406079623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225.96613476673974</v>
      </c>
      <c r="AC7">
        <f t="shared" si="2"/>
        <v>241.24845644027982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-238.58443545867851</v>
      </c>
      <c r="AI7">
        <f t="shared" si="6"/>
        <v>-262.36312201139992</v>
      </c>
      <c r="AJ7">
        <f t="shared" si="7"/>
        <v>-15.282321673540082</v>
      </c>
      <c r="AK7">
        <f>G7*SUM(AB7, AE7:AF7)</f>
        <v>11.094937217046921</v>
      </c>
      <c r="AL7">
        <f t="shared" si="8"/>
        <v>-266.55050646789306</v>
      </c>
      <c r="AN7">
        <f t="shared" si="9"/>
        <v>0</v>
      </c>
      <c r="AO7">
        <f t="shared" si="9"/>
        <v>0</v>
      </c>
      <c r="AP7">
        <f t="shared" si="9"/>
        <v>-16.689215989897903</v>
      </c>
      <c r="AQ7">
        <f t="shared" si="9"/>
        <v>-167.45193921327149</v>
      </c>
      <c r="AR7">
        <f t="shared" si="9"/>
        <v>-184.1411552031694</v>
      </c>
      <c r="AS7">
        <f t="shared" si="9"/>
        <v>-10.725990549197034</v>
      </c>
      <c r="AT7">
        <f t="shared" si="9"/>
        <v>7.7870492635961455</v>
      </c>
      <c r="AU7">
        <f t="shared" si="9"/>
        <v>-187.08009648877027</v>
      </c>
      <c r="AW7">
        <v>4</v>
      </c>
      <c r="AX7">
        <f>IF(Z7&gt;0, (R7*SUMPRODUCT(K7:$K$98, X7:$X$98)-K7*$AZ$3)/Z7, 0)</f>
        <v>253.63938406079623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100000</v>
      </c>
      <c r="S8">
        <f t="shared" si="1"/>
        <v>221.3940769963086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241.24845644027982</v>
      </c>
      <c r="AC8">
        <f t="shared" si="2"/>
        <v>207.94568836804342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-238.01086075454069</v>
      </c>
      <c r="AI8">
        <f t="shared" si="6"/>
        <v>-261.49225772654626</v>
      </c>
      <c r="AJ8">
        <f t="shared" si="7"/>
        <v>33.302768072236404</v>
      </c>
      <c r="AK8">
        <f t="shared" ref="AK8:AK71" si="22">G8*SUM(AB8:AB8, AE8:AF8)</f>
        <v>5.1385921221779602</v>
      </c>
      <c r="AL8">
        <f t="shared" si="8"/>
        <v>-223.0508975321319</v>
      </c>
      <c r="AN8">
        <f t="shared" si="9"/>
        <v>0</v>
      </c>
      <c r="AO8">
        <f t="shared" si="9"/>
        <v>0</v>
      </c>
      <c r="AP8">
        <f t="shared" si="9"/>
        <v>-15.383703432204351</v>
      </c>
      <c r="AQ8">
        <f t="shared" si="9"/>
        <v>-155.93145926780906</v>
      </c>
      <c r="AR8">
        <f t="shared" si="9"/>
        <v>-171.31516270001342</v>
      </c>
      <c r="AS8">
        <f t="shared" si="9"/>
        <v>21.818118747600696</v>
      </c>
      <c r="AT8">
        <f t="shared" si="9"/>
        <v>3.3665193498023633</v>
      </c>
      <c r="AU8">
        <f t="shared" si="9"/>
        <v>-146.13052460261036</v>
      </c>
      <c r="AW8">
        <v>5</v>
      </c>
      <c r="AX8">
        <f>IF(Z8&gt;0, (R8*SUMPRODUCT(K8:$K$98, X8:$X$98)-K8*$AZ$3)/Z8, 0)</f>
        <v>221.3940769963086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100000</v>
      </c>
      <c r="S9">
        <f t="shared" si="1"/>
        <v>163.47448182401493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207.94568836804342</v>
      </c>
      <c r="AC9">
        <f t="shared" si="2"/>
        <v>151.62068364575271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-237.49319711456144</v>
      </c>
      <c r="AI9">
        <f t="shared" si="6"/>
        <v>-260.68040681756833</v>
      </c>
      <c r="AJ9">
        <f t="shared" si="7"/>
        <v>56.325004722290714</v>
      </c>
      <c r="AK9">
        <f t="shared" si="22"/>
        <v>1.2268795613714563</v>
      </c>
      <c r="AL9">
        <f t="shared" si="8"/>
        <v>-203.12852253390616</v>
      </c>
      <c r="AN9">
        <f t="shared" si="9"/>
        <v>0</v>
      </c>
      <c r="AO9">
        <f t="shared" si="9"/>
        <v>0</v>
      </c>
      <c r="AP9">
        <f t="shared" si="9"/>
        <v>-14.386749047411111</v>
      </c>
      <c r="AQ9">
        <f t="shared" si="9"/>
        <v>-147.35516136344165</v>
      </c>
      <c r="AR9">
        <f t="shared" si="9"/>
        <v>-161.74191041085277</v>
      </c>
      <c r="AS9">
        <f t="shared" si="9"/>
        <v>34.947443802552932</v>
      </c>
      <c r="AT9">
        <f t="shared" si="9"/>
        <v>0.76123037601027288</v>
      </c>
      <c r="AU9">
        <f t="shared" si="9"/>
        <v>-126.03323623228958</v>
      </c>
      <c r="AW9">
        <v>6</v>
      </c>
      <c r="AX9">
        <f>IF(Z9&gt;0, (R9*SUMPRODUCT(K9:$K$98, X9:$X$98)-K9*$AZ$3)/Z9, 0)</f>
        <v>163.47448182401493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100000</v>
      </c>
      <c r="S10">
        <f t="shared" si="1"/>
        <v>104.51299894066651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151.62068364575271</v>
      </c>
      <c r="AC10">
        <f t="shared" si="2"/>
        <v>95.717083872084913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-237.4471369822208</v>
      </c>
      <c r="AI10">
        <f t="shared" si="6"/>
        <v>-260.34311280395201</v>
      </c>
      <c r="AJ10">
        <f t="shared" si="7"/>
        <v>55.903599773667793</v>
      </c>
      <c r="AK10">
        <f t="shared" si="22"/>
        <v>0.62164480294758617</v>
      </c>
      <c r="AL10">
        <f t="shared" si="8"/>
        <v>-203.81786822733662</v>
      </c>
      <c r="AN10">
        <f t="shared" si="9"/>
        <v>0</v>
      </c>
      <c r="AO10">
        <f t="shared" si="9"/>
        <v>0</v>
      </c>
      <c r="AP10">
        <f t="shared" si="9"/>
        <v>-13.476947074490068</v>
      </c>
      <c r="AQ10">
        <f t="shared" si="9"/>
        <v>-139.76528115745609</v>
      </c>
      <c r="AR10">
        <f t="shared" si="9"/>
        <v>-153.24222823194614</v>
      </c>
      <c r="AS10">
        <f t="shared" si="9"/>
        <v>32.905776162993348</v>
      </c>
      <c r="AT10">
        <f t="shared" si="9"/>
        <v>0.36591033174068704</v>
      </c>
      <c r="AU10">
        <f t="shared" si="9"/>
        <v>-119.9705417372121</v>
      </c>
      <c r="AW10">
        <v>7</v>
      </c>
      <c r="AX10">
        <f>IF(Z10&gt;0, (R10*SUMPRODUCT(K10:$K$98, X10:$X$98)-K10*$AZ$3)/Z10, 0)</f>
        <v>104.51299894066651</v>
      </c>
    </row>
    <row r="11" spans="1:52" x14ac:dyDescent="0.25">
      <c r="A11" t="s">
        <v>33</v>
      </c>
      <c r="C11" s="12">
        <f>AU91</f>
        <v>219.66810829483165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100000</v>
      </c>
      <c r="S11">
        <f t="shared" si="1"/>
        <v>44.364623751329866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95.717083872084913</v>
      </c>
      <c r="AC11">
        <f t="shared" si="2"/>
        <v>40.119279558406106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-237.27466079673229</v>
      </c>
      <c r="AI11">
        <f t="shared" si="6"/>
        <v>-259.88235819504706</v>
      </c>
      <c r="AJ11">
        <f t="shared" si="7"/>
        <v>55.597804313678807</v>
      </c>
      <c r="AK11">
        <f t="shared" si="22"/>
        <v>0.22972100129300377</v>
      </c>
      <c r="AL11">
        <f t="shared" si="8"/>
        <v>-204.05483288007525</v>
      </c>
      <c r="AN11">
        <f t="shared" si="9"/>
        <v>0</v>
      </c>
      <c r="AO11">
        <f t="shared" si="9"/>
        <v>0</v>
      </c>
      <c r="AP11">
        <f t="shared" si="9"/>
        <v>-12.644680410522664</v>
      </c>
      <c r="AQ11">
        <f t="shared" si="9"/>
        <v>-132.70976705100011</v>
      </c>
      <c r="AR11">
        <f t="shared" si="9"/>
        <v>-145.3544474615228</v>
      </c>
      <c r="AS11">
        <f t="shared" si="9"/>
        <v>31.096332133570233</v>
      </c>
      <c r="AT11">
        <f t="shared" si="9"/>
        <v>0.12848494005195887</v>
      </c>
      <c r="AU11">
        <f t="shared" si="9"/>
        <v>-114.12963038790059</v>
      </c>
      <c r="AW11">
        <v>8</v>
      </c>
      <c r="AX11">
        <f>IF(Z11&gt;0, (R11*SUMPRODUCT(K11:$K$98, X11:$X$98)-K11*$AZ$3)/Z11, 0)</f>
        <v>44.364623751329866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25</v>
      </c>
      <c r="R12">
        <f t="shared" si="0"/>
        <v>100000</v>
      </c>
      <c r="S12">
        <f t="shared" si="1"/>
        <v>-14.28936322300453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40.119279558406106</v>
      </c>
      <c r="AC12">
        <f t="shared" si="2"/>
        <v>-12.758831227300561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-237.46980657926457</v>
      </c>
      <c r="AI12">
        <f t="shared" si="6"/>
        <v>-259.79205955195135</v>
      </c>
      <c r="AJ12">
        <f t="shared" si="7"/>
        <v>52.878110785706667</v>
      </c>
      <c r="AK12">
        <f t="shared" si="22"/>
        <v>9.227434298433404E-2</v>
      </c>
      <c r="AL12">
        <f t="shared" si="8"/>
        <v>-206.82167442326036</v>
      </c>
      <c r="AN12">
        <f t="shared" si="9"/>
        <v>0</v>
      </c>
      <c r="AO12">
        <f t="shared" si="9"/>
        <v>0</v>
      </c>
      <c r="AP12">
        <f t="shared" si="9"/>
        <v>-11.864514756223789</v>
      </c>
      <c r="AQ12">
        <f t="shared" si="9"/>
        <v>-126.21772666785496</v>
      </c>
      <c r="AR12">
        <f t="shared" si="9"/>
        <v>-138.08224142407875</v>
      </c>
      <c r="AS12">
        <f t="shared" si="9"/>
        <v>28.105278014091972</v>
      </c>
      <c r="AT12">
        <f t="shared" si="9"/>
        <v>4.9044794237304692E-2</v>
      </c>
      <c r="AU12">
        <f t="shared" si="9"/>
        <v>-109.92791861574948</v>
      </c>
      <c r="AW12">
        <v>9</v>
      </c>
      <c r="AX12">
        <f>IF(Z12&gt;0, (R12*SUMPRODUCT(K12:$K$98, X12:$X$98)-K12*$AZ$3)/Z12, 0)</f>
        <v>-14.28936322300453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25</v>
      </c>
      <c r="R13">
        <f t="shared" si="0"/>
        <v>100000</v>
      </c>
      <c r="S13">
        <f t="shared" si="1"/>
        <v>-72.059315771283835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-12.758831227300561</v>
      </c>
      <c r="AC13">
        <f t="shared" si="2"/>
        <v>-63.526243356422363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-237.85565944058291</v>
      </c>
      <c r="AI13">
        <f t="shared" si="6"/>
        <v>-259.89522596868267</v>
      </c>
      <c r="AJ13">
        <f t="shared" si="7"/>
        <v>50.767412129121801</v>
      </c>
      <c r="AK13">
        <f t="shared" si="22"/>
        <v>-2.5517662454601124E-2</v>
      </c>
      <c r="AL13">
        <f t="shared" si="8"/>
        <v>-209.15333150201548</v>
      </c>
      <c r="AN13">
        <f t="shared" si="9"/>
        <v>0</v>
      </c>
      <c r="AO13">
        <f t="shared" si="9"/>
        <v>0</v>
      </c>
      <c r="AP13">
        <f t="shared" si="9"/>
        <v>-11.135231849591412</v>
      </c>
      <c r="AQ13">
        <f t="shared" si="9"/>
        <v>-120.17377525240761</v>
      </c>
      <c r="AR13">
        <f t="shared" si="9"/>
        <v>-131.30900710199901</v>
      </c>
      <c r="AS13">
        <f t="shared" si="9"/>
        <v>25.649638060747773</v>
      </c>
      <c r="AT13">
        <f t="shared" si="9"/>
        <v>-1.2892498921397622E-2</v>
      </c>
      <c r="AU13">
        <f t="shared" si="9"/>
        <v>-105.67226154017264</v>
      </c>
      <c r="AW13">
        <v>10</v>
      </c>
      <c r="AX13">
        <f>IF(Z13&gt;0, (R13*SUMPRODUCT(K13:$K$98, X13:$X$98)-K13*$AZ$3)/Z13, 0)</f>
        <v>-72.059315771283835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100000</v>
      </c>
      <c r="S14">
        <f t="shared" si="1"/>
        <v>-32.44461857687395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-63.526243356422363</v>
      </c>
      <c r="AC14">
        <f t="shared" si="2"/>
        <v>-28.239205685616525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-238.50293234915389</v>
      </c>
      <c r="AI14">
        <f t="shared" si="6"/>
        <v>-260.26247747888539</v>
      </c>
      <c r="AJ14">
        <f t="shared" si="7"/>
        <v>-35.287037670805837</v>
      </c>
      <c r="AK14">
        <f t="shared" si="22"/>
        <v>-4.4468370349495654</v>
      </c>
      <c r="AL14">
        <f t="shared" si="8"/>
        <v>-299.99635218464078</v>
      </c>
      <c r="AN14">
        <f t="shared" si="9"/>
        <v>0</v>
      </c>
      <c r="AO14">
        <f t="shared" si="9"/>
        <v>0</v>
      </c>
      <c r="AP14">
        <f t="shared" si="9"/>
        <v>-9.8158520808265823</v>
      </c>
      <c r="AQ14">
        <f t="shared" si="9"/>
        <v>-107.59000203473342</v>
      </c>
      <c r="AR14">
        <f t="shared" si="9"/>
        <v>-117.40585411556</v>
      </c>
      <c r="AS14">
        <f t="shared" si="9"/>
        <v>-15.9181793590857</v>
      </c>
      <c r="AT14">
        <f t="shared" si="9"/>
        <v>-2.0059929700904111</v>
      </c>
      <c r="AU14">
        <f t="shared" si="9"/>
        <v>-135.33002644473612</v>
      </c>
      <c r="AW14">
        <v>11</v>
      </c>
      <c r="AX14">
        <f>IF(Z14&gt;0, (R14*SUMPRODUCT(K14:$K$98, X14:$X$98)-K14*$AZ$3)/Z14, 0)</f>
        <v>-32.44461857687395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100000</v>
      </c>
      <c r="S15">
        <f t="shared" si="1"/>
        <v>3.462285871344434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-28.239205685616525</v>
      </c>
      <c r="AC15">
        <f t="shared" si="2"/>
        <v>2.9750895325191777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-239.32131265118551</v>
      </c>
      <c r="AI15">
        <f t="shared" si="6"/>
        <v>-260.80343200145688</v>
      </c>
      <c r="AJ15">
        <f t="shared" si="7"/>
        <v>-31.214295218135703</v>
      </c>
      <c r="AK15">
        <f t="shared" si="22"/>
        <v>-1.9767443979931569</v>
      </c>
      <c r="AL15">
        <f t="shared" si="8"/>
        <v>-293.99447161758576</v>
      </c>
      <c r="AN15">
        <f t="shared" si="9"/>
        <v>0</v>
      </c>
      <c r="AO15">
        <f t="shared" si="9"/>
        <v>0</v>
      </c>
      <c r="AP15">
        <f t="shared" si="9"/>
        <v>-8.6524140763667834</v>
      </c>
      <c r="AQ15">
        <f t="shared" si="9"/>
        <v>-96.392123169706508</v>
      </c>
      <c r="AR15">
        <f t="shared" si="9"/>
        <v>-105.04453724607329</v>
      </c>
      <c r="AS15">
        <f t="shared" si="9"/>
        <v>-12.572270125007661</v>
      </c>
      <c r="AT15">
        <f t="shared" si="9"/>
        <v>-0.79617894192358241</v>
      </c>
      <c r="AU15">
        <f t="shared" si="9"/>
        <v>-118.41298631300454</v>
      </c>
      <c r="AW15">
        <v>12</v>
      </c>
      <c r="AX15">
        <f>IF(Z15&gt;0, (R15*SUMPRODUCT(K15:$K$98, X15:$X$98)-K15*$AZ$3)/Z15, 0)</f>
        <v>3.462285871344434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100000</v>
      </c>
      <c r="S16">
        <f t="shared" si="1"/>
        <v>35.973020465362652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2.9750895325191777</v>
      </c>
      <c r="AC16">
        <f t="shared" si="2"/>
        <v>30.515374624303146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-240.68996162431048</v>
      </c>
      <c r="AI16">
        <f t="shared" si="6"/>
        <v>-261.89708729067308</v>
      </c>
      <c r="AJ16">
        <f t="shared" si="7"/>
        <v>-27.540285091783968</v>
      </c>
      <c r="AK16">
        <f t="shared" si="22"/>
        <v>0.20825626727634247</v>
      </c>
      <c r="AL16">
        <f t="shared" si="8"/>
        <v>-289.22911611518072</v>
      </c>
      <c r="AN16">
        <f t="shared" si="9"/>
        <v>0</v>
      </c>
      <c r="AO16">
        <f t="shared" si="9"/>
        <v>0</v>
      </c>
      <c r="AP16">
        <f t="shared" si="9"/>
        <v>-7.6264768671022392</v>
      </c>
      <c r="AQ16">
        <f t="shared" si="9"/>
        <v>-86.556587316454198</v>
      </c>
      <c r="AR16">
        <f t="shared" si="9"/>
        <v>-94.183064183556453</v>
      </c>
      <c r="AS16">
        <f t="shared" si="9"/>
        <v>-9.903998800697261</v>
      </c>
      <c r="AT16">
        <f t="shared" si="9"/>
        <v>7.489282752406605E-2</v>
      </c>
      <c r="AU16">
        <f t="shared" si="9"/>
        <v>-104.01217015672964</v>
      </c>
      <c r="AW16">
        <v>13</v>
      </c>
      <c r="AX16">
        <f>IF(Z16&gt;0, (R16*SUMPRODUCT(K16:$K$98, X16:$X$98)-K16*$AZ$3)/Z16, 0)</f>
        <v>35.973020465362652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100000</v>
      </c>
      <c r="S17">
        <f t="shared" si="1"/>
        <v>65.218911929882452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30.515374624303146</v>
      </c>
      <c r="AC17">
        <f t="shared" si="2"/>
        <v>54.612723255607989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-242.66109335280851</v>
      </c>
      <c r="AI17">
        <f t="shared" si="6"/>
        <v>-263.59548248916929</v>
      </c>
      <c r="AJ17">
        <f t="shared" si="7"/>
        <v>-24.097348631304843</v>
      </c>
      <c r="AK17">
        <f t="shared" si="22"/>
        <v>2.1360762237012203</v>
      </c>
      <c r="AL17">
        <f t="shared" si="8"/>
        <v>-285.55675489677293</v>
      </c>
      <c r="AN17">
        <f t="shared" si="9"/>
        <v>0</v>
      </c>
      <c r="AO17">
        <f t="shared" si="9"/>
        <v>0</v>
      </c>
      <c r="AP17">
        <f t="shared" si="9"/>
        <v>-6.7217819086547932</v>
      </c>
      <c r="AQ17">
        <f t="shared" si="9"/>
        <v>-77.915574063741431</v>
      </c>
      <c r="AR17">
        <f t="shared" si="9"/>
        <v>-84.637355972396236</v>
      </c>
      <c r="AS17">
        <f t="shared" si="9"/>
        <v>-7.7373703632515198</v>
      </c>
      <c r="AT17">
        <f t="shared" si="9"/>
        <v>0.6858685210472093</v>
      </c>
      <c r="AU17">
        <f t="shared" si="9"/>
        <v>-91.688857814600553</v>
      </c>
      <c r="AW17">
        <v>14</v>
      </c>
      <c r="AX17">
        <f>IF(Z17&gt;0, (R17*SUMPRODUCT(K17:$K$98, X17:$X$98)-K17*$AZ$3)/Z17, 0)</f>
        <v>65.218911929882452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100000</v>
      </c>
      <c r="S18">
        <f t="shared" si="1"/>
        <v>91.337386237076046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54.612723255607989</v>
      </c>
      <c r="AC18">
        <f t="shared" si="2"/>
        <v>75.495306288080087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-244.75432685020516</v>
      </c>
      <c r="AI18">
        <f t="shared" si="6"/>
        <v>-265.41818351348974</v>
      </c>
      <c r="AJ18">
        <f t="shared" si="7"/>
        <v>-20.882583032472098</v>
      </c>
      <c r="AK18">
        <f t="shared" si="22"/>
        <v>3.8228906278925594</v>
      </c>
      <c r="AL18">
        <f t="shared" si="8"/>
        <v>-282.47787591806929</v>
      </c>
      <c r="AN18">
        <f t="shared" si="9"/>
        <v>0</v>
      </c>
      <c r="AO18">
        <f t="shared" si="9"/>
        <v>0</v>
      </c>
      <c r="AP18">
        <f t="shared" si="9"/>
        <v>-5.9240331857087201</v>
      </c>
      <c r="AQ18">
        <f t="shared" si="9"/>
        <v>-70.167577051705237</v>
      </c>
      <c r="AR18">
        <f t="shared" si="9"/>
        <v>-76.09161023741396</v>
      </c>
      <c r="AS18">
        <f t="shared" si="9"/>
        <v>-5.9867389182721213</v>
      </c>
      <c r="AT18">
        <f t="shared" si="9"/>
        <v>1.0959682557810853</v>
      </c>
      <c r="AU18">
        <f t="shared" si="9"/>
        <v>-80.982380899904996</v>
      </c>
      <c r="AW18">
        <v>15</v>
      </c>
      <c r="AX18">
        <f>IF(Z18&gt;0, (R18*SUMPRODUCT(K18:$K$98, X18:$X$98)-K18*$AZ$3)/Z18, 0)</f>
        <v>91.337386237076046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25</v>
      </c>
      <c r="R19">
        <f t="shared" si="0"/>
        <v>100000</v>
      </c>
      <c r="S19">
        <f t="shared" si="1"/>
        <v>114.65864285706969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75.495306288080087</v>
      </c>
      <c r="AC19">
        <f t="shared" si="2"/>
        <v>93.54036950085117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-247.26007199409071</v>
      </c>
      <c r="AI19">
        <f t="shared" si="6"/>
        <v>-267.65547507274391</v>
      </c>
      <c r="AJ19">
        <f t="shared" si="7"/>
        <v>-18.045063212771083</v>
      </c>
      <c r="AK19">
        <f t="shared" si="22"/>
        <v>5.2846714401656065</v>
      </c>
      <c r="AL19">
        <f t="shared" si="8"/>
        <v>-280.4158668453494</v>
      </c>
      <c r="AN19">
        <f t="shared" si="9"/>
        <v>0</v>
      </c>
      <c r="AO19">
        <f t="shared" si="9"/>
        <v>0</v>
      </c>
      <c r="AP19">
        <f t="shared" si="9"/>
        <v>-5.2205994368161113</v>
      </c>
      <c r="AQ19">
        <f t="shared" si="9"/>
        <v>-63.291016491383807</v>
      </c>
      <c r="AR19">
        <f t="shared" si="9"/>
        <v>-68.511615928199916</v>
      </c>
      <c r="AS19">
        <f t="shared" si="9"/>
        <v>-4.618984311445371</v>
      </c>
      <c r="AT19">
        <f t="shared" si="9"/>
        <v>1.3527142679108337</v>
      </c>
      <c r="AU19">
        <f t="shared" si="9"/>
        <v>-71.777885971734463</v>
      </c>
      <c r="AW19">
        <v>16</v>
      </c>
      <c r="AX19">
        <f>IF(Z19&gt;0, (R19*SUMPRODUCT(K19:$K$98, X19:$X$98)-K19*$AZ$3)/Z19, 0)</f>
        <v>114.65864285706969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100000</v>
      </c>
      <c r="S20">
        <f t="shared" si="1"/>
        <v>135.39051795330366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93.54036950085117</v>
      </c>
      <c r="AC20">
        <f t="shared" si="2"/>
        <v>109.01063895989216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-250.08459821466701</v>
      </c>
      <c r="AI20">
        <f t="shared" si="6"/>
        <v>-270.21352611298005</v>
      </c>
      <c r="AJ20">
        <f t="shared" si="7"/>
        <v>-15.470269459040992</v>
      </c>
      <c r="AK20">
        <f t="shared" si="22"/>
        <v>6.5478258650595826</v>
      </c>
      <c r="AL20">
        <f t="shared" si="8"/>
        <v>-279.13596970696148</v>
      </c>
      <c r="AN20">
        <f t="shared" si="9"/>
        <v>0</v>
      </c>
      <c r="AO20">
        <f t="shared" si="9"/>
        <v>0</v>
      </c>
      <c r="AP20">
        <f t="shared" si="9"/>
        <v>-4.600348160930861</v>
      </c>
      <c r="AQ20">
        <f t="shared" si="9"/>
        <v>-57.15536501923664</v>
      </c>
      <c r="AR20">
        <f t="shared" si="9"/>
        <v>-61.755713180167504</v>
      </c>
      <c r="AS20">
        <f t="shared" si="9"/>
        <v>-3.53563915646837</v>
      </c>
      <c r="AT20">
        <f t="shared" si="9"/>
        <v>1.4964671158142944</v>
      </c>
      <c r="AU20">
        <f t="shared" si="9"/>
        <v>-63.794885220821584</v>
      </c>
      <c r="AW20">
        <v>17</v>
      </c>
      <c r="AX20">
        <f>IF(Z20&gt;0, (R20*SUMPRODUCT(K20:$K$98, X20:$X$98)-K20*$AZ$3)/Z20, 0)</f>
        <v>135.39051795330366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100000</v>
      </c>
      <c r="S21">
        <f t="shared" si="1"/>
        <v>153.76617888708975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109.01063895989216</v>
      </c>
      <c r="AC21">
        <f t="shared" si="2"/>
        <v>122.17785068210675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-253.64687488656702</v>
      </c>
      <c r="AI21">
        <f t="shared" si="6"/>
        <v>-273.51110178717528</v>
      </c>
      <c r="AJ21">
        <f t="shared" si="7"/>
        <v>-13.167211722214589</v>
      </c>
      <c r="AK21">
        <f t="shared" si="22"/>
        <v>7.630744727192452</v>
      </c>
      <c r="AL21">
        <f t="shared" si="8"/>
        <v>-279.0475687821974</v>
      </c>
      <c r="AN21">
        <f t="shared" si="9"/>
        <v>0</v>
      </c>
      <c r="AO21">
        <f t="shared" si="9"/>
        <v>0</v>
      </c>
      <c r="AP21">
        <f t="shared" si="9"/>
        <v>-4.0534395568909209</v>
      </c>
      <c r="AQ21">
        <f t="shared" si="9"/>
        <v>-51.758484299003392</v>
      </c>
      <c r="AR21">
        <f t="shared" si="9"/>
        <v>-55.811923855894314</v>
      </c>
      <c r="AS21">
        <f t="shared" si="9"/>
        <v>-2.6868650421601932</v>
      </c>
      <c r="AT21">
        <f t="shared" si="9"/>
        <v>1.5571088006848928</v>
      </c>
      <c r="AU21">
        <f t="shared" si="9"/>
        <v>-56.941680097369613</v>
      </c>
      <c r="AW21">
        <v>18</v>
      </c>
      <c r="AX21">
        <f>IF(Z21&gt;0, (R21*SUMPRODUCT(K21:$K$98, X21:$X$98)-K21*$AZ$3)/Z21, 0)</f>
        <v>153.76617888708975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25</v>
      </c>
      <c r="R22">
        <f t="shared" si="0"/>
        <v>100000</v>
      </c>
      <c r="S22">
        <f t="shared" si="1"/>
        <v>169.89809192841903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122.17785068210675</v>
      </c>
      <c r="AC22">
        <f t="shared" si="2"/>
        <v>133.2073813308275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-258.05521818291055</v>
      </c>
      <c r="AI22">
        <f t="shared" si="6"/>
        <v>-277.656289009967</v>
      </c>
      <c r="AJ22">
        <f t="shared" si="7"/>
        <v>-11.029530648720751</v>
      </c>
      <c r="AK22">
        <f t="shared" si="22"/>
        <v>8.5524495477474733</v>
      </c>
      <c r="AL22">
        <f t="shared" si="8"/>
        <v>-280.13337011094029</v>
      </c>
      <c r="AN22">
        <f t="shared" si="9"/>
        <v>0</v>
      </c>
      <c r="AO22">
        <f t="shared" si="9"/>
        <v>0</v>
      </c>
      <c r="AP22">
        <f t="shared" si="9"/>
        <v>-3.5711970103949939</v>
      </c>
      <c r="AQ22">
        <f t="shared" si="9"/>
        <v>-47.016105998635012</v>
      </c>
      <c r="AR22">
        <f t="shared" si="9"/>
        <v>-50.587303009030009</v>
      </c>
      <c r="AS22">
        <f t="shared" si="9"/>
        <v>-2.0095140324885317</v>
      </c>
      <c r="AT22">
        <f t="shared" si="9"/>
        <v>1.5582047800322378</v>
      </c>
      <c r="AU22">
        <f t="shared" si="9"/>
        <v>-51.038612261486307</v>
      </c>
      <c r="AW22">
        <v>19</v>
      </c>
      <c r="AX22">
        <f>IF(Z22&gt;0, (R22*SUMPRODUCT(K22:$K$98, X22:$X$98)-K22*$AZ$3)/Z22, 0)</f>
        <v>169.89809192841903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100000</v>
      </c>
      <c r="S23">
        <f t="shared" si="1"/>
        <v>183.88967218418003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133.2073813308275</v>
      </c>
      <c r="AC23">
        <f t="shared" si="2"/>
        <v>142.25200296408912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-262.98529356240033</v>
      </c>
      <c r="AI23">
        <f t="shared" si="6"/>
        <v>-282.32460735779563</v>
      </c>
      <c r="AJ23">
        <f t="shared" si="7"/>
        <v>-9.0446216332616132</v>
      </c>
      <c r="AK23">
        <f t="shared" si="22"/>
        <v>9.3245166931579266</v>
      </c>
      <c r="AL23">
        <f t="shared" si="8"/>
        <v>-282.04471229789931</v>
      </c>
      <c r="AN23">
        <f t="shared" si="9"/>
        <v>0</v>
      </c>
      <c r="AO23">
        <f t="shared" si="9"/>
        <v>0</v>
      </c>
      <c r="AP23">
        <f t="shared" si="9"/>
        <v>-3.145987907396107</v>
      </c>
      <c r="AQ23">
        <f t="shared" si="9"/>
        <v>-42.780657169300383</v>
      </c>
      <c r="AR23">
        <f t="shared" si="9"/>
        <v>-45.926645076696495</v>
      </c>
      <c r="AS23">
        <f t="shared" si="9"/>
        <v>-1.4713174720805902</v>
      </c>
      <c r="AT23">
        <f t="shared" si="9"/>
        <v>1.5168488949164598</v>
      </c>
      <c r="AU23">
        <f t="shared" si="9"/>
        <v>-45.881113653860623</v>
      </c>
      <c r="AW23">
        <v>20</v>
      </c>
      <c r="AX23">
        <f>IF(Z23&gt;0, (R23*SUMPRODUCT(K23:$K$98, X23:$X$98)-K23*$AZ$3)/Z23, 0)</f>
        <v>183.88967218418003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100000</v>
      </c>
      <c r="S24">
        <f t="shared" si="1"/>
        <v>195.93263120475345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142.25200296408912</v>
      </c>
      <c r="AC24">
        <f t="shared" si="2"/>
        <v>149.52556689469657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-268.89730008765912</v>
      </c>
      <c r="AI24">
        <f t="shared" si="6"/>
        <v>-287.9759964200785</v>
      </c>
      <c r="AJ24">
        <f t="shared" si="7"/>
        <v>-7.2735639306074518</v>
      </c>
      <c r="AK24">
        <f t="shared" si="22"/>
        <v>9.9576402074862393</v>
      </c>
      <c r="AL24">
        <f t="shared" si="8"/>
        <v>-285.29192014319972</v>
      </c>
      <c r="AN24">
        <f t="shared" si="9"/>
        <v>0</v>
      </c>
      <c r="AO24">
        <f t="shared" si="9"/>
        <v>0</v>
      </c>
      <c r="AP24">
        <f t="shared" si="9"/>
        <v>-2.7710646721308754</v>
      </c>
      <c r="AQ24">
        <f t="shared" si="9"/>
        <v>-39.055698341302502</v>
      </c>
      <c r="AR24">
        <f t="shared" si="9"/>
        <v>-41.826763013433371</v>
      </c>
      <c r="AS24">
        <f t="shared" si="9"/>
        <v>-1.0564409484490043</v>
      </c>
      <c r="AT24">
        <f t="shared" si="9"/>
        <v>1.4462867124661616</v>
      </c>
      <c r="AU24">
        <f t="shared" si="9"/>
        <v>-41.436917249416211</v>
      </c>
      <c r="AW24">
        <v>21</v>
      </c>
      <c r="AX24">
        <f>IF(Z24&gt;0, (R24*SUMPRODUCT(K24:$K$98, X24:$X$98)-K24*$AZ$3)/Z24, 0)</f>
        <v>195.93263120475345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100000</v>
      </c>
      <c r="S25">
        <f t="shared" si="1"/>
        <v>206.12345684976628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149.52556689469657</v>
      </c>
      <c r="AC25">
        <f t="shared" si="2"/>
        <v>155.16113739259737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-275.81018143741193</v>
      </c>
      <c r="AI25">
        <f t="shared" si="6"/>
        <v>-294.62913826114777</v>
      </c>
      <c r="AJ25">
        <f t="shared" si="7"/>
        <v>-5.635570497900801</v>
      </c>
      <c r="AK25">
        <f t="shared" si="22"/>
        <v>10.466789682628761</v>
      </c>
      <c r="AL25">
        <f t="shared" si="8"/>
        <v>-289.79791907641982</v>
      </c>
      <c r="AN25">
        <f t="shared" si="9"/>
        <v>0</v>
      </c>
      <c r="AO25">
        <f t="shared" si="9"/>
        <v>0</v>
      </c>
      <c r="AP25">
        <f t="shared" si="9"/>
        <v>-2.4404813279689668</v>
      </c>
      <c r="AQ25">
        <f t="shared" si="9"/>
        <v>-35.767636015443799</v>
      </c>
      <c r="AR25">
        <f t="shared" si="9"/>
        <v>-38.208117343412766</v>
      </c>
      <c r="AS25">
        <f t="shared" si="9"/>
        <v>-0.73083246331872864</v>
      </c>
      <c r="AT25">
        <f t="shared" si="9"/>
        <v>1.3573549811228498</v>
      </c>
      <c r="AU25">
        <f t="shared" si="9"/>
        <v>-37.581594825608647</v>
      </c>
      <c r="AW25">
        <v>22</v>
      </c>
      <c r="AX25">
        <f>IF(Z25&gt;0, (R25*SUMPRODUCT(K25:$K$98, X25:$X$98)-K25*$AZ$3)/Z25, 0)</f>
        <v>206.12345684976628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25</v>
      </c>
      <c r="R26">
        <f t="shared" si="0"/>
        <v>100000</v>
      </c>
      <c r="S26">
        <f t="shared" si="1"/>
        <v>214.56891554167674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155.16113739259737</v>
      </c>
      <c r="AC26">
        <f t="shared" si="2"/>
        <v>159.29641998358494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-282.85599698851576</v>
      </c>
      <c r="AI26">
        <f t="shared" si="6"/>
        <v>-301.41605024476712</v>
      </c>
      <c r="AJ26">
        <f t="shared" si="7"/>
        <v>-4.1352825909875719</v>
      </c>
      <c r="AK26">
        <f t="shared" si="22"/>
        <v>10.861279617481816</v>
      </c>
      <c r="AL26">
        <f t="shared" si="8"/>
        <v>-294.69005321827285</v>
      </c>
      <c r="AN26">
        <f t="shared" si="9"/>
        <v>0</v>
      </c>
      <c r="AO26">
        <f t="shared" si="9"/>
        <v>0</v>
      </c>
      <c r="AP26">
        <f t="shared" si="9"/>
        <v>-2.1490233720483829</v>
      </c>
      <c r="AQ26">
        <f t="shared" si="9"/>
        <v>-32.751207125315076</v>
      </c>
      <c r="AR26">
        <f t="shared" si="9"/>
        <v>-34.900230497363459</v>
      </c>
      <c r="AS26">
        <f t="shared" si="9"/>
        <v>-0.47881430162727778</v>
      </c>
      <c r="AT26">
        <f t="shared" si="9"/>
        <v>1.2576011192456793</v>
      </c>
      <c r="AU26">
        <f t="shared" si="9"/>
        <v>-34.121443679745056</v>
      </c>
      <c r="AW26">
        <v>23</v>
      </c>
      <c r="AX26">
        <f>IF(Z26&gt;0, (R26*SUMPRODUCT(K26:$K$98, X26:$X$98)-K26*$AZ$3)/Z26, 0)</f>
        <v>214.56891554167674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100000</v>
      </c>
      <c r="S27">
        <f t="shared" si="1"/>
        <v>221.5252013130754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159.29641998358494</v>
      </c>
      <c r="AC27">
        <f t="shared" si="2"/>
        <v>162.17281875686945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-290.42058629337112</v>
      </c>
      <c r="AI27">
        <f t="shared" si="6"/>
        <v>-308.72243387048661</v>
      </c>
      <c r="AJ27">
        <f t="shared" si="7"/>
        <v>-2.8763987732845067</v>
      </c>
      <c r="AK27">
        <f t="shared" si="22"/>
        <v>11.150749398850946</v>
      </c>
      <c r="AL27">
        <f t="shared" si="8"/>
        <v>-300.44808324492016</v>
      </c>
      <c r="AN27">
        <f t="shared" si="9"/>
        <v>0</v>
      </c>
      <c r="AO27">
        <f t="shared" si="9"/>
        <v>0</v>
      </c>
      <c r="AP27">
        <f t="shared" si="9"/>
        <v>-1.8920771117881152</v>
      </c>
      <c r="AQ27">
        <f t="shared" si="9"/>
        <v>-30.024189732891273</v>
      </c>
      <c r="AR27">
        <f t="shared" si="9"/>
        <v>-31.916266844679384</v>
      </c>
      <c r="AS27">
        <f t="shared" si="9"/>
        <v>-0.2973671516154533</v>
      </c>
      <c r="AT27">
        <f t="shared" si="9"/>
        <v>1.152784036035347</v>
      </c>
      <c r="AU27">
        <f t="shared" si="9"/>
        <v>-31.060849960259489</v>
      </c>
      <c r="AW27">
        <v>24</v>
      </c>
      <c r="AX27">
        <f>IF(Z27&gt;0, (R27*SUMPRODUCT(K27:$K$98, X27:$X$98)-K27*$AZ$3)/Z27, 0)</f>
        <v>221.5252013130754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100000</v>
      </c>
      <c r="S28">
        <f t="shared" si="1"/>
        <v>227.16369474884334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162.17281875686945</v>
      </c>
      <c r="AC28">
        <f t="shared" si="2"/>
        <v>163.95899143344201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-298.73395688439672</v>
      </c>
      <c r="AI28">
        <f t="shared" si="6"/>
        <v>-316.77810249651998</v>
      </c>
      <c r="AJ28">
        <f t="shared" si="7"/>
        <v>-1.7861726765725621</v>
      </c>
      <c r="AK28">
        <f t="shared" si="22"/>
        <v>11.352097312980863</v>
      </c>
      <c r="AL28">
        <f t="shared" si="8"/>
        <v>-307.21217786011169</v>
      </c>
      <c r="AN28">
        <f t="shared" si="9"/>
        <v>0</v>
      </c>
      <c r="AO28">
        <f t="shared" si="9"/>
        <v>0</v>
      </c>
      <c r="AP28">
        <f t="shared" si="9"/>
        <v>-1.6655673486855218</v>
      </c>
      <c r="AQ28">
        <f t="shared" si="9"/>
        <v>-27.574679080176814</v>
      </c>
      <c r="AR28">
        <f t="shared" si="9"/>
        <v>-29.240246428862335</v>
      </c>
      <c r="AS28">
        <f t="shared" si="9"/>
        <v>-0.16487291519165564</v>
      </c>
      <c r="AT28">
        <f t="shared" si="9"/>
        <v>1.0478569077218112</v>
      </c>
      <c r="AU28">
        <f t="shared" si="9"/>
        <v>-28.357262436332181</v>
      </c>
      <c r="AW28">
        <v>25</v>
      </c>
      <c r="AX28">
        <f>IF(Z28&gt;0, (R28*SUMPRODUCT(K28:$K$98, X28:$X$98)-K28*$AZ$3)/Z28, 0)</f>
        <v>227.16369474884334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100000</v>
      </c>
      <c r="S29">
        <f t="shared" si="1"/>
        <v>231.61845875968064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163.95899143344201</v>
      </c>
      <c r="AC29">
        <f t="shared" si="2"/>
        <v>164.78642164742945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-309.18232099853259</v>
      </c>
      <c r="AI29">
        <f t="shared" si="6"/>
        <v>-326.96872957428496</v>
      </c>
      <c r="AJ29">
        <f t="shared" si="7"/>
        <v>-0.82743021398744077</v>
      </c>
      <c r="AK29">
        <f t="shared" si="22"/>
        <v>11.477129400340942</v>
      </c>
      <c r="AL29">
        <f t="shared" si="8"/>
        <v>-316.31903038793143</v>
      </c>
      <c r="AN29">
        <f t="shared" si="9"/>
        <v>0</v>
      </c>
      <c r="AO29">
        <f t="shared" si="9"/>
        <v>0</v>
      </c>
      <c r="AP29">
        <f t="shared" si="9"/>
        <v>-1.4658722285768515</v>
      </c>
      <c r="AQ29">
        <f t="shared" si="9"/>
        <v>-25.481354259259749</v>
      </c>
      <c r="AR29">
        <f t="shared" si="9"/>
        <v>-26.947226487836598</v>
      </c>
      <c r="AS29">
        <f t="shared" si="9"/>
        <v>-6.8192910705037191E-2</v>
      </c>
      <c r="AT29">
        <f t="shared" si="9"/>
        <v>0.94589108195109572</v>
      </c>
      <c r="AU29">
        <f t="shared" si="9"/>
        <v>-26.069528316590539</v>
      </c>
      <c r="AW29">
        <v>26</v>
      </c>
      <c r="AX29">
        <f>IF(Z29&gt;0, (R29*SUMPRODUCT(K29:$K$98, X29:$X$98)-K29*$AZ$3)/Z29, 0)</f>
        <v>231.61845875968064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100000</v>
      </c>
      <c r="S30">
        <f t="shared" si="1"/>
        <v>234.85193456417065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164.78642164742945</v>
      </c>
      <c r="AC30">
        <f t="shared" si="2"/>
        <v>164.66409354367329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-320.17449253917067</v>
      </c>
      <c r="AI30">
        <f t="shared" si="6"/>
        <v>-337.70299340603077</v>
      </c>
      <c r="AJ30">
        <f t="shared" si="7"/>
        <v>0.12232810375616054</v>
      </c>
      <c r="AK30">
        <f t="shared" si="22"/>
        <v>11.535049515320063</v>
      </c>
      <c r="AL30">
        <f t="shared" si="8"/>
        <v>-326.04561578695456</v>
      </c>
      <c r="AN30">
        <f t="shared" si="9"/>
        <v>0</v>
      </c>
      <c r="AO30">
        <f t="shared" si="9"/>
        <v>0</v>
      </c>
      <c r="AP30">
        <f t="shared" si="9"/>
        <v>-1.2898363276275515</v>
      </c>
      <c r="AQ30">
        <f t="shared" si="9"/>
        <v>-23.560069100804711</v>
      </c>
      <c r="AR30">
        <f t="shared" si="9"/>
        <v>-24.849905428432265</v>
      </c>
      <c r="AS30">
        <f t="shared" si="9"/>
        <v>9.00152462055657E-3</v>
      </c>
      <c r="AT30">
        <f t="shared" si="9"/>
        <v>0.8488076658039716</v>
      </c>
      <c r="AU30">
        <f t="shared" si="9"/>
        <v>-23.992096238007736</v>
      </c>
      <c r="AW30">
        <v>27</v>
      </c>
      <c r="AX30">
        <f>IF(Z30&gt;0, (R30*SUMPRODUCT(K30:$K$98, X30:$X$98)-K30*$AZ$3)/Z30, 0)</f>
        <v>234.85193456417065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100000</v>
      </c>
      <c r="S31">
        <f t="shared" si="1"/>
        <v>237.03043447959453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164.66409354367329</v>
      </c>
      <c r="AC31">
        <f t="shared" si="2"/>
        <v>163.74601208171123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-330.59033090911981</v>
      </c>
      <c r="AI31">
        <f t="shared" si="6"/>
        <v>-347.86089918458401</v>
      </c>
      <c r="AJ31">
        <f t="shared" si="7"/>
        <v>0.91808146196206053</v>
      </c>
      <c r="AK31">
        <f t="shared" si="22"/>
        <v>11.526486548057131</v>
      </c>
      <c r="AL31">
        <f t="shared" si="8"/>
        <v>-335.41633117456485</v>
      </c>
      <c r="AN31">
        <f t="shared" si="9"/>
        <v>0</v>
      </c>
      <c r="AO31">
        <f t="shared" si="9"/>
        <v>0</v>
      </c>
      <c r="AP31">
        <f t="shared" si="9"/>
        <v>-1.1346931557795168</v>
      </c>
      <c r="AQ31">
        <f t="shared" si="9"/>
        <v>-21.720106707917893</v>
      </c>
      <c r="AR31">
        <f t="shared" si="9"/>
        <v>-22.854799863697409</v>
      </c>
      <c r="AS31">
        <f t="shared" si="9"/>
        <v>6.0318846185065847E-2</v>
      </c>
      <c r="AT31">
        <f t="shared" si="9"/>
        <v>0.75730139203618974</v>
      </c>
      <c r="AU31">
        <f t="shared" si="9"/>
        <v>-22.037179625476156</v>
      </c>
      <c r="AW31">
        <v>28</v>
      </c>
      <c r="AX31">
        <f>IF(Z31&gt;0, (R31*SUMPRODUCT(K31:$K$98, X31:$X$98)-K31*$AZ$3)/Z31, 0)</f>
        <v>237.03043447959453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100000</v>
      </c>
      <c r="S32">
        <f t="shared" si="1"/>
        <v>238.4181701350235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163.74601208171123</v>
      </c>
      <c r="AC32">
        <f t="shared" si="2"/>
        <v>162.24196576561712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-342.1210459237156</v>
      </c>
      <c r="AI32">
        <f t="shared" si="6"/>
        <v>-359.1333782549442</v>
      </c>
      <c r="AJ32">
        <f t="shared" si="7"/>
        <v>1.5040463160941044</v>
      </c>
      <c r="AK32">
        <f t="shared" si="22"/>
        <v>11.462220845719788</v>
      </c>
      <c r="AL32">
        <f t="shared" si="8"/>
        <v>-346.1671110931303</v>
      </c>
      <c r="AN32">
        <f t="shared" si="9"/>
        <v>0</v>
      </c>
      <c r="AO32">
        <f t="shared" si="9"/>
        <v>0</v>
      </c>
      <c r="AP32">
        <f t="shared" si="9"/>
        <v>-0.9979703595920898</v>
      </c>
      <c r="AQ32">
        <f t="shared" si="9"/>
        <v>-20.069362423503431</v>
      </c>
      <c r="AR32">
        <f t="shared" si="9"/>
        <v>-21.067332783095519</v>
      </c>
      <c r="AS32">
        <f t="shared" si="9"/>
        <v>8.8229739091112022E-2</v>
      </c>
      <c r="AT32">
        <f t="shared" si="9"/>
        <v>0.67239202928860287</v>
      </c>
      <c r="AU32">
        <f t="shared" si="9"/>
        <v>-20.306711014715802</v>
      </c>
      <c r="AW32">
        <v>29</v>
      </c>
      <c r="AX32">
        <f>IF(Z32&gt;0, (R32*SUMPRODUCT(K32:$K$98, X32:$X$98)-K32*$AZ$3)/Z32, 0)</f>
        <v>238.4181701350235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100000</v>
      </c>
      <c r="S33">
        <f t="shared" si="1"/>
        <v>239.08584638599876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162.24196576561712</v>
      </c>
      <c r="AC33">
        <f t="shared" si="2"/>
        <v>160.22265726338492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-354.13830476228992</v>
      </c>
      <c r="AI33">
        <f t="shared" si="6"/>
        <v>-370.89197919401568</v>
      </c>
      <c r="AJ33">
        <f t="shared" si="7"/>
        <v>2.0193085022322066</v>
      </c>
      <c r="AK33">
        <f t="shared" si="22"/>
        <v>11.356937603593201</v>
      </c>
      <c r="AL33">
        <f t="shared" si="8"/>
        <v>-357.51573308819025</v>
      </c>
      <c r="AN33">
        <f t="shared" si="9"/>
        <v>0</v>
      </c>
      <c r="AO33">
        <f t="shared" si="9"/>
        <v>0</v>
      </c>
      <c r="AP33">
        <f t="shared" si="9"/>
        <v>-0.87749739065270627</v>
      </c>
      <c r="AQ33">
        <f t="shared" si="9"/>
        <v>-18.548494518349777</v>
      </c>
      <c r="AR33">
        <f t="shared" si="9"/>
        <v>-19.425991909002484</v>
      </c>
      <c r="AS33">
        <f t="shared" si="9"/>
        <v>0.10576413841945842</v>
      </c>
      <c r="AT33">
        <f t="shared" si="9"/>
        <v>0.59483566745734373</v>
      </c>
      <c r="AU33">
        <f t="shared" si="9"/>
        <v>-18.725392103125678</v>
      </c>
      <c r="AW33">
        <v>30</v>
      </c>
      <c r="AX33">
        <f>IF(Z33&gt;0, (R33*SUMPRODUCT(K33:$K$98, X33:$X$98)-K33*$AZ$3)/Z33, 0)</f>
        <v>239.08584638599876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100000</v>
      </c>
      <c r="S34">
        <f t="shared" si="1"/>
        <v>239.15956720131439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160.22265726338492</v>
      </c>
      <c r="AC34">
        <f t="shared" si="2"/>
        <v>157.79028231759875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-367.56134290144757</v>
      </c>
      <c r="AI34">
        <f t="shared" si="6"/>
        <v>-384.05559025313073</v>
      </c>
      <c r="AJ34">
        <f t="shared" si="7"/>
        <v>2.4323749457861652</v>
      </c>
      <c r="AK34">
        <f t="shared" si="22"/>
        <v>11.215586008436945</v>
      </c>
      <c r="AL34">
        <f t="shared" si="8"/>
        <v>-370.40762929890764</v>
      </c>
      <c r="AN34">
        <f t="shared" si="9"/>
        <v>0</v>
      </c>
      <c r="AO34">
        <f t="shared" si="9"/>
        <v>0</v>
      </c>
      <c r="AP34">
        <f t="shared" si="9"/>
        <v>-0.77134779505838702</v>
      </c>
      <c r="AQ34">
        <f t="shared" si="9"/>
        <v>-17.188879574235301</v>
      </c>
      <c r="AR34">
        <f t="shared" si="9"/>
        <v>-17.96022736929369</v>
      </c>
      <c r="AS34">
        <f t="shared" si="9"/>
        <v>0.11374917637548129</v>
      </c>
      <c r="AT34">
        <f t="shared" si="9"/>
        <v>0.52449301586426922</v>
      </c>
      <c r="AU34">
        <f t="shared" ref="AU34:AU89" si="23">AL34*$K34</f>
        <v>-17.321985177053939</v>
      </c>
      <c r="AW34">
        <v>31</v>
      </c>
      <c r="AX34">
        <f>IF(Z34&gt;0, (R34*SUMPRODUCT(K34:$K$98, X34:$X$98)-K34*$AZ$3)/Z34, 0)</f>
        <v>239.15956720131439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100000</v>
      </c>
      <c r="S35">
        <f t="shared" si="1"/>
        <v>238.68960932165785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157.79028231759875</v>
      </c>
      <c r="AC35">
        <f t="shared" si="2"/>
        <v>154.99079521886668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-383.18419401793437</v>
      </c>
      <c r="AI35">
        <f t="shared" ref="AI35:AI66" si="25">SUM(AE35:AH35)</f>
        <v>-399.41770284759622</v>
      </c>
      <c r="AJ35">
        <f t="shared" si="7"/>
        <v>2.7994870987320724</v>
      </c>
      <c r="AK35">
        <f t="shared" si="22"/>
        <v>11.045319762231914</v>
      </c>
      <c r="AL35">
        <f t="shared" si="8"/>
        <v>-385.5728959866322</v>
      </c>
      <c r="AN35">
        <f t="shared" ref="AN35:AT66" si="26">AE35*$K35</f>
        <v>0</v>
      </c>
      <c r="AO35">
        <f t="shared" si="26"/>
        <v>0</v>
      </c>
      <c r="AP35">
        <f t="shared" si="26"/>
        <v>-0.67781647134077172</v>
      </c>
      <c r="AQ35">
        <f t="shared" si="26"/>
        <v>-15.999532879066688</v>
      </c>
      <c r="AR35">
        <f t="shared" si="26"/>
        <v>-16.677349350407461</v>
      </c>
      <c r="AS35">
        <f t="shared" si="26"/>
        <v>0.11689022297874439</v>
      </c>
      <c r="AT35">
        <f t="shared" si="26"/>
        <v>0.46118801206963</v>
      </c>
      <c r="AU35">
        <f t="shared" si="23"/>
        <v>-16.099271115359084</v>
      </c>
      <c r="AW35">
        <v>32</v>
      </c>
      <c r="AX35">
        <f>IF(Z35&gt;0, (R35*SUMPRODUCT(K35:$K$98, X35:$X$98)-K35*$AZ$3)/Z35, 0)</f>
        <v>238.68960932165785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100000</v>
      </c>
      <c r="S36">
        <f t="shared" si="1"/>
        <v>237.67515834957945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154.99079521886668</v>
      </c>
      <c r="AC36">
        <f t="shared" si="2"/>
        <v>151.83893419292778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-399.62794907595304</v>
      </c>
      <c r="AI36">
        <f t="shared" si="25"/>
        <v>-415.59921583004927</v>
      </c>
      <c r="AJ36">
        <f t="shared" si="7"/>
        <v>3.1518610259388993</v>
      </c>
      <c r="AK36">
        <f t="shared" si="22"/>
        <v>10.849355665320669</v>
      </c>
      <c r="AL36">
        <f t="shared" si="8"/>
        <v>-401.5979991387897</v>
      </c>
      <c r="AN36">
        <f t="shared" si="26"/>
        <v>0</v>
      </c>
      <c r="AO36">
        <f t="shared" si="26"/>
        <v>0</v>
      </c>
      <c r="AP36">
        <f t="shared" si="26"/>
        <v>-0.59541676305917091</v>
      </c>
      <c r="AQ36">
        <f t="shared" si="26"/>
        <v>-14.898328575330581</v>
      </c>
      <c r="AR36">
        <f t="shared" si="26"/>
        <v>-15.493745338389752</v>
      </c>
      <c r="AS36">
        <f t="shared" si="26"/>
        <v>0.11750294566932695</v>
      </c>
      <c r="AT36">
        <f t="shared" si="26"/>
        <v>0.40446937184028381</v>
      </c>
      <c r="AU36">
        <f t="shared" si="23"/>
        <v>-14.971773020880141</v>
      </c>
      <c r="AW36">
        <v>33</v>
      </c>
      <c r="AX36">
        <f>IF(Z36&gt;0, (R36*SUMPRODUCT(K36:$K$98, X36:$X$98)-K36*$AZ$3)/Z36, 0)</f>
        <v>237.67515834957945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100000</v>
      </c>
      <c r="S37">
        <f t="shared" si="1"/>
        <v>236.21316542327514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151.83893419292778</v>
      </c>
      <c r="AC37">
        <f t="shared" si="2"/>
        <v>148.41174120074709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-416.63572788207165</v>
      </c>
      <c r="AI37">
        <f t="shared" si="25"/>
        <v>-432.34312303665638</v>
      </c>
      <c r="AJ37">
        <f t="shared" si="7"/>
        <v>3.427192992180693</v>
      </c>
      <c r="AK37">
        <f t="shared" si="22"/>
        <v>10.628725393504945</v>
      </c>
      <c r="AL37">
        <f t="shared" si="8"/>
        <v>-418.28720465097069</v>
      </c>
      <c r="AN37">
        <f t="shared" si="26"/>
        <v>0</v>
      </c>
      <c r="AO37">
        <f t="shared" si="26"/>
        <v>0</v>
      </c>
      <c r="AP37">
        <f t="shared" si="26"/>
        <v>-0.52283883810076615</v>
      </c>
      <c r="AQ37">
        <f t="shared" si="26"/>
        <v>-13.868202699003669</v>
      </c>
      <c r="AR37">
        <f t="shared" si="26"/>
        <v>-14.391041537104435</v>
      </c>
      <c r="AS37">
        <f t="shared" si="26"/>
        <v>0.11407808769971783</v>
      </c>
      <c r="AT37">
        <f t="shared" si="26"/>
        <v>0.35378943361020615</v>
      </c>
      <c r="AU37">
        <f t="shared" si="23"/>
        <v>-13.923174015794508</v>
      </c>
      <c r="AW37">
        <v>34</v>
      </c>
      <c r="AX37">
        <f>IF(Z37&gt;0, (R37*SUMPRODUCT(K37:$K$98, X37:$X$98)-K37*$AZ$3)/Z37, 0)</f>
        <v>236.21316542327514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100000</v>
      </c>
      <c r="S38">
        <f t="shared" si="1"/>
        <v>234.41177336797253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148.41174120074709</v>
      </c>
      <c r="AC38">
        <f t="shared" si="2"/>
        <v>144.78562384384153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-435.77629541338399</v>
      </c>
      <c r="AI38">
        <f t="shared" si="25"/>
        <v>-451.21767254256952</v>
      </c>
      <c r="AJ38">
        <f t="shared" si="7"/>
        <v>3.6261173569055529</v>
      </c>
      <c r="AK38">
        <f t="shared" si="22"/>
        <v>10.388821884052296</v>
      </c>
      <c r="AL38">
        <f t="shared" si="8"/>
        <v>-437.20273330161172</v>
      </c>
      <c r="AN38">
        <f t="shared" si="26"/>
        <v>0</v>
      </c>
      <c r="AO38">
        <f t="shared" si="26"/>
        <v>0</v>
      </c>
      <c r="AP38">
        <f t="shared" si="26"/>
        <v>-0.45891439290702918</v>
      </c>
      <c r="AQ38">
        <f t="shared" si="26"/>
        <v>-12.951177371020881</v>
      </c>
      <c r="AR38">
        <f t="shared" si="26"/>
        <v>-13.410091763927909</v>
      </c>
      <c r="AS38">
        <f t="shared" si="26"/>
        <v>0.10776742459768703</v>
      </c>
      <c r="AT38">
        <f t="shared" si="26"/>
        <v>0.30875354238502312</v>
      </c>
      <c r="AU38">
        <f t="shared" si="23"/>
        <v>-12.9935707969452</v>
      </c>
      <c r="AW38">
        <v>35</v>
      </c>
      <c r="AX38">
        <f>IF(Z38&gt;0, (R38*SUMPRODUCT(K38:$K$98, X38:$X$98)-K38*$AZ$3)/Z38, 0)</f>
        <v>234.41177336797253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100000</v>
      </c>
      <c r="S39">
        <f t="shared" si="1"/>
        <v>232.29144174642707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144.78562384384153</v>
      </c>
      <c r="AC39">
        <f t="shared" si="2"/>
        <v>140.97916552826538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-457.2121972927219</v>
      </c>
      <c r="AI39">
        <f t="shared" si="25"/>
        <v>-472.38485760129242</v>
      </c>
      <c r="AJ39">
        <f t="shared" si="7"/>
        <v>3.8064583155761511</v>
      </c>
      <c r="AK39">
        <f t="shared" si="22"/>
        <v>10.134993669068908</v>
      </c>
      <c r="AL39">
        <f t="shared" si="8"/>
        <v>-458.44340561664734</v>
      </c>
      <c r="AN39">
        <f t="shared" si="26"/>
        <v>0</v>
      </c>
      <c r="AO39">
        <f t="shared" si="26"/>
        <v>0</v>
      </c>
      <c r="AP39">
        <f t="shared" si="26"/>
        <v>-0.40261445271588475</v>
      </c>
      <c r="AQ39">
        <f t="shared" si="26"/>
        <v>-12.132364057742446</v>
      </c>
      <c r="AR39">
        <f t="shared" si="26"/>
        <v>-12.53497851045833</v>
      </c>
      <c r="AS39">
        <f t="shared" si="26"/>
        <v>0.10100635619225218</v>
      </c>
      <c r="AT39">
        <f t="shared" si="26"/>
        <v>0.26893734166355804</v>
      </c>
      <c r="AU39">
        <f t="shared" si="23"/>
        <v>-12.165034812602521</v>
      </c>
      <c r="AW39">
        <v>36</v>
      </c>
      <c r="AX39">
        <f>IF(Z39&gt;0, (R39*SUMPRODUCT(K39:$K$98, X39:$X$98)-K39*$AZ$3)/Z39, 0)</f>
        <v>232.29144174642707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100000</v>
      </c>
      <c r="S40">
        <f t="shared" si="1"/>
        <v>229.87751784178155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140.97916552826538</v>
      </c>
      <c r="AC40">
        <f t="shared" si="2"/>
        <v>137.01172919859863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-481.6778287451329</v>
      </c>
      <c r="AI40">
        <f t="shared" si="25"/>
        <v>-496.57834299343142</v>
      </c>
      <c r="AJ40">
        <f t="shared" si="7"/>
        <v>3.9674363296667536</v>
      </c>
      <c r="AK40">
        <f t="shared" si="22"/>
        <v>9.8685415869785782</v>
      </c>
      <c r="AL40">
        <f t="shared" si="8"/>
        <v>-482.74236507678614</v>
      </c>
      <c r="AN40">
        <f t="shared" si="26"/>
        <v>0</v>
      </c>
      <c r="AO40">
        <f t="shared" si="26"/>
        <v>0</v>
      </c>
      <c r="AP40">
        <f t="shared" si="26"/>
        <v>-0.35302938848427262</v>
      </c>
      <c r="AQ40">
        <f t="shared" si="26"/>
        <v>-11.412118165501829</v>
      </c>
      <c r="AR40">
        <f t="shared" si="26"/>
        <v>-11.7651475539861</v>
      </c>
      <c r="AS40">
        <f t="shared" si="26"/>
        <v>9.3998206905676174E-2</v>
      </c>
      <c r="AT40">
        <f t="shared" si="26"/>
        <v>0.2338097292233039</v>
      </c>
      <c r="AU40">
        <f t="shared" si="23"/>
        <v>-11.437339617857122</v>
      </c>
      <c r="AW40">
        <v>37</v>
      </c>
      <c r="AX40">
        <f>IF(Z40&gt;0, (R40*SUMPRODUCT(K40:$K$98, X40:$X$98)-K40*$AZ$3)/Z40, 0)</f>
        <v>229.87751784178155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25</v>
      </c>
      <c r="R41">
        <f t="shared" si="0"/>
        <v>100000</v>
      </c>
      <c r="S41">
        <f t="shared" si="1"/>
        <v>227.17643458236037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137.01172919859863</v>
      </c>
      <c r="AC41">
        <f t="shared" si="2"/>
        <v>132.88972507602151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-509.7732345537687</v>
      </c>
      <c r="AI41">
        <f t="shared" si="25"/>
        <v>-524.39730035094578</v>
      </c>
      <c r="AJ41">
        <f t="shared" si="7"/>
        <v>4.122004122577124</v>
      </c>
      <c r="AK41">
        <f t="shared" si="22"/>
        <v>9.5908210439019044</v>
      </c>
      <c r="AL41">
        <f t="shared" si="8"/>
        <v>-510.68447518446681</v>
      </c>
      <c r="AN41">
        <f t="shared" si="26"/>
        <v>0</v>
      </c>
      <c r="AO41">
        <f t="shared" si="26"/>
        <v>0</v>
      </c>
      <c r="AP41">
        <f t="shared" si="26"/>
        <v>-0.30935683299132277</v>
      </c>
      <c r="AQ41">
        <f t="shared" si="26"/>
        <v>-10.783720175529981</v>
      </c>
      <c r="AR41">
        <f t="shared" si="26"/>
        <v>-11.093077008521302</v>
      </c>
      <c r="AS41">
        <f t="shared" si="26"/>
        <v>8.7196690621002451E-2</v>
      </c>
      <c r="AT41">
        <f t="shared" si="26"/>
        <v>0.20288379887491656</v>
      </c>
      <c r="AU41">
        <f t="shared" si="23"/>
        <v>-10.802996519025385</v>
      </c>
      <c r="AW41">
        <v>38</v>
      </c>
      <c r="AX41">
        <f>IF(Z41&gt;0, (R41*SUMPRODUCT(K41:$K$98, X41:$X$98)-K41*$AZ$3)/Z41, 0)</f>
        <v>227.17643458236037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100000</v>
      </c>
      <c r="S42">
        <f t="shared" si="1"/>
        <v>224.18735732860915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132.88972507602151</v>
      </c>
      <c r="AC42">
        <f t="shared" si="2"/>
        <v>128.61503529596001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-541.85884140879966</v>
      </c>
      <c r="AI42">
        <f t="shared" si="25"/>
        <v>-556.20120183765277</v>
      </c>
      <c r="AJ42">
        <f t="shared" si="7"/>
        <v>4.2746897800614931</v>
      </c>
      <c r="AK42">
        <f t="shared" si="22"/>
        <v>9.3022807553215063</v>
      </c>
      <c r="AL42">
        <f t="shared" si="8"/>
        <v>-542.62423130226978</v>
      </c>
      <c r="AN42">
        <f t="shared" si="26"/>
        <v>0</v>
      </c>
      <c r="AO42">
        <f t="shared" si="26"/>
        <v>0</v>
      </c>
      <c r="AP42">
        <f t="shared" si="26"/>
        <v>-0.27089075914721572</v>
      </c>
      <c r="AQ42">
        <f t="shared" si="26"/>
        <v>-10.23433720188539</v>
      </c>
      <c r="AR42">
        <f t="shared" si="26"/>
        <v>-10.505227961032606</v>
      </c>
      <c r="AS42">
        <f t="shared" si="26"/>
        <v>8.0738032305348942E-2</v>
      </c>
      <c r="AT42">
        <f t="shared" si="26"/>
        <v>0.17569645583164856</v>
      </c>
      <c r="AU42">
        <f t="shared" si="23"/>
        <v>-10.248793472895608</v>
      </c>
      <c r="AW42">
        <v>39</v>
      </c>
      <c r="AX42">
        <f>IF(Z42&gt;0, (R42*SUMPRODUCT(K42:$K$98, X42:$X$98)-K42*$AZ$3)/Z42, 0)</f>
        <v>224.18735732860915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25</v>
      </c>
      <c r="R43">
        <f t="shared" si="0"/>
        <v>100000</v>
      </c>
      <c r="S43">
        <f t="shared" si="1"/>
        <v>220.92102589901424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128.61503529596001</v>
      </c>
      <c r="AC43">
        <f t="shared" si="2"/>
        <v>124.19233237574292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-580.03316676926113</v>
      </c>
      <c r="AI43">
        <f t="shared" si="25"/>
        <v>-594.08709530213343</v>
      </c>
      <c r="AJ43">
        <f t="shared" si="7"/>
        <v>4.4227029202170911</v>
      </c>
      <c r="AK43">
        <f t="shared" si="22"/>
        <v>9.0030524707172024</v>
      </c>
      <c r="AL43">
        <f t="shared" si="8"/>
        <v>-580.66133991119909</v>
      </c>
      <c r="AN43">
        <f t="shared" si="26"/>
        <v>0</v>
      </c>
      <c r="AO43">
        <f t="shared" si="26"/>
        <v>0</v>
      </c>
      <c r="AP43">
        <f t="shared" si="26"/>
        <v>-0.23700269039669034</v>
      </c>
      <c r="AQ43">
        <f t="shared" si="26"/>
        <v>-9.7815653980369017</v>
      </c>
      <c r="AR43">
        <f t="shared" si="26"/>
        <v>-10.018568088433593</v>
      </c>
      <c r="AS43">
        <f t="shared" si="26"/>
        <v>7.4583593367862688E-2</v>
      </c>
      <c r="AT43">
        <f t="shared" si="26"/>
        <v>0.15182570854488761</v>
      </c>
      <c r="AU43">
        <f t="shared" si="23"/>
        <v>-9.7921587865208419</v>
      </c>
      <c r="AW43">
        <v>40</v>
      </c>
      <c r="AX43">
        <f>IF(Z43&gt;0, (R43*SUMPRODUCT(K43:$K$98, X43:$X$98)-K43*$AZ$3)/Z43, 0)</f>
        <v>220.92102589901424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25</v>
      </c>
      <c r="R44">
        <f t="shared" si="0"/>
        <v>100000</v>
      </c>
      <c r="S44">
        <f t="shared" si="1"/>
        <v>217.33411673477664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124.19233237574292</v>
      </c>
      <c r="AC44">
        <f t="shared" si="2"/>
        <v>119.59972615776699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-623.20650741026247</v>
      </c>
      <c r="AI44">
        <f t="shared" si="25"/>
        <v>-636.96409503095344</v>
      </c>
      <c r="AJ44">
        <f t="shared" si="7"/>
        <v>4.5926062179759271</v>
      </c>
      <c r="AK44">
        <f t="shared" si="22"/>
        <v>8.6934632663020057</v>
      </c>
      <c r="AL44">
        <f t="shared" si="8"/>
        <v>-623.67802554667549</v>
      </c>
      <c r="AN44">
        <f t="shared" si="26"/>
        <v>0</v>
      </c>
      <c r="AO44">
        <f t="shared" si="26"/>
        <v>0</v>
      </c>
      <c r="AP44">
        <f t="shared" si="26"/>
        <v>-0.20714754951698994</v>
      </c>
      <c r="AQ44">
        <f t="shared" si="26"/>
        <v>-9.3836001203380803</v>
      </c>
      <c r="AR44">
        <f t="shared" si="26"/>
        <v>-9.5907476698550695</v>
      </c>
      <c r="AS44">
        <f t="shared" si="26"/>
        <v>6.9150722508894438E-2</v>
      </c>
      <c r="AT44">
        <f t="shared" si="26"/>
        <v>0.1308971937581582</v>
      </c>
      <c r="AU44">
        <f t="shared" si="23"/>
        <v>-9.3906997535880166</v>
      </c>
      <c r="AW44">
        <v>41</v>
      </c>
      <c r="AX44">
        <f>IF(Z44&gt;0, (R44*SUMPRODUCT(K44:$K$98, X44:$X$98)-K44*$AZ$3)/Z44, 0)</f>
        <v>217.33411673477664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25</v>
      </c>
      <c r="R45">
        <f t="shared" si="0"/>
        <v>100000</v>
      </c>
      <c r="S45">
        <f t="shared" si="1"/>
        <v>213.44146128810183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119.59972615776699</v>
      </c>
      <c r="AC45">
        <f t="shared" si="2"/>
        <v>114.84912530534046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-671.79219358687192</v>
      </c>
      <c r="AI45">
        <f t="shared" si="25"/>
        <v>-685.24425728295932</v>
      </c>
      <c r="AJ45">
        <f t="shared" si="7"/>
        <v>4.7506008524265297</v>
      </c>
      <c r="AK45">
        <f t="shared" si="22"/>
        <v>8.3719808310436896</v>
      </c>
      <c r="AL45">
        <f t="shared" si="8"/>
        <v>-672.12167559948909</v>
      </c>
      <c r="AN45">
        <f t="shared" si="26"/>
        <v>0</v>
      </c>
      <c r="AO45">
        <f t="shared" si="26"/>
        <v>0</v>
      </c>
      <c r="AP45">
        <f t="shared" si="26"/>
        <v>-0.18084579081915231</v>
      </c>
      <c r="AQ45">
        <f t="shared" si="26"/>
        <v>-9.0313868013193712</v>
      </c>
      <c r="AR45">
        <f t="shared" si="26"/>
        <v>-9.2122325921385233</v>
      </c>
      <c r="AS45">
        <f t="shared" si="26"/>
        <v>6.3865752306324436E-2</v>
      </c>
      <c r="AT45">
        <f t="shared" si="26"/>
        <v>0.11255057427012104</v>
      </c>
      <c r="AU45">
        <f t="shared" si="23"/>
        <v>-9.0358162655620777</v>
      </c>
      <c r="AW45">
        <v>42</v>
      </c>
      <c r="AX45">
        <f>IF(Z45&gt;0, (R45*SUMPRODUCT(K45:$K$98, X45:$X$98)-K45*$AZ$3)/Z45, 0)</f>
        <v>213.44146128810183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100000</v>
      </c>
      <c r="S46">
        <f t="shared" si="1"/>
        <v>209.26297875551933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114.84912530534046</v>
      </c>
      <c r="AC46">
        <f t="shared" si="2"/>
        <v>109.95434499322789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-726.55193294195965</v>
      </c>
      <c r="AI46">
        <f t="shared" si="25"/>
        <v>-739.68783801785071</v>
      </c>
      <c r="AJ46">
        <f t="shared" si="7"/>
        <v>4.894780312112573</v>
      </c>
      <c r="AK46">
        <f t="shared" si="22"/>
        <v>8.0394387713738329</v>
      </c>
      <c r="AL46">
        <f t="shared" si="8"/>
        <v>-726.75361893436434</v>
      </c>
      <c r="AN46">
        <f t="shared" si="26"/>
        <v>0</v>
      </c>
      <c r="AO46">
        <f t="shared" si="26"/>
        <v>0</v>
      </c>
      <c r="AP46">
        <f t="shared" si="26"/>
        <v>-0.15767450227369856</v>
      </c>
      <c r="AQ46">
        <f t="shared" si="26"/>
        <v>-8.7210370157799453</v>
      </c>
      <c r="AR46">
        <f t="shared" si="26"/>
        <v>-8.8787115180536436</v>
      </c>
      <c r="AS46">
        <f t="shared" si="26"/>
        <v>5.8753625653700854E-2</v>
      </c>
      <c r="AT46">
        <f t="shared" si="26"/>
        <v>9.6499974650605641E-2</v>
      </c>
      <c r="AU46">
        <f t="shared" si="23"/>
        <v>-8.7234579177493377</v>
      </c>
      <c r="AW46">
        <v>43</v>
      </c>
      <c r="AX46">
        <f>IF(Z46&gt;0, (R46*SUMPRODUCT(K46:$K$98, X46:$X$98)-K46*$AZ$3)/Z46, 0)</f>
        <v>209.26297875551933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100000</v>
      </c>
      <c r="S47">
        <f t="shared" si="1"/>
        <v>204.80454547914579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109.95434499322789</v>
      </c>
      <c r="AC47">
        <f t="shared" si="2"/>
        <v>104.92670662852539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-785.57772304463424</v>
      </c>
      <c r="AI47">
        <f t="shared" si="25"/>
        <v>-798.38587463900512</v>
      </c>
      <c r="AJ47">
        <f t="shared" si="7"/>
        <v>5.0276383647024971</v>
      </c>
      <c r="AK47">
        <f t="shared" si="22"/>
        <v>7.6968041495259536</v>
      </c>
      <c r="AL47">
        <f t="shared" si="8"/>
        <v>-785.66143212477664</v>
      </c>
      <c r="AN47">
        <f t="shared" si="26"/>
        <v>0</v>
      </c>
      <c r="AO47">
        <f t="shared" si="26"/>
        <v>0</v>
      </c>
      <c r="AP47">
        <f t="shared" si="26"/>
        <v>-0.13726818892984291</v>
      </c>
      <c r="AQ47">
        <f t="shared" si="26"/>
        <v>-8.4192344626338667</v>
      </c>
      <c r="AR47">
        <f t="shared" si="26"/>
        <v>-8.5565026515637097</v>
      </c>
      <c r="AS47">
        <f t="shared" si="26"/>
        <v>5.3882467570122834E-2</v>
      </c>
      <c r="AT47">
        <f t="shared" si="26"/>
        <v>8.2488590048970176E-2</v>
      </c>
      <c r="AU47">
        <f t="shared" si="23"/>
        <v>-8.4201315939446157</v>
      </c>
      <c r="AW47">
        <v>44</v>
      </c>
      <c r="AX47">
        <f>IF(Z47&gt;0, (R47*SUMPRODUCT(K47:$K$98, X47:$X$98)-K47*$AZ$3)/Z47, 0)</f>
        <v>204.80454547914579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100000</v>
      </c>
      <c r="S48">
        <f t="shared" si="1"/>
        <v>200.12368602080804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104.92670662852539</v>
      </c>
      <c r="AC48">
        <f t="shared" si="2"/>
        <v>99.805149532924972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-848.54772801803097</v>
      </c>
      <c r="AI48">
        <f t="shared" si="25"/>
        <v>-861.01566116445372</v>
      </c>
      <c r="AJ48">
        <f t="shared" si="7"/>
        <v>5.1215570956004228</v>
      </c>
      <c r="AK48">
        <f t="shared" si="22"/>
        <v>7.344869463996778</v>
      </c>
      <c r="AL48">
        <f t="shared" si="8"/>
        <v>-848.54923460485645</v>
      </c>
      <c r="AN48">
        <f t="shared" si="26"/>
        <v>0</v>
      </c>
      <c r="AO48">
        <f t="shared" si="26"/>
        <v>0</v>
      </c>
      <c r="AP48">
        <f t="shared" si="26"/>
        <v>-0.11930534113496928</v>
      </c>
      <c r="AQ48">
        <f t="shared" si="26"/>
        <v>-8.1197320334959393</v>
      </c>
      <c r="AR48">
        <f t="shared" si="26"/>
        <v>-8.2390373746309091</v>
      </c>
      <c r="AS48">
        <f t="shared" si="26"/>
        <v>4.9008052036928575E-2</v>
      </c>
      <c r="AT48">
        <f t="shared" si="26"/>
        <v>7.0282872606304961E-2</v>
      </c>
      <c r="AU48">
        <f t="shared" si="23"/>
        <v>-8.1197464499876748</v>
      </c>
      <c r="AW48">
        <v>45</v>
      </c>
      <c r="AX48">
        <f>IF(Z48&gt;0, (R48*SUMPRODUCT(K48:$K$98, X48:$X$98)-K48*$AZ$3)/Z48, 0)</f>
        <v>200.12368602080804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100000</v>
      </c>
      <c r="S49">
        <f t="shared" si="1"/>
        <v>195.27682839404977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99.805149532924972</v>
      </c>
      <c r="AC49">
        <f t="shared" si="2"/>
        <v>94.629772291423194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-913.7213079322562</v>
      </c>
      <c r="AI49">
        <f t="shared" si="25"/>
        <v>-925.8361314202316</v>
      </c>
      <c r="AJ49">
        <f t="shared" si="7"/>
        <v>5.1753772415017778</v>
      </c>
      <c r="AK49">
        <f t="shared" si="22"/>
        <v>6.986360467304749</v>
      </c>
      <c r="AL49">
        <f t="shared" si="8"/>
        <v>-913.67439371142507</v>
      </c>
      <c r="AN49">
        <f t="shared" si="26"/>
        <v>0</v>
      </c>
      <c r="AO49">
        <f t="shared" si="26"/>
        <v>0</v>
      </c>
      <c r="AP49">
        <f t="shared" si="26"/>
        <v>-0.10350575323687959</v>
      </c>
      <c r="AQ49">
        <f t="shared" si="26"/>
        <v>-7.8065860654087036</v>
      </c>
      <c r="AR49">
        <f t="shared" si="26"/>
        <v>-7.9100918186455829</v>
      </c>
      <c r="AS49">
        <f t="shared" si="26"/>
        <v>4.4217013991028148E-2</v>
      </c>
      <c r="AT49">
        <f t="shared" si="26"/>
        <v>5.9689561574749979E-2</v>
      </c>
      <c r="AU49">
        <f t="shared" si="23"/>
        <v>-7.8061852430798044</v>
      </c>
      <c r="AW49">
        <v>46</v>
      </c>
      <c r="AX49">
        <f>IF(Z49&gt;0, (R49*SUMPRODUCT(K49:$K$98, X49:$X$98)-K49*$AZ$3)/Z49, 0)</f>
        <v>195.27682839404977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100000</v>
      </c>
      <c r="S50">
        <f t="shared" si="1"/>
        <v>190.35132585312797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94.629772291423194</v>
      </c>
      <c r="AC50">
        <f t="shared" si="2"/>
        <v>89.45207443315212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-981.55608300513563</v>
      </c>
      <c r="AI50">
        <f t="shared" si="25"/>
        <v>-993.30436923748005</v>
      </c>
      <c r="AJ50">
        <f t="shared" si="7"/>
        <v>5.177697858271074</v>
      </c>
      <c r="AK50">
        <f t="shared" si="22"/>
        <v>6.6240840603996238</v>
      </c>
      <c r="AL50">
        <f t="shared" si="8"/>
        <v>-981.50258731880945</v>
      </c>
      <c r="AN50">
        <f t="shared" si="26"/>
        <v>0</v>
      </c>
      <c r="AO50">
        <f t="shared" si="26"/>
        <v>0</v>
      </c>
      <c r="AP50">
        <f t="shared" si="26"/>
        <v>-8.9619784576914663E-2</v>
      </c>
      <c r="AQ50">
        <f t="shared" si="26"/>
        <v>-7.4876320655941786</v>
      </c>
      <c r="AR50">
        <f t="shared" si="26"/>
        <v>-7.577251850171093</v>
      </c>
      <c r="AS50">
        <f t="shared" si="26"/>
        <v>3.9497179204324641E-2</v>
      </c>
      <c r="AT50">
        <f t="shared" si="26"/>
        <v>5.0530688031587494E-2</v>
      </c>
      <c r="AU50">
        <f t="shared" si="23"/>
        <v>-7.4872239829351814</v>
      </c>
      <c r="AW50">
        <v>47</v>
      </c>
      <c r="AX50">
        <f>IF(Z50&gt;0, (R50*SUMPRODUCT(K50:$K$98, X50:$X$98)-K50*$AZ$3)/Z50, 0)</f>
        <v>190.35132585312797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100000</v>
      </c>
      <c r="S51">
        <f t="shared" si="1"/>
        <v>185.42606418399882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89.45207443315212</v>
      </c>
      <c r="AC51">
        <f t="shared" si="2"/>
        <v>84.311663981073693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-1054.0587783957644</v>
      </c>
      <c r="AI51">
        <f t="shared" si="25"/>
        <v>-1065.4260670711865</v>
      </c>
      <c r="AJ51">
        <f t="shared" si="7"/>
        <v>5.1404104520784273</v>
      </c>
      <c r="AK51">
        <f t="shared" si="22"/>
        <v>6.2616452103206486</v>
      </c>
      <c r="AL51">
        <f t="shared" si="8"/>
        <v>-1054.0240114087874</v>
      </c>
      <c r="AN51">
        <f t="shared" si="26"/>
        <v>0</v>
      </c>
      <c r="AO51">
        <f t="shared" si="26"/>
        <v>0</v>
      </c>
      <c r="AP51">
        <f t="shared" si="26"/>
        <v>-7.7422687610372271E-2</v>
      </c>
      <c r="AQ51">
        <f t="shared" si="26"/>
        <v>-7.179202169744868</v>
      </c>
      <c r="AR51">
        <f t="shared" si="26"/>
        <v>-7.2566248573552405</v>
      </c>
      <c r="AS51">
        <f t="shared" si="26"/>
        <v>3.5011373774721688E-2</v>
      </c>
      <c r="AT51">
        <f t="shared" si="26"/>
        <v>4.2648112042218536E-2</v>
      </c>
      <c r="AU51">
        <f t="shared" si="23"/>
        <v>-7.1789653715383004</v>
      </c>
      <c r="AW51">
        <v>48</v>
      </c>
      <c r="AX51">
        <f>IF(Z51&gt;0, (R51*SUMPRODUCT(K51:$K$98, X51:$X$98)-K51*$AZ$3)/Z51, 0)</f>
        <v>185.42606418399882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100000</v>
      </c>
      <c r="S52">
        <f t="shared" si="1"/>
        <v>180.54237999241624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84.311663981073693</v>
      </c>
      <c r="AC52">
        <f t="shared" si="2"/>
        <v>79.228195394824951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-1131.0295818152713</v>
      </c>
      <c r="AI52">
        <f t="shared" si="25"/>
        <v>-1142.0004402084853</v>
      </c>
      <c r="AJ52">
        <f t="shared" si="7"/>
        <v>5.0834685862487419</v>
      </c>
      <c r="AK52">
        <f t="shared" si="22"/>
        <v>5.9018164786751592</v>
      </c>
      <c r="AL52">
        <f t="shared" si="8"/>
        <v>-1131.0151551435615</v>
      </c>
      <c r="AN52">
        <f t="shared" si="26"/>
        <v>0</v>
      </c>
      <c r="AO52">
        <f t="shared" si="26"/>
        <v>0</v>
      </c>
      <c r="AP52">
        <f t="shared" si="26"/>
        <v>-6.6716605369075963E-2</v>
      </c>
      <c r="AQ52">
        <f t="shared" si="26"/>
        <v>-6.8780811460838276</v>
      </c>
      <c r="AR52">
        <f t="shared" si="26"/>
        <v>-6.9447977514529047</v>
      </c>
      <c r="AS52">
        <f t="shared" si="26"/>
        <v>3.0913877056751964E-2</v>
      </c>
      <c r="AT52">
        <f t="shared" si="26"/>
        <v>3.5890460605346446E-2</v>
      </c>
      <c r="AU52">
        <f t="shared" si="23"/>
        <v>-6.877993413790807</v>
      </c>
      <c r="AW52">
        <v>49</v>
      </c>
      <c r="AX52">
        <f>IF(Z52&gt;0, (R52*SUMPRODUCT(K52:$K$98, X52:$X$98)-K52*$AZ$3)/Z52, 0)</f>
        <v>180.54237999241624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25</v>
      </c>
      <c r="R53">
        <f t="shared" si="0"/>
        <v>100000</v>
      </c>
      <c r="S53">
        <f t="shared" si="1"/>
        <v>175.74662242919879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79.228195394824951</v>
      </c>
      <c r="AC53">
        <f t="shared" si="2"/>
        <v>74.221304948291291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-1212.604151024246</v>
      </c>
      <c r="AI53">
        <f t="shared" si="25"/>
        <v>-1223.1621497957717</v>
      </c>
      <c r="AJ53">
        <f t="shared" si="7"/>
        <v>5.0068904465336601</v>
      </c>
      <c r="AK53">
        <f t="shared" si="22"/>
        <v>5.5459736776377468</v>
      </c>
      <c r="AL53">
        <f t="shared" si="8"/>
        <v>-1212.6092856716004</v>
      </c>
      <c r="AN53">
        <f t="shared" si="26"/>
        <v>0</v>
      </c>
      <c r="AO53">
        <f t="shared" si="26"/>
        <v>0</v>
      </c>
      <c r="AP53">
        <f t="shared" si="26"/>
        <v>-5.732669647888463E-2</v>
      </c>
      <c r="AQ53">
        <f t="shared" si="26"/>
        <v>-6.5840687822657165</v>
      </c>
      <c r="AR53">
        <f t="shared" si="26"/>
        <v>-6.6413954787446015</v>
      </c>
      <c r="AS53">
        <f t="shared" si="26"/>
        <v>2.7185880122051122E-2</v>
      </c>
      <c r="AT53">
        <f t="shared" si="26"/>
        <v>3.0112936795869471E-2</v>
      </c>
      <c r="AU53">
        <f t="shared" si="23"/>
        <v>-6.5840966618266812</v>
      </c>
      <c r="AW53">
        <v>50</v>
      </c>
      <c r="AX53">
        <f>IF(Z53&gt;0, (R53*SUMPRODUCT(K53:$K$98, X53:$X$98)-K53*$AZ$3)/Z53, 0)</f>
        <v>175.74662242919879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100000</v>
      </c>
      <c r="S54">
        <f t="shared" si="1"/>
        <v>171.059169313567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74.221304948291291</v>
      </c>
      <c r="AC54">
        <f t="shared" si="2"/>
        <v>69.307942147766823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-1292.7344615040906</v>
      </c>
      <c r="AI54">
        <f t="shared" si="25"/>
        <v>-1302.8636966725251</v>
      </c>
      <c r="AJ54">
        <f t="shared" si="7"/>
        <v>4.9133628005244674</v>
      </c>
      <c r="AK54">
        <f t="shared" si="22"/>
        <v>5.1954913463803907</v>
      </c>
      <c r="AL54">
        <f t="shared" si="8"/>
        <v>-1292.7548425256202</v>
      </c>
      <c r="AN54">
        <f t="shared" si="26"/>
        <v>0</v>
      </c>
      <c r="AO54">
        <f t="shared" si="26"/>
        <v>0</v>
      </c>
      <c r="AP54">
        <f t="shared" si="26"/>
        <v>-4.9105929967501086E-2</v>
      </c>
      <c r="AQ54">
        <f t="shared" si="26"/>
        <v>-6.2670998231948829</v>
      </c>
      <c r="AR54">
        <f t="shared" si="26"/>
        <v>-6.3162057531623832</v>
      </c>
      <c r="AS54">
        <f t="shared" si="26"/>
        <v>2.3819690783699096E-2</v>
      </c>
      <c r="AT54">
        <f t="shared" si="26"/>
        <v>2.5187433202969546E-2</v>
      </c>
      <c r="AU54">
        <f t="shared" si="23"/>
        <v>-6.2671986291757147</v>
      </c>
      <c r="AW54">
        <v>51</v>
      </c>
      <c r="AX54">
        <f>IF(Z54&gt;0, (R54*SUMPRODUCT(K54:$K$98, X54:$X$98)-K54*$AZ$3)/Z54, 0)</f>
        <v>171.059169313567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100000</v>
      </c>
      <c r="S55">
        <f t="shared" si="1"/>
        <v>166.55507852746115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69.307942147766823</v>
      </c>
      <c r="AC55">
        <f t="shared" si="2"/>
        <v>64.532544093983759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-1366.3036027744854</v>
      </c>
      <c r="AI55">
        <f t="shared" si="25"/>
        <v>-1375.989969690542</v>
      </c>
      <c r="AJ55">
        <f t="shared" si="7"/>
        <v>4.7753980537830643</v>
      </c>
      <c r="AK55">
        <f t="shared" si="22"/>
        <v>4.8515559503436778</v>
      </c>
      <c r="AL55">
        <f t="shared" si="8"/>
        <v>-1366.3630156864153</v>
      </c>
      <c r="AN55">
        <f t="shared" si="26"/>
        <v>0</v>
      </c>
      <c r="AO55">
        <f t="shared" si="26"/>
        <v>0</v>
      </c>
      <c r="AP55">
        <f t="shared" si="26"/>
        <v>-4.1927616969759829E-2</v>
      </c>
      <c r="AQ55">
        <f t="shared" si="26"/>
        <v>-5.914070220339493</v>
      </c>
      <c r="AR55">
        <f t="shared" si="26"/>
        <v>-5.955997837309253</v>
      </c>
      <c r="AS55">
        <f t="shared" si="26"/>
        <v>2.0670398118541058E-2</v>
      </c>
      <c r="AT55">
        <f t="shared" si="26"/>
        <v>2.1000048971527328E-2</v>
      </c>
      <c r="AU55">
        <f t="shared" si="23"/>
        <v>-5.9143273902191851</v>
      </c>
      <c r="AW55">
        <v>52</v>
      </c>
      <c r="AX55">
        <f>IF(Z55&gt;0, (R55*SUMPRODUCT(K55:$K$98, X55:$X$98)-K55*$AZ$3)/Z55, 0)</f>
        <v>166.55507852746115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100000</v>
      </c>
      <c r="S56">
        <f t="shared" si="1"/>
        <v>163.84062690064508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64.532544093983759</v>
      </c>
      <c r="AC56">
        <f t="shared" si="2"/>
        <v>59.950350453476247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-1767.3629226088394</v>
      </c>
      <c r="AI56">
        <f t="shared" si="25"/>
        <v>-1776.5105851250833</v>
      </c>
      <c r="AJ56">
        <f t="shared" si="7"/>
        <v>4.5821936405075121</v>
      </c>
      <c r="AK56">
        <f t="shared" si="22"/>
        <v>4.5172780865788633</v>
      </c>
      <c r="AL56">
        <f t="shared" si="8"/>
        <v>-1767.4111133979968</v>
      </c>
      <c r="AN56">
        <f t="shared" si="26"/>
        <v>0</v>
      </c>
      <c r="AO56">
        <f t="shared" si="26"/>
        <v>0</v>
      </c>
      <c r="AP56">
        <f t="shared" si="26"/>
        <v>-3.5353415257450095E-2</v>
      </c>
      <c r="AQ56">
        <f t="shared" si="26"/>
        <v>-6.8304132561361444</v>
      </c>
      <c r="AR56">
        <f t="shared" si="26"/>
        <v>-6.8657666713935948</v>
      </c>
      <c r="AS56">
        <f t="shared" si="26"/>
        <v>1.7709026133752567E-2</v>
      </c>
      <c r="AT56">
        <f t="shared" si="26"/>
        <v>1.7458143842169153E-2</v>
      </c>
      <c r="AU56">
        <f t="shared" si="23"/>
        <v>-6.830599501417673</v>
      </c>
      <c r="AW56">
        <v>53</v>
      </c>
      <c r="AX56">
        <f>IF(Z56&gt;0, (R56*SUMPRODUCT(K56:$K$98, X56:$X$98)-K56*$AZ$3)/Z56, 0)</f>
        <v>163.84062690064508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100000</v>
      </c>
      <c r="S57">
        <f t="shared" si="1"/>
        <v>159.33150312099531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59.950350453476247</v>
      </c>
      <c r="AC57">
        <f t="shared" si="2"/>
        <v>54.309112715047206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-2139.134848385816</v>
      </c>
      <c r="AI57">
        <f t="shared" si="25"/>
        <v>-2147.6562505648008</v>
      </c>
      <c r="AJ57">
        <f t="shared" si="7"/>
        <v>5.6412377384290409</v>
      </c>
      <c r="AK57">
        <f t="shared" si="22"/>
        <v>4.1965245317433375</v>
      </c>
      <c r="AL57">
        <f t="shared" si="8"/>
        <v>-2137.8184882946284</v>
      </c>
      <c r="AN57">
        <f t="shared" si="26"/>
        <v>0</v>
      </c>
      <c r="AO57">
        <f t="shared" si="26"/>
        <v>0</v>
      </c>
      <c r="AP57">
        <f t="shared" si="26"/>
        <v>-2.9404532624985099E-2</v>
      </c>
      <c r="AQ57">
        <f t="shared" si="26"/>
        <v>-7.3814448746152932</v>
      </c>
      <c r="AR57">
        <f t="shared" si="26"/>
        <v>-7.4108494072402786</v>
      </c>
      <c r="AS57">
        <f t="shared" si="26"/>
        <v>1.9466040405183051E-2</v>
      </c>
      <c r="AT57">
        <f t="shared" si="26"/>
        <v>1.4480814297148635E-2</v>
      </c>
      <c r="AU57">
        <f t="shared" si="23"/>
        <v>-7.3769025525379472</v>
      </c>
      <c r="AW57">
        <v>54</v>
      </c>
      <c r="AX57">
        <f>IF(Z57&gt;0, (R57*SUMPRODUCT(K57:$K$98, X57:$X$98)-K57*$AZ$3)/Z57, 0)</f>
        <v>159.33150312099531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100000</v>
      </c>
      <c r="S58">
        <f t="shared" si="1"/>
        <v>153.47010070389877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54.309112715047206</v>
      </c>
      <c r="AC58">
        <f t="shared" si="2"/>
        <v>47.989431695527557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-2475.1884104589749</v>
      </c>
      <c r="AI58">
        <f t="shared" si="25"/>
        <v>-2483.0058015135551</v>
      </c>
      <c r="AJ58">
        <f t="shared" si="7"/>
        <v>6.3196810195196491</v>
      </c>
      <c r="AK58">
        <f t="shared" si="22"/>
        <v>3.8016378900533048</v>
      </c>
      <c r="AL58">
        <f t="shared" si="8"/>
        <v>-2472.8844826039822</v>
      </c>
      <c r="AN58">
        <f t="shared" si="26"/>
        <v>0</v>
      </c>
      <c r="AO58">
        <f t="shared" si="26"/>
        <v>0</v>
      </c>
      <c r="AP58">
        <f t="shared" si="26"/>
        <v>-2.4085021191193014E-2</v>
      </c>
      <c r="AQ58">
        <f t="shared" si="26"/>
        <v>-7.6259413021395437</v>
      </c>
      <c r="AR58">
        <f t="shared" si="26"/>
        <v>-7.6500263233307368</v>
      </c>
      <c r="AS58">
        <f t="shared" si="26"/>
        <v>1.947064566861223E-2</v>
      </c>
      <c r="AT58">
        <f t="shared" si="26"/>
        <v>1.1712670954273054E-2</v>
      </c>
      <c r="AU58">
        <f t="shared" si="23"/>
        <v>-7.6188430067078512</v>
      </c>
      <c r="AW58">
        <v>55</v>
      </c>
      <c r="AX58">
        <f>IF(Z58&gt;0, (R58*SUMPRODUCT(K58:$K$98, X58:$X$98)-K58*$AZ$3)/Z58, 0)</f>
        <v>153.47010070389877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100000</v>
      </c>
      <c r="S59">
        <f t="shared" si="1"/>
        <v>146.51200457263289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47.989431695527557</v>
      </c>
      <c r="AC59">
        <f t="shared" si="2"/>
        <v>41.311493835437723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-2760.2071790454825</v>
      </c>
      <c r="AI59">
        <f t="shared" si="25"/>
        <v>-2767.2563443947556</v>
      </c>
      <c r="AJ59">
        <f t="shared" si="7"/>
        <v>6.677937860089834</v>
      </c>
      <c r="AK59">
        <f t="shared" si="22"/>
        <v>3.3592602186869294</v>
      </c>
      <c r="AL59">
        <f t="shared" si="8"/>
        <v>-2757.2191463159788</v>
      </c>
      <c r="AN59">
        <f t="shared" si="26"/>
        <v>0</v>
      </c>
      <c r="AO59">
        <f t="shared" si="26"/>
        <v>0</v>
      </c>
      <c r="AP59">
        <f t="shared" si="26"/>
        <v>-1.9391208245098671E-2</v>
      </c>
      <c r="AQ59">
        <f t="shared" si="26"/>
        <v>-7.5929205170377694</v>
      </c>
      <c r="AR59">
        <f t="shared" si="26"/>
        <v>-7.6123117252828685</v>
      </c>
      <c r="AS59">
        <f t="shared" si="26"/>
        <v>1.8370016488006492E-2</v>
      </c>
      <c r="AT59">
        <f t="shared" si="26"/>
        <v>9.2408265691698195E-3</v>
      </c>
      <c r="AU59">
        <f t="shared" si="23"/>
        <v>-7.5847008822256923</v>
      </c>
      <c r="AW59">
        <v>56</v>
      </c>
      <c r="AX59">
        <f>IF(Z59&gt;0, (R59*SUMPRODUCT(K59:$K$98, X59:$X$98)-K59*$AZ$3)/Z59, 0)</f>
        <v>146.51200457263289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25</v>
      </c>
      <c r="R60">
        <f t="shared" si="0"/>
        <v>100000</v>
      </c>
      <c r="S60">
        <f t="shared" si="1"/>
        <v>138.33006998513196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41.311493835437723</v>
      </c>
      <c r="AC60">
        <f t="shared" si="2"/>
        <v>34.565004963087169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-2927.3547443270231</v>
      </c>
      <c r="AI60">
        <f t="shared" si="25"/>
        <v>-2933.6015793367219</v>
      </c>
      <c r="AJ60">
        <f t="shared" si="7"/>
        <v>6.7464888723505538</v>
      </c>
      <c r="AK60">
        <f t="shared" si="22"/>
        <v>2.8918045684806408</v>
      </c>
      <c r="AL60">
        <f t="shared" si="8"/>
        <v>-2923.9632858958907</v>
      </c>
      <c r="AN60">
        <f t="shared" si="26"/>
        <v>0</v>
      </c>
      <c r="AO60">
        <f t="shared" si="26"/>
        <v>0</v>
      </c>
      <c r="AP60">
        <f t="shared" si="26"/>
        <v>-1.5342961155162285E-2</v>
      </c>
      <c r="AQ60">
        <f t="shared" si="26"/>
        <v>-7.1899273888068667</v>
      </c>
      <c r="AR60">
        <f t="shared" si="26"/>
        <v>-7.2052703499620288</v>
      </c>
      <c r="AS60">
        <f t="shared" si="26"/>
        <v>1.6570169780617188E-2</v>
      </c>
      <c r="AT60">
        <f t="shared" si="26"/>
        <v>7.1026119776869323E-3</v>
      </c>
      <c r="AU60">
        <f t="shared" si="23"/>
        <v>-7.181597568203725</v>
      </c>
      <c r="AW60">
        <v>57</v>
      </c>
      <c r="AX60">
        <f>IF(Z60&gt;0, (R60*SUMPRODUCT(K60:$K$98, X60:$X$98)-K60*$AZ$3)/Z60, 0)</f>
        <v>138.33006998513196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25</v>
      </c>
      <c r="R61">
        <f t="shared" si="0"/>
        <v>100000</v>
      </c>
      <c r="S61">
        <f t="shared" si="1"/>
        <v>129.49349617301041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34.565004963087169</v>
      </c>
      <c r="AC61">
        <f t="shared" si="2"/>
        <v>28.130820114179599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-3013.7346012427483</v>
      </c>
      <c r="AI61">
        <f t="shared" si="25"/>
        <v>-3019.1655342520394</v>
      </c>
      <c r="AJ61">
        <f t="shared" si="7"/>
        <v>6.4341848489075701</v>
      </c>
      <c r="AK61">
        <f t="shared" si="22"/>
        <v>2.4195503474161022</v>
      </c>
      <c r="AL61">
        <f t="shared" si="8"/>
        <v>-3010.3117990557157</v>
      </c>
      <c r="AN61">
        <f t="shared" si="26"/>
        <v>0</v>
      </c>
      <c r="AO61">
        <f t="shared" si="26"/>
        <v>0</v>
      </c>
      <c r="AP61">
        <f t="shared" si="26"/>
        <v>-1.1909830290697719E-2</v>
      </c>
      <c r="AQ61">
        <f t="shared" si="26"/>
        <v>-6.6090057786757708</v>
      </c>
      <c r="AR61">
        <f t="shared" si="26"/>
        <v>-6.6209156089664685</v>
      </c>
      <c r="AS61">
        <f t="shared" si="26"/>
        <v>1.4109923557954684E-2</v>
      </c>
      <c r="AT61">
        <f t="shared" si="26"/>
        <v>5.3059822259319007E-3</v>
      </c>
      <c r="AU61">
        <f t="shared" si="23"/>
        <v>-6.6014997031825819</v>
      </c>
      <c r="AW61">
        <v>58</v>
      </c>
      <c r="AX61">
        <f>IF(Z61&gt;0, (R61*SUMPRODUCT(K61:$K$98, X61:$X$98)-K61*$AZ$3)/Z61, 0)</f>
        <v>129.49349617301041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25</v>
      </c>
      <c r="R62">
        <f t="shared" si="0"/>
        <v>100000</v>
      </c>
      <c r="S62">
        <f t="shared" si="1"/>
        <v>119.95446302682201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28.130820114179599</v>
      </c>
      <c r="AC62">
        <f t="shared" si="2"/>
        <v>22.196584460413924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-3002.3191318863601</v>
      </c>
      <c r="AI62">
        <f t="shared" si="25"/>
        <v>-3006.9451757825864</v>
      </c>
      <c r="AJ62">
        <f t="shared" si="7"/>
        <v>5.9342356537656755</v>
      </c>
      <c r="AK62">
        <f t="shared" si="22"/>
        <v>1.9691574079925722</v>
      </c>
      <c r="AL62">
        <f t="shared" si="8"/>
        <v>-2999.041782720828</v>
      </c>
      <c r="AN62">
        <f t="shared" si="26"/>
        <v>0</v>
      </c>
      <c r="AO62">
        <f t="shared" si="26"/>
        <v>0</v>
      </c>
      <c r="AP62">
        <f t="shared" si="26"/>
        <v>-9.057802648261221E-3</v>
      </c>
      <c r="AQ62">
        <f t="shared" si="26"/>
        <v>-5.8785465062077664</v>
      </c>
      <c r="AR62">
        <f t="shared" si="26"/>
        <v>-5.8876043088560275</v>
      </c>
      <c r="AS62">
        <f t="shared" si="26"/>
        <v>1.1619244569626978E-2</v>
      </c>
      <c r="AT62">
        <f t="shared" si="26"/>
        <v>3.855613907924172E-3</v>
      </c>
      <c r="AU62">
        <f t="shared" si="23"/>
        <v>-5.872129450378476</v>
      </c>
      <c r="AW62">
        <v>59</v>
      </c>
      <c r="AX62">
        <f>IF(Z62&gt;0, (R62*SUMPRODUCT(K62:$K$98, X62:$X$98)-K62*$AZ$3)/Z62, 0)</f>
        <v>119.95446302682201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25</v>
      </c>
      <c r="R63">
        <f t="shared" si="0"/>
        <v>100000</v>
      </c>
      <c r="S63">
        <f t="shared" si="1"/>
        <v>109.69258776118899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22.196584460413924</v>
      </c>
      <c r="AC63">
        <f t="shared" si="2"/>
        <v>16.920511280018736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-2893.742172825248</v>
      </c>
      <c r="AI63">
        <f t="shared" si="25"/>
        <v>-2897.598520739306</v>
      </c>
      <c r="AJ63">
        <f t="shared" si="7"/>
        <v>5.276073180395187</v>
      </c>
      <c r="AK63">
        <f t="shared" si="22"/>
        <v>1.5537609122289748</v>
      </c>
      <c r="AL63">
        <f t="shared" si="8"/>
        <v>-2890.768686646682</v>
      </c>
      <c r="AN63">
        <f t="shared" si="26"/>
        <v>0</v>
      </c>
      <c r="AO63">
        <f t="shared" si="26"/>
        <v>0</v>
      </c>
      <c r="AP63">
        <f t="shared" si="26"/>
        <v>-6.7417289890471842E-3</v>
      </c>
      <c r="AQ63">
        <f t="shared" si="26"/>
        <v>-5.0588862644491472</v>
      </c>
      <c r="AR63">
        <f t="shared" si="26"/>
        <v>-5.0656279934381949</v>
      </c>
      <c r="AS63">
        <f t="shared" si="26"/>
        <v>9.2237153652394883E-3</v>
      </c>
      <c r="AT63">
        <f t="shared" si="26"/>
        <v>2.7163096321877528E-3</v>
      </c>
      <c r="AU63">
        <f t="shared" si="23"/>
        <v>-5.0536879684407685</v>
      </c>
      <c r="AW63">
        <v>60</v>
      </c>
      <c r="AX63">
        <f>IF(Z63&gt;0, (R63*SUMPRODUCT(K63:$K$98, X63:$X$98)-K63*$AZ$3)/Z63, 0)</f>
        <v>109.69258776118899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100000</v>
      </c>
      <c r="S64">
        <f t="shared" si="1"/>
        <v>98.738321722181112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16.920511280018736</v>
      </c>
      <c r="AC64">
        <f t="shared" si="2"/>
        <v>12.399547627902255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-2713.1486918192209</v>
      </c>
      <c r="AI64">
        <f t="shared" si="25"/>
        <v>-2716.2881890811832</v>
      </c>
      <c r="AJ64">
        <f t="shared" si="7"/>
        <v>4.5209636521164818</v>
      </c>
      <c r="AK64">
        <f t="shared" si="22"/>
        <v>1.1844357896013116</v>
      </c>
      <c r="AL64">
        <f t="shared" si="8"/>
        <v>-2710.5827896394658</v>
      </c>
      <c r="AN64">
        <f t="shared" si="26"/>
        <v>0</v>
      </c>
      <c r="AO64">
        <f t="shared" si="26"/>
        <v>0</v>
      </c>
      <c r="AP64">
        <f t="shared" si="26"/>
        <v>-4.9004636024118451E-3</v>
      </c>
      <c r="AQ64">
        <f t="shared" si="26"/>
        <v>-4.2349730873408777</v>
      </c>
      <c r="AR64">
        <f t="shared" si="26"/>
        <v>-4.2398735509432894</v>
      </c>
      <c r="AS64">
        <f t="shared" si="26"/>
        <v>7.0568043149606156E-3</v>
      </c>
      <c r="AT64">
        <f t="shared" si="26"/>
        <v>1.8487942469830254E-3</v>
      </c>
      <c r="AU64">
        <f t="shared" si="23"/>
        <v>-4.2309679523813468</v>
      </c>
      <c r="AW64">
        <v>61</v>
      </c>
      <c r="AX64">
        <f>IF(Z64&gt;0, (R64*SUMPRODUCT(K64:$K$98, X64:$X$98)-K64*$AZ$3)/Z64, 0)</f>
        <v>98.738321722181112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25</v>
      </c>
      <c r="R65">
        <f t="shared" si="0"/>
        <v>100000</v>
      </c>
      <c r="S65">
        <f t="shared" si="1"/>
        <v>86.693993290393578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12.399547627902255</v>
      </c>
      <c r="AC65">
        <f t="shared" si="2"/>
        <v>8.6448625872869638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-2460.711858424937</v>
      </c>
      <c r="AI65">
        <f t="shared" si="25"/>
        <v>-2463.2047827496735</v>
      </c>
      <c r="AJ65">
        <f t="shared" si="7"/>
        <v>3.754685040615291</v>
      </c>
      <c r="AK65">
        <f t="shared" si="22"/>
        <v>0.86796833395315787</v>
      </c>
      <c r="AL65">
        <f t="shared" si="8"/>
        <v>-2458.5821293751051</v>
      </c>
      <c r="AN65">
        <f t="shared" si="26"/>
        <v>0</v>
      </c>
      <c r="AO65">
        <f t="shared" si="26"/>
        <v>0</v>
      </c>
      <c r="AP65">
        <f t="shared" si="26"/>
        <v>-3.4743065238022246E-3</v>
      </c>
      <c r="AQ65">
        <f t="shared" si="26"/>
        <v>-3.4294130704615542</v>
      </c>
      <c r="AR65">
        <f t="shared" si="26"/>
        <v>-3.4328873769853567</v>
      </c>
      <c r="AS65">
        <f t="shared" si="26"/>
        <v>5.23278087585375E-3</v>
      </c>
      <c r="AT65">
        <f t="shared" si="26"/>
        <v>1.2096588794069485E-3</v>
      </c>
      <c r="AU65">
        <f t="shared" si="23"/>
        <v>-3.4264449372300958</v>
      </c>
      <c r="AW65">
        <v>62</v>
      </c>
      <c r="AX65">
        <f>IF(Z65&gt;0, (R65*SUMPRODUCT(K65:$K$98, X65:$X$98)-K65*$AZ$3)/Z65, 0)</f>
        <v>86.693993290393578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100000</v>
      </c>
      <c r="S66">
        <f t="shared" si="1"/>
        <v>73.243458137487693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8.6448625872869638</v>
      </c>
      <c r="AC66">
        <f t="shared" si="2"/>
        <v>5.6442781299732552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-2165.7929428077355</v>
      </c>
      <c r="AI66">
        <f t="shared" si="25"/>
        <v>-2167.7194896535229</v>
      </c>
      <c r="AJ66">
        <f t="shared" si="7"/>
        <v>3.0005844573137086</v>
      </c>
      <c r="AK66">
        <f t="shared" si="22"/>
        <v>0.6051403811100875</v>
      </c>
      <c r="AL66">
        <f t="shared" si="8"/>
        <v>-2164.1137648150989</v>
      </c>
      <c r="AN66">
        <f t="shared" si="26"/>
        <v>0</v>
      </c>
      <c r="AO66">
        <f t="shared" si="26"/>
        <v>0</v>
      </c>
      <c r="AP66">
        <f t="shared" si="26"/>
        <v>-2.3972900765551995E-3</v>
      </c>
      <c r="AQ66">
        <f t="shared" si="26"/>
        <v>-2.6949949029370663</v>
      </c>
      <c r="AR66">
        <f t="shared" si="26"/>
        <v>-2.6973921930136218</v>
      </c>
      <c r="AS66">
        <f t="shared" si="26"/>
        <v>3.7337640447794637E-3</v>
      </c>
      <c r="AT66">
        <f t="shared" si="26"/>
        <v>7.5300376615820169E-4</v>
      </c>
      <c r="AU66">
        <f t="shared" si="23"/>
        <v>-2.6929054252026838</v>
      </c>
      <c r="AW66">
        <v>63</v>
      </c>
      <c r="AX66">
        <f>IF(Z66&gt;0, (R66*SUMPRODUCT(K66:$K$98, X66:$X$98)-K66*$AZ$3)/Z66, 0)</f>
        <v>73.243458137487693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25</v>
      </c>
      <c r="R67">
        <f t="shared" ref="R67:R89" si="27">$C$6</f>
        <v>100000</v>
      </c>
      <c r="S67">
        <f t="shared" ref="S67:S89" si="28">AX67</f>
        <v>57.629348591181731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5.6442781299732552</v>
      </c>
      <c r="AC67">
        <f t="shared" ref="AC67:AC89" si="29">S67*Z67</f>
        <v>3.3321659173467677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-1847.0613374928748</v>
      </c>
      <c r="AI67">
        <f t="shared" ref="AI67:AI89" si="33">SUM(AE67:AH67)</f>
        <v>-1848.5068535358309</v>
      </c>
      <c r="AJ67">
        <f t="shared" ref="AJ67:AJ89" si="34">AB67-AC67</f>
        <v>2.3121122126264875</v>
      </c>
      <c r="AK67">
        <f t="shared" si="22"/>
        <v>0.39509946909812788</v>
      </c>
      <c r="AL67">
        <f t="shared" ref="AL67:AL89" si="35">SUM(AI67:AK67)</f>
        <v>-1845.7996418541063</v>
      </c>
      <c r="AN67">
        <f t="shared" ref="AN67:AT89" si="36">AE67*$K67</f>
        <v>0</v>
      </c>
      <c r="AO67">
        <f t="shared" si="36"/>
        <v>0</v>
      </c>
      <c r="AP67">
        <f t="shared" si="36"/>
        <v>-1.6060013545820772E-3</v>
      </c>
      <c r="AQ67">
        <f t="shared" si="36"/>
        <v>-2.0521273523490033</v>
      </c>
      <c r="AR67">
        <f t="shared" si="36"/>
        <v>-2.0537333537035853</v>
      </c>
      <c r="AS67">
        <f t="shared" si="36"/>
        <v>2.5688095012975131E-3</v>
      </c>
      <c r="AT67">
        <f t="shared" si="36"/>
        <v>4.3896453841396361E-4</v>
      </c>
      <c r="AU67">
        <f t="shared" si="23"/>
        <v>-2.0507255796638737</v>
      </c>
      <c r="AW67">
        <v>64</v>
      </c>
      <c r="AX67">
        <f>IF(Z67&gt;0, (R67*SUMPRODUCT(K67:$K$98, X67:$X$98)-K67*$AZ$3)/Z67, 0)</f>
        <v>57.629348591181731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25</v>
      </c>
      <c r="R68">
        <f t="shared" si="27"/>
        <v>100000</v>
      </c>
      <c r="S68">
        <f t="shared" si="28"/>
        <v>38.56227543811287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3.3321659173467677</v>
      </c>
      <c r="AC68">
        <f t="shared" si="29"/>
        <v>1.6218981099179237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-1518.3244252528257</v>
      </c>
      <c r="AI68">
        <f t="shared" si="33"/>
        <v>-1519.3759050290391</v>
      </c>
      <c r="AJ68">
        <f t="shared" si="34"/>
        <v>1.710267807428844</v>
      </c>
      <c r="AK68">
        <f t="shared" si="22"/>
        <v>0.23325161421427376</v>
      </c>
      <c r="AL68">
        <f t="shared" si="35"/>
        <v>-1517.4323856073961</v>
      </c>
      <c r="AN68">
        <f t="shared" si="36"/>
        <v>0</v>
      </c>
      <c r="AO68">
        <f t="shared" si="36"/>
        <v>0</v>
      </c>
      <c r="AP68">
        <f t="shared" si="36"/>
        <v>-1.0430518377497245E-3</v>
      </c>
      <c r="AQ68">
        <f t="shared" si="36"/>
        <v>-1.5061545812734443</v>
      </c>
      <c r="AR68">
        <f t="shared" si="36"/>
        <v>-1.507197633111194</v>
      </c>
      <c r="AS68">
        <f t="shared" si="36"/>
        <v>1.6965594773557756E-3</v>
      </c>
      <c r="AT68">
        <f t="shared" si="36"/>
        <v>2.3138202975280146E-4</v>
      </c>
      <c r="AU68">
        <f t="shared" si="23"/>
        <v>-1.5052696916040855</v>
      </c>
      <c r="AW68">
        <v>65</v>
      </c>
      <c r="AX68">
        <f>IF(Z68&gt;0, (R68*SUMPRODUCT(K68:$K$98, X68:$X$98)-K68*$AZ$3)/Z68, 0)</f>
        <v>38.56227543811287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7"/>
        <v>100000</v>
      </c>
      <c r="S69">
        <f t="shared" si="28"/>
        <v>14.228217643456516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1.6218981099179237</v>
      </c>
      <c r="AC69">
        <f t="shared" si="29"/>
        <v>0.42097526518033579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-1205.1248443150669</v>
      </c>
      <c r="AI69">
        <f t="shared" si="33"/>
        <v>-1205.8645280824394</v>
      </c>
      <c r="AJ69">
        <f t="shared" si="34"/>
        <v>1.2009228447375879</v>
      </c>
      <c r="AK69">
        <f t="shared" si="22"/>
        <v>0.11353286769425468</v>
      </c>
      <c r="AL69">
        <f t="shared" si="35"/>
        <v>-1204.5500723700077</v>
      </c>
      <c r="AN69">
        <f t="shared" si="36"/>
        <v>0</v>
      </c>
      <c r="AO69">
        <f t="shared" si="36"/>
        <v>0</v>
      </c>
      <c r="AP69">
        <f t="shared" si="36"/>
        <v>-6.5513836714174679E-4</v>
      </c>
      <c r="AQ69">
        <f t="shared" si="36"/>
        <v>-1.0673798149052531</v>
      </c>
      <c r="AR69">
        <f t="shared" si="36"/>
        <v>-1.0680349532723949</v>
      </c>
      <c r="AS69">
        <f t="shared" si="36"/>
        <v>1.0636581012982364E-3</v>
      </c>
      <c r="AT69">
        <f t="shared" si="36"/>
        <v>1.0055613065883674E-4</v>
      </c>
      <c r="AU69">
        <f t="shared" si="23"/>
        <v>-1.0668707390404379</v>
      </c>
      <c r="AW69">
        <v>66</v>
      </c>
      <c r="AX69">
        <f>IF(Z69&gt;0, (R69*SUMPRODUCT(K69:$K$98, X69:$X$98)-K69*$AZ$3)/Z69, 0)</f>
        <v>14.228217643456516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7"/>
        <v>100000</v>
      </c>
      <c r="S70">
        <f t="shared" si="28"/>
        <v>-18.60012648172783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0.42097526518033579</v>
      </c>
      <c r="AC70">
        <f t="shared" si="29"/>
        <v>-0.37387621353218781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-919.07421795390655</v>
      </c>
      <c r="AI70">
        <f t="shared" si="33"/>
        <v>-919.5767363291169</v>
      </c>
      <c r="AJ70">
        <f t="shared" si="34"/>
        <v>0.7948514787125236</v>
      </c>
      <c r="AK70">
        <f t="shared" si="22"/>
        <v>2.9468268562623509E-2</v>
      </c>
      <c r="AL70">
        <f t="shared" si="35"/>
        <v>-918.75241658184177</v>
      </c>
      <c r="AN70">
        <f t="shared" si="36"/>
        <v>0</v>
      </c>
      <c r="AO70">
        <f t="shared" si="36"/>
        <v>0</v>
      </c>
      <c r="AP70">
        <f t="shared" si="36"/>
        <v>-3.9739360144241227E-4</v>
      </c>
      <c r="AQ70">
        <f t="shared" si="36"/>
        <v>-0.72680767805295554</v>
      </c>
      <c r="AR70">
        <f t="shared" si="36"/>
        <v>-0.72720507165439796</v>
      </c>
      <c r="AS70">
        <f t="shared" si="36"/>
        <v>6.2857182407545303E-4</v>
      </c>
      <c r="AT70">
        <f t="shared" si="36"/>
        <v>2.3303628185678738E-5</v>
      </c>
      <c r="AU70">
        <f t="shared" si="23"/>
        <v>-0.72655319620213688</v>
      </c>
      <c r="AW70">
        <v>67</v>
      </c>
      <c r="AX70">
        <f>IF(Z70&gt;0, (R70*SUMPRODUCT(K70:$K$98, X70:$X$98)-K70*$AZ$3)/Z70, 0)</f>
        <v>-18.60012648172783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7"/>
        <v>100000</v>
      </c>
      <c r="S71">
        <f t="shared" si="28"/>
        <v>-65.053046705215635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-0.37387621353218781</v>
      </c>
      <c r="AC71">
        <f t="shared" si="29"/>
        <v>-0.85735501998449148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-672.04061137206736</v>
      </c>
      <c r="AI71">
        <f t="shared" si="33"/>
        <v>-672.37009441068255</v>
      </c>
      <c r="AJ71">
        <f t="shared" si="34"/>
        <v>0.48347880645230368</v>
      </c>
      <c r="AK71">
        <f t="shared" si="22"/>
        <v>-2.6171334947253148E-2</v>
      </c>
      <c r="AL71">
        <f t="shared" si="35"/>
        <v>-671.91278693917741</v>
      </c>
      <c r="AN71">
        <f t="shared" si="36"/>
        <v>0</v>
      </c>
      <c r="AO71">
        <f t="shared" si="36"/>
        <v>0</v>
      </c>
      <c r="AP71">
        <f t="shared" si="36"/>
        <v>-2.3263977176294113E-4</v>
      </c>
      <c r="AQ71">
        <f t="shared" si="36"/>
        <v>-0.47451114661962152</v>
      </c>
      <c r="AR71">
        <f t="shared" si="36"/>
        <v>-0.47474378639138443</v>
      </c>
      <c r="AS71">
        <f t="shared" si="36"/>
        <v>3.4137235002447669E-4</v>
      </c>
      <c r="AT71">
        <f t="shared" si="36"/>
        <v>-1.8478928124645516E-5</v>
      </c>
      <c r="AU71">
        <f t="shared" si="23"/>
        <v>-0.47442089296948453</v>
      </c>
      <c r="AW71">
        <v>68</v>
      </c>
      <c r="AX71">
        <f>IF(Z71&gt;0, (R71*SUMPRODUCT(K71:$K$98, X71:$X$98)-K71*$AZ$3)/Z71, 0)</f>
        <v>-65.053046705215635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7"/>
        <v>100000</v>
      </c>
      <c r="S72">
        <f t="shared" si="28"/>
        <v>-133.94627886109436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-0.85735501998449148</v>
      </c>
      <c r="AC72">
        <f t="shared" si="29"/>
        <v>-1.1146082455321038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-472.62203017259867</v>
      </c>
      <c r="AI72">
        <f t="shared" si="33"/>
        <v>-472.83006287328459</v>
      </c>
      <c r="AJ72">
        <f t="shared" si="34"/>
        <v>0.25725322554761232</v>
      </c>
      <c r="AK72">
        <f t="shared" ref="AK72:AK89" si="49">G72*SUM(AB72:AB72, AE72:AF72)</f>
        <v>-6.0014851398914409E-2</v>
      </c>
      <c r="AL72">
        <f t="shared" si="35"/>
        <v>-472.63282449913589</v>
      </c>
      <c r="AN72">
        <f t="shared" si="36"/>
        <v>0</v>
      </c>
      <c r="AO72">
        <f t="shared" si="36"/>
        <v>0</v>
      </c>
      <c r="AP72">
        <f t="shared" si="36"/>
        <v>-1.3114884947114546E-4</v>
      </c>
      <c r="AQ72">
        <f t="shared" si="36"/>
        <v>-0.29795236656296009</v>
      </c>
      <c r="AR72">
        <f t="shared" si="36"/>
        <v>-0.29808351541243122</v>
      </c>
      <c r="AS72">
        <f t="shared" si="36"/>
        <v>1.6217865961490246E-4</v>
      </c>
      <c r="AT72">
        <f t="shared" si="36"/>
        <v>-3.7834814844963291E-5</v>
      </c>
      <c r="AU72">
        <f t="shared" si="23"/>
        <v>-0.29795917156766133</v>
      </c>
      <c r="AW72">
        <v>69</v>
      </c>
      <c r="AX72">
        <f>IF(Z72&gt;0, (R72*SUMPRODUCT(K72:$K$98, X72:$X$98)-K72*$AZ$3)/Z72, 0)</f>
        <v>-133.94627886109436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7"/>
        <v>100000</v>
      </c>
      <c r="S73">
        <f t="shared" si="28"/>
        <v>-241.37537108402148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-1.1146082455321038</v>
      </c>
      <c r="AC73">
        <f t="shared" si="29"/>
        <v>-1.2185803254236265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-318.96083515707846</v>
      </c>
      <c r="AI73">
        <f t="shared" si="33"/>
        <v>-319.08704732196827</v>
      </c>
      <c r="AJ73">
        <f t="shared" si="34"/>
        <v>0.10397207989152268</v>
      </c>
      <c r="AK73">
        <f t="shared" si="49"/>
        <v>-7.8022577187247269E-2</v>
      </c>
      <c r="AL73">
        <f t="shared" si="35"/>
        <v>-319.06109781926398</v>
      </c>
      <c r="AN73">
        <f t="shared" si="36"/>
        <v>0</v>
      </c>
      <c r="AO73">
        <f t="shared" si="36"/>
        <v>0</v>
      </c>
      <c r="AP73">
        <f t="shared" si="36"/>
        <v>-7.1042145915306451E-5</v>
      </c>
      <c r="AQ73">
        <f t="shared" si="36"/>
        <v>-0.17953627696889557</v>
      </c>
      <c r="AR73">
        <f t="shared" si="36"/>
        <v>-0.1796073191148109</v>
      </c>
      <c r="AS73">
        <f t="shared" si="36"/>
        <v>5.85236746174299E-5</v>
      </c>
      <c r="AT73">
        <f t="shared" si="36"/>
        <v>-4.3917250908934336E-5</v>
      </c>
      <c r="AU73">
        <f t="shared" si="23"/>
        <v>-0.17959271269110239</v>
      </c>
      <c r="AW73">
        <v>70</v>
      </c>
      <c r="AX73">
        <f>IF(Z73&gt;0, (R73*SUMPRODUCT(K73:$K$98, X73:$X$98)-K73*$AZ$3)/Z73, 0)</f>
        <v>-241.37537108402148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7"/>
        <v>100000</v>
      </c>
      <c r="S74">
        <f t="shared" si="28"/>
        <v>-417.08458836067325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-1.2185803254236265</v>
      </c>
      <c r="AC74">
        <f t="shared" si="29"/>
        <v>-1.2249199178644528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-206.11396348770728</v>
      </c>
      <c r="AI74">
        <f t="shared" si="33"/>
        <v>-206.18738504007624</v>
      </c>
      <c r="AJ74">
        <f t="shared" si="34"/>
        <v>6.3395924408262694E-3</v>
      </c>
      <c r="AK74">
        <f t="shared" si="49"/>
        <v>-8.5300622779653862E-2</v>
      </c>
      <c r="AL74">
        <f t="shared" si="35"/>
        <v>-206.26634607041504</v>
      </c>
      <c r="AN74">
        <f t="shared" si="36"/>
        <v>0</v>
      </c>
      <c r="AO74">
        <f t="shared" si="36"/>
        <v>0</v>
      </c>
      <c r="AP74">
        <f t="shared" si="36"/>
        <v>-3.6899492677943107E-5</v>
      </c>
      <c r="AQ74">
        <f t="shared" si="36"/>
        <v>-0.10358675948877538</v>
      </c>
      <c r="AR74">
        <f t="shared" si="36"/>
        <v>-0.10362365898145331</v>
      </c>
      <c r="AS74">
        <f t="shared" si="36"/>
        <v>3.1860909678925998E-6</v>
      </c>
      <c r="AT74">
        <f t="shared" si="36"/>
        <v>-4.2869560832280741E-5</v>
      </c>
      <c r="AU74">
        <f t="shared" si="23"/>
        <v>-0.1036633424513177</v>
      </c>
      <c r="AW74">
        <v>71</v>
      </c>
      <c r="AX74">
        <f>IF(Z74&gt;0, (R74*SUMPRODUCT(K74:$K$98, X74:$X$98)-K74*$AZ$3)/Z74, 0)</f>
        <v>-417.08458836067325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7"/>
        <v>100000</v>
      </c>
      <c r="S75">
        <f t="shared" si="28"/>
        <v>-718.03335643109517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-1.2249199178644528</v>
      </c>
      <c r="AC75">
        <f t="shared" si="29"/>
        <v>-1.1738667804531664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-127.26574735898754</v>
      </c>
      <c r="AI75">
        <f t="shared" si="33"/>
        <v>-127.30661825899307</v>
      </c>
      <c r="AJ75">
        <f t="shared" si="34"/>
        <v>-5.1053137411286365E-2</v>
      </c>
      <c r="AK75">
        <f t="shared" si="49"/>
        <v>-8.5744394250511696E-2</v>
      </c>
      <c r="AL75">
        <f t="shared" si="35"/>
        <v>-127.44341579065487</v>
      </c>
      <c r="AN75">
        <f t="shared" si="36"/>
        <v>0</v>
      </c>
      <c r="AO75">
        <f t="shared" si="36"/>
        <v>0</v>
      </c>
      <c r="AP75">
        <f t="shared" si="36"/>
        <v>-1.8339733104284339E-5</v>
      </c>
      <c r="AQ75">
        <f t="shared" si="36"/>
        <v>-5.710713097987577E-2</v>
      </c>
      <c r="AR75">
        <f t="shared" si="36"/>
        <v>-5.7125470712980055E-2</v>
      </c>
      <c r="AS75">
        <f t="shared" si="36"/>
        <v>-2.2908742262409172E-5</v>
      </c>
      <c r="AT75">
        <f t="shared" si="36"/>
        <v>-3.8475524285743942E-5</v>
      </c>
      <c r="AU75">
        <f t="shared" si="23"/>
        <v>-5.7186854979528211E-2</v>
      </c>
      <c r="AW75">
        <v>72</v>
      </c>
      <c r="AX75">
        <f>IF(Z75&gt;0, (R75*SUMPRODUCT(K75:$K$98, X75:$X$98)-K75*$AZ$3)/Z75, 0)</f>
        <v>-718.03335643109517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7"/>
        <v>100000</v>
      </c>
      <c r="S76">
        <f t="shared" si="28"/>
        <v>-1257.8791370846463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-1.1738667804531664</v>
      </c>
      <c r="AC76">
        <f t="shared" si="29"/>
        <v>-1.0929025749151302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-74.96421822617107</v>
      </c>
      <c r="AI76">
        <f t="shared" si="33"/>
        <v>-74.985939362620002</v>
      </c>
      <c r="AJ76">
        <f t="shared" si="34"/>
        <v>-8.0964205538036182E-2</v>
      </c>
      <c r="AK76">
        <f t="shared" si="49"/>
        <v>-8.217067463172166E-2</v>
      </c>
      <c r="AL76">
        <f t="shared" si="35"/>
        <v>-75.149074242789766</v>
      </c>
      <c r="AN76">
        <f t="shared" si="36"/>
        <v>0</v>
      </c>
      <c r="AO76">
        <f t="shared" si="36"/>
        <v>0</v>
      </c>
      <c r="AP76">
        <f t="shared" si="36"/>
        <v>-8.7024859536203401E-6</v>
      </c>
      <c r="AQ76">
        <f t="shared" si="36"/>
        <v>-3.0034112518523969E-2</v>
      </c>
      <c r="AR76">
        <f t="shared" si="36"/>
        <v>-3.0042815004477589E-2</v>
      </c>
      <c r="AS76">
        <f t="shared" si="36"/>
        <v>-3.2437983302457004E-5</v>
      </c>
      <c r="AT76">
        <f t="shared" si="36"/>
        <v>-3.2921350292299377E-5</v>
      </c>
      <c r="AU76">
        <f t="shared" si="23"/>
        <v>-3.0108174338072349E-2</v>
      </c>
      <c r="AW76">
        <v>73</v>
      </c>
      <c r="AX76">
        <f>IF(Z76&gt;0, (R76*SUMPRODUCT(K76:$K$98, X76:$X$98)-K76*$AZ$3)/Z76, 0)</f>
        <v>-1257.8791370846463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7"/>
        <v>100000</v>
      </c>
      <c r="S77">
        <f t="shared" si="28"/>
        <v>-2273.4987830577229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-1.0929025749151302</v>
      </c>
      <c r="AC77">
        <f t="shared" si="29"/>
        <v>-0.99965870839980397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-42.045643443547192</v>
      </c>
      <c r="AI77">
        <f t="shared" si="33"/>
        <v>-42.056635957770744</v>
      </c>
      <c r="AJ77">
        <f t="shared" si="34"/>
        <v>-9.3243866515326235E-2</v>
      </c>
      <c r="AK77">
        <f t="shared" si="49"/>
        <v>-7.6503180244059124E-2</v>
      </c>
      <c r="AL77">
        <f t="shared" si="35"/>
        <v>-42.226383004530128</v>
      </c>
      <c r="AN77">
        <f t="shared" si="36"/>
        <v>0</v>
      </c>
      <c r="AO77">
        <f t="shared" si="36"/>
        <v>0</v>
      </c>
      <c r="AP77">
        <f t="shared" si="36"/>
        <v>-3.9322380452185888E-6</v>
      </c>
      <c r="AQ77">
        <f t="shared" si="36"/>
        <v>-1.5040551726568992E-2</v>
      </c>
      <c r="AR77">
        <f t="shared" si="36"/>
        <v>-1.5044483964614211E-2</v>
      </c>
      <c r="AS77">
        <f t="shared" si="36"/>
        <v>-3.3355160788347814E-5</v>
      </c>
      <c r="AT77">
        <f t="shared" si="36"/>
        <v>-2.7366688804578023E-5</v>
      </c>
      <c r="AU77">
        <f t="shared" si="23"/>
        <v>-1.5105205814207136E-2</v>
      </c>
      <c r="AW77">
        <v>74</v>
      </c>
      <c r="AX77">
        <f>IF(Z77&gt;0, (R77*SUMPRODUCT(K77:$K$98, X77:$X$98)-K77*$AZ$3)/Z77, 0)</f>
        <v>-2273.4987830577229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7"/>
        <v>100000</v>
      </c>
      <c r="S78">
        <f t="shared" si="28"/>
        <v>-4280.3461236920966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-0.99965870839980397</v>
      </c>
      <c r="AC78">
        <f t="shared" si="29"/>
        <v>-0.9046296359890067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-22.395859024184713</v>
      </c>
      <c r="AI78">
        <f t="shared" si="33"/>
        <v>-22.401142648509985</v>
      </c>
      <c r="AJ78">
        <f t="shared" si="34"/>
        <v>-9.5029072410797277E-2</v>
      </c>
      <c r="AK78">
        <f t="shared" si="49"/>
        <v>-6.9976109587986279E-2</v>
      </c>
      <c r="AL78">
        <f t="shared" si="35"/>
        <v>-22.566147830508768</v>
      </c>
      <c r="AN78">
        <f t="shared" si="36"/>
        <v>0</v>
      </c>
      <c r="AO78">
        <f t="shared" si="36"/>
        <v>0</v>
      </c>
      <c r="AP78">
        <f t="shared" si="36"/>
        <v>-1.6875500913905055E-6</v>
      </c>
      <c r="AQ78">
        <f t="shared" si="36"/>
        <v>-7.1530698657465567E-3</v>
      </c>
      <c r="AR78">
        <f t="shared" si="36"/>
        <v>-7.1547574158379477E-3</v>
      </c>
      <c r="AS78">
        <f t="shared" si="36"/>
        <v>-3.0351574971849813E-5</v>
      </c>
      <c r="AT78">
        <f t="shared" si="36"/>
        <v>-2.234984602624435E-5</v>
      </c>
      <c r="AU78">
        <f t="shared" si="23"/>
        <v>-7.2074588368360414E-3</v>
      </c>
      <c r="AW78">
        <v>75</v>
      </c>
      <c r="AX78">
        <f>IF(Z78&gt;0, (R78*SUMPRODUCT(K78:$K$98, X78:$X$98)-K78*$AZ$3)/Z78, 0)</f>
        <v>-4280.3461236920966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7"/>
        <v>100000</v>
      </c>
      <c r="S79">
        <f t="shared" si="28"/>
        <v>-8453.2258611951675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-0.9046296359890067</v>
      </c>
      <c r="AC79">
        <f t="shared" si="29"/>
        <v>-0.81350625573210489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-11.299533261344429</v>
      </c>
      <c r="AI79">
        <f t="shared" si="33"/>
        <v>-11.301939166111113</v>
      </c>
      <c r="AJ79">
        <f t="shared" si="34"/>
        <v>-9.1123380256901809E-2</v>
      </c>
      <c r="AK79">
        <f t="shared" si="49"/>
        <v>-6.3324074519230472E-2</v>
      </c>
      <c r="AL79">
        <f t="shared" si="35"/>
        <v>-11.456386620887244</v>
      </c>
      <c r="AN79">
        <f t="shared" si="36"/>
        <v>0</v>
      </c>
      <c r="AO79">
        <f t="shared" si="36"/>
        <v>0</v>
      </c>
      <c r="AP79">
        <f t="shared" si="36"/>
        <v>-6.8609641773493577E-7</v>
      </c>
      <c r="AQ79">
        <f t="shared" si="36"/>
        <v>-3.2223092950481162E-3</v>
      </c>
      <c r="AR79">
        <f t="shared" si="36"/>
        <v>-3.2229953914658513E-3</v>
      </c>
      <c r="AS79">
        <f t="shared" si="36"/>
        <v>-2.5985826883886936E-5</v>
      </c>
      <c r="AT79">
        <f t="shared" si="36"/>
        <v>-1.8058246230548987E-5</v>
      </c>
      <c r="AU79">
        <f t="shared" si="23"/>
        <v>-3.2670394645802868E-3</v>
      </c>
      <c r="AW79">
        <v>76</v>
      </c>
      <c r="AX79">
        <f>IF(Z79&gt;0, (R79*SUMPRODUCT(K79:$K$98, X79:$X$98)-K79*$AZ$3)/Z79, 0)</f>
        <v>-8453.2258611951675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7"/>
        <v>100000</v>
      </c>
      <c r="S80">
        <f t="shared" si="28"/>
        <v>-17782.682848805045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-0.81350625573210489</v>
      </c>
      <c r="AC80">
        <f t="shared" si="29"/>
        <v>-0.72898173456050253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-5.4279916831938113</v>
      </c>
      <c r="AI80">
        <f t="shared" si="33"/>
        <v>-5.4290165309920297</v>
      </c>
      <c r="AJ80">
        <f t="shared" si="34"/>
        <v>-8.4524521171602363E-2</v>
      </c>
      <c r="AK80">
        <f t="shared" si="49"/>
        <v>-5.6945437901247349E-2</v>
      </c>
      <c r="AL80">
        <f t="shared" si="35"/>
        <v>-5.5704864900648792</v>
      </c>
      <c r="AN80">
        <f t="shared" si="36"/>
        <v>0</v>
      </c>
      <c r="AO80">
        <f t="shared" si="36"/>
        <v>0</v>
      </c>
      <c r="AP80">
        <f t="shared" si="36"/>
        <v>-2.6094445276668177E-7</v>
      </c>
      <c r="AQ80">
        <f t="shared" si="36"/>
        <v>-1.3820630944960811E-3</v>
      </c>
      <c r="AR80">
        <f t="shared" si="36"/>
        <v>-1.3823240389488477E-3</v>
      </c>
      <c r="AS80">
        <f t="shared" si="36"/>
        <v>-2.152144441431584E-5</v>
      </c>
      <c r="AT80">
        <f t="shared" si="36"/>
        <v>-1.4499319954175802E-5</v>
      </c>
      <c r="AU80">
        <f t="shared" si="23"/>
        <v>-1.4183448033173393E-3</v>
      </c>
      <c r="AW80">
        <v>77</v>
      </c>
      <c r="AX80">
        <f>IF(Z80&gt;0, (R80*SUMPRODUCT(K80:$K$98, X80:$X$98)-K80*$AZ$3)/Z80, 0)</f>
        <v>-17782.682848805045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7"/>
        <v>100000</v>
      </c>
      <c r="S81">
        <f t="shared" si="28"/>
        <v>-40088.629268190649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-0.72898173456050253</v>
      </c>
      <c r="AC81">
        <f t="shared" si="29"/>
        <v>-0.65201841330977517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-2.4319550073816218</v>
      </c>
      <c r="AI81">
        <f t="shared" si="33"/>
        <v>-2.4323616179500127</v>
      </c>
      <c r="AJ81">
        <f t="shared" si="34"/>
        <v>-7.6963321250727357E-2</v>
      </c>
      <c r="AK81">
        <f t="shared" si="49"/>
        <v>-5.102872141923518E-2</v>
      </c>
      <c r="AL81">
        <f t="shared" si="35"/>
        <v>-2.5603536606199753</v>
      </c>
      <c r="AN81">
        <f t="shared" si="36"/>
        <v>0</v>
      </c>
      <c r="AO81">
        <f t="shared" si="36"/>
        <v>0</v>
      </c>
      <c r="AP81">
        <f t="shared" si="36"/>
        <v>-9.2437743684552564E-8</v>
      </c>
      <c r="AQ81">
        <f t="shared" si="36"/>
        <v>-5.5287405468684313E-4</v>
      </c>
      <c r="AR81">
        <f t="shared" si="36"/>
        <v>-5.5296649243052767E-4</v>
      </c>
      <c r="AS81">
        <f t="shared" si="36"/>
        <v>-1.7496632689709383E-5</v>
      </c>
      <c r="AT81">
        <f t="shared" si="36"/>
        <v>-1.1600731111762225E-5</v>
      </c>
      <c r="AU81">
        <f t="shared" si="23"/>
        <v>-5.8206385623199922E-4</v>
      </c>
      <c r="AW81">
        <v>78</v>
      </c>
      <c r="AX81">
        <f>IF(Z81&gt;0, (R81*SUMPRODUCT(K81:$K$98, X81:$X$98)-K81*$AZ$3)/Z81, 0)</f>
        <v>-40088.629268190649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7"/>
        <v>100000</v>
      </c>
      <c r="S82">
        <f t="shared" si="28"/>
        <v>-97413.647083854477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-0.65201841330977517</v>
      </c>
      <c r="AC82">
        <f t="shared" si="29"/>
        <v>-0.58262005134194106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-1.0120891139992723</v>
      </c>
      <c r="AI82">
        <f t="shared" si="33"/>
        <v>-1.0122386361834792</v>
      </c>
      <c r="AJ82">
        <f t="shared" si="34"/>
        <v>-6.939836196783411E-2</v>
      </c>
      <c r="AK82">
        <f t="shared" si="49"/>
        <v>-4.5641288931684267E-2</v>
      </c>
      <c r="AL82">
        <f t="shared" si="35"/>
        <v>-1.1272782870829974</v>
      </c>
      <c r="AN82">
        <f t="shared" si="36"/>
        <v>0</v>
      </c>
      <c r="AO82">
        <f t="shared" si="36"/>
        <v>0</v>
      </c>
      <c r="AP82">
        <f t="shared" si="36"/>
        <v>-3.0349971230246833E-8</v>
      </c>
      <c r="AQ82">
        <f t="shared" si="36"/>
        <v>-2.0543356596368066E-4</v>
      </c>
      <c r="AR82">
        <f t="shared" si="36"/>
        <v>-2.0546391593491089E-4</v>
      </c>
      <c r="AS82">
        <f t="shared" si="36"/>
        <v>-1.4086460148508905E-5</v>
      </c>
      <c r="AT82">
        <f t="shared" si="36"/>
        <v>-9.2642560923951501E-6</v>
      </c>
      <c r="AU82">
        <f t="shared" si="23"/>
        <v>-2.2881463217581491E-4</v>
      </c>
      <c r="AW82">
        <v>79</v>
      </c>
      <c r="AX82">
        <f>IF(Z82&gt;0, (R82*SUMPRODUCT(K82:$K$98, X82:$X$98)-K82*$AZ$3)/Z82, 0)</f>
        <v>-97413.647083854477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7"/>
        <v>100000</v>
      </c>
      <c r="S83">
        <f t="shared" si="28"/>
        <v>-256701.06067972985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-0.58262005134194106</v>
      </c>
      <c r="AC83">
        <f t="shared" si="29"/>
        <v>-0.52036902417351094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-0.3893938354250584</v>
      </c>
      <c r="AI83">
        <f t="shared" si="33"/>
        <v>-0.38944451392856705</v>
      </c>
      <c r="AJ83">
        <f t="shared" si="34"/>
        <v>-6.2251027168430118E-2</v>
      </c>
      <c r="AK83">
        <f t="shared" si="49"/>
        <v>-4.0783403593935875E-2</v>
      </c>
      <c r="AL83">
        <f t="shared" si="35"/>
        <v>-0.49247894469093306</v>
      </c>
      <c r="AN83">
        <f t="shared" si="36"/>
        <v>0</v>
      </c>
      <c r="AO83">
        <f t="shared" si="36"/>
        <v>0</v>
      </c>
      <c r="AP83">
        <f t="shared" si="36"/>
        <v>-9.1845611622632511E-9</v>
      </c>
      <c r="AQ83">
        <f t="shared" si="36"/>
        <v>-7.0570582200748302E-5</v>
      </c>
      <c r="AR83">
        <f t="shared" si="36"/>
        <v>-7.0579766761910559E-5</v>
      </c>
      <c r="AS83">
        <f t="shared" si="36"/>
        <v>-1.1281871540352607E-5</v>
      </c>
      <c r="AT83">
        <f t="shared" si="36"/>
        <v>-7.3912534660710045E-6</v>
      </c>
      <c r="AU83">
        <f t="shared" si="23"/>
        <v>-8.9252891768334163E-5</v>
      </c>
      <c r="AW83">
        <v>80</v>
      </c>
      <c r="AX83">
        <f>IF(Z83&gt;0, (R83*SUMPRODUCT(K83:$K$98, X83:$X$98)-K83*$AZ$3)/Z83, 0)</f>
        <v>-256701.06067972985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7"/>
        <v>100000</v>
      </c>
      <c r="S84">
        <f t="shared" si="28"/>
        <v>-738460.5016250544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-0.52036902417351094</v>
      </c>
      <c r="AC84">
        <f t="shared" si="29"/>
        <v>-0.46467489767143161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-0.13776205981845766</v>
      </c>
      <c r="AI84">
        <f t="shared" si="33"/>
        <v>-0.13777779102197663</v>
      </c>
      <c r="AJ84">
        <f t="shared" si="34"/>
        <v>-5.5694126502079333E-2</v>
      </c>
      <c r="AK84">
        <f t="shared" si="49"/>
        <v>-3.642583169214577E-2</v>
      </c>
      <c r="AL84">
        <f t="shared" si="35"/>
        <v>-0.22989774921620174</v>
      </c>
      <c r="AN84">
        <f t="shared" si="36"/>
        <v>0</v>
      </c>
      <c r="AO84">
        <f t="shared" si="36"/>
        <v>0</v>
      </c>
      <c r="AP84">
        <f t="shared" si="36"/>
        <v>-2.545531968205664E-9</v>
      </c>
      <c r="AQ84">
        <f t="shared" si="36"/>
        <v>-2.2291856236608129E-5</v>
      </c>
      <c r="AR84">
        <f t="shared" si="36"/>
        <v>-2.2294401768576335E-5</v>
      </c>
      <c r="AS84">
        <f t="shared" si="36"/>
        <v>-9.0121000139218095E-6</v>
      </c>
      <c r="AT84">
        <f t="shared" si="36"/>
        <v>-5.8942164805770733E-6</v>
      </c>
      <c r="AU84">
        <f t="shared" si="23"/>
        <v>-3.720071826307522E-5</v>
      </c>
      <c r="AW84">
        <v>81</v>
      </c>
      <c r="AX84">
        <f>IF(Z84&gt;0, (R84*SUMPRODUCT(K84:$K$98, X84:$X$98)-K84*$AZ$3)/Z84, 0)</f>
        <v>-738460.5016250544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7"/>
        <v>100000</v>
      </c>
      <c r="S85">
        <f t="shared" si="28"/>
        <v>-2337925.1956257513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-0.46467489767143161</v>
      </c>
      <c r="AC85">
        <f t="shared" si="29"/>
        <v>-0.41490728141670374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-4.4548749989392046E-2</v>
      </c>
      <c r="AI85">
        <f t="shared" si="33"/>
        <v>-4.4553186693378481E-2</v>
      </c>
      <c r="AJ85">
        <f t="shared" si="34"/>
        <v>-4.9767616254727864E-2</v>
      </c>
      <c r="AK85">
        <f t="shared" si="49"/>
        <v>-3.2527242837000217E-2</v>
      </c>
      <c r="AL85">
        <f t="shared" si="35"/>
        <v>-0.12684804578510656</v>
      </c>
      <c r="AN85">
        <f t="shared" si="36"/>
        <v>0</v>
      </c>
      <c r="AO85">
        <f t="shared" si="36"/>
        <v>0</v>
      </c>
      <c r="AP85">
        <f t="shared" si="36"/>
        <v>-6.4100148706911543E-10</v>
      </c>
      <c r="AQ85">
        <f t="shared" si="36"/>
        <v>-6.4362677964507064E-6</v>
      </c>
      <c r="AR85">
        <f t="shared" si="36"/>
        <v>-6.4369087979377754E-6</v>
      </c>
      <c r="AS85">
        <f t="shared" si="36"/>
        <v>-7.1902737087504309E-6</v>
      </c>
      <c r="AT85">
        <f t="shared" si="36"/>
        <v>-4.6994370353594165E-6</v>
      </c>
      <c r="AU85">
        <f t="shared" si="23"/>
        <v>-1.8326619542047622E-5</v>
      </c>
      <c r="AW85">
        <v>82</v>
      </c>
      <c r="AX85">
        <f>IF(Z85&gt;0, (R85*SUMPRODUCT(K85:$K$98, X85:$X$98)-K85*$AZ$3)/Z85, 0)</f>
        <v>-2337925.1956257513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7"/>
        <v>100000</v>
      </c>
      <c r="S86">
        <f t="shared" si="28"/>
        <v>-8229594.0861881105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-0.41490728141670374</v>
      </c>
      <c r="AC86">
        <f t="shared" si="29"/>
        <v>-0.37045844258542493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-1.3067808114873389E-2</v>
      </c>
      <c r="AI86">
        <f t="shared" si="33"/>
        <v>-1.3068933499791241E-2</v>
      </c>
      <c r="AJ86">
        <f t="shared" si="34"/>
        <v>-4.4448838831278814E-2</v>
      </c>
      <c r="AK86">
        <f t="shared" si="49"/>
        <v>-2.9043509699169266E-2</v>
      </c>
      <c r="AL86">
        <f t="shared" si="35"/>
        <v>-8.6561282030239328E-2</v>
      </c>
      <c r="AN86">
        <f t="shared" si="36"/>
        <v>0</v>
      </c>
      <c r="AO86">
        <f t="shared" si="36"/>
        <v>0</v>
      </c>
      <c r="AP86">
        <f t="shared" si="36"/>
        <v>-1.4517159586615408E-10</v>
      </c>
      <c r="AQ86">
        <f t="shared" si="36"/>
        <v>-1.6857117315297565E-6</v>
      </c>
      <c r="AR86">
        <f t="shared" si="36"/>
        <v>-1.6858569031256229E-6</v>
      </c>
      <c r="AS86">
        <f t="shared" si="36"/>
        <v>-5.7337794075412968E-6</v>
      </c>
      <c r="AT86">
        <f t="shared" si="36"/>
        <v>-3.7465338176311486E-6</v>
      </c>
      <c r="AU86">
        <f t="shared" si="23"/>
        <v>-1.1166170128298069E-5</v>
      </c>
      <c r="AW86">
        <v>83</v>
      </c>
      <c r="AX86">
        <f>IF(Z86&gt;0, (R86*SUMPRODUCT(K86:$K$98, X86:$X$98)-K86*$AZ$3)/Z86, 0)</f>
        <v>-8229594.0861881105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7"/>
        <v>100000</v>
      </c>
      <c r="S87">
        <f t="shared" si="28"/>
        <v>-32617587.41906774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-0.37045844258542493</v>
      </c>
      <c r="AC87">
        <f t="shared" si="29"/>
        <v>-0.33076791838726777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-3.4424458447404821E-3</v>
      </c>
      <c r="AI87">
        <f t="shared" si="33"/>
        <v>-3.4426993643479698E-3</v>
      </c>
      <c r="AJ87">
        <f t="shared" si="34"/>
        <v>-3.9690524198157162E-2</v>
      </c>
      <c r="AK87">
        <f t="shared" si="49"/>
        <v>-2.5932090980979747E-2</v>
      </c>
      <c r="AL87">
        <f t="shared" si="35"/>
        <v>-6.9065314543484885E-2</v>
      </c>
      <c r="AN87">
        <f t="shared" si="36"/>
        <v>0</v>
      </c>
      <c r="AO87">
        <f t="shared" si="36"/>
        <v>0</v>
      </c>
      <c r="AP87">
        <f t="shared" si="36"/>
        <v>-2.919941103401723E-11</v>
      </c>
      <c r="AQ87">
        <f t="shared" si="36"/>
        <v>-3.9648764124783294E-7</v>
      </c>
      <c r="AR87">
        <f t="shared" si="36"/>
        <v>-3.9651684065886694E-7</v>
      </c>
      <c r="AS87">
        <f t="shared" si="36"/>
        <v>-4.5714015641700615E-6</v>
      </c>
      <c r="AT87">
        <f t="shared" si="36"/>
        <v>-2.9867582670564796E-6</v>
      </c>
      <c r="AU87">
        <f t="shared" si="23"/>
        <v>-7.9546766718854086E-6</v>
      </c>
      <c r="AW87">
        <v>84</v>
      </c>
      <c r="AX87">
        <f>IF(Z87&gt;0, (R87*SUMPRODUCT(K87:$K$98, X87:$X$98)-K87*$AZ$3)/Z87, 0)</f>
        <v>-32617587.41906774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7"/>
        <v>100000</v>
      </c>
      <c r="S88">
        <f t="shared" si="28"/>
        <v>-147911463.7903966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-0.33076791838726777</v>
      </c>
      <c r="AC88">
        <f t="shared" si="29"/>
        <v>-0.29532884174107982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-8.0427168726493838E-4</v>
      </c>
      <c r="AI88">
        <f t="shared" si="33"/>
        <v>-8.0432160375453507E-4</v>
      </c>
      <c r="AJ88">
        <f t="shared" si="34"/>
        <v>-3.543907664618795E-2</v>
      </c>
      <c r="AK88">
        <f t="shared" si="49"/>
        <v>-2.3153754287108745E-2</v>
      </c>
      <c r="AL88">
        <f t="shared" si="35"/>
        <v>-5.9397152537051232E-2</v>
      </c>
      <c r="AN88">
        <f t="shared" si="36"/>
        <v>0</v>
      </c>
      <c r="AO88">
        <f t="shared" si="36"/>
        <v>0</v>
      </c>
      <c r="AP88">
        <f t="shared" si="36"/>
        <v>-5.13320431797481E-12</v>
      </c>
      <c r="AQ88">
        <f t="shared" si="36"/>
        <v>-8.2707957455518826E-8</v>
      </c>
      <c r="AR88">
        <f t="shared" si="36"/>
        <v>-8.2713090659836803E-8</v>
      </c>
      <c r="AS88">
        <f t="shared" si="36"/>
        <v>-3.6444073438460358E-6</v>
      </c>
      <c r="AT88">
        <f t="shared" si="36"/>
        <v>-2.3810358549683708E-6</v>
      </c>
      <c r="AU88">
        <f t="shared" si="23"/>
        <v>-6.108156289474244E-6</v>
      </c>
      <c r="AW88">
        <v>85</v>
      </c>
      <c r="AX88">
        <f>IF(Z88&gt;0, (R88*SUMPRODUCT(K88:$K$98, X88:$X$98)-K88*$AZ$3)/Z88, 0)</f>
        <v>-147911463.7903966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-0.29532884174107982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-1.996659583868269E-4</v>
      </c>
      <c r="AI89">
        <f t="shared" si="33"/>
        <v>-1.996659583868269E-4</v>
      </c>
      <c r="AJ89">
        <f t="shared" si="34"/>
        <v>-0.29532884174107982</v>
      </c>
      <c r="AK89">
        <f t="shared" si="49"/>
        <v>-2.0673018921875588E-2</v>
      </c>
      <c r="AL89">
        <f t="shared" si="35"/>
        <v>-0.31620152662134221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-1.833287256419575E-8</v>
      </c>
      <c r="AR89">
        <f t="shared" si="36"/>
        <v>-1.833287256419575E-8</v>
      </c>
      <c r="AS89">
        <f t="shared" si="36"/>
        <v>-2.7116420164529951E-5</v>
      </c>
      <c r="AT89">
        <f t="shared" si="36"/>
        <v>-1.8981494115170965E-6</v>
      </c>
      <c r="AU89">
        <f t="shared" si="23"/>
        <v>-2.9032902448611241E-5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4046.8594313828248</v>
      </c>
      <c r="AO91" s="8">
        <f t="shared" si="50"/>
        <v>-404.68594313828248</v>
      </c>
      <c r="AP91" s="8">
        <f t="shared" si="50"/>
        <v>-490.2251067402056</v>
      </c>
      <c r="AQ91" s="8">
        <f t="shared" si="50"/>
        <v>-2871.8483011398289</v>
      </c>
      <c r="AR91" s="8">
        <f t="shared" si="50"/>
        <v>280.10008036450591</v>
      </c>
      <c r="AS91" s="8">
        <f t="shared" si="50"/>
        <v>-108.7791623483398</v>
      </c>
      <c r="AT91" s="8">
        <f t="shared" si="50"/>
        <v>48.347190278664833</v>
      </c>
      <c r="AU91" s="8">
        <f t="shared" si="50"/>
        <v>219.66810829483165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1AA7F-21BC-47C8-B126-4845F840BAD9}">
  <sheetPr codeName="Sheet3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5382.0167552034954</v>
      </c>
      <c r="K3">
        <v>1</v>
      </c>
      <c r="L3" s="2">
        <v>0</v>
      </c>
      <c r="O3">
        <f>$C$3</f>
        <v>5382.0167552034954</v>
      </c>
      <c r="P3">
        <f>O3*C5</f>
        <v>538.20167552034957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5382.0167552034954</v>
      </c>
      <c r="AF3">
        <f t="shared" ref="AF3:AG34" si="4">-$Z3*P3</f>
        <v>-538.20167552034957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4570.6653378831461</v>
      </c>
      <c r="AJ3">
        <f t="shared" ref="AJ3:AJ66" si="7">AB3-AC3</f>
        <v>0</v>
      </c>
      <c r="AL3">
        <f t="shared" ref="AL3:AL66" si="8">SUM(AI3:AK3)</f>
        <v>4570.6653378831461</v>
      </c>
      <c r="AN3">
        <f t="shared" ref="AN3:AU34" si="9">AE3*$K3</f>
        <v>5382.0167552034954</v>
      </c>
      <c r="AO3">
        <f t="shared" si="9"/>
        <v>-538.20167552034957</v>
      </c>
      <c r="AP3">
        <f t="shared" si="9"/>
        <v>-273.14974180000002</v>
      </c>
      <c r="AQ3">
        <f t="shared" si="9"/>
        <v>0</v>
      </c>
      <c r="AR3">
        <f t="shared" si="9"/>
        <v>4570.6653378831461</v>
      </c>
      <c r="AS3">
        <f t="shared" si="9"/>
        <v>0</v>
      </c>
      <c r="AT3">
        <f t="shared" si="9"/>
        <v>0</v>
      </c>
      <c r="AU3">
        <f t="shared" si="9"/>
        <v>4570.6653378831461</v>
      </c>
      <c r="AW3">
        <v>0</v>
      </c>
      <c r="AX3">
        <f>IF(Z3&gt;0, (R3*SUMPRODUCT(K3:$K$98, X3:$X$98)-K3*$AZ$3)/Z3, 0)</f>
        <v>0</v>
      </c>
      <c r="AZ3">
        <f>C6*ABS(SUMPRODUCT(X4:X79, K4:K79))/1</f>
        <v>3874.7465140125983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263.2516802516688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259.90696366965767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-259.90696366965767</v>
      </c>
      <c r="AK4">
        <f>G4*SUM(AB4, AE4:AF4)</f>
        <v>0</v>
      </c>
      <c r="AL4">
        <f t="shared" si="8"/>
        <v>-530.44646366965776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-252.39248064185094</v>
      </c>
      <c r="AR4">
        <f t="shared" si="9"/>
        <v>-252.39248064185094</v>
      </c>
      <c r="AS4">
        <f t="shared" si="9"/>
        <v>-242.47314457473428</v>
      </c>
      <c r="AT4">
        <f t="shared" si="9"/>
        <v>0</v>
      </c>
      <c r="AU4">
        <f t="shared" si="9"/>
        <v>-494.86562521658527</v>
      </c>
      <c r="AW4">
        <v>1</v>
      </c>
      <c r="AX4">
        <f>IF(Z4&gt;0, (R4*SUMPRODUCT(K4:$K$98, X4:$X$98)-K4*$AZ$3)/Z4, 0)</f>
        <v>263.2516802516688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100000</v>
      </c>
      <c r="S5">
        <f t="shared" si="1"/>
        <v>317.0462804267637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259.90696366965767</v>
      </c>
      <c r="AC5">
        <f t="shared" si="2"/>
        <v>309.02722279060026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-271.4678080737865</v>
      </c>
      <c r="AI5">
        <f t="shared" si="6"/>
        <v>-295.83548259551804</v>
      </c>
      <c r="AJ5">
        <f t="shared" si="7"/>
        <v>-49.120259120942592</v>
      </c>
      <c r="AK5">
        <f>G5*SUM(AB5, AE5:AF5)</f>
        <v>10.656185510455964</v>
      </c>
      <c r="AL5">
        <f t="shared" si="8"/>
        <v>-334.2995562060047</v>
      </c>
      <c r="AN5">
        <f t="shared" si="9"/>
        <v>0</v>
      </c>
      <c r="AO5">
        <f t="shared" si="9"/>
        <v>0</v>
      </c>
      <c r="AP5">
        <f t="shared" si="9"/>
        <v>-20.83699385556281</v>
      </c>
      <c r="AQ5">
        <f t="shared" si="9"/>
        <v>-232.13429922383258</v>
      </c>
      <c r="AR5">
        <f t="shared" si="9"/>
        <v>-252.97129307939539</v>
      </c>
      <c r="AS5">
        <f t="shared" si="9"/>
        <v>-42.003127404461218</v>
      </c>
      <c r="AT5">
        <f t="shared" si="9"/>
        <v>9.1121896677947802</v>
      </c>
      <c r="AU5">
        <f t="shared" si="9"/>
        <v>-285.86223081606187</v>
      </c>
      <c r="AW5">
        <v>2</v>
      </c>
      <c r="AX5">
        <f>IF(Z5&gt;0, (R5*SUMPRODUCT(K5:$K$98, X5:$X$98)-K5*$AZ$3)/Z5, 0)</f>
        <v>317.0462804267637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100000</v>
      </c>
      <c r="S6">
        <f t="shared" si="1"/>
        <v>416.9497243757715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309.02722279060026</v>
      </c>
      <c r="AC6">
        <f t="shared" si="2"/>
        <v>401.20141156671843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-273.02029887638463</v>
      </c>
      <c r="AI6">
        <f t="shared" si="6"/>
        <v>-297.0760415781798</v>
      </c>
      <c r="AJ6">
        <f t="shared" si="7"/>
        <v>-92.174188776118172</v>
      </c>
      <c r="AK6">
        <f>G6*SUM(AB6, AE6:AF6)</f>
        <v>18.078092533250118</v>
      </c>
      <c r="AL6">
        <f t="shared" si="8"/>
        <v>-371.17213782104784</v>
      </c>
      <c r="AN6">
        <f t="shared" si="9"/>
        <v>0</v>
      </c>
      <c r="AO6">
        <f t="shared" si="9"/>
        <v>0</v>
      </c>
      <c r="AP6">
        <f t="shared" si="9"/>
        <v>-18.556841186619806</v>
      </c>
      <c r="AQ6">
        <f t="shared" si="9"/>
        <v>-210.61059680333497</v>
      </c>
      <c r="AR6">
        <f t="shared" si="9"/>
        <v>-229.16743798995478</v>
      </c>
      <c r="AS6">
        <f t="shared" si="9"/>
        <v>-71.104093680562059</v>
      </c>
      <c r="AT6">
        <f t="shared" si="9"/>
        <v>13.94562189391498</v>
      </c>
      <c r="AU6">
        <f t="shared" si="9"/>
        <v>-286.32590977660186</v>
      </c>
      <c r="AW6">
        <v>3</v>
      </c>
      <c r="AX6">
        <f>IF(Z6&gt;0, (R6*SUMPRODUCT(K6:$K$98, X6:$X$98)-K6*$AZ$3)/Z6, 0)</f>
        <v>416.9497243757715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100000</v>
      </c>
      <c r="S7">
        <f t="shared" si="1"/>
        <v>484.38421554468351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401.20141156671843</v>
      </c>
      <c r="AC7">
        <f t="shared" si="2"/>
        <v>460.09469590949948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-275.25620007478722</v>
      </c>
      <c r="AI7">
        <f t="shared" si="6"/>
        <v>-299.00257129954571</v>
      </c>
      <c r="AJ7">
        <f t="shared" si="7"/>
        <v>-58.893284342781044</v>
      </c>
      <c r="AK7">
        <f>G7*SUM(AB7, AE7:AF7)</f>
        <v>19.698989307925874</v>
      </c>
      <c r="AL7">
        <f t="shared" si="8"/>
        <v>-338.19686633440085</v>
      </c>
      <c r="AN7">
        <f t="shared" si="9"/>
        <v>0</v>
      </c>
      <c r="AO7">
        <f t="shared" si="9"/>
        <v>0</v>
      </c>
      <c r="AP7">
        <f t="shared" si="9"/>
        <v>-16.666535280138692</v>
      </c>
      <c r="AQ7">
        <f t="shared" si="9"/>
        <v>-193.19024057201028</v>
      </c>
      <c r="AR7">
        <f t="shared" si="9"/>
        <v>-209.85677585214898</v>
      </c>
      <c r="AS7">
        <f t="shared" si="9"/>
        <v>-41.334610327274653</v>
      </c>
      <c r="AT7">
        <f t="shared" si="9"/>
        <v>13.825855629735718</v>
      </c>
      <c r="AU7">
        <f t="shared" si="9"/>
        <v>-237.36553054968789</v>
      </c>
      <c r="AW7">
        <v>4</v>
      </c>
      <c r="AX7">
        <f>IF(Z7&gt;0, (R7*SUMPRODUCT(K7:$K$98, X7:$X$98)-K7*$AZ$3)/Z7, 0)</f>
        <v>484.38421554468351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100000</v>
      </c>
      <c r="S8">
        <f t="shared" si="1"/>
        <v>477.72008636588299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460.09469590949948</v>
      </c>
      <c r="AC8">
        <f t="shared" si="2"/>
        <v>447.90079592766187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-277.63060418877899</v>
      </c>
      <c r="AI8">
        <f t="shared" si="6"/>
        <v>-301.07010405024272</v>
      </c>
      <c r="AJ8">
        <f t="shared" si="7"/>
        <v>12.193899981837603</v>
      </c>
      <c r="AK8">
        <f t="shared" ref="AK8:AK71" si="22">G8*SUM(AB8:AB8, AE8:AF8)</f>
        <v>9.8000170228723391</v>
      </c>
      <c r="AL8">
        <f t="shared" si="8"/>
        <v>-279.07618704553278</v>
      </c>
      <c r="AN8">
        <f t="shared" si="9"/>
        <v>0</v>
      </c>
      <c r="AO8">
        <f t="shared" si="9"/>
        <v>0</v>
      </c>
      <c r="AP8">
        <f t="shared" si="9"/>
        <v>-15.356254778957254</v>
      </c>
      <c r="AQ8">
        <f t="shared" si="9"/>
        <v>-181.88810843050538</v>
      </c>
      <c r="AR8">
        <f t="shared" si="9"/>
        <v>-197.24436320946265</v>
      </c>
      <c r="AS8">
        <f t="shared" si="9"/>
        <v>7.9887640938140398</v>
      </c>
      <c r="AT8">
        <f t="shared" si="9"/>
        <v>6.4204253132877271</v>
      </c>
      <c r="AU8">
        <f t="shared" si="9"/>
        <v>-182.83517380236086</v>
      </c>
      <c r="AW8">
        <v>5</v>
      </c>
      <c r="AX8">
        <f>IF(Z8&gt;0, (R8*SUMPRODUCT(K8:$K$98, X8:$X$98)-K8*$AZ$3)/Z8, 0)</f>
        <v>477.72008636588299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25</v>
      </c>
      <c r="R9">
        <f t="shared" si="0"/>
        <v>100000</v>
      </c>
      <c r="S9">
        <f t="shared" si="1"/>
        <v>432.68169380508533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447.90079592766187</v>
      </c>
      <c r="AC9">
        <f t="shared" si="2"/>
        <v>400.40340805513961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-280.47292999029912</v>
      </c>
      <c r="AI9">
        <f t="shared" si="6"/>
        <v>-303.6079166206506</v>
      </c>
      <c r="AJ9">
        <f t="shared" si="7"/>
        <v>47.497387872522268</v>
      </c>
      <c r="AK9">
        <f t="shared" si="22"/>
        <v>2.6426146959732049</v>
      </c>
      <c r="AL9">
        <f t="shared" si="8"/>
        <v>-253.46791405215512</v>
      </c>
      <c r="AN9">
        <f t="shared" si="9"/>
        <v>0</v>
      </c>
      <c r="AO9">
        <f t="shared" si="9"/>
        <v>0</v>
      </c>
      <c r="AP9">
        <f t="shared" si="9"/>
        <v>-14.354346690663549</v>
      </c>
      <c r="AQ9">
        <f t="shared" si="9"/>
        <v>-174.02239036287656</v>
      </c>
      <c r="AR9">
        <f t="shared" si="9"/>
        <v>-188.3767370535401</v>
      </c>
      <c r="AS9">
        <f t="shared" si="9"/>
        <v>29.470255735036236</v>
      </c>
      <c r="AT9">
        <f t="shared" si="9"/>
        <v>1.6396381861780007</v>
      </c>
      <c r="AU9">
        <f t="shared" si="9"/>
        <v>-157.26684313232587</v>
      </c>
      <c r="AW9">
        <v>6</v>
      </c>
      <c r="AX9">
        <f>IF(Z9&gt;0, (R9*SUMPRODUCT(K9:$K$98, X9:$X$98)-K9*$AZ$3)/Z9, 0)</f>
        <v>432.68169380508533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100000</v>
      </c>
      <c r="S10">
        <f t="shared" si="1"/>
        <v>382.96910713472528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400.40340805513961</v>
      </c>
      <c r="AC10">
        <f t="shared" si="2"/>
        <v>349.76901814143093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-283.67685668388361</v>
      </c>
      <c r="AI10">
        <f t="shared" si="6"/>
        <v>-306.50957423376065</v>
      </c>
      <c r="AJ10">
        <f t="shared" si="7"/>
        <v>50.634389913708674</v>
      </c>
      <c r="AK10">
        <f t="shared" si="22"/>
        <v>1.6416539730260726</v>
      </c>
      <c r="AL10">
        <f t="shared" si="8"/>
        <v>-254.23353034702589</v>
      </c>
      <c r="AN10">
        <f t="shared" si="9"/>
        <v>0</v>
      </c>
      <c r="AO10">
        <f t="shared" si="9"/>
        <v>0</v>
      </c>
      <c r="AP10">
        <f t="shared" si="9"/>
        <v>-13.439712217655801</v>
      </c>
      <c r="AQ10">
        <f t="shared" si="9"/>
        <v>-166.97685276893898</v>
      </c>
      <c r="AR10">
        <f t="shared" si="9"/>
        <v>-180.41656498659481</v>
      </c>
      <c r="AS10">
        <f t="shared" si="9"/>
        <v>29.804232775633118</v>
      </c>
      <c r="AT10">
        <f t="shared" si="9"/>
        <v>0.96630446683559723</v>
      </c>
      <c r="AU10">
        <f t="shared" si="9"/>
        <v>-149.64602774412609</v>
      </c>
      <c r="AW10">
        <v>7</v>
      </c>
      <c r="AX10">
        <f>IF(Z10&gt;0, (R10*SUMPRODUCT(K10:$K$98, X10:$X$98)-K10*$AZ$3)/Z10, 0)</f>
        <v>382.96910713472528</v>
      </c>
    </row>
    <row r="11" spans="1:52" x14ac:dyDescent="0.25">
      <c r="A11" t="s">
        <v>33</v>
      </c>
      <c r="C11" s="12">
        <f>AU81</f>
        <v>304.68896911982347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100000</v>
      </c>
      <c r="S11">
        <f t="shared" si="1"/>
        <v>328.80602276616338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349.76901814143093</v>
      </c>
      <c r="AC11">
        <f t="shared" si="2"/>
        <v>296.35235494247127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-287.71763111036586</v>
      </c>
      <c r="AI11">
        <f t="shared" si="6"/>
        <v>-310.2500920769665</v>
      </c>
      <c r="AJ11">
        <f t="shared" si="7"/>
        <v>53.416663198959668</v>
      </c>
      <c r="AK11">
        <f t="shared" si="22"/>
        <v>0.83944564353943418</v>
      </c>
      <c r="AL11">
        <f t="shared" si="8"/>
        <v>-255.99398323446741</v>
      </c>
      <c r="AN11">
        <f t="shared" si="9"/>
        <v>0</v>
      </c>
      <c r="AO11">
        <f t="shared" si="9"/>
        <v>0</v>
      </c>
      <c r="AP11">
        <f t="shared" si="9"/>
        <v>-12.602600024471331</v>
      </c>
      <c r="AQ11">
        <f t="shared" si="9"/>
        <v>-160.92295600764834</v>
      </c>
      <c r="AR11">
        <f t="shared" si="9"/>
        <v>-173.52555603211968</v>
      </c>
      <c r="AS11">
        <f t="shared" si="9"/>
        <v>29.876401070270944</v>
      </c>
      <c r="AT11">
        <f t="shared" si="9"/>
        <v>0.46950919846233069</v>
      </c>
      <c r="AU11">
        <f t="shared" si="9"/>
        <v>-143.17964576338639</v>
      </c>
      <c r="AW11">
        <v>8</v>
      </c>
      <c r="AX11">
        <f>IF(Z11&gt;0, (R11*SUMPRODUCT(K11:$K$98, X11:$X$98)-K11*$AZ$3)/Z11, 0)</f>
        <v>328.80602276616338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25</v>
      </c>
      <c r="R12">
        <f t="shared" si="0"/>
        <v>100000</v>
      </c>
      <c r="S12">
        <f t="shared" si="1"/>
        <v>273.38771458236795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296.35235494247127</v>
      </c>
      <c r="AC12">
        <f t="shared" si="2"/>
        <v>243.13962572466744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-292.71811885898268</v>
      </c>
      <c r="AI12">
        <f t="shared" si="6"/>
        <v>-314.95207568620259</v>
      </c>
      <c r="AJ12">
        <f t="shared" si="7"/>
        <v>53.212729217803826</v>
      </c>
      <c r="AK12">
        <f t="shared" si="22"/>
        <v>0.68161041636768394</v>
      </c>
      <c r="AL12">
        <f t="shared" si="8"/>
        <v>-261.05773605203109</v>
      </c>
      <c r="AN12">
        <f t="shared" si="9"/>
        <v>0</v>
      </c>
      <c r="AO12">
        <f t="shared" si="9"/>
        <v>0</v>
      </c>
      <c r="AP12">
        <f t="shared" si="9"/>
        <v>-11.817584416258047</v>
      </c>
      <c r="AQ12">
        <f t="shared" si="9"/>
        <v>-155.58279197292205</v>
      </c>
      <c r="AR12">
        <f t="shared" si="9"/>
        <v>-167.40037638918011</v>
      </c>
      <c r="AS12">
        <f t="shared" si="9"/>
        <v>28.283131267980767</v>
      </c>
      <c r="AT12">
        <f t="shared" si="9"/>
        <v>0.36228318229729523</v>
      </c>
      <c r="AU12">
        <f t="shared" si="9"/>
        <v>-138.75496193890206</v>
      </c>
      <c r="AW12">
        <v>9</v>
      </c>
      <c r="AX12">
        <f>IF(Z12&gt;0, (R12*SUMPRODUCT(K12:$K$98, X12:$X$98)-K12*$AZ$3)/Z12, 0)</f>
        <v>273.38771458236795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100000</v>
      </c>
      <c r="S13">
        <f t="shared" si="1"/>
        <v>215.79447687720989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243.13962572466744</v>
      </c>
      <c r="AC13">
        <f t="shared" si="2"/>
        <v>189.35567985516786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-298.31041961181751</v>
      </c>
      <c r="AI13">
        <f t="shared" si="6"/>
        <v>-320.24745926586229</v>
      </c>
      <c r="AJ13">
        <f t="shared" si="7"/>
        <v>53.783945869499576</v>
      </c>
      <c r="AK13">
        <f t="shared" si="22"/>
        <v>0.48627925144933487</v>
      </c>
      <c r="AL13">
        <f t="shared" si="8"/>
        <v>-265.97723414491338</v>
      </c>
      <c r="AN13">
        <f t="shared" si="9"/>
        <v>0</v>
      </c>
      <c r="AO13">
        <f t="shared" si="9"/>
        <v>0</v>
      </c>
      <c r="AP13">
        <f t="shared" si="9"/>
        <v>-11.083431351974507</v>
      </c>
      <c r="AQ13">
        <f t="shared" si="9"/>
        <v>-150.71783200869004</v>
      </c>
      <c r="AR13">
        <f t="shared" si="9"/>
        <v>-161.80126336066456</v>
      </c>
      <c r="AS13">
        <f t="shared" si="9"/>
        <v>27.173706265011035</v>
      </c>
      <c r="AT13">
        <f t="shared" si="9"/>
        <v>0.24568687417832652</v>
      </c>
      <c r="AU13">
        <f t="shared" si="9"/>
        <v>-134.3818702214752</v>
      </c>
      <c r="AW13">
        <v>10</v>
      </c>
      <c r="AX13">
        <f>IF(Z13&gt;0, (R13*SUMPRODUCT(K13:$K$98, X13:$X$98)-K13*$AZ$3)/Z13, 0)</f>
        <v>215.79447687720989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100000</v>
      </c>
      <c r="S14">
        <f t="shared" si="1"/>
        <v>286.93620100861631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189.35567985516786</v>
      </c>
      <c r="AC14">
        <f t="shared" si="2"/>
        <v>248.38821756506854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-305.01654801697595</v>
      </c>
      <c r="AI14">
        <f t="shared" si="6"/>
        <v>-326.65796313747603</v>
      </c>
      <c r="AJ14">
        <f t="shared" si="7"/>
        <v>-59.03253770990068</v>
      </c>
      <c r="AK14">
        <f t="shared" si="22"/>
        <v>13.254897589861752</v>
      </c>
      <c r="AL14">
        <f t="shared" si="8"/>
        <v>-372.43560325751497</v>
      </c>
      <c r="AN14">
        <f t="shared" si="9"/>
        <v>0</v>
      </c>
      <c r="AO14">
        <f t="shared" si="9"/>
        <v>0</v>
      </c>
      <c r="AP14">
        <f t="shared" si="9"/>
        <v>-9.7625629752865049</v>
      </c>
      <c r="AQ14">
        <f t="shared" si="9"/>
        <v>-137.59466476383651</v>
      </c>
      <c r="AR14">
        <f t="shared" si="9"/>
        <v>-147.357227739123</v>
      </c>
      <c r="AS14">
        <f t="shared" si="9"/>
        <v>-26.629906767878875</v>
      </c>
      <c r="AT14">
        <f t="shared" si="9"/>
        <v>5.9793581765095141</v>
      </c>
      <c r="AU14">
        <f t="shared" si="9"/>
        <v>-168.00777633049236</v>
      </c>
      <c r="AW14">
        <v>11</v>
      </c>
      <c r="AX14">
        <f>IF(Z14&gt;0, (R14*SUMPRODUCT(K14:$K$98, X14:$X$98)-K14*$AZ$3)/Z14, 0)</f>
        <v>286.93620100861631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100000</v>
      </c>
      <c r="S15">
        <f t="shared" si="1"/>
        <v>349.08142851312624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248.38821756506854</v>
      </c>
      <c r="AC15">
        <f t="shared" si="2"/>
        <v>298.07066862140164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-312.85799233592286</v>
      </c>
      <c r="AI15">
        <f t="shared" si="6"/>
        <v>-334.20477880713395</v>
      </c>
      <c r="AJ15">
        <f t="shared" si="7"/>
        <v>-49.682451056333093</v>
      </c>
      <c r="AK15">
        <f t="shared" si="22"/>
        <v>17.387175229554799</v>
      </c>
      <c r="AL15">
        <f t="shared" si="8"/>
        <v>-366.50005463391221</v>
      </c>
      <c r="AN15">
        <f t="shared" si="9"/>
        <v>0</v>
      </c>
      <c r="AO15">
        <f t="shared" si="9"/>
        <v>0</v>
      </c>
      <c r="AP15">
        <f t="shared" si="9"/>
        <v>-8.597905669226698</v>
      </c>
      <c r="AQ15">
        <f t="shared" si="9"/>
        <v>-126.01069999906665</v>
      </c>
      <c r="AR15">
        <f t="shared" si="9"/>
        <v>-134.60860566829336</v>
      </c>
      <c r="AS15">
        <f t="shared" si="9"/>
        <v>-20.010741578101786</v>
      </c>
      <c r="AT15">
        <f t="shared" si="9"/>
        <v>7.0030818305902098</v>
      </c>
      <c r="AU15">
        <f t="shared" si="9"/>
        <v>-147.61626541580492</v>
      </c>
      <c r="AW15">
        <v>12</v>
      </c>
      <c r="AX15">
        <f>IF(Z15&gt;0, (R15*SUMPRODUCT(K15:$K$98, X15:$X$98)-K15*$AZ$3)/Z15, 0)</f>
        <v>349.08142851312624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25</v>
      </c>
      <c r="R16">
        <f t="shared" si="0"/>
        <v>100000</v>
      </c>
      <c r="S16">
        <f t="shared" si="1"/>
        <v>402.87603925825687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298.07066862140164</v>
      </c>
      <c r="AC16">
        <f t="shared" si="2"/>
        <v>339.2716791760588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-320.8502270540157</v>
      </c>
      <c r="AI16">
        <f t="shared" si="6"/>
        <v>-341.90333310375115</v>
      </c>
      <c r="AJ16">
        <f t="shared" si="7"/>
        <v>-41.201010554657159</v>
      </c>
      <c r="AK16">
        <f t="shared" si="22"/>
        <v>20.864946803498118</v>
      </c>
      <c r="AL16">
        <f t="shared" si="8"/>
        <v>-362.23939685491018</v>
      </c>
      <c r="AN16">
        <f t="shared" si="9"/>
        <v>0</v>
      </c>
      <c r="AO16">
        <f t="shared" si="9"/>
        <v>0</v>
      </c>
      <c r="AP16">
        <f t="shared" si="9"/>
        <v>-7.5710885480171228</v>
      </c>
      <c r="AQ16">
        <f t="shared" si="9"/>
        <v>-115.38370984018651</v>
      </c>
      <c r="AR16">
        <f t="shared" si="9"/>
        <v>-122.95479838820363</v>
      </c>
      <c r="AS16">
        <f t="shared" si="9"/>
        <v>-14.816649782705909</v>
      </c>
      <c r="AT16">
        <f t="shared" si="9"/>
        <v>7.5034229830869066</v>
      </c>
      <c r="AU16">
        <f t="shared" si="9"/>
        <v>-130.26802518782262</v>
      </c>
      <c r="AW16">
        <v>13</v>
      </c>
      <c r="AX16">
        <f>IF(Z16&gt;0, (R16*SUMPRODUCT(K16:$K$98, X16:$X$98)-K16*$AZ$3)/Z16, 0)</f>
        <v>402.87603925825687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100000</v>
      </c>
      <c r="S17">
        <f t="shared" si="1"/>
        <v>449.39816237098614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339.2716791760588</v>
      </c>
      <c r="AC17">
        <f t="shared" si="2"/>
        <v>373.18413947312501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-329.43091907353744</v>
      </c>
      <c r="AI17">
        <f t="shared" si="6"/>
        <v>-350.19113633300719</v>
      </c>
      <c r="AJ17">
        <f t="shared" si="7"/>
        <v>-33.912460297066218</v>
      </c>
      <c r="AK17">
        <f t="shared" si="22"/>
        <v>23.749017542324118</v>
      </c>
      <c r="AL17">
        <f t="shared" si="8"/>
        <v>-360.3545790877493</v>
      </c>
      <c r="AN17">
        <f t="shared" si="9"/>
        <v>0</v>
      </c>
      <c r="AO17">
        <f t="shared" si="9"/>
        <v>0</v>
      </c>
      <c r="AP17">
        <f t="shared" si="9"/>
        <v>-6.6658574026442947</v>
      </c>
      <c r="AQ17">
        <f t="shared" si="9"/>
        <v>-105.77632705479419</v>
      </c>
      <c r="AR17">
        <f t="shared" si="9"/>
        <v>-112.4421844574385</v>
      </c>
      <c r="AS17">
        <f t="shared" si="9"/>
        <v>-10.888885298633607</v>
      </c>
      <c r="AT17">
        <f t="shared" si="9"/>
        <v>7.6255254177467142</v>
      </c>
      <c r="AU17">
        <f t="shared" si="9"/>
        <v>-115.7055443383254</v>
      </c>
      <c r="AW17">
        <v>14</v>
      </c>
      <c r="AX17">
        <f>IF(Z17&gt;0, (R17*SUMPRODUCT(K17:$K$98, X17:$X$98)-K17*$AZ$3)/Z17, 0)</f>
        <v>449.39816237098614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100000</v>
      </c>
      <c r="S18">
        <f t="shared" si="1"/>
        <v>489.43463591768989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373.18413947312501</v>
      </c>
      <c r="AC18">
        <f t="shared" si="2"/>
        <v>400.70796432659108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-338.86097136202767</v>
      </c>
      <c r="AI18">
        <f t="shared" si="6"/>
        <v>-359.32887120606222</v>
      </c>
      <c r="AJ18">
        <f t="shared" si="7"/>
        <v>-27.523824853466067</v>
      </c>
      <c r="AK18">
        <f t="shared" si="22"/>
        <v>26.122889763118753</v>
      </c>
      <c r="AL18">
        <f t="shared" si="8"/>
        <v>-360.72980629640955</v>
      </c>
      <c r="AN18">
        <f t="shared" si="9"/>
        <v>0</v>
      </c>
      <c r="AO18">
        <f t="shared" si="9"/>
        <v>0</v>
      </c>
      <c r="AP18">
        <f t="shared" si="9"/>
        <v>-5.8678551585805154</v>
      </c>
      <c r="AQ18">
        <f t="shared" si="9"/>
        <v>-97.146610741688008</v>
      </c>
      <c r="AR18">
        <f t="shared" si="9"/>
        <v>-103.01446590026853</v>
      </c>
      <c r="AS18">
        <f t="shared" si="9"/>
        <v>-7.8906882914687113</v>
      </c>
      <c r="AT18">
        <f t="shared" si="9"/>
        <v>7.489060168438451</v>
      </c>
      <c r="AU18">
        <f t="shared" si="9"/>
        <v>-103.4160940232988</v>
      </c>
      <c r="AW18">
        <v>15</v>
      </c>
      <c r="AX18">
        <f>IF(Z18&gt;0, (R18*SUMPRODUCT(K18:$K$98, X18:$X$98)-K18*$AZ$3)/Z18, 0)</f>
        <v>489.43463591768989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100000</v>
      </c>
      <c r="S19">
        <f t="shared" si="1"/>
        <v>523.6282287027791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400.70796432659108</v>
      </c>
      <c r="AC19">
        <f t="shared" si="2"/>
        <v>422.57934636013681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-350.71279714636705</v>
      </c>
      <c r="AI19">
        <f t="shared" si="6"/>
        <v>-370.88833979267463</v>
      </c>
      <c r="AJ19">
        <f t="shared" si="7"/>
        <v>-21.871382033545729</v>
      </c>
      <c r="AK19">
        <f t="shared" si="22"/>
        <v>28.049557502861379</v>
      </c>
      <c r="AL19">
        <f t="shared" si="8"/>
        <v>-364.71016432335898</v>
      </c>
      <c r="AN19">
        <f t="shared" si="9"/>
        <v>0</v>
      </c>
      <c r="AO19">
        <f t="shared" si="9"/>
        <v>0</v>
      </c>
      <c r="AP19">
        <f t="shared" si="9"/>
        <v>-5.1643218901132899</v>
      </c>
      <c r="AQ19">
        <f t="shared" si="9"/>
        <v>-89.771750242232997</v>
      </c>
      <c r="AR19">
        <f t="shared" si="9"/>
        <v>-94.936072132346297</v>
      </c>
      <c r="AS19">
        <f t="shared" si="9"/>
        <v>-5.5984049094978054</v>
      </c>
      <c r="AT19">
        <f t="shared" si="9"/>
        <v>7.1798288828939825</v>
      </c>
      <c r="AU19">
        <f t="shared" si="9"/>
        <v>-93.354648158950113</v>
      </c>
      <c r="AW19">
        <v>16</v>
      </c>
      <c r="AX19">
        <f>IF(Z19&gt;0, (R19*SUMPRODUCT(K19:$K$98, X19:$X$98)-K19*$AZ$3)/Z19, 0)</f>
        <v>523.6282287027791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100000</v>
      </c>
      <c r="S20">
        <f t="shared" si="1"/>
        <v>552.07192206337663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422.57934636013681</v>
      </c>
      <c r="AC20">
        <f t="shared" si="2"/>
        <v>439.07366109579073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-363.18147651742396</v>
      </c>
      <c r="AI20">
        <f t="shared" si="6"/>
        <v>-383.0644683681391</v>
      </c>
      <c r="AJ20">
        <f t="shared" si="7"/>
        <v>-16.494314735653916</v>
      </c>
      <c r="AK20">
        <f t="shared" si="22"/>
        <v>29.58055424520958</v>
      </c>
      <c r="AL20">
        <f t="shared" si="8"/>
        <v>-369.97822885858346</v>
      </c>
      <c r="AN20">
        <f t="shared" si="9"/>
        <v>0</v>
      </c>
      <c r="AO20">
        <f t="shared" si="9"/>
        <v>0</v>
      </c>
      <c r="AP20">
        <f t="shared" si="9"/>
        <v>-4.5441409227714802</v>
      </c>
      <c r="AQ20">
        <f t="shared" si="9"/>
        <v>-83.002991814636587</v>
      </c>
      <c r="AR20">
        <f t="shared" si="9"/>
        <v>-87.547132737408077</v>
      </c>
      <c r="AS20">
        <f t="shared" si="9"/>
        <v>-3.7696786854872513</v>
      </c>
      <c r="AT20">
        <f t="shared" si="9"/>
        <v>6.7604618094275262</v>
      </c>
      <c r="AU20">
        <f t="shared" si="9"/>
        <v>-84.556349613467802</v>
      </c>
      <c r="AW20">
        <v>17</v>
      </c>
      <c r="AX20">
        <f>IF(Z20&gt;0, (R20*SUMPRODUCT(K20:$K$98, X20:$X$98)-K20*$AZ$3)/Z20, 0)</f>
        <v>552.07192206337663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100000</v>
      </c>
      <c r="S21">
        <f t="shared" si="1"/>
        <v>575.47419794827658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439.07366109579073</v>
      </c>
      <c r="AC21">
        <f t="shared" si="2"/>
        <v>450.95108443998168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-374.9964075831839</v>
      </c>
      <c r="AI21">
        <f t="shared" si="6"/>
        <v>-394.58682041349607</v>
      </c>
      <c r="AJ21">
        <f t="shared" si="7"/>
        <v>-11.877423344190959</v>
      </c>
      <c r="AK21">
        <f t="shared" si="22"/>
        <v>30.735156276705354</v>
      </c>
      <c r="AL21">
        <f t="shared" si="8"/>
        <v>-375.72908748098166</v>
      </c>
      <c r="AN21">
        <f t="shared" si="9"/>
        <v>0</v>
      </c>
      <c r="AO21">
        <f t="shared" si="9"/>
        <v>0</v>
      </c>
      <c r="AP21">
        <f t="shared" si="9"/>
        <v>-3.9975658101136258</v>
      </c>
      <c r="AQ21">
        <f t="shared" si="9"/>
        <v>-76.520736487515862</v>
      </c>
      <c r="AR21">
        <f t="shared" si="9"/>
        <v>-80.518302297629489</v>
      </c>
      <c r="AS21">
        <f t="shared" si="9"/>
        <v>-2.4236743699201839</v>
      </c>
      <c r="AT21">
        <f t="shared" si="9"/>
        <v>6.2717315334032433</v>
      </c>
      <c r="AU21">
        <f t="shared" si="9"/>
        <v>-76.670245134146427</v>
      </c>
      <c r="AW21">
        <v>18</v>
      </c>
      <c r="AX21">
        <f>IF(Z21&gt;0, (R21*SUMPRODUCT(K21:$K$98, X21:$X$98)-K21*$AZ$3)/Z21, 0)</f>
        <v>575.47419794827658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100000</v>
      </c>
      <c r="S22">
        <f t="shared" si="1"/>
        <v>594.82478194449459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450.95108443998168</v>
      </c>
      <c r="AC22">
        <f t="shared" si="2"/>
        <v>459.1450043442768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-388.07596951546429</v>
      </c>
      <c r="AI22">
        <f t="shared" si="6"/>
        <v>-407.37345922509451</v>
      </c>
      <c r="AJ22">
        <f t="shared" si="7"/>
        <v>-8.1939199042951145</v>
      </c>
      <c r="AK22">
        <f t="shared" si="22"/>
        <v>31.566575910798722</v>
      </c>
      <c r="AL22">
        <f t="shared" si="8"/>
        <v>-384.00080321859087</v>
      </c>
      <c r="AN22">
        <f t="shared" si="9"/>
        <v>0</v>
      </c>
      <c r="AO22">
        <f t="shared" si="9"/>
        <v>0</v>
      </c>
      <c r="AP22">
        <f t="shared" si="9"/>
        <v>-3.5158863598427597</v>
      </c>
      <c r="AQ22">
        <f t="shared" si="9"/>
        <v>-70.705103530707945</v>
      </c>
      <c r="AR22">
        <f t="shared" si="9"/>
        <v>-74.220989890550712</v>
      </c>
      <c r="AS22">
        <f t="shared" si="9"/>
        <v>-1.4928828390968647</v>
      </c>
      <c r="AT22">
        <f t="shared" si="9"/>
        <v>5.7512399458014789</v>
      </c>
      <c r="AU22">
        <f t="shared" si="9"/>
        <v>-69.96263278384609</v>
      </c>
      <c r="AW22">
        <v>19</v>
      </c>
      <c r="AX22">
        <f>IF(Z22&gt;0, (R22*SUMPRODUCT(K22:$K$98, X22:$X$98)-K22*$AZ$3)/Z22, 0)</f>
        <v>594.82478194449459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100000</v>
      </c>
      <c r="S23">
        <f t="shared" si="1"/>
        <v>610.49757817000727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459.1450043442768</v>
      </c>
      <c r="AC23">
        <f t="shared" si="2"/>
        <v>464.07798687768536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-401.7074295798588</v>
      </c>
      <c r="AI23">
        <f t="shared" si="6"/>
        <v>-420.71151753499777</v>
      </c>
      <c r="AJ23">
        <f t="shared" si="7"/>
        <v>-4.9329825334085626</v>
      </c>
      <c r="AK23">
        <f t="shared" si="22"/>
        <v>32.140150304099379</v>
      </c>
      <c r="AL23">
        <f t="shared" si="8"/>
        <v>-393.50434976430694</v>
      </c>
      <c r="AN23">
        <f t="shared" si="9"/>
        <v>0</v>
      </c>
      <c r="AO23">
        <f t="shared" si="9"/>
        <v>0</v>
      </c>
      <c r="AP23">
        <f t="shared" si="9"/>
        <v>-3.0914556498997623</v>
      </c>
      <c r="AQ23">
        <f t="shared" si="9"/>
        <v>-65.347029844994495</v>
      </c>
      <c r="AR23">
        <f t="shared" si="9"/>
        <v>-68.438485494894266</v>
      </c>
      <c r="AS23">
        <f t="shared" si="9"/>
        <v>-0.80246401509833687</v>
      </c>
      <c r="AT23">
        <f t="shared" si="9"/>
        <v>5.2283408433377314</v>
      </c>
      <c r="AU23">
        <f t="shared" si="9"/>
        <v>-64.01260866665487</v>
      </c>
      <c r="AW23">
        <v>20</v>
      </c>
      <c r="AX23">
        <f>IF(Z23&gt;0, (R23*SUMPRODUCT(K23:$K$98, X23:$X$98)-K23*$AZ$3)/Z23, 0)</f>
        <v>610.49757817000727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100000</v>
      </c>
      <c r="S24">
        <f t="shared" si="1"/>
        <v>623.02192033792483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464.07798687768536</v>
      </c>
      <c r="AC24">
        <f t="shared" si="2"/>
        <v>466.26496244708039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-416.93349825281069</v>
      </c>
      <c r="AI24">
        <f t="shared" si="6"/>
        <v>-435.64331195383505</v>
      </c>
      <c r="AJ24">
        <f t="shared" si="7"/>
        <v>-2.186975569395031</v>
      </c>
      <c r="AK24">
        <f t="shared" si="22"/>
        <v>32.48545908143798</v>
      </c>
      <c r="AL24">
        <f t="shared" si="8"/>
        <v>-405.34482844179212</v>
      </c>
      <c r="AN24">
        <f t="shared" si="9"/>
        <v>0</v>
      </c>
      <c r="AO24">
        <f t="shared" si="9"/>
        <v>0</v>
      </c>
      <c r="AP24">
        <f t="shared" si="9"/>
        <v>-2.7174867121795692</v>
      </c>
      <c r="AQ24">
        <f t="shared" si="9"/>
        <v>-60.55705628445272</v>
      </c>
      <c r="AR24">
        <f t="shared" si="9"/>
        <v>-63.274542996632292</v>
      </c>
      <c r="AS24">
        <f t="shared" si="9"/>
        <v>-0.31764490788954047</v>
      </c>
      <c r="AT24">
        <f t="shared" si="9"/>
        <v>4.718315468209477</v>
      </c>
      <c r="AU24">
        <f t="shared" si="9"/>
        <v>-58.873872436312361</v>
      </c>
      <c r="AW24">
        <v>21</v>
      </c>
      <c r="AX24">
        <f>IF(Z24&gt;0, (R24*SUMPRODUCT(K24:$K$98, X24:$X$98)-K24*$AZ$3)/Z24, 0)</f>
        <v>623.02192033792483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100000</v>
      </c>
      <c r="S25">
        <f t="shared" si="1"/>
        <v>632.67732863161996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466.26496244708039</v>
      </c>
      <c r="AC25">
        <f t="shared" si="2"/>
        <v>466.00612528261854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-434.65486665695801</v>
      </c>
      <c r="AI25">
        <f t="shared" si="6"/>
        <v>-453.06891850430787</v>
      </c>
      <c r="AJ25">
        <f t="shared" si="7"/>
        <v>0.2588371644618519</v>
      </c>
      <c r="AK25">
        <f t="shared" si="22"/>
        <v>32.63854737129563</v>
      </c>
      <c r="AL25">
        <f t="shared" si="8"/>
        <v>-420.17153396855042</v>
      </c>
      <c r="AN25">
        <f t="shared" si="9"/>
        <v>0</v>
      </c>
      <c r="AO25">
        <f t="shared" si="9"/>
        <v>0</v>
      </c>
      <c r="AP25">
        <f t="shared" si="9"/>
        <v>-2.387972411362846</v>
      </c>
      <c r="AQ25">
        <f t="shared" si="9"/>
        <v>-56.366944040661643</v>
      </c>
      <c r="AR25">
        <f t="shared" si="9"/>
        <v>-58.754916452024496</v>
      </c>
      <c r="AS25">
        <f t="shared" si="9"/>
        <v>3.3566539993165369E-2</v>
      </c>
      <c r="AT25">
        <f t="shared" si="9"/>
        <v>4.2326344747872717</v>
      </c>
      <c r="AU25">
        <f t="shared" si="9"/>
        <v>-54.488715437244061</v>
      </c>
      <c r="AW25">
        <v>22</v>
      </c>
      <c r="AX25">
        <f>IF(Z25&gt;0, (R25*SUMPRODUCT(K25:$K$98, X25:$X$98)-K25*$AZ$3)/Z25, 0)</f>
        <v>632.67732863161996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100000</v>
      </c>
      <c r="S26">
        <f t="shared" si="1"/>
        <v>639.57540873949404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466.00612528261854</v>
      </c>
      <c r="AC26">
        <f t="shared" si="2"/>
        <v>463.47687688480602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-453.30740575868379</v>
      </c>
      <c r="AI26">
        <f t="shared" si="6"/>
        <v>-471.42399023612046</v>
      </c>
      <c r="AJ26">
        <f t="shared" si="7"/>
        <v>2.5292483978125233</v>
      </c>
      <c r="AK26">
        <f t="shared" si="22"/>
        <v>32.620428769783302</v>
      </c>
      <c r="AL26">
        <f t="shared" si="8"/>
        <v>-436.27431306852463</v>
      </c>
      <c r="AN26">
        <f t="shared" si="9"/>
        <v>0</v>
      </c>
      <c r="AO26">
        <f t="shared" si="9"/>
        <v>0</v>
      </c>
      <c r="AP26">
        <f t="shared" si="9"/>
        <v>-2.0976752020141456</v>
      </c>
      <c r="AQ26">
        <f t="shared" si="9"/>
        <v>-52.487360690622637</v>
      </c>
      <c r="AR26">
        <f t="shared" si="9"/>
        <v>-54.585035892636782</v>
      </c>
      <c r="AS26">
        <f t="shared" si="9"/>
        <v>0.29285551315884767</v>
      </c>
      <c r="AT26">
        <f t="shared" si="9"/>
        <v>3.7770400151676342</v>
      </c>
      <c r="AU26">
        <f t="shared" si="9"/>
        <v>-50.515140364310298</v>
      </c>
      <c r="AW26">
        <v>23</v>
      </c>
      <c r="AX26">
        <f>IF(Z26&gt;0, (R26*SUMPRODUCT(K26:$K$98, X26:$X$98)-K26*$AZ$3)/Z26, 0)</f>
        <v>639.57540873949404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100000</v>
      </c>
      <c r="S27">
        <f t="shared" si="1"/>
        <v>644.12073341746679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463.47687688480602</v>
      </c>
      <c r="AC27">
        <f t="shared" si="2"/>
        <v>459.05888730386982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-472.5997302974107</v>
      </c>
      <c r="AI27">
        <f t="shared" si="6"/>
        <v>-490.41699899749869</v>
      </c>
      <c r="AJ27">
        <f t="shared" si="7"/>
        <v>4.4179895809361938</v>
      </c>
      <c r="AK27">
        <f t="shared" si="22"/>
        <v>32.443381381936426</v>
      </c>
      <c r="AL27">
        <f t="shared" si="8"/>
        <v>-453.55562803462607</v>
      </c>
      <c r="AN27">
        <f t="shared" si="9"/>
        <v>0</v>
      </c>
      <c r="AO27">
        <f t="shared" si="9"/>
        <v>0</v>
      </c>
      <c r="AP27">
        <f t="shared" si="9"/>
        <v>-1.8419804973224685</v>
      </c>
      <c r="AQ27">
        <f t="shared" si="9"/>
        <v>-48.858189260141224</v>
      </c>
      <c r="AR27">
        <f t="shared" si="9"/>
        <v>-50.700169757463691</v>
      </c>
      <c r="AS27">
        <f t="shared" si="9"/>
        <v>0.45673951391989442</v>
      </c>
      <c r="AT27">
        <f t="shared" si="9"/>
        <v>3.3540536868272453</v>
      </c>
      <c r="AU27">
        <f t="shared" si="9"/>
        <v>-46.889376556716556</v>
      </c>
      <c r="AW27">
        <v>24</v>
      </c>
      <c r="AX27">
        <f>IF(Z27&gt;0, (R27*SUMPRODUCT(K27:$K$98, X27:$X$98)-K27*$AZ$3)/Z27, 0)</f>
        <v>644.12073341746679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100000</v>
      </c>
      <c r="S28">
        <f t="shared" si="1"/>
        <v>646.74047136799538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459.05888730386982</v>
      </c>
      <c r="AC28">
        <f t="shared" si="2"/>
        <v>453.1197793916632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-494.31132737772168</v>
      </c>
      <c r="AI28">
        <f t="shared" si="6"/>
        <v>-511.82684555896435</v>
      </c>
      <c r="AJ28">
        <f t="shared" si="7"/>
        <v>5.939107912206623</v>
      </c>
      <c r="AK28">
        <f t="shared" si="22"/>
        <v>32.134122111270891</v>
      </c>
      <c r="AL28">
        <f t="shared" si="8"/>
        <v>-473.75361553548686</v>
      </c>
      <c r="AN28">
        <f t="shared" si="9"/>
        <v>0</v>
      </c>
      <c r="AO28">
        <f t="shared" si="9"/>
        <v>0</v>
      </c>
      <c r="AP28">
        <f t="shared" si="9"/>
        <v>-1.6167723207900104</v>
      </c>
      <c r="AQ28">
        <f t="shared" si="9"/>
        <v>-45.62747523011447</v>
      </c>
      <c r="AR28">
        <f t="shared" si="9"/>
        <v>-47.244247550904483</v>
      </c>
      <c r="AS28">
        <f t="shared" si="9"/>
        <v>0.54821017473086087</v>
      </c>
      <c r="AT28">
        <f t="shared" si="9"/>
        <v>2.9661445721900463</v>
      </c>
      <c r="AU28">
        <f t="shared" si="9"/>
        <v>-43.729892803983574</v>
      </c>
      <c r="AW28">
        <v>25</v>
      </c>
      <c r="AX28">
        <f>IF(Z28&gt;0, (R28*SUMPRODUCT(K28:$K$98, X28:$X$98)-K28*$AZ$3)/Z28, 0)</f>
        <v>646.74047136799538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100000</v>
      </c>
      <c r="S29">
        <f t="shared" si="1"/>
        <v>647.58078968881227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453.1197793916632</v>
      </c>
      <c r="AC29">
        <f t="shared" si="2"/>
        <v>445.81291250791867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-518.62657633237768</v>
      </c>
      <c r="AI29">
        <f t="shared" si="6"/>
        <v>-535.83728268772484</v>
      </c>
      <c r="AJ29">
        <f t="shared" si="7"/>
        <v>7.306866883744533</v>
      </c>
      <c r="AK29">
        <f t="shared" si="22"/>
        <v>31.718384557416428</v>
      </c>
      <c r="AL29">
        <f t="shared" si="8"/>
        <v>-496.81203124656389</v>
      </c>
      <c r="AN29">
        <f t="shared" si="9"/>
        <v>0</v>
      </c>
      <c r="AO29">
        <f t="shared" si="9"/>
        <v>0</v>
      </c>
      <c r="AP29">
        <f t="shared" si="9"/>
        <v>-1.418425556404227</v>
      </c>
      <c r="AQ29">
        <f t="shared" si="9"/>
        <v>-42.742765747770726</v>
      </c>
      <c r="AR29">
        <f t="shared" si="9"/>
        <v>-44.161191304174956</v>
      </c>
      <c r="AS29">
        <f t="shared" si="9"/>
        <v>0.60219763856042541</v>
      </c>
      <c r="AT29">
        <f t="shared" si="9"/>
        <v>2.6140802321061485</v>
      </c>
      <c r="AU29">
        <f t="shared" si="9"/>
        <v>-40.944913433508383</v>
      </c>
      <c r="AW29">
        <v>26</v>
      </c>
      <c r="AX29">
        <f>IF(Z29&gt;0, (R29*SUMPRODUCT(K29:$K$98, X29:$X$98)-K29*$AZ$3)/Z29, 0)</f>
        <v>647.58078968881227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100000</v>
      </c>
      <c r="S30">
        <f t="shared" si="1"/>
        <v>646.79454358262672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445.81291250791867</v>
      </c>
      <c r="AC30">
        <f t="shared" si="2"/>
        <v>437.28497564083523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-546.37851898199608</v>
      </c>
      <c r="AI30">
        <f t="shared" si="6"/>
        <v>-563.28052364404425</v>
      </c>
      <c r="AJ30">
        <f t="shared" si="7"/>
        <v>8.5279368670834401</v>
      </c>
      <c r="AK30">
        <f t="shared" si="22"/>
        <v>31.20690387555431</v>
      </c>
      <c r="AL30">
        <f t="shared" si="8"/>
        <v>-523.54568290140651</v>
      </c>
      <c r="AN30">
        <f t="shared" si="9"/>
        <v>0</v>
      </c>
      <c r="AO30">
        <f t="shared" si="9"/>
        <v>0</v>
      </c>
      <c r="AP30">
        <f t="shared" si="9"/>
        <v>-1.2437355475194842</v>
      </c>
      <c r="AQ30">
        <f t="shared" si="9"/>
        <v>-40.205312922722278</v>
      </c>
      <c r="AR30">
        <f t="shared" si="9"/>
        <v>-41.449048470241763</v>
      </c>
      <c r="AS30">
        <f t="shared" si="9"/>
        <v>0.62752900858023586</v>
      </c>
      <c r="AT30">
        <f t="shared" si="9"/>
        <v>2.2963628548276058</v>
      </c>
      <c r="AU30">
        <f t="shared" si="9"/>
        <v>-38.525156606833917</v>
      </c>
      <c r="AW30">
        <v>27</v>
      </c>
      <c r="AX30">
        <f>IF(Z30&gt;0, (R30*SUMPRODUCT(K30:$K$98, X30:$X$98)-K30*$AZ$3)/Z30, 0)</f>
        <v>646.79454358262672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25</v>
      </c>
      <c r="R31">
        <f t="shared" si="0"/>
        <v>100000</v>
      </c>
      <c r="S31">
        <f t="shared" si="1"/>
        <v>644.46847313708065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437.28497564083523</v>
      </c>
      <c r="AC31">
        <f t="shared" si="2"/>
        <v>427.62861707586973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-578.24780027300392</v>
      </c>
      <c r="AI31">
        <f t="shared" si="6"/>
        <v>-594.83622293836333</v>
      </c>
      <c r="AJ31">
        <f t="shared" si="7"/>
        <v>9.656358564965501</v>
      </c>
      <c r="AK31">
        <f t="shared" si="22"/>
        <v>30.609948294858469</v>
      </c>
      <c r="AL31">
        <f t="shared" si="8"/>
        <v>-554.56991607853934</v>
      </c>
      <c r="AN31">
        <f t="shared" si="9"/>
        <v>0</v>
      </c>
      <c r="AO31">
        <f t="shared" si="9"/>
        <v>0</v>
      </c>
      <c r="AP31">
        <f t="shared" si="9"/>
        <v>-1.08987552484316</v>
      </c>
      <c r="AQ31">
        <f t="shared" si="9"/>
        <v>-37.991443642679037</v>
      </c>
      <c r="AR31">
        <f t="shared" si="9"/>
        <v>-39.081319167522196</v>
      </c>
      <c r="AS31">
        <f t="shared" si="9"/>
        <v>0.6344321621996406</v>
      </c>
      <c r="AT31">
        <f t="shared" si="9"/>
        <v>2.011103414488383</v>
      </c>
      <c r="AU31">
        <f t="shared" si="9"/>
        <v>-36.43578359083417</v>
      </c>
      <c r="AW31">
        <v>28</v>
      </c>
      <c r="AX31">
        <f>IF(Z31&gt;0, (R31*SUMPRODUCT(K31:$K$98, X31:$X$98)-K31*$AZ$3)/Z31, 0)</f>
        <v>644.46847313708065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100000</v>
      </c>
      <c r="S32">
        <f t="shared" si="1"/>
        <v>640.66039954611244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427.62861707586973</v>
      </c>
      <c r="AC32">
        <f t="shared" si="2"/>
        <v>416.91302553833077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-614.64326069882816</v>
      </c>
      <c r="AI32">
        <f t="shared" si="6"/>
        <v>-630.91213832235928</v>
      </c>
      <c r="AJ32">
        <f t="shared" si="7"/>
        <v>10.715591537538955</v>
      </c>
      <c r="AK32">
        <f t="shared" si="22"/>
        <v>29.934003195310883</v>
      </c>
      <c r="AL32">
        <f t="shared" si="8"/>
        <v>-590.26254358950951</v>
      </c>
      <c r="AN32">
        <f t="shared" si="9"/>
        <v>0</v>
      </c>
      <c r="AO32">
        <f t="shared" si="9"/>
        <v>0</v>
      </c>
      <c r="AP32">
        <f t="shared" si="9"/>
        <v>-0.95435812891520955</v>
      </c>
      <c r="AQ32">
        <f t="shared" si="9"/>
        <v>-36.055947177477037</v>
      </c>
      <c r="AR32">
        <f t="shared" si="9"/>
        <v>-37.010305306392247</v>
      </c>
      <c r="AS32">
        <f t="shared" si="9"/>
        <v>0.62859357151926731</v>
      </c>
      <c r="AT32">
        <f t="shared" si="9"/>
        <v>1.7559760385128644</v>
      </c>
      <c r="AU32">
        <f t="shared" si="9"/>
        <v>-34.625735696360117</v>
      </c>
      <c r="AW32">
        <v>29</v>
      </c>
      <c r="AX32">
        <f>IF(Z32&gt;0, (R32*SUMPRODUCT(K32:$K$98, X32:$X$98)-K32*$AZ$3)/Z32, 0)</f>
        <v>640.66039954611244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25</v>
      </c>
      <c r="R33">
        <f t="shared" si="0"/>
        <v>100000</v>
      </c>
      <c r="S33">
        <f t="shared" si="1"/>
        <v>635.45677941490362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416.91302553833077</v>
      </c>
      <c r="AC33">
        <f t="shared" si="2"/>
        <v>405.21051774044287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-657.94529809574146</v>
      </c>
      <c r="AI33">
        <f t="shared" si="6"/>
        <v>-673.88700061851341</v>
      </c>
      <c r="AJ33">
        <f t="shared" si="7"/>
        <v>11.702507797887904</v>
      </c>
      <c r="AK33">
        <f t="shared" si="22"/>
        <v>29.183911787683158</v>
      </c>
      <c r="AL33">
        <f t="shared" si="8"/>
        <v>-633.00058103294236</v>
      </c>
      <c r="AN33">
        <f t="shared" si="9"/>
        <v>0</v>
      </c>
      <c r="AO33">
        <f t="shared" si="9"/>
        <v>0</v>
      </c>
      <c r="AP33">
        <f t="shared" si="9"/>
        <v>-0.8349692136671798</v>
      </c>
      <c r="AQ33">
        <f t="shared" si="9"/>
        <v>-34.460815424342627</v>
      </c>
      <c r="AR33">
        <f t="shared" si="9"/>
        <v>-35.295784638009806</v>
      </c>
      <c r="AS33">
        <f t="shared" si="9"/>
        <v>0.61293539507331807</v>
      </c>
      <c r="AT33">
        <f t="shared" si="9"/>
        <v>1.5285486504522461</v>
      </c>
      <c r="AU33">
        <f t="shared" si="9"/>
        <v>-33.154300592484248</v>
      </c>
      <c r="AW33">
        <v>30</v>
      </c>
      <c r="AX33">
        <f>IF(Z33&gt;0, (R33*SUMPRODUCT(K33:$K$98, X33:$X$98)-K33*$AZ$3)/Z33, 0)</f>
        <v>635.45677941490362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100000</v>
      </c>
      <c r="S34">
        <f t="shared" si="1"/>
        <v>628.77260453328972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405.21051774044287</v>
      </c>
      <c r="AC34">
        <f t="shared" si="2"/>
        <v>392.49384461930481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-706.91783640083543</v>
      </c>
      <c r="AI34">
        <f t="shared" si="6"/>
        <v>-722.52339243927941</v>
      </c>
      <c r="AJ34">
        <f t="shared" si="7"/>
        <v>12.716673121138058</v>
      </c>
      <c r="AK34">
        <f t="shared" si="22"/>
        <v>28.364736241831004</v>
      </c>
      <c r="AL34">
        <f t="shared" si="8"/>
        <v>-681.44198307631041</v>
      </c>
      <c r="AN34">
        <f t="shared" si="9"/>
        <v>0</v>
      </c>
      <c r="AO34">
        <f t="shared" si="9"/>
        <v>0</v>
      </c>
      <c r="AP34">
        <f t="shared" si="9"/>
        <v>-0.72978845195294739</v>
      </c>
      <c r="AQ34">
        <f t="shared" si="9"/>
        <v>-33.058769082881916</v>
      </c>
      <c r="AR34">
        <f t="shared" si="9"/>
        <v>-33.788557534834865</v>
      </c>
      <c r="AS34">
        <f t="shared" si="9"/>
        <v>0.59469083755841345</v>
      </c>
      <c r="AT34">
        <f t="shared" si="9"/>
        <v>1.3264671185688515</v>
      </c>
      <c r="AU34">
        <f t="shared" ref="AU34:AU79" si="23">AL34*$K34</f>
        <v>-31.867399578707602</v>
      </c>
      <c r="AW34">
        <v>31</v>
      </c>
      <c r="AX34">
        <f>IF(Z34&gt;0, (R34*SUMPRODUCT(K34:$K$98, X34:$X$98)-K34*$AZ$3)/Z34, 0)</f>
        <v>628.77260453328972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100000</v>
      </c>
      <c r="S35">
        <f t="shared" si="1"/>
        <v>620.69870395501948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392.49384461930481</v>
      </c>
      <c r="AC35">
        <f t="shared" si="2"/>
        <v>378.84948830714137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-762.02972586865269</v>
      </c>
      <c r="AI35">
        <f t="shared" ref="AI35:AI66" si="25">SUM(AE35:AH35)</f>
        <v>-777.288718915245</v>
      </c>
      <c r="AJ35">
        <f t="shared" si="7"/>
        <v>13.644356312163438</v>
      </c>
      <c r="AK35">
        <f t="shared" si="22"/>
        <v>27.47456912335134</v>
      </c>
      <c r="AL35">
        <f t="shared" si="8"/>
        <v>-736.16979347973029</v>
      </c>
      <c r="AN35">
        <f t="shared" ref="AN35:AT66" si="26">AE35*$K35</f>
        <v>0</v>
      </c>
      <c r="AO35">
        <f t="shared" si="26"/>
        <v>0</v>
      </c>
      <c r="AP35">
        <f t="shared" si="26"/>
        <v>-0.63712638663529542</v>
      </c>
      <c r="AQ35">
        <f t="shared" si="26"/>
        <v>-31.817908578168151</v>
      </c>
      <c r="AR35">
        <f t="shared" si="26"/>
        <v>-32.455034964803446</v>
      </c>
      <c r="AS35">
        <f t="shared" si="26"/>
        <v>0.56970859142468355</v>
      </c>
      <c r="AT35">
        <f t="shared" si="26"/>
        <v>1.147177464231931</v>
      </c>
      <c r="AU35">
        <f t="shared" si="23"/>
        <v>-30.738148909146833</v>
      </c>
      <c r="AW35">
        <v>32</v>
      </c>
      <c r="AX35">
        <f>IF(Z35&gt;0, (R35*SUMPRODUCT(K35:$K$98, X35:$X$98)-K35*$AZ$3)/Z35, 0)</f>
        <v>620.69870395501948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100000</v>
      </c>
      <c r="S36">
        <f t="shared" si="1"/>
        <v>611.33708997704548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378.84948830714137</v>
      </c>
      <c r="AC36">
        <f t="shared" si="2"/>
        <v>364.36587684568616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-824.14498943936633</v>
      </c>
      <c r="AI36">
        <f t="shared" si="25"/>
        <v>-839.04535630813291</v>
      </c>
      <c r="AJ36">
        <f t="shared" si="7"/>
        <v>14.483611461455212</v>
      </c>
      <c r="AK36">
        <f t="shared" si="22"/>
        <v>26.519464181499899</v>
      </c>
      <c r="AL36">
        <f t="shared" si="8"/>
        <v>-798.04228066517783</v>
      </c>
      <c r="AN36">
        <f t="shared" si="26"/>
        <v>0</v>
      </c>
      <c r="AO36">
        <f t="shared" si="26"/>
        <v>0</v>
      </c>
      <c r="AP36">
        <f t="shared" si="26"/>
        <v>-0.55549308304675926</v>
      </c>
      <c r="AQ36">
        <f t="shared" si="26"/>
        <v>-30.724534844899974</v>
      </c>
      <c r="AR36">
        <f t="shared" si="26"/>
        <v>-31.280027927946733</v>
      </c>
      <c r="AS36">
        <f t="shared" si="26"/>
        <v>0.53995623431526407</v>
      </c>
      <c r="AT36">
        <f t="shared" si="26"/>
        <v>0.98865880610018131</v>
      </c>
      <c r="AU36">
        <f t="shared" si="23"/>
        <v>-29.751412887531288</v>
      </c>
      <c r="AW36">
        <v>33</v>
      </c>
      <c r="AX36">
        <f>IF(Z36&gt;0, (R36*SUMPRODUCT(K36:$K$98, X36:$X$98)-K36*$AZ$3)/Z36, 0)</f>
        <v>611.33708997704548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100000</v>
      </c>
      <c r="S37">
        <f t="shared" si="1"/>
        <v>600.74383036198992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364.36587684568616</v>
      </c>
      <c r="AC37">
        <f t="shared" si="2"/>
        <v>349.11839299785129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-891.09933496542112</v>
      </c>
      <c r="AI37">
        <f t="shared" si="25"/>
        <v>-905.62792333175867</v>
      </c>
      <c r="AJ37">
        <f t="shared" si="7"/>
        <v>15.247483847834872</v>
      </c>
      <c r="AK37">
        <f t="shared" si="22"/>
        <v>25.505611379198033</v>
      </c>
      <c r="AL37">
        <f t="shared" si="8"/>
        <v>-864.87482810472568</v>
      </c>
      <c r="AN37">
        <f t="shared" si="26"/>
        <v>0</v>
      </c>
      <c r="AO37">
        <f t="shared" si="26"/>
        <v>0</v>
      </c>
      <c r="AP37">
        <f t="shared" si="26"/>
        <v>-0.48360088900437831</v>
      </c>
      <c r="AQ37">
        <f t="shared" si="26"/>
        <v>-29.661273326385807</v>
      </c>
      <c r="AR37">
        <f t="shared" si="26"/>
        <v>-30.144874215390185</v>
      </c>
      <c r="AS37">
        <f t="shared" si="26"/>
        <v>0.50753015764267484</v>
      </c>
      <c r="AT37">
        <f t="shared" si="26"/>
        <v>0.84898381223045782</v>
      </c>
      <c r="AU37">
        <f t="shared" si="23"/>
        <v>-28.788360245517048</v>
      </c>
      <c r="AW37">
        <v>34</v>
      </c>
      <c r="AX37">
        <f>IF(Z37&gt;0, (R37*SUMPRODUCT(K37:$K$98, X37:$X$98)-K37*$AZ$3)/Z37, 0)</f>
        <v>600.74383036198992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100000</v>
      </c>
      <c r="S38">
        <f t="shared" si="1"/>
        <v>589.13186484896369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349.11839299785129</v>
      </c>
      <c r="AC38">
        <f t="shared" si="2"/>
        <v>333.27591520455934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-962.52769642288445</v>
      </c>
      <c r="AI38">
        <f t="shared" si="25"/>
        <v>-976.67036698145296</v>
      </c>
      <c r="AJ38">
        <f t="shared" si="7"/>
        <v>15.842477793291948</v>
      </c>
      <c r="AK38">
        <f t="shared" si="22"/>
        <v>24.438287509849591</v>
      </c>
      <c r="AL38">
        <f t="shared" si="8"/>
        <v>-936.38960167831135</v>
      </c>
      <c r="AN38">
        <f t="shared" si="26"/>
        <v>0</v>
      </c>
      <c r="AO38">
        <f t="shared" si="26"/>
        <v>0</v>
      </c>
      <c r="AP38">
        <f t="shared" si="26"/>
        <v>-0.42031711415184475</v>
      </c>
      <c r="AQ38">
        <f t="shared" si="26"/>
        <v>-28.606115229529884</v>
      </c>
      <c r="AR38">
        <f t="shared" si="26"/>
        <v>-29.02643234368173</v>
      </c>
      <c r="AS38">
        <f t="shared" si="26"/>
        <v>0.47083501800562105</v>
      </c>
      <c r="AT38">
        <f t="shared" si="26"/>
        <v>0.72630062606738444</v>
      </c>
      <c r="AU38">
        <f t="shared" si="23"/>
        <v>-27.829296699608722</v>
      </c>
      <c r="AW38">
        <v>35</v>
      </c>
      <c r="AX38">
        <f>IF(Z38&gt;0, (R38*SUMPRODUCT(K38:$K$98, X38:$X$98)-K38*$AZ$3)/Z38, 0)</f>
        <v>589.13186484896369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100000</v>
      </c>
      <c r="S39">
        <f t="shared" si="1"/>
        <v>576.70828958214145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333.27591520455934</v>
      </c>
      <c r="AC39">
        <f t="shared" si="2"/>
        <v>317.00801027243472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-1036.4556248954466</v>
      </c>
      <c r="AI39">
        <f t="shared" si="25"/>
        <v>-1050.1977548422055</v>
      </c>
      <c r="AJ39">
        <f t="shared" si="7"/>
        <v>16.267904932124623</v>
      </c>
      <c r="AK39">
        <f t="shared" si="22"/>
        <v>23.329314064319156</v>
      </c>
      <c r="AL39">
        <f t="shared" si="8"/>
        <v>-1010.6005358457618</v>
      </c>
      <c r="AN39">
        <f t="shared" si="26"/>
        <v>0</v>
      </c>
      <c r="AO39">
        <f t="shared" si="26"/>
        <v>0</v>
      </c>
      <c r="AP39">
        <f t="shared" si="26"/>
        <v>-0.36465458364869868</v>
      </c>
      <c r="AQ39">
        <f t="shared" si="26"/>
        <v>-27.502890442084606</v>
      </c>
      <c r="AR39">
        <f t="shared" si="26"/>
        <v>-27.867545025733307</v>
      </c>
      <c r="AS39">
        <f t="shared" si="26"/>
        <v>0.43167733989152179</v>
      </c>
      <c r="AT39">
        <f t="shared" si="26"/>
        <v>0.61905551322052754</v>
      </c>
      <c r="AU39">
        <f t="shared" si="23"/>
        <v>-26.816812172621258</v>
      </c>
      <c r="AW39">
        <v>36</v>
      </c>
      <c r="AX39">
        <f>IF(Z39&gt;0, (R39*SUMPRODUCT(K39:$K$98, X39:$X$98)-K39*$AZ$3)/Z39, 0)</f>
        <v>576.70828958214145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100000</v>
      </c>
      <c r="S40">
        <f t="shared" si="1"/>
        <v>563.77251925400265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317.00801027243472</v>
      </c>
      <c r="AC40">
        <f t="shared" si="2"/>
        <v>300.52137902446174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-1113.4022097867512</v>
      </c>
      <c r="AI40">
        <f t="shared" si="25"/>
        <v>-1126.7285678815958</v>
      </c>
      <c r="AJ40">
        <f t="shared" si="7"/>
        <v>16.48663124797298</v>
      </c>
      <c r="AK40">
        <f t="shared" si="22"/>
        <v>22.190560719070433</v>
      </c>
      <c r="AL40">
        <f t="shared" si="8"/>
        <v>-1088.0513759145524</v>
      </c>
      <c r="AN40">
        <f t="shared" si="26"/>
        <v>0</v>
      </c>
      <c r="AO40">
        <f t="shared" si="26"/>
        <v>0</v>
      </c>
      <c r="AP40">
        <f t="shared" si="26"/>
        <v>-0.31573380425327652</v>
      </c>
      <c r="AQ40">
        <f t="shared" si="26"/>
        <v>-26.379203744792772</v>
      </c>
      <c r="AR40">
        <f t="shared" si="26"/>
        <v>-26.694937549046045</v>
      </c>
      <c r="AS40">
        <f t="shared" si="26"/>
        <v>0.39060835422523826</v>
      </c>
      <c r="AT40">
        <f t="shared" si="26"/>
        <v>0.52574830306082232</v>
      </c>
      <c r="AU40">
        <f t="shared" si="23"/>
        <v>-25.778580891759987</v>
      </c>
      <c r="AW40">
        <v>37</v>
      </c>
      <c r="AX40">
        <f>IF(Z40&gt;0, (R40*SUMPRODUCT(K40:$K$98, X40:$X$98)-K40*$AZ$3)/Z40, 0)</f>
        <v>563.77251925400265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100000</v>
      </c>
      <c r="S41">
        <f t="shared" si="1"/>
        <v>550.5934500975286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300.52137902446174</v>
      </c>
      <c r="AC41">
        <f t="shared" si="2"/>
        <v>283.97812098869758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-1195.6437267628112</v>
      </c>
      <c r="AI41">
        <f t="shared" si="25"/>
        <v>-1208.5379103450166</v>
      </c>
      <c r="AJ41">
        <f t="shared" si="7"/>
        <v>16.543258035764154</v>
      </c>
      <c r="AK41">
        <f t="shared" si="22"/>
        <v>21.036496531712324</v>
      </c>
      <c r="AL41">
        <f t="shared" si="8"/>
        <v>-1170.95815577754</v>
      </c>
      <c r="AN41">
        <f t="shared" si="26"/>
        <v>0</v>
      </c>
      <c r="AO41">
        <f t="shared" si="26"/>
        <v>0</v>
      </c>
      <c r="AP41">
        <f t="shared" si="26"/>
        <v>-0.27276298208189048</v>
      </c>
      <c r="AQ41">
        <f t="shared" si="26"/>
        <v>-25.292593853665792</v>
      </c>
      <c r="AR41">
        <f t="shared" si="26"/>
        <v>-25.565356835747682</v>
      </c>
      <c r="AS41">
        <f t="shared" si="26"/>
        <v>0.34995533966280007</v>
      </c>
      <c r="AT41">
        <f t="shared" si="26"/>
        <v>0.44500510559379963</v>
      </c>
      <c r="AU41">
        <f t="shared" si="23"/>
        <v>-24.770396390491079</v>
      </c>
      <c r="AW41">
        <v>38</v>
      </c>
      <c r="AX41">
        <f>IF(Z41&gt;0, (R41*SUMPRODUCT(K41:$K$98, X41:$X$98)-K41*$AZ$3)/Z41, 0)</f>
        <v>550.5934500975286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100000</v>
      </c>
      <c r="S42">
        <f t="shared" si="1"/>
        <v>537.32080273744964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283.97812098869758</v>
      </c>
      <c r="AC42">
        <f t="shared" si="2"/>
        <v>267.46762151809276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-1282.9535240328387</v>
      </c>
      <c r="AI42">
        <f t="shared" si="25"/>
        <v>-1295.398027398214</v>
      </c>
      <c r="AJ42">
        <f t="shared" si="7"/>
        <v>16.510499470604827</v>
      </c>
      <c r="AK42">
        <f t="shared" si="22"/>
        <v>19.878468469208833</v>
      </c>
      <c r="AL42">
        <f t="shared" si="8"/>
        <v>-1259.0090594584003</v>
      </c>
      <c r="AN42">
        <f t="shared" si="26"/>
        <v>0</v>
      </c>
      <c r="AO42">
        <f t="shared" si="26"/>
        <v>0</v>
      </c>
      <c r="AP42">
        <f t="shared" si="26"/>
        <v>-0.23504505974308065</v>
      </c>
      <c r="AQ42">
        <f t="shared" si="26"/>
        <v>-24.231733388647097</v>
      </c>
      <c r="AR42">
        <f t="shared" si="26"/>
        <v>-24.46677844839018</v>
      </c>
      <c r="AS42">
        <f t="shared" si="26"/>
        <v>0.31184139860927246</v>
      </c>
      <c r="AT42">
        <f t="shared" si="26"/>
        <v>0.37545377840839605</v>
      </c>
      <c r="AU42">
        <f t="shared" si="23"/>
        <v>-23.779483271372513</v>
      </c>
      <c r="AW42">
        <v>39</v>
      </c>
      <c r="AX42">
        <f>IF(Z42&gt;0, (R42*SUMPRODUCT(K42:$K$98, X42:$X$98)-K42*$AZ$3)/Z42, 0)</f>
        <v>537.32080273744964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25</v>
      </c>
      <c r="R43">
        <f t="shared" si="0"/>
        <v>100000</v>
      </c>
      <c r="S43">
        <f t="shared" si="1"/>
        <v>524.11724332295353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267.46762151809276</v>
      </c>
      <c r="AC43">
        <f t="shared" si="2"/>
        <v>251.07704382860732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-1375.4854813934448</v>
      </c>
      <c r="AI43">
        <f t="shared" si="25"/>
        <v>-1387.4616683548179</v>
      </c>
      <c r="AJ43">
        <f t="shared" si="7"/>
        <v>16.39057768948544</v>
      </c>
      <c r="AK43">
        <f t="shared" si="22"/>
        <v>18.722733506266493</v>
      </c>
      <c r="AL43">
        <f t="shared" si="8"/>
        <v>-1352.3483571590662</v>
      </c>
      <c r="AN43">
        <f t="shared" si="26"/>
        <v>0</v>
      </c>
      <c r="AO43">
        <f t="shared" si="26"/>
        <v>0</v>
      </c>
      <c r="AP43">
        <f t="shared" si="26"/>
        <v>-0.20196406463147834</v>
      </c>
      <c r="AQ43">
        <f t="shared" si="26"/>
        <v>-23.195916994264657</v>
      </c>
      <c r="AR43">
        <f t="shared" si="26"/>
        <v>-23.397881058896136</v>
      </c>
      <c r="AS43">
        <f t="shared" si="26"/>
        <v>0.27640748282431299</v>
      </c>
      <c r="AT43">
        <f t="shared" si="26"/>
        <v>0.31573650045155977</v>
      </c>
      <c r="AU43">
        <f t="shared" si="23"/>
        <v>-22.805737075620264</v>
      </c>
      <c r="AW43">
        <v>40</v>
      </c>
      <c r="AX43">
        <f>IF(Z43&gt;0, (R43*SUMPRODUCT(K43:$K$98, X43:$X$98)-K43*$AZ$3)/Z43, 0)</f>
        <v>524.11724332295353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100000</v>
      </c>
      <c r="S44">
        <f t="shared" si="1"/>
        <v>511.06533484914934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251.07704382860732</v>
      </c>
      <c r="AC44">
        <f t="shared" si="2"/>
        <v>234.88215870859412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-1466.379182022358</v>
      </c>
      <c r="AI44">
        <f t="shared" si="25"/>
        <v>-1477.8690123186118</v>
      </c>
      <c r="AJ44">
        <f t="shared" si="7"/>
        <v>16.194885120013197</v>
      </c>
      <c r="AK44">
        <f t="shared" si="22"/>
        <v>17.575393068002512</v>
      </c>
      <c r="AL44">
        <f t="shared" si="8"/>
        <v>-1444.0987341305961</v>
      </c>
      <c r="AN44">
        <f t="shared" si="26"/>
        <v>0</v>
      </c>
      <c r="AO44">
        <f t="shared" si="26"/>
        <v>0</v>
      </c>
      <c r="AP44">
        <f t="shared" si="26"/>
        <v>-0.173002001212441</v>
      </c>
      <c r="AQ44">
        <f t="shared" si="26"/>
        <v>-22.079223668677095</v>
      </c>
      <c r="AR44">
        <f t="shared" si="26"/>
        <v>-22.252225669889537</v>
      </c>
      <c r="AS44">
        <f t="shared" si="26"/>
        <v>0.24384585872267925</v>
      </c>
      <c r="AT44">
        <f t="shared" si="26"/>
        <v>0.26463212201237302</v>
      </c>
      <c r="AU44">
        <f t="shared" si="23"/>
        <v>-21.743747689154485</v>
      </c>
      <c r="AW44">
        <v>41</v>
      </c>
      <c r="AX44">
        <f>IF(Z44&gt;0, (R44*SUMPRODUCT(K44:$K$98, X44:$X$98)-K44*$AZ$3)/Z44, 0)</f>
        <v>511.06533484914934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100000</v>
      </c>
      <c r="S45">
        <f t="shared" si="1"/>
        <v>498.41721692337745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234.88215870859412</v>
      </c>
      <c r="AC45">
        <f t="shared" si="2"/>
        <v>219.05385635621303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-1549.8303937063497</v>
      </c>
      <c r="AI45">
        <f t="shared" si="25"/>
        <v>-1560.8178681012143</v>
      </c>
      <c r="AJ45">
        <f t="shared" si="7"/>
        <v>15.828302352381087</v>
      </c>
      <c r="AK45">
        <f t="shared" si="22"/>
        <v>16.44175110960159</v>
      </c>
      <c r="AL45">
        <f t="shared" si="8"/>
        <v>-1528.5478146392315</v>
      </c>
      <c r="AN45">
        <f t="shared" si="26"/>
        <v>0</v>
      </c>
      <c r="AO45">
        <f t="shared" si="26"/>
        <v>0</v>
      </c>
      <c r="AP45">
        <f t="shared" si="26"/>
        <v>-0.14771253994451689</v>
      </c>
      <c r="AQ45">
        <f t="shared" si="26"/>
        <v>-20.835487365920265</v>
      </c>
      <c r="AR45">
        <f t="shared" si="26"/>
        <v>-20.983199905864783</v>
      </c>
      <c r="AS45">
        <f t="shared" si="26"/>
        <v>0.21279128027572311</v>
      </c>
      <c r="AT45">
        <f t="shared" si="26"/>
        <v>0.22103831419802275</v>
      </c>
      <c r="AU45">
        <f t="shared" si="23"/>
        <v>-20.549370311391034</v>
      </c>
      <c r="AW45">
        <v>42</v>
      </c>
      <c r="AX45">
        <f>IF(Z45&gt;0, (R45*SUMPRODUCT(K45:$K$98, X45:$X$98)-K45*$AZ$3)/Z45, 0)</f>
        <v>498.41721692337745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100000</v>
      </c>
      <c r="S46">
        <f t="shared" si="1"/>
        <v>491.01655256843566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219.05385635621303</v>
      </c>
      <c r="AC46">
        <f t="shared" si="2"/>
        <v>203.79954873698551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-2004.7614370676338</v>
      </c>
      <c r="AI46">
        <f t="shared" si="25"/>
        <v>-2015.137846359283</v>
      </c>
      <c r="AJ46">
        <f t="shared" si="7"/>
        <v>15.254307619227518</v>
      </c>
      <c r="AK46">
        <f t="shared" si="22"/>
        <v>15.333769944934915</v>
      </c>
      <c r="AL46">
        <f t="shared" si="8"/>
        <v>-1984.5497687951206</v>
      </c>
      <c r="AN46">
        <f t="shared" si="26"/>
        <v>0</v>
      </c>
      <c r="AO46">
        <f t="shared" si="26"/>
        <v>0</v>
      </c>
      <c r="AP46">
        <f t="shared" si="26"/>
        <v>-0.12455138500138571</v>
      </c>
      <c r="AQ46">
        <f t="shared" si="26"/>
        <v>-24.063797655427479</v>
      </c>
      <c r="AR46">
        <f t="shared" si="26"/>
        <v>-24.188349040428864</v>
      </c>
      <c r="AS46">
        <f t="shared" si="26"/>
        <v>0.18310237075372912</v>
      </c>
      <c r="AT46">
        <f t="shared" si="26"/>
        <v>0.18405618265957333</v>
      </c>
      <c r="AU46">
        <f t="shared" si="23"/>
        <v>-23.821190487015564</v>
      </c>
      <c r="AW46">
        <v>43</v>
      </c>
      <c r="AX46">
        <f>IF(Z46&gt;0, (R46*SUMPRODUCT(K46:$K$98, X46:$X$98)-K46*$AZ$3)/Z46, 0)</f>
        <v>491.01655256843566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100000</v>
      </c>
      <c r="S47">
        <f t="shared" si="1"/>
        <v>477.75300850199199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203.79954873698551</v>
      </c>
      <c r="AC47">
        <f t="shared" si="2"/>
        <v>184.71894728396234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-2426.4710987605927</v>
      </c>
      <c r="AI47">
        <f t="shared" si="25"/>
        <v>-2436.1371261846352</v>
      </c>
      <c r="AJ47">
        <f t="shared" si="7"/>
        <v>19.080601453023178</v>
      </c>
      <c r="AK47">
        <f t="shared" si="22"/>
        <v>14.265968411588988</v>
      </c>
      <c r="AL47">
        <f t="shared" si="8"/>
        <v>-2402.7905563200234</v>
      </c>
      <c r="AN47">
        <f t="shared" si="26"/>
        <v>0</v>
      </c>
      <c r="AO47">
        <f t="shared" si="26"/>
        <v>0</v>
      </c>
      <c r="AP47">
        <f t="shared" si="26"/>
        <v>-0.1035932522244381</v>
      </c>
      <c r="AQ47">
        <f t="shared" si="26"/>
        <v>-26.005102357147074</v>
      </c>
      <c r="AR47">
        <f t="shared" si="26"/>
        <v>-26.108695609371512</v>
      </c>
      <c r="AS47">
        <f t="shared" si="26"/>
        <v>0.20449161503520288</v>
      </c>
      <c r="AT47">
        <f t="shared" si="26"/>
        <v>0.15289197920251096</v>
      </c>
      <c r="AU47">
        <f t="shared" si="23"/>
        <v>-25.751312015133802</v>
      </c>
      <c r="AW47">
        <v>44</v>
      </c>
      <c r="AX47">
        <f>IF(Z47&gt;0, (R47*SUMPRODUCT(K47:$K$98, X47:$X$98)-K47*$AZ$3)/Z47, 0)</f>
        <v>477.75300850199199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100000</v>
      </c>
      <c r="S48">
        <f t="shared" si="1"/>
        <v>460.00571966536671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184.71894728396234</v>
      </c>
      <c r="AC48">
        <f t="shared" si="2"/>
        <v>163.16312725039057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-2807.6645782746991</v>
      </c>
      <c r="AI48">
        <f t="shared" si="25"/>
        <v>-2816.5320292799324</v>
      </c>
      <c r="AJ48">
        <f t="shared" si="7"/>
        <v>21.555820033571763</v>
      </c>
      <c r="AK48">
        <f t="shared" si="22"/>
        <v>12.930326309877366</v>
      </c>
      <c r="AL48">
        <f t="shared" si="8"/>
        <v>-2782.0458829364834</v>
      </c>
      <c r="AN48">
        <f t="shared" si="26"/>
        <v>0</v>
      </c>
      <c r="AO48">
        <f t="shared" si="26"/>
        <v>0</v>
      </c>
      <c r="AP48">
        <f t="shared" si="26"/>
        <v>-8.4852417377657904E-2</v>
      </c>
      <c r="AQ48">
        <f t="shared" si="26"/>
        <v>-26.866472282917375</v>
      </c>
      <c r="AR48">
        <f t="shared" si="26"/>
        <v>-26.951324700295032</v>
      </c>
      <c r="AS48">
        <f t="shared" si="26"/>
        <v>0.2062671039655968</v>
      </c>
      <c r="AT48">
        <f t="shared" si="26"/>
        <v>0.12372996977682746</v>
      </c>
      <c r="AU48">
        <f t="shared" si="23"/>
        <v>-26.62132762655261</v>
      </c>
      <c r="AW48">
        <v>45</v>
      </c>
      <c r="AX48">
        <f>IF(Z48&gt;0, (R48*SUMPRODUCT(K48:$K$98, X48:$X$98)-K48*$AZ$3)/Z48, 0)</f>
        <v>460.00571966536671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100000</v>
      </c>
      <c r="S49">
        <f t="shared" si="1"/>
        <v>438.55872852283846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163.16312725039057</v>
      </c>
      <c r="AC49">
        <f t="shared" si="2"/>
        <v>140.26922847066533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-3130.9680881499012</v>
      </c>
      <c r="AI49">
        <f t="shared" si="25"/>
        <v>-3138.9641226230447</v>
      </c>
      <c r="AJ49">
        <f t="shared" si="7"/>
        <v>22.893898779725248</v>
      </c>
      <c r="AK49">
        <f t="shared" si="22"/>
        <v>11.421418907527341</v>
      </c>
      <c r="AL49">
        <f t="shared" si="8"/>
        <v>-3104.6488049357922</v>
      </c>
      <c r="AN49">
        <f t="shared" si="26"/>
        <v>0</v>
      </c>
      <c r="AO49">
        <f t="shared" si="26"/>
        <v>0</v>
      </c>
      <c r="AP49">
        <f t="shared" si="26"/>
        <v>-6.8315941364911537E-2</v>
      </c>
      <c r="AQ49">
        <f t="shared" si="26"/>
        <v>-26.750138839930067</v>
      </c>
      <c r="AR49">
        <f t="shared" si="26"/>
        <v>-26.818454781294978</v>
      </c>
      <c r="AS49">
        <f t="shared" si="26"/>
        <v>0.19559923758495854</v>
      </c>
      <c r="AT49">
        <f t="shared" si="26"/>
        <v>9.7581493302888997E-2</v>
      </c>
      <c r="AU49">
        <f t="shared" si="23"/>
        <v>-26.52527405040713</v>
      </c>
      <c r="AW49">
        <v>46</v>
      </c>
      <c r="AX49">
        <f>IF(Z49&gt;0, (R49*SUMPRODUCT(K49:$K$98, X49:$X$98)-K49*$AZ$3)/Z49, 0)</f>
        <v>438.55872852283846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25</v>
      </c>
      <c r="R50">
        <f t="shared" si="0"/>
        <v>100000</v>
      </c>
      <c r="S50">
        <f t="shared" si="1"/>
        <v>413.02268397658872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140.26922847066533</v>
      </c>
      <c r="AC50">
        <f t="shared" si="2"/>
        <v>117.06603025858544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-3320.5675127443387</v>
      </c>
      <c r="AI50">
        <f t="shared" si="25"/>
        <v>-3327.6534449945648</v>
      </c>
      <c r="AJ50">
        <f t="shared" si="7"/>
        <v>23.203198212079883</v>
      </c>
      <c r="AK50">
        <f t="shared" si="22"/>
        <v>9.8188459929465743</v>
      </c>
      <c r="AL50">
        <f t="shared" si="8"/>
        <v>-3294.6314007895385</v>
      </c>
      <c r="AN50">
        <f t="shared" si="26"/>
        <v>0</v>
      </c>
      <c r="AO50">
        <f t="shared" si="26"/>
        <v>0</v>
      </c>
      <c r="AP50">
        <f t="shared" si="26"/>
        <v>-5.4053817657551982E-2</v>
      </c>
      <c r="AQ50">
        <f t="shared" si="26"/>
        <v>-25.330379195729286</v>
      </c>
      <c r="AR50">
        <f t="shared" si="26"/>
        <v>-25.38443301338684</v>
      </c>
      <c r="AS50">
        <f t="shared" si="26"/>
        <v>0.17700161403431272</v>
      </c>
      <c r="AT50">
        <f t="shared" si="26"/>
        <v>7.4901380957090979E-2</v>
      </c>
      <c r="AU50">
        <f t="shared" si="23"/>
        <v>-25.132530018395435</v>
      </c>
      <c r="AW50">
        <v>47</v>
      </c>
      <c r="AX50">
        <f>IF(Z50&gt;0, (R50*SUMPRODUCT(K50:$K$98, X50:$X$98)-K50*$AZ$3)/Z50, 0)</f>
        <v>413.02268397658872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25</v>
      </c>
      <c r="R51">
        <f t="shared" si="0"/>
        <v>100000</v>
      </c>
      <c r="S51">
        <f t="shared" si="1"/>
        <v>385.12928308103977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117.06603025858544</v>
      </c>
      <c r="AC51">
        <f t="shared" si="2"/>
        <v>94.902562337722372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-3418.55022125813</v>
      </c>
      <c r="AI51">
        <f t="shared" si="25"/>
        <v>-3424.7106566305392</v>
      </c>
      <c r="AJ51">
        <f t="shared" si="7"/>
        <v>22.16346792086307</v>
      </c>
      <c r="AK51">
        <f t="shared" si="22"/>
        <v>8.1946221181009822</v>
      </c>
      <c r="AL51">
        <f t="shared" si="8"/>
        <v>-3394.3525665915749</v>
      </c>
      <c r="AN51">
        <f t="shared" si="26"/>
        <v>0</v>
      </c>
      <c r="AO51">
        <f t="shared" si="26"/>
        <v>0</v>
      </c>
      <c r="AP51">
        <f t="shared" si="26"/>
        <v>-4.1958771084365326E-2</v>
      </c>
      <c r="AQ51">
        <f t="shared" si="26"/>
        <v>-23.283770951740301</v>
      </c>
      <c r="AR51">
        <f t="shared" si="26"/>
        <v>-23.325729722824665</v>
      </c>
      <c r="AS51">
        <f t="shared" si="26"/>
        <v>0.15095554465064956</v>
      </c>
      <c r="AT51">
        <f t="shared" si="26"/>
        <v>5.5813632120258104E-2</v>
      </c>
      <c r="AU51">
        <f t="shared" si="23"/>
        <v>-23.118960546053756</v>
      </c>
      <c r="AW51">
        <v>48</v>
      </c>
      <c r="AX51">
        <f>IF(Z51&gt;0, (R51*SUMPRODUCT(K51:$K$98, X51:$X$98)-K51*$AZ$3)/Z51, 0)</f>
        <v>385.12928308103977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25</v>
      </c>
      <c r="R52">
        <f t="shared" si="0"/>
        <v>100000</v>
      </c>
      <c r="S52">
        <f t="shared" si="1"/>
        <v>354.68020154270505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94.902562337722372</v>
      </c>
      <c r="AC52">
        <f t="shared" si="2"/>
        <v>74.446390738541183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-3405.6013851934167</v>
      </c>
      <c r="AI52">
        <f t="shared" si="25"/>
        <v>-3410.8488158658033</v>
      </c>
      <c r="AJ52">
        <f t="shared" si="7"/>
        <v>20.456171599181189</v>
      </c>
      <c r="AK52">
        <f t="shared" si="22"/>
        <v>6.6431793636405665</v>
      </c>
      <c r="AL52">
        <f t="shared" si="8"/>
        <v>-3383.7494649029813</v>
      </c>
      <c r="AN52">
        <f t="shared" si="26"/>
        <v>0</v>
      </c>
      <c r="AO52">
        <f t="shared" si="26"/>
        <v>0</v>
      </c>
      <c r="AP52">
        <f t="shared" si="26"/>
        <v>-3.1910972580574501E-2</v>
      </c>
      <c r="AQ52">
        <f t="shared" si="26"/>
        <v>-20.710336011707959</v>
      </c>
      <c r="AR52">
        <f t="shared" si="26"/>
        <v>-20.742246984288535</v>
      </c>
      <c r="AS52">
        <f t="shared" si="26"/>
        <v>0.1243992292151769</v>
      </c>
      <c r="AT52">
        <f t="shared" si="26"/>
        <v>4.0398878566707708E-2</v>
      </c>
      <c r="AU52">
        <f t="shared" si="23"/>
        <v>-20.577448876506647</v>
      </c>
      <c r="AW52">
        <v>49</v>
      </c>
      <c r="AX52">
        <f>IF(Z52&gt;0, (R52*SUMPRODUCT(K52:$K$98, X52:$X$98)-K52*$AZ$3)/Z52, 0)</f>
        <v>354.68020154270505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25</v>
      </c>
      <c r="R53">
        <f t="shared" si="0"/>
        <v>100000</v>
      </c>
      <c r="S53">
        <f t="shared" si="1"/>
        <v>321.5377352387618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74.446390738541183</v>
      </c>
      <c r="AC53">
        <f t="shared" si="2"/>
        <v>56.260697005903957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-3282.4399803142874</v>
      </c>
      <c r="AI53">
        <f t="shared" si="25"/>
        <v>-3286.814326684872</v>
      </c>
      <c r="AJ53">
        <f t="shared" si="7"/>
        <v>18.185693732637226</v>
      </c>
      <c r="AK53">
        <f t="shared" si="22"/>
        <v>5.2112473516978834</v>
      </c>
      <c r="AL53">
        <f t="shared" si="8"/>
        <v>-3263.4173856005368</v>
      </c>
      <c r="AN53">
        <f t="shared" si="26"/>
        <v>0</v>
      </c>
      <c r="AO53">
        <f t="shared" si="26"/>
        <v>0</v>
      </c>
      <c r="AP53">
        <f t="shared" si="26"/>
        <v>-2.3751359713765383E-2</v>
      </c>
      <c r="AQ53">
        <f t="shared" si="26"/>
        <v>-17.822642769112594</v>
      </c>
      <c r="AR53">
        <f t="shared" si="26"/>
        <v>-17.846394128826361</v>
      </c>
      <c r="AS53">
        <f t="shared" si="26"/>
        <v>9.8742741633999195E-2</v>
      </c>
      <c r="AT53">
        <f t="shared" si="26"/>
        <v>2.8295475465754755E-2</v>
      </c>
      <c r="AU53">
        <f t="shared" si="23"/>
        <v>-17.719355911726606</v>
      </c>
      <c r="AW53">
        <v>50</v>
      </c>
      <c r="AX53">
        <f>IF(Z53&gt;0, (R53*SUMPRODUCT(K53:$K$98, X53:$X$98)-K53*$AZ$3)/Z53, 0)</f>
        <v>321.5377352387618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100000</v>
      </c>
      <c r="S54">
        <f t="shared" si="1"/>
        <v>285.66307119939324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56.260697005903957</v>
      </c>
      <c r="AC54">
        <f t="shared" si="2"/>
        <v>40.692199128818707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-3077.5885364624132</v>
      </c>
      <c r="AI54">
        <f t="shared" si="25"/>
        <v>-3081.1497422351763</v>
      </c>
      <c r="AJ54">
        <f t="shared" si="7"/>
        <v>15.56849787708525</v>
      </c>
      <c r="AK54">
        <f t="shared" si="22"/>
        <v>3.9382487904132772</v>
      </c>
      <c r="AL54">
        <f t="shared" si="8"/>
        <v>-3061.6429955676781</v>
      </c>
      <c r="AN54">
        <f t="shared" si="26"/>
        <v>0</v>
      </c>
      <c r="AO54">
        <f t="shared" si="26"/>
        <v>0</v>
      </c>
      <c r="AP54">
        <f t="shared" si="26"/>
        <v>-1.7264513891643126E-2</v>
      </c>
      <c r="AQ54">
        <f t="shared" si="26"/>
        <v>-14.919966278526532</v>
      </c>
      <c r="AR54">
        <f t="shared" si="26"/>
        <v>-14.937230792418175</v>
      </c>
      <c r="AS54">
        <f t="shared" si="26"/>
        <v>7.5475152243848598E-2</v>
      </c>
      <c r="AT54">
        <f t="shared" si="26"/>
        <v>1.9092396028013221E-2</v>
      </c>
      <c r="AU54">
        <f t="shared" si="23"/>
        <v>-14.842663244146316</v>
      </c>
      <c r="AW54">
        <v>51</v>
      </c>
      <c r="AX54">
        <f>IF(Z54&gt;0, (R54*SUMPRODUCT(K54:$K$98, X54:$X$98)-K54*$AZ$3)/Z54, 0)</f>
        <v>285.66307119939324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25</v>
      </c>
      <c r="R55">
        <f t="shared" si="0"/>
        <v>100000</v>
      </c>
      <c r="S55">
        <f t="shared" si="1"/>
        <v>245.6417602633114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40.692199128818707</v>
      </c>
      <c r="AC55">
        <f t="shared" si="2"/>
        <v>27.784862218173767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-2791.243483949203</v>
      </c>
      <c r="AI55">
        <f t="shared" si="25"/>
        <v>-2794.0712667932512</v>
      </c>
      <c r="AJ55">
        <f t="shared" si="7"/>
        <v>12.90733691064494</v>
      </c>
      <c r="AK55">
        <f t="shared" si="22"/>
        <v>2.8484539390173098</v>
      </c>
      <c r="AL55">
        <f t="shared" si="8"/>
        <v>-2778.3154759435888</v>
      </c>
      <c r="AN55">
        <f t="shared" si="26"/>
        <v>0</v>
      </c>
      <c r="AO55">
        <f t="shared" si="26"/>
        <v>0</v>
      </c>
      <c r="AP55">
        <f t="shared" si="26"/>
        <v>-1.2240109938677756E-2</v>
      </c>
      <c r="AQ55">
        <f t="shared" si="26"/>
        <v>-12.081948647884296</v>
      </c>
      <c r="AR55">
        <f t="shared" si="26"/>
        <v>-12.094188757822975</v>
      </c>
      <c r="AS55">
        <f t="shared" si="26"/>
        <v>5.5869644705704116E-2</v>
      </c>
      <c r="AT55">
        <f t="shared" si="26"/>
        <v>1.2329585152628409E-2</v>
      </c>
      <c r="AU55">
        <f t="shared" si="23"/>
        <v>-12.025989527964642</v>
      </c>
      <c r="AW55">
        <v>52</v>
      </c>
      <c r="AX55">
        <f>IF(Z55&gt;0, (R55*SUMPRODUCT(K55:$K$98, X55:$X$98)-K55*$AZ$3)/Z55, 0)</f>
        <v>245.6417602633114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100000</v>
      </c>
      <c r="S56">
        <f t="shared" si="1"/>
        <v>200.19772734360245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27.784862218173767</v>
      </c>
      <c r="AC56">
        <f t="shared" si="2"/>
        <v>17.499904077326605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-2456.7100038542235</v>
      </c>
      <c r="AI56">
        <f t="shared" si="25"/>
        <v>-2458.8953313688676</v>
      </c>
      <c r="AJ56">
        <f t="shared" si="7"/>
        <v>10.284958140847163</v>
      </c>
      <c r="AK56">
        <f t="shared" si="22"/>
        <v>1.9449403552721638</v>
      </c>
      <c r="AL56">
        <f t="shared" si="8"/>
        <v>-2446.6654328727482</v>
      </c>
      <c r="AN56">
        <f t="shared" si="26"/>
        <v>0</v>
      </c>
      <c r="AO56">
        <f t="shared" si="26"/>
        <v>0</v>
      </c>
      <c r="AP56">
        <f t="shared" si="26"/>
        <v>-8.445741298561146E-3</v>
      </c>
      <c r="AQ56">
        <f t="shared" si="26"/>
        <v>-9.4945663746517717</v>
      </c>
      <c r="AR56">
        <f t="shared" si="26"/>
        <v>-9.503012115950332</v>
      </c>
      <c r="AS56">
        <f t="shared" si="26"/>
        <v>3.974877685017271E-2</v>
      </c>
      <c r="AT56">
        <f t="shared" si="26"/>
        <v>7.5167053778831417E-3</v>
      </c>
      <c r="AU56">
        <f t="shared" si="23"/>
        <v>-9.455746633722276</v>
      </c>
      <c r="AW56">
        <v>53</v>
      </c>
      <c r="AX56">
        <f>IF(Z56&gt;0, (R56*SUMPRODUCT(K56:$K$98, X56:$X$98)-K56*$AZ$3)/Z56, 0)</f>
        <v>200.19772734360245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25</v>
      </c>
      <c r="R57">
        <f t="shared" si="0"/>
        <v>100000</v>
      </c>
      <c r="S57">
        <f t="shared" si="1"/>
        <v>146.51908186888883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17.499904077326605</v>
      </c>
      <c r="AC57">
        <f t="shared" si="2"/>
        <v>9.6097935125294125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-2095.165228338235</v>
      </c>
      <c r="AI57">
        <f t="shared" si="25"/>
        <v>-2096.8049112706481</v>
      </c>
      <c r="AJ57">
        <f t="shared" si="7"/>
        <v>7.8901105647971921</v>
      </c>
      <c r="AK57">
        <f t="shared" si="22"/>
        <v>1.2249932854128625</v>
      </c>
      <c r="AL57">
        <f t="shared" si="8"/>
        <v>-2087.6898074204378</v>
      </c>
      <c r="AN57">
        <f t="shared" si="26"/>
        <v>0</v>
      </c>
      <c r="AO57">
        <f t="shared" si="26"/>
        <v>0</v>
      </c>
      <c r="AP57">
        <f t="shared" si="26"/>
        <v>-5.6580019658821088E-3</v>
      </c>
      <c r="AQ57">
        <f t="shared" si="26"/>
        <v>-7.2297202992413245</v>
      </c>
      <c r="AR57">
        <f t="shared" si="26"/>
        <v>-7.2353783012072066</v>
      </c>
      <c r="AS57">
        <f t="shared" si="26"/>
        <v>2.7226154645004375E-2</v>
      </c>
      <c r="AT57">
        <f t="shared" si="26"/>
        <v>4.2270455342598677E-3</v>
      </c>
      <c r="AU57">
        <f t="shared" si="23"/>
        <v>-7.2039251010279415</v>
      </c>
      <c r="AW57">
        <v>54</v>
      </c>
      <c r="AX57">
        <f>IF(Z57&gt;0, (R57*SUMPRODUCT(K57:$K$98, X57:$X$98)-K57*$AZ$3)/Z57, 0)</f>
        <v>146.51908186888883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100000</v>
      </c>
      <c r="S58">
        <f t="shared" si="1"/>
        <v>79.91457478785253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9.6097935125294125</v>
      </c>
      <c r="AC58">
        <f t="shared" si="2"/>
        <v>3.8126230435153929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-1722.2711972545026</v>
      </c>
      <c r="AI58">
        <f t="shared" si="25"/>
        <v>-1723.4639155582777</v>
      </c>
      <c r="AJ58">
        <f t="shared" si="7"/>
        <v>5.79717046901402</v>
      </c>
      <c r="AK58">
        <f t="shared" si="22"/>
        <v>0.67268554587705898</v>
      </c>
      <c r="AL58">
        <f t="shared" si="8"/>
        <v>-1716.9940595433866</v>
      </c>
      <c r="AN58">
        <f t="shared" si="26"/>
        <v>0</v>
      </c>
      <c r="AO58">
        <f t="shared" si="26"/>
        <v>0</v>
      </c>
      <c r="AP58">
        <f t="shared" si="26"/>
        <v>-3.67471006899657E-3</v>
      </c>
      <c r="AQ58">
        <f t="shared" si="26"/>
        <v>-5.3062381033826034</v>
      </c>
      <c r="AR58">
        <f t="shared" si="26"/>
        <v>-5.3099128134516</v>
      </c>
      <c r="AS58">
        <f t="shared" si="26"/>
        <v>1.7860814768036193E-2</v>
      </c>
      <c r="AT58">
        <f t="shared" si="26"/>
        <v>2.072513133133537E-3</v>
      </c>
      <c r="AU58">
        <f t="shared" si="23"/>
        <v>-5.2899794855504298</v>
      </c>
      <c r="AW58">
        <v>55</v>
      </c>
      <c r="AX58">
        <f>IF(Z58&gt;0, (R58*SUMPRODUCT(K58:$K$98, X58:$X$98)-K58*$AZ$3)/Z58, 0)</f>
        <v>79.91457478785253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100000</v>
      </c>
      <c r="S59">
        <f t="shared" si="1"/>
        <v>-6.392797795986267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3.8126230435153929</v>
      </c>
      <c r="AC59">
        <f t="shared" si="2"/>
        <v>-0.21455271144997923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-1367.0015274331397</v>
      </c>
      <c r="AI59">
        <f t="shared" si="25"/>
        <v>-1367.8405681720189</v>
      </c>
      <c r="AJ59">
        <f t="shared" si="7"/>
        <v>4.0271757549653717</v>
      </c>
      <c r="AK59">
        <f t="shared" si="22"/>
        <v>0.26688361304607755</v>
      </c>
      <c r="AL59">
        <f t="shared" si="8"/>
        <v>-1363.5465088040075</v>
      </c>
      <c r="AN59">
        <f t="shared" si="26"/>
        <v>0</v>
      </c>
      <c r="AO59">
        <f t="shared" si="26"/>
        <v>0</v>
      </c>
      <c r="AP59">
        <f t="shared" si="26"/>
        <v>-2.3080766144044735E-3</v>
      </c>
      <c r="AQ59">
        <f t="shared" si="26"/>
        <v>-3.7604184291914065</v>
      </c>
      <c r="AR59">
        <f t="shared" si="26"/>
        <v>-3.7627265058058108</v>
      </c>
      <c r="AS59">
        <f t="shared" si="26"/>
        <v>1.1078163134902048E-2</v>
      </c>
      <c r="AT59">
        <f t="shared" si="26"/>
        <v>7.3415723158125291E-4</v>
      </c>
      <c r="AU59">
        <f t="shared" si="23"/>
        <v>-3.7509141854393278</v>
      </c>
      <c r="AW59">
        <v>56</v>
      </c>
      <c r="AX59">
        <f>IF(Z59&gt;0, (R59*SUMPRODUCT(K59:$K$98, X59:$X$98)-K59*$AZ$3)/Z59, 0)</f>
        <v>-6.392797795986267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100000</v>
      </c>
      <c r="S60">
        <f t="shared" si="1"/>
        <v>-124.24822500061357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-0.21455271144997923</v>
      </c>
      <c r="AC60">
        <f t="shared" si="2"/>
        <v>-2.8329511866974286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-1042.5275569532137</v>
      </c>
      <c r="AI60">
        <f t="shared" si="25"/>
        <v>-1043.0975753954658</v>
      </c>
      <c r="AJ60">
        <f t="shared" si="7"/>
        <v>2.6183984752474494</v>
      </c>
      <c r="AK60">
        <f t="shared" si="22"/>
        <v>-1.5018689801498548E-2</v>
      </c>
      <c r="AL60">
        <f t="shared" si="8"/>
        <v>-1040.4941956100199</v>
      </c>
      <c r="AN60">
        <f t="shared" si="26"/>
        <v>0</v>
      </c>
      <c r="AO60">
        <f t="shared" si="26"/>
        <v>0</v>
      </c>
      <c r="AP60">
        <f t="shared" si="26"/>
        <v>-1.4000323049386506E-3</v>
      </c>
      <c r="AQ60">
        <f t="shared" si="26"/>
        <v>-2.5605702383183577</v>
      </c>
      <c r="AR60">
        <f t="shared" si="26"/>
        <v>-2.5619702706232967</v>
      </c>
      <c r="AS60">
        <f t="shared" si="26"/>
        <v>6.4310944713739339E-3</v>
      </c>
      <c r="AT60">
        <f t="shared" si="26"/>
        <v>-3.6887667733830909E-5</v>
      </c>
      <c r="AU60">
        <f t="shared" si="23"/>
        <v>-2.5555760638196565</v>
      </c>
      <c r="AW60">
        <v>57</v>
      </c>
      <c r="AX60">
        <f>IF(Z60&gt;0, (R60*SUMPRODUCT(K60:$K$98, X60:$X$98)-K60*$AZ$3)/Z60, 0)</f>
        <v>-124.24822500061357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100000</v>
      </c>
      <c r="S61">
        <f t="shared" si="1"/>
        <v>-292.57346730267585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-2.8329511866974286</v>
      </c>
      <c r="AC61">
        <f t="shared" si="2"/>
        <v>-4.3738607518515389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-762.31151202002604</v>
      </c>
      <c r="AI61">
        <f t="shared" si="25"/>
        <v>-762.68525239985058</v>
      </c>
      <c r="AJ61">
        <f t="shared" si="7"/>
        <v>1.5409095651541103</v>
      </c>
      <c r="AK61">
        <f t="shared" si="22"/>
        <v>-0.19830658306882001</v>
      </c>
      <c r="AL61">
        <f t="shared" si="8"/>
        <v>-761.3426494177653</v>
      </c>
      <c r="AN61">
        <f t="shared" si="26"/>
        <v>0</v>
      </c>
      <c r="AO61">
        <f t="shared" si="26"/>
        <v>0</v>
      </c>
      <c r="AP61">
        <f t="shared" si="26"/>
        <v>-8.1959849051286497E-4</v>
      </c>
      <c r="AQ61">
        <f t="shared" si="26"/>
        <v>-1.6717202589816267</v>
      </c>
      <c r="AR61">
        <f t="shared" si="26"/>
        <v>-1.6725398574721395</v>
      </c>
      <c r="AS61">
        <f t="shared" si="26"/>
        <v>3.3791562854674872E-3</v>
      </c>
      <c r="AT61">
        <f t="shared" si="26"/>
        <v>-4.348788220803628E-4</v>
      </c>
      <c r="AU61">
        <f t="shared" si="23"/>
        <v>-1.6695955800087523</v>
      </c>
      <c r="AW61">
        <v>58</v>
      </c>
      <c r="AX61">
        <f>IF(Z61&gt;0, (R61*SUMPRODUCT(K61:$K$98, X61:$X$98)-K61*$AZ$3)/Z61, 0)</f>
        <v>-292.57346730267585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100000</v>
      </c>
      <c r="S62">
        <f t="shared" si="1"/>
        <v>-544.03424925055538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-4.3738607518515389</v>
      </c>
      <c r="AC62">
        <f t="shared" si="2"/>
        <v>-5.1351696955079431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-536.10631312782448</v>
      </c>
      <c r="AI62">
        <f t="shared" si="25"/>
        <v>-536.34228952556884</v>
      </c>
      <c r="AJ62">
        <f t="shared" si="7"/>
        <v>0.76130894365640422</v>
      </c>
      <c r="AK62">
        <f t="shared" si="22"/>
        <v>-0.30617025262960773</v>
      </c>
      <c r="AL62">
        <f t="shared" si="8"/>
        <v>-535.88715083454201</v>
      </c>
      <c r="AN62">
        <f t="shared" si="26"/>
        <v>0</v>
      </c>
      <c r="AO62">
        <f t="shared" si="26"/>
        <v>0</v>
      </c>
      <c r="AP62">
        <f t="shared" si="26"/>
        <v>-4.6204223054594878E-4</v>
      </c>
      <c r="AQ62">
        <f t="shared" si="26"/>
        <v>-1.049697169272406</v>
      </c>
      <c r="AR62">
        <f t="shared" si="26"/>
        <v>-1.0501592115029519</v>
      </c>
      <c r="AS62">
        <f t="shared" si="26"/>
        <v>1.4906443433493988E-3</v>
      </c>
      <c r="AT62">
        <f t="shared" si="26"/>
        <v>-5.9948193041347035E-4</v>
      </c>
      <c r="AU62">
        <f t="shared" si="23"/>
        <v>-1.0492680490900159</v>
      </c>
      <c r="AW62">
        <v>59</v>
      </c>
      <c r="AX62">
        <f>IF(Z62&gt;0, (R62*SUMPRODUCT(K62:$K$98, X62:$X$98)-K62*$AZ$3)/Z62, 0)</f>
        <v>-544.03424925055538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25</v>
      </c>
      <c r="R63">
        <f t="shared" si="0"/>
        <v>100000</v>
      </c>
      <c r="S63">
        <f t="shared" si="1"/>
        <v>-938.07552619238106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-5.1351696955079431</v>
      </c>
      <c r="AC63">
        <f t="shared" si="2"/>
        <v>-5.3719996189542583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-361.80479633119523</v>
      </c>
      <c r="AI63">
        <f t="shared" si="25"/>
        <v>-361.94796176587937</v>
      </c>
      <c r="AJ63">
        <f t="shared" si="7"/>
        <v>0.23682992344631515</v>
      </c>
      <c r="AK63">
        <f t="shared" si="22"/>
        <v>-0.35946187868555607</v>
      </c>
      <c r="AL63">
        <f t="shared" si="8"/>
        <v>-362.07059372111866</v>
      </c>
      <c r="AN63">
        <f t="shared" si="26"/>
        <v>0</v>
      </c>
      <c r="AO63">
        <f t="shared" si="26"/>
        <v>0</v>
      </c>
      <c r="AP63">
        <f t="shared" si="26"/>
        <v>-2.5028409851739339E-4</v>
      </c>
      <c r="AQ63">
        <f t="shared" si="26"/>
        <v>-0.6325129210750311</v>
      </c>
      <c r="AR63">
        <f t="shared" si="26"/>
        <v>-0.63276320517354845</v>
      </c>
      <c r="AS63">
        <f t="shared" si="26"/>
        <v>4.1402985310310829E-4</v>
      </c>
      <c r="AT63">
        <f t="shared" si="26"/>
        <v>-6.2841699504279319E-4</v>
      </c>
      <c r="AU63">
        <f t="shared" si="23"/>
        <v>-0.63297759231548822</v>
      </c>
      <c r="AW63">
        <v>60</v>
      </c>
      <c r="AX63">
        <f>IF(Z63&gt;0, (R63*SUMPRODUCT(K63:$K$98, X63:$X$98)-K63*$AZ$3)/Z63, 0)</f>
        <v>-938.07552619238106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100000</v>
      </c>
      <c r="S64">
        <f t="shared" si="1"/>
        <v>-1584.5633643644342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-5.3719996189542583</v>
      </c>
      <c r="AC64">
        <f t="shared" si="2"/>
        <v>-5.2787382133988512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-233.79992889710246</v>
      </c>
      <c r="AI64">
        <f t="shared" si="25"/>
        <v>-233.88321269521546</v>
      </c>
      <c r="AJ64">
        <f t="shared" si="7"/>
        <v>-9.3261405555407073E-2</v>
      </c>
      <c r="AK64">
        <f t="shared" si="22"/>
        <v>-0.37603997332679812</v>
      </c>
      <c r="AL64">
        <f t="shared" si="8"/>
        <v>-234.35251407409768</v>
      </c>
      <c r="AN64">
        <f t="shared" si="26"/>
        <v>0</v>
      </c>
      <c r="AO64">
        <f t="shared" si="26"/>
        <v>0</v>
      </c>
      <c r="AP64">
        <f t="shared" si="26"/>
        <v>-1.2999827273880722E-4</v>
      </c>
      <c r="AQ64">
        <f t="shared" si="26"/>
        <v>-0.36493997165984049</v>
      </c>
      <c r="AR64">
        <f t="shared" si="26"/>
        <v>-0.36506996993257929</v>
      </c>
      <c r="AS64">
        <f t="shared" si="26"/>
        <v>-1.4557239115041044E-4</v>
      </c>
      <c r="AT64">
        <f t="shared" si="26"/>
        <v>-5.8696346853572392E-4</v>
      </c>
      <c r="AU64">
        <f t="shared" si="23"/>
        <v>-0.36580250579226548</v>
      </c>
      <c r="AW64">
        <v>61</v>
      </c>
      <c r="AX64">
        <f>IF(Z64&gt;0, (R64*SUMPRODUCT(K64:$K$98, X64:$X$98)-K64*$AZ$3)/Z64, 0)</f>
        <v>-1584.5633643644342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100000</v>
      </c>
      <c r="S65">
        <f t="shared" si="1"/>
        <v>-2693.904459544794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-5.2787382133988512</v>
      </c>
      <c r="AC65">
        <f t="shared" si="2"/>
        <v>-4.9956653934243711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-144.36053812211745</v>
      </c>
      <c r="AI65">
        <f t="shared" si="25"/>
        <v>-144.40689894771879</v>
      </c>
      <c r="AJ65">
        <f t="shared" si="7"/>
        <v>-0.28307281997448008</v>
      </c>
      <c r="AK65">
        <f t="shared" si="22"/>
        <v>-0.36951167493791964</v>
      </c>
      <c r="AL65">
        <f t="shared" si="8"/>
        <v>-145.05948344263118</v>
      </c>
      <c r="AN65">
        <f t="shared" si="26"/>
        <v>0</v>
      </c>
      <c r="AO65">
        <f t="shared" si="26"/>
        <v>0</v>
      </c>
      <c r="AP65">
        <f t="shared" si="26"/>
        <v>-6.4611555688753877E-5</v>
      </c>
      <c r="AQ65">
        <f t="shared" si="26"/>
        <v>-0.20119052728576714</v>
      </c>
      <c r="AR65">
        <f t="shared" si="26"/>
        <v>-0.20125513884145591</v>
      </c>
      <c r="AS65">
        <f t="shared" si="26"/>
        <v>-3.945092658407675E-4</v>
      </c>
      <c r="AT65">
        <f t="shared" si="26"/>
        <v>-5.1497625103142427E-4</v>
      </c>
      <c r="AU65">
        <f t="shared" si="23"/>
        <v>-0.20216462435832808</v>
      </c>
      <c r="AW65">
        <v>62</v>
      </c>
      <c r="AX65">
        <f>IF(Z65&gt;0, (R65*SUMPRODUCT(K65:$K$98, X65:$X$98)-K65*$AZ$3)/Z65, 0)</f>
        <v>-2693.904459544794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25</v>
      </c>
      <c r="R66">
        <f t="shared" si="0"/>
        <v>100000</v>
      </c>
      <c r="S66">
        <f t="shared" si="1"/>
        <v>-4685.97657555143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-4.9956653934243711</v>
      </c>
      <c r="AC66">
        <f t="shared" si="2"/>
        <v>-4.6182730710366391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-85.033680370476034</v>
      </c>
      <c r="AI66">
        <f t="shared" si="25"/>
        <v>-85.05831916772874</v>
      </c>
      <c r="AJ66">
        <f t="shared" si="7"/>
        <v>-0.37739232238773202</v>
      </c>
      <c r="AK66">
        <f t="shared" si="22"/>
        <v>-0.34969657753970601</v>
      </c>
      <c r="AL66">
        <f t="shared" si="8"/>
        <v>-85.785408067656178</v>
      </c>
      <c r="AN66">
        <f t="shared" si="26"/>
        <v>0</v>
      </c>
      <c r="AO66">
        <f t="shared" si="26"/>
        <v>0</v>
      </c>
      <c r="AP66">
        <f t="shared" si="26"/>
        <v>-3.0659178769160207E-5</v>
      </c>
      <c r="AQ66">
        <f t="shared" si="26"/>
        <v>-0.10581128539431035</v>
      </c>
      <c r="AR66">
        <f t="shared" si="26"/>
        <v>-0.10584194457307952</v>
      </c>
      <c r="AS66">
        <f t="shared" si="26"/>
        <v>-4.6960647305646359E-4</v>
      </c>
      <c r="AT66">
        <f t="shared" si="26"/>
        <v>-4.3514339502015215E-4</v>
      </c>
      <c r="AU66">
        <f t="shared" si="23"/>
        <v>-0.10674669444115613</v>
      </c>
      <c r="AW66">
        <v>63</v>
      </c>
      <c r="AX66">
        <f>IF(Z66&gt;0, (R66*SUMPRODUCT(K66:$K$98, X66:$X$98)-K66*$AZ$3)/Z66, 0)</f>
        <v>-4685.97657555143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7">$C$6</f>
        <v>100000</v>
      </c>
      <c r="S67">
        <f t="shared" ref="S67:S79" si="28">AX67</f>
        <v>-8435.8600376073628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-4.6182730710366391</v>
      </c>
      <c r="AC67">
        <f t="shared" ref="AC67:AC79" si="29">S67*Z67</f>
        <v>-4.207492526365324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-47.693364783218748</v>
      </c>
      <c r="AI67">
        <f t="shared" ref="AI67:AI79" si="33">SUM(AE67:AH67)</f>
        <v>-47.705833851303119</v>
      </c>
      <c r="AJ67">
        <f t="shared" ref="AJ67:AJ79" si="34">AB67-AC67</f>
        <v>-0.41078054467131508</v>
      </c>
      <c r="AK67">
        <f t="shared" si="22"/>
        <v>-0.32327911497256479</v>
      </c>
      <c r="AL67">
        <f t="shared" ref="AL67:AL79" si="35">SUM(AI67:AK67)</f>
        <v>-48.439893510947002</v>
      </c>
      <c r="AN67">
        <f t="shared" ref="AN67:AT79" si="36">AE67*$K67</f>
        <v>0</v>
      </c>
      <c r="AO67">
        <f t="shared" si="36"/>
        <v>0</v>
      </c>
      <c r="AP67">
        <f t="shared" si="36"/>
        <v>-1.3853419566979673E-5</v>
      </c>
      <c r="AQ67">
        <f t="shared" si="36"/>
        <v>-5.2988418094469178E-2</v>
      </c>
      <c r="AR67">
        <f t="shared" si="36"/>
        <v>-5.3002271514036157E-2</v>
      </c>
      <c r="AS67">
        <f t="shared" si="36"/>
        <v>-4.5638657169720502E-4</v>
      </c>
      <c r="AT67">
        <f t="shared" si="36"/>
        <v>-3.5917048384482116E-4</v>
      </c>
      <c r="AU67">
        <f t="shared" si="23"/>
        <v>-5.3817828569578188E-2</v>
      </c>
      <c r="AW67">
        <v>64</v>
      </c>
      <c r="AX67">
        <f>IF(Z67&gt;0, (R67*SUMPRODUCT(K67:$K$98, X67:$X$98)-K67*$AZ$3)/Z67, 0)</f>
        <v>-8435.8600376073628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25</v>
      </c>
      <c r="R68">
        <f t="shared" si="27"/>
        <v>100000</v>
      </c>
      <c r="S68">
        <f t="shared" si="28"/>
        <v>-15847.75123488638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-4.207492526365324</v>
      </c>
      <c r="AC68">
        <f t="shared" si="29"/>
        <v>-3.7992382390440569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-25.404150979592423</v>
      </c>
      <c r="AI68">
        <f t="shared" si="33"/>
        <v>-25.410144319251049</v>
      </c>
      <c r="AJ68">
        <f t="shared" si="34"/>
        <v>-0.40825428732126712</v>
      </c>
      <c r="AK68">
        <f t="shared" si="22"/>
        <v>-0.2945244768455727</v>
      </c>
      <c r="AL68">
        <f t="shared" si="35"/>
        <v>-26.11292308341789</v>
      </c>
      <c r="AN68">
        <f t="shared" si="36"/>
        <v>0</v>
      </c>
      <c r="AO68">
        <f t="shared" si="36"/>
        <v>0</v>
      </c>
      <c r="AP68">
        <f t="shared" si="36"/>
        <v>-5.9453011713658824E-6</v>
      </c>
      <c r="AQ68">
        <f t="shared" si="36"/>
        <v>-2.5200528783500303E-2</v>
      </c>
      <c r="AR68">
        <f t="shared" si="36"/>
        <v>-2.5206474084671669E-2</v>
      </c>
      <c r="AS68">
        <f t="shared" si="36"/>
        <v>-4.0498200183472754E-4</v>
      </c>
      <c r="AT68">
        <f t="shared" si="36"/>
        <v>-2.9216377127322922E-4</v>
      </c>
      <c r="AU68">
        <f t="shared" si="23"/>
        <v>-2.5903619857779624E-2</v>
      </c>
      <c r="AW68">
        <v>65</v>
      </c>
      <c r="AX68">
        <f>IF(Z68&gt;0, (R68*SUMPRODUCT(K68:$K$98, X68:$X$98)-K68*$AZ$3)/Z68, 0)</f>
        <v>-15847.75123488638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100000</v>
      </c>
      <c r="S69">
        <f t="shared" si="28"/>
        <v>-31261.650372590717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-3.7992382390440569</v>
      </c>
      <c r="AC69">
        <f t="shared" si="29"/>
        <v>-3.4126149237063639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-12.817327018362494</v>
      </c>
      <c r="AI69">
        <f t="shared" si="33"/>
        <v>-12.820056092869944</v>
      </c>
      <c r="AJ69">
        <f t="shared" si="34"/>
        <v>-0.38662331533769301</v>
      </c>
      <c r="AK69">
        <f t="shared" si="22"/>
        <v>-0.26594667673308403</v>
      </c>
      <c r="AL69">
        <f t="shared" si="35"/>
        <v>-13.472626084940721</v>
      </c>
      <c r="AN69">
        <f t="shared" si="36"/>
        <v>0</v>
      </c>
      <c r="AO69">
        <f t="shared" si="36"/>
        <v>0</v>
      </c>
      <c r="AP69">
        <f t="shared" si="36"/>
        <v>-2.417142967690161E-6</v>
      </c>
      <c r="AQ69">
        <f t="shared" si="36"/>
        <v>-1.1352314413711581E-2</v>
      </c>
      <c r="AR69">
        <f t="shared" si="36"/>
        <v>-1.135473155667927E-2</v>
      </c>
      <c r="AS69">
        <f t="shared" si="36"/>
        <v>-3.4243250789319299E-4</v>
      </c>
      <c r="AT69">
        <f t="shared" si="36"/>
        <v>-2.3554913495071279E-4</v>
      </c>
      <c r="AU69">
        <f t="shared" si="23"/>
        <v>-1.1932713199523177E-2</v>
      </c>
      <c r="AW69">
        <v>66</v>
      </c>
      <c r="AX69">
        <f>IF(Z69&gt;0, (R69*SUMPRODUCT(K69:$K$98, X69:$X$98)-K69*$AZ$3)/Z69, 0)</f>
        <v>-31261.650372590717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100000</v>
      </c>
      <c r="S70">
        <f t="shared" si="28"/>
        <v>-65725.67000359761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-3.4126149237063639</v>
      </c>
      <c r="AC70">
        <f t="shared" si="29"/>
        <v>-3.0562673772975812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-6.1570989568616197</v>
      </c>
      <c r="AI70">
        <f t="shared" si="33"/>
        <v>-6.1582614658847801</v>
      </c>
      <c r="AJ70">
        <f t="shared" si="34"/>
        <v>-0.35634754640878263</v>
      </c>
      <c r="AK70">
        <f t="shared" si="22"/>
        <v>-0.23888304465944549</v>
      </c>
      <c r="AL70">
        <f t="shared" si="35"/>
        <v>-6.7534920569530081</v>
      </c>
      <c r="AN70">
        <f t="shared" si="36"/>
        <v>0</v>
      </c>
      <c r="AO70">
        <f t="shared" si="36"/>
        <v>0</v>
      </c>
      <c r="AP70">
        <f t="shared" si="36"/>
        <v>-9.1931692493753886E-7</v>
      </c>
      <c r="AQ70">
        <f t="shared" si="36"/>
        <v>-4.8690592217257699E-3</v>
      </c>
      <c r="AR70">
        <f t="shared" si="36"/>
        <v>-4.869978538650707E-3</v>
      </c>
      <c r="AS70">
        <f t="shared" si="36"/>
        <v>-2.8180110781676212E-4</v>
      </c>
      <c r="AT70">
        <f t="shared" si="36"/>
        <v>-1.8890969589124037E-4</v>
      </c>
      <c r="AU70">
        <f t="shared" si="23"/>
        <v>-5.34068934235871E-3</v>
      </c>
      <c r="AW70">
        <v>67</v>
      </c>
      <c r="AX70">
        <f>IF(Z70&gt;0, (R70*SUMPRODUCT(K70:$K$98, X70:$X$98)-K70*$AZ$3)/Z70, 0)</f>
        <v>-65725.67000359761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100000</v>
      </c>
      <c r="S71">
        <f t="shared" si="28"/>
        <v>-148128.1087146432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-3.0562673772975812</v>
      </c>
      <c r="AC71">
        <f t="shared" si="29"/>
        <v>-2.7328329893563663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-2.7586239097317948</v>
      </c>
      <c r="AI71">
        <f t="shared" si="33"/>
        <v>-2.7590851376872907</v>
      </c>
      <c r="AJ71">
        <f t="shared" si="34"/>
        <v>-0.32343438794121493</v>
      </c>
      <c r="AK71">
        <f t="shared" si="22"/>
        <v>-0.2139387164108307</v>
      </c>
      <c r="AL71">
        <f t="shared" si="35"/>
        <v>-3.2964582420393365</v>
      </c>
      <c r="AN71">
        <f t="shared" si="36"/>
        <v>0</v>
      </c>
      <c r="AO71">
        <f t="shared" si="36"/>
        <v>0</v>
      </c>
      <c r="AP71">
        <f t="shared" si="36"/>
        <v>-3.2566157805328036E-7</v>
      </c>
      <c r="AQ71">
        <f t="shared" si="36"/>
        <v>-1.9477956723874623E-3</v>
      </c>
      <c r="AR71">
        <f t="shared" si="36"/>
        <v>-1.9481213339655158E-3</v>
      </c>
      <c r="AS71">
        <f t="shared" si="36"/>
        <v>-2.2836897009075651E-4</v>
      </c>
      <c r="AT71">
        <f t="shared" si="36"/>
        <v>-1.5105680209291699E-4</v>
      </c>
      <c r="AU71">
        <f t="shared" si="23"/>
        <v>-2.3275471061491894E-3</v>
      </c>
      <c r="AW71">
        <v>68</v>
      </c>
      <c r="AX71">
        <f>IF(Z71&gt;0, (R71*SUMPRODUCT(K71:$K$98, X71:$X$98)-K71*$AZ$3)/Z71, 0)</f>
        <v>-148128.1087146432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100000</v>
      </c>
      <c r="S72">
        <f t="shared" si="28"/>
        <v>-359899.5531288581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-2.7328329893563663</v>
      </c>
      <c r="AC72">
        <f t="shared" si="29"/>
        <v>-2.4416527072046996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-1.1480365468042333</v>
      </c>
      <c r="AI72">
        <f t="shared" si="33"/>
        <v>-1.1482061533434731</v>
      </c>
      <c r="AJ72">
        <f t="shared" si="34"/>
        <v>-0.29118028215166669</v>
      </c>
      <c r="AK72">
        <f t="shared" ref="AK72:AK79" si="49">G72*SUM(AB72:AB72, AE72:AF72)</f>
        <v>-0.19129830925494565</v>
      </c>
      <c r="AL72">
        <f t="shared" si="35"/>
        <v>-1.6306847447500854</v>
      </c>
      <c r="AN72">
        <f t="shared" si="36"/>
        <v>0</v>
      </c>
      <c r="AO72">
        <f t="shared" si="36"/>
        <v>0</v>
      </c>
      <c r="AP72">
        <f t="shared" si="36"/>
        <v>-1.069240672775697E-7</v>
      </c>
      <c r="AQ72">
        <f t="shared" si="36"/>
        <v>-7.2375002472096258E-4</v>
      </c>
      <c r="AR72">
        <f t="shared" si="36"/>
        <v>-7.2385694878824018E-4</v>
      </c>
      <c r="AS72">
        <f t="shared" si="36"/>
        <v>-1.8356709722540041E-4</v>
      </c>
      <c r="AT72">
        <f t="shared" si="36"/>
        <v>-1.2059908409514644E-4</v>
      </c>
      <c r="AU72">
        <f t="shared" si="23"/>
        <v>-1.0280231301087871E-3</v>
      </c>
      <c r="AW72">
        <v>69</v>
      </c>
      <c r="AX72">
        <f>IF(Z72&gt;0, (R72*SUMPRODUCT(K72:$K$98, X72:$X$98)-K72*$AZ$3)/Z72, 0)</f>
        <v>-359899.5531288581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100000</v>
      </c>
      <c r="S73">
        <f t="shared" si="28"/>
        <v>-948344.69686505268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-2.4416527072046996</v>
      </c>
      <c r="AC73">
        <f t="shared" si="29"/>
        <v>-2.1806549591722288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-0.44169860932676852</v>
      </c>
      <c r="AI73">
        <f t="shared" si="33"/>
        <v>-0.44175609514828418</v>
      </c>
      <c r="AJ73">
        <f t="shared" si="34"/>
        <v>-0.26099774803247078</v>
      </c>
      <c r="AK73">
        <f t="shared" si="49"/>
        <v>-0.17091568950432898</v>
      </c>
      <c r="AL73">
        <f t="shared" si="35"/>
        <v>-0.87366953268508396</v>
      </c>
      <c r="AN73">
        <f t="shared" si="36"/>
        <v>0</v>
      </c>
      <c r="AO73">
        <f t="shared" si="36"/>
        <v>0</v>
      </c>
      <c r="AP73">
        <f t="shared" si="36"/>
        <v>-3.2357547497444618E-8</v>
      </c>
      <c r="AQ73">
        <f t="shared" si="36"/>
        <v>-2.486227621702001E-4</v>
      </c>
      <c r="AR73">
        <f t="shared" si="36"/>
        <v>-2.4865511971769753E-4</v>
      </c>
      <c r="AS73">
        <f t="shared" si="36"/>
        <v>-1.4691008680090545E-4</v>
      </c>
      <c r="AT73">
        <f t="shared" si="36"/>
        <v>-9.6204810079793219E-5</v>
      </c>
      <c r="AU73">
        <f t="shared" si="23"/>
        <v>-4.9177001659839626E-4</v>
      </c>
      <c r="AW73">
        <v>70</v>
      </c>
      <c r="AX73">
        <f>IF(Z73&gt;0, (R73*SUMPRODUCT(K73:$K$98, X73:$X$98)-K73*$AZ$3)/Z73, 0)</f>
        <v>-948344.69686505268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100000</v>
      </c>
      <c r="S74">
        <f t="shared" si="28"/>
        <v>-2728078.9822228504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-2.1806549591722288</v>
      </c>
      <c r="AC74">
        <f t="shared" si="29"/>
        <v>-1.9472236729547638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-0.1562667528451788</v>
      </c>
      <c r="AI74">
        <f t="shared" si="33"/>
        <v>-0.15628459712026802</v>
      </c>
      <c r="AJ74">
        <f t="shared" si="34"/>
        <v>-0.23343128621746501</v>
      </c>
      <c r="AK74">
        <f t="shared" si="49"/>
        <v>-0.15264584714205603</v>
      </c>
      <c r="AL74">
        <f t="shared" si="35"/>
        <v>-0.54236173047978897</v>
      </c>
      <c r="AN74">
        <f t="shared" si="36"/>
        <v>0</v>
      </c>
      <c r="AO74">
        <f t="shared" si="36"/>
        <v>0</v>
      </c>
      <c r="AP74">
        <f t="shared" si="36"/>
        <v>-8.9680029467168967E-9</v>
      </c>
      <c r="AQ74">
        <f t="shared" si="36"/>
        <v>-7.8535031150525863E-5</v>
      </c>
      <c r="AR74">
        <f t="shared" si="36"/>
        <v>-7.8543999153472588E-5</v>
      </c>
      <c r="AS74">
        <f t="shared" si="36"/>
        <v>-1.1731563496912795E-4</v>
      </c>
      <c r="AT74">
        <f t="shared" si="36"/>
        <v>-7.671527143190164E-5</v>
      </c>
      <c r="AU74">
        <f t="shared" si="23"/>
        <v>-2.7257490555450213E-4</v>
      </c>
      <c r="AW74">
        <v>71</v>
      </c>
      <c r="AX74">
        <f>IF(Z74&gt;0, (R74*SUMPRODUCT(K74:$K$98, X74:$X$98)-K74*$AZ$3)/Z74, 0)</f>
        <v>-2728078.9822228504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100000</v>
      </c>
      <c r="S75">
        <f t="shared" si="28"/>
        <v>-8636884.5748759881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-1.9472236729547638</v>
      </c>
      <c r="AC75">
        <f t="shared" si="29"/>
        <v>-1.7386594321112405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-5.0532697560763909E-2</v>
      </c>
      <c r="AI75">
        <f t="shared" si="33"/>
        <v>-5.0537730218712031E-2</v>
      </c>
      <c r="AJ75">
        <f t="shared" si="34"/>
        <v>-0.20856424084352332</v>
      </c>
      <c r="AK75">
        <f t="shared" si="49"/>
        <v>-0.13630565710683348</v>
      </c>
      <c r="AL75">
        <f t="shared" si="35"/>
        <v>-0.39540762816906883</v>
      </c>
      <c r="AN75">
        <f t="shared" si="36"/>
        <v>0</v>
      </c>
      <c r="AO75">
        <f t="shared" si="36"/>
        <v>0</v>
      </c>
      <c r="AP75">
        <f t="shared" si="36"/>
        <v>-2.2582718648541819E-9</v>
      </c>
      <c r="AQ75">
        <f t="shared" si="36"/>
        <v>-2.2675208673618016E-5</v>
      </c>
      <c r="AR75">
        <f t="shared" si="36"/>
        <v>-2.267746694548287E-5</v>
      </c>
      <c r="AS75">
        <f t="shared" si="36"/>
        <v>-9.3587675134399148E-5</v>
      </c>
      <c r="AT75">
        <f t="shared" si="36"/>
        <v>-6.1163550878627393E-5</v>
      </c>
      <c r="AU75">
        <f t="shared" si="23"/>
        <v>-1.774286929585094E-4</v>
      </c>
      <c r="AW75">
        <v>72</v>
      </c>
      <c r="AX75">
        <f>IF(Z75&gt;0, (R75*SUMPRODUCT(K75:$K$98, X75:$X$98)-K75*$AZ$3)/Z75, 0)</f>
        <v>-8636884.5748759881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7"/>
        <v>100000</v>
      </c>
      <c r="S76">
        <f t="shared" si="28"/>
        <v>-30402121.456724327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-1.7386594321112405</v>
      </c>
      <c r="AC76">
        <f t="shared" si="29"/>
        <v>-1.552393914574669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-1.4823122880175902E-2</v>
      </c>
      <c r="AI76">
        <f t="shared" si="33"/>
        <v>-1.4824399430824501E-2</v>
      </c>
      <c r="AJ76">
        <f t="shared" si="34"/>
        <v>-0.1862655175365715</v>
      </c>
      <c r="AK76">
        <f t="shared" si="49"/>
        <v>-0.12170616024778685</v>
      </c>
      <c r="AL76">
        <f t="shared" si="35"/>
        <v>-0.32279607721518289</v>
      </c>
      <c r="AN76">
        <f t="shared" si="36"/>
        <v>0</v>
      </c>
      <c r="AO76">
        <f t="shared" si="36"/>
        <v>0</v>
      </c>
      <c r="AP76">
        <f t="shared" si="36"/>
        <v>-5.1144488294325696E-10</v>
      </c>
      <c r="AQ76">
        <f t="shared" si="36"/>
        <v>-5.9388245618185441E-6</v>
      </c>
      <c r="AR76">
        <f t="shared" si="36"/>
        <v>-5.9393360067014877E-6</v>
      </c>
      <c r="AS76">
        <f t="shared" si="36"/>
        <v>-7.4626530421969124E-5</v>
      </c>
      <c r="AT76">
        <f t="shared" si="36"/>
        <v>-4.8761083588588799E-5</v>
      </c>
      <c r="AU76">
        <f t="shared" si="23"/>
        <v>-1.2932695001725941E-4</v>
      </c>
      <c r="AW76">
        <v>73</v>
      </c>
      <c r="AX76">
        <f>IF(Z76&gt;0, (R76*SUMPRODUCT(K76:$K$98, X76:$X$98)-K76*$AZ$3)/Z76, 0)</f>
        <v>-30402121.456724327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100000</v>
      </c>
      <c r="S77">
        <f t="shared" si="28"/>
        <v>-120497214.16625397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-1.552393914574669</v>
      </c>
      <c r="AC77">
        <f t="shared" si="29"/>
        <v>-1.3860711098766909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-3.9048474936558639E-3</v>
      </c>
      <c r="AI77">
        <f t="shared" si="33"/>
        <v>-3.9051350669245628E-3</v>
      </c>
      <c r="AJ77">
        <f t="shared" si="34"/>
        <v>-0.16632280469797811</v>
      </c>
      <c r="AK77">
        <f t="shared" si="49"/>
        <v>-0.10866757402022684</v>
      </c>
      <c r="AL77">
        <f t="shared" si="35"/>
        <v>-0.2788955137851295</v>
      </c>
      <c r="AN77">
        <f t="shared" si="36"/>
        <v>0</v>
      </c>
      <c r="AO77">
        <f t="shared" si="36"/>
        <v>0</v>
      </c>
      <c r="AP77">
        <f t="shared" si="36"/>
        <v>-1.0287060129912599E-10</v>
      </c>
      <c r="AQ77">
        <f t="shared" si="36"/>
        <v>-1.3968405737814402E-6</v>
      </c>
      <c r="AR77">
        <f t="shared" si="36"/>
        <v>-1.3969434443827392E-6</v>
      </c>
      <c r="AS77">
        <f t="shared" si="36"/>
        <v>-5.9496931013239004E-5</v>
      </c>
      <c r="AT77">
        <f t="shared" si="36"/>
        <v>-3.8872523624152633E-5</v>
      </c>
      <c r="AU77">
        <f t="shared" si="23"/>
        <v>-9.9766398081774365E-5</v>
      </c>
      <c r="AW77">
        <v>74</v>
      </c>
      <c r="AX77">
        <f>IF(Z77&gt;0, (R77*SUMPRODUCT(K77:$K$98, X77:$X$98)-K77*$AZ$3)/Z77, 0)</f>
        <v>-120497214.16625397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100000</v>
      </c>
      <c r="S78">
        <f t="shared" si="28"/>
        <v>-546420426.57368743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-1.3860711098766909</v>
      </c>
      <c r="AC78">
        <f t="shared" si="29"/>
        <v>-1.2375647000007111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-9.1230433937926618E-4</v>
      </c>
      <c r="AI78">
        <f t="shared" si="33"/>
        <v>-9.1236096083043342E-4</v>
      </c>
      <c r="AJ78">
        <f t="shared" si="34"/>
        <v>-0.14850640987597985</v>
      </c>
      <c r="AK78">
        <f t="shared" si="49"/>
        <v>-9.7024977691368378E-2</v>
      </c>
      <c r="AL78">
        <f t="shared" si="35"/>
        <v>-0.24644374852817869</v>
      </c>
      <c r="AN78">
        <f t="shared" si="36"/>
        <v>0</v>
      </c>
      <c r="AO78">
        <f t="shared" si="36"/>
        <v>0</v>
      </c>
      <c r="AP78">
        <f t="shared" si="36"/>
        <v>-1.8084468010884024E-11</v>
      </c>
      <c r="AQ78">
        <f t="shared" si="36"/>
        <v>-2.9138318254980221E-7</v>
      </c>
      <c r="AR78">
        <f t="shared" si="36"/>
        <v>-2.9140126701781307E-7</v>
      </c>
      <c r="AS78">
        <f t="shared" si="36"/>
        <v>-4.7431836582242859E-5</v>
      </c>
      <c r="AT78">
        <f t="shared" si="36"/>
        <v>-3.098905219038027E-5</v>
      </c>
      <c r="AU78">
        <f t="shared" si="23"/>
        <v>-7.871229003964096E-5</v>
      </c>
      <c r="AW78">
        <v>75</v>
      </c>
      <c r="AX78">
        <f>IF(Z78&gt;0, (R78*SUMPRODUCT(K78:$K$98, X78:$X$98)-K78*$AZ$3)/Z78, 0)</f>
        <v>-546420426.57368743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-1.2375647000007111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-2.2648580466891083E-4</v>
      </c>
      <c r="AI79">
        <f t="shared" si="33"/>
        <v>-2.2648580466891083E-4</v>
      </c>
      <c r="AJ79">
        <f t="shared" si="34"/>
        <v>-1.2375647000007111</v>
      </c>
      <c r="AK79">
        <f t="shared" si="49"/>
        <v>-8.6629529000049776E-2</v>
      </c>
      <c r="AL79">
        <f t="shared" si="35"/>
        <v>-1.3244207148054299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-6.4587385753157227E-8</v>
      </c>
      <c r="AR79">
        <f t="shared" si="36"/>
        <v>-6.4587385753157227E-8</v>
      </c>
      <c r="AS79">
        <f t="shared" si="36"/>
        <v>-3.5291866874519477E-4</v>
      </c>
      <c r="AT79">
        <f t="shared" si="36"/>
        <v>-2.4704306812163633E-5</v>
      </c>
      <c r="AU79">
        <f t="shared" si="23"/>
        <v>-3.7768756294311159E-4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5382.0167552034954</v>
      </c>
      <c r="AO81" s="8">
        <f t="shared" si="50"/>
        <v>-538.20167552034957</v>
      </c>
      <c r="AP81" s="8">
        <f t="shared" si="50"/>
        <v>-487.96889397301959</v>
      </c>
      <c r="AQ81" s="8">
        <f t="shared" si="50"/>
        <v>-3874.7465140125978</v>
      </c>
      <c r="AR81" s="8">
        <f t="shared" si="50"/>
        <v>481.09967169752855</v>
      </c>
      <c r="AS81" s="8">
        <f t="shared" si="50"/>
        <v>-328.04746523974683</v>
      </c>
      <c r="AT81" s="8">
        <f t="shared" si="50"/>
        <v>151.63676266204234</v>
      </c>
      <c r="AU81" s="8">
        <f t="shared" si="50"/>
        <v>304.68896911982347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5C30E-14C5-42FD-84DE-69776B0A0FB8}">
  <sheetPr codeName="Sheet3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8499.2704846893266</v>
      </c>
      <c r="K3">
        <v>1</v>
      </c>
      <c r="L3" s="2">
        <v>0</v>
      </c>
      <c r="O3">
        <f>$C$3</f>
        <v>8499.2704846893266</v>
      </c>
      <c r="P3" s="2">
        <f>O3*C5</f>
        <v>849.92704846893275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8499.2704846893266</v>
      </c>
      <c r="AF3">
        <f t="shared" ref="AF3:AG34" si="4">-$Z3*P3</f>
        <v>-849.92704846893275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7376.1936944203935</v>
      </c>
      <c r="AJ3">
        <f t="shared" ref="AJ3:AJ66" si="7">AB3-AC3</f>
        <v>0</v>
      </c>
      <c r="AL3">
        <f t="shared" ref="AL3:AL66" si="8">SUM(AI3:AK3)</f>
        <v>7376.1936944203935</v>
      </c>
      <c r="AN3">
        <f t="shared" ref="AN3:AU34" si="9">AE3*$K3</f>
        <v>8499.2704846893266</v>
      </c>
      <c r="AO3">
        <f t="shared" si="9"/>
        <v>-849.92704846893275</v>
      </c>
      <c r="AP3">
        <f t="shared" si="9"/>
        <v>-273.14974180000002</v>
      </c>
      <c r="AQ3">
        <f t="shared" si="9"/>
        <v>0</v>
      </c>
      <c r="AR3">
        <f t="shared" si="9"/>
        <v>7376.1936944203935</v>
      </c>
      <c r="AS3">
        <f t="shared" si="9"/>
        <v>0</v>
      </c>
      <c r="AT3">
        <f t="shared" si="9"/>
        <v>0</v>
      </c>
      <c r="AU3">
        <f t="shared" si="9"/>
        <v>7376.1936944203935</v>
      </c>
      <c r="AW3">
        <v>0</v>
      </c>
      <c r="AX3">
        <f>IF(Z3&gt;0, (R3*SUMPRODUCT(K3:$K$98, X3:$X$98)-K3*$AZ$3)/Z3, 0)</f>
        <v>0</v>
      </c>
      <c r="AZ3">
        <f>C6*ABS(SUMPRODUCT(X4:X69, K4:K69))/1</f>
        <v>6267.0448633015549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426.11790951943948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420.37552539544959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-420.37552539544959</v>
      </c>
      <c r="AK4">
        <f>G4*SUM(AB4, AE4:AF4)</f>
        <v>0</v>
      </c>
      <c r="AL4">
        <f t="shared" si="8"/>
        <v>-767.98002539544962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-324.288179867525</v>
      </c>
      <c r="AR4">
        <f t="shared" si="9"/>
        <v>-324.288179867525</v>
      </c>
      <c r="AS4">
        <f t="shared" si="9"/>
        <v>-392.17793207897154</v>
      </c>
      <c r="AT4">
        <f t="shared" si="9"/>
        <v>0</v>
      </c>
      <c r="AU4">
        <f t="shared" si="9"/>
        <v>-716.46611194649654</v>
      </c>
      <c r="AW4">
        <v>1</v>
      </c>
      <c r="AX4">
        <f>IF(Z4&gt;0, (R4*SUMPRODUCT(K4:$K$98, X4:$X$98)-K4*$AZ$3)/Z4, 0)</f>
        <v>426.11790951943948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100000</v>
      </c>
      <c r="S5">
        <f t="shared" si="1"/>
        <v>599.89763497679348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420.37552539544959</v>
      </c>
      <c r="AC5">
        <f t="shared" si="2"/>
        <v>583.75637371257562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-356.540806405296</v>
      </c>
      <c r="AI5">
        <f t="shared" si="6"/>
        <v>-380.86813908994469</v>
      </c>
      <c r="AJ5">
        <f t="shared" si="7"/>
        <v>-163.38084831712604</v>
      </c>
      <c r="AK5">
        <f>G5*SUM(AB5, AE5:AF5)</f>
        <v>17.235396541213433</v>
      </c>
      <c r="AL5">
        <f t="shared" si="8"/>
        <v>-527.01359086585728</v>
      </c>
      <c r="AN5">
        <f t="shared" si="9"/>
        <v>0</v>
      </c>
      <c r="AO5">
        <f t="shared" si="9"/>
        <v>0</v>
      </c>
      <c r="AP5">
        <f t="shared" si="9"/>
        <v>-20.802497227225611</v>
      </c>
      <c r="AQ5">
        <f t="shared" si="9"/>
        <v>-304.88090218453249</v>
      </c>
      <c r="AR5">
        <f t="shared" si="9"/>
        <v>-325.68339941175816</v>
      </c>
      <c r="AS5">
        <f t="shared" si="9"/>
        <v>-139.70827333008395</v>
      </c>
      <c r="AT5">
        <f t="shared" si="9"/>
        <v>14.738125770153836</v>
      </c>
      <c r="AU5">
        <f t="shared" si="9"/>
        <v>-450.65354697168823</v>
      </c>
      <c r="AW5">
        <v>2</v>
      </c>
      <c r="AX5">
        <f>IF(Z5&gt;0, (R5*SUMPRODUCT(K5:$K$98, X5:$X$98)-K5*$AZ$3)/Z5, 0)</f>
        <v>599.89763497679348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100000</v>
      </c>
      <c r="S6">
        <f t="shared" si="1"/>
        <v>837.14660012891045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583.75637371257562</v>
      </c>
      <c r="AC6">
        <f t="shared" si="2"/>
        <v>803.41451853280614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-365.64895732735908</v>
      </c>
      <c r="AI6">
        <f t="shared" si="6"/>
        <v>-389.64160444582944</v>
      </c>
      <c r="AJ6">
        <f t="shared" si="7"/>
        <v>-219.65814482023052</v>
      </c>
      <c r="AK6">
        <f>G6*SUM(AB6, AE6:AF6)</f>
        <v>34.149747862185677</v>
      </c>
      <c r="AL6">
        <f t="shared" si="8"/>
        <v>-575.15000140387428</v>
      </c>
      <c r="AN6">
        <f t="shared" si="9"/>
        <v>0</v>
      </c>
      <c r="AO6">
        <f t="shared" si="9"/>
        <v>0</v>
      </c>
      <c r="AP6">
        <f t="shared" si="9"/>
        <v>-18.508168620827529</v>
      </c>
      <c r="AQ6">
        <f t="shared" si="9"/>
        <v>-282.06527294917311</v>
      </c>
      <c r="AR6">
        <f t="shared" si="9"/>
        <v>-300.57344157000068</v>
      </c>
      <c r="AS6">
        <f t="shared" si="9"/>
        <v>-169.44649597006088</v>
      </c>
      <c r="AT6">
        <f t="shared" si="9"/>
        <v>26.343458004911181</v>
      </c>
      <c r="AU6">
        <f t="shared" si="9"/>
        <v>-443.67647953515035</v>
      </c>
      <c r="AW6">
        <v>3</v>
      </c>
      <c r="AX6">
        <f>IF(Z6&gt;0, (R6*SUMPRODUCT(K6:$K$98, X6:$X$98)-K6*$AZ$3)/Z6, 0)</f>
        <v>837.14660012891045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100000</v>
      </c>
      <c r="S7">
        <f t="shared" si="1"/>
        <v>1011.5097990022568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803.41451853280614</v>
      </c>
      <c r="AC7">
        <f t="shared" si="2"/>
        <v>957.24689924137419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-375.42772893333057</v>
      </c>
      <c r="AI7">
        <f t="shared" si="6"/>
        <v>-399.08659264838286</v>
      </c>
      <c r="AJ7">
        <f t="shared" si="7"/>
        <v>-153.83238070856805</v>
      </c>
      <c r="AK7">
        <f>G7*SUM(AB7, AE7:AF7)</f>
        <v>39.447652859960783</v>
      </c>
      <c r="AL7">
        <f t="shared" si="8"/>
        <v>-513.47132049699007</v>
      </c>
      <c r="AN7">
        <f t="shared" si="9"/>
        <v>0</v>
      </c>
      <c r="AO7">
        <f t="shared" si="9"/>
        <v>0</v>
      </c>
      <c r="AP7">
        <f t="shared" si="9"/>
        <v>-16.605117601454612</v>
      </c>
      <c r="AQ7">
        <f t="shared" si="9"/>
        <v>-263.49623823306234</v>
      </c>
      <c r="AR7">
        <f t="shared" si="9"/>
        <v>-280.10135583451694</v>
      </c>
      <c r="AS7">
        <f t="shared" si="9"/>
        <v>-107.96819337322356</v>
      </c>
      <c r="AT7">
        <f t="shared" si="9"/>
        <v>27.686575430258689</v>
      </c>
      <c r="AU7">
        <f t="shared" si="9"/>
        <v>-360.38297377748177</v>
      </c>
      <c r="AW7">
        <v>4</v>
      </c>
      <c r="AX7">
        <f>IF(Z7&gt;0, (R7*SUMPRODUCT(K7:$K$98, X7:$X$98)-K7*$AZ$3)/Z7, 0)</f>
        <v>1011.5097990022568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100000</v>
      </c>
      <c r="S8">
        <f t="shared" si="1"/>
        <v>1057.3039672841703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957.24689924137419</v>
      </c>
      <c r="AC8">
        <f t="shared" si="2"/>
        <v>986.49553669756995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-386.17445278167747</v>
      </c>
      <c r="AI8">
        <f t="shared" si="6"/>
        <v>-409.50018424638387</v>
      </c>
      <c r="AJ8">
        <f t="shared" si="7"/>
        <v>-29.248637456195752</v>
      </c>
      <c r="AK8">
        <f t="shared" ref="AK8:AK69" si="22">G8*SUM(AB8:AB8, AE8:AF8)</f>
        <v>20.389358953841271</v>
      </c>
      <c r="AL8">
        <f t="shared" si="8"/>
        <v>-418.35946274873834</v>
      </c>
      <c r="AN8">
        <f t="shared" si="9"/>
        <v>0</v>
      </c>
      <c r="AO8">
        <f t="shared" si="9"/>
        <v>0</v>
      </c>
      <c r="AP8">
        <f t="shared" si="9"/>
        <v>-15.281720062059497</v>
      </c>
      <c r="AQ8">
        <f t="shared" si="9"/>
        <v>-252.99999236713739</v>
      </c>
      <c r="AR8">
        <f t="shared" si="9"/>
        <v>-268.28171242919689</v>
      </c>
      <c r="AS8">
        <f t="shared" si="9"/>
        <v>-19.162078174420841</v>
      </c>
      <c r="AT8">
        <f t="shared" si="9"/>
        <v>13.357972342642283</v>
      </c>
      <c r="AU8">
        <f t="shared" si="9"/>
        <v>-274.08581826097549</v>
      </c>
      <c r="AW8">
        <v>5</v>
      </c>
      <c r="AX8">
        <f>IF(Z8&gt;0, (R8*SUMPRODUCT(K8:$K$98, X8:$X$98)-K8*$AZ$3)/Z8, 0)</f>
        <v>1057.3039672841703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100000</v>
      </c>
      <c r="S9">
        <f t="shared" si="1"/>
        <v>1033.8783331676932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986.49553669756995</v>
      </c>
      <c r="AC9">
        <f t="shared" si="2"/>
        <v>950.86013112403725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-399.68109038096969</v>
      </c>
      <c r="AI9">
        <f t="shared" si="6"/>
        <v>-422.67364425843374</v>
      </c>
      <c r="AJ9">
        <f t="shared" si="7"/>
        <v>35.635405573532694</v>
      </c>
      <c r="AK9">
        <f t="shared" si="22"/>
        <v>5.8203236665156624</v>
      </c>
      <c r="AL9">
        <f t="shared" si="8"/>
        <v>-381.21791501838538</v>
      </c>
      <c r="AN9">
        <f t="shared" si="9"/>
        <v>0</v>
      </c>
      <c r="AO9">
        <f t="shared" si="9"/>
        <v>0</v>
      </c>
      <c r="AP9">
        <f t="shared" si="9"/>
        <v>-14.265972785473149</v>
      </c>
      <c r="AQ9">
        <f t="shared" si="9"/>
        <v>-247.98635195682857</v>
      </c>
      <c r="AR9">
        <f t="shared" si="9"/>
        <v>-262.25232474230171</v>
      </c>
      <c r="AS9">
        <f t="shared" si="9"/>
        <v>22.110363590779414</v>
      </c>
      <c r="AT9">
        <f t="shared" si="9"/>
        <v>3.6112812639983125</v>
      </c>
      <c r="AU9">
        <f t="shared" si="9"/>
        <v>-236.53067988752397</v>
      </c>
      <c r="AW9">
        <v>6</v>
      </c>
      <c r="AX9">
        <f>IF(Z9&gt;0, (R9*SUMPRODUCT(K9:$K$98, X9:$X$98)-K9*$AZ$3)/Z9, 0)</f>
        <v>1033.8783331676932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100000</v>
      </c>
      <c r="S10">
        <f t="shared" si="1"/>
        <v>995.67090581623222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950.86013112403725</v>
      </c>
      <c r="AC10">
        <f t="shared" si="2"/>
        <v>902.44248169046659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-413.89070978232536</v>
      </c>
      <c r="AI10">
        <f t="shared" si="6"/>
        <v>-436.54986544356922</v>
      </c>
      <c r="AJ10">
        <f t="shared" si="7"/>
        <v>48.417649433570659</v>
      </c>
      <c r="AK10">
        <f t="shared" si="22"/>
        <v>3.8985265376085532</v>
      </c>
      <c r="AL10">
        <f t="shared" si="8"/>
        <v>-384.23368947238998</v>
      </c>
      <c r="AN10">
        <f t="shared" si="9"/>
        <v>0</v>
      </c>
      <c r="AO10">
        <f t="shared" si="9"/>
        <v>0</v>
      </c>
      <c r="AP10">
        <f t="shared" si="9"/>
        <v>-13.337550841985683</v>
      </c>
      <c r="AQ10">
        <f t="shared" si="9"/>
        <v>-243.62286341450891</v>
      </c>
      <c r="AR10">
        <f t="shared" si="9"/>
        <v>-256.96041425649463</v>
      </c>
      <c r="AS10">
        <f t="shared" si="9"/>
        <v>28.499422953972466</v>
      </c>
      <c r="AT10">
        <f t="shared" si="9"/>
        <v>2.2947366919377168</v>
      </c>
      <c r="AU10">
        <f t="shared" si="9"/>
        <v>-226.16625461058442</v>
      </c>
      <c r="AW10">
        <v>7</v>
      </c>
      <c r="AX10">
        <f>IF(Z10&gt;0, (R10*SUMPRODUCT(K10:$K$98, X10:$X$98)-K10*$AZ$3)/Z10, 0)</f>
        <v>995.67090581623222</v>
      </c>
    </row>
    <row r="11" spans="1:52" x14ac:dyDescent="0.25">
      <c r="A11" t="s">
        <v>33</v>
      </c>
      <c r="C11" s="12">
        <f>AU71</f>
        <v>480.60448302848209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100000</v>
      </c>
      <c r="S11">
        <f t="shared" si="1"/>
        <v>943.41027360577334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902.44248169046659</v>
      </c>
      <c r="AC11">
        <f t="shared" si="2"/>
        <v>842.49274376851554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-427.35530123596476</v>
      </c>
      <c r="AI11">
        <f t="shared" si="6"/>
        <v>-449.68102651528716</v>
      </c>
      <c r="AJ11">
        <f t="shared" si="7"/>
        <v>59.949737921951055</v>
      </c>
      <c r="AK11">
        <f t="shared" si="22"/>
        <v>2.1658619560571197</v>
      </c>
      <c r="AL11">
        <f t="shared" si="8"/>
        <v>-387.56542663727896</v>
      </c>
      <c r="AN11">
        <f t="shared" si="9"/>
        <v>0</v>
      </c>
      <c r="AO11">
        <f t="shared" si="9"/>
        <v>0</v>
      </c>
      <c r="AP11">
        <f t="shared" si="9"/>
        <v>-12.486970969064833</v>
      </c>
      <c r="AQ11">
        <f t="shared" si="9"/>
        <v>-239.02351091598703</v>
      </c>
      <c r="AR11">
        <f t="shared" si="9"/>
        <v>-251.51048188505186</v>
      </c>
      <c r="AS11">
        <f t="shared" si="9"/>
        <v>33.530406186972826</v>
      </c>
      <c r="AT11">
        <f t="shared" si="9"/>
        <v>1.2113852978982838</v>
      </c>
      <c r="AU11">
        <f t="shared" si="9"/>
        <v>-216.76869040018073</v>
      </c>
      <c r="AW11">
        <v>8</v>
      </c>
      <c r="AX11">
        <f>IF(Z11&gt;0, (R11*SUMPRODUCT(K11:$K$98, X11:$X$98)-K11*$AZ$3)/Z11, 0)</f>
        <v>943.41027360577334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100000</v>
      </c>
      <c r="S12">
        <f t="shared" si="1"/>
        <v>884.05331753446671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842.49274376851554</v>
      </c>
      <c r="AC12">
        <f t="shared" si="2"/>
        <v>777.68058347564238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-442.26109770913286</v>
      </c>
      <c r="AI12">
        <f t="shared" si="6"/>
        <v>-464.25300046123476</v>
      </c>
      <c r="AJ12">
        <f t="shared" si="7"/>
        <v>64.812160292873159</v>
      </c>
      <c r="AK12">
        <f t="shared" si="22"/>
        <v>1.9377333106675858</v>
      </c>
      <c r="AL12">
        <f t="shared" si="8"/>
        <v>-397.50310685769404</v>
      </c>
      <c r="AN12">
        <f t="shared" si="9"/>
        <v>0</v>
      </c>
      <c r="AO12">
        <f t="shared" si="9"/>
        <v>0</v>
      </c>
      <c r="AP12">
        <f t="shared" si="9"/>
        <v>-11.688930102127859</v>
      </c>
      <c r="AQ12">
        <f t="shared" si="9"/>
        <v>-235.06647497876486</v>
      </c>
      <c r="AR12">
        <f t="shared" si="9"/>
        <v>-246.75540508089273</v>
      </c>
      <c r="AS12">
        <f t="shared" si="9"/>
        <v>34.44835219448639</v>
      </c>
      <c r="AT12">
        <f t="shared" si="9"/>
        <v>1.0299258540870644</v>
      </c>
      <c r="AU12">
        <f t="shared" si="9"/>
        <v>-211.27712703231927</v>
      </c>
      <c r="AW12">
        <v>9</v>
      </c>
      <c r="AX12">
        <f>IF(Z12&gt;0, (R12*SUMPRODUCT(K12:$K$98, X12:$X$98)-K12*$AZ$3)/Z12, 0)</f>
        <v>884.05331753446671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100000</v>
      </c>
      <c r="S13">
        <f t="shared" si="1"/>
        <v>816.41834381724527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777.68058347564238</v>
      </c>
      <c r="AC13">
        <f t="shared" si="2"/>
        <v>707.26434645574864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-457.79585112090552</v>
      </c>
      <c r="AI13">
        <f t="shared" si="6"/>
        <v>-479.45338588270619</v>
      </c>
      <c r="AJ13">
        <f t="shared" si="7"/>
        <v>70.416237019893742</v>
      </c>
      <c r="AK13">
        <f t="shared" si="22"/>
        <v>1.5553611669512848</v>
      </c>
      <c r="AL13">
        <f t="shared" si="8"/>
        <v>-407.48178769586116</v>
      </c>
      <c r="AN13">
        <f t="shared" si="9"/>
        <v>0</v>
      </c>
      <c r="AO13">
        <f t="shared" si="9"/>
        <v>0</v>
      </c>
      <c r="AP13">
        <f t="shared" si="9"/>
        <v>-10.942214791555099</v>
      </c>
      <c r="AQ13">
        <f t="shared" si="9"/>
        <v>-231.29597106698773</v>
      </c>
      <c r="AR13">
        <f t="shared" si="9"/>
        <v>-242.23818585854283</v>
      </c>
      <c r="AS13">
        <f t="shared" si="9"/>
        <v>35.576975808149122</v>
      </c>
      <c r="AT13">
        <f t="shared" si="9"/>
        <v>0.78582794184141636</v>
      </c>
      <c r="AU13">
        <f t="shared" si="9"/>
        <v>-205.87538210855229</v>
      </c>
      <c r="AW13">
        <v>10</v>
      </c>
      <c r="AX13">
        <f>IF(Z13&gt;0, (R13*SUMPRODUCT(K13:$K$98, X13:$X$98)-K13*$AZ$3)/Z13, 0)</f>
        <v>816.41834381724527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100000</v>
      </c>
      <c r="S14">
        <f t="shared" si="1"/>
        <v>955.83627942024975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707.26434645574864</v>
      </c>
      <c r="AC14">
        <f t="shared" si="2"/>
        <v>815.22023931500598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-475.14786045428951</v>
      </c>
      <c r="AI14">
        <f t="shared" si="6"/>
        <v>-496.47003290335863</v>
      </c>
      <c r="AJ14">
        <f t="shared" si="7"/>
        <v>-107.95589285925735</v>
      </c>
      <c r="AK14">
        <f t="shared" si="22"/>
        <v>49.508504251902409</v>
      </c>
      <c r="AL14">
        <f t="shared" si="8"/>
        <v>-554.91742151071355</v>
      </c>
      <c r="AN14">
        <f t="shared" si="9"/>
        <v>0</v>
      </c>
      <c r="AO14">
        <f t="shared" si="9"/>
        <v>0</v>
      </c>
      <c r="AP14">
        <f t="shared" si="9"/>
        <v>-9.6185508269639435</v>
      </c>
      <c r="AQ14">
        <f t="shared" si="9"/>
        <v>-214.34184799974679</v>
      </c>
      <c r="AR14">
        <f t="shared" si="9"/>
        <v>-223.96039882671076</v>
      </c>
      <c r="AS14">
        <f t="shared" si="9"/>
        <v>-48.699504941035016</v>
      </c>
      <c r="AT14">
        <f t="shared" si="9"/>
        <v>22.333562194534942</v>
      </c>
      <c r="AU14">
        <f t="shared" si="9"/>
        <v>-250.32634157321081</v>
      </c>
      <c r="AW14">
        <v>11</v>
      </c>
      <c r="AX14">
        <f>IF(Z14&gt;0, (R14*SUMPRODUCT(K14:$K$98, X14:$X$98)-K14*$AZ$3)/Z14, 0)</f>
        <v>955.83627942024975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100000</v>
      </c>
      <c r="S15">
        <f t="shared" si="1"/>
        <v>1076.6939429980569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815.22023931500598</v>
      </c>
      <c r="AC15">
        <f t="shared" si="2"/>
        <v>903.7818412494056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-495.34357587854441</v>
      </c>
      <c r="AI15">
        <f t="shared" si="6"/>
        <v>-516.32869070915319</v>
      </c>
      <c r="AJ15">
        <f t="shared" si="7"/>
        <v>-88.561601934399619</v>
      </c>
      <c r="AK15">
        <f t="shared" si="22"/>
        <v>57.065416752050425</v>
      </c>
      <c r="AL15">
        <f t="shared" si="8"/>
        <v>-547.82487589150242</v>
      </c>
      <c r="AN15">
        <f t="shared" si="9"/>
        <v>0</v>
      </c>
      <c r="AO15">
        <f t="shared" si="9"/>
        <v>0</v>
      </c>
      <c r="AP15">
        <f t="shared" si="9"/>
        <v>-8.4522341578108247</v>
      </c>
      <c r="AQ15">
        <f t="shared" si="9"/>
        <v>-199.51093552206871</v>
      </c>
      <c r="AR15">
        <f t="shared" si="9"/>
        <v>-207.96316967987954</v>
      </c>
      <c r="AS15">
        <f t="shared" si="9"/>
        <v>-35.670207334227065</v>
      </c>
      <c r="AT15">
        <f t="shared" si="9"/>
        <v>22.984399589649456</v>
      </c>
      <c r="AU15">
        <f t="shared" si="9"/>
        <v>-220.64897742445714</v>
      </c>
      <c r="AW15">
        <v>12</v>
      </c>
      <c r="AX15">
        <f>IF(Z15&gt;0, (R15*SUMPRODUCT(K15:$K$98, X15:$X$98)-K15*$AZ$3)/Z15, 0)</f>
        <v>1076.6939429980569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100000</v>
      </c>
      <c r="S16">
        <f t="shared" si="1"/>
        <v>1180.2710612066312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903.7818412494056</v>
      </c>
      <c r="AC16">
        <f t="shared" si="2"/>
        <v>974.72041459711272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-516.60047675929582</v>
      </c>
      <c r="AI16">
        <f t="shared" si="6"/>
        <v>-537.24659032240868</v>
      </c>
      <c r="AJ16">
        <f t="shared" si="7"/>
        <v>-70.93857334770712</v>
      </c>
      <c r="AK16">
        <f t="shared" si="22"/>
        <v>63.264728887458396</v>
      </c>
      <c r="AL16">
        <f t="shared" si="8"/>
        <v>-544.92043478265737</v>
      </c>
      <c r="AN16">
        <f t="shared" si="9"/>
        <v>0</v>
      </c>
      <c r="AO16">
        <f t="shared" si="9"/>
        <v>0</v>
      </c>
      <c r="AP16">
        <f t="shared" si="9"/>
        <v>-7.4247264792887302</v>
      </c>
      <c r="AQ16">
        <f t="shared" si="9"/>
        <v>-185.77914081906388</v>
      </c>
      <c r="AR16">
        <f t="shared" si="9"/>
        <v>-193.20386729835261</v>
      </c>
      <c r="AS16">
        <f t="shared" si="9"/>
        <v>-25.510830516727797</v>
      </c>
      <c r="AT16">
        <f t="shared" si="9"/>
        <v>22.75117330629049</v>
      </c>
      <c r="AU16">
        <f t="shared" si="9"/>
        <v>-195.9635245087899</v>
      </c>
      <c r="AW16">
        <v>13</v>
      </c>
      <c r="AX16">
        <f>IF(Z16&gt;0, (R16*SUMPRODUCT(K16:$K$98, X16:$X$98)-K16*$AZ$3)/Z16, 0)</f>
        <v>1180.2710612066312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100000</v>
      </c>
      <c r="S17">
        <f t="shared" si="1"/>
        <v>1268.6699766195457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974.72041459711272</v>
      </c>
      <c r="AC17">
        <f t="shared" si="2"/>
        <v>1030.4140495546317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-538.58649315322839</v>
      </c>
      <c r="AI17">
        <f t="shared" si="6"/>
        <v>-558.89149895742185</v>
      </c>
      <c r="AJ17">
        <f t="shared" si="7"/>
        <v>-55.693634957518952</v>
      </c>
      <c r="AK17">
        <f t="shared" si="22"/>
        <v>68.230429021797903</v>
      </c>
      <c r="AL17">
        <f t="shared" si="8"/>
        <v>-546.35470489314287</v>
      </c>
      <c r="AN17">
        <f t="shared" si="9"/>
        <v>0</v>
      </c>
      <c r="AO17">
        <f t="shared" si="9"/>
        <v>0</v>
      </c>
      <c r="AP17">
        <f t="shared" si="9"/>
        <v>-6.519694450156984</v>
      </c>
      <c r="AQ17">
        <f t="shared" si="9"/>
        <v>-172.93367971436058</v>
      </c>
      <c r="AR17">
        <f t="shared" si="9"/>
        <v>-179.45337416451758</v>
      </c>
      <c r="AS17">
        <f t="shared" si="9"/>
        <v>-17.882559908779559</v>
      </c>
      <c r="AT17">
        <f t="shared" si="9"/>
        <v>21.907974502197714</v>
      </c>
      <c r="AU17">
        <f t="shared" si="9"/>
        <v>-175.42795957109939</v>
      </c>
      <c r="AW17">
        <v>14</v>
      </c>
      <c r="AX17">
        <f>IF(Z17&gt;0, (R17*SUMPRODUCT(K17:$K$98, X17:$X$98)-K17*$AZ$3)/Z17, 0)</f>
        <v>1268.6699766195457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100000</v>
      </c>
      <c r="S18">
        <f t="shared" si="1"/>
        <v>1343.9637683817346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1030.4140495546317</v>
      </c>
      <c r="AC18">
        <f t="shared" si="2"/>
        <v>1073.0810624979358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-563.32957314796658</v>
      </c>
      <c r="AI18">
        <f t="shared" si="6"/>
        <v>-583.29069650083102</v>
      </c>
      <c r="AJ18">
        <f t="shared" si="7"/>
        <v>-42.667012943304144</v>
      </c>
      <c r="AK18">
        <f t="shared" si="22"/>
        <v>72.128983468824231</v>
      </c>
      <c r="AL18">
        <f t="shared" si="8"/>
        <v>-553.82872597531093</v>
      </c>
      <c r="AN18">
        <f t="shared" si="9"/>
        <v>0</v>
      </c>
      <c r="AO18">
        <f t="shared" si="9"/>
        <v>0</v>
      </c>
      <c r="AP18">
        <f t="shared" si="9"/>
        <v>-5.7225695615911336</v>
      </c>
      <c r="AQ18">
        <f t="shared" si="9"/>
        <v>-161.49855954765539</v>
      </c>
      <c r="AR18">
        <f t="shared" si="9"/>
        <v>-167.2211291092465</v>
      </c>
      <c r="AS18">
        <f t="shared" si="9"/>
        <v>-12.232024482646603</v>
      </c>
      <c r="AT18">
        <f t="shared" si="9"/>
        <v>20.678351514118106</v>
      </c>
      <c r="AU18">
        <f t="shared" si="9"/>
        <v>-158.77480207777501</v>
      </c>
      <c r="AW18">
        <v>15</v>
      </c>
      <c r="AX18">
        <f>IF(Z18&gt;0, (R18*SUMPRODUCT(K18:$K$98, X18:$X$98)-K18*$AZ$3)/Z18, 0)</f>
        <v>1343.9637683817346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100000</v>
      </c>
      <c r="S19">
        <f t="shared" si="1"/>
        <v>1407.2818811338568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1073.0810624979358</v>
      </c>
      <c r="AC19">
        <f t="shared" si="2"/>
        <v>1104.0831213946237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-591.03984005056191</v>
      </c>
      <c r="AI19">
        <f t="shared" si="6"/>
        <v>-610.65359220988512</v>
      </c>
      <c r="AJ19">
        <f t="shared" si="7"/>
        <v>-31.002058896687913</v>
      </c>
      <c r="AK19">
        <f t="shared" si="22"/>
        <v>75.115674374855516</v>
      </c>
      <c r="AL19">
        <f t="shared" si="8"/>
        <v>-566.5399767317175</v>
      </c>
      <c r="AN19">
        <f t="shared" si="9"/>
        <v>0</v>
      </c>
      <c r="AO19">
        <f t="shared" si="9"/>
        <v>0</v>
      </c>
      <c r="AP19">
        <f t="shared" si="9"/>
        <v>-5.0205207066481279</v>
      </c>
      <c r="AQ19">
        <f t="shared" si="9"/>
        <v>-151.28812331899252</v>
      </c>
      <c r="AR19">
        <f t="shared" si="9"/>
        <v>-156.30864402564066</v>
      </c>
      <c r="AS19">
        <f t="shared" si="9"/>
        <v>-7.9355789435506621</v>
      </c>
      <c r="AT19">
        <f t="shared" si="9"/>
        <v>19.227315382056577</v>
      </c>
      <c r="AU19">
        <f t="shared" si="9"/>
        <v>-145.01690758713474</v>
      </c>
      <c r="AW19">
        <v>16</v>
      </c>
      <c r="AX19">
        <f>IF(Z19&gt;0, (R19*SUMPRODUCT(K19:$K$98, X19:$X$98)-K19*$AZ$3)/Z19, 0)</f>
        <v>1407.2818811338568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100000</v>
      </c>
      <c r="S20">
        <f t="shared" si="1"/>
        <v>1459.7051031553847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1104.0831213946237</v>
      </c>
      <c r="AC20">
        <f t="shared" si="2"/>
        <v>1124.6705502580803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-622.66664919080699</v>
      </c>
      <c r="AI20">
        <f t="shared" si="6"/>
        <v>-641.92859716623923</v>
      </c>
      <c r="AJ20">
        <f t="shared" si="7"/>
        <v>-20.58742886345658</v>
      </c>
      <c r="AK20">
        <f t="shared" si="22"/>
        <v>77.285818497623666</v>
      </c>
      <c r="AL20">
        <f t="shared" si="8"/>
        <v>-585.2302075320722</v>
      </c>
      <c r="AN20">
        <f t="shared" si="9"/>
        <v>0</v>
      </c>
      <c r="AO20">
        <f t="shared" si="9"/>
        <v>0</v>
      </c>
      <c r="AP20">
        <f t="shared" si="9"/>
        <v>-4.4022049953366942</v>
      </c>
      <c r="AQ20">
        <f t="shared" si="9"/>
        <v>-142.30680287338993</v>
      </c>
      <c r="AR20">
        <f t="shared" si="9"/>
        <v>-146.70900786872662</v>
      </c>
      <c r="AS20">
        <f t="shared" si="9"/>
        <v>-4.7051358616190813</v>
      </c>
      <c r="AT20">
        <f t="shared" si="9"/>
        <v>17.663219560808145</v>
      </c>
      <c r="AU20">
        <f t="shared" si="9"/>
        <v>-133.75092416953757</v>
      </c>
      <c r="AW20">
        <v>17</v>
      </c>
      <c r="AX20">
        <f>IF(Z20&gt;0, (R20*SUMPRODUCT(K20:$K$98, X20:$X$98)-K20*$AZ$3)/Z20, 0)</f>
        <v>1459.7051031553847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100000</v>
      </c>
      <c r="S21">
        <f t="shared" si="1"/>
        <v>1502.048626750222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1124.6705502580803</v>
      </c>
      <c r="AC21">
        <f t="shared" si="2"/>
        <v>1135.8240618333064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-658.98568060251785</v>
      </c>
      <c r="AI21">
        <f t="shared" si="6"/>
        <v>-677.89026267804513</v>
      </c>
      <c r="AJ21">
        <f t="shared" si="7"/>
        <v>-11.153511575226048</v>
      </c>
      <c r="AK21">
        <f t="shared" si="22"/>
        <v>78.726938518065623</v>
      </c>
      <c r="AL21">
        <f t="shared" si="8"/>
        <v>-610.31683573520559</v>
      </c>
      <c r="AN21">
        <f t="shared" si="9"/>
        <v>0</v>
      </c>
      <c r="AO21">
        <f t="shared" si="9"/>
        <v>0</v>
      </c>
      <c r="AP21">
        <f t="shared" si="9"/>
        <v>-3.8576170708706043</v>
      </c>
      <c r="AQ21">
        <f t="shared" si="9"/>
        <v>-134.4708071723214</v>
      </c>
      <c r="AR21">
        <f t="shared" si="9"/>
        <v>-138.32842424319199</v>
      </c>
      <c r="AS21">
        <f t="shared" si="9"/>
        <v>-2.2759549235655214</v>
      </c>
      <c r="AT21">
        <f t="shared" si="9"/>
        <v>16.064802742072747</v>
      </c>
      <c r="AU21">
        <f t="shared" si="9"/>
        <v>-124.53957642468477</v>
      </c>
      <c r="AW21">
        <v>18</v>
      </c>
      <c r="AX21">
        <f>IF(Z21&gt;0, (R21*SUMPRODUCT(K21:$K$98, X21:$X$98)-K21*$AZ$3)/Z21, 0)</f>
        <v>1502.048626750222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100000</v>
      </c>
      <c r="S22">
        <f t="shared" si="1"/>
        <v>1534.9859380300795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1135.8240618333064</v>
      </c>
      <c r="AC22">
        <f t="shared" si="2"/>
        <v>1138.3713925615348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-700.46285915508702</v>
      </c>
      <c r="AI22">
        <f t="shared" si="6"/>
        <v>-719.00327969507032</v>
      </c>
      <c r="AJ22">
        <f t="shared" si="7"/>
        <v>-2.5473307282284168</v>
      </c>
      <c r="AK22">
        <f t="shared" si="22"/>
        <v>79.50768432833145</v>
      </c>
      <c r="AL22">
        <f t="shared" si="8"/>
        <v>-642.04292609496724</v>
      </c>
      <c r="AN22">
        <f t="shared" si="9"/>
        <v>0</v>
      </c>
      <c r="AO22">
        <f t="shared" si="9"/>
        <v>0</v>
      </c>
      <c r="AP22">
        <f t="shared" si="9"/>
        <v>-3.3779529183915202</v>
      </c>
      <c r="AQ22">
        <f t="shared" si="9"/>
        <v>-127.62011272641445</v>
      </c>
      <c r="AR22">
        <f t="shared" si="9"/>
        <v>-130.99806564480596</v>
      </c>
      <c r="AS22">
        <f t="shared" si="9"/>
        <v>-0.46410831129590663</v>
      </c>
      <c r="AT22">
        <f t="shared" si="9"/>
        <v>14.485821059573512</v>
      </c>
      <c r="AU22">
        <f t="shared" si="9"/>
        <v>-116.97635289652835</v>
      </c>
      <c r="AW22">
        <v>19</v>
      </c>
      <c r="AX22">
        <f>IF(Z22&gt;0, (R22*SUMPRODUCT(K22:$K$98, X22:$X$98)-K22*$AZ$3)/Z22, 0)</f>
        <v>1534.9859380300795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100000</v>
      </c>
      <c r="S23">
        <f t="shared" si="1"/>
        <v>1559.2196730743526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1138.3713925615348</v>
      </c>
      <c r="AC23">
        <f t="shared" si="2"/>
        <v>1133.088902960611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-749.81094586118172</v>
      </c>
      <c r="AI23">
        <f t="shared" si="6"/>
        <v>-767.97850945929986</v>
      </c>
      <c r="AJ23">
        <f t="shared" si="7"/>
        <v>5.2824896009237818</v>
      </c>
      <c r="AK23">
        <f t="shared" si="22"/>
        <v>79.685997479307446</v>
      </c>
      <c r="AL23">
        <f t="shared" si="8"/>
        <v>-683.01002237906869</v>
      </c>
      <c r="AN23">
        <f t="shared" si="9"/>
        <v>0</v>
      </c>
      <c r="AO23">
        <f t="shared" si="9"/>
        <v>0</v>
      </c>
      <c r="AP23">
        <f t="shared" si="9"/>
        <v>-2.9553755625051217</v>
      </c>
      <c r="AQ23">
        <f t="shared" si="9"/>
        <v>-121.97414000667241</v>
      </c>
      <c r="AR23">
        <f t="shared" si="9"/>
        <v>-124.92951556917754</v>
      </c>
      <c r="AS23">
        <f t="shared" si="9"/>
        <v>0.85931944541945604</v>
      </c>
      <c r="AT23">
        <f t="shared" si="9"/>
        <v>12.962775572646631</v>
      </c>
      <c r="AU23">
        <f t="shared" si="9"/>
        <v>-111.10742055111146</v>
      </c>
      <c r="AW23">
        <v>20</v>
      </c>
      <c r="AX23">
        <f>IF(Z23&gt;0, (R23*SUMPRODUCT(K23:$K$98, X23:$X$98)-K23*$AZ$3)/Z23, 0)</f>
        <v>1559.2196730743526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100000</v>
      </c>
      <c r="S24">
        <f t="shared" si="1"/>
        <v>1574.8908839600192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1133.088902960611</v>
      </c>
      <c r="AC24">
        <f t="shared" si="2"/>
        <v>1120.3447836016985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-805.62127747088039</v>
      </c>
      <c r="AI24">
        <f t="shared" si="6"/>
        <v>-823.40576011364965</v>
      </c>
      <c r="AJ24">
        <f t="shared" si="7"/>
        <v>12.744119358912485</v>
      </c>
      <c r="AK24">
        <f t="shared" si="22"/>
        <v>79.316223207242771</v>
      </c>
      <c r="AL24">
        <f t="shared" si="8"/>
        <v>-731.34541754749443</v>
      </c>
      <c r="AN24">
        <f t="shared" si="9"/>
        <v>0</v>
      </c>
      <c r="AO24">
        <f t="shared" si="9"/>
        <v>0</v>
      </c>
      <c r="AP24">
        <f t="shared" si="9"/>
        <v>-2.5830880006072743</v>
      </c>
      <c r="AQ24">
        <f t="shared" si="9"/>
        <v>-117.01159357115274</v>
      </c>
      <c r="AR24">
        <f t="shared" si="9"/>
        <v>-119.59468157176002</v>
      </c>
      <c r="AS24">
        <f t="shared" si="9"/>
        <v>1.8510058715538678</v>
      </c>
      <c r="AT24">
        <f t="shared" si="9"/>
        <v>11.520199295952915</v>
      </c>
      <c r="AU24">
        <f t="shared" si="9"/>
        <v>-106.22347640425325</v>
      </c>
      <c r="AW24">
        <v>21</v>
      </c>
      <c r="AX24">
        <f>IF(Z24&gt;0, (R24*SUMPRODUCT(K24:$K$98, X24:$X$98)-K24*$AZ$3)/Z24, 0)</f>
        <v>1574.8908839600192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100000</v>
      </c>
      <c r="S25">
        <f t="shared" si="1"/>
        <v>1582.6476407811506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1120.3447836016985</v>
      </c>
      <c r="AC25">
        <f t="shared" si="2"/>
        <v>1100.8599941803311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-868.42816748082726</v>
      </c>
      <c r="AI25">
        <f t="shared" si="6"/>
        <v>-885.81769825529864</v>
      </c>
      <c r="AJ25">
        <f t="shared" si="7"/>
        <v>19.484789421367395</v>
      </c>
      <c r="AK25">
        <f t="shared" si="22"/>
        <v>78.424134852118897</v>
      </c>
      <c r="AL25">
        <f t="shared" si="8"/>
        <v>-787.90877398181237</v>
      </c>
      <c r="AN25">
        <f t="shared" si="9"/>
        <v>0</v>
      </c>
      <c r="AO25">
        <f t="shared" si="9"/>
        <v>0</v>
      </c>
      <c r="AP25">
        <f t="shared" si="9"/>
        <v>-2.2551103950518674</v>
      </c>
      <c r="AQ25">
        <f t="shared" si="9"/>
        <v>-112.61956479681929</v>
      </c>
      <c r="AR25">
        <f t="shared" si="9"/>
        <v>-114.87467519187116</v>
      </c>
      <c r="AS25">
        <f t="shared" si="9"/>
        <v>2.5268278793369641</v>
      </c>
      <c r="AT25">
        <f t="shared" si="9"/>
        <v>10.170204361557271</v>
      </c>
      <c r="AU25">
        <f t="shared" si="9"/>
        <v>-102.17764295097693</v>
      </c>
      <c r="AW25">
        <v>22</v>
      </c>
      <c r="AX25">
        <f>IF(Z25&gt;0, (R25*SUMPRODUCT(K25:$K$98, X25:$X$98)-K25*$AZ$3)/Z25, 0)</f>
        <v>1582.6476407811506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100000</v>
      </c>
      <c r="S26">
        <f t="shared" si="1"/>
        <v>1583.1349889993942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1100.8599941803311</v>
      </c>
      <c r="AC26">
        <f t="shared" si="2"/>
        <v>1075.3179330886774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-939.21627808086077</v>
      </c>
      <c r="AI26">
        <f t="shared" si="6"/>
        <v>-956.1971094780672</v>
      </c>
      <c r="AJ26">
        <f t="shared" si="7"/>
        <v>25.54206109165375</v>
      </c>
      <c r="AK26">
        <f t="shared" si="22"/>
        <v>77.060199592623192</v>
      </c>
      <c r="AL26">
        <f t="shared" si="8"/>
        <v>-853.59484879379022</v>
      </c>
      <c r="AN26">
        <f t="shared" si="9"/>
        <v>0</v>
      </c>
      <c r="AO26">
        <f t="shared" si="9"/>
        <v>0</v>
      </c>
      <c r="AP26">
        <f t="shared" si="9"/>
        <v>-1.9661691184597385</v>
      </c>
      <c r="AQ26">
        <f t="shared" si="9"/>
        <v>-108.74956580872033</v>
      </c>
      <c r="AR26">
        <f t="shared" si="9"/>
        <v>-110.71573492718008</v>
      </c>
      <c r="AS26">
        <f t="shared" si="9"/>
        <v>2.9574530578334084</v>
      </c>
      <c r="AT26">
        <f t="shared" si="9"/>
        <v>8.9226128660747186</v>
      </c>
      <c r="AU26">
        <f t="shared" si="9"/>
        <v>-98.835669003271946</v>
      </c>
      <c r="AW26">
        <v>23</v>
      </c>
      <c r="AX26">
        <f>IF(Z26&gt;0, (R26*SUMPRODUCT(K26:$K$98, X26:$X$98)-K26*$AZ$3)/Z26, 0)</f>
        <v>1583.1349889993942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100000</v>
      </c>
      <c r="S27">
        <f t="shared" si="1"/>
        <v>1576.8362323151212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1075.3179330886774</v>
      </c>
      <c r="AC27">
        <f t="shared" si="2"/>
        <v>1044.3161384452828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-1015.5191277154852</v>
      </c>
      <c r="AI27">
        <f t="shared" si="6"/>
        <v>-1032.0762710167905</v>
      </c>
      <c r="AJ27">
        <f t="shared" si="7"/>
        <v>31.001794643394533</v>
      </c>
      <c r="AK27">
        <f t="shared" si="22"/>
        <v>75.272255316207421</v>
      </c>
      <c r="AL27">
        <f t="shared" si="8"/>
        <v>-925.8022210571886</v>
      </c>
      <c r="AN27">
        <f t="shared" si="9"/>
        <v>0</v>
      </c>
      <c r="AO27">
        <f t="shared" si="9"/>
        <v>0</v>
      </c>
      <c r="AP27">
        <f t="shared" si="9"/>
        <v>-1.7117065227975954</v>
      </c>
      <c r="AQ27">
        <f t="shared" si="9"/>
        <v>-104.98614907797916</v>
      </c>
      <c r="AR27">
        <f t="shared" si="9"/>
        <v>-106.69785560077673</v>
      </c>
      <c r="AS27">
        <f t="shared" si="9"/>
        <v>3.20501992063727</v>
      </c>
      <c r="AT27">
        <f t="shared" si="9"/>
        <v>7.7817778143092671</v>
      </c>
      <c r="AU27">
        <f t="shared" si="9"/>
        <v>-95.711057865830199</v>
      </c>
      <c r="AW27">
        <v>24</v>
      </c>
      <c r="AX27">
        <f>IF(Z27&gt;0, (R27*SUMPRODUCT(K27:$K$98, X27:$X$98)-K27*$AZ$3)/Z27, 0)</f>
        <v>1576.8362323151212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100000</v>
      </c>
      <c r="S28">
        <f t="shared" si="1"/>
        <v>1564.692957817336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1044.3161384452828</v>
      </c>
      <c r="AC28">
        <f t="shared" si="2"/>
        <v>1008.7476421934875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-1096.9206779974686</v>
      </c>
      <c r="AI28">
        <f t="shared" si="6"/>
        <v>-1113.0380196962617</v>
      </c>
      <c r="AJ28">
        <f t="shared" si="7"/>
        <v>35.568496251795295</v>
      </c>
      <c r="AK28">
        <f t="shared" si="22"/>
        <v>73.102129691169807</v>
      </c>
      <c r="AL28">
        <f t="shared" si="8"/>
        <v>-1004.3673937532966</v>
      </c>
      <c r="AN28">
        <f t="shared" si="9"/>
        <v>0</v>
      </c>
      <c r="AO28">
        <f t="shared" si="9"/>
        <v>0</v>
      </c>
      <c r="AP28">
        <f t="shared" si="9"/>
        <v>-1.4877134477944693</v>
      </c>
      <c r="AQ28">
        <f t="shared" si="9"/>
        <v>-101.2514144279057</v>
      </c>
      <c r="AR28">
        <f t="shared" si="9"/>
        <v>-102.73912787570018</v>
      </c>
      <c r="AS28">
        <f t="shared" si="9"/>
        <v>3.2831549507686892</v>
      </c>
      <c r="AT28">
        <f t="shared" si="9"/>
        <v>6.7477021605934437</v>
      </c>
      <c r="AU28">
        <f t="shared" si="9"/>
        <v>-92.708270764338039</v>
      </c>
      <c r="AW28">
        <v>25</v>
      </c>
      <c r="AX28">
        <f>IF(Z28&gt;0, (R28*SUMPRODUCT(K28:$K$98, X28:$X$98)-K28*$AZ$3)/Z28, 0)</f>
        <v>1564.692957817336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100000</v>
      </c>
      <c r="S29">
        <f t="shared" si="1"/>
        <v>1547.6086726898382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1008.7476421934875</v>
      </c>
      <c r="AC29">
        <f t="shared" si="2"/>
        <v>969.4762749318179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-1181.1707974739718</v>
      </c>
      <c r="AI29">
        <f t="shared" si="6"/>
        <v>-1196.8316730564084</v>
      </c>
      <c r="AJ29">
        <f t="shared" si="7"/>
        <v>39.271367261669639</v>
      </c>
      <c r="AK29">
        <f t="shared" si="22"/>
        <v>70.612334953544135</v>
      </c>
      <c r="AL29">
        <f t="shared" si="8"/>
        <v>-1086.9479708411945</v>
      </c>
      <c r="AN29">
        <f t="shared" si="9"/>
        <v>0</v>
      </c>
      <c r="AO29">
        <f t="shared" si="9"/>
        <v>0</v>
      </c>
      <c r="AP29">
        <f t="shared" si="9"/>
        <v>-1.2906957857016428</v>
      </c>
      <c r="AQ29">
        <f t="shared" si="9"/>
        <v>-97.346547609588171</v>
      </c>
      <c r="AR29">
        <f t="shared" si="9"/>
        <v>-98.637243395289815</v>
      </c>
      <c r="AS29">
        <f t="shared" si="9"/>
        <v>3.2365615802620513</v>
      </c>
      <c r="AT29">
        <f t="shared" si="9"/>
        <v>5.8195368875353894</v>
      </c>
      <c r="AU29">
        <f t="shared" si="9"/>
        <v>-89.58114492749236</v>
      </c>
      <c r="AW29">
        <v>26</v>
      </c>
      <c r="AX29">
        <f>IF(Z29&gt;0, (R29*SUMPRODUCT(K29:$K$98, X29:$X$98)-K29*$AZ$3)/Z29, 0)</f>
        <v>1547.6086726898382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100000</v>
      </c>
      <c r="S30">
        <f t="shared" si="1"/>
        <v>1526.7431128523303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969.4762749318179</v>
      </c>
      <c r="AC30">
        <f t="shared" si="2"/>
        <v>927.46905514922605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-1268.8610534346446</v>
      </c>
      <c r="AI30">
        <f t="shared" si="6"/>
        <v>-1284.0481049978982</v>
      </c>
      <c r="AJ30">
        <f t="shared" si="7"/>
        <v>42.007219782591847</v>
      </c>
      <c r="AK30">
        <f t="shared" si="22"/>
        <v>67.863339245227266</v>
      </c>
      <c r="AL30">
        <f t="shared" si="8"/>
        <v>-1174.1775459700791</v>
      </c>
      <c r="AN30">
        <f t="shared" si="9"/>
        <v>0</v>
      </c>
      <c r="AO30">
        <f t="shared" si="9"/>
        <v>0</v>
      </c>
      <c r="AP30">
        <f t="shared" si="9"/>
        <v>-1.1175405680512298</v>
      </c>
      <c r="AQ30">
        <f t="shared" si="9"/>
        <v>-93.369255811603267</v>
      </c>
      <c r="AR30">
        <f t="shared" si="9"/>
        <v>-94.486796379654493</v>
      </c>
      <c r="AS30">
        <f t="shared" si="9"/>
        <v>3.0911050813627008</v>
      </c>
      <c r="AT30">
        <f t="shared" si="9"/>
        <v>4.9937299793902188</v>
      </c>
      <c r="AU30">
        <f t="shared" si="9"/>
        <v>-86.40196131890157</v>
      </c>
      <c r="AW30">
        <v>27</v>
      </c>
      <c r="AX30">
        <f>IF(Z30&gt;0, (R30*SUMPRODUCT(K30:$K$98, X30:$X$98)-K30*$AZ$3)/Z30, 0)</f>
        <v>1526.7431128523303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100000</v>
      </c>
      <c r="S31">
        <f t="shared" si="1"/>
        <v>1503.1267301991579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927.46905514922605</v>
      </c>
      <c r="AC31">
        <f t="shared" si="2"/>
        <v>883.50991346886963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-1362.5855466582509</v>
      </c>
      <c r="AI31">
        <f t="shared" si="6"/>
        <v>-1377.2800813192075</v>
      </c>
      <c r="AJ31">
        <f t="shared" si="7"/>
        <v>43.959141680356424</v>
      </c>
      <c r="AK31">
        <f t="shared" si="22"/>
        <v>64.922833860445834</v>
      </c>
      <c r="AL31">
        <f t="shared" si="8"/>
        <v>-1268.3981057784054</v>
      </c>
      <c r="AN31">
        <f t="shared" si="9"/>
        <v>0</v>
      </c>
      <c r="AO31">
        <f t="shared" si="9"/>
        <v>0</v>
      </c>
      <c r="AP31">
        <f t="shared" si="9"/>
        <v>-0.96544523846619457</v>
      </c>
      <c r="AQ31">
        <f t="shared" si="9"/>
        <v>-89.523197459213435</v>
      </c>
      <c r="AR31">
        <f t="shared" si="9"/>
        <v>-90.488642697679637</v>
      </c>
      <c r="AS31">
        <f t="shared" si="9"/>
        <v>2.8881584209076552</v>
      </c>
      <c r="AT31">
        <f t="shared" si="9"/>
        <v>4.2654934140132408</v>
      </c>
      <c r="AU31">
        <f t="shared" si="9"/>
        <v>-83.334990862758744</v>
      </c>
      <c r="AW31">
        <v>28</v>
      </c>
      <c r="AX31">
        <f>IF(Z31&gt;0, (R31*SUMPRODUCT(K31:$K$98, X31:$X$98)-K31*$AZ$3)/Z31, 0)</f>
        <v>1503.1267301991579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100000</v>
      </c>
      <c r="S32">
        <f t="shared" si="1"/>
        <v>1477.3989590296019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883.50991346886963</v>
      </c>
      <c r="AC32">
        <f t="shared" si="2"/>
        <v>838.10288934112646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-1462.0859790854786</v>
      </c>
      <c r="AI32">
        <f t="shared" si="6"/>
        <v>-1476.2680469050542</v>
      </c>
      <c r="AJ32">
        <f t="shared" si="7"/>
        <v>45.407024127743171</v>
      </c>
      <c r="AK32">
        <f t="shared" si="22"/>
        <v>61.84569394282088</v>
      </c>
      <c r="AL32">
        <f t="shared" si="8"/>
        <v>-1369.0153288344902</v>
      </c>
      <c r="AN32">
        <f t="shared" si="9"/>
        <v>0</v>
      </c>
      <c r="AO32">
        <f t="shared" si="9"/>
        <v>0</v>
      </c>
      <c r="AP32">
        <f t="shared" si="9"/>
        <v>-0.83194256061415006</v>
      </c>
      <c r="AQ32">
        <f t="shared" si="9"/>
        <v>-85.768279263159116</v>
      </c>
      <c r="AR32">
        <f t="shared" si="9"/>
        <v>-86.600221823773282</v>
      </c>
      <c r="AS32">
        <f t="shared" si="9"/>
        <v>2.6636479534078039</v>
      </c>
      <c r="AT32">
        <f t="shared" si="9"/>
        <v>3.6279663612050932</v>
      </c>
      <c r="AU32">
        <f t="shared" si="9"/>
        <v>-80.308607509160382</v>
      </c>
      <c r="AW32">
        <v>29</v>
      </c>
      <c r="AX32">
        <f>IF(Z32&gt;0, (R32*SUMPRODUCT(K32:$K$98, X32:$X$98)-K32*$AZ$3)/Z32, 0)</f>
        <v>1477.3989590296019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100000</v>
      </c>
      <c r="S33">
        <f t="shared" si="1"/>
        <v>1450.2179991050887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838.10288934112646</v>
      </c>
      <c r="AC33">
        <f t="shared" si="2"/>
        <v>791.72405055249442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-1567.5377159878472</v>
      </c>
      <c r="AI33">
        <f t="shared" si="6"/>
        <v>-1581.1860787002299</v>
      </c>
      <c r="AJ33">
        <f t="shared" si="7"/>
        <v>46.378838788632038</v>
      </c>
      <c r="AK33">
        <f t="shared" si="22"/>
        <v>58.667202253878855</v>
      </c>
      <c r="AL33">
        <f t="shared" si="8"/>
        <v>-1476.1400376577189</v>
      </c>
      <c r="AN33">
        <f t="shared" si="9"/>
        <v>0</v>
      </c>
      <c r="AO33">
        <f t="shared" si="9"/>
        <v>0</v>
      </c>
      <c r="AP33">
        <f t="shared" si="9"/>
        <v>-0.71485229796028538</v>
      </c>
      <c r="AQ33">
        <f t="shared" si="9"/>
        <v>-82.102004616031536</v>
      </c>
      <c r="AR33">
        <f t="shared" si="9"/>
        <v>-82.816856913991828</v>
      </c>
      <c r="AS33">
        <f t="shared" si="9"/>
        <v>2.4291572684175029</v>
      </c>
      <c r="AT33">
        <f t="shared" si="9"/>
        <v>3.0727776825594164</v>
      </c>
      <c r="AU33">
        <f t="shared" si="9"/>
        <v>-77.314921963014896</v>
      </c>
      <c r="AW33">
        <v>30</v>
      </c>
      <c r="AX33">
        <f>IF(Z33&gt;0, (R33*SUMPRODUCT(K33:$K$98, X33:$X$98)-K33*$AZ$3)/Z33, 0)</f>
        <v>1450.2179991050887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100000</v>
      </c>
      <c r="S34">
        <f t="shared" si="1"/>
        <v>1421.9978390081114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791.72405055249442</v>
      </c>
      <c r="AC34">
        <f t="shared" si="2"/>
        <v>744.79118921729082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-1671.1224544739198</v>
      </c>
      <c r="AI34">
        <f t="shared" si="6"/>
        <v>-1684.2165529455604</v>
      </c>
      <c r="AJ34">
        <f t="shared" si="7"/>
        <v>46.932861335203597</v>
      </c>
      <c r="AK34">
        <f t="shared" si="22"/>
        <v>55.420683538674616</v>
      </c>
      <c r="AL34">
        <f t="shared" si="8"/>
        <v>-1581.8630080716821</v>
      </c>
      <c r="AN34">
        <f t="shared" si="9"/>
        <v>0</v>
      </c>
      <c r="AO34">
        <f t="shared" si="9"/>
        <v>0</v>
      </c>
      <c r="AP34">
        <f t="shared" si="9"/>
        <v>-0.61234100404991587</v>
      </c>
      <c r="AQ34">
        <f t="shared" si="9"/>
        <v>-78.149465874202505</v>
      </c>
      <c r="AR34">
        <f t="shared" si="9"/>
        <v>-78.761806878252429</v>
      </c>
      <c r="AS34">
        <f t="shared" si="9"/>
        <v>2.1947990917570506</v>
      </c>
      <c r="AT34">
        <f t="shared" si="9"/>
        <v>2.5917291730090994</v>
      </c>
      <c r="AU34">
        <f t="shared" ref="AU34:AU69" si="23">AL34*$K34</f>
        <v>-73.975278613486267</v>
      </c>
      <c r="AW34">
        <v>31</v>
      </c>
      <c r="AX34">
        <f>IF(Z34&gt;0, (R34*SUMPRODUCT(K34:$K$98, X34:$X$98)-K34*$AZ$3)/Z34, 0)</f>
        <v>1421.9978390081114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100000</v>
      </c>
      <c r="S35">
        <f t="shared" si="1"/>
        <v>1393.6770915566299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744.79118921729082</v>
      </c>
      <c r="AC35">
        <f t="shared" si="2"/>
        <v>698.04274412954146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-1766.2255460943579</v>
      </c>
      <c r="AI35">
        <f t="shared" ref="AI35:AI66" si="25">SUM(AE35:AH35)</f>
        <v>-1778.7471471947586</v>
      </c>
      <c r="AJ35">
        <f t="shared" si="7"/>
        <v>46.74844508774936</v>
      </c>
      <c r="AK35">
        <f t="shared" si="22"/>
        <v>52.135383245210363</v>
      </c>
      <c r="AL35">
        <f t="shared" si="8"/>
        <v>-1679.8633188617989</v>
      </c>
      <c r="AN35">
        <f t="shared" ref="AN35:AT69" si="26">AE35*$K35</f>
        <v>0</v>
      </c>
      <c r="AO35">
        <f t="shared" si="26"/>
        <v>0</v>
      </c>
      <c r="AP35">
        <f t="shared" si="26"/>
        <v>-0.52282889438555391</v>
      </c>
      <c r="AQ35">
        <f t="shared" si="26"/>
        <v>-73.747258205701414</v>
      </c>
      <c r="AR35">
        <f t="shared" si="26"/>
        <v>-74.270087100086982</v>
      </c>
      <c r="AS35">
        <f t="shared" si="26"/>
        <v>1.9519419013188279</v>
      </c>
      <c r="AT35">
        <f t="shared" si="26"/>
        <v>2.1768689612375947</v>
      </c>
      <c r="AU35">
        <f t="shared" si="23"/>
        <v>-70.141276237530562</v>
      </c>
      <c r="AW35">
        <v>32</v>
      </c>
      <c r="AX35">
        <f>IF(Z35&gt;0, (R35*SUMPRODUCT(K35:$K$98, X35:$X$98)-K35*$AZ$3)/Z35, 0)</f>
        <v>1393.6770915566299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100000</v>
      </c>
      <c r="S36">
        <f t="shared" si="1"/>
        <v>1379.1124654136147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698.04274412954146</v>
      </c>
      <c r="AC36">
        <f t="shared" si="2"/>
        <v>652.3321116260305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-2284.6763609441682</v>
      </c>
      <c r="AI36">
        <f t="shared" si="25"/>
        <v>-2296.5015769433289</v>
      </c>
      <c r="AJ36">
        <f t="shared" si="7"/>
        <v>45.710632503510965</v>
      </c>
      <c r="AK36">
        <f t="shared" si="22"/>
        <v>48.862992089067909</v>
      </c>
      <c r="AL36">
        <f t="shared" si="8"/>
        <v>-2201.9279523507498</v>
      </c>
      <c r="AN36">
        <f t="shared" si="26"/>
        <v>0</v>
      </c>
      <c r="AO36">
        <f t="shared" si="26"/>
        <v>0</v>
      </c>
      <c r="AP36">
        <f t="shared" si="26"/>
        <v>-0.44084993013405432</v>
      </c>
      <c r="AQ36">
        <f t="shared" si="26"/>
        <v>-85.173870326991505</v>
      </c>
      <c r="AR36">
        <f t="shared" si="26"/>
        <v>-85.614720257125569</v>
      </c>
      <c r="AS36">
        <f t="shared" si="26"/>
        <v>1.7041151000528734</v>
      </c>
      <c r="AT36">
        <f t="shared" si="26"/>
        <v>1.8216366322725683</v>
      </c>
      <c r="AU36">
        <f t="shared" si="23"/>
        <v>-82.088968524800109</v>
      </c>
      <c r="AW36">
        <v>33</v>
      </c>
      <c r="AX36">
        <f>IF(Z36&gt;0, (R36*SUMPRODUCT(K36:$K$98, X36:$X$98)-K36*$AZ$3)/Z36, 0)</f>
        <v>1379.1124654136147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100000</v>
      </c>
      <c r="S37">
        <f t="shared" si="1"/>
        <v>1343.9767575116484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652.3321116260305</v>
      </c>
      <c r="AC37">
        <f t="shared" si="2"/>
        <v>592.19094281885202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-2765.2672569167758</v>
      </c>
      <c r="AI37">
        <f t="shared" si="25"/>
        <v>-2776.2829039417156</v>
      </c>
      <c r="AJ37">
        <f t="shared" si="7"/>
        <v>60.141168807178474</v>
      </c>
      <c r="AK37">
        <f t="shared" si="22"/>
        <v>45.663247813822139</v>
      </c>
      <c r="AL37">
        <f t="shared" si="8"/>
        <v>-2670.478487320715</v>
      </c>
      <c r="AN37">
        <f t="shared" si="26"/>
        <v>0</v>
      </c>
      <c r="AO37">
        <f t="shared" si="26"/>
        <v>0</v>
      </c>
      <c r="AP37">
        <f t="shared" si="26"/>
        <v>-0.36666856819773541</v>
      </c>
      <c r="AQ37">
        <f t="shared" si="26"/>
        <v>-92.045123040178709</v>
      </c>
      <c r="AR37">
        <f t="shared" si="26"/>
        <v>-92.411791608376447</v>
      </c>
      <c r="AS37">
        <f t="shared" si="26"/>
        <v>2.0018684518794432</v>
      </c>
      <c r="AT37">
        <f t="shared" si="26"/>
        <v>1.5199540850614885</v>
      </c>
      <c r="AU37">
        <f t="shared" si="23"/>
        <v>-88.889969071435516</v>
      </c>
      <c r="AW37">
        <v>34</v>
      </c>
      <c r="AX37">
        <f>IF(Z37&gt;0, (R37*SUMPRODUCT(K37:$K$98, X37:$X$98)-K37*$AZ$3)/Z37, 0)</f>
        <v>1343.9767575116484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100000</v>
      </c>
      <c r="S38">
        <f t="shared" si="1"/>
        <v>1292.5952735696569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592.19094281885202</v>
      </c>
      <c r="AC38">
        <f t="shared" si="2"/>
        <v>522.49644613564897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-3199.6848965865638</v>
      </c>
      <c r="AI38">
        <f t="shared" si="25"/>
        <v>-3209.7904659171077</v>
      </c>
      <c r="AJ38">
        <f t="shared" si="7"/>
        <v>69.694496683203056</v>
      </c>
      <c r="AK38">
        <f t="shared" si="22"/>
        <v>41.453365997319644</v>
      </c>
      <c r="AL38">
        <f t="shared" si="8"/>
        <v>-3098.6426032365853</v>
      </c>
      <c r="AN38">
        <f t="shared" si="26"/>
        <v>0</v>
      </c>
      <c r="AO38">
        <f t="shared" si="26"/>
        <v>0</v>
      </c>
      <c r="AP38">
        <f t="shared" si="26"/>
        <v>-0.30033533767793852</v>
      </c>
      <c r="AQ38">
        <f t="shared" si="26"/>
        <v>-95.093943987382048</v>
      </c>
      <c r="AR38">
        <f t="shared" si="26"/>
        <v>-95.394279325059998</v>
      </c>
      <c r="AS38">
        <f t="shared" si="26"/>
        <v>2.0713053872559652</v>
      </c>
      <c r="AT38">
        <f t="shared" si="26"/>
        <v>1.231985083419578</v>
      </c>
      <c r="AU38">
        <f t="shared" si="23"/>
        <v>-92.090988854384463</v>
      </c>
      <c r="AW38">
        <v>35</v>
      </c>
      <c r="AX38">
        <f>IF(Z38&gt;0, (R38*SUMPRODUCT(K38:$K$98, X38:$X$98)-K38*$AZ$3)/Z38, 0)</f>
        <v>1292.5952735696569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100000</v>
      </c>
      <c r="S39">
        <f t="shared" si="1"/>
        <v>1227.3232938164106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522.49644613564897</v>
      </c>
      <c r="AC39">
        <f t="shared" si="2"/>
        <v>447.35841853842385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-3568.1296764814574</v>
      </c>
      <c r="AI39">
        <f t="shared" si="25"/>
        <v>-3577.2421576995753</v>
      </c>
      <c r="AJ39">
        <f t="shared" si="7"/>
        <v>75.138027597225118</v>
      </c>
      <c r="AK39">
        <f t="shared" si="22"/>
        <v>36.574751229495433</v>
      </c>
      <c r="AL39">
        <f t="shared" si="8"/>
        <v>-3465.5293788728545</v>
      </c>
      <c r="AN39">
        <f t="shared" si="26"/>
        <v>0</v>
      </c>
      <c r="AO39">
        <f t="shared" si="26"/>
        <v>0</v>
      </c>
      <c r="AP39">
        <f t="shared" si="26"/>
        <v>-0.24180444061242934</v>
      </c>
      <c r="AQ39">
        <f t="shared" si="26"/>
        <v>-94.682181482993698</v>
      </c>
      <c r="AR39">
        <f t="shared" si="26"/>
        <v>-94.923985923606125</v>
      </c>
      <c r="AS39">
        <f t="shared" si="26"/>
        <v>1.9938267412551054</v>
      </c>
      <c r="AT39">
        <f t="shared" si="26"/>
        <v>0.97053009492112541</v>
      </c>
      <c r="AU39">
        <f t="shared" si="23"/>
        <v>-91.959629087429889</v>
      </c>
      <c r="AW39">
        <v>36</v>
      </c>
      <c r="AX39">
        <f>IF(Z39&gt;0, (R39*SUMPRODUCT(K39:$K$98, X39:$X$98)-K39*$AZ$3)/Z39, 0)</f>
        <v>1227.3232938164106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100000</v>
      </c>
      <c r="S40">
        <f t="shared" si="1"/>
        <v>1146.9968539597337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447.35841853842385</v>
      </c>
      <c r="AC40">
        <f t="shared" si="2"/>
        <v>370.49401954664177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-3784.2019309703151</v>
      </c>
      <c r="AI40">
        <f t="shared" si="25"/>
        <v>-3792.2772368935093</v>
      </c>
      <c r="AJ40">
        <f t="shared" si="7"/>
        <v>76.864398991782082</v>
      </c>
      <c r="AK40">
        <f t="shared" si="22"/>
        <v>31.315089297689671</v>
      </c>
      <c r="AL40">
        <f t="shared" si="8"/>
        <v>-3684.0977486040379</v>
      </c>
      <c r="AN40">
        <f t="shared" si="26"/>
        <v>0</v>
      </c>
      <c r="AO40">
        <f t="shared" si="26"/>
        <v>0</v>
      </c>
      <c r="AP40">
        <f t="shared" si="26"/>
        <v>-0.1913236190632932</v>
      </c>
      <c r="AQ40">
        <f t="shared" si="26"/>
        <v>-89.656938769345004</v>
      </c>
      <c r="AR40">
        <f t="shared" si="26"/>
        <v>-89.848262388408301</v>
      </c>
      <c r="AS40">
        <f t="shared" si="26"/>
        <v>1.8211043807013927</v>
      </c>
      <c r="AT40">
        <f t="shared" si="26"/>
        <v>0.74193055627970339</v>
      </c>
      <c r="AU40">
        <f t="shared" si="23"/>
        <v>-87.285227451427204</v>
      </c>
      <c r="AW40">
        <v>37</v>
      </c>
      <c r="AX40">
        <f>IF(Z40&gt;0, (R40*SUMPRODUCT(K40:$K$98, X40:$X$98)-K40*$AZ$3)/Z40, 0)</f>
        <v>1146.9968539597337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100000</v>
      </c>
      <c r="S41">
        <f t="shared" si="1"/>
        <v>1056.6988078717172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370.49401954664177</v>
      </c>
      <c r="AC41">
        <f t="shared" si="2"/>
        <v>296.74581514445003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-3895.8654804498879</v>
      </c>
      <c r="AI41">
        <f t="shared" si="25"/>
        <v>-3902.8860669437377</v>
      </c>
      <c r="AJ41">
        <f t="shared" si="7"/>
        <v>73.748204402191732</v>
      </c>
      <c r="AK41">
        <f t="shared" si="22"/>
        <v>25.934581368264926</v>
      </c>
      <c r="AL41">
        <f t="shared" si="8"/>
        <v>-3803.2032811732811</v>
      </c>
      <c r="AN41">
        <f t="shared" si="26"/>
        <v>0</v>
      </c>
      <c r="AO41">
        <f t="shared" si="26"/>
        <v>0</v>
      </c>
      <c r="AP41">
        <f t="shared" si="26"/>
        <v>-0.14851317230111435</v>
      </c>
      <c r="AQ41">
        <f t="shared" si="26"/>
        <v>-82.412963912186356</v>
      </c>
      <c r="AR41">
        <f t="shared" si="26"/>
        <v>-82.561477084487478</v>
      </c>
      <c r="AS41">
        <f t="shared" si="26"/>
        <v>1.5600662133961862</v>
      </c>
      <c r="AT41">
        <f t="shared" si="26"/>
        <v>0.54861897288446959</v>
      </c>
      <c r="AU41">
        <f t="shared" si="23"/>
        <v>-80.452791898206826</v>
      </c>
      <c r="AW41">
        <v>38</v>
      </c>
      <c r="AX41">
        <f>IF(Z41&gt;0, (R41*SUMPRODUCT(K41:$K$98, X41:$X$98)-K41*$AZ$3)/Z41, 0)</f>
        <v>1056.6988078717172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100000</v>
      </c>
      <c r="S42">
        <f t="shared" si="1"/>
        <v>955.40603832519287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296.74581514445003</v>
      </c>
      <c r="AC42">
        <f t="shared" si="2"/>
        <v>228.53707834579319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-3881.1086624506024</v>
      </c>
      <c r="AI42">
        <f t="shared" si="25"/>
        <v>-3887.0887659139012</v>
      </c>
      <c r="AJ42">
        <f t="shared" si="7"/>
        <v>68.208736798656844</v>
      </c>
      <c r="AK42">
        <f t="shared" si="22"/>
        <v>20.772207060111505</v>
      </c>
      <c r="AL42">
        <f t="shared" si="8"/>
        <v>-3798.1078220551326</v>
      </c>
      <c r="AN42">
        <f t="shared" si="26"/>
        <v>0</v>
      </c>
      <c r="AO42">
        <f t="shared" si="26"/>
        <v>0</v>
      </c>
      <c r="AP42">
        <f t="shared" si="26"/>
        <v>-0.11294896505967776</v>
      </c>
      <c r="AQ42">
        <f t="shared" si="26"/>
        <v>-73.304284683086095</v>
      </c>
      <c r="AR42">
        <f t="shared" si="26"/>
        <v>-73.417233648145782</v>
      </c>
      <c r="AS42">
        <f t="shared" si="26"/>
        <v>1.2882897890844791</v>
      </c>
      <c r="AT42">
        <f t="shared" si="26"/>
        <v>0.3923342303095862</v>
      </c>
      <c r="AU42">
        <f t="shared" si="23"/>
        <v>-71.736609628751708</v>
      </c>
      <c r="AW42">
        <v>39</v>
      </c>
      <c r="AX42">
        <f>IF(Z42&gt;0, (R42*SUMPRODUCT(K42:$K$98, X42:$X$98)-K42*$AZ$3)/Z42, 0)</f>
        <v>955.40603832519287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100000</v>
      </c>
      <c r="S43">
        <f t="shared" si="1"/>
        <v>842.08262384164618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228.53707834579319</v>
      </c>
      <c r="AC43">
        <f t="shared" si="2"/>
        <v>167.91513929978711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-3740.7508397664233</v>
      </c>
      <c r="AI43">
        <f t="shared" si="25"/>
        <v>-3745.7359544851474</v>
      </c>
      <c r="AJ43">
        <f t="shared" si="7"/>
        <v>60.621939046006077</v>
      </c>
      <c r="AK43">
        <f t="shared" si="22"/>
        <v>15.997595484205524</v>
      </c>
      <c r="AL43">
        <f t="shared" si="8"/>
        <v>-3669.1164199549357</v>
      </c>
      <c r="AN43">
        <f t="shared" si="26"/>
        <v>0</v>
      </c>
      <c r="AO43">
        <f t="shared" si="26"/>
        <v>0</v>
      </c>
      <c r="AP43">
        <f t="shared" si="26"/>
        <v>-8.406799547259762E-2</v>
      </c>
      <c r="AQ43">
        <f t="shared" si="26"/>
        <v>-63.083287427755828</v>
      </c>
      <c r="AR43">
        <f t="shared" si="26"/>
        <v>-63.167355423228429</v>
      </c>
      <c r="AS43">
        <f t="shared" si="26"/>
        <v>1.0223164731029999</v>
      </c>
      <c r="AT43">
        <f t="shared" si="26"/>
        <v>0.26978030810149334</v>
      </c>
      <c r="AU43">
        <f t="shared" si="23"/>
        <v>-61.87525864202393</v>
      </c>
      <c r="AW43">
        <v>40</v>
      </c>
      <c r="AX43">
        <f>IF(Z43&gt;0, (R43*SUMPRODUCT(K43:$K$98, X43:$X$98)-K43*$AZ$3)/Z43, 0)</f>
        <v>842.08262384164618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100000</v>
      </c>
      <c r="S44">
        <f t="shared" si="1"/>
        <v>715.51750299833634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167.91513929978711</v>
      </c>
      <c r="AC44">
        <f t="shared" si="2"/>
        <v>116.15537476228138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-3507.2970020079365</v>
      </c>
      <c r="AI44">
        <f t="shared" si="25"/>
        <v>-3511.3554413289712</v>
      </c>
      <c r="AJ44">
        <f t="shared" si="7"/>
        <v>51.759764537505731</v>
      </c>
      <c r="AK44">
        <f t="shared" si="22"/>
        <v>11.7540597509851</v>
      </c>
      <c r="AL44">
        <f t="shared" si="8"/>
        <v>-3447.8416170404803</v>
      </c>
      <c r="AN44">
        <f t="shared" si="26"/>
        <v>0</v>
      </c>
      <c r="AO44">
        <f t="shared" si="26"/>
        <v>0</v>
      </c>
      <c r="AP44">
        <f t="shared" si="26"/>
        <v>-6.1107788908526382E-2</v>
      </c>
      <c r="AQ44">
        <f t="shared" si="26"/>
        <v>-52.809256929721705</v>
      </c>
      <c r="AR44">
        <f t="shared" si="26"/>
        <v>-52.870364718630228</v>
      </c>
      <c r="AS44">
        <f t="shared" si="26"/>
        <v>0.77934509182374989</v>
      </c>
      <c r="AT44">
        <f t="shared" si="26"/>
        <v>0.17698049552168157</v>
      </c>
      <c r="AU44">
        <f t="shared" si="23"/>
        <v>-51.914039131284795</v>
      </c>
      <c r="AW44">
        <v>41</v>
      </c>
      <c r="AX44">
        <f>IF(Z44&gt;0, (R44*SUMPRODUCT(K44:$K$98, X44:$X$98)-K44*$AZ$3)/Z44, 0)</f>
        <v>715.51750299833634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100000</v>
      </c>
      <c r="S45">
        <f t="shared" si="1"/>
        <v>569.85142881558568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116.15537476228138</v>
      </c>
      <c r="AC45">
        <f t="shared" si="2"/>
        <v>73.456406127425794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-3180.9710060793859</v>
      </c>
      <c r="AI45">
        <f t="shared" si="25"/>
        <v>-3184.1936182556906</v>
      </c>
      <c r="AJ45">
        <f t="shared" si="7"/>
        <v>42.698968634855589</v>
      </c>
      <c r="AK45">
        <f t="shared" si="22"/>
        <v>8.1308762333596984</v>
      </c>
      <c r="AL45">
        <f t="shared" si="8"/>
        <v>-3133.3637733874752</v>
      </c>
      <c r="AN45">
        <f t="shared" si="26"/>
        <v>0</v>
      </c>
      <c r="AO45">
        <f t="shared" si="26"/>
        <v>0</v>
      </c>
      <c r="AP45">
        <f t="shared" si="26"/>
        <v>-4.3323898897143498E-2</v>
      </c>
      <c r="AQ45">
        <f t="shared" si="26"/>
        <v>-42.764086623715684</v>
      </c>
      <c r="AR45">
        <f t="shared" si="26"/>
        <v>-42.807410522612827</v>
      </c>
      <c r="AS45">
        <f t="shared" si="26"/>
        <v>0.57403302009182577</v>
      </c>
      <c r="AT45">
        <f t="shared" si="26"/>
        <v>0.10930923133394559</v>
      </c>
      <c r="AU45">
        <f t="shared" si="23"/>
        <v>-42.124068271187056</v>
      </c>
      <c r="AW45">
        <v>42</v>
      </c>
      <c r="AX45">
        <f>IF(Z45&gt;0, (R45*SUMPRODUCT(K45:$K$98, X45:$X$98)-K45*$AZ$3)/Z45, 0)</f>
        <v>569.85142881558568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100000</v>
      </c>
      <c r="S46">
        <f t="shared" si="1"/>
        <v>398.71608584070617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73.456406127425794</v>
      </c>
      <c r="AC46">
        <f t="shared" si="2"/>
        <v>39.719362624126276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-2799.7282707665354</v>
      </c>
      <c r="AI46">
        <f t="shared" si="25"/>
        <v>-2802.2187247533852</v>
      </c>
      <c r="AJ46">
        <f t="shared" si="7"/>
        <v>33.737043503299518</v>
      </c>
      <c r="AK46">
        <f t="shared" si="22"/>
        <v>5.1419484289198056</v>
      </c>
      <c r="AL46">
        <f t="shared" si="8"/>
        <v>-2763.3397328211659</v>
      </c>
      <c r="AN46">
        <f t="shared" si="26"/>
        <v>0</v>
      </c>
      <c r="AO46">
        <f t="shared" si="26"/>
        <v>0</v>
      </c>
      <c r="AP46">
        <f t="shared" si="26"/>
        <v>-2.9893721867159901E-2</v>
      </c>
      <c r="AQ46">
        <f t="shared" si="26"/>
        <v>-33.606040774832039</v>
      </c>
      <c r="AR46">
        <f t="shared" si="26"/>
        <v>-33.6359344966992</v>
      </c>
      <c r="AS46">
        <f t="shared" si="26"/>
        <v>0.40495660647943971</v>
      </c>
      <c r="AT46">
        <f t="shared" si="26"/>
        <v>6.1720464220998E-2</v>
      </c>
      <c r="AU46">
        <f t="shared" si="23"/>
        <v>-33.169257425998765</v>
      </c>
      <c r="AW46">
        <v>43</v>
      </c>
      <c r="AX46">
        <f>IF(Z46&gt;0, (R46*SUMPRODUCT(K46:$K$98, X46:$X$98)-K46*$AZ$3)/Z46, 0)</f>
        <v>398.71608584070617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100000</v>
      </c>
      <c r="S47">
        <f t="shared" si="1"/>
        <v>189.62059343730857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39.719362624126276</v>
      </c>
      <c r="AC47">
        <f t="shared" si="2"/>
        <v>14.173181778237179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-2387.702786451327</v>
      </c>
      <c r="AI47">
        <f t="shared" si="25"/>
        <v>-2389.5714102016955</v>
      </c>
      <c r="AJ47">
        <f t="shared" si="7"/>
        <v>25.546180845889097</v>
      </c>
      <c r="AK47">
        <f t="shared" si="22"/>
        <v>2.7803553836888395</v>
      </c>
      <c r="AL47">
        <f t="shared" si="8"/>
        <v>-2361.2448739721176</v>
      </c>
      <c r="AN47">
        <f t="shared" si="26"/>
        <v>0</v>
      </c>
      <c r="AO47">
        <f t="shared" si="26"/>
        <v>0</v>
      </c>
      <c r="AP47">
        <f t="shared" si="26"/>
        <v>-2.0026511719076573E-2</v>
      </c>
      <c r="AQ47">
        <f t="shared" si="26"/>
        <v>-25.589612582580518</v>
      </c>
      <c r="AR47">
        <f t="shared" si="26"/>
        <v>-25.609639094299595</v>
      </c>
      <c r="AS47">
        <f t="shared" si="26"/>
        <v>0.27378485903700517</v>
      </c>
      <c r="AT47">
        <f t="shared" si="26"/>
        <v>2.9797769435211806E-2</v>
      </c>
      <c r="AU47">
        <f t="shared" si="23"/>
        <v>-25.306056465827378</v>
      </c>
      <c r="AW47">
        <v>44</v>
      </c>
      <c r="AX47">
        <f>IF(Z47&gt;0, (R47*SUMPRODUCT(K47:$K$98, X47:$X$98)-K47*$AZ$3)/Z47, 0)</f>
        <v>189.62059343730857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100000</v>
      </c>
      <c r="S48">
        <f t="shared" si="1"/>
        <v>-77.618578965634327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14.173181778237179</v>
      </c>
      <c r="AC48">
        <f t="shared" si="2"/>
        <v>-4.2201272963585339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-1962.7434061470456</v>
      </c>
      <c r="AI48">
        <f t="shared" si="25"/>
        <v>-1964.1026578083736</v>
      </c>
      <c r="AJ48">
        <f t="shared" si="7"/>
        <v>18.393309074595713</v>
      </c>
      <c r="AK48">
        <f t="shared" si="22"/>
        <v>0.99212272447660266</v>
      </c>
      <c r="AL48">
        <f t="shared" si="8"/>
        <v>-1944.7172260093014</v>
      </c>
      <c r="AN48">
        <f t="shared" si="26"/>
        <v>0</v>
      </c>
      <c r="AO48">
        <f t="shared" si="26"/>
        <v>0</v>
      </c>
      <c r="AP48">
        <f t="shared" si="26"/>
        <v>-1.3006645226482387E-2</v>
      </c>
      <c r="AQ48">
        <f t="shared" si="26"/>
        <v>-18.781442672234046</v>
      </c>
      <c r="AR48">
        <f t="shared" si="26"/>
        <v>-18.794449317460529</v>
      </c>
      <c r="AS48">
        <f t="shared" si="26"/>
        <v>0.17600511552110693</v>
      </c>
      <c r="AT48">
        <f t="shared" si="26"/>
        <v>9.4935975916262873E-3</v>
      </c>
      <c r="AU48">
        <f t="shared" si="23"/>
        <v>-18.608950604347797</v>
      </c>
      <c r="AW48">
        <v>45</v>
      </c>
      <c r="AX48">
        <f>IF(Z48&gt;0, (R48*SUMPRODUCT(K48:$K$98, X48:$X$98)-K48*$AZ$3)/Z48, 0)</f>
        <v>-77.618578965634327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100000</v>
      </c>
      <c r="S49">
        <f t="shared" si="1"/>
        <v>-433.39364964853939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-4.2201272963585339</v>
      </c>
      <c r="AC49">
        <f t="shared" si="2"/>
        <v>-16.576298979320406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-1557.8691894978331</v>
      </c>
      <c r="AI49">
        <f t="shared" si="25"/>
        <v>-1558.8253813451734</v>
      </c>
      <c r="AJ49">
        <f t="shared" si="7"/>
        <v>12.356171682961872</v>
      </c>
      <c r="AK49">
        <f t="shared" si="22"/>
        <v>-0.2954089107450974</v>
      </c>
      <c r="AL49">
        <f t="shared" si="8"/>
        <v>-1546.7646185729568</v>
      </c>
      <c r="AN49">
        <f t="shared" si="26"/>
        <v>0</v>
      </c>
      <c r="AO49">
        <f t="shared" si="26"/>
        <v>0</v>
      </c>
      <c r="AP49">
        <f t="shared" si="26"/>
        <v>-8.1694427901619592E-3</v>
      </c>
      <c r="AQ49">
        <f t="shared" si="26"/>
        <v>-13.31001017584347</v>
      </c>
      <c r="AR49">
        <f t="shared" si="26"/>
        <v>-13.31817961863363</v>
      </c>
      <c r="AS49">
        <f t="shared" si="26"/>
        <v>0.10556776650015402</v>
      </c>
      <c r="AT49">
        <f t="shared" si="26"/>
        <v>-2.5238932989742851E-3</v>
      </c>
      <c r="AU49">
        <f t="shared" si="23"/>
        <v>-13.215135745432454</v>
      </c>
      <c r="AW49">
        <v>46</v>
      </c>
      <c r="AX49">
        <f>IF(Z49&gt;0, (R49*SUMPRODUCT(K49:$K$98, X49:$X$98)-K49*$AZ$3)/Z49, 0)</f>
        <v>-433.39364964853939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100000</v>
      </c>
      <c r="S50">
        <f t="shared" si="1"/>
        <v>-929.3868823160783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-16.576298979320406</v>
      </c>
      <c r="AC50">
        <f t="shared" si="2"/>
        <v>-24.149460057599441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-1188.0905233730948</v>
      </c>
      <c r="AI50">
        <f t="shared" si="25"/>
        <v>-1188.7401306711185</v>
      </c>
      <c r="AJ50">
        <f t="shared" si="7"/>
        <v>7.5731610782790355</v>
      </c>
      <c r="AK50">
        <f t="shared" si="22"/>
        <v>-1.1603409285524284</v>
      </c>
      <c r="AL50">
        <f t="shared" si="8"/>
        <v>-1182.3273105213918</v>
      </c>
      <c r="AN50">
        <f t="shared" si="26"/>
        <v>0</v>
      </c>
      <c r="AO50">
        <f t="shared" si="26"/>
        <v>0</v>
      </c>
      <c r="AP50">
        <f t="shared" si="26"/>
        <v>-4.9554177483514643E-3</v>
      </c>
      <c r="AQ50">
        <f t="shared" si="26"/>
        <v>-9.0631445860953512</v>
      </c>
      <c r="AR50">
        <f t="shared" si="26"/>
        <v>-9.0681000038437034</v>
      </c>
      <c r="AS50">
        <f t="shared" si="26"/>
        <v>5.7770559124878045E-2</v>
      </c>
      <c r="AT50">
        <f t="shared" si="26"/>
        <v>-8.8514615660580942E-3</v>
      </c>
      <c r="AU50">
        <f t="shared" si="23"/>
        <v>-9.0191809062848822</v>
      </c>
      <c r="AW50">
        <v>47</v>
      </c>
      <c r="AX50">
        <f>IF(Z50&gt;0, (R50*SUMPRODUCT(K50:$K$98, X50:$X$98)-K50*$AZ$3)/Z50, 0)</f>
        <v>-929.3868823160783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100000</v>
      </c>
      <c r="S51">
        <f t="shared" si="1"/>
        <v>-1648.7932418350129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-24.149460057599441</v>
      </c>
      <c r="AC51">
        <f t="shared" si="2"/>
        <v>-28.090417949440837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-868.74929803879854</v>
      </c>
      <c r="AI51">
        <f t="shared" si="25"/>
        <v>-869.17522193933223</v>
      </c>
      <c r="AJ51">
        <f t="shared" si="7"/>
        <v>3.9409578918413963</v>
      </c>
      <c r="AK51">
        <f t="shared" si="22"/>
        <v>-1.690462204031961</v>
      </c>
      <c r="AL51">
        <f t="shared" si="8"/>
        <v>-866.92472625152277</v>
      </c>
      <c r="AN51">
        <f t="shared" si="26"/>
        <v>0</v>
      </c>
      <c r="AO51">
        <f t="shared" si="26"/>
        <v>0</v>
      </c>
      <c r="AP51">
        <f t="shared" si="26"/>
        <v>-2.9009708505172613E-3</v>
      </c>
      <c r="AQ51">
        <f t="shared" si="26"/>
        <v>-5.9170579224593416</v>
      </c>
      <c r="AR51">
        <f t="shared" si="26"/>
        <v>-5.9199588933098592</v>
      </c>
      <c r="AS51">
        <f t="shared" si="26"/>
        <v>2.684189347679608E-2</v>
      </c>
      <c r="AT51">
        <f t="shared" si="26"/>
        <v>-1.1513750629285318E-2</v>
      </c>
      <c r="AU51">
        <f t="shared" si="23"/>
        <v>-5.9046307504623483</v>
      </c>
      <c r="AW51">
        <v>48</v>
      </c>
      <c r="AX51">
        <f>IF(Z51&gt;0, (R51*SUMPRODUCT(K51:$K$98, X51:$X$98)-K51*$AZ$3)/Z51, 0)</f>
        <v>-1648.7932418350129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100000</v>
      </c>
      <c r="S52">
        <f t="shared" si="1"/>
        <v>-2736.2774966570755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-28.090417949440837</v>
      </c>
      <c r="AC52">
        <f t="shared" si="2"/>
        <v>-29.434094894887728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-610.96018603970754</v>
      </c>
      <c r="AI52">
        <f t="shared" si="25"/>
        <v>-611.22911065472601</v>
      </c>
      <c r="AJ52">
        <f t="shared" si="7"/>
        <v>1.3436769454468909</v>
      </c>
      <c r="AK52">
        <f t="shared" si="22"/>
        <v>-1.9663292564608588</v>
      </c>
      <c r="AL52">
        <f t="shared" si="8"/>
        <v>-611.85176296574002</v>
      </c>
      <c r="AN52">
        <f t="shared" si="26"/>
        <v>0</v>
      </c>
      <c r="AO52">
        <f t="shared" si="26"/>
        <v>0</v>
      </c>
      <c r="AP52">
        <f t="shared" si="26"/>
        <v>-1.6353995987511325E-3</v>
      </c>
      <c r="AQ52">
        <f t="shared" si="26"/>
        <v>-3.7154056836100708</v>
      </c>
      <c r="AR52">
        <f t="shared" si="26"/>
        <v>-3.7170410832088221</v>
      </c>
      <c r="AS52">
        <f t="shared" si="26"/>
        <v>8.1712443365740649E-3</v>
      </c>
      <c r="AT52">
        <f t="shared" si="26"/>
        <v>-1.1957752832733074E-2</v>
      </c>
      <c r="AU52">
        <f t="shared" si="23"/>
        <v>-3.7208275917049813</v>
      </c>
      <c r="AW52">
        <v>49</v>
      </c>
      <c r="AX52">
        <f>IF(Z52&gt;0, (R52*SUMPRODUCT(K52:$K$98, X52:$X$98)-K52*$AZ$3)/Z52, 0)</f>
        <v>-2736.2774966570755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100000</v>
      </c>
      <c r="S53">
        <f t="shared" si="1"/>
        <v>-4453.7617035526773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-29.434094894887728</v>
      </c>
      <c r="AC53">
        <f t="shared" si="2"/>
        <v>-29.066124706165255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-412.32181055077541</v>
      </c>
      <c r="AI53">
        <f t="shared" si="25"/>
        <v>-412.48496546700602</v>
      </c>
      <c r="AJ53">
        <f t="shared" si="7"/>
        <v>-0.36797018872247378</v>
      </c>
      <c r="AK53">
        <f t="shared" si="22"/>
        <v>-2.0603866426421411</v>
      </c>
      <c r="AL53">
        <f t="shared" si="8"/>
        <v>-414.91332229837064</v>
      </c>
      <c r="AN53">
        <f t="shared" si="26"/>
        <v>0</v>
      </c>
      <c r="AO53">
        <f t="shared" si="26"/>
        <v>0</v>
      </c>
      <c r="AP53">
        <f t="shared" si="26"/>
        <v>-8.8588117541872375E-4</v>
      </c>
      <c r="AQ53">
        <f t="shared" si="26"/>
        <v>-2.2387810224808953</v>
      </c>
      <c r="AR53">
        <f t="shared" si="26"/>
        <v>-2.2396669036563139</v>
      </c>
      <c r="AS53">
        <f t="shared" si="26"/>
        <v>-1.9979653131862165E-3</v>
      </c>
      <c r="AT53">
        <f t="shared" si="26"/>
        <v>-1.1187267800261838E-2</v>
      </c>
      <c r="AU53">
        <f t="shared" si="23"/>
        <v>-2.252852136769762</v>
      </c>
      <c r="AW53">
        <v>50</v>
      </c>
      <c r="AX53">
        <f>IF(Z53&gt;0, (R53*SUMPRODUCT(K53:$K$98, X53:$X$98)-K53*$AZ$3)/Z53, 0)</f>
        <v>-4453.7617035526773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100000</v>
      </c>
      <c r="S54">
        <f t="shared" si="1"/>
        <v>-7285.4186346149063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-29.066124706165255</v>
      </c>
      <c r="AC54">
        <f t="shared" si="2"/>
        <v>-27.659034414063516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-266.4442565909236</v>
      </c>
      <c r="AI54">
        <f t="shared" si="25"/>
        <v>-266.53916889384413</v>
      </c>
      <c r="AJ54">
        <f t="shared" si="7"/>
        <v>-1.4070902921017385</v>
      </c>
      <c r="AK54">
        <f t="shared" si="22"/>
        <v>-2.0346287294315681</v>
      </c>
      <c r="AL54">
        <f t="shared" si="8"/>
        <v>-269.98088791537742</v>
      </c>
      <c r="AN54">
        <f t="shared" si="26"/>
        <v>0</v>
      </c>
      <c r="AO54">
        <f t="shared" si="26"/>
        <v>0</v>
      </c>
      <c r="AP54">
        <f t="shared" si="26"/>
        <v>-4.6012920252804315E-4</v>
      </c>
      <c r="AQ54">
        <f t="shared" si="26"/>
        <v>-1.2917059172611725</v>
      </c>
      <c r="AR54">
        <f t="shared" si="26"/>
        <v>-1.2921660464637004</v>
      </c>
      <c r="AS54">
        <f t="shared" si="26"/>
        <v>-6.8214900920873589E-3</v>
      </c>
      <c r="AT54">
        <f t="shared" si="26"/>
        <v>-9.86375913244536E-3</v>
      </c>
      <c r="AU54">
        <f t="shared" si="23"/>
        <v>-1.308851295688233</v>
      </c>
      <c r="AW54">
        <v>51</v>
      </c>
      <c r="AX54">
        <f>IF(Z54&gt;0, (R54*SUMPRODUCT(K54:$K$98, X54:$X$98)-K54*$AZ$3)/Z54, 0)</f>
        <v>-7285.4186346149063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100000</v>
      </c>
      <c r="S55">
        <f t="shared" si="1"/>
        <v>-12158.609195051766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-27.659034414063516</v>
      </c>
      <c r="AC55">
        <f t="shared" si="2"/>
        <v>-25.695498086161621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-164.51688605064399</v>
      </c>
      <c r="AI55">
        <f t="shared" si="25"/>
        <v>-164.56972000902266</v>
      </c>
      <c r="AJ55">
        <f t="shared" si="7"/>
        <v>-1.9635363279018954</v>
      </c>
      <c r="AK55">
        <f t="shared" si="22"/>
        <v>-1.9361324089844463</v>
      </c>
      <c r="AL55">
        <f t="shared" si="8"/>
        <v>-168.46938874590899</v>
      </c>
      <c r="AN55">
        <f t="shared" si="26"/>
        <v>0</v>
      </c>
      <c r="AO55">
        <f t="shared" si="26"/>
        <v>0</v>
      </c>
      <c r="AP55">
        <f t="shared" si="26"/>
        <v>-2.286927585022261E-4</v>
      </c>
      <c r="AQ55">
        <f t="shared" si="26"/>
        <v>-0.71211436064381917</v>
      </c>
      <c r="AR55">
        <f t="shared" si="26"/>
        <v>-0.7123430534023214</v>
      </c>
      <c r="AS55">
        <f t="shared" si="26"/>
        <v>-8.499203032048255E-3</v>
      </c>
      <c r="AT55">
        <f t="shared" si="26"/>
        <v>-8.3805846660707523E-3</v>
      </c>
      <c r="AU55">
        <f t="shared" si="23"/>
        <v>-0.72922284110044033</v>
      </c>
      <c r="AW55">
        <v>52</v>
      </c>
      <c r="AX55">
        <f>IF(Z55&gt;0, (R55*SUMPRODUCT(K55:$K$98, X55:$X$98)-K55*$AZ$3)/Z55, 0)</f>
        <v>-12158.609195051766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100000</v>
      </c>
      <c r="S56">
        <f t="shared" si="1"/>
        <v>-20924.137240251162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-25.695498086161621</v>
      </c>
      <c r="AC56">
        <f t="shared" si="2"/>
        <v>-23.501146156481276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-96.906512582701168</v>
      </c>
      <c r="AI56">
        <f t="shared" si="25"/>
        <v>-96.934591573350389</v>
      </c>
      <c r="AJ56">
        <f t="shared" si="7"/>
        <v>-2.1943519296803444</v>
      </c>
      <c r="AK56">
        <f t="shared" si="22"/>
        <v>-1.7986848660313137</v>
      </c>
      <c r="AL56">
        <f t="shared" si="8"/>
        <v>-100.92762836906205</v>
      </c>
      <c r="AN56">
        <f t="shared" si="26"/>
        <v>0</v>
      </c>
      <c r="AO56">
        <f t="shared" si="26"/>
        <v>0</v>
      </c>
      <c r="AP56">
        <f t="shared" si="26"/>
        <v>-1.0851823781968684E-4</v>
      </c>
      <c r="AQ56">
        <f t="shared" si="26"/>
        <v>-0.37451930199698058</v>
      </c>
      <c r="AR56">
        <f t="shared" si="26"/>
        <v>-0.37462782023480029</v>
      </c>
      <c r="AS56">
        <f t="shared" si="26"/>
        <v>-8.4806183933020286E-3</v>
      </c>
      <c r="AT56">
        <f t="shared" si="26"/>
        <v>-6.9514646909172991E-3</v>
      </c>
      <c r="AU56">
        <f t="shared" si="23"/>
        <v>-0.39005990331901963</v>
      </c>
      <c r="AW56">
        <v>53</v>
      </c>
      <c r="AX56">
        <f>IF(Z56&gt;0, (R56*SUMPRODUCT(K56:$K$98, X56:$X$98)-K56*$AZ$3)/Z56, 0)</f>
        <v>-20924.137240251162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100000</v>
      </c>
      <c r="S57">
        <f t="shared" si="1"/>
        <v>-37439.325895367525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-23.501146156481276</v>
      </c>
      <c r="AC57">
        <f t="shared" si="2"/>
        <v>-21.280606270688825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-54.352553415776271</v>
      </c>
      <c r="AI57">
        <f t="shared" si="25"/>
        <v>-54.366763478165055</v>
      </c>
      <c r="AJ57">
        <f t="shared" si="7"/>
        <v>-2.2205398857924514</v>
      </c>
      <c r="AK57">
        <f t="shared" si="22"/>
        <v>-1.6450802309536896</v>
      </c>
      <c r="AL57">
        <f t="shared" si="8"/>
        <v>-58.232383594911191</v>
      </c>
      <c r="AN57">
        <f t="shared" si="26"/>
        <v>0</v>
      </c>
      <c r="AO57">
        <f t="shared" si="26"/>
        <v>0</v>
      </c>
      <c r="AP57">
        <f t="shared" si="26"/>
        <v>-4.9034212250251404E-5</v>
      </c>
      <c r="AQ57">
        <f t="shared" si="26"/>
        <v>-0.1875526347186014</v>
      </c>
      <c r="AR57">
        <f t="shared" si="26"/>
        <v>-0.18760166893085164</v>
      </c>
      <c r="AS57">
        <f t="shared" si="26"/>
        <v>-7.6623466590850769E-3</v>
      </c>
      <c r="AT57">
        <f t="shared" si="26"/>
        <v>-5.6766262530233546E-3</v>
      </c>
      <c r="AU57">
        <f t="shared" si="23"/>
        <v>-0.20094064184296007</v>
      </c>
      <c r="AW57">
        <v>54</v>
      </c>
      <c r="AX57">
        <f>IF(Z57&gt;0, (R57*SUMPRODUCT(K57:$K$98, X57:$X$98)-K57*$AZ$3)/Z57, 0)</f>
        <v>-37439.325895367525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100000</v>
      </c>
      <c r="S58">
        <f t="shared" si="1"/>
        <v>-70097.705191749075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-21.280606270688825</v>
      </c>
      <c r="AC58">
        <f t="shared" si="2"/>
        <v>-19.151141773452572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-28.951206931547421</v>
      </c>
      <c r="AI58">
        <f t="shared" si="25"/>
        <v>-28.958037091579431</v>
      </c>
      <c r="AJ58">
        <f t="shared" si="7"/>
        <v>-2.1294644972362526</v>
      </c>
      <c r="AK58">
        <f t="shared" si="22"/>
        <v>-1.4896424389482179</v>
      </c>
      <c r="AL58">
        <f t="shared" si="8"/>
        <v>-32.5771440277639</v>
      </c>
      <c r="AN58">
        <f t="shared" si="26"/>
        <v>0</v>
      </c>
      <c r="AO58">
        <f t="shared" si="26"/>
        <v>0</v>
      </c>
      <c r="AP58">
        <f t="shared" si="26"/>
        <v>-2.1043407955627303E-5</v>
      </c>
      <c r="AQ58">
        <f t="shared" si="26"/>
        <v>-8.9197332919451089E-2</v>
      </c>
      <c r="AR58">
        <f t="shared" si="26"/>
        <v>-8.9218376327406715E-2</v>
      </c>
      <c r="AS58">
        <f t="shared" si="26"/>
        <v>-6.5607818751472436E-3</v>
      </c>
      <c r="AT58">
        <f t="shared" si="26"/>
        <v>-4.5895196311494628E-3</v>
      </c>
      <c r="AU58">
        <f t="shared" si="23"/>
        <v>-0.10036867783370342</v>
      </c>
      <c r="AW58">
        <v>55</v>
      </c>
      <c r="AX58">
        <f>IF(Z58&gt;0, (R58*SUMPRODUCT(K58:$K$98, X58:$X$98)-K58*$AZ$3)/Z58, 0)</f>
        <v>-70097.705191749075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100000</v>
      </c>
      <c r="S59">
        <f t="shared" si="1"/>
        <v>-138029.75864660984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-19.151141773452572</v>
      </c>
      <c r="AC59">
        <f t="shared" si="2"/>
        <v>-17.171573809983762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-14.606946995237852</v>
      </c>
      <c r="AI59">
        <f t="shared" si="25"/>
        <v>-14.610057116920732</v>
      </c>
      <c r="AJ59">
        <f t="shared" si="7"/>
        <v>-1.9795679634688099</v>
      </c>
      <c r="AK59">
        <f t="shared" si="22"/>
        <v>-1.3405799241416803</v>
      </c>
      <c r="AL59">
        <f t="shared" si="8"/>
        <v>-17.930205004531221</v>
      </c>
      <c r="AN59">
        <f t="shared" si="26"/>
        <v>0</v>
      </c>
      <c r="AO59">
        <f t="shared" si="26"/>
        <v>0</v>
      </c>
      <c r="AP59">
        <f t="shared" si="26"/>
        <v>-8.5554834128771196E-6</v>
      </c>
      <c r="AQ59">
        <f t="shared" si="26"/>
        <v>-4.0181544477316616E-2</v>
      </c>
      <c r="AR59">
        <f t="shared" si="26"/>
        <v>-4.0190099960729496E-2</v>
      </c>
      <c r="AS59">
        <f t="shared" si="26"/>
        <v>-5.4454978303080945E-3</v>
      </c>
      <c r="AT59">
        <f t="shared" si="26"/>
        <v>-3.6877365177581741E-3</v>
      </c>
      <c r="AU59">
        <f t="shared" si="23"/>
        <v>-4.9323334308795756E-2</v>
      </c>
      <c r="AW59">
        <v>56</v>
      </c>
      <c r="AX59">
        <f>IF(Z59&gt;0, (R59*SUMPRODUCT(K59:$K$98, X59:$X$98)-K59*$AZ$3)/Z59, 0)</f>
        <v>-138029.75864660984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100000</v>
      </c>
      <c r="S60">
        <f t="shared" si="1"/>
        <v>-289937.35673005431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-17.171573809983762</v>
      </c>
      <c r="AC60">
        <f t="shared" si="2"/>
        <v>-15.364643482685848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-7.0167842311010915</v>
      </c>
      <c r="AI60">
        <f t="shared" si="25"/>
        <v>-7.0181090555093677</v>
      </c>
      <c r="AJ60">
        <f t="shared" si="7"/>
        <v>-1.8069303272979145</v>
      </c>
      <c r="AK60">
        <f t="shared" si="22"/>
        <v>-1.2020101666988634</v>
      </c>
      <c r="AL60">
        <f t="shared" si="8"/>
        <v>-10.027049549506147</v>
      </c>
      <c r="AN60">
        <f t="shared" si="26"/>
        <v>0</v>
      </c>
      <c r="AO60">
        <f t="shared" si="26"/>
        <v>0</v>
      </c>
      <c r="AP60">
        <f t="shared" si="26"/>
        <v>-3.2539244916887796E-6</v>
      </c>
      <c r="AQ60">
        <f t="shared" si="26"/>
        <v>-1.7234046957346122E-2</v>
      </c>
      <c r="AR60">
        <f t="shared" si="26"/>
        <v>-1.7237300881837808E-2</v>
      </c>
      <c r="AS60">
        <f t="shared" si="26"/>
        <v>-4.4380333046693064E-3</v>
      </c>
      <c r="AT60">
        <f t="shared" si="26"/>
        <v>-2.9522782764612563E-3</v>
      </c>
      <c r="AU60">
        <f t="shared" si="23"/>
        <v>-2.4627612462968376E-2</v>
      </c>
      <c r="AW60">
        <v>57</v>
      </c>
      <c r="AX60">
        <f>IF(Z60&gt;0, (R60*SUMPRODUCT(K60:$K$98, X60:$X$98)-K60*$AZ$3)/Z60, 0)</f>
        <v>-289937.35673005431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100000</v>
      </c>
      <c r="S61">
        <f t="shared" si="1"/>
        <v>-653156.71730810974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-15.364643482685848</v>
      </c>
      <c r="AC61">
        <f t="shared" si="2"/>
        <v>-13.732670501272452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-3.1437969220509219</v>
      </c>
      <c r="AI61">
        <f t="shared" si="25"/>
        <v>-3.1443225489846029</v>
      </c>
      <c r="AJ61">
        <f t="shared" si="7"/>
        <v>-1.6319729814133961</v>
      </c>
      <c r="AK61">
        <f t="shared" si="22"/>
        <v>-1.0755250437880095</v>
      </c>
      <c r="AL61">
        <f t="shared" si="8"/>
        <v>-5.8518205741860081</v>
      </c>
      <c r="AN61">
        <f t="shared" si="26"/>
        <v>0</v>
      </c>
      <c r="AO61">
        <f t="shared" si="26"/>
        <v>0</v>
      </c>
      <c r="AP61">
        <f t="shared" si="26"/>
        <v>-1.1526799475617006E-6</v>
      </c>
      <c r="AQ61">
        <f t="shared" si="26"/>
        <v>-6.8942275196528105E-3</v>
      </c>
      <c r="AR61">
        <f t="shared" si="26"/>
        <v>-6.8953801996003723E-3</v>
      </c>
      <c r="AS61">
        <f t="shared" si="26"/>
        <v>-3.578854906585419E-3</v>
      </c>
      <c r="AT61">
        <f t="shared" si="26"/>
        <v>-2.3585856652985761E-3</v>
      </c>
      <c r="AU61">
        <f t="shared" si="23"/>
        <v>-1.2832820771484366E-2</v>
      </c>
      <c r="AW61">
        <v>58</v>
      </c>
      <c r="AX61">
        <f>IF(Z61&gt;0, (R61*SUMPRODUCT(K61:$K$98, X61:$X$98)-K61*$AZ$3)/Z61, 0)</f>
        <v>-653156.71730810974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100000</v>
      </c>
      <c r="S62">
        <f t="shared" si="1"/>
        <v>-1586630.7333331578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-13.732670501272452</v>
      </c>
      <c r="AC62">
        <f t="shared" si="2"/>
        <v>-12.267058453461088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-1.3083312116279087</v>
      </c>
      <c r="AI62">
        <f t="shared" si="25"/>
        <v>-1.3085244994893459</v>
      </c>
      <c r="AJ62">
        <f t="shared" si="7"/>
        <v>-1.4656120478113639</v>
      </c>
      <c r="AK62">
        <f t="shared" si="22"/>
        <v>-0.9612869350890717</v>
      </c>
      <c r="AL62">
        <f t="shared" si="8"/>
        <v>-3.7354234823897818</v>
      </c>
      <c r="AN62">
        <f t="shared" si="26"/>
        <v>0</v>
      </c>
      <c r="AO62">
        <f t="shared" si="26"/>
        <v>0</v>
      </c>
      <c r="AP62">
        <f t="shared" si="26"/>
        <v>-3.784579961791759E-7</v>
      </c>
      <c r="AQ62">
        <f t="shared" si="26"/>
        <v>-2.5617149727335947E-3</v>
      </c>
      <c r="AR62">
        <f t="shared" si="26"/>
        <v>-2.562093430729774E-3</v>
      </c>
      <c r="AS62">
        <f t="shared" si="26"/>
        <v>-2.8696711457533398E-3</v>
      </c>
      <c r="AT62">
        <f t="shared" si="26"/>
        <v>-1.8822016266407111E-3</v>
      </c>
      <c r="AU62">
        <f t="shared" si="23"/>
        <v>-7.3139662031238249E-3</v>
      </c>
      <c r="AW62">
        <v>59</v>
      </c>
      <c r="AX62">
        <f>IF(Z62&gt;0, (R62*SUMPRODUCT(K62:$K$98, X62:$X$98)-K62*$AZ$3)/Z62, 0)</f>
        <v>-1586630.7333331578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100000</v>
      </c>
      <c r="S63">
        <f t="shared" si="1"/>
        <v>-4180468.9186631856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-12.267058453461088</v>
      </c>
      <c r="AC63">
        <f t="shared" si="2"/>
        <v>-10.954882422602555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-0.50337080149887992</v>
      </c>
      <c r="AI63">
        <f t="shared" si="25"/>
        <v>-0.50343631378132803</v>
      </c>
      <c r="AJ63">
        <f t="shared" si="7"/>
        <v>-1.3121760308585326</v>
      </c>
      <c r="AK63">
        <f t="shared" si="22"/>
        <v>-0.85869409174227618</v>
      </c>
      <c r="AL63">
        <f t="shared" si="8"/>
        <v>-2.6743064363821367</v>
      </c>
      <c r="AN63">
        <f t="shared" si="26"/>
        <v>0</v>
      </c>
      <c r="AO63">
        <f t="shared" si="26"/>
        <v>0</v>
      </c>
      <c r="AP63">
        <f t="shared" si="26"/>
        <v>-1.1452961806405516E-7</v>
      </c>
      <c r="AQ63">
        <f t="shared" si="26"/>
        <v>-8.8000087137729392E-4</v>
      </c>
      <c r="AR63">
        <f t="shared" si="26"/>
        <v>-8.801154009953579E-4</v>
      </c>
      <c r="AS63">
        <f t="shared" si="26"/>
        <v>-2.2939670857298963E-3</v>
      </c>
      <c r="AT63">
        <f t="shared" si="26"/>
        <v>-1.5011827200339081E-3</v>
      </c>
      <c r="AU63">
        <f t="shared" si="23"/>
        <v>-4.6752652067591624E-3</v>
      </c>
      <c r="AW63">
        <v>60</v>
      </c>
      <c r="AX63">
        <f>IF(Z63&gt;0, (R63*SUMPRODUCT(K63:$K$98, X63:$X$98)-K63*$AZ$3)/Z63, 0)</f>
        <v>-4180468.9186631856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100000</v>
      </c>
      <c r="S64">
        <f t="shared" si="1"/>
        <v>-12025464.490935475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-10.954882422602555</v>
      </c>
      <c r="AC64">
        <f t="shared" si="2"/>
        <v>-9.7818894361245849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-0.17808550664716333</v>
      </c>
      <c r="AI64">
        <f t="shared" si="25"/>
        <v>-0.17810584243012517</v>
      </c>
      <c r="AJ64">
        <f t="shared" si="7"/>
        <v>-1.1729929864779702</v>
      </c>
      <c r="AK64">
        <f t="shared" si="22"/>
        <v>-0.76684176958217898</v>
      </c>
      <c r="AL64">
        <f t="shared" si="8"/>
        <v>-2.1179405984902742</v>
      </c>
      <c r="AN64">
        <f t="shared" si="26"/>
        <v>0</v>
      </c>
      <c r="AO64">
        <f t="shared" si="26"/>
        <v>0</v>
      </c>
      <c r="AP64">
        <f t="shared" si="26"/>
        <v>-3.1742268241000699E-8</v>
      </c>
      <c r="AQ64">
        <f t="shared" si="26"/>
        <v>-2.7797493376247799E-4</v>
      </c>
      <c r="AR64">
        <f t="shared" si="26"/>
        <v>-2.78006676030719E-4</v>
      </c>
      <c r="AS64">
        <f t="shared" si="26"/>
        <v>-1.8309330942134743E-3</v>
      </c>
      <c r="AT64">
        <f t="shared" si="26"/>
        <v>-1.196968771457871E-3</v>
      </c>
      <c r="AU64">
        <f t="shared" si="23"/>
        <v>-3.305908541702064E-3</v>
      </c>
      <c r="AW64">
        <v>61</v>
      </c>
      <c r="AX64">
        <f>IF(Z64&gt;0, (R64*SUMPRODUCT(K64:$K$98, X64:$X$98)-K64*$AZ$3)/Z64, 0)</f>
        <v>-12025464.490935475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100000</v>
      </c>
      <c r="S65">
        <f t="shared" si="1"/>
        <v>-38071246.997829802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-9.7818894361245849</v>
      </c>
      <c r="AC65">
        <f t="shared" si="2"/>
        <v>-8.734066529496431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-5.7588328185666018E-2</v>
      </c>
      <c r="AI65">
        <f t="shared" si="25"/>
        <v>-5.7594063528751835E-2</v>
      </c>
      <c r="AJ65">
        <f t="shared" si="7"/>
        <v>-1.0478229066281539</v>
      </c>
      <c r="AK65">
        <f t="shared" si="22"/>
        <v>-0.68473226052872105</v>
      </c>
      <c r="AL65">
        <f t="shared" si="8"/>
        <v>-1.7901492306856266</v>
      </c>
      <c r="AN65">
        <f t="shared" si="26"/>
        <v>0</v>
      </c>
      <c r="AO65">
        <f t="shared" si="26"/>
        <v>0</v>
      </c>
      <c r="AP65">
        <f t="shared" si="26"/>
        <v>-7.9931587579984785E-9</v>
      </c>
      <c r="AQ65">
        <f t="shared" si="26"/>
        <v>-8.0258956248687116E-5</v>
      </c>
      <c r="AR65">
        <f t="shared" si="26"/>
        <v>-8.0266949407445111E-5</v>
      </c>
      <c r="AS65">
        <f t="shared" si="26"/>
        <v>-1.4603162736086044E-3</v>
      </c>
      <c r="AT65">
        <f t="shared" si="26"/>
        <v>-9.542887989847569E-4</v>
      </c>
      <c r="AU65">
        <f t="shared" si="23"/>
        <v>-2.4948720220008061E-3</v>
      </c>
      <c r="AW65">
        <v>62</v>
      </c>
      <c r="AX65">
        <f>IF(Z65&gt;0, (R65*SUMPRODUCT(K65:$K$98, X65:$X$98)-K65*$AZ$3)/Z65, 0)</f>
        <v>-38071246.997829802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100000</v>
      </c>
      <c r="S66">
        <f t="shared" si="1"/>
        <v>-134011562.57185878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-8.734066529496431</v>
      </c>
      <c r="AC66">
        <f t="shared" si="2"/>
        <v>-7.7983424299152562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-1.689280221253877E-2</v>
      </c>
      <c r="AI66">
        <f t="shared" si="25"/>
        <v>-1.6894257001640593E-2</v>
      </c>
      <c r="AJ66">
        <f t="shared" si="7"/>
        <v>-0.93572409958117486</v>
      </c>
      <c r="AK66">
        <f t="shared" si="22"/>
        <v>-0.6113846570647502</v>
      </c>
      <c r="AL66">
        <f t="shared" si="8"/>
        <v>-1.5640030136475658</v>
      </c>
      <c r="AN66">
        <f t="shared" si="26"/>
        <v>0</v>
      </c>
      <c r="AO66">
        <f t="shared" si="26"/>
        <v>0</v>
      </c>
      <c r="AP66">
        <f t="shared" si="26"/>
        <v>-1.8102604070636861E-9</v>
      </c>
      <c r="AQ66">
        <f t="shared" si="26"/>
        <v>-2.1020483980382733E-5</v>
      </c>
      <c r="AR66">
        <f t="shared" si="26"/>
        <v>-2.1022294240789797E-5</v>
      </c>
      <c r="AS66">
        <f t="shared" si="26"/>
        <v>-1.164364159233715E-3</v>
      </c>
      <c r="AT66">
        <f t="shared" si="26"/>
        <v>-7.6077380342156643E-4</v>
      </c>
      <c r="AU66">
        <f t="shared" si="23"/>
        <v>-1.9461602568960712E-3</v>
      </c>
      <c r="AW66">
        <v>63</v>
      </c>
      <c r="AX66">
        <f>IF(Z66&gt;0, (R66*SUMPRODUCT(K66:$K$98, X66:$X$98)-K66*$AZ$3)/Z66, 0)</f>
        <v>-134011562.57185878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100000</v>
      </c>
      <c r="S67">
        <f t="shared" ref="S67:S69" si="28">AX67</f>
        <v>-531147221.96988058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-7.7983424299152562</v>
      </c>
      <c r="AC67">
        <f t="shared" ref="AC67:AC69" si="29">S67*Z67</f>
        <v>-6.9628238445622506</v>
      </c>
      <c r="AE67">
        <f t="shared" ref="AE67:AE69" si="30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1">-X67*R67</f>
        <v>-4.4500620357586524E-3</v>
      </c>
      <c r="AI67">
        <f t="shared" ref="AI67:AI69" si="32">SUM(AE67:AH67)</f>
        <v>-4.4503897614605178E-3</v>
      </c>
      <c r="AJ67">
        <f t="shared" ref="AJ67:AJ69" si="33">AB67-AC67</f>
        <v>-0.83551858535300561</v>
      </c>
      <c r="AK67">
        <f t="shared" si="22"/>
        <v>-0.54588397009406797</v>
      </c>
      <c r="AL67">
        <f t="shared" ref="AL67:AL69" si="34">SUM(AI67:AK67)</f>
        <v>-1.385852945208534</v>
      </c>
      <c r="AN67">
        <f t="shared" si="26"/>
        <v>0</v>
      </c>
      <c r="AO67">
        <f t="shared" si="26"/>
        <v>0</v>
      </c>
      <c r="AP67">
        <f t="shared" si="26"/>
        <v>-3.6411074349003262E-10</v>
      </c>
      <c r="AQ67">
        <f t="shared" si="26"/>
        <v>-4.9441206081579014E-6</v>
      </c>
      <c r="AR67">
        <f t="shared" si="26"/>
        <v>-4.944484718901391E-6</v>
      </c>
      <c r="AS67">
        <f t="shared" si="26"/>
        <v>-9.2828024039860138E-4</v>
      </c>
      <c r="AT67">
        <f t="shared" si="26"/>
        <v>-6.0648956453143428E-4</v>
      </c>
      <c r="AU67">
        <f t="shared" si="23"/>
        <v>-1.539714289648937E-3</v>
      </c>
      <c r="AW67">
        <v>64</v>
      </c>
      <c r="AX67">
        <f>IF(Z67&gt;0, (R67*SUMPRODUCT(K67:$K$98, X67:$X$98)-K67*$AZ$3)/Z67, 0)</f>
        <v>-531147221.96988058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100000</v>
      </c>
      <c r="S68">
        <f t="shared" si="28"/>
        <v>-2408600147.7503123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-6.9628238445622506</v>
      </c>
      <c r="AC68">
        <f t="shared" si="29"/>
        <v>-6.2168112834712623</v>
      </c>
      <c r="AE68">
        <f t="shared" si="30"/>
        <v>0</v>
      </c>
      <c r="AF68">
        <f t="shared" si="24"/>
        <v>0</v>
      </c>
      <c r="AG68">
        <f t="shared" si="24"/>
        <v>-6.4527224343130451E-8</v>
      </c>
      <c r="AH68">
        <f t="shared" si="31"/>
        <v>-1.039684882015355E-3</v>
      </c>
      <c r="AI68">
        <f t="shared" si="32"/>
        <v>-1.0397494092396981E-3</v>
      </c>
      <c r="AJ68">
        <f t="shared" si="33"/>
        <v>-0.74601256109098824</v>
      </c>
      <c r="AK68">
        <f t="shared" si="22"/>
        <v>-0.48739766911935761</v>
      </c>
      <c r="AL68">
        <f t="shared" si="34"/>
        <v>-1.2344499796195856</v>
      </c>
      <c r="AN68">
        <f t="shared" si="26"/>
        <v>0</v>
      </c>
      <c r="AO68">
        <f t="shared" si="26"/>
        <v>0</v>
      </c>
      <c r="AP68">
        <f t="shared" si="26"/>
        <v>-6.4010018507791487E-11</v>
      </c>
      <c r="AQ68">
        <f t="shared" si="26"/>
        <v>-1.0313514833085922E-6</v>
      </c>
      <c r="AR68">
        <f t="shared" si="26"/>
        <v>-1.0314154933270999E-6</v>
      </c>
      <c r="AS68">
        <f t="shared" si="26"/>
        <v>-7.4003303766099126E-4</v>
      </c>
      <c r="AT68">
        <f t="shared" si="26"/>
        <v>-4.8349102473529656E-4</v>
      </c>
      <c r="AU68">
        <f t="shared" si="23"/>
        <v>-1.2245554778896148E-3</v>
      </c>
      <c r="AW68">
        <v>65</v>
      </c>
      <c r="AX68">
        <f>IF(Z68&gt;0, (R68*SUMPRODUCT(K68:$K$98, X68:$X$98)-K68*$AZ$3)/Z68, 0)</f>
        <v>-2408600147.7503123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-6.2168112834712623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-2.5810889737252183E-4</v>
      </c>
      <c r="AI69">
        <f t="shared" si="32"/>
        <v>-2.5810889737252183E-4</v>
      </c>
      <c r="AJ69">
        <f t="shared" si="33"/>
        <v>-6.2168112834712623</v>
      </c>
      <c r="AK69">
        <f t="shared" si="22"/>
        <v>-0.43517678984298841</v>
      </c>
      <c r="AL69">
        <f t="shared" si="34"/>
        <v>-6.6522461822116234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-2.2860720895639821E-7</v>
      </c>
      <c r="AR69">
        <f t="shared" si="26"/>
        <v>-2.2860720895639821E-7</v>
      </c>
      <c r="AS69">
        <f t="shared" si="26"/>
        <v>-5.506233572691672E-3</v>
      </c>
      <c r="AT69">
        <f t="shared" si="26"/>
        <v>-3.8543635008841704E-4</v>
      </c>
      <c r="AU69">
        <f t="shared" si="23"/>
        <v>-5.8918985299890453E-3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8499.2704846893266</v>
      </c>
      <c r="AO71" s="8">
        <f t="shared" si="47"/>
        <v>-849.92704846893275</v>
      </c>
      <c r="AP71" s="8">
        <f t="shared" si="47"/>
        <v>-482.55306398744636</v>
      </c>
      <c r="AQ71" s="8">
        <f t="shared" si="47"/>
        <v>-6267.0448633015531</v>
      </c>
      <c r="AR71" s="8">
        <f t="shared" si="47"/>
        <v>899.74550893139133</v>
      </c>
      <c r="AS71" s="8">
        <f t="shared" si="47"/>
        <v>-780.73611488975985</v>
      </c>
      <c r="AT71" s="8">
        <f t="shared" si="47"/>
        <v>361.59508898684805</v>
      </c>
      <c r="AU71" s="8">
        <f t="shared" si="47"/>
        <v>480.60448302848209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97D2-604D-4C27-9FE6-B1C9184D7E16}">
  <sheetPr codeName="Sheet3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8150.2584989186662</v>
      </c>
      <c r="K3">
        <v>1</v>
      </c>
      <c r="L3" s="2">
        <v>0</v>
      </c>
      <c r="O3">
        <f>$C$3</f>
        <v>8150.2584989186662</v>
      </c>
      <c r="P3">
        <f>O3*C5</f>
        <v>815.02584989186664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8150.2584989186662</v>
      </c>
      <c r="AF3">
        <f t="shared" ref="AF3:AG34" si="4">-$Z3*P3</f>
        <v>-815.02584989186664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7062.0829072267998</v>
      </c>
      <c r="AJ3">
        <f t="shared" ref="AJ3:AJ66" si="7">AB3-AC3</f>
        <v>0</v>
      </c>
      <c r="AL3">
        <f t="shared" ref="AL3:AL66" si="8">SUM(AI3:AK3)</f>
        <v>7062.0829072267998</v>
      </c>
      <c r="AN3">
        <f t="shared" ref="AN3:AU34" si="9">AE3*$K3</f>
        <v>8150.2584989186662</v>
      </c>
      <c r="AO3">
        <f t="shared" si="9"/>
        <v>-815.02584989186664</v>
      </c>
      <c r="AP3">
        <f t="shared" si="9"/>
        <v>-273.14974180000002</v>
      </c>
      <c r="AQ3">
        <f t="shared" si="9"/>
        <v>0</v>
      </c>
      <c r="AR3">
        <f t="shared" si="9"/>
        <v>7062.0829072267998</v>
      </c>
      <c r="AS3">
        <f t="shared" si="9"/>
        <v>0</v>
      </c>
      <c r="AT3">
        <f t="shared" si="9"/>
        <v>0</v>
      </c>
      <c r="AU3">
        <f t="shared" si="9"/>
        <v>7062.0829072267998</v>
      </c>
      <c r="AW3">
        <v>0</v>
      </c>
      <c r="AX3">
        <f>IF(Z3&gt;0, (R3*SUMPRODUCT(K3:$K$98, X3:$X$98)-K3*$AZ$3)/Z3, 0)</f>
        <v>0</v>
      </c>
      <c r="AZ3">
        <f>C6*SUMPRODUCT(X4:X98, K4:K98)/1</f>
        <v>6242.0707632597259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423.9323921471817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418.70033387291187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-418.70033387291187</v>
      </c>
      <c r="AK4">
        <f>G4*SUM(AB4, AE4:AF4)</f>
        <v>0</v>
      </c>
      <c r="AL4">
        <f t="shared" si="8"/>
        <v>-1004.1323338729119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-546.16288832913517</v>
      </c>
      <c r="AR4">
        <f t="shared" si="9"/>
        <v>-546.16288832913517</v>
      </c>
      <c r="AS4">
        <f t="shared" si="9"/>
        <v>-390.61510763402543</v>
      </c>
      <c r="AT4">
        <f t="shared" si="9"/>
        <v>0</v>
      </c>
      <c r="AU4">
        <f t="shared" si="9"/>
        <v>-936.77799596316061</v>
      </c>
      <c r="AW4">
        <v>1</v>
      </c>
      <c r="AX4">
        <f>IF(Z4&gt;0, (R4*SUMPRODUCT(K4:$K$98, X4:$X$98)-K4*$AZ$3)/Z4, 0)</f>
        <v>423.9323921471817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250000</v>
      </c>
      <c r="S5">
        <f t="shared" si="1"/>
        <v>367.27407890674078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418.70033387291187</v>
      </c>
      <c r="AC5">
        <f t="shared" si="2"/>
        <v>358.26311838905622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-579.09811908398399</v>
      </c>
      <c r="AI5">
        <f t="shared" si="6"/>
        <v>-603.48475150407558</v>
      </c>
      <c r="AJ5">
        <f t="shared" si="7"/>
        <v>60.437215483855653</v>
      </c>
      <c r="AK5">
        <f>G5*SUM(AB5, AE5:AF5)</f>
        <v>17.166713688789386</v>
      </c>
      <c r="AL5">
        <f t="shared" si="8"/>
        <v>-525.88082233143052</v>
      </c>
      <c r="AN5">
        <f t="shared" si="9"/>
        <v>0</v>
      </c>
      <c r="AO5">
        <f t="shared" si="9"/>
        <v>0</v>
      </c>
      <c r="AP5">
        <f t="shared" si="9"/>
        <v>-20.853204906448706</v>
      </c>
      <c r="AQ5">
        <f t="shared" si="9"/>
        <v>-495.19144464768999</v>
      </c>
      <c r="AR5">
        <f t="shared" si="9"/>
        <v>-516.04464955413869</v>
      </c>
      <c r="AS5">
        <f t="shared" si="9"/>
        <v>51.68034752603625</v>
      </c>
      <c r="AT5">
        <f t="shared" si="9"/>
        <v>14.679394512369425</v>
      </c>
      <c r="AU5">
        <f t="shared" si="9"/>
        <v>-449.68490751573296</v>
      </c>
      <c r="AW5">
        <v>2</v>
      </c>
      <c r="AX5">
        <f>IF(Z5&gt;0, (R5*SUMPRODUCT(K5:$K$98, X5:$X$98)-K5*$AZ$3)/Z5, 0)</f>
        <v>367.27407890674078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250000</v>
      </c>
      <c r="S6">
        <f t="shared" si="1"/>
        <v>400.15850605231464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358.26311838905622</v>
      </c>
      <c r="AC6">
        <f t="shared" si="2"/>
        <v>385.52043881557256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-572.829070632769</v>
      </c>
      <c r="AI6">
        <f t="shared" si="6"/>
        <v>-596.91455382159643</v>
      </c>
      <c r="AJ6">
        <f t="shared" si="7"/>
        <v>-27.257320426516344</v>
      </c>
      <c r="AK6">
        <f>G6*SUM(AB6, AE6:AF6)</f>
        <v>20.95839242575979</v>
      </c>
      <c r="AL6">
        <f t="shared" si="8"/>
        <v>-603.21348182235295</v>
      </c>
      <c r="AN6">
        <f t="shared" si="9"/>
        <v>0</v>
      </c>
      <c r="AO6">
        <f t="shared" si="9"/>
        <v>0</v>
      </c>
      <c r="AP6">
        <f t="shared" si="9"/>
        <v>-18.579783296597952</v>
      </c>
      <c r="AQ6">
        <f t="shared" si="9"/>
        <v>-441.88609026060408</v>
      </c>
      <c r="AR6">
        <f t="shared" si="9"/>
        <v>-460.46587355720203</v>
      </c>
      <c r="AS6">
        <f t="shared" si="9"/>
        <v>-21.026570353611497</v>
      </c>
      <c r="AT6">
        <f t="shared" si="9"/>
        <v>16.16751411889091</v>
      </c>
      <c r="AU6">
        <f t="shared" si="9"/>
        <v>-465.32492979192256</v>
      </c>
      <c r="AW6">
        <v>3</v>
      </c>
      <c r="AX6">
        <f>IF(Z6&gt;0, (R6*SUMPRODUCT(K6:$K$98, X6:$X$98)-K6*$AZ$3)/Z6, 0)</f>
        <v>400.15850605231464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25</v>
      </c>
      <c r="R7">
        <f t="shared" si="0"/>
        <v>250000</v>
      </c>
      <c r="S7">
        <f t="shared" si="1"/>
        <v>397.0445624203835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385.52043881557256</v>
      </c>
      <c r="AC7">
        <f t="shared" si="2"/>
        <v>377.79495519168177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-566.84197180094554</v>
      </c>
      <c r="AI7">
        <f t="shared" si="6"/>
        <v>-590.62991596070458</v>
      </c>
      <c r="AJ7">
        <f t="shared" si="7"/>
        <v>7.7254836238907956</v>
      </c>
      <c r="AK7">
        <f>G7*SUM(AB7, AE7:AF7)</f>
        <v>18.929053545844614</v>
      </c>
      <c r="AL7">
        <f t="shared" si="8"/>
        <v>-563.97537879096922</v>
      </c>
      <c r="AN7">
        <f t="shared" si="9"/>
        <v>0</v>
      </c>
      <c r="AO7">
        <f t="shared" si="9"/>
        <v>0</v>
      </c>
      <c r="AP7">
        <f t="shared" si="9"/>
        <v>-16.695713497784133</v>
      </c>
      <c r="AQ7">
        <f t="shared" si="9"/>
        <v>-397.84149046882101</v>
      </c>
      <c r="AR7">
        <f t="shared" si="9"/>
        <v>-414.53720396660515</v>
      </c>
      <c r="AS7">
        <f t="shared" si="9"/>
        <v>5.4221777363382886</v>
      </c>
      <c r="AT7">
        <f t="shared" si="9"/>
        <v>13.28547152554094</v>
      </c>
      <c r="AU7">
        <f t="shared" si="9"/>
        <v>-395.82955470472592</v>
      </c>
      <c r="AW7">
        <v>4</v>
      </c>
      <c r="AX7">
        <f>IF(Z7&gt;0, (R7*SUMPRODUCT(K7:$K$98, X7:$X$98)-K7*$AZ$3)/Z7, 0)</f>
        <v>397.0445624203835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25</v>
      </c>
      <c r="R8">
        <f t="shared" si="0"/>
        <v>250000</v>
      </c>
      <c r="S8">
        <f t="shared" si="1"/>
        <v>288.93793181866846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377.79495519168177</v>
      </c>
      <c r="AC8">
        <f t="shared" si="2"/>
        <v>271.53175552695393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-561.12762991907437</v>
      </c>
      <c r="AI8">
        <f t="shared" si="6"/>
        <v>-584.62158187424393</v>
      </c>
      <c r="AJ8">
        <f t="shared" si="7"/>
        <v>106.26319966472784</v>
      </c>
      <c r="AK8">
        <f>G8*SUM(AB8, AE8:AF8)</f>
        <v>8.0470325455828213</v>
      </c>
      <c r="AL8">
        <f t="shared" si="8"/>
        <v>-470.3113496639333</v>
      </c>
      <c r="AN8">
        <f t="shared" si="9"/>
        <v>0</v>
      </c>
      <c r="AO8">
        <f t="shared" si="9"/>
        <v>0</v>
      </c>
      <c r="AP8">
        <f t="shared" si="9"/>
        <v>-15.391928757887539</v>
      </c>
      <c r="AQ8">
        <f t="shared" si="9"/>
        <v>-367.61956950781348</v>
      </c>
      <c r="AR8">
        <f t="shared" si="9"/>
        <v>-383.01149826570105</v>
      </c>
      <c r="AS8">
        <f t="shared" si="9"/>
        <v>69.617729786187738</v>
      </c>
      <c r="AT8">
        <f t="shared" si="9"/>
        <v>5.2719675212734733</v>
      </c>
      <c r="AU8">
        <f t="shared" si="9"/>
        <v>-308.12180095823982</v>
      </c>
      <c r="AW8">
        <v>5</v>
      </c>
      <c r="AX8">
        <f>IF(Z8&gt;0, (R8*SUMPRODUCT(K8:$K$98, X8:$X$98)-K8*$AZ$3)/Z8, 0)</f>
        <v>288.93793181866846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250000</v>
      </c>
      <c r="S9">
        <f t="shared" si="1"/>
        <v>129.73387013504848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271.53175552695393</v>
      </c>
      <c r="AC9">
        <f t="shared" si="2"/>
        <v>120.41057749189486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-556.31281846742036</v>
      </c>
      <c r="AI9">
        <f t="shared" si="6"/>
        <v>-579.5161996211915</v>
      </c>
      <c r="AJ9">
        <f t="shared" si="7"/>
        <v>151.12117803505907</v>
      </c>
      <c r="AK9">
        <f t="shared" ref="AK9:AK72" si="22">G9*SUM(AB9:AB9, AE9:AF9)</f>
        <v>1.6020373576090281</v>
      </c>
      <c r="AL9">
        <f t="shared" si="8"/>
        <v>-426.79298422852338</v>
      </c>
      <c r="AN9">
        <f t="shared" si="9"/>
        <v>0</v>
      </c>
      <c r="AO9">
        <f t="shared" si="9"/>
        <v>0</v>
      </c>
      <c r="AP9">
        <f t="shared" si="9"/>
        <v>-14.396782794759655</v>
      </c>
      <c r="AQ9">
        <f t="shared" si="9"/>
        <v>-345.17016120792107</v>
      </c>
      <c r="AR9">
        <f t="shared" si="9"/>
        <v>-359.56694400268077</v>
      </c>
      <c r="AS9">
        <f t="shared" si="9"/>
        <v>93.764730296875413</v>
      </c>
      <c r="AT9">
        <f t="shared" si="9"/>
        <v>0.9940009912236174</v>
      </c>
      <c r="AU9">
        <f t="shared" si="9"/>
        <v>-264.80821271458171</v>
      </c>
      <c r="AW9">
        <v>6</v>
      </c>
      <c r="AX9">
        <f>IF(Z9&gt;0, (R9*SUMPRODUCT(K9:$K$98, X9:$X$98)-K9*$AZ$3)/Z9, 0)</f>
        <v>129.73387013504848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250000</v>
      </c>
      <c r="S10">
        <f t="shared" si="1"/>
        <v>-28.349148037602571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120.41057749189486</v>
      </c>
      <c r="AC10">
        <f t="shared" si="2"/>
        <v>-25.986160124186881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-551.7355658858462</v>
      </c>
      <c r="AI10">
        <f t="shared" si="6"/>
        <v>-574.65173967149099</v>
      </c>
      <c r="AJ10">
        <f t="shared" si="7"/>
        <v>146.39673761608174</v>
      </c>
      <c r="AK10">
        <f t="shared" si="22"/>
        <v>0.49368336771676896</v>
      </c>
      <c r="AL10">
        <f t="shared" si="8"/>
        <v>-427.76131868769249</v>
      </c>
      <c r="AN10">
        <f t="shared" si="9"/>
        <v>0</v>
      </c>
      <c r="AO10">
        <f t="shared" si="9"/>
        <v>0</v>
      </c>
      <c r="AP10">
        <f t="shared" si="9"/>
        <v>-13.488835927483061</v>
      </c>
      <c r="AQ10">
        <f t="shared" si="9"/>
        <v>-324.76060764791373</v>
      </c>
      <c r="AR10">
        <f t="shared" si="9"/>
        <v>-338.24944357539675</v>
      </c>
      <c r="AS10">
        <f t="shared" si="9"/>
        <v>86.171522021670256</v>
      </c>
      <c r="AT10">
        <f t="shared" si="9"/>
        <v>0.29059013121249155</v>
      </c>
      <c r="AU10">
        <f t="shared" si="9"/>
        <v>-251.78733142251403</v>
      </c>
      <c r="AW10">
        <v>7</v>
      </c>
      <c r="AX10">
        <f>IF(Z10&gt;0, (R10*SUMPRODUCT(K10:$K$98, X10:$X$98)-K10*$AZ$3)/Z10, 0)</f>
        <v>-28.349148037602571</v>
      </c>
    </row>
    <row r="11" spans="1:52" x14ac:dyDescent="0.25">
      <c r="A11" t="s">
        <v>33</v>
      </c>
      <c r="C11" s="12">
        <f>AU100</f>
        <v>573.26219879028292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250000</v>
      </c>
      <c r="S11">
        <f t="shared" si="1"/>
        <v>-185.36093965447284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-25.986160124186881</v>
      </c>
      <c r="AC11">
        <f t="shared" si="2"/>
        <v>-167.80557752352161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-547.38787261601829</v>
      </c>
      <c r="AI11">
        <f t="shared" si="6"/>
        <v>-570.02014587654503</v>
      </c>
      <c r="AJ11">
        <f t="shared" si="7"/>
        <v>141.81941739933472</v>
      </c>
      <c r="AK11">
        <f t="shared" si="22"/>
        <v>-6.2366784298048511E-2</v>
      </c>
      <c r="AL11">
        <f t="shared" si="8"/>
        <v>-428.26309526150834</v>
      </c>
      <c r="AN11">
        <f t="shared" si="9"/>
        <v>0</v>
      </c>
      <c r="AO11">
        <f t="shared" si="9"/>
        <v>0</v>
      </c>
      <c r="AP11">
        <f t="shared" si="9"/>
        <v>-12.658425902511917</v>
      </c>
      <c r="AQ11">
        <f t="shared" si="9"/>
        <v>-306.15876477280688</v>
      </c>
      <c r="AR11">
        <f t="shared" si="9"/>
        <v>-318.81719067531878</v>
      </c>
      <c r="AS11">
        <f t="shared" si="9"/>
        <v>79.320825001611212</v>
      </c>
      <c r="AT11">
        <f t="shared" si="9"/>
        <v>-3.488228110040132E-2</v>
      </c>
      <c r="AU11">
        <f t="shared" si="9"/>
        <v>-239.53124795480798</v>
      </c>
      <c r="AW11">
        <v>8</v>
      </c>
      <c r="AX11">
        <f>IF(Z11&gt;0, (R11*SUMPRODUCT(K11:$K$98, X11:$X$98)-K11*$AZ$3)/Z11, 0)</f>
        <v>-185.36093965447284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250000</v>
      </c>
      <c r="S12">
        <f t="shared" si="1"/>
        <v>-336.0466012856898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-167.80557752352161</v>
      </c>
      <c r="AC12">
        <f t="shared" si="2"/>
        <v>-300.44722185566707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-543.46560928677252</v>
      </c>
      <c r="AI12">
        <f t="shared" si="6"/>
        <v>-565.81721325376532</v>
      </c>
      <c r="AJ12">
        <f t="shared" si="7"/>
        <v>132.64164433214546</v>
      </c>
      <c r="AK12">
        <f t="shared" si="22"/>
        <v>-0.38595282830409966</v>
      </c>
      <c r="AL12">
        <f t="shared" si="8"/>
        <v>-433.56152174992394</v>
      </c>
      <c r="AN12">
        <f t="shared" si="9"/>
        <v>0</v>
      </c>
      <c r="AO12">
        <f t="shared" si="9"/>
        <v>0</v>
      </c>
      <c r="AP12">
        <f t="shared" si="9"/>
        <v>-11.880115121719147</v>
      </c>
      <c r="AQ12">
        <f t="shared" si="9"/>
        <v>-288.85774875738122</v>
      </c>
      <c r="AR12">
        <f t="shared" si="9"/>
        <v>-300.73786387910036</v>
      </c>
      <c r="AS12">
        <f t="shared" si="9"/>
        <v>70.500444036456415</v>
      </c>
      <c r="AT12">
        <f t="shared" si="9"/>
        <v>-0.20513803119350346</v>
      </c>
      <c r="AU12">
        <f t="shared" si="9"/>
        <v>-230.44255787383742</v>
      </c>
      <c r="AW12">
        <v>9</v>
      </c>
      <c r="AX12">
        <f>IF(Z12&gt;0, (R12*SUMPRODUCT(K12:$K$98, X12:$X$98)-K12*$AZ$3)/Z12, 0)</f>
        <v>-336.0466012856898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250000</v>
      </c>
      <c r="S13">
        <f t="shared" si="1"/>
        <v>-481.68511471914064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-300.44722185566707</v>
      </c>
      <c r="AC13">
        <f t="shared" si="2"/>
        <v>-425.31086191515851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-539.75144994781522</v>
      </c>
      <c r="AI13">
        <f t="shared" si="6"/>
        <v>-561.82556273014336</v>
      </c>
      <c r="AJ13">
        <f t="shared" si="7"/>
        <v>124.86364005949144</v>
      </c>
      <c r="AK13">
        <f t="shared" si="22"/>
        <v>-0.60089444371133416</v>
      </c>
      <c r="AL13">
        <f t="shared" si="8"/>
        <v>-437.56281711436327</v>
      </c>
      <c r="AN13">
        <f t="shared" si="9"/>
        <v>0</v>
      </c>
      <c r="AO13">
        <f t="shared" si="9"/>
        <v>0</v>
      </c>
      <c r="AP13">
        <f t="shared" si="9"/>
        <v>-11.152685938349329</v>
      </c>
      <c r="AQ13">
        <f t="shared" si="9"/>
        <v>-272.70307374962044</v>
      </c>
      <c r="AR13">
        <f t="shared" si="9"/>
        <v>-283.85575968796979</v>
      </c>
      <c r="AS13">
        <f t="shared" si="9"/>
        <v>63.085886007497855</v>
      </c>
      <c r="AT13">
        <f t="shared" si="9"/>
        <v>-0.30359485243623174</v>
      </c>
      <c r="AU13">
        <f t="shared" si="9"/>
        <v>-221.07346853290815</v>
      </c>
      <c r="AW13">
        <v>10</v>
      </c>
      <c r="AX13">
        <f>IF(Z13&gt;0, (R13*SUMPRODUCT(K13:$K$98, X13:$X$98)-K13*$AZ$3)/Z13, 0)</f>
        <v>-481.68511471914064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250000</v>
      </c>
      <c r="S14">
        <f t="shared" si="1"/>
        <v>-412.97990856393739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-425.31086191515851</v>
      </c>
      <c r="AC14">
        <f t="shared" si="2"/>
        <v>-360.11398642462154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-536.43692141440818</v>
      </c>
      <c r="AI14">
        <f t="shared" si="6"/>
        <v>-558.23664937677154</v>
      </c>
      <c r="AJ14">
        <f t="shared" si="7"/>
        <v>-65.196875490536968</v>
      </c>
      <c r="AK14">
        <f t="shared" si="22"/>
        <v>-29.771760334061099</v>
      </c>
      <c r="AL14">
        <f t="shared" si="8"/>
        <v>-653.20528520136963</v>
      </c>
      <c r="AN14">
        <f t="shared" si="9"/>
        <v>0</v>
      </c>
      <c r="AO14">
        <f t="shared" si="9"/>
        <v>0</v>
      </c>
      <c r="AP14">
        <f t="shared" si="9"/>
        <v>-9.8339787805784269</v>
      </c>
      <c r="AQ14">
        <f t="shared" si="9"/>
        <v>-241.98968498211445</v>
      </c>
      <c r="AR14">
        <f t="shared" si="9"/>
        <v>-251.82366376269286</v>
      </c>
      <c r="AS14">
        <f t="shared" si="9"/>
        <v>-29.410673896521665</v>
      </c>
      <c r="AT14">
        <f t="shared" si="9"/>
        <v>-13.430207014100858</v>
      </c>
      <c r="AU14">
        <f t="shared" si="9"/>
        <v>-294.66454467331539</v>
      </c>
      <c r="AW14">
        <v>11</v>
      </c>
      <c r="AX14">
        <f>IF(Z14&gt;0, (R14*SUMPRODUCT(K14:$K$98, X14:$X$98)-K14*$AZ$3)/Z14, 0)</f>
        <v>-412.97990856393739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250000</v>
      </c>
      <c r="S15">
        <f t="shared" si="1"/>
        <v>-348.85191142241308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-360.11398642462154</v>
      </c>
      <c r="AC15">
        <f t="shared" si="2"/>
        <v>-300.40728815659668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-534.49030812409751</v>
      </c>
      <c r="AI15">
        <f t="shared" si="6"/>
        <v>-556.0185897760249</v>
      </c>
      <c r="AJ15">
        <f t="shared" si="7"/>
        <v>-59.706698268024866</v>
      </c>
      <c r="AK15">
        <f t="shared" si="22"/>
        <v>-25.207979049723509</v>
      </c>
      <c r="AL15">
        <f t="shared" si="8"/>
        <v>-640.93326709377322</v>
      </c>
      <c r="AN15">
        <f t="shared" si="9"/>
        <v>0</v>
      </c>
      <c r="AO15">
        <f t="shared" si="9"/>
        <v>0</v>
      </c>
      <c r="AP15">
        <f t="shared" si="9"/>
        <v>-8.6710069973972015</v>
      </c>
      <c r="AQ15">
        <f t="shared" si="9"/>
        <v>-215.27817578371943</v>
      </c>
      <c r="AR15">
        <f t="shared" si="9"/>
        <v>-223.94918278111666</v>
      </c>
      <c r="AS15">
        <f t="shared" si="9"/>
        <v>-24.0482360294268</v>
      </c>
      <c r="AT15">
        <f t="shared" si="9"/>
        <v>-10.153089144057446</v>
      </c>
      <c r="AU15">
        <f t="shared" si="9"/>
        <v>-258.15050795460087</v>
      </c>
      <c r="AW15">
        <v>12</v>
      </c>
      <c r="AX15">
        <f>IF(Z15&gt;0, (R15*SUMPRODUCT(K15:$K$98, X15:$X$98)-K15*$AZ$3)/Z15, 0)</f>
        <v>-348.85191142241308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250000</v>
      </c>
      <c r="S16">
        <f t="shared" si="1"/>
        <v>-289.64898926986592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-300.40728815659668</v>
      </c>
      <c r="AC16">
        <f t="shared" si="2"/>
        <v>-246.31369318126028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-533.27448140609397</v>
      </c>
      <c r="AI16">
        <f t="shared" si="6"/>
        <v>-554.53415279336139</v>
      </c>
      <c r="AJ16">
        <f t="shared" si="7"/>
        <v>-54.093594975336401</v>
      </c>
      <c r="AK16">
        <f t="shared" si="22"/>
        <v>-21.02851017096177</v>
      </c>
      <c r="AL16">
        <f t="shared" si="8"/>
        <v>-629.65625793965955</v>
      </c>
      <c r="AN16">
        <f t="shared" si="9"/>
        <v>0</v>
      </c>
      <c r="AO16">
        <f t="shared" si="9"/>
        <v>0</v>
      </c>
      <c r="AP16">
        <f t="shared" si="9"/>
        <v>-7.6453732857518384</v>
      </c>
      <c r="AQ16">
        <f t="shared" si="9"/>
        <v>-191.77542304614855</v>
      </c>
      <c r="AR16">
        <f t="shared" si="9"/>
        <v>-199.42079633190039</v>
      </c>
      <c r="AS16">
        <f t="shared" si="9"/>
        <v>-19.453062957614847</v>
      </c>
      <c r="AT16">
        <f t="shared" si="9"/>
        <v>-7.5622434124978311</v>
      </c>
      <c r="AU16">
        <f t="shared" si="9"/>
        <v>-226.43610270201307</v>
      </c>
      <c r="AW16">
        <v>13</v>
      </c>
      <c r="AX16">
        <f>IF(Z16&gt;0, (R16*SUMPRODUCT(K16:$K$98, X16:$X$98)-K16*$AZ$3)/Z16, 0)</f>
        <v>-289.64898926986592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250000</v>
      </c>
      <c r="S17">
        <f t="shared" si="1"/>
        <v>-235.28124582685118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-246.31369318126028</v>
      </c>
      <c r="AC17">
        <f t="shared" si="2"/>
        <v>-197.57860662111148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-531.99244994285652</v>
      </c>
      <c r="AI17">
        <f t="shared" si="6"/>
        <v>-552.98632537125707</v>
      </c>
      <c r="AJ17">
        <f t="shared" si="7"/>
        <v>-48.735086560148801</v>
      </c>
      <c r="AK17">
        <f t="shared" si="22"/>
        <v>-17.241958522688222</v>
      </c>
      <c r="AL17">
        <f t="shared" si="8"/>
        <v>-618.96337045409416</v>
      </c>
      <c r="AN17">
        <f t="shared" si="9"/>
        <v>0</v>
      </c>
      <c r="AO17">
        <f t="shared" si="9"/>
        <v>0</v>
      </c>
      <c r="AP17">
        <f t="shared" si="9"/>
        <v>-6.7408822453802246</v>
      </c>
      <c r="AQ17">
        <f t="shared" si="9"/>
        <v>-170.81641132560304</v>
      </c>
      <c r="AR17">
        <f t="shared" si="9"/>
        <v>-177.55729357098329</v>
      </c>
      <c r="AS17">
        <f t="shared" si="9"/>
        <v>-15.648253265138335</v>
      </c>
      <c r="AT17">
        <f t="shared" si="9"/>
        <v>-5.5361866120221359</v>
      </c>
      <c r="AU17">
        <f t="shared" si="9"/>
        <v>-198.74173344814378</v>
      </c>
      <c r="AW17">
        <v>14</v>
      </c>
      <c r="AX17">
        <f>IF(Z17&gt;0, (R17*SUMPRODUCT(K17:$K$98, X17:$X$98)-K17*$AZ$3)/Z17, 0)</f>
        <v>-235.28124582685118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250000</v>
      </c>
      <c r="S18">
        <f t="shared" si="1"/>
        <v>-185.29566838141983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-197.57860662111148</v>
      </c>
      <c r="AC18">
        <f t="shared" si="2"/>
        <v>-153.65349151251985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-530.8353886759636</v>
      </c>
      <c r="AI18">
        <f t="shared" si="6"/>
        <v>-551.56624181121254</v>
      </c>
      <c r="AJ18">
        <f t="shared" si="7"/>
        <v>-43.925115108591626</v>
      </c>
      <c r="AK18">
        <f t="shared" si="22"/>
        <v>-13.830502463477805</v>
      </c>
      <c r="AL18">
        <f t="shared" si="8"/>
        <v>-609.321859383282</v>
      </c>
      <c r="AN18">
        <f t="shared" si="9"/>
        <v>0</v>
      </c>
      <c r="AO18">
        <f t="shared" si="9"/>
        <v>0</v>
      </c>
      <c r="AP18">
        <f t="shared" si="9"/>
        <v>-5.9432401193276085</v>
      </c>
      <c r="AQ18">
        <f t="shared" si="9"/>
        <v>-152.182939995536</v>
      </c>
      <c r="AR18">
        <f t="shared" si="9"/>
        <v>-158.12618011486362</v>
      </c>
      <c r="AS18">
        <f t="shared" si="9"/>
        <v>-12.592704441844035</v>
      </c>
      <c r="AT18">
        <f t="shared" si="9"/>
        <v>-3.9650079316629028</v>
      </c>
      <c r="AU18">
        <f t="shared" si="9"/>
        <v>-174.68389248837056</v>
      </c>
      <c r="AW18">
        <v>15</v>
      </c>
      <c r="AX18">
        <f>IF(Z18&gt;0, (R18*SUMPRODUCT(K18:$K$98, X18:$X$98)-K18*$AZ$3)/Z18, 0)</f>
        <v>-185.29566838141983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250000</v>
      </c>
      <c r="S19">
        <f t="shared" si="1"/>
        <v>-139.350633108827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-153.65349151251985</v>
      </c>
      <c r="AC19">
        <f t="shared" si="2"/>
        <v>-114.10292576323923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-530.73243689228912</v>
      </c>
      <c r="AI19">
        <f t="shared" si="6"/>
        <v>-551.20290825249629</v>
      </c>
      <c r="AJ19">
        <f t="shared" si="7"/>
        <v>-39.550565749280622</v>
      </c>
      <c r="AK19">
        <f t="shared" si="22"/>
        <v>-10.75574440587639</v>
      </c>
      <c r="AL19">
        <f t="shared" si="8"/>
        <v>-601.50921840765329</v>
      </c>
      <c r="AN19">
        <f t="shared" si="9"/>
        <v>0</v>
      </c>
      <c r="AO19">
        <f t="shared" si="9"/>
        <v>0</v>
      </c>
      <c r="AP19">
        <f t="shared" si="9"/>
        <v>-5.2398146210854284</v>
      </c>
      <c r="AQ19">
        <f t="shared" si="9"/>
        <v>-135.85127248796147</v>
      </c>
      <c r="AR19">
        <f t="shared" si="9"/>
        <v>-141.0910871090469</v>
      </c>
      <c r="AS19">
        <f t="shared" si="9"/>
        <v>-10.123735259371371</v>
      </c>
      <c r="AT19">
        <f t="shared" si="9"/>
        <v>-2.7531416256551964</v>
      </c>
      <c r="AU19">
        <f t="shared" si="9"/>
        <v>-153.96796399407347</v>
      </c>
      <c r="AW19">
        <v>16</v>
      </c>
      <c r="AX19">
        <f>IF(Z19&gt;0, (R19*SUMPRODUCT(K19:$K$98, X19:$X$98)-K19*$AZ$3)/Z19, 0)</f>
        <v>-139.350633108827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250000</v>
      </c>
      <c r="S20">
        <f t="shared" si="1"/>
        <v>-97.418261297782351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-114.10292576323923</v>
      </c>
      <c r="AC20">
        <f t="shared" si="2"/>
        <v>-78.763568121900107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-530.3469249531114</v>
      </c>
      <c r="AI20">
        <f t="shared" si="6"/>
        <v>-550.55965690722121</v>
      </c>
      <c r="AJ20">
        <f t="shared" si="7"/>
        <v>-35.33935764133912</v>
      </c>
      <c r="AK20">
        <f t="shared" si="22"/>
        <v>-7.9872048034267467</v>
      </c>
      <c r="AL20">
        <f t="shared" si="8"/>
        <v>-593.88621935198705</v>
      </c>
      <c r="AN20">
        <f t="shared" si="9"/>
        <v>0</v>
      </c>
      <c r="AO20">
        <f t="shared" si="9"/>
        <v>0</v>
      </c>
      <c r="AP20">
        <f t="shared" si="9"/>
        <v>-4.6195010853146545</v>
      </c>
      <c r="AQ20">
        <f t="shared" si="9"/>
        <v>-121.20767251930283</v>
      </c>
      <c r="AR20">
        <f t="shared" si="9"/>
        <v>-125.82717360461749</v>
      </c>
      <c r="AS20">
        <f t="shared" si="9"/>
        <v>-8.0766024775436467</v>
      </c>
      <c r="AT20">
        <f t="shared" si="9"/>
        <v>-1.8254287120528574</v>
      </c>
      <c r="AU20">
        <f t="shared" si="9"/>
        <v>-135.72920479421398</v>
      </c>
      <c r="AW20">
        <v>17</v>
      </c>
      <c r="AX20">
        <f>IF(Z20&gt;0, (R20*SUMPRODUCT(K20:$K$98, X20:$X$98)-K20*$AZ$3)/Z20, 0)</f>
        <v>-97.418261297782351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25</v>
      </c>
      <c r="R21">
        <f t="shared" si="0"/>
        <v>250000</v>
      </c>
      <c r="S21">
        <f t="shared" si="1"/>
        <v>-59.028437411733201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-78.763568121900107</v>
      </c>
      <c r="AC21">
        <f t="shared" si="2"/>
        <v>-47.122463740041667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-530.78310707781043</v>
      </c>
      <c r="AI21">
        <f t="shared" si="6"/>
        <v>-550.74063340167129</v>
      </c>
      <c r="AJ21">
        <f t="shared" si="7"/>
        <v>-31.64110438185844</v>
      </c>
      <c r="AK21">
        <f t="shared" si="22"/>
        <v>-5.5134497685330084</v>
      </c>
      <c r="AL21">
        <f t="shared" si="8"/>
        <v>-587.89518755206279</v>
      </c>
      <c r="AN21">
        <f t="shared" si="9"/>
        <v>0</v>
      </c>
      <c r="AO21">
        <f t="shared" si="9"/>
        <v>0</v>
      </c>
      <c r="AP21">
        <f t="shared" si="9"/>
        <v>-4.0724779808245435</v>
      </c>
      <c r="AQ21">
        <f t="shared" si="9"/>
        <v>-108.31014230374031</v>
      </c>
      <c r="AR21">
        <f t="shared" si="9"/>
        <v>-112.38262028456484</v>
      </c>
      <c r="AS21">
        <f t="shared" si="9"/>
        <v>-6.4565968143070496</v>
      </c>
      <c r="AT21">
        <f t="shared" si="9"/>
        <v>-1.1250594094864304</v>
      </c>
      <c r="AU21">
        <f t="shared" si="9"/>
        <v>-119.96427650835832</v>
      </c>
      <c r="AW21">
        <v>18</v>
      </c>
      <c r="AX21">
        <f>IF(Z21&gt;0, (R21*SUMPRODUCT(K21:$K$98, X21:$X$98)-K21*$AZ$3)/Z21, 0)</f>
        <v>-59.028437411733201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25</v>
      </c>
      <c r="R22">
        <f t="shared" si="0"/>
        <v>250000</v>
      </c>
      <c r="S22">
        <f t="shared" si="1"/>
        <v>-24.055682873300015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-47.122463740041667</v>
      </c>
      <c r="AC22">
        <f t="shared" si="2"/>
        <v>-18.960483810602454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-531.64555011238224</v>
      </c>
      <c r="AI22">
        <f t="shared" si="6"/>
        <v>-551.35033661799332</v>
      </c>
      <c r="AJ22">
        <f t="shared" si="7"/>
        <v>-28.161979929439212</v>
      </c>
      <c r="AK22">
        <f t="shared" si="22"/>
        <v>-3.2985724618029169</v>
      </c>
      <c r="AL22">
        <f t="shared" si="8"/>
        <v>-582.81088900923544</v>
      </c>
      <c r="AN22">
        <f t="shared" si="9"/>
        <v>0</v>
      </c>
      <c r="AO22">
        <f t="shared" si="9"/>
        <v>0</v>
      </c>
      <c r="AP22">
        <f t="shared" si="9"/>
        <v>-3.5900933821520966</v>
      </c>
      <c r="AQ22">
        <f t="shared" si="9"/>
        <v>-96.86261612454274</v>
      </c>
      <c r="AR22">
        <f t="shared" si="9"/>
        <v>-100.45270950669483</v>
      </c>
      <c r="AS22">
        <f t="shared" si="9"/>
        <v>-5.1309430703138972</v>
      </c>
      <c r="AT22">
        <f t="shared" si="9"/>
        <v>-0.60098002900440783</v>
      </c>
      <c r="AU22">
        <f t="shared" si="9"/>
        <v>-106.18463260601314</v>
      </c>
      <c r="AW22">
        <v>19</v>
      </c>
      <c r="AX22">
        <f>IF(Z22&gt;0, (R22*SUMPRODUCT(K22:$K$98, X22:$X$98)-K22*$AZ$3)/Z22, 0)</f>
        <v>-24.055682873300015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250000</v>
      </c>
      <c r="S23">
        <f t="shared" si="1"/>
        <v>7.7450346585688017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-18.960483810602454</v>
      </c>
      <c r="AC23">
        <f t="shared" si="2"/>
        <v>6.0270092016219223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-533.09230888347656</v>
      </c>
      <c r="AI23">
        <f t="shared" si="6"/>
        <v>-552.54673829314322</v>
      </c>
      <c r="AJ23">
        <f t="shared" si="7"/>
        <v>-24.987493012224377</v>
      </c>
      <c r="AK23">
        <f t="shared" si="22"/>
        <v>-1.3272338667421719</v>
      </c>
      <c r="AL23">
        <f t="shared" si="8"/>
        <v>-578.86146517210977</v>
      </c>
      <c r="AN23">
        <f t="shared" si="9"/>
        <v>0</v>
      </c>
      <c r="AO23">
        <f t="shared" si="9"/>
        <v>0</v>
      </c>
      <c r="AP23">
        <f t="shared" si="9"/>
        <v>-3.1647141318258645</v>
      </c>
      <c r="AQ23">
        <f t="shared" si="9"/>
        <v>-86.71982755006583</v>
      </c>
      <c r="AR23">
        <f t="shared" si="9"/>
        <v>-89.884541681891704</v>
      </c>
      <c r="AS23">
        <f t="shared" si="9"/>
        <v>-4.0647952499390065</v>
      </c>
      <c r="AT23">
        <f t="shared" si="9"/>
        <v>-0.21590536971645982</v>
      </c>
      <c r="AU23">
        <f t="shared" si="9"/>
        <v>-94.165242301547167</v>
      </c>
      <c r="AW23">
        <v>20</v>
      </c>
      <c r="AX23">
        <f>IF(Z23&gt;0, (R23*SUMPRODUCT(K23:$K$98, X23:$X$98)-K23*$AZ$3)/Z23, 0)</f>
        <v>7.7450346585688017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250000</v>
      </c>
      <c r="S24">
        <f t="shared" si="1"/>
        <v>36.578864659233176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6.0270092016219223</v>
      </c>
      <c r="AC24">
        <f t="shared" si="2"/>
        <v>28.101921952240783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-534.9215201240163</v>
      </c>
      <c r="AI24">
        <f t="shared" si="6"/>
        <v>-554.1279130875738</v>
      </c>
      <c r="AJ24">
        <f t="shared" si="7"/>
        <v>-22.074912750618861</v>
      </c>
      <c r="AK24">
        <f t="shared" si="22"/>
        <v>0.42189064411353461</v>
      </c>
      <c r="AL24">
        <f t="shared" si="8"/>
        <v>-575.78093519407912</v>
      </c>
      <c r="AN24">
        <f t="shared" si="9"/>
        <v>0</v>
      </c>
      <c r="AO24">
        <f t="shared" si="9"/>
        <v>0</v>
      </c>
      <c r="AP24">
        <f t="shared" si="9"/>
        <v>-2.7896118315977265</v>
      </c>
      <c r="AQ24">
        <f t="shared" si="9"/>
        <v>-77.694099269215272</v>
      </c>
      <c r="AR24">
        <f t="shared" si="9"/>
        <v>-80.483711100812982</v>
      </c>
      <c r="AS24">
        <f t="shared" si="9"/>
        <v>-3.2062468943261448</v>
      </c>
      <c r="AT24">
        <f t="shared" si="9"/>
        <v>6.1277051588634487E-2</v>
      </c>
      <c r="AU24">
        <f t="shared" si="9"/>
        <v>-83.628680943550492</v>
      </c>
      <c r="AW24">
        <v>21</v>
      </c>
      <c r="AX24">
        <f>IF(Z24&gt;0, (R24*SUMPRODUCT(K24:$K$98, X24:$X$98)-K24*$AZ$3)/Z24, 0)</f>
        <v>36.578864659233176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250000</v>
      </c>
      <c r="S25">
        <f t="shared" si="1"/>
        <v>62.690733382881106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28.101921952240783</v>
      </c>
      <c r="AC25">
        <f t="shared" si="2"/>
        <v>47.545983665780113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-537.98067010572834</v>
      </c>
      <c r="AI25">
        <f t="shared" si="6"/>
        <v>-556.94120107263973</v>
      </c>
      <c r="AJ25">
        <f t="shared" si="7"/>
        <v>-19.44406171353933</v>
      </c>
      <c r="AK25">
        <f t="shared" si="22"/>
        <v>1.9671345366568549</v>
      </c>
      <c r="AL25">
        <f t="shared" si="8"/>
        <v>-574.41812824952217</v>
      </c>
      <c r="AN25">
        <f t="shared" si="9"/>
        <v>0</v>
      </c>
      <c r="AO25">
        <f t="shared" si="9"/>
        <v>0</v>
      </c>
      <c r="AP25">
        <f t="shared" si="9"/>
        <v>-2.4588409563043321</v>
      </c>
      <c r="AQ25">
        <f t="shared" si="9"/>
        <v>-69.766448400864363</v>
      </c>
      <c r="AR25">
        <f t="shared" si="9"/>
        <v>-72.225289357168705</v>
      </c>
      <c r="AS25">
        <f t="shared" si="9"/>
        <v>-2.5215462257673034</v>
      </c>
      <c r="AT25">
        <f t="shared" si="9"/>
        <v>0.25510208409952201</v>
      </c>
      <c r="AU25">
        <f t="shared" si="9"/>
        <v>-74.491733498836481</v>
      </c>
      <c r="AW25">
        <v>22</v>
      </c>
      <c r="AX25">
        <f>IF(Z25&gt;0, (R25*SUMPRODUCT(K25:$K$98, X25:$X$98)-K25*$AZ$3)/Z25, 0)</f>
        <v>62.690733382881106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250000</v>
      </c>
      <c r="S26">
        <f t="shared" si="1"/>
        <v>86.166472872022368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47.545983665780113</v>
      </c>
      <c r="AC26">
        <f t="shared" si="2"/>
        <v>64.51003614237527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-542.38646568194451</v>
      </c>
      <c r="AI26">
        <f t="shared" si="6"/>
        <v>-561.10315269261855</v>
      </c>
      <c r="AJ26">
        <f t="shared" si="7"/>
        <v>-16.964052476595157</v>
      </c>
      <c r="AK26">
        <f t="shared" si="22"/>
        <v>3.3282188566046083</v>
      </c>
      <c r="AL26">
        <f t="shared" si="8"/>
        <v>-574.73898631260909</v>
      </c>
      <c r="AN26">
        <f t="shared" si="9"/>
        <v>0</v>
      </c>
      <c r="AO26">
        <f t="shared" si="9"/>
        <v>0</v>
      </c>
      <c r="AP26">
        <f t="shared" si="9"/>
        <v>-2.1671596130633546</v>
      </c>
      <c r="AQ26">
        <f t="shared" si="9"/>
        <v>-62.801608127962695</v>
      </c>
      <c r="AR26">
        <f t="shared" si="9"/>
        <v>-64.968767741026042</v>
      </c>
      <c r="AS26">
        <f t="shared" si="9"/>
        <v>-1.9642263280995236</v>
      </c>
      <c r="AT26">
        <f t="shared" si="9"/>
        <v>0.38536635705645828</v>
      </c>
      <c r="AU26">
        <f t="shared" si="9"/>
        <v>-66.547627712069101</v>
      </c>
      <c r="AW26">
        <v>23</v>
      </c>
      <c r="AX26">
        <f>IF(Z26&gt;0, (R26*SUMPRODUCT(K26:$K$98, X26:$X$98)-K26*$AZ$3)/Z26, 0)</f>
        <v>86.166472872022368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250000</v>
      </c>
      <c r="S27">
        <f t="shared" si="1"/>
        <v>107.10037032392756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64.51003614237527</v>
      </c>
      <c r="AC27">
        <f t="shared" si="2"/>
        <v>79.146375226429996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-547.06517829636994</v>
      </c>
      <c r="AI27">
        <f t="shared" si="6"/>
        <v>-565.53999191910759</v>
      </c>
      <c r="AJ27">
        <f t="shared" si="7"/>
        <v>-14.636339084054725</v>
      </c>
      <c r="AK27">
        <f t="shared" si="22"/>
        <v>4.5157025299662692</v>
      </c>
      <c r="AL27">
        <f t="shared" si="8"/>
        <v>-575.66062847319608</v>
      </c>
      <c r="AN27">
        <f t="shared" si="9"/>
        <v>0</v>
      </c>
      <c r="AO27">
        <f t="shared" si="9"/>
        <v>0</v>
      </c>
      <c r="AP27">
        <f t="shared" si="9"/>
        <v>-1.9099586450409354</v>
      </c>
      <c r="AQ27">
        <f t="shared" si="9"/>
        <v>-56.556557918508375</v>
      </c>
      <c r="AR27">
        <f t="shared" si="9"/>
        <v>-58.466516563549305</v>
      </c>
      <c r="AS27">
        <f t="shared" si="9"/>
        <v>-1.5131304129063439</v>
      </c>
      <c r="AT27">
        <f t="shared" si="9"/>
        <v>0.46684125002091503</v>
      </c>
      <c r="AU27">
        <f t="shared" si="9"/>
        <v>-59.512805726434742</v>
      </c>
      <c r="AW27">
        <v>24</v>
      </c>
      <c r="AX27">
        <f>IF(Z27&gt;0, (R27*SUMPRODUCT(K27:$K$98, X27:$X$98)-K27*$AZ$3)/Z27, 0)</f>
        <v>107.10037032392756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25</v>
      </c>
      <c r="R28">
        <f t="shared" si="0"/>
        <v>250000</v>
      </c>
      <c r="S28">
        <f t="shared" si="1"/>
        <v>125.76344018837378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79.146375226429996</v>
      </c>
      <c r="AC28">
        <f t="shared" si="2"/>
        <v>91.730841604365992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-552.66592060620439</v>
      </c>
      <c r="AI28">
        <f t="shared" si="6"/>
        <v>-570.90071950065408</v>
      </c>
      <c r="AJ28">
        <f t="shared" si="7"/>
        <v>-12.584466377935996</v>
      </c>
      <c r="AK28">
        <f t="shared" si="22"/>
        <v>5.5402462658500999</v>
      </c>
      <c r="AL28">
        <f t="shared" si="8"/>
        <v>-577.94493961273997</v>
      </c>
      <c r="AN28">
        <f t="shared" si="9"/>
        <v>0</v>
      </c>
      <c r="AO28">
        <f t="shared" si="9"/>
        <v>0</v>
      </c>
      <c r="AP28">
        <f t="shared" si="9"/>
        <v>-1.6831656261982735</v>
      </c>
      <c r="AQ28">
        <f t="shared" si="9"/>
        <v>-51.013904004103352</v>
      </c>
      <c r="AR28">
        <f t="shared" si="9"/>
        <v>-52.697069630301627</v>
      </c>
      <c r="AS28">
        <f t="shared" si="9"/>
        <v>-1.1616109041837057</v>
      </c>
      <c r="AT28">
        <f t="shared" si="9"/>
        <v>0.51139319546817774</v>
      </c>
      <c r="AU28">
        <f t="shared" si="9"/>
        <v>-53.347287339017157</v>
      </c>
      <c r="AW28">
        <v>25</v>
      </c>
      <c r="AX28">
        <f>IF(Z28&gt;0, (R28*SUMPRODUCT(K28:$K$98, X28:$X$98)-K28*$AZ$3)/Z28, 0)</f>
        <v>125.76344018837378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250000</v>
      </c>
      <c r="S29">
        <f t="shared" si="1"/>
        <v>142.31891391157555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91.730841604365992</v>
      </c>
      <c r="AC29">
        <f t="shared" si="2"/>
        <v>102.44999500780182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-558.97918975387529</v>
      </c>
      <c r="AI29">
        <f t="shared" si="6"/>
        <v>-576.97574274040517</v>
      </c>
      <c r="AJ29">
        <f t="shared" si="7"/>
        <v>-10.719153403435826</v>
      </c>
      <c r="AK29">
        <f t="shared" si="22"/>
        <v>6.4211589123056196</v>
      </c>
      <c r="AL29">
        <f t="shared" si="8"/>
        <v>-581.27373723153539</v>
      </c>
      <c r="AN29">
        <f t="shared" si="9"/>
        <v>0</v>
      </c>
      <c r="AO29">
        <f t="shared" si="9"/>
        <v>0</v>
      </c>
      <c r="AP29">
        <f t="shared" si="9"/>
        <v>-1.4831913435874682</v>
      </c>
      <c r="AQ29">
        <f t="shared" si="9"/>
        <v>-46.068438556485496</v>
      </c>
      <c r="AR29">
        <f t="shared" si="9"/>
        <v>-47.551629900072967</v>
      </c>
      <c r="AS29">
        <f t="shared" si="9"/>
        <v>-0.88342226149985614</v>
      </c>
      <c r="AT29">
        <f t="shared" si="9"/>
        <v>0.52920174889378313</v>
      </c>
      <c r="AU29">
        <f t="shared" si="9"/>
        <v>-47.905850412679044</v>
      </c>
      <c r="AW29">
        <v>26</v>
      </c>
      <c r="AX29">
        <f>IF(Z29&gt;0, (R29*SUMPRODUCT(K29:$K$98, X29:$X$98)-K29*$AZ$3)/Z29, 0)</f>
        <v>142.31891391157555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250000</v>
      </c>
      <c r="S30">
        <f t="shared" si="1"/>
        <v>156.95527522467907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102.44999500780182</v>
      </c>
      <c r="AC30">
        <f t="shared" si="2"/>
        <v>111.500357708048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-566.94144949299186</v>
      </c>
      <c r="AI30">
        <f t="shared" si="6"/>
        <v>-584.70134280470711</v>
      </c>
      <c r="AJ30">
        <f t="shared" si="7"/>
        <v>-9.0503627002461826</v>
      </c>
      <c r="AK30">
        <f t="shared" si="22"/>
        <v>7.1714996505461279</v>
      </c>
      <c r="AL30">
        <f t="shared" si="8"/>
        <v>-586.58020585440715</v>
      </c>
      <c r="AN30">
        <f t="shared" si="9"/>
        <v>0</v>
      </c>
      <c r="AO30">
        <f t="shared" si="9"/>
        <v>0</v>
      </c>
      <c r="AP30">
        <f t="shared" si="9"/>
        <v>-1.3068633616893743</v>
      </c>
      <c r="AQ30">
        <f t="shared" si="9"/>
        <v>-41.718438031196797</v>
      </c>
      <c r="AR30">
        <f t="shared" si="9"/>
        <v>-43.025301392886171</v>
      </c>
      <c r="AS30">
        <f t="shared" si="9"/>
        <v>-0.66597176094238364</v>
      </c>
      <c r="AT30">
        <f t="shared" si="9"/>
        <v>0.52771545285604737</v>
      </c>
      <c r="AU30">
        <f t="shared" si="9"/>
        <v>-43.163557700972504</v>
      </c>
      <c r="AW30">
        <v>27</v>
      </c>
      <c r="AX30">
        <f>IF(Z30&gt;0, (R30*SUMPRODUCT(K30:$K$98, X30:$X$98)-K30*$AZ$3)/Z30, 0)</f>
        <v>156.95527522467907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25</v>
      </c>
      <c r="R31">
        <f t="shared" si="0"/>
        <v>250000</v>
      </c>
      <c r="S31">
        <f t="shared" si="1"/>
        <v>169.75427958872953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111.500357708048</v>
      </c>
      <c r="AC31">
        <f t="shared" si="2"/>
        <v>118.99513508464713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-576.79480384403382</v>
      </c>
      <c r="AI31">
        <f t="shared" si="6"/>
        <v>-594.31941874224754</v>
      </c>
      <c r="AJ31">
        <f t="shared" si="7"/>
        <v>-7.4947773765991315</v>
      </c>
      <c r="AK31">
        <f t="shared" si="22"/>
        <v>7.8050250395633611</v>
      </c>
      <c r="AL31">
        <f t="shared" si="8"/>
        <v>-594.00917107928331</v>
      </c>
      <c r="AN31">
        <f t="shared" si="9"/>
        <v>0</v>
      </c>
      <c r="AO31">
        <f t="shared" si="9"/>
        <v>0</v>
      </c>
      <c r="AP31">
        <f t="shared" si="9"/>
        <v>-1.1513842663142093</v>
      </c>
      <c r="AQ31">
        <f t="shared" si="9"/>
        <v>-37.895980362199332</v>
      </c>
      <c r="AR31">
        <f t="shared" si="9"/>
        <v>-39.047364628513549</v>
      </c>
      <c r="AS31">
        <f t="shared" si="9"/>
        <v>-0.4924141729256224</v>
      </c>
      <c r="AT31">
        <f t="shared" si="9"/>
        <v>0.51279774653751276</v>
      </c>
      <c r="AU31">
        <f t="shared" si="9"/>
        <v>-39.026981054901654</v>
      </c>
      <c r="AW31">
        <v>28</v>
      </c>
      <c r="AX31">
        <f>IF(Z31&gt;0, (R31*SUMPRODUCT(K31:$K$98, X31:$X$98)-K31*$AZ$3)/Z31, 0)</f>
        <v>169.75427958872953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250000</v>
      </c>
      <c r="S32">
        <f t="shared" si="1"/>
        <v>180.79132206899178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118.99513508464713</v>
      </c>
      <c r="AC32">
        <f t="shared" si="2"/>
        <v>125.0395256222659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-587.81431308501158</v>
      </c>
      <c r="AI32">
        <f t="shared" si="6"/>
        <v>-605.10490040293462</v>
      </c>
      <c r="AJ32">
        <f t="shared" si="7"/>
        <v>-6.0443905376187672</v>
      </c>
      <c r="AK32">
        <f t="shared" si="22"/>
        <v>8.3296594559253005</v>
      </c>
      <c r="AL32">
        <f t="shared" si="8"/>
        <v>-602.81963148462808</v>
      </c>
      <c r="AN32">
        <f t="shared" si="9"/>
        <v>0</v>
      </c>
      <c r="AO32">
        <f t="shared" si="9"/>
        <v>0</v>
      </c>
      <c r="AP32">
        <f t="shared" si="9"/>
        <v>-1.01429323782672</v>
      </c>
      <c r="AQ32">
        <f t="shared" si="9"/>
        <v>-34.482118617327799</v>
      </c>
      <c r="AR32">
        <f t="shared" si="9"/>
        <v>-35.49641185515452</v>
      </c>
      <c r="AS32">
        <f t="shared" si="9"/>
        <v>-0.35457352236586526</v>
      </c>
      <c r="AT32">
        <f t="shared" si="9"/>
        <v>0.48863101664491632</v>
      </c>
      <c r="AU32">
        <f t="shared" si="9"/>
        <v>-35.362354360875464</v>
      </c>
      <c r="AW32">
        <v>29</v>
      </c>
      <c r="AX32">
        <f>IF(Z32&gt;0, (R32*SUMPRODUCT(K32:$K$98, X32:$X$98)-K32*$AZ$3)/Z32, 0)</f>
        <v>180.79132206899178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250000</v>
      </c>
      <c r="S33">
        <f t="shared" si="1"/>
        <v>190.22319078691427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125.0395256222659</v>
      </c>
      <c r="AC33">
        <f t="shared" si="2"/>
        <v>129.78988102263293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-601.02859593529763</v>
      </c>
      <c r="AI33">
        <f t="shared" si="6"/>
        <v>-618.08617452044791</v>
      </c>
      <c r="AJ33">
        <f t="shared" si="7"/>
        <v>-4.7503554003670274</v>
      </c>
      <c r="AK33">
        <f t="shared" si="22"/>
        <v>8.7527667935586138</v>
      </c>
      <c r="AL33">
        <f t="shared" si="8"/>
        <v>-614.08376312725625</v>
      </c>
      <c r="AN33">
        <f t="shared" si="9"/>
        <v>0</v>
      </c>
      <c r="AO33">
        <f t="shared" si="9"/>
        <v>0</v>
      </c>
      <c r="AP33">
        <f t="shared" si="9"/>
        <v>-0.89341480045586719</v>
      </c>
      <c r="AQ33">
        <f t="shared" si="9"/>
        <v>-31.479722659655184</v>
      </c>
      <c r="AR33">
        <f t="shared" si="9"/>
        <v>-32.373137460111053</v>
      </c>
      <c r="AS33">
        <f t="shared" si="9"/>
        <v>-0.24880658183266818</v>
      </c>
      <c r="AT33">
        <f t="shared" si="9"/>
        <v>0.4584385385808275</v>
      </c>
      <c r="AU33">
        <f t="shared" si="9"/>
        <v>-32.163505503362884</v>
      </c>
      <c r="AW33">
        <v>30</v>
      </c>
      <c r="AX33">
        <f>IF(Z33&gt;0, (R33*SUMPRODUCT(K33:$K$98, X33:$X$98)-K33*$AZ$3)/Z33, 0)</f>
        <v>190.22319078691427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250000</v>
      </c>
      <c r="S34">
        <f t="shared" si="1"/>
        <v>198.12234958468144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129.78988102263293</v>
      </c>
      <c r="AC34">
        <f t="shared" si="2"/>
        <v>133.33915302163354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-616.47999455534614</v>
      </c>
      <c r="AI34">
        <f t="shared" si="6"/>
        <v>-633.30534935518938</v>
      </c>
      <c r="AJ34">
        <f t="shared" si="7"/>
        <v>-3.5492719990006094</v>
      </c>
      <c r="AK34">
        <f t="shared" si="22"/>
        <v>9.0852916715843062</v>
      </c>
      <c r="AL34">
        <f t="shared" si="8"/>
        <v>-627.76932968260564</v>
      </c>
      <c r="AN34">
        <f t="shared" si="9"/>
        <v>0</v>
      </c>
      <c r="AO34">
        <f t="shared" si="9"/>
        <v>0</v>
      </c>
      <c r="AP34">
        <f t="shared" si="9"/>
        <v>-0.78683192080357434</v>
      </c>
      <c r="AQ34">
        <f t="shared" si="9"/>
        <v>-28.829474565224597</v>
      </c>
      <c r="AR34">
        <f t="shared" si="9"/>
        <v>-29.616306486028172</v>
      </c>
      <c r="AS34">
        <f t="shared" si="9"/>
        <v>-0.16598048229295065</v>
      </c>
      <c r="AT34">
        <f t="shared" si="9"/>
        <v>0.42487053509742351</v>
      </c>
      <c r="AU34">
        <f t="shared" ref="AU34:AU97" si="23">AL34*$K34</f>
        <v>-29.357416433223698</v>
      </c>
      <c r="AW34">
        <v>31</v>
      </c>
      <c r="AX34">
        <f>IF(Z34&gt;0, (R34*SUMPRODUCT(K34:$K$98, X34:$X$98)-K34*$AZ$3)/Z34, 0)</f>
        <v>198.12234958468144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25</v>
      </c>
      <c r="R35">
        <f t="shared" si="0"/>
        <v>250000</v>
      </c>
      <c r="S35">
        <f t="shared" si="1"/>
        <v>204.57177531769662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133.33915302163354</v>
      </c>
      <c r="AC35">
        <f t="shared" si="2"/>
        <v>135.78556654449449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-632.22852243762122</v>
      </c>
      <c r="AI35">
        <f t="shared" ref="AI35:AI66" si="25">SUM(AE35:AH35)</f>
        <v>-648.82240083722229</v>
      </c>
      <c r="AJ35">
        <f t="shared" si="7"/>
        <v>-2.4464135228609507</v>
      </c>
      <c r="AK35">
        <f t="shared" si="22"/>
        <v>9.3337407115143485</v>
      </c>
      <c r="AL35">
        <f t="shared" si="8"/>
        <v>-641.93507364856896</v>
      </c>
      <c r="AN35">
        <f t="shared" ref="AN35:AT66" si="26">AE35*$K35</f>
        <v>0</v>
      </c>
      <c r="AO35">
        <f t="shared" si="26"/>
        <v>0</v>
      </c>
      <c r="AP35">
        <f t="shared" si="26"/>
        <v>-0.6928633988311772</v>
      </c>
      <c r="AQ35">
        <f t="shared" si="26"/>
        <v>-26.398168791249873</v>
      </c>
      <c r="AR35">
        <f t="shared" si="26"/>
        <v>-27.091032190081052</v>
      </c>
      <c r="AS35">
        <f t="shared" si="26"/>
        <v>-0.10214793356788403</v>
      </c>
      <c r="AT35">
        <f t="shared" si="26"/>
        <v>0.38972247219458039</v>
      </c>
      <c r="AU35">
        <f t="shared" si="23"/>
        <v>-26.803457651454359</v>
      </c>
      <c r="AW35">
        <v>32</v>
      </c>
      <c r="AX35">
        <f>IF(Z35&gt;0, (R35*SUMPRODUCT(K35:$K$98, X35:$X$98)-K35*$AZ$3)/Z35, 0)</f>
        <v>204.57177531769662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250000</v>
      </c>
      <c r="S36">
        <f t="shared" si="1"/>
        <v>209.79050298895552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135.78556654449449</v>
      </c>
      <c r="AC36">
        <f t="shared" si="2"/>
        <v>137.31229783189247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-649.13659286912889</v>
      </c>
      <c r="AI36">
        <f t="shared" si="25"/>
        <v>-665.49961882544699</v>
      </c>
      <c r="AJ36">
        <f t="shared" si="7"/>
        <v>-1.526731287397979</v>
      </c>
      <c r="AK36">
        <f t="shared" si="22"/>
        <v>9.5049896581146154</v>
      </c>
      <c r="AL36">
        <f t="shared" si="8"/>
        <v>-657.52136045473037</v>
      </c>
      <c r="AN36">
        <f t="shared" si="26"/>
        <v>0</v>
      </c>
      <c r="AO36">
        <f t="shared" si="26"/>
        <v>0</v>
      </c>
      <c r="AP36">
        <f t="shared" si="26"/>
        <v>-0.61002174084064653</v>
      </c>
      <c r="AQ36">
        <f t="shared" si="26"/>
        <v>-24.200134833404263</v>
      </c>
      <c r="AR36">
        <f t="shared" si="26"/>
        <v>-24.81015657424491</v>
      </c>
      <c r="AS36">
        <f t="shared" si="26"/>
        <v>-5.6917301251043169E-2</v>
      </c>
      <c r="AT36">
        <f t="shared" si="26"/>
        <v>0.35435073887886809</v>
      </c>
      <c r="AU36">
        <f t="shared" si="23"/>
        <v>-24.512723136617087</v>
      </c>
      <c r="AW36">
        <v>33</v>
      </c>
      <c r="AX36">
        <f>IF(Z36&gt;0, (R36*SUMPRODUCT(K36:$K$98, X36:$X$98)-K36*$AZ$3)/Z36, 0)</f>
        <v>209.79050298895552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250000</v>
      </c>
      <c r="S37">
        <f t="shared" si="1"/>
        <v>213.92228357525676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137.31229783189247</v>
      </c>
      <c r="AC37">
        <f t="shared" si="2"/>
        <v>138.04510949728098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-667.71830957727377</v>
      </c>
      <c r="AI37">
        <f t="shared" si="25"/>
        <v>-683.85093344307097</v>
      </c>
      <c r="AJ37">
        <f t="shared" si="7"/>
        <v>-0.73281166538851039</v>
      </c>
      <c r="AK37">
        <f t="shared" si="22"/>
        <v>9.6118608482324728</v>
      </c>
      <c r="AL37">
        <f t="shared" si="8"/>
        <v>-674.97188426022694</v>
      </c>
      <c r="AN37">
        <f t="shared" si="26"/>
        <v>0</v>
      </c>
      <c r="AO37">
        <f t="shared" si="26"/>
        <v>0</v>
      </c>
      <c r="AP37">
        <f t="shared" si="26"/>
        <v>-0.53699306820126214</v>
      </c>
      <c r="AQ37">
        <f t="shared" si="26"/>
        <v>-22.225777203808995</v>
      </c>
      <c r="AR37">
        <f t="shared" si="26"/>
        <v>-22.762770272010258</v>
      </c>
      <c r="AS37">
        <f t="shared" si="26"/>
        <v>-2.4392484935134701E-2</v>
      </c>
      <c r="AT37">
        <f t="shared" si="26"/>
        <v>0.31994191961289381</v>
      </c>
      <c r="AU37">
        <f t="shared" si="23"/>
        <v>-22.467220837332494</v>
      </c>
      <c r="AW37">
        <v>34</v>
      </c>
      <c r="AX37">
        <f>IF(Z37&gt;0, (R37*SUMPRODUCT(K37:$K$98, X37:$X$98)-K37*$AZ$3)/Z37, 0)</f>
        <v>213.92228357525676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250000</v>
      </c>
      <c r="S38">
        <f t="shared" si="1"/>
        <v>217.07841502853427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138.04510949728098</v>
      </c>
      <c r="AC38">
        <f t="shared" si="2"/>
        <v>138.08089166739398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-691.07207925548425</v>
      </c>
      <c r="AI38">
        <f t="shared" si="25"/>
        <v>-706.97426967469789</v>
      </c>
      <c r="AJ38">
        <f t="shared" si="7"/>
        <v>-3.5782170113009215E-2</v>
      </c>
      <c r="AK38">
        <f t="shared" si="22"/>
        <v>9.6631576648096686</v>
      </c>
      <c r="AL38">
        <f t="shared" si="8"/>
        <v>-697.3468941800013</v>
      </c>
      <c r="AN38">
        <f t="shared" si="26"/>
        <v>0</v>
      </c>
      <c r="AO38">
        <f t="shared" si="26"/>
        <v>0</v>
      </c>
      <c r="AP38">
        <f t="shared" si="26"/>
        <v>-0.47260966434995288</v>
      </c>
      <c r="AQ38">
        <f t="shared" si="26"/>
        <v>-20.538512922341688</v>
      </c>
      <c r="AR38">
        <f t="shared" si="26"/>
        <v>-21.011122586691641</v>
      </c>
      <c r="AS38">
        <f t="shared" si="26"/>
        <v>-1.0634383667290032E-3</v>
      </c>
      <c r="AT38">
        <f t="shared" si="26"/>
        <v>0.28718695853424397</v>
      </c>
      <c r="AU38">
        <f t="shared" si="23"/>
        <v>-20.724999066524127</v>
      </c>
      <c r="AW38">
        <v>35</v>
      </c>
      <c r="AX38">
        <f>IF(Z38&gt;0, (R38*SUMPRODUCT(K38:$K$98, X38:$X$98)-K38*$AZ$3)/Z38, 0)</f>
        <v>217.07841502853427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250000</v>
      </c>
      <c r="S39">
        <f t="shared" si="1"/>
        <v>219.21618187136656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138.08089166739398</v>
      </c>
      <c r="AC39">
        <f t="shared" si="2"/>
        <v>137.41877104319701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-715.64134575684352</v>
      </c>
      <c r="AI39">
        <f t="shared" si="25"/>
        <v>-731.31295013728936</v>
      </c>
      <c r="AJ39">
        <f t="shared" si="7"/>
        <v>0.66212062419697304</v>
      </c>
      <c r="AK39">
        <f t="shared" si="22"/>
        <v>9.6656624167175806</v>
      </c>
      <c r="AL39">
        <f t="shared" si="8"/>
        <v>-720.98516709637477</v>
      </c>
      <c r="AN39">
        <f t="shared" si="26"/>
        <v>0</v>
      </c>
      <c r="AO39">
        <f t="shared" si="26"/>
        <v>0</v>
      </c>
      <c r="AP39">
        <f t="shared" si="26"/>
        <v>-0.41585419382578465</v>
      </c>
      <c r="AQ39">
        <f t="shared" si="26"/>
        <v>-18.989916264058017</v>
      </c>
      <c r="AR39">
        <f t="shared" si="26"/>
        <v>-19.405770457883801</v>
      </c>
      <c r="AS39">
        <f t="shared" si="26"/>
        <v>1.7569716010341491E-2</v>
      </c>
      <c r="AT39">
        <f t="shared" si="26"/>
        <v>0.25648339216063837</v>
      </c>
      <c r="AU39">
        <f t="shared" si="23"/>
        <v>-19.131717349712822</v>
      </c>
      <c r="AW39">
        <v>36</v>
      </c>
      <c r="AX39">
        <f>IF(Z39&gt;0, (R39*SUMPRODUCT(K39:$K$98, X39:$X$98)-K39*$AZ$3)/Z39, 0)</f>
        <v>219.21618187136656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250000</v>
      </c>
      <c r="S40">
        <f t="shared" si="1"/>
        <v>220.47741087729295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137.41877104319701</v>
      </c>
      <c r="AC40">
        <f t="shared" si="2"/>
        <v>136.17563361676815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-738.9224151797747</v>
      </c>
      <c r="AI40">
        <f t="shared" si="25"/>
        <v>-754.36341127489811</v>
      </c>
      <c r="AJ40">
        <f t="shared" si="7"/>
        <v>1.2431374264288593</v>
      </c>
      <c r="AK40">
        <f t="shared" si="22"/>
        <v>9.6193139730237913</v>
      </c>
      <c r="AL40">
        <f t="shared" si="8"/>
        <v>-743.50095987544546</v>
      </c>
      <c r="AN40">
        <f t="shared" si="26"/>
        <v>0</v>
      </c>
      <c r="AO40">
        <f t="shared" si="26"/>
        <v>0</v>
      </c>
      <c r="AP40">
        <f t="shared" si="26"/>
        <v>-0.36583471672274143</v>
      </c>
      <c r="AQ40">
        <f t="shared" si="26"/>
        <v>-17.506867482645781</v>
      </c>
      <c r="AR40">
        <f t="shared" si="26"/>
        <v>-17.872702199368522</v>
      </c>
      <c r="AS40">
        <f t="shared" si="26"/>
        <v>2.9452946263529525E-2</v>
      </c>
      <c r="AT40">
        <f t="shared" si="26"/>
        <v>0.22790492146420929</v>
      </c>
      <c r="AU40">
        <f t="shared" si="23"/>
        <v>-17.615344331640785</v>
      </c>
      <c r="AW40">
        <v>37</v>
      </c>
      <c r="AX40">
        <f>IF(Z40&gt;0, (R40*SUMPRODUCT(K40:$K$98, X40:$X$98)-K40*$AZ$3)/Z40, 0)</f>
        <v>220.47741087729295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250000</v>
      </c>
      <c r="S41">
        <f t="shared" si="1"/>
        <v>221.09315132534829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136.17563361676815</v>
      </c>
      <c r="AC41">
        <f t="shared" si="2"/>
        <v>134.5141043820056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-764.69541272602498</v>
      </c>
      <c r="AI41">
        <f t="shared" si="25"/>
        <v>-779.90552931892455</v>
      </c>
      <c r="AJ41">
        <f t="shared" si="7"/>
        <v>1.6615292347625541</v>
      </c>
      <c r="AK41">
        <f t="shared" si="22"/>
        <v>9.5322943531737714</v>
      </c>
      <c r="AL41">
        <f t="shared" si="8"/>
        <v>-768.71170573098823</v>
      </c>
      <c r="AN41">
        <f t="shared" si="26"/>
        <v>0</v>
      </c>
      <c r="AO41">
        <f t="shared" si="26"/>
        <v>0</v>
      </c>
      <c r="AP41">
        <f t="shared" si="26"/>
        <v>-0.32175412528002056</v>
      </c>
      <c r="AQ41">
        <f t="shared" si="26"/>
        <v>-16.17633251688321</v>
      </c>
      <c r="AR41">
        <f t="shared" si="26"/>
        <v>-16.49808664216323</v>
      </c>
      <c r="AS41">
        <f t="shared" si="26"/>
        <v>3.514791502701381E-2</v>
      </c>
      <c r="AT41">
        <f t="shared" si="26"/>
        <v>0.20164572788014484</v>
      </c>
      <c r="AU41">
        <f t="shared" si="23"/>
        <v>-16.261292999256071</v>
      </c>
      <c r="AW41">
        <v>38</v>
      </c>
      <c r="AX41">
        <f>IF(Z41&gt;0, (R41*SUMPRODUCT(K41:$K$98, X41:$X$98)-K41*$AZ$3)/Z41, 0)</f>
        <v>221.09315132534829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250000</v>
      </c>
      <c r="S42">
        <f t="shared" si="1"/>
        <v>221.12062726213566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134.5141043820056</v>
      </c>
      <c r="AC42">
        <f t="shared" si="2"/>
        <v>132.48539530073242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-791.5559137588906</v>
      </c>
      <c r="AI42">
        <f t="shared" si="25"/>
        <v>-806.53477359448527</v>
      </c>
      <c r="AJ42">
        <f t="shared" si="7"/>
        <v>2.0287090812731776</v>
      </c>
      <c r="AK42">
        <f t="shared" si="22"/>
        <v>9.4159873067403925</v>
      </c>
      <c r="AL42">
        <f t="shared" si="8"/>
        <v>-795.09007720647173</v>
      </c>
      <c r="AN42">
        <f t="shared" si="26"/>
        <v>0</v>
      </c>
      <c r="AO42">
        <f t="shared" si="26"/>
        <v>0</v>
      </c>
      <c r="AP42">
        <f t="shared" si="26"/>
        <v>-0.2829126162427959</v>
      </c>
      <c r="AQ42">
        <f t="shared" si="26"/>
        <v>-14.950480672222245</v>
      </c>
      <c r="AR42">
        <f t="shared" si="26"/>
        <v>-15.23339328846504</v>
      </c>
      <c r="AS42">
        <f t="shared" si="26"/>
        <v>3.8317161658367724E-2</v>
      </c>
      <c r="AT42">
        <f t="shared" si="26"/>
        <v>0.17784408377522667</v>
      </c>
      <c r="AU42">
        <f t="shared" si="23"/>
        <v>-15.017232043031447</v>
      </c>
      <c r="AW42">
        <v>39</v>
      </c>
      <c r="AX42">
        <f>IF(Z42&gt;0, (R42*SUMPRODUCT(K42:$K$98, X42:$X$98)-K42*$AZ$3)/Z42, 0)</f>
        <v>221.12062726213566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250000</v>
      </c>
      <c r="S43">
        <f t="shared" si="1"/>
        <v>220.66770897459892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132.48539530073242</v>
      </c>
      <c r="AC43">
        <f t="shared" si="2"/>
        <v>130.1667212674476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-821.55855701091946</v>
      </c>
      <c r="AI43">
        <f t="shared" si="25"/>
        <v>-836.30547239245709</v>
      </c>
      <c r="AJ43">
        <f t="shared" si="7"/>
        <v>2.3186740332848217</v>
      </c>
      <c r="AK43">
        <f t="shared" si="22"/>
        <v>9.27397767105127</v>
      </c>
      <c r="AL43">
        <f t="shared" si="8"/>
        <v>-824.71282068812104</v>
      </c>
      <c r="AN43">
        <f t="shared" si="26"/>
        <v>0</v>
      </c>
      <c r="AO43">
        <f t="shared" si="26"/>
        <v>0</v>
      </c>
      <c r="AP43">
        <f t="shared" si="26"/>
        <v>-0.24868908450059238</v>
      </c>
      <c r="AQ43">
        <f t="shared" si="26"/>
        <v>-13.85460214021853</v>
      </c>
      <c r="AR43">
        <f t="shared" si="26"/>
        <v>-14.103291224719122</v>
      </c>
      <c r="AS43">
        <f t="shared" si="26"/>
        <v>3.910166347837097E-2</v>
      </c>
      <c r="AT43">
        <f t="shared" si="26"/>
        <v>0.15639453790994723</v>
      </c>
      <c r="AU43">
        <f t="shared" si="23"/>
        <v>-13.907795023330804</v>
      </c>
      <c r="AW43">
        <v>40</v>
      </c>
      <c r="AX43">
        <f>IF(Z43&gt;0, (R43*SUMPRODUCT(K43:$K$98, X43:$X$98)-K43*$AZ$3)/Z43, 0)</f>
        <v>220.66770897459892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250000</v>
      </c>
      <c r="S44">
        <f t="shared" si="1"/>
        <v>219.77451090106018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130.1667212674476</v>
      </c>
      <c r="AC44">
        <f t="shared" si="2"/>
        <v>127.59051791199472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-856.47813511002005</v>
      </c>
      <c r="AI44">
        <f t="shared" si="25"/>
        <v>-870.99193352423129</v>
      </c>
      <c r="AJ44">
        <f t="shared" si="7"/>
        <v>2.5762033554528756</v>
      </c>
      <c r="AK44">
        <f t="shared" si="22"/>
        <v>9.111670488721332</v>
      </c>
      <c r="AL44">
        <f t="shared" si="8"/>
        <v>-859.30405968005709</v>
      </c>
      <c r="AN44">
        <f t="shared" si="26"/>
        <v>0</v>
      </c>
      <c r="AO44">
        <f t="shared" si="26"/>
        <v>0</v>
      </c>
      <c r="AP44">
        <f t="shared" si="26"/>
        <v>-0.21853379084904107</v>
      </c>
      <c r="AQ44">
        <f t="shared" si="26"/>
        <v>-12.895963434468102</v>
      </c>
      <c r="AR44">
        <f t="shared" si="26"/>
        <v>-13.114497225317143</v>
      </c>
      <c r="AS44">
        <f t="shared" si="26"/>
        <v>3.878981016533091E-2</v>
      </c>
      <c r="AT44">
        <f t="shared" si="26"/>
        <v>0.13719412630934039</v>
      </c>
      <c r="AU44">
        <f t="shared" si="23"/>
        <v>-12.938513288842472</v>
      </c>
      <c r="AW44">
        <v>41</v>
      </c>
      <c r="AX44">
        <f>IF(Z44&gt;0, (R44*SUMPRODUCT(K44:$K$98, X44:$X$98)-K44*$AZ$3)/Z44, 0)</f>
        <v>219.77451090106018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250000</v>
      </c>
      <c r="S45">
        <f t="shared" si="1"/>
        <v>218.43547756473956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127.59051791199472</v>
      </c>
      <c r="AC45">
        <f t="shared" si="2"/>
        <v>124.76455339249591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-893.23256518872677</v>
      </c>
      <c r="AI45">
        <f t="shared" si="25"/>
        <v>-907.51190236227706</v>
      </c>
      <c r="AJ45">
        <f t="shared" si="7"/>
        <v>2.825964519498811</v>
      </c>
      <c r="AK45">
        <f t="shared" si="22"/>
        <v>8.9313362538396319</v>
      </c>
      <c r="AL45">
        <f t="shared" si="8"/>
        <v>-895.75460158893861</v>
      </c>
      <c r="AN45">
        <f t="shared" si="26"/>
        <v>0</v>
      </c>
      <c r="AO45">
        <f t="shared" si="26"/>
        <v>0</v>
      </c>
      <c r="AP45">
        <f t="shared" si="26"/>
        <v>-0.19196742461717017</v>
      </c>
      <c r="AQ45">
        <f t="shared" si="26"/>
        <v>-12.008369368928848</v>
      </c>
      <c r="AR45">
        <f t="shared" si="26"/>
        <v>-12.200336793546018</v>
      </c>
      <c r="AS45">
        <f t="shared" si="26"/>
        <v>3.7991478475103785E-2</v>
      </c>
      <c r="AT45">
        <f t="shared" si="26"/>
        <v>0.12007039249800645</v>
      </c>
      <c r="AU45">
        <f t="shared" si="23"/>
        <v>-12.042274922572908</v>
      </c>
      <c r="AW45">
        <v>42</v>
      </c>
      <c r="AX45">
        <f>IF(Z45&gt;0, (R45*SUMPRODUCT(K45:$K$98, X45:$X$98)-K45*$AZ$3)/Z45, 0)</f>
        <v>218.43547756473956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250000</v>
      </c>
      <c r="S46">
        <f t="shared" si="1"/>
        <v>216.73364262146382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124.76455339249591</v>
      </c>
      <c r="AC46">
        <f t="shared" si="2"/>
        <v>121.74725448336109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-931.24767881198443</v>
      </c>
      <c r="AI46">
        <f t="shared" si="25"/>
        <v>-945.29109784591799</v>
      </c>
      <c r="AJ46">
        <f t="shared" si="7"/>
        <v>3.0172989091348228</v>
      </c>
      <c r="AK46">
        <f t="shared" si="22"/>
        <v>8.7335187374747143</v>
      </c>
      <c r="AL46">
        <f t="shared" si="8"/>
        <v>-933.54028019930843</v>
      </c>
      <c r="AN46">
        <f t="shared" si="26"/>
        <v>0</v>
      </c>
      <c r="AO46">
        <f t="shared" si="26"/>
        <v>0</v>
      </c>
      <c r="AP46">
        <f t="shared" si="26"/>
        <v>-0.16856768480007234</v>
      </c>
      <c r="AQ46">
        <f t="shared" si="26"/>
        <v>-11.178066026048613</v>
      </c>
      <c r="AR46">
        <f t="shared" si="26"/>
        <v>-11.346633710848685</v>
      </c>
      <c r="AS46">
        <f t="shared" si="26"/>
        <v>3.6217611269281864E-2</v>
      </c>
      <c r="AT46">
        <f t="shared" si="26"/>
        <v>0.10483124018281176</v>
      </c>
      <c r="AU46">
        <f t="shared" si="23"/>
        <v>-11.205584859396591</v>
      </c>
      <c r="AW46">
        <v>43</v>
      </c>
      <c r="AX46">
        <f>IF(Z46&gt;0, (R46*SUMPRODUCT(K46:$K$98, X46:$X$98)-K46*$AZ$3)/Z46, 0)</f>
        <v>216.73364262146382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250000</v>
      </c>
      <c r="S47">
        <f t="shared" si="1"/>
        <v>214.76264313206184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121.74725448336109</v>
      </c>
      <c r="AC47">
        <f t="shared" si="2"/>
        <v>118.59692993927145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-974.0299173283222</v>
      </c>
      <c r="AI47">
        <f t="shared" si="25"/>
        <v>-987.83549918018366</v>
      </c>
      <c r="AJ47">
        <f t="shared" si="7"/>
        <v>3.1503245440896421</v>
      </c>
      <c r="AK47">
        <f t="shared" si="22"/>
        <v>8.5223078138352779</v>
      </c>
      <c r="AL47">
        <f t="shared" si="8"/>
        <v>-976.16286682225871</v>
      </c>
      <c r="AN47">
        <f t="shared" si="26"/>
        <v>0</v>
      </c>
      <c r="AO47">
        <f t="shared" si="26"/>
        <v>0</v>
      </c>
      <c r="AP47">
        <f t="shared" si="26"/>
        <v>-0.14795790040153731</v>
      </c>
      <c r="AQ47">
        <f t="shared" si="26"/>
        <v>-10.438924128123594</v>
      </c>
      <c r="AR47">
        <f t="shared" si="26"/>
        <v>-10.586882028525132</v>
      </c>
      <c r="AS47">
        <f t="shared" si="26"/>
        <v>3.3762822177906722E-2</v>
      </c>
      <c r="AT47">
        <f t="shared" si="26"/>
        <v>9.133572088746611E-2</v>
      </c>
      <c r="AU47">
        <f t="shared" si="23"/>
        <v>-10.461783485459758</v>
      </c>
      <c r="AW47">
        <v>44</v>
      </c>
      <c r="AX47">
        <f>IF(Z47&gt;0, (R47*SUMPRODUCT(K47:$K$98, X47:$X$98)-K47*$AZ$3)/Z47, 0)</f>
        <v>214.76264313206184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250000</v>
      </c>
      <c r="S48">
        <f t="shared" si="1"/>
        <v>212.53743376514021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118.59692993927145</v>
      </c>
      <c r="AC48">
        <f t="shared" si="2"/>
        <v>115.32563213432552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-1021.9425962765499</v>
      </c>
      <c r="AI48">
        <f t="shared" si="25"/>
        <v>-1035.507928050265</v>
      </c>
      <c r="AJ48">
        <f t="shared" si="7"/>
        <v>3.2712978049459309</v>
      </c>
      <c r="AK48">
        <f t="shared" si="22"/>
        <v>8.3017850957490023</v>
      </c>
      <c r="AL48">
        <f t="shared" si="8"/>
        <v>-1023.93484514957</v>
      </c>
      <c r="AN48">
        <f t="shared" si="26"/>
        <v>0</v>
      </c>
      <c r="AO48">
        <f t="shared" si="26"/>
        <v>0</v>
      </c>
      <c r="AP48">
        <f t="shared" si="26"/>
        <v>-0.12980632121343061</v>
      </c>
      <c r="AQ48">
        <f t="shared" si="26"/>
        <v>-9.7789432007110229</v>
      </c>
      <c r="AR48">
        <f t="shared" si="26"/>
        <v>-9.9087495219244524</v>
      </c>
      <c r="AS48">
        <f t="shared" si="26"/>
        <v>3.1302967058748639E-2</v>
      </c>
      <c r="AT48">
        <f t="shared" si="26"/>
        <v>7.9439574406261274E-2</v>
      </c>
      <c r="AU48">
        <f t="shared" si="23"/>
        <v>-9.7980069804594425</v>
      </c>
      <c r="AW48">
        <v>45</v>
      </c>
      <c r="AX48">
        <f>IF(Z48&gt;0, (R48*SUMPRODUCT(K48:$K$98, X48:$X$98)-K48*$AZ$3)/Z48, 0)</f>
        <v>212.53743376514021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250000</v>
      </c>
      <c r="S49">
        <f t="shared" si="1"/>
        <v>210.07773432695333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115.32563213432552</v>
      </c>
      <c r="AC49">
        <f t="shared" si="2"/>
        <v>111.94635529359454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-1076.6272067792193</v>
      </c>
      <c r="AI49">
        <f t="shared" si="25"/>
        <v>-1089.9492225145193</v>
      </c>
      <c r="AJ49">
        <f t="shared" si="7"/>
        <v>3.3792768407309808</v>
      </c>
      <c r="AK49">
        <f t="shared" si="22"/>
        <v>8.0727942494027864</v>
      </c>
      <c r="AL49">
        <f t="shared" si="8"/>
        <v>-1078.4971514243857</v>
      </c>
      <c r="AN49">
        <f t="shared" si="26"/>
        <v>0</v>
      </c>
      <c r="AO49">
        <f t="shared" si="26"/>
        <v>0</v>
      </c>
      <c r="AP49">
        <f t="shared" si="26"/>
        <v>-0.1138196751016993</v>
      </c>
      <c r="AQ49">
        <f t="shared" si="26"/>
        <v>-9.1984097088668122</v>
      </c>
      <c r="AR49">
        <f t="shared" si="26"/>
        <v>-9.3122293839685106</v>
      </c>
      <c r="AS49">
        <f t="shared" si="26"/>
        <v>2.8871621212060751E-2</v>
      </c>
      <c r="AT49">
        <f t="shared" si="26"/>
        <v>6.8971755992990061E-2</v>
      </c>
      <c r="AU49">
        <f t="shared" si="23"/>
        <v>-9.214386006763462</v>
      </c>
      <c r="AW49">
        <v>46</v>
      </c>
      <c r="AX49">
        <f>IF(Z49&gt;0, (R49*SUMPRODUCT(K49:$K$98, X49:$X$98)-K49*$AZ$3)/Z49, 0)</f>
        <v>210.07773432695333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25</v>
      </c>
      <c r="R50">
        <f t="shared" si="0"/>
        <v>250000</v>
      </c>
      <c r="S50">
        <f t="shared" si="1"/>
        <v>207.38652418128331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111.94635529359454</v>
      </c>
      <c r="AC50">
        <f t="shared" si="2"/>
        <v>108.46193340613843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-1139.4249451718765</v>
      </c>
      <c r="AI50">
        <f t="shared" si="25"/>
        <v>-1152.4997982553064</v>
      </c>
      <c r="AJ50">
        <f t="shared" si="7"/>
        <v>3.4844218874561079</v>
      </c>
      <c r="AK50">
        <f t="shared" si="22"/>
        <v>7.8362448705516181</v>
      </c>
      <c r="AL50">
        <f t="shared" si="8"/>
        <v>-1141.1791314972986</v>
      </c>
      <c r="AN50">
        <f t="shared" si="26"/>
        <v>0</v>
      </c>
      <c r="AO50">
        <f t="shared" si="26"/>
        <v>0</v>
      </c>
      <c r="AP50">
        <f t="shared" si="26"/>
        <v>-9.9739272055339487E-2</v>
      </c>
      <c r="AQ50">
        <f t="shared" si="26"/>
        <v>-8.6919075776969059</v>
      </c>
      <c r="AR50">
        <f t="shared" si="26"/>
        <v>-8.7916468497522438</v>
      </c>
      <c r="AS50">
        <f t="shared" si="26"/>
        <v>2.6580314162688589E-2</v>
      </c>
      <c r="AT50">
        <f t="shared" si="26"/>
        <v>5.9777448667987322E-2</v>
      </c>
      <c r="AU50">
        <f t="shared" si="23"/>
        <v>-8.7052890869215691</v>
      </c>
      <c r="AW50">
        <v>47</v>
      </c>
      <c r="AX50">
        <f>IF(Z50&gt;0, (R50*SUMPRODUCT(K50:$K$98, X50:$X$98)-K50*$AZ$3)/Z50, 0)</f>
        <v>207.38652418128331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250000</v>
      </c>
      <c r="S51">
        <f t="shared" si="1"/>
        <v>204.46049890343502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108.46193340613843</v>
      </c>
      <c r="AC51">
        <f t="shared" si="2"/>
        <v>104.87180066898685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-1211.1414229183047</v>
      </c>
      <c r="AI51">
        <f t="shared" si="25"/>
        <v>-1223.9644133286085</v>
      </c>
      <c r="AJ51">
        <f t="shared" si="7"/>
        <v>3.5901327371515777</v>
      </c>
      <c r="AK51">
        <f t="shared" si="22"/>
        <v>7.5923353384296908</v>
      </c>
      <c r="AL51">
        <f t="shared" si="8"/>
        <v>-1212.7819452530273</v>
      </c>
      <c r="AN51">
        <f t="shared" si="26"/>
        <v>0</v>
      </c>
      <c r="AO51">
        <f t="shared" si="26"/>
        <v>0</v>
      </c>
      <c r="AP51">
        <f t="shared" si="26"/>
        <v>-8.7337482940353983E-2</v>
      </c>
      <c r="AQ51">
        <f t="shared" si="26"/>
        <v>-8.2490932284786513</v>
      </c>
      <c r="AR51">
        <f t="shared" si="26"/>
        <v>-8.3364307114190073</v>
      </c>
      <c r="AS51">
        <f t="shared" si="26"/>
        <v>2.4452420742093844E-2</v>
      </c>
      <c r="AT51">
        <f t="shared" si="26"/>
        <v>5.1711452389820639E-2</v>
      </c>
      <c r="AU51">
        <f t="shared" si="23"/>
        <v>-8.2602668382870927</v>
      </c>
      <c r="AW51">
        <v>48</v>
      </c>
      <c r="AX51">
        <f>IF(Z51&gt;0, (R51*SUMPRODUCT(K51:$K$98, X51:$X$98)-K51*$AZ$3)/Z51, 0)</f>
        <v>204.46049890343502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25</v>
      </c>
      <c r="R52">
        <f t="shared" si="0"/>
        <v>250000</v>
      </c>
      <c r="S52">
        <f t="shared" si="1"/>
        <v>201.30709765153227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104.87180066898685</v>
      </c>
      <c r="AC52">
        <f t="shared" si="2"/>
        <v>101.17786354813794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-1296.4671631347214</v>
      </c>
      <c r="AI52">
        <f t="shared" si="25"/>
        <v>-1309.0322769246086</v>
      </c>
      <c r="AJ52">
        <f t="shared" si="7"/>
        <v>3.6939371208489149</v>
      </c>
      <c r="AK52">
        <f t="shared" si="22"/>
        <v>7.3410260468290804</v>
      </c>
      <c r="AL52">
        <f t="shared" si="8"/>
        <v>-1297.9973137569307</v>
      </c>
      <c r="AN52">
        <f t="shared" si="26"/>
        <v>0</v>
      </c>
      <c r="AO52">
        <f t="shared" si="26"/>
        <v>0</v>
      </c>
      <c r="AP52">
        <f t="shared" si="26"/>
        <v>-7.6411681574157869E-2</v>
      </c>
      <c r="AQ52">
        <f t="shared" si="26"/>
        <v>-7.884149534764461</v>
      </c>
      <c r="AR52">
        <f t="shared" si="26"/>
        <v>-7.9605612163386184</v>
      </c>
      <c r="AS52">
        <f t="shared" si="26"/>
        <v>2.2463779616579301E-2</v>
      </c>
      <c r="AT52">
        <f t="shared" si="26"/>
        <v>4.4642663337387561E-2</v>
      </c>
      <c r="AU52">
        <f t="shared" si="23"/>
        <v>-7.8934547733846516</v>
      </c>
      <c r="AW52">
        <v>49</v>
      </c>
      <c r="AX52">
        <f>IF(Z52&gt;0, (R52*SUMPRODUCT(K52:$K$98, X52:$X$98)-K52*$AZ$3)/Z52, 0)</f>
        <v>201.30709765153227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250000</v>
      </c>
      <c r="S53">
        <f t="shared" si="1"/>
        <v>197.88517014442635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101.17786354813794</v>
      </c>
      <c r="AC53">
        <f t="shared" si="2"/>
        <v>97.360817680900041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-1392.9665043286948</v>
      </c>
      <c r="AI53">
        <f t="shared" si="25"/>
        <v>-1405.2666703302502</v>
      </c>
      <c r="AJ53">
        <f t="shared" si="7"/>
        <v>3.8170458672378942</v>
      </c>
      <c r="AK53">
        <f t="shared" si="22"/>
        <v>7.0824504483696558</v>
      </c>
      <c r="AL53">
        <f t="shared" si="8"/>
        <v>-1394.3671740146426</v>
      </c>
      <c r="AN53">
        <f t="shared" si="26"/>
        <v>0</v>
      </c>
      <c r="AO53">
        <f t="shared" si="26"/>
        <v>0</v>
      </c>
      <c r="AP53">
        <f t="shared" si="26"/>
        <v>-6.6786130427742924E-2</v>
      </c>
      <c r="AQ53">
        <f t="shared" si="26"/>
        <v>-7.563381065573294</v>
      </c>
      <c r="AR53">
        <f t="shared" si="26"/>
        <v>-7.6301671960010369</v>
      </c>
      <c r="AS53">
        <f t="shared" si="26"/>
        <v>2.0725388836686311E-2</v>
      </c>
      <c r="AT53">
        <f t="shared" si="26"/>
        <v>3.8455534610916969E-2</v>
      </c>
      <c r="AU53">
        <f t="shared" si="23"/>
        <v>-7.5709862725534336</v>
      </c>
      <c r="AW53">
        <v>50</v>
      </c>
      <c r="AX53">
        <f>IF(Z53&gt;0, (R53*SUMPRODUCT(K53:$K$98, X53:$X$98)-K53*$AZ$3)/Z53, 0)</f>
        <v>197.88517014442635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250000</v>
      </c>
      <c r="S54">
        <f t="shared" si="1"/>
        <v>194.20619635941375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97.360817680900041</v>
      </c>
      <c r="AC54">
        <f t="shared" si="2"/>
        <v>93.428779175618303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-1501.5633059171118</v>
      </c>
      <c r="AI54">
        <f t="shared" si="25"/>
        <v>-1513.5903139280601</v>
      </c>
      <c r="AJ54">
        <f t="shared" si="7"/>
        <v>3.9320385052817386</v>
      </c>
      <c r="AK54">
        <f t="shared" si="22"/>
        <v>6.8152572376630038</v>
      </c>
      <c r="AL54">
        <f t="shared" si="8"/>
        <v>-1502.8430181851154</v>
      </c>
      <c r="AN54">
        <f t="shared" si="26"/>
        <v>0</v>
      </c>
      <c r="AO54">
        <f t="shared" si="26"/>
        <v>0</v>
      </c>
      <c r="AP54">
        <f t="shared" si="26"/>
        <v>-5.8306219895522364E-2</v>
      </c>
      <c r="AQ54">
        <f t="shared" si="26"/>
        <v>-7.2794896471469039</v>
      </c>
      <c r="AR54">
        <f t="shared" si="26"/>
        <v>-7.3377958670424261</v>
      </c>
      <c r="AS54">
        <f t="shared" si="26"/>
        <v>1.9062288934863888E-2</v>
      </c>
      <c r="AT54">
        <f t="shared" si="26"/>
        <v>3.30399619574544E-2</v>
      </c>
      <c r="AU54">
        <f t="shared" si="23"/>
        <v>-7.285693616150108</v>
      </c>
      <c r="AW54">
        <v>51</v>
      </c>
      <c r="AX54">
        <f>IF(Z54&gt;0, (R54*SUMPRODUCT(K54:$K$98, X54:$X$98)-K54*$AZ$3)/Z54, 0)</f>
        <v>194.20619635941375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250000</v>
      </c>
      <c r="S55">
        <f t="shared" si="1"/>
        <v>190.28643809757151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93.428779175618303</v>
      </c>
      <c r="AC55">
        <f t="shared" si="2"/>
        <v>89.391559671588894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-1623.960106657179</v>
      </c>
      <c r="AI55">
        <f t="shared" si="25"/>
        <v>-1635.7044485773522</v>
      </c>
      <c r="AJ55">
        <f t="shared" si="7"/>
        <v>4.0372195040294088</v>
      </c>
      <c r="AK55">
        <f t="shared" si="22"/>
        <v>6.5400145422932816</v>
      </c>
      <c r="AL55">
        <f t="shared" si="8"/>
        <v>-1625.1272145310295</v>
      </c>
      <c r="AN55">
        <f t="shared" si="26"/>
        <v>0</v>
      </c>
      <c r="AO55">
        <f t="shared" si="26"/>
        <v>0</v>
      </c>
      <c r="AP55">
        <f t="shared" si="26"/>
        <v>-5.0835599545033416E-2</v>
      </c>
      <c r="AQ55">
        <f t="shared" si="26"/>
        <v>-7.0293411261580259</v>
      </c>
      <c r="AR55">
        <f t="shared" si="26"/>
        <v>-7.0801767257030601</v>
      </c>
      <c r="AS55">
        <f t="shared" si="26"/>
        <v>1.7475178718162988E-2</v>
      </c>
      <c r="AT55">
        <f t="shared" si="26"/>
        <v>2.8308572975012429E-2</v>
      </c>
      <c r="AU55">
        <f t="shared" si="23"/>
        <v>-7.0343929740098847</v>
      </c>
      <c r="AW55">
        <v>52</v>
      </c>
      <c r="AX55">
        <f>IF(Z55&gt;0, (R55*SUMPRODUCT(K55:$K$98, X55:$X$98)-K55*$AZ$3)/Z55, 0)</f>
        <v>190.28643809757151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250000</v>
      </c>
      <c r="S56">
        <f t="shared" si="1"/>
        <v>186.12959557970382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89.391559671588894</v>
      </c>
      <c r="AC56">
        <f t="shared" si="2"/>
        <v>85.257102601785732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-1755.8922150785615</v>
      </c>
      <c r="AI56">
        <f t="shared" si="25"/>
        <v>-1767.343524358025</v>
      </c>
      <c r="AJ56">
        <f t="shared" si="7"/>
        <v>4.1344570698031617</v>
      </c>
      <c r="AK56">
        <f t="shared" si="22"/>
        <v>6.2574091770112235</v>
      </c>
      <c r="AL56">
        <f t="shared" si="8"/>
        <v>-1756.9516581112107</v>
      </c>
      <c r="AN56">
        <f t="shared" si="26"/>
        <v>0</v>
      </c>
      <c r="AO56">
        <f t="shared" si="26"/>
        <v>0</v>
      </c>
      <c r="AP56">
        <f t="shared" si="26"/>
        <v>-4.4256430697948629E-2</v>
      </c>
      <c r="AQ56">
        <f t="shared" si="26"/>
        <v>-6.7860818560768879</v>
      </c>
      <c r="AR56">
        <f t="shared" si="26"/>
        <v>-6.8303382867748361</v>
      </c>
      <c r="AS56">
        <f t="shared" si="26"/>
        <v>1.5978636880547216E-2</v>
      </c>
      <c r="AT56">
        <f t="shared" si="26"/>
        <v>2.4183312914947342E-2</v>
      </c>
      <c r="AU56">
        <f t="shared" si="23"/>
        <v>-6.790176336979342</v>
      </c>
      <c r="AW56">
        <v>53</v>
      </c>
      <c r="AX56">
        <f>IF(Z56&gt;0, (R56*SUMPRODUCT(K56:$K$98, X56:$X$98)-K56*$AZ$3)/Z56, 0)</f>
        <v>186.12959557970382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250000</v>
      </c>
      <c r="S57">
        <f t="shared" si="1"/>
        <v>181.786080708431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85.257102601785732</v>
      </c>
      <c r="AC57">
        <f t="shared" si="2"/>
        <v>81.055738653168575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-1896.6402763750548</v>
      </c>
      <c r="AI57">
        <f t="shared" si="25"/>
        <v>-1907.7874085340861</v>
      </c>
      <c r="AJ57">
        <f t="shared" si="7"/>
        <v>4.201363948617157</v>
      </c>
      <c r="AK57">
        <f t="shared" si="22"/>
        <v>5.9679971821250017</v>
      </c>
      <c r="AL57">
        <f t="shared" si="8"/>
        <v>-1897.618047403344</v>
      </c>
      <c r="AN57">
        <f t="shared" si="26"/>
        <v>0</v>
      </c>
      <c r="AO57">
        <f t="shared" si="26"/>
        <v>0</v>
      </c>
      <c r="AP57">
        <f t="shared" si="26"/>
        <v>-3.8465055909883722E-2</v>
      </c>
      <c r="AQ57">
        <f t="shared" si="26"/>
        <v>-6.5446765348158831</v>
      </c>
      <c r="AR57">
        <f t="shared" si="26"/>
        <v>-6.5831415907257673</v>
      </c>
      <c r="AS57">
        <f t="shared" si="26"/>
        <v>1.4497513519690093E-2</v>
      </c>
      <c r="AT57">
        <f t="shared" si="26"/>
        <v>2.0593578869025922E-2</v>
      </c>
      <c r="AU57">
        <f t="shared" si="23"/>
        <v>-6.5480504983370516</v>
      </c>
      <c r="AW57">
        <v>54</v>
      </c>
      <c r="AX57">
        <f>IF(Z57&gt;0, (R57*SUMPRODUCT(K57:$K$98, X57:$X$98)-K57*$AZ$3)/Z57, 0)</f>
        <v>181.786080708431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250000</v>
      </c>
      <c r="S58">
        <f t="shared" si="1"/>
        <v>177.305419801277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81.055738653168575</v>
      </c>
      <c r="AC58">
        <f t="shared" si="2"/>
        <v>76.818845964298873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-2042.3136811104471</v>
      </c>
      <c r="AI58">
        <f t="shared" si="25"/>
        <v>-2053.1451105797769</v>
      </c>
      <c r="AJ58">
        <f t="shared" si="7"/>
        <v>4.2368926888697018</v>
      </c>
      <c r="AK58">
        <f t="shared" si="22"/>
        <v>5.6739017057218009</v>
      </c>
      <c r="AL58">
        <f t="shared" si="8"/>
        <v>-2043.2343161851852</v>
      </c>
      <c r="AN58">
        <f t="shared" si="26"/>
        <v>0</v>
      </c>
      <c r="AO58">
        <f t="shared" si="26"/>
        <v>0</v>
      </c>
      <c r="AP58">
        <f t="shared" si="26"/>
        <v>-3.3371134497215203E-2</v>
      </c>
      <c r="AQ58">
        <f t="shared" si="26"/>
        <v>-6.2922742312844022</v>
      </c>
      <c r="AR58">
        <f t="shared" si="26"/>
        <v>-6.3256453657816172</v>
      </c>
      <c r="AS58">
        <f t="shared" si="26"/>
        <v>1.3053670909356439E-2</v>
      </c>
      <c r="AT58">
        <f t="shared" si="26"/>
        <v>1.7481029395221084E-2</v>
      </c>
      <c r="AU58">
        <f t="shared" si="23"/>
        <v>-6.295110665477039</v>
      </c>
      <c r="AW58">
        <v>55</v>
      </c>
      <c r="AX58">
        <f>IF(Z58&gt;0, (R58*SUMPRODUCT(K58:$K$98, X58:$X$98)-K58*$AZ$3)/Z58, 0)</f>
        <v>177.305419801277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250000</v>
      </c>
      <c r="S59">
        <f t="shared" si="1"/>
        <v>172.76517664088274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76.818845964298873</v>
      </c>
      <c r="AC59">
        <f t="shared" si="2"/>
        <v>72.587093024037841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-2193.9352838723507</v>
      </c>
      <c r="AI59">
        <f t="shared" si="25"/>
        <v>-2204.4390055186</v>
      </c>
      <c r="AJ59">
        <f t="shared" si="7"/>
        <v>4.2317529402610319</v>
      </c>
      <c r="AK59">
        <f t="shared" si="22"/>
        <v>5.3773192175009212</v>
      </c>
      <c r="AL59">
        <f t="shared" si="8"/>
        <v>-2194.8299333608379</v>
      </c>
      <c r="AN59">
        <f t="shared" si="26"/>
        <v>0</v>
      </c>
      <c r="AO59">
        <f t="shared" si="26"/>
        <v>0</v>
      </c>
      <c r="AP59">
        <f t="shared" si="26"/>
        <v>-2.8894180189996104E-2</v>
      </c>
      <c r="AQ59">
        <f t="shared" si="26"/>
        <v>-6.0351905307804286</v>
      </c>
      <c r="AR59">
        <f t="shared" si="26"/>
        <v>-6.0640847109704241</v>
      </c>
      <c r="AS59">
        <f t="shared" si="26"/>
        <v>1.1640924625902308E-2</v>
      </c>
      <c r="AT59">
        <f t="shared" si="26"/>
        <v>1.4792207528184045E-2</v>
      </c>
      <c r="AU59">
        <f t="shared" si="23"/>
        <v>-6.0376515788163374</v>
      </c>
      <c r="AW59">
        <v>56</v>
      </c>
      <c r="AX59">
        <f>IF(Z59&gt;0, (R59*SUMPRODUCT(K59:$K$98, X59:$X$98)-K59*$AZ$3)/Z59, 0)</f>
        <v>172.76517664088274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250000</v>
      </c>
      <c r="S60">
        <f t="shared" si="1"/>
        <v>168.23545962666262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72.587093024037841</v>
      </c>
      <c r="AC60">
        <f t="shared" si="2"/>
        <v>68.391653645956836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-2355.9904372634355</v>
      </c>
      <c r="AI60">
        <f t="shared" si="25"/>
        <v>-2366.1535226494962</v>
      </c>
      <c r="AJ60">
        <f t="shared" si="7"/>
        <v>4.1954393780810051</v>
      </c>
      <c r="AK60">
        <f t="shared" si="22"/>
        <v>5.0810965116826496</v>
      </c>
      <c r="AL60">
        <f t="shared" si="8"/>
        <v>-2356.8769867597325</v>
      </c>
      <c r="AN60">
        <f t="shared" si="26"/>
        <v>0</v>
      </c>
      <c r="AO60">
        <f t="shared" si="26"/>
        <v>0</v>
      </c>
      <c r="AP60">
        <f t="shared" si="26"/>
        <v>-2.4961732469775712E-2</v>
      </c>
      <c r="AQ60">
        <f t="shared" si="26"/>
        <v>-5.7865894816727046</v>
      </c>
      <c r="AR60">
        <f t="shared" si="26"/>
        <v>-5.8115512141424803</v>
      </c>
      <c r="AS60">
        <f t="shared" si="26"/>
        <v>1.030449232400023E-2</v>
      </c>
      <c r="AT60">
        <f t="shared" si="26"/>
        <v>1.2479770361045431E-2</v>
      </c>
      <c r="AU60">
        <f t="shared" si="23"/>
        <v>-5.7887669514574345</v>
      </c>
      <c r="AW60">
        <v>57</v>
      </c>
      <c r="AX60">
        <f>IF(Z60&gt;0, (R60*SUMPRODUCT(K60:$K$98, X60:$X$98)-K60*$AZ$3)/Z60, 0)</f>
        <v>168.23545962666262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250000</v>
      </c>
      <c r="S61">
        <f t="shared" si="1"/>
        <v>163.75263349785757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68.391653645956836</v>
      </c>
      <c r="AC61">
        <f t="shared" si="2"/>
        <v>64.247699122051486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-2528.0325287688433</v>
      </c>
      <c r="AI61">
        <f t="shared" si="25"/>
        <v>-2537.8411800481663</v>
      </c>
      <c r="AJ61">
        <f t="shared" si="7"/>
        <v>4.1439545239053501</v>
      </c>
      <c r="AK61">
        <f t="shared" si="22"/>
        <v>4.7874157552169789</v>
      </c>
      <c r="AL61">
        <f t="shared" si="8"/>
        <v>-2528.9098097690439</v>
      </c>
      <c r="AN61">
        <f t="shared" si="26"/>
        <v>0</v>
      </c>
      <c r="AO61">
        <f t="shared" si="26"/>
        <v>0</v>
      </c>
      <c r="AP61">
        <f t="shared" si="26"/>
        <v>-2.1510000568507368E-2</v>
      </c>
      <c r="AQ61">
        <f t="shared" si="26"/>
        <v>-5.5438795388366184</v>
      </c>
      <c r="AR61">
        <f t="shared" si="26"/>
        <v>-5.5653895394051256</v>
      </c>
      <c r="AS61">
        <f t="shared" si="26"/>
        <v>9.0875352407496467E-3</v>
      </c>
      <c r="AT61">
        <f t="shared" si="26"/>
        <v>1.0498621337826263E-2</v>
      </c>
      <c r="AU61">
        <f t="shared" si="23"/>
        <v>-5.5458033828265494</v>
      </c>
      <c r="AW61">
        <v>58</v>
      </c>
      <c r="AX61">
        <f>IF(Z61&gt;0, (R61*SUMPRODUCT(K61:$K$98, X61:$X$98)-K61*$AZ$3)/Z61, 0)</f>
        <v>163.75263349785757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25</v>
      </c>
      <c r="R62">
        <f t="shared" si="0"/>
        <v>250000</v>
      </c>
      <c r="S62">
        <f t="shared" si="1"/>
        <v>159.35769271555097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64.247699122051486</v>
      </c>
      <c r="AC62">
        <f t="shared" si="2"/>
        <v>60.170457938364279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-2710.3647752425481</v>
      </c>
      <c r="AI62">
        <f t="shared" si="25"/>
        <v>-2719.8043035315536</v>
      </c>
      <c r="AJ62">
        <f t="shared" si="7"/>
        <v>4.0772411836872067</v>
      </c>
      <c r="AK62">
        <f t="shared" si="22"/>
        <v>4.4973389385436047</v>
      </c>
      <c r="AL62">
        <f t="shared" si="8"/>
        <v>-2711.2297234093226</v>
      </c>
      <c r="AN62">
        <f t="shared" si="26"/>
        <v>0</v>
      </c>
      <c r="AO62">
        <f t="shared" si="26"/>
        <v>0</v>
      </c>
      <c r="AP62">
        <f t="shared" si="26"/>
        <v>-1.8482614141261674E-2</v>
      </c>
      <c r="AQ62">
        <f t="shared" si="26"/>
        <v>-5.3068993268680122</v>
      </c>
      <c r="AR62">
        <f t="shared" si="26"/>
        <v>-5.3253819410092742</v>
      </c>
      <c r="AS62">
        <f t="shared" si="26"/>
        <v>7.9832459050652518E-3</v>
      </c>
      <c r="AT62">
        <f t="shared" si="26"/>
        <v>8.8057980990837396E-3</v>
      </c>
      <c r="AU62">
        <f t="shared" si="23"/>
        <v>-5.3085928970051244</v>
      </c>
      <c r="AW62">
        <v>59</v>
      </c>
      <c r="AX62">
        <f>IF(Z62&gt;0, (R62*SUMPRODUCT(K62:$K$98, X62:$X$98)-K62*$AZ$3)/Z62, 0)</f>
        <v>159.35769271555097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250000</v>
      </c>
      <c r="S63">
        <f t="shared" si="1"/>
        <v>155.06819428497894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60.170457938364279</v>
      </c>
      <c r="AC63">
        <f t="shared" si="2"/>
        <v>56.173057142879692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-2889.468871802314</v>
      </c>
      <c r="AI63">
        <f t="shared" si="25"/>
        <v>-2898.5250579212493</v>
      </c>
      <c r="AJ63">
        <f t="shared" si="7"/>
        <v>3.9974007954845874</v>
      </c>
      <c r="AK63">
        <f t="shared" si="22"/>
        <v>4.2119320556854998</v>
      </c>
      <c r="AL63">
        <f t="shared" si="8"/>
        <v>-2890.3157250700792</v>
      </c>
      <c r="AN63">
        <f t="shared" si="26"/>
        <v>0</v>
      </c>
      <c r="AO63">
        <f t="shared" si="26"/>
        <v>0</v>
      </c>
      <c r="AP63">
        <f t="shared" si="26"/>
        <v>-1.5832169153013085E-2</v>
      </c>
      <c r="AQ63">
        <f t="shared" si="26"/>
        <v>-5.0514156113786042</v>
      </c>
      <c r="AR63">
        <f t="shared" si="26"/>
        <v>-5.0672477805316172</v>
      </c>
      <c r="AS63">
        <f t="shared" si="26"/>
        <v>6.9883198882336288E-3</v>
      </c>
      <c r="AT63">
        <f t="shared" si="26"/>
        <v>7.3633668622581881E-3</v>
      </c>
      <c r="AU63">
        <f t="shared" si="23"/>
        <v>-5.0528960937811256</v>
      </c>
      <c r="AW63">
        <v>60</v>
      </c>
      <c r="AX63">
        <f>IF(Z63&gt;0, (R63*SUMPRODUCT(K63:$K$98, X63:$X$98)-K63*$AZ$3)/Z63, 0)</f>
        <v>155.06819428497894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250000</v>
      </c>
      <c r="S64">
        <f t="shared" si="1"/>
        <v>150.95100127635723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56.173057142879692</v>
      </c>
      <c r="AC64">
        <f t="shared" si="2"/>
        <v>52.290836648807698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-3053.9077027890753</v>
      </c>
      <c r="AI64">
        <f t="shared" si="25"/>
        <v>-3062.5679362765422</v>
      </c>
      <c r="AJ64">
        <f t="shared" si="7"/>
        <v>3.8822204940719942</v>
      </c>
      <c r="AK64">
        <f t="shared" si="22"/>
        <v>3.9321140000015786</v>
      </c>
      <c r="AL64">
        <f t="shared" si="8"/>
        <v>-3054.7536017824686</v>
      </c>
      <c r="AN64">
        <f t="shared" si="26"/>
        <v>0</v>
      </c>
      <c r="AO64">
        <f t="shared" si="26"/>
        <v>0</v>
      </c>
      <c r="AP64">
        <f t="shared" si="26"/>
        <v>-1.3517820036954682E-2</v>
      </c>
      <c r="AQ64">
        <f t="shared" si="26"/>
        <v>-4.7668662508366824</v>
      </c>
      <c r="AR64">
        <f t="shared" si="26"/>
        <v>-4.7803840708736365</v>
      </c>
      <c r="AS64">
        <f t="shared" si="26"/>
        <v>6.0597855772121408E-3</v>
      </c>
      <c r="AT64">
        <f t="shared" si="26"/>
        <v>6.1376647054302083E-3</v>
      </c>
      <c r="AU64">
        <f t="shared" si="23"/>
        <v>-4.7681866205909946</v>
      </c>
      <c r="AW64">
        <v>61</v>
      </c>
      <c r="AX64">
        <f>IF(Z64&gt;0, (R64*SUMPRODUCT(K64:$K$98, X64:$X$98)-K64*$AZ$3)/Z64, 0)</f>
        <v>150.95100127635723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250000</v>
      </c>
      <c r="S65">
        <f t="shared" si="1"/>
        <v>148.46034556053911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52.290836648807698</v>
      </c>
      <c r="AC65">
        <f t="shared" si="2"/>
        <v>48.567894609851933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-3950.339611209974</v>
      </c>
      <c r="AI65">
        <f t="shared" si="25"/>
        <v>-3958.5182084014455</v>
      </c>
      <c r="AJ65">
        <f t="shared" si="7"/>
        <v>3.7229420389557646</v>
      </c>
      <c r="AK65">
        <f t="shared" si="22"/>
        <v>3.6603585654165394</v>
      </c>
      <c r="AL65">
        <f t="shared" si="8"/>
        <v>-3951.1349077970731</v>
      </c>
      <c r="AN65">
        <f t="shared" si="26"/>
        <v>0</v>
      </c>
      <c r="AO65">
        <f t="shared" si="26"/>
        <v>0</v>
      </c>
      <c r="AP65">
        <f t="shared" si="26"/>
        <v>-1.1398241533417536E-2</v>
      </c>
      <c r="AQ65">
        <f t="shared" si="26"/>
        <v>-5.5054582067633646</v>
      </c>
      <c r="AR65">
        <f t="shared" si="26"/>
        <v>-5.5168564482967826</v>
      </c>
      <c r="AS65">
        <f t="shared" si="26"/>
        <v>5.1885416999363628E-3</v>
      </c>
      <c r="AT65">
        <f t="shared" si="26"/>
        <v>5.1013211741297851E-3</v>
      </c>
      <c r="AU65">
        <f t="shared" si="23"/>
        <v>-5.5065665854227159</v>
      </c>
      <c r="AW65">
        <v>62</v>
      </c>
      <c r="AX65">
        <f>IF(Z65&gt;0, (R65*SUMPRODUCT(K65:$K$98, X65:$X$98)-K65*$AZ$3)/Z65, 0)</f>
        <v>148.46034556053911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250000</v>
      </c>
      <c r="S66">
        <f t="shared" si="1"/>
        <v>144.36395160830742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48.567894609851933</v>
      </c>
      <c r="AC66">
        <f t="shared" si="2"/>
        <v>43.994511592267969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-4781.3094963112972</v>
      </c>
      <c r="AI66">
        <f t="shared" si="25"/>
        <v>-4788.9281765812229</v>
      </c>
      <c r="AJ66">
        <f t="shared" si="7"/>
        <v>4.5733830175839643</v>
      </c>
      <c r="AK66">
        <f t="shared" si="22"/>
        <v>3.3997526226896357</v>
      </c>
      <c r="AL66">
        <f t="shared" si="8"/>
        <v>-4780.9550409409494</v>
      </c>
      <c r="AN66">
        <f t="shared" si="26"/>
        <v>0</v>
      </c>
      <c r="AO66">
        <f t="shared" si="26"/>
        <v>0</v>
      </c>
      <c r="AP66">
        <f t="shared" si="26"/>
        <v>-9.4802712155569527E-3</v>
      </c>
      <c r="AQ66">
        <f t="shared" si="26"/>
        <v>-5.9496013987461938</v>
      </c>
      <c r="AR66">
        <f t="shared" si="26"/>
        <v>-5.9590816699617504</v>
      </c>
      <c r="AS66">
        <f t="shared" si="26"/>
        <v>5.6908690013502718E-3</v>
      </c>
      <c r="AT66">
        <f t="shared" si="26"/>
        <v>4.2304671920841419E-3</v>
      </c>
      <c r="AU66">
        <f t="shared" si="23"/>
        <v>-5.9491603337683161</v>
      </c>
      <c r="AW66">
        <v>63</v>
      </c>
      <c r="AX66">
        <f>IF(Z66&gt;0, (R66*SUMPRODUCT(K66:$K$98, X66:$X$98)-K66*$AZ$3)/Z66, 0)</f>
        <v>144.36395160830742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25</v>
      </c>
      <c r="R67">
        <f t="shared" ref="R67:R98" si="27">$C$6</f>
        <v>250000</v>
      </c>
      <c r="S67">
        <f t="shared" ref="S67:S98" si="28">AX67</f>
        <v>139.06043165204832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43.994511592267969</v>
      </c>
      <c r="AC67">
        <f t="shared" ref="AC67:AC98" si="29">S67*Z67</f>
        <v>38.877120183860491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-5532.4431094269457</v>
      </c>
      <c r="AI67">
        <f t="shared" ref="AI67:AI98" si="33">SUM(AE67:AH67)</f>
        <v>-5539.432358583229</v>
      </c>
      <c r="AJ67">
        <f t="shared" ref="AJ67:AJ98" si="34">AB67-AC67</f>
        <v>5.1173914084074781</v>
      </c>
      <c r="AK67">
        <f t="shared" si="22"/>
        <v>3.079615811458758</v>
      </c>
      <c r="AL67">
        <f t="shared" ref="AL67:AL98" si="35">SUM(AI67:AK67)</f>
        <v>-5531.2353513633625</v>
      </c>
      <c r="AN67">
        <f t="shared" ref="AN67:AU98" si="36">AE67*$K67</f>
        <v>0</v>
      </c>
      <c r="AO67">
        <f t="shared" si="36"/>
        <v>0</v>
      </c>
      <c r="AP67">
        <f t="shared" si="36"/>
        <v>-7.7652155209204602E-3</v>
      </c>
      <c r="AQ67">
        <f t="shared" si="36"/>
        <v>-6.1466707140220249</v>
      </c>
      <c r="AR67">
        <f t="shared" si="36"/>
        <v>-6.1544359295429452</v>
      </c>
      <c r="AS67">
        <f t="shared" si="36"/>
        <v>5.6855387900236884E-3</v>
      </c>
      <c r="AT67">
        <f t="shared" si="36"/>
        <v>3.4215235374907343E-3</v>
      </c>
      <c r="AU67">
        <f t="shared" si="23"/>
        <v>-6.1453288672154303</v>
      </c>
      <c r="AW67">
        <v>64</v>
      </c>
      <c r="AX67">
        <f>IF(Z67&gt;0, (R67*SUMPRODUCT(K67:$K$98, X67:$X$98)-K67*$AZ$3)/Z67, 0)</f>
        <v>139.06043165204832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25</v>
      </c>
      <c r="R68">
        <f t="shared" si="27"/>
        <v>250000</v>
      </c>
      <c r="S68">
        <f t="shared" si="28"/>
        <v>132.78061441896497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38.877120183860491</v>
      </c>
      <c r="AC68">
        <f t="shared" si="29"/>
        <v>33.473494104069481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-6169.505773287503</v>
      </c>
      <c r="AI68">
        <f t="shared" si="33"/>
        <v>-6175.8081793748952</v>
      </c>
      <c r="AJ68">
        <f t="shared" si="34"/>
        <v>5.4036260797910103</v>
      </c>
      <c r="AK68">
        <f t="shared" si="22"/>
        <v>2.7213984128702347</v>
      </c>
      <c r="AL68">
        <f t="shared" si="35"/>
        <v>-6167.6831548822338</v>
      </c>
      <c r="AN68">
        <f t="shared" si="36"/>
        <v>0</v>
      </c>
      <c r="AO68">
        <f t="shared" si="36"/>
        <v>0</v>
      </c>
      <c r="AP68">
        <f t="shared" si="36"/>
        <v>-6.2518903362767751E-3</v>
      </c>
      <c r="AQ68">
        <f t="shared" si="36"/>
        <v>-6.1200552596541611</v>
      </c>
      <c r="AR68">
        <f t="shared" si="36"/>
        <v>-6.1263071499904376</v>
      </c>
      <c r="AS68">
        <f t="shared" si="36"/>
        <v>5.3603143308523591E-3</v>
      </c>
      <c r="AT68">
        <f t="shared" si="36"/>
        <v>2.6995855555259607E-3</v>
      </c>
      <c r="AU68">
        <f t="shared" si="23"/>
        <v>-6.1182472501040595</v>
      </c>
      <c r="AW68">
        <v>65</v>
      </c>
      <c r="AX68">
        <f>IF(Z68&gt;0, (R68*SUMPRODUCT(K68:$K$98, X68:$X$98)-K68*$AZ$3)/Z68, 0)</f>
        <v>132.78061441896497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7"/>
        <v>250000</v>
      </c>
      <c r="S69">
        <f t="shared" si="28"/>
        <v>125.40964166818961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33.473494104069481</v>
      </c>
      <c r="AC69">
        <f t="shared" si="29"/>
        <v>28.01687155355016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-6543.1073916095102</v>
      </c>
      <c r="AI69">
        <f t="shared" si="33"/>
        <v>-6548.6924628968673</v>
      </c>
      <c r="AJ69">
        <f t="shared" si="34"/>
        <v>5.4566225505193202</v>
      </c>
      <c r="AK69">
        <f t="shared" si="22"/>
        <v>2.343144587284864</v>
      </c>
      <c r="AL69">
        <f t="shared" si="35"/>
        <v>-6540.8926957590629</v>
      </c>
      <c r="AN69">
        <f t="shared" si="36"/>
        <v>0</v>
      </c>
      <c r="AO69">
        <f t="shared" si="36"/>
        <v>0</v>
      </c>
      <c r="AP69">
        <f t="shared" si="36"/>
        <v>-4.9467010700622246E-3</v>
      </c>
      <c r="AQ69">
        <f t="shared" si="36"/>
        <v>-5.7952342361099527</v>
      </c>
      <c r="AR69">
        <f t="shared" si="36"/>
        <v>-5.8001809371800155</v>
      </c>
      <c r="AS69">
        <f t="shared" si="36"/>
        <v>4.8329339449402677E-3</v>
      </c>
      <c r="AT69">
        <f t="shared" si="36"/>
        <v>2.0753246003270493E-3</v>
      </c>
      <c r="AU69">
        <f t="shared" si="23"/>
        <v>-5.7932726786347475</v>
      </c>
      <c r="AW69">
        <v>66</v>
      </c>
      <c r="AX69">
        <f>IF(Z69&gt;0, (R69*SUMPRODUCT(K69:$K$98, X69:$X$98)-K69*$AZ$3)/Z69, 0)</f>
        <v>125.40964166818961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25</v>
      </c>
      <c r="R70">
        <f t="shared" si="27"/>
        <v>250000</v>
      </c>
      <c r="S70">
        <f t="shared" si="28"/>
        <v>117.46218778836457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28.01687155355016</v>
      </c>
      <c r="AC70">
        <f t="shared" si="29"/>
        <v>22.813987950596314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-6736.1802268600877</v>
      </c>
      <c r="AI70">
        <f t="shared" si="33"/>
        <v>-6741.0358294118851</v>
      </c>
      <c r="AJ70">
        <f t="shared" si="34"/>
        <v>5.2028836029538468</v>
      </c>
      <c r="AK70">
        <f t="shared" si="22"/>
        <v>1.9611810087485113</v>
      </c>
      <c r="AL70">
        <f t="shared" si="35"/>
        <v>-6733.871764800183</v>
      </c>
      <c r="AN70">
        <f t="shared" si="36"/>
        <v>0</v>
      </c>
      <c r="AO70">
        <f t="shared" si="36"/>
        <v>0</v>
      </c>
      <c r="AP70">
        <f t="shared" si="36"/>
        <v>-3.8398305025644681E-3</v>
      </c>
      <c r="AQ70">
        <f t="shared" si="36"/>
        <v>-5.3269990757981978</v>
      </c>
      <c r="AR70">
        <f t="shared" si="36"/>
        <v>-5.3308389063007624</v>
      </c>
      <c r="AS70">
        <f t="shared" si="36"/>
        <v>4.1144617885824873E-3</v>
      </c>
      <c r="AT70">
        <f t="shared" si="36"/>
        <v>1.5509100215903842E-3</v>
      </c>
      <c r="AU70">
        <f t="shared" si="23"/>
        <v>-5.3251735344905899</v>
      </c>
      <c r="AW70">
        <v>67</v>
      </c>
      <c r="AX70">
        <f>IF(Z70&gt;0, (R70*SUMPRODUCT(K70:$K$98, X70:$X$98)-K70*$AZ$3)/Z70, 0)</f>
        <v>117.46218778836457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25</v>
      </c>
      <c r="R71">
        <f t="shared" si="27"/>
        <v>250000</v>
      </c>
      <c r="S71">
        <f t="shared" si="28"/>
        <v>108.89724549329371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22.813987950596314</v>
      </c>
      <c r="AC71">
        <f t="shared" si="29"/>
        <v>18.01587336868749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-6710.6648218449536</v>
      </c>
      <c r="AI71">
        <f t="shared" si="33"/>
        <v>-6714.8008018890487</v>
      </c>
      <c r="AJ71">
        <f t="shared" si="34"/>
        <v>4.7981145819088233</v>
      </c>
      <c r="AK71">
        <f t="shared" si="22"/>
        <v>1.5969791565417422</v>
      </c>
      <c r="AL71">
        <f t="shared" si="35"/>
        <v>-6708.405708150598</v>
      </c>
      <c r="AN71">
        <f t="shared" si="36"/>
        <v>0</v>
      </c>
      <c r="AO71">
        <f t="shared" si="36"/>
        <v>0</v>
      </c>
      <c r="AP71">
        <f t="shared" si="36"/>
        <v>-2.920312552410442E-3</v>
      </c>
      <c r="AQ71">
        <f t="shared" si="36"/>
        <v>-4.7382333824922149</v>
      </c>
      <c r="AR71">
        <f t="shared" si="36"/>
        <v>-4.741153695044626</v>
      </c>
      <c r="AS71">
        <f t="shared" si="36"/>
        <v>3.3878292670818681E-3</v>
      </c>
      <c r="AT71">
        <f t="shared" si="36"/>
        <v>1.1275872289192948E-3</v>
      </c>
      <c r="AU71">
        <f t="shared" si="23"/>
        <v>-4.7366382785486243</v>
      </c>
      <c r="AW71">
        <v>68</v>
      </c>
      <c r="AX71">
        <f>IF(Z71&gt;0, (R71*SUMPRODUCT(K71:$K$98, X71:$X$98)-K71*$AZ$3)/Z71, 0)</f>
        <v>108.89724549329371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25</v>
      </c>
      <c r="R72">
        <f t="shared" si="27"/>
        <v>250000</v>
      </c>
      <c r="S72">
        <f t="shared" si="28"/>
        <v>99.699581912328298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18.01587336868749</v>
      </c>
      <c r="AC72">
        <f t="shared" si="29"/>
        <v>13.749858284310786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-6467.9779029575193</v>
      </c>
      <c r="AI72">
        <f t="shared" si="33"/>
        <v>-6471.4257254108779</v>
      </c>
      <c r="AJ72">
        <f t="shared" si="34"/>
        <v>4.2660150843767042</v>
      </c>
      <c r="AK72">
        <f t="shared" si="22"/>
        <v>1.2611111358081244</v>
      </c>
      <c r="AL72">
        <f t="shared" si="35"/>
        <v>-6465.8985991906929</v>
      </c>
      <c r="AN72">
        <f t="shared" si="36"/>
        <v>0</v>
      </c>
      <c r="AO72">
        <f t="shared" si="36"/>
        <v>0</v>
      </c>
      <c r="AP72">
        <f t="shared" si="36"/>
        <v>-2.1735907213040516E-3</v>
      </c>
      <c r="AQ72">
        <f t="shared" si="36"/>
        <v>-4.0775698127303581</v>
      </c>
      <c r="AR72">
        <f t="shared" si="36"/>
        <v>-4.079743403451662</v>
      </c>
      <c r="AS72">
        <f t="shared" si="36"/>
        <v>2.689399158391195E-3</v>
      </c>
      <c r="AT72">
        <f t="shared" si="36"/>
        <v>7.950349823424677E-4</v>
      </c>
      <c r="AU72">
        <f t="shared" si="23"/>
        <v>-4.0762589693109286</v>
      </c>
      <c r="AW72">
        <v>69</v>
      </c>
      <c r="AX72">
        <f>IF(Z72&gt;0, (R72*SUMPRODUCT(K72:$K$98, X72:$X$98)-K72*$AZ$3)/Z72, 0)</f>
        <v>99.699581912328298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25</v>
      </c>
      <c r="R73">
        <f t="shared" si="27"/>
        <v>250000</v>
      </c>
      <c r="S73">
        <f t="shared" si="28"/>
        <v>89.902284347158442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13.749858284310786</v>
      </c>
      <c r="AC73">
        <f t="shared" si="29"/>
        <v>10.093911952040704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-6064.3225063107848</v>
      </c>
      <c r="AI73">
        <f t="shared" si="33"/>
        <v>-6067.1294182889787</v>
      </c>
      <c r="AJ73">
        <f t="shared" si="34"/>
        <v>3.6559463322700818</v>
      </c>
      <c r="AK73">
        <f t="shared" ref="AK73:AK98" si="49">G73*SUM(AB73:AB73, AE73:AF73)</f>
        <v>0.96249007990175517</v>
      </c>
      <c r="AL73">
        <f t="shared" si="35"/>
        <v>-6062.5109818768069</v>
      </c>
      <c r="AN73">
        <f t="shared" si="36"/>
        <v>0</v>
      </c>
      <c r="AO73">
        <f t="shared" si="36"/>
        <v>0</v>
      </c>
      <c r="AP73">
        <f t="shared" si="36"/>
        <v>-1.5799511124810156E-3</v>
      </c>
      <c r="AQ73">
        <f t="shared" si="36"/>
        <v>-3.4134782867167255</v>
      </c>
      <c r="AR73">
        <f t="shared" si="36"/>
        <v>-3.4150582378292067</v>
      </c>
      <c r="AS73">
        <f t="shared" si="36"/>
        <v>2.0578545104781116E-3</v>
      </c>
      <c r="AT73">
        <f t="shared" si="36"/>
        <v>5.4176521540632509E-4</v>
      </c>
      <c r="AU73">
        <f t="shared" si="23"/>
        <v>-3.4124586181033223</v>
      </c>
      <c r="AW73">
        <v>70</v>
      </c>
      <c r="AX73">
        <f>IF(Z73&gt;0, (R73*SUMPRODUCT(K73:$K$98, X73:$X$98)-K73*$AZ$3)/Z73, 0)</f>
        <v>89.902284347158442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25</v>
      </c>
      <c r="R74">
        <f t="shared" si="27"/>
        <v>250000</v>
      </c>
      <c r="S74">
        <f t="shared" si="28"/>
        <v>79.154417581936926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10.093911952040704</v>
      </c>
      <c r="AC74">
        <f t="shared" si="29"/>
        <v>7.0568832014492306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-5500.0856936397049</v>
      </c>
      <c r="AI74">
        <f t="shared" si="33"/>
        <v>-5502.3145279287528</v>
      </c>
      <c r="AJ74">
        <f t="shared" si="34"/>
        <v>3.0370287505914737</v>
      </c>
      <c r="AK74">
        <f t="shared" si="49"/>
        <v>0.70657383664284934</v>
      </c>
      <c r="AL74">
        <f t="shared" si="35"/>
        <v>-5498.5709253415189</v>
      </c>
      <c r="AN74">
        <f t="shared" si="36"/>
        <v>0</v>
      </c>
      <c r="AO74">
        <f t="shared" si="36"/>
        <v>0</v>
      </c>
      <c r="AP74">
        <f t="shared" si="36"/>
        <v>-1.1201459500035378E-3</v>
      </c>
      <c r="AQ74">
        <f t="shared" si="36"/>
        <v>-2.7641797977878859</v>
      </c>
      <c r="AR74">
        <f t="shared" si="36"/>
        <v>-2.7652999437378893</v>
      </c>
      <c r="AS74">
        <f t="shared" si="36"/>
        <v>1.5263204948595228E-3</v>
      </c>
      <c r="AT74">
        <f t="shared" si="36"/>
        <v>3.5510303542219388E-4</v>
      </c>
      <c r="AU74">
        <f t="shared" si="23"/>
        <v>-2.7634185202076078</v>
      </c>
      <c r="AW74">
        <v>71</v>
      </c>
      <c r="AX74">
        <f>IF(Z74&gt;0, (R74*SUMPRODUCT(K74:$K$98, X74:$X$98)-K74*$AZ$3)/Z74, 0)</f>
        <v>79.154417581936926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25</v>
      </c>
      <c r="R75">
        <f t="shared" si="27"/>
        <v>250000</v>
      </c>
      <c r="S75">
        <f t="shared" si="28"/>
        <v>67.183396237686139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7.0568832014492306</v>
      </c>
      <c r="AC75">
        <f t="shared" si="29"/>
        <v>4.6288190609160358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-4840.8946132146393</v>
      </c>
      <c r="AI75">
        <f t="shared" si="33"/>
        <v>-4842.617069699475</v>
      </c>
      <c r="AJ75">
        <f t="shared" si="34"/>
        <v>2.4280641405331949</v>
      </c>
      <c r="AK75">
        <f t="shared" si="49"/>
        <v>0.4939818241014462</v>
      </c>
      <c r="AL75">
        <f t="shared" si="35"/>
        <v>-4839.6950237348401</v>
      </c>
      <c r="AN75">
        <f t="shared" si="36"/>
        <v>0</v>
      </c>
      <c r="AO75">
        <f t="shared" si="36"/>
        <v>0</v>
      </c>
      <c r="AP75">
        <f t="shared" si="36"/>
        <v>-7.7290669428275202E-4</v>
      </c>
      <c r="AQ75">
        <f t="shared" si="36"/>
        <v>-2.1722231509537475</v>
      </c>
      <c r="AR75">
        <f t="shared" si="36"/>
        <v>-2.1729960576480298</v>
      </c>
      <c r="AS75">
        <f t="shared" si="36"/>
        <v>1.0895294278187922E-3</v>
      </c>
      <c r="AT75">
        <f t="shared" si="36"/>
        <v>2.2166125069823865E-4</v>
      </c>
      <c r="AU75">
        <f t="shared" si="23"/>
        <v>-2.171684866969513</v>
      </c>
      <c r="AW75">
        <v>72</v>
      </c>
      <c r="AX75">
        <f>IF(Z75&gt;0, (R75*SUMPRODUCT(K75:$K$98, X75:$X$98)-K75*$AZ$3)/Z75, 0)</f>
        <v>67.183396237686139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25</v>
      </c>
      <c r="R76">
        <f t="shared" si="27"/>
        <v>250000</v>
      </c>
      <c r="S76">
        <f t="shared" si="28"/>
        <v>53.32584964064749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4.6288190609160358</v>
      </c>
      <c r="AC76">
        <f t="shared" si="29"/>
        <v>2.7566991753682584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-4128.4783518384766</v>
      </c>
      <c r="AI76">
        <f t="shared" si="33"/>
        <v>-4129.77073592328</v>
      </c>
      <c r="AJ76">
        <f t="shared" si="34"/>
        <v>1.8721198855477774</v>
      </c>
      <c r="AK76">
        <f t="shared" si="49"/>
        <v>0.32401733426412255</v>
      </c>
      <c r="AL76">
        <f t="shared" si="35"/>
        <v>-4127.5745987034688</v>
      </c>
      <c r="AN76">
        <f t="shared" si="36"/>
        <v>0</v>
      </c>
      <c r="AO76">
        <f t="shared" si="36"/>
        <v>0</v>
      </c>
      <c r="AP76">
        <f t="shared" si="36"/>
        <v>-5.1778848547495487E-4</v>
      </c>
      <c r="AQ76">
        <f t="shared" si="36"/>
        <v>-1.6540582464997775</v>
      </c>
      <c r="AR76">
        <f t="shared" si="36"/>
        <v>-1.6545760349852525</v>
      </c>
      <c r="AS76">
        <f t="shared" si="36"/>
        <v>7.5005730228609735E-4</v>
      </c>
      <c r="AT76">
        <f t="shared" si="36"/>
        <v>1.298162417418957E-4</v>
      </c>
      <c r="AU76">
        <f t="shared" si="23"/>
        <v>-1.6536961614412247</v>
      </c>
      <c r="AW76">
        <v>73</v>
      </c>
      <c r="AX76">
        <f>IF(Z76&gt;0, (R76*SUMPRODUCT(K76:$K$98, X76:$X$98)-K76*$AZ$3)/Z76, 0)</f>
        <v>53.32584964064749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25</v>
      </c>
      <c r="R77">
        <f t="shared" si="27"/>
        <v>250000</v>
      </c>
      <c r="S77">
        <f t="shared" si="28"/>
        <v>36.448364433058124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2.7566991753682584</v>
      </c>
      <c r="AC77">
        <f t="shared" si="29"/>
        <v>1.3705902729809551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-3393.6986246663128</v>
      </c>
      <c r="AI77">
        <f t="shared" si="33"/>
        <v>-3394.6387150478017</v>
      </c>
      <c r="AJ77">
        <f t="shared" si="34"/>
        <v>1.3861089023873032</v>
      </c>
      <c r="AK77">
        <f t="shared" si="49"/>
        <v>0.1929689422757781</v>
      </c>
      <c r="AL77">
        <f t="shared" si="35"/>
        <v>-3393.0596372031387</v>
      </c>
      <c r="AN77">
        <f t="shared" si="36"/>
        <v>0</v>
      </c>
      <c r="AO77">
        <f t="shared" si="36"/>
        <v>0</v>
      </c>
      <c r="AP77">
        <f t="shared" si="36"/>
        <v>-3.362887769673402E-4</v>
      </c>
      <c r="AQ77">
        <f t="shared" si="36"/>
        <v>-1.2139925930070024</v>
      </c>
      <c r="AR77">
        <f t="shared" si="36"/>
        <v>-1.2143288817839697</v>
      </c>
      <c r="AS77">
        <f t="shared" si="36"/>
        <v>4.9583835416873738E-4</v>
      </c>
      <c r="AT77">
        <f t="shared" si="36"/>
        <v>6.9028777305240075E-5</v>
      </c>
      <c r="AU77">
        <f t="shared" si="23"/>
        <v>-1.2137640146524957</v>
      </c>
      <c r="AW77">
        <v>74</v>
      </c>
      <c r="AX77">
        <f>IF(Z77&gt;0, (R77*SUMPRODUCT(K77:$K$98, X77:$X$98)-K77*$AZ$3)/Z77, 0)</f>
        <v>36.448364433058124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25</v>
      </c>
      <c r="R78">
        <f t="shared" si="27"/>
        <v>250000</v>
      </c>
      <c r="S78">
        <f t="shared" si="28"/>
        <v>14.963834662270141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1.3705902729809551</v>
      </c>
      <c r="AC78">
        <f t="shared" si="29"/>
        <v>0.39583816578866315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-2693.6473250914237</v>
      </c>
      <c r="AI78">
        <f t="shared" si="33"/>
        <v>-2694.3086498365888</v>
      </c>
      <c r="AJ78">
        <f t="shared" si="34"/>
        <v>0.97475210719229199</v>
      </c>
      <c r="AK78">
        <f t="shared" si="49"/>
        <v>9.5941319108666864E-2</v>
      </c>
      <c r="AL78">
        <f t="shared" si="35"/>
        <v>-2693.237956410288</v>
      </c>
      <c r="AN78">
        <f t="shared" si="36"/>
        <v>0</v>
      </c>
      <c r="AO78">
        <f t="shared" si="36"/>
        <v>0</v>
      </c>
      <c r="AP78">
        <f t="shared" si="36"/>
        <v>-2.1122217732321569E-4</v>
      </c>
      <c r="AQ78">
        <f t="shared" si="36"/>
        <v>-0.8603308088898679</v>
      </c>
      <c r="AR78">
        <f t="shared" si="36"/>
        <v>-0.86054203106719118</v>
      </c>
      <c r="AS78">
        <f t="shared" si="36"/>
        <v>3.1132853252026414E-4</v>
      </c>
      <c r="AT78">
        <f t="shared" si="36"/>
        <v>3.0642939744132543E-5</v>
      </c>
      <c r="AU78">
        <f t="shared" si="23"/>
        <v>-0.86020005959492685</v>
      </c>
      <c r="AW78">
        <v>75</v>
      </c>
      <c r="AX78">
        <f>IF(Z78&gt;0, (R78*SUMPRODUCT(K78:$K$98, X78:$X$98)-K78*$AZ$3)/Z78, 0)</f>
        <v>14.963834662270141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25</v>
      </c>
      <c r="R79">
        <f t="shared" si="27"/>
        <v>250000</v>
      </c>
      <c r="S79">
        <f t="shared" si="28"/>
        <v>-13.960281897199732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0.39583816578866315</v>
      </c>
      <c r="AC79">
        <f t="shared" si="29"/>
        <v>-0.25088506648093034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-2054.2782935979349</v>
      </c>
      <c r="AI79">
        <f t="shared" si="33"/>
        <v>-2054.7275772662883</v>
      </c>
      <c r="AJ79">
        <f t="shared" si="34"/>
        <v>0.6467232322695935</v>
      </c>
      <c r="AK79">
        <f t="shared" si="49"/>
        <v>2.7708671605206424E-2</v>
      </c>
      <c r="AL79">
        <f t="shared" si="35"/>
        <v>-2054.0531453624135</v>
      </c>
      <c r="AN79">
        <f t="shared" si="36"/>
        <v>0</v>
      </c>
      <c r="AO79">
        <f t="shared" si="36"/>
        <v>0</v>
      </c>
      <c r="AP79">
        <f t="shared" si="36"/>
        <v>-1.2812307439295412E-4</v>
      </c>
      <c r="AQ79">
        <f t="shared" si="36"/>
        <v>-0.58582243062388328</v>
      </c>
      <c r="AR79">
        <f t="shared" si="36"/>
        <v>-0.5859505536982762</v>
      </c>
      <c r="AS79">
        <f t="shared" si="36"/>
        <v>1.8442728867350787E-4</v>
      </c>
      <c r="AT79">
        <f t="shared" si="36"/>
        <v>7.9017343461732639E-6</v>
      </c>
      <c r="AU79">
        <f t="shared" si="23"/>
        <v>-0.58575822467525651</v>
      </c>
      <c r="AW79">
        <v>76</v>
      </c>
      <c r="AX79">
        <f>IF(Z79&gt;0, (R79*SUMPRODUCT(K79:$K$98, X79:$X$98)-K79*$AZ$3)/Z79, 0)</f>
        <v>-13.960281897199732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25</v>
      </c>
      <c r="R80">
        <f t="shared" si="27"/>
        <v>250000</v>
      </c>
      <c r="S80">
        <f t="shared" si="28"/>
        <v>-54.822857348766455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-0.25088506648093034</v>
      </c>
      <c r="AC80">
        <f t="shared" si="29"/>
        <v>-0.64598644655099513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-1502.1185595124171</v>
      </c>
      <c r="AI80">
        <f t="shared" si="33"/>
        <v>-1502.4131384881357</v>
      </c>
      <c r="AJ80">
        <f t="shared" si="34"/>
        <v>0.39510138007006479</v>
      </c>
      <c r="AK80">
        <f t="shared" si="49"/>
        <v>-1.7561954653665127E-2</v>
      </c>
      <c r="AL80">
        <f t="shared" si="35"/>
        <v>-1502.0355990627193</v>
      </c>
      <c r="AN80">
        <f t="shared" si="36"/>
        <v>0</v>
      </c>
      <c r="AO80">
        <f t="shared" si="36"/>
        <v>0</v>
      </c>
      <c r="AP80">
        <f t="shared" si="36"/>
        <v>-7.5005039527951595E-5</v>
      </c>
      <c r="AQ80">
        <f t="shared" si="36"/>
        <v>-0.38246606587248899</v>
      </c>
      <c r="AR80">
        <f t="shared" si="36"/>
        <v>-0.38254107091201695</v>
      </c>
      <c r="AS80">
        <f t="shared" si="36"/>
        <v>1.0059982915412447E-4</v>
      </c>
      <c r="AT80">
        <f t="shared" si="36"/>
        <v>-4.4715855901538289E-6</v>
      </c>
      <c r="AU80">
        <f t="shared" si="23"/>
        <v>-0.38244494266845297</v>
      </c>
      <c r="AW80">
        <v>77</v>
      </c>
      <c r="AX80">
        <f>IF(Z80&gt;0, (R80*SUMPRODUCT(K80:$K$98, X80:$X$98)-K80*$AZ$3)/Z80, 0)</f>
        <v>-54.822857348766455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25</v>
      </c>
      <c r="R81">
        <f t="shared" si="27"/>
        <v>250000</v>
      </c>
      <c r="S81">
        <f t="shared" si="28"/>
        <v>-115.34823395736767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-0.64598644655099513</v>
      </c>
      <c r="AC81">
        <f t="shared" si="29"/>
        <v>-0.85816586014328944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-1056.3860444494051</v>
      </c>
      <c r="AI81">
        <f t="shared" si="33"/>
        <v>-1056.5720390309216</v>
      </c>
      <c r="AJ81">
        <f t="shared" si="34"/>
        <v>0.21217941359229431</v>
      </c>
      <c r="AK81">
        <f t="shared" si="49"/>
        <v>-4.5219051258569662E-2</v>
      </c>
      <c r="AL81">
        <f t="shared" si="35"/>
        <v>-1056.4050786685877</v>
      </c>
      <c r="AN81">
        <f t="shared" si="36"/>
        <v>0</v>
      </c>
      <c r="AO81">
        <f t="shared" si="36"/>
        <v>0</v>
      </c>
      <c r="AP81">
        <f t="shared" si="36"/>
        <v>-4.2283503650666903E-5</v>
      </c>
      <c r="AQ81">
        <f t="shared" si="36"/>
        <v>-0.24015593789218875</v>
      </c>
      <c r="AR81">
        <f t="shared" si="36"/>
        <v>-0.24019822139583941</v>
      </c>
      <c r="AS81">
        <f t="shared" si="36"/>
        <v>4.8236292348249183E-5</v>
      </c>
      <c r="AT81">
        <f t="shared" si="36"/>
        <v>-1.0279976456198699E-5</v>
      </c>
      <c r="AU81">
        <f t="shared" si="23"/>
        <v>-0.24016026507994731</v>
      </c>
      <c r="AW81">
        <v>78</v>
      </c>
      <c r="AX81">
        <f>IF(Z81&gt;0, (R81*SUMPRODUCT(K81:$K$98, X81:$X$98)-K81*$AZ$3)/Z81, 0)</f>
        <v>-115.34823395736767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25</v>
      </c>
      <c r="R82">
        <f t="shared" si="27"/>
        <v>250000</v>
      </c>
      <c r="S82">
        <f t="shared" si="28"/>
        <v>-209.64757086644403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-0.85816586014328944</v>
      </c>
      <c r="AC82">
        <f t="shared" si="29"/>
        <v>-0.94628014421387574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-712.92862684122929</v>
      </c>
      <c r="AI82">
        <f t="shared" si="33"/>
        <v>-713.04146861424658</v>
      </c>
      <c r="AJ82">
        <f t="shared" si="34"/>
        <v>8.8114284070586302E-2</v>
      </c>
      <c r="AK82">
        <f t="shared" si="49"/>
        <v>-6.0071610210030268E-2</v>
      </c>
      <c r="AL82">
        <f t="shared" si="35"/>
        <v>-713.01342594038601</v>
      </c>
      <c r="AN82">
        <f t="shared" si="36"/>
        <v>0</v>
      </c>
      <c r="AO82">
        <f t="shared" si="36"/>
        <v>0</v>
      </c>
      <c r="AP82">
        <f t="shared" si="36"/>
        <v>-2.2904591601636375E-5</v>
      </c>
      <c r="AQ82">
        <f t="shared" si="36"/>
        <v>-0.14471005375292403</v>
      </c>
      <c r="AR82">
        <f t="shared" si="36"/>
        <v>-0.14473295834452565</v>
      </c>
      <c r="AS82">
        <f t="shared" si="36"/>
        <v>1.7885412794757421E-5</v>
      </c>
      <c r="AT82">
        <f t="shared" si="36"/>
        <v>-1.2193318679085841E-5</v>
      </c>
      <c r="AU82">
        <f t="shared" si="23"/>
        <v>-0.14472726625040999</v>
      </c>
      <c r="AW82">
        <v>79</v>
      </c>
      <c r="AX82">
        <f>IF(Z82&gt;0, (R82*SUMPRODUCT(K82:$K$98, X82:$X$98)-K82*$AZ$3)/Z82, 0)</f>
        <v>-209.64757086644403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25</v>
      </c>
      <c r="R83">
        <f t="shared" si="27"/>
        <v>250000</v>
      </c>
      <c r="S83">
        <f t="shared" si="28"/>
        <v>-363.79747415095079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-0.94628014421387574</v>
      </c>
      <c r="AC83">
        <f t="shared" si="29"/>
        <v>-0.95523872134036925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-460.69776839444489</v>
      </c>
      <c r="AI83">
        <f t="shared" si="33"/>
        <v>-460.76341197289258</v>
      </c>
      <c r="AJ83">
        <f t="shared" si="34"/>
        <v>8.9585771264935055E-3</v>
      </c>
      <c r="AK83">
        <f t="shared" si="49"/>
        <v>-6.6239610094971313E-2</v>
      </c>
      <c r="AL83">
        <f t="shared" si="35"/>
        <v>-460.82069300586102</v>
      </c>
      <c r="AN83">
        <f t="shared" si="36"/>
        <v>0</v>
      </c>
      <c r="AO83">
        <f t="shared" si="36"/>
        <v>0</v>
      </c>
      <c r="AP83">
        <f t="shared" si="36"/>
        <v>-1.1896710033272828E-5</v>
      </c>
      <c r="AQ83">
        <f t="shared" si="36"/>
        <v>-8.3493129003164676E-2</v>
      </c>
      <c r="AR83">
        <f t="shared" si="36"/>
        <v>-8.3505025713197942E-2</v>
      </c>
      <c r="AS83">
        <f t="shared" si="36"/>
        <v>1.6235798977578499E-6</v>
      </c>
      <c r="AT83">
        <f t="shared" si="36"/>
        <v>-1.2004729977427554E-5</v>
      </c>
      <c r="AU83">
        <f t="shared" si="23"/>
        <v>-8.3515406863277603E-2</v>
      </c>
      <c r="AW83">
        <v>80</v>
      </c>
      <c r="AX83">
        <f>IF(Z83&gt;0, (R83*SUMPRODUCT(K83:$K$98, X83:$X$98)-K83*$AZ$3)/Z83, 0)</f>
        <v>-363.79747415095079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25</v>
      </c>
      <c r="R84">
        <f t="shared" si="27"/>
        <v>250000</v>
      </c>
      <c r="S84">
        <f t="shared" si="28"/>
        <v>-627.73321849008744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-0.95523872134036925</v>
      </c>
      <c r="AC84">
        <f t="shared" si="29"/>
        <v>-0.9175251747842208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-284.45935835314498</v>
      </c>
      <c r="AI84">
        <f t="shared" si="33"/>
        <v>-284.49589955997288</v>
      </c>
      <c r="AJ84">
        <f t="shared" si="34"/>
        <v>-3.7713546556148447E-2</v>
      </c>
      <c r="AK84">
        <f t="shared" si="49"/>
        <v>-6.6866710493825851E-2</v>
      </c>
      <c r="AL84">
        <f t="shared" si="35"/>
        <v>-284.60047981702286</v>
      </c>
      <c r="AN84">
        <f t="shared" si="36"/>
        <v>0</v>
      </c>
      <c r="AO84">
        <f t="shared" si="36"/>
        <v>0</v>
      </c>
      <c r="AP84">
        <f t="shared" si="36"/>
        <v>-5.9128858148151508E-6</v>
      </c>
      <c r="AQ84">
        <f t="shared" si="36"/>
        <v>-4.6029560895956521E-2</v>
      </c>
      <c r="AR84">
        <f t="shared" si="36"/>
        <v>-4.6035473781771336E-2</v>
      </c>
      <c r="AS84">
        <f t="shared" si="36"/>
        <v>-6.1025870193155268E-6</v>
      </c>
      <c r="AT84">
        <f t="shared" si="36"/>
        <v>-1.0819982652027322E-5</v>
      </c>
      <c r="AU84">
        <f t="shared" si="23"/>
        <v>-4.6052396351442676E-2</v>
      </c>
      <c r="AW84">
        <v>81</v>
      </c>
      <c r="AX84">
        <f>IF(Z84&gt;0, (R84*SUMPRODUCT(K84:$K$98, X84:$X$98)-K84*$AZ$3)/Z84, 0)</f>
        <v>-627.73321849008744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25</v>
      </c>
      <c r="R85">
        <f t="shared" si="27"/>
        <v>250000</v>
      </c>
      <c r="S85">
        <f t="shared" si="28"/>
        <v>-1101.0949330473477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-0.9175251747842208</v>
      </c>
      <c r="AC85">
        <f t="shared" si="29"/>
        <v>-0.85533448964507619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-167.55705174865997</v>
      </c>
      <c r="AI85">
        <f t="shared" si="33"/>
        <v>-167.57647183824474</v>
      </c>
      <c r="AJ85">
        <f t="shared" si="34"/>
        <v>-6.2190685139144608E-2</v>
      </c>
      <c r="AK85">
        <f t="shared" si="49"/>
        <v>-6.4226762234895457E-2</v>
      </c>
      <c r="AL85">
        <f t="shared" si="35"/>
        <v>-167.7028892856188</v>
      </c>
      <c r="AN85">
        <f t="shared" si="36"/>
        <v>0</v>
      </c>
      <c r="AO85">
        <f t="shared" si="36"/>
        <v>0</v>
      </c>
      <c r="AP85">
        <f t="shared" si="36"/>
        <v>-2.8057554303649609E-6</v>
      </c>
      <c r="AQ85">
        <f t="shared" si="36"/>
        <v>-2.4208132809448602E-2</v>
      </c>
      <c r="AR85">
        <f t="shared" si="36"/>
        <v>-2.4210938564878968E-2</v>
      </c>
      <c r="AS85">
        <f t="shared" si="36"/>
        <v>-8.9851208865702339E-6</v>
      </c>
      <c r="AT85">
        <f t="shared" si="36"/>
        <v>-9.2792871077457458E-6</v>
      </c>
      <c r="AU85">
        <f t="shared" si="23"/>
        <v>-2.4229202972873284E-2</v>
      </c>
      <c r="AW85">
        <v>82</v>
      </c>
      <c r="AX85">
        <f>IF(Z85&gt;0, (R85*SUMPRODUCT(K85:$K$98, X85:$X$98)-K85*$AZ$3)/Z85, 0)</f>
        <v>-1101.0949330473477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25</v>
      </c>
      <c r="R86">
        <f t="shared" si="27"/>
        <v>250000</v>
      </c>
      <c r="S86">
        <f t="shared" si="28"/>
        <v>-1991.5455043898075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-0.85533448964507619</v>
      </c>
      <c r="AC86">
        <f t="shared" si="29"/>
        <v>-0.78291740278032762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-93.97875707875545</v>
      </c>
      <c r="AI86">
        <f t="shared" si="33"/>
        <v>-93.98858509173651</v>
      </c>
      <c r="AJ86">
        <f t="shared" si="34"/>
        <v>-7.241708686474857E-2</v>
      </c>
      <c r="AK86">
        <f t="shared" si="49"/>
        <v>-5.9873414275155336E-2</v>
      </c>
      <c r="AL86">
        <f t="shared" si="35"/>
        <v>-94.120875592876416</v>
      </c>
      <c r="AN86">
        <f t="shared" si="36"/>
        <v>0</v>
      </c>
      <c r="AO86">
        <f t="shared" si="36"/>
        <v>0</v>
      </c>
      <c r="AP86">
        <f t="shared" si="36"/>
        <v>-1.2677869642834567E-6</v>
      </c>
      <c r="AQ86">
        <f t="shared" si="36"/>
        <v>-1.2123004250569999E-2</v>
      </c>
      <c r="AR86">
        <f t="shared" si="36"/>
        <v>-1.2124272037534283E-2</v>
      </c>
      <c r="AS86">
        <f t="shared" si="36"/>
        <v>-9.3416073926104518E-6</v>
      </c>
      <c r="AT86">
        <f t="shared" si="36"/>
        <v>-7.7235077193623484E-6</v>
      </c>
      <c r="AU86">
        <f t="shared" si="23"/>
        <v>-1.2141337152646255E-2</v>
      </c>
      <c r="AW86">
        <v>83</v>
      </c>
      <c r="AX86">
        <f>IF(Z86&gt;0, (R86*SUMPRODUCT(K86:$K$98, X86:$X$98)-K86*$AZ$3)/Z86, 0)</f>
        <v>-1991.5455043898075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25</v>
      </c>
      <c r="R87">
        <f t="shared" si="27"/>
        <v>250000</v>
      </c>
      <c r="S87">
        <f t="shared" si="28"/>
        <v>-3750.9685795895557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-0.78291740278032762</v>
      </c>
      <c r="AC87">
        <f t="shared" si="29"/>
        <v>-0.70876788946465008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-50.058337140917878</v>
      </c>
      <c r="AI87">
        <f t="shared" si="33"/>
        <v>-50.063061040055032</v>
      </c>
      <c r="AJ87">
        <f t="shared" si="34"/>
        <v>-7.414951331567754E-2</v>
      </c>
      <c r="AK87">
        <f t="shared" si="49"/>
        <v>-5.4804218194622938E-2</v>
      </c>
      <c r="AL87">
        <f t="shared" si="35"/>
        <v>-50.192014771565333</v>
      </c>
      <c r="AN87">
        <f t="shared" si="36"/>
        <v>0</v>
      </c>
      <c r="AO87">
        <f t="shared" si="36"/>
        <v>0</v>
      </c>
      <c r="AP87">
        <f t="shared" si="36"/>
        <v>-5.4408049127181199E-7</v>
      </c>
      <c r="AQ87">
        <f t="shared" si="36"/>
        <v>-5.7655262894302922E-3</v>
      </c>
      <c r="AR87">
        <f t="shared" si="36"/>
        <v>-5.7660703699215637E-3</v>
      </c>
      <c r="AS87">
        <f t="shared" si="36"/>
        <v>-8.5402550861113451E-6</v>
      </c>
      <c r="AT87">
        <f t="shared" si="36"/>
        <v>-6.3121385731067991E-6</v>
      </c>
      <c r="AU87">
        <f t="shared" si="23"/>
        <v>-5.7809227635807819E-3</v>
      </c>
      <c r="AW87">
        <v>84</v>
      </c>
      <c r="AX87">
        <f>IF(Z87&gt;0, (R87*SUMPRODUCT(K87:$K$98, X87:$X$98)-K87*$AZ$3)/Z87, 0)</f>
        <v>-3750.9685795895557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25</v>
      </c>
      <c r="R88">
        <f t="shared" si="27"/>
        <v>250000</v>
      </c>
      <c r="S88">
        <f t="shared" si="28"/>
        <v>-7409.2809906742168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-0.70876788946465008</v>
      </c>
      <c r="AC88">
        <f t="shared" si="29"/>
        <v>-0.63750438221278782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-25.256269246943333</v>
      </c>
      <c r="AI88">
        <f t="shared" si="33"/>
        <v>-25.258420280164422</v>
      </c>
      <c r="AJ88">
        <f t="shared" si="34"/>
        <v>-7.1263507251862257E-2</v>
      </c>
      <c r="AK88">
        <f t="shared" si="49"/>
        <v>-4.9613752262525512E-2</v>
      </c>
      <c r="AL88">
        <f t="shared" si="35"/>
        <v>-25.379297539678813</v>
      </c>
      <c r="AN88">
        <f t="shared" si="36"/>
        <v>0</v>
      </c>
      <c r="AO88">
        <f t="shared" si="36"/>
        <v>0</v>
      </c>
      <c r="AP88">
        <f t="shared" si="36"/>
        <v>-2.2120331593444416E-7</v>
      </c>
      <c r="AQ88">
        <f t="shared" si="36"/>
        <v>-2.5972497545760386E-3</v>
      </c>
      <c r="AR88">
        <f t="shared" si="36"/>
        <v>-2.5974709578919734E-3</v>
      </c>
      <c r="AS88">
        <f t="shared" si="36"/>
        <v>-7.3284428872062172E-6</v>
      </c>
      <c r="AT88">
        <f t="shared" si="36"/>
        <v>-5.1020720688205409E-6</v>
      </c>
      <c r="AU88">
        <f t="shared" si="23"/>
        <v>-2.6099014728480003E-3</v>
      </c>
      <c r="AW88">
        <v>85</v>
      </c>
      <c r="AX88">
        <f>IF(Z88&gt;0, (R88*SUMPRODUCT(K88:$K$98, X88:$X$98)-K88*$AZ$3)/Z88, 0)</f>
        <v>-7409.2809906742168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25</v>
      </c>
      <c r="R89">
        <f t="shared" si="27"/>
        <v>250000</v>
      </c>
      <c r="S89">
        <f t="shared" si="28"/>
        <v>-15588.190997636646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-0.63750438221278782</v>
      </c>
      <c r="AC89">
        <f t="shared" si="29"/>
        <v>-0.57132570916263858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-12.132432043887878</v>
      </c>
      <c r="AI89">
        <f t="shared" si="33"/>
        <v>-12.133348323572367</v>
      </c>
      <c r="AJ89">
        <f t="shared" si="34"/>
        <v>-6.6178673050149239E-2</v>
      </c>
      <c r="AK89">
        <f t="shared" si="49"/>
        <v>-4.462530675489515E-2</v>
      </c>
      <c r="AL89">
        <f t="shared" si="35"/>
        <v>-12.244152303377412</v>
      </c>
      <c r="AN89">
        <f t="shared" si="36"/>
        <v>0</v>
      </c>
      <c r="AO89">
        <f t="shared" si="36"/>
        <v>0</v>
      </c>
      <c r="AP89">
        <f t="shared" si="36"/>
        <v>-8.4130709233624079E-8</v>
      </c>
      <c r="AQ89">
        <f t="shared" si="36"/>
        <v>-1.1139722181557211E-3</v>
      </c>
      <c r="AR89">
        <f t="shared" si="36"/>
        <v>-1.1140563488649547E-3</v>
      </c>
      <c r="AS89">
        <f t="shared" si="36"/>
        <v>-6.0763747075275421E-6</v>
      </c>
      <c r="AT89">
        <f t="shared" si="36"/>
        <v>-4.0973938095679507E-6</v>
      </c>
      <c r="AU89">
        <f t="shared" si="23"/>
        <v>-1.1242301173820502E-3</v>
      </c>
      <c r="AW89">
        <v>86</v>
      </c>
      <c r="AX89">
        <f>IF(Z89&gt;0, (R89*SUMPRODUCT(K89:$K$98, X89:$X$98)-K89*$AZ$3)/Z89, 0)</f>
        <v>-15588.190997636646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25</v>
      </c>
      <c r="R90">
        <f t="shared" si="27"/>
        <v>250000</v>
      </c>
      <c r="S90">
        <f t="shared" si="28"/>
        <v>-35143.197495030079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-0.57132570916263858</v>
      </c>
      <c r="AC90">
        <f t="shared" si="29"/>
        <v>-0.51103260744800361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-5.4358095190539091</v>
      </c>
      <c r="AI90">
        <f t="shared" si="33"/>
        <v>-5.4361730549896476</v>
      </c>
      <c r="AJ90">
        <f t="shared" si="34"/>
        <v>-6.0293101714634978E-2</v>
      </c>
      <c r="AK90">
        <f t="shared" si="49"/>
        <v>-3.9992799641384705E-2</v>
      </c>
      <c r="AL90">
        <f t="shared" si="35"/>
        <v>-5.5364589563456672</v>
      </c>
      <c r="AN90">
        <f t="shared" si="36"/>
        <v>0</v>
      </c>
      <c r="AO90">
        <f t="shared" si="36"/>
        <v>0</v>
      </c>
      <c r="AP90">
        <f t="shared" si="36"/>
        <v>-2.9802714154996343E-8</v>
      </c>
      <c r="AQ90">
        <f t="shared" si="36"/>
        <v>-4.4562823471153503E-4</v>
      </c>
      <c r="AR90">
        <f t="shared" si="36"/>
        <v>-4.4565803742569002E-4</v>
      </c>
      <c r="AS90">
        <f t="shared" si="36"/>
        <v>-4.9428348046772951E-6</v>
      </c>
      <c r="AT90">
        <f t="shared" si="36"/>
        <v>-3.278613910750913E-6</v>
      </c>
      <c r="AU90">
        <f t="shared" si="23"/>
        <v>-4.5387948614111822E-4</v>
      </c>
      <c r="AW90">
        <v>87</v>
      </c>
      <c r="AX90">
        <f>IF(Z90&gt;0, (R90*SUMPRODUCT(K90:$K$98, X90:$X$98)-K90*$AZ$3)/Z90, 0)</f>
        <v>-35143.197495030079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25</v>
      </c>
      <c r="R91">
        <f t="shared" si="27"/>
        <v>250000</v>
      </c>
      <c r="S91">
        <f t="shared" si="28"/>
        <v>-85398.37758682901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-0.51103260744800361</v>
      </c>
      <c r="AC91">
        <f t="shared" si="29"/>
        <v>-0.45665049109986655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-2.2621815055416374</v>
      </c>
      <c r="AI91">
        <f t="shared" si="33"/>
        <v>-2.2623151879674643</v>
      </c>
      <c r="AJ91">
        <f t="shared" si="34"/>
        <v>-5.4382116348137055E-2</v>
      </c>
      <c r="AK91">
        <f t="shared" si="49"/>
        <v>-3.5772282521360256E-2</v>
      </c>
      <c r="AL91">
        <f t="shared" si="35"/>
        <v>-2.3524695868369618</v>
      </c>
      <c r="AN91">
        <f t="shared" si="36"/>
        <v>0</v>
      </c>
      <c r="AO91">
        <f t="shared" si="36"/>
        <v>0</v>
      </c>
      <c r="AP91">
        <f t="shared" si="36"/>
        <v>-9.7850886567946755E-9</v>
      </c>
      <c r="AQ91">
        <f t="shared" si="36"/>
        <v>-1.6558381890925306E-4</v>
      </c>
      <c r="AR91">
        <f t="shared" si="36"/>
        <v>-1.6559360399790983E-4</v>
      </c>
      <c r="AS91">
        <f t="shared" si="36"/>
        <v>-3.9805817894067803E-6</v>
      </c>
      <c r="AT91">
        <f t="shared" si="36"/>
        <v>-2.6184066735924129E-6</v>
      </c>
      <c r="AU91">
        <f t="shared" si="23"/>
        <v>-1.7219259246090905E-4</v>
      </c>
      <c r="AW91">
        <v>88</v>
      </c>
      <c r="AX91">
        <f>IF(Z91&gt;0, (R91*SUMPRODUCT(K91:$K$98, X91:$X$98)-K91*$AZ$3)/Z91, 0)</f>
        <v>-85398.37758682901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25</v>
      </c>
      <c r="R92">
        <f t="shared" si="27"/>
        <v>250000</v>
      </c>
      <c r="S92">
        <f t="shared" si="28"/>
        <v>-225040.95640596806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-0.45665049109986655</v>
      </c>
      <c r="AC92">
        <f t="shared" si="29"/>
        <v>-0.4078627315412322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-0.87035767966092781</v>
      </c>
      <c r="AI92">
        <f t="shared" si="33"/>
        <v>-0.87040298949453043</v>
      </c>
      <c r="AJ92">
        <f t="shared" si="34"/>
        <v>-4.8787759558634347E-2</v>
      </c>
      <c r="AK92">
        <f t="shared" si="49"/>
        <v>-3.1965534376990665E-2</v>
      </c>
      <c r="AL92">
        <f t="shared" si="35"/>
        <v>-0.95115628343015546</v>
      </c>
      <c r="AN92">
        <f t="shared" si="36"/>
        <v>0</v>
      </c>
      <c r="AO92">
        <f t="shared" si="36"/>
        <v>0</v>
      </c>
      <c r="AP92">
        <f t="shared" si="36"/>
        <v>-2.961180574594177E-9</v>
      </c>
      <c r="AQ92">
        <f t="shared" si="36"/>
        <v>-5.6881388631082576E-5</v>
      </c>
      <c r="AR92">
        <f t="shared" si="36"/>
        <v>-5.6884349811657173E-5</v>
      </c>
      <c r="AS92">
        <f t="shared" si="36"/>
        <v>-3.1884770787288487E-6</v>
      </c>
      <c r="AT92">
        <f t="shared" si="36"/>
        <v>-2.089076739583873E-6</v>
      </c>
      <c r="AU92">
        <f t="shared" si="23"/>
        <v>-6.2161903629969899E-5</v>
      </c>
      <c r="AW92">
        <v>89</v>
      </c>
      <c r="AX92">
        <f>IF(Z92&gt;0, (R92*SUMPRODUCT(K92:$K$98, X92:$X$98)-K92*$AZ$3)/Z92, 0)</f>
        <v>-225040.95640596806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25</v>
      </c>
      <c r="R93">
        <f t="shared" si="27"/>
        <v>250000</v>
      </c>
      <c r="S93">
        <f t="shared" si="28"/>
        <v>-647385.18233065144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-0.4078627315412322</v>
      </c>
      <c r="AC93">
        <f t="shared" si="29"/>
        <v>-0.36421127062848518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-0.30792030027393386</v>
      </c>
      <c r="AI93">
        <f t="shared" si="33"/>
        <v>-0.30793436497917309</v>
      </c>
      <c r="AJ93">
        <f t="shared" si="34"/>
        <v>-4.365146091274702E-2</v>
      </c>
      <c r="AK93">
        <f t="shared" si="49"/>
        <v>-2.8550391207886258E-2</v>
      </c>
      <c r="AL93">
        <f t="shared" si="35"/>
        <v>-0.38013621709980638</v>
      </c>
      <c r="AN93">
        <f t="shared" si="36"/>
        <v>0</v>
      </c>
      <c r="AO93">
        <f t="shared" si="36"/>
        <v>0</v>
      </c>
      <c r="AP93">
        <f t="shared" si="36"/>
        <v>-8.20701139998902E-10</v>
      </c>
      <c r="AQ93">
        <f t="shared" si="36"/>
        <v>-1.7967709750441649E-5</v>
      </c>
      <c r="AR93">
        <f t="shared" si="36"/>
        <v>-1.7968530451581651E-5</v>
      </c>
      <c r="AS93">
        <f t="shared" si="36"/>
        <v>-2.5471421636223357E-6</v>
      </c>
      <c r="AT93">
        <f t="shared" si="36"/>
        <v>-1.665967271493619E-6</v>
      </c>
      <c r="AU93">
        <f t="shared" si="23"/>
        <v>-2.2181639886697607E-5</v>
      </c>
      <c r="AW93">
        <v>90</v>
      </c>
      <c r="AX93">
        <f>IF(Z93&gt;0, (R93*SUMPRODUCT(K93:$K$98, X93:$X$98)-K93*$AZ$3)/Z93, 0)</f>
        <v>-647385.18233065144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25</v>
      </c>
      <c r="R94">
        <f t="shared" si="27"/>
        <v>250000</v>
      </c>
      <c r="S94">
        <f t="shared" si="28"/>
        <v>-2049588.4191525702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-0.36421127062848518</v>
      </c>
      <c r="AC94">
        <f t="shared" si="29"/>
        <v>-0.32520393271200521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-9.9573601698746572E-2</v>
      </c>
      <c r="AI94">
        <f t="shared" si="33"/>
        <v>-9.9577568396763516E-2</v>
      </c>
      <c r="AJ94">
        <f t="shared" si="34"/>
        <v>-3.9007337916479978E-2</v>
      </c>
      <c r="AK94">
        <f t="shared" si="49"/>
        <v>-2.5494788943993964E-2</v>
      </c>
      <c r="AL94">
        <f t="shared" si="35"/>
        <v>-0.16407969525723745</v>
      </c>
      <c r="AN94">
        <f t="shared" si="36"/>
        <v>0</v>
      </c>
      <c r="AO94">
        <f t="shared" si="36"/>
        <v>0</v>
      </c>
      <c r="AP94">
        <f t="shared" si="36"/>
        <v>-2.0666432704415804E-10</v>
      </c>
      <c r="AQ94">
        <f t="shared" si="36"/>
        <v>-5.1877685920487147E-6</v>
      </c>
      <c r="AR94">
        <f t="shared" si="36"/>
        <v>-5.1879752563757584E-6</v>
      </c>
      <c r="AS94">
        <f t="shared" si="36"/>
        <v>-2.0322760154320409E-6</v>
      </c>
      <c r="AT94">
        <f t="shared" si="36"/>
        <v>-1.3282743928929065E-6</v>
      </c>
      <c r="AU94">
        <f t="shared" si="23"/>
        <v>-8.5485256647007058E-6</v>
      </c>
      <c r="AW94">
        <v>91</v>
      </c>
      <c r="AX94">
        <f>IF(Z94&gt;0, (R94*SUMPRODUCT(K94:$K$98, X94:$X$98)-K94*$AZ$3)/Z94, 0)</f>
        <v>-2049588.4191525702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25</v>
      </c>
      <c r="R95">
        <f t="shared" si="27"/>
        <v>250000</v>
      </c>
      <c r="S95">
        <f t="shared" si="28"/>
        <v>-7214639.6648045303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-0.32520393271200521</v>
      </c>
      <c r="AC95">
        <f t="shared" si="29"/>
        <v>-0.29036509760003432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-2.9208647170030473E-2</v>
      </c>
      <c r="AI95">
        <f t="shared" si="33"/>
        <v>-2.9209653336350241E-2</v>
      </c>
      <c r="AJ95">
        <f t="shared" si="34"/>
        <v>-3.4838835111970889E-2</v>
      </c>
      <c r="AK95">
        <f t="shared" si="49"/>
        <v>-2.2764275289840367E-2</v>
      </c>
      <c r="AL95">
        <f t="shared" si="35"/>
        <v>-8.6812763738161491E-2</v>
      </c>
      <c r="AN95">
        <f t="shared" si="36"/>
        <v>0</v>
      </c>
      <c r="AO95">
        <f t="shared" si="36"/>
        <v>0</v>
      </c>
      <c r="AP95">
        <f t="shared" si="36"/>
        <v>-4.6804556262082867E-11</v>
      </c>
      <c r="AQ95">
        <f t="shared" si="36"/>
        <v>-1.358719471073068E-6</v>
      </c>
      <c r="AR95">
        <f t="shared" si="36"/>
        <v>-1.35876627562933E-6</v>
      </c>
      <c r="AS95">
        <f t="shared" si="36"/>
        <v>-1.6206229388366955E-6</v>
      </c>
      <c r="AT95">
        <f t="shared" si="36"/>
        <v>-1.058942028404164E-6</v>
      </c>
      <c r="AU95">
        <f t="shared" si="23"/>
        <v>-4.0383312428701895E-6</v>
      </c>
      <c r="AW95">
        <v>92</v>
      </c>
      <c r="AX95">
        <f>IF(Z95&gt;0, (R95*SUMPRODUCT(K95:$K$98, X95:$X$98)-K95*$AZ$3)/Z95, 0)</f>
        <v>-7214639.6648045303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25</v>
      </c>
      <c r="R96">
        <f t="shared" si="27"/>
        <v>250000</v>
      </c>
      <c r="S96">
        <f t="shared" si="28"/>
        <v>-28594869.538257863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-0.29036509760003432</v>
      </c>
      <c r="AC96">
        <f t="shared" si="29"/>
        <v>-0.2592557216047171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-7.6944186199459242E-3</v>
      </c>
      <c r="AI96">
        <f t="shared" si="33"/>
        <v>-7.694645282740502E-3</v>
      </c>
      <c r="AJ96">
        <f t="shared" si="34"/>
        <v>-3.1109375995317212E-2</v>
      </c>
      <c r="AK96">
        <f t="shared" si="49"/>
        <v>-2.0325556832002403E-2</v>
      </c>
      <c r="AL96">
        <f t="shared" si="35"/>
        <v>-5.9129578110060116E-2</v>
      </c>
      <c r="AN96">
        <f t="shared" si="36"/>
        <v>0</v>
      </c>
      <c r="AO96">
        <f t="shared" si="36"/>
        <v>0</v>
      </c>
      <c r="AP96">
        <f t="shared" si="36"/>
        <v>-9.4141382713832448E-12</v>
      </c>
      <c r="AQ96">
        <f t="shared" si="36"/>
        <v>-3.1957746281707859E-7</v>
      </c>
      <c r="AR96">
        <f t="shared" si="36"/>
        <v>-3.1958687695535E-7</v>
      </c>
      <c r="AS96">
        <f t="shared" si="36"/>
        <v>-1.2920866333726816E-6</v>
      </c>
      <c r="AT96">
        <f t="shared" si="36"/>
        <v>-8.4419502025499571E-7</v>
      </c>
      <c r="AU96">
        <f t="shared" si="23"/>
        <v>-2.4558685305830272E-6</v>
      </c>
      <c r="AW96">
        <v>93</v>
      </c>
      <c r="AX96">
        <f>IF(Z96&gt;0, (R96*SUMPRODUCT(K96:$K$98, X96:$X$98)-K96*$AZ$3)/Z96, 0)</f>
        <v>-28594869.538257863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25</v>
      </c>
      <c r="R97">
        <f t="shared" si="27"/>
        <v>250000</v>
      </c>
      <c r="S97">
        <f t="shared" si="28"/>
        <v>-129669588.84176408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-0.2592557216047171</v>
      </c>
      <c r="AC97">
        <f t="shared" si="29"/>
        <v>-0.23147859947254751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-1.7976762235610985E-3</v>
      </c>
      <c r="AI97">
        <f t="shared" si="33"/>
        <v>-1.7977208521053739E-3</v>
      </c>
      <c r="AJ97">
        <f t="shared" si="34"/>
        <v>-2.7777122132169596E-2</v>
      </c>
      <c r="AK97">
        <f t="shared" si="49"/>
        <v>-1.8147900512330201E-2</v>
      </c>
      <c r="AL97">
        <f t="shared" si="35"/>
        <v>-4.7722743496605172E-2</v>
      </c>
      <c r="AN97">
        <f t="shared" si="36"/>
        <v>0</v>
      </c>
      <c r="AO97">
        <f t="shared" si="36"/>
        <v>0</v>
      </c>
      <c r="AP97">
        <f t="shared" si="36"/>
        <v>-1.6549886971479758E-12</v>
      </c>
      <c r="AQ97">
        <f t="shared" si="36"/>
        <v>-6.6664370963068559E-8</v>
      </c>
      <c r="AR97">
        <f t="shared" si="36"/>
        <v>-6.6666025951765707E-8</v>
      </c>
      <c r="AS97">
        <f t="shared" si="36"/>
        <v>-1.0300766900266451E-6</v>
      </c>
      <c r="AT97">
        <f t="shared" si="36"/>
        <v>-6.7299013921331071E-7</v>
      </c>
      <c r="AU97">
        <f t="shared" si="23"/>
        <v>-1.7697328551917217E-6</v>
      </c>
      <c r="AW97">
        <v>94</v>
      </c>
      <c r="AX97">
        <f>IF(Z97&gt;0, (R97*SUMPRODUCT(K97:$K$98, X97:$X$98)-K97*$AZ$3)/Z97, 0)</f>
        <v>-129669588.84176408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-0.23147859947254751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-4.4628544275524207E-4</v>
      </c>
      <c r="AI98">
        <f t="shared" si="33"/>
        <v>-4.4628544275524207E-4</v>
      </c>
      <c r="AJ98">
        <f t="shared" si="34"/>
        <v>-0.23147859947254751</v>
      </c>
      <c r="AK98">
        <f t="shared" si="49"/>
        <v>-1.6203501963078328E-2</v>
      </c>
      <c r="AL98">
        <f t="shared" si="35"/>
        <v>-0.24812838687838107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-1.4776684795964068E-8</v>
      </c>
      <c r="AR98">
        <f t="shared" si="36"/>
        <v>-1.4776684795964068E-8</v>
      </c>
      <c r="AS98">
        <f t="shared" si="36"/>
        <v>-7.6643465677480289E-6</v>
      </c>
      <c r="AT98">
        <f t="shared" si="36"/>
        <v>-5.3650425974236208E-7</v>
      </c>
      <c r="AU98">
        <f t="shared" si="36"/>
        <v>-8.2156275122863535E-6</v>
      </c>
      <c r="AW98">
        <v>95</v>
      </c>
    </row>
    <row r="100" spans="5:50" x14ac:dyDescent="0.25">
      <c r="AN100" s="8">
        <f t="shared" ref="AN100:AU100" si="50">SUM(AN3:AN98)</f>
        <v>8150.2584989186662</v>
      </c>
      <c r="AO100" s="8">
        <f t="shared" si="50"/>
        <v>-815.02584989186664</v>
      </c>
      <c r="AP100" s="8">
        <f t="shared" si="50"/>
        <v>-491.06351455498697</v>
      </c>
      <c r="AQ100" s="8">
        <f t="shared" si="50"/>
        <v>-6242.0707632597241</v>
      </c>
      <c r="AR100" s="8">
        <f t="shared" si="50"/>
        <v>602.09837121208614</v>
      </c>
      <c r="AS100" s="8">
        <f t="shared" si="50"/>
        <v>-39.809731617395883</v>
      </c>
      <c r="AT100" s="8">
        <f t="shared" si="50"/>
        <v>10.973559195591637</v>
      </c>
      <c r="AU100" s="8">
        <f t="shared" si="50"/>
        <v>573.26219879028292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18B6C-2B40-499F-8446-D53F3F167AFA}">
  <sheetPr codeName="Sheet3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9423.1758170779267</v>
      </c>
      <c r="K3">
        <v>1</v>
      </c>
      <c r="L3" s="2">
        <v>0</v>
      </c>
      <c r="O3">
        <f>$C$3</f>
        <v>9423.1758170779267</v>
      </c>
      <c r="P3">
        <f>O3*C5</f>
        <v>942.31758170779267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9423.1758170779267</v>
      </c>
      <c r="AF3">
        <f t="shared" ref="AF3:AG34" si="4">-$Z3*P3</f>
        <v>-942.31758170779267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8207.708493570135</v>
      </c>
      <c r="AJ3">
        <f t="shared" ref="AJ3:AJ66" si="7">AB3-AC3</f>
        <v>0</v>
      </c>
      <c r="AL3">
        <f t="shared" ref="AL3:AL66" si="8">SUM(AI3:AK3)</f>
        <v>8207.708493570135</v>
      </c>
      <c r="AN3">
        <f t="shared" ref="AN3:AU34" si="9">AE3*$K3</f>
        <v>9423.1758170779267</v>
      </c>
      <c r="AO3">
        <f t="shared" si="9"/>
        <v>-942.31758170779267</v>
      </c>
      <c r="AP3">
        <f t="shared" si="9"/>
        <v>-273.14974180000002</v>
      </c>
      <c r="AQ3">
        <f t="shared" si="9"/>
        <v>0</v>
      </c>
      <c r="AR3">
        <f t="shared" si="9"/>
        <v>8207.708493570135</v>
      </c>
      <c r="AS3">
        <f t="shared" si="9"/>
        <v>0</v>
      </c>
      <c r="AT3">
        <f t="shared" si="9"/>
        <v>0</v>
      </c>
      <c r="AU3">
        <f t="shared" si="9"/>
        <v>8207.708493570135</v>
      </c>
      <c r="AW3">
        <v>0</v>
      </c>
      <c r="AX3">
        <f>IF(Z3&gt;0, (R3*SUMPRODUCT(K3:$K$98, X3:$X$98)-K3*$AZ$3)/Z3, 0)</f>
        <v>0</v>
      </c>
      <c r="AZ3">
        <f>C6*SUMPRODUCT(X4:X89, K4:K89)/1</f>
        <v>7179.6207528495743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487.64251270159053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481.58851770676756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-481.58851770676756</v>
      </c>
      <c r="AK4">
        <f>G4*SUM(AB4, AE4:AF4)</f>
        <v>0</v>
      </c>
      <c r="AL4">
        <f t="shared" si="8"/>
        <v>-1085.2940177067676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-563.21065397891596</v>
      </c>
      <c r="AR4">
        <f t="shared" si="9"/>
        <v>-563.21065397891596</v>
      </c>
      <c r="AS4">
        <f t="shared" si="9"/>
        <v>-449.28493115660746</v>
      </c>
      <c r="AT4">
        <f t="shared" si="9"/>
        <v>0</v>
      </c>
      <c r="AU4">
        <f t="shared" si="9"/>
        <v>-1012.4955851355235</v>
      </c>
      <c r="AW4">
        <v>1</v>
      </c>
      <c r="AX4">
        <f>IF(Z4&gt;0, (R4*SUMPRODUCT(K4:$K$98, X4:$X$98)-K4*$AZ$3)/Z4, 0)</f>
        <v>487.64251270159053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250000</v>
      </c>
      <c r="S5">
        <f t="shared" si="1"/>
        <v>489.1359212846985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481.58851770676756</v>
      </c>
      <c r="AC5">
        <f t="shared" si="2"/>
        <v>477.05882926222148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-599.99823973100354</v>
      </c>
      <c r="AI5">
        <f t="shared" si="6"/>
        <v>-624.38097306253042</v>
      </c>
      <c r="AJ5">
        <f t="shared" si="7"/>
        <v>4.5296884445460819</v>
      </c>
      <c r="AK5">
        <f>G5*SUM(AB5, AE5:AF5)</f>
        <v>19.745129225977472</v>
      </c>
      <c r="AL5">
        <f t="shared" si="8"/>
        <v>-600.10615539200683</v>
      </c>
      <c r="AN5">
        <f t="shared" si="9"/>
        <v>0</v>
      </c>
      <c r="AO5">
        <f t="shared" si="9"/>
        <v>0</v>
      </c>
      <c r="AP5">
        <f t="shared" si="9"/>
        <v>-20.849870764555416</v>
      </c>
      <c r="AQ5">
        <f t="shared" si="9"/>
        <v>-513.06330538327575</v>
      </c>
      <c r="AR5">
        <f t="shared" si="9"/>
        <v>-533.91317614783111</v>
      </c>
      <c r="AS5">
        <f t="shared" si="9"/>
        <v>3.8733729064891347</v>
      </c>
      <c r="AT5">
        <f t="shared" si="9"/>
        <v>16.884218311109908</v>
      </c>
      <c r="AU5">
        <f t="shared" si="9"/>
        <v>-513.15558493023207</v>
      </c>
      <c r="AW5">
        <v>2</v>
      </c>
      <c r="AX5">
        <f>IF(Z5&gt;0, (R5*SUMPRODUCT(K5:$K$98, X5:$X$98)-K5*$AZ$3)/Z5, 0)</f>
        <v>489.1359212846985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250000</v>
      </c>
      <c r="S6">
        <f t="shared" si="1"/>
        <v>586.51982029022361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477.05882926222148</v>
      </c>
      <c r="AC6">
        <f t="shared" si="2"/>
        <v>564.91533691684981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-597.82097619637614</v>
      </c>
      <c r="AI6">
        <f t="shared" si="6"/>
        <v>-621.90010009696812</v>
      </c>
      <c r="AJ6">
        <f t="shared" si="7"/>
        <v>-87.856507654628331</v>
      </c>
      <c r="AK6">
        <f>G6*SUM(AB6, AE6:AF6)</f>
        <v>27.907941511839958</v>
      </c>
      <c r="AL6">
        <f t="shared" si="8"/>
        <v>-681.84866623975654</v>
      </c>
      <c r="AN6">
        <f t="shared" si="9"/>
        <v>0</v>
      </c>
      <c r="AO6">
        <f t="shared" si="9"/>
        <v>0</v>
      </c>
      <c r="AP6">
        <f t="shared" si="9"/>
        <v>-18.574877677872834</v>
      </c>
      <c r="AQ6">
        <f t="shared" si="9"/>
        <v>-461.16509686804704</v>
      </c>
      <c r="AR6">
        <f t="shared" si="9"/>
        <v>-479.73997454591989</v>
      </c>
      <c r="AS6">
        <f t="shared" si="9"/>
        <v>-67.773391159372622</v>
      </c>
      <c r="AT6">
        <f t="shared" si="9"/>
        <v>21.52846598421764</v>
      </c>
      <c r="AU6">
        <f t="shared" si="9"/>
        <v>-525.98489972107495</v>
      </c>
      <c r="AW6">
        <v>3</v>
      </c>
      <c r="AX6">
        <f>IF(Z6&gt;0, (R6*SUMPRODUCT(K6:$K$98, X6:$X$98)-K6*$AZ$3)/Z6, 0)</f>
        <v>586.51982029022361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250000</v>
      </c>
      <c r="S7">
        <f t="shared" si="1"/>
        <v>634.09846015198991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564.91533691684981</v>
      </c>
      <c r="AC7">
        <f t="shared" si="2"/>
        <v>603.12114110069888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-596.46108864669623</v>
      </c>
      <c r="AI7">
        <f t="shared" si="6"/>
        <v>-620.23977519941764</v>
      </c>
      <c r="AJ7">
        <f t="shared" si="7"/>
        <v>-38.205804183849068</v>
      </c>
      <c r="AK7">
        <f>G7*SUM(AB7, AE7:AF7)</f>
        <v>27.737343042617326</v>
      </c>
      <c r="AL7">
        <f t="shared" si="8"/>
        <v>-630.70823634064936</v>
      </c>
      <c r="AN7">
        <f t="shared" si="9"/>
        <v>0</v>
      </c>
      <c r="AO7">
        <f t="shared" si="9"/>
        <v>0</v>
      </c>
      <c r="AP7">
        <f t="shared" si="9"/>
        <v>-16.689215989897903</v>
      </c>
      <c r="AQ7">
        <f t="shared" si="9"/>
        <v>-418.62984803317869</v>
      </c>
      <c r="AR7">
        <f t="shared" si="9"/>
        <v>-435.31906402307658</v>
      </c>
      <c r="AS7">
        <f t="shared" si="9"/>
        <v>-26.814976372991786</v>
      </c>
      <c r="AT7">
        <f t="shared" si="9"/>
        <v>19.467623158990381</v>
      </c>
      <c r="AU7">
        <f t="shared" si="9"/>
        <v>-442.66641723707801</v>
      </c>
      <c r="AW7">
        <v>4</v>
      </c>
      <c r="AX7">
        <f>IF(Z7&gt;0, (R7*SUMPRODUCT(K7:$K$98, X7:$X$98)-K7*$AZ$3)/Z7, 0)</f>
        <v>634.09846015198991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250000</v>
      </c>
      <c r="S8">
        <f t="shared" si="1"/>
        <v>553.48519249077185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603.12114110069888</v>
      </c>
      <c r="AC8">
        <f t="shared" si="2"/>
        <v>519.86422092010889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-595.0271518863517</v>
      </c>
      <c r="AI8">
        <f t="shared" si="6"/>
        <v>-618.50854885835724</v>
      </c>
      <c r="AJ8">
        <f t="shared" si="7"/>
        <v>83.256920180589987</v>
      </c>
      <c r="AK8">
        <f t="shared" ref="AK8:AK71" si="22">G8*SUM(AB8:AB8, AE8:AF8)</f>
        <v>12.846480305444885</v>
      </c>
      <c r="AL8">
        <f t="shared" si="8"/>
        <v>-522.4051483723224</v>
      </c>
      <c r="AN8">
        <f t="shared" si="9"/>
        <v>0</v>
      </c>
      <c r="AO8">
        <f t="shared" si="9"/>
        <v>0</v>
      </c>
      <c r="AP8">
        <f t="shared" si="9"/>
        <v>-15.383703432204351</v>
      </c>
      <c r="AQ8">
        <f t="shared" si="9"/>
        <v>-389.82864816952264</v>
      </c>
      <c r="AR8">
        <f t="shared" si="9"/>
        <v>-405.21235160172699</v>
      </c>
      <c r="AS8">
        <f t="shared" si="9"/>
        <v>54.545296869001071</v>
      </c>
      <c r="AT8">
        <f t="shared" si="9"/>
        <v>8.4162983745058977</v>
      </c>
      <c r="AU8">
        <f t="shared" si="9"/>
        <v>-342.25075635822003</v>
      </c>
      <c r="AW8">
        <v>5</v>
      </c>
      <c r="AX8">
        <f>IF(Z8&gt;0, (R8*SUMPRODUCT(K8:$K$98, X8:$X$98)-K8*$AZ$3)/Z8, 0)</f>
        <v>553.48519249077185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250000</v>
      </c>
      <c r="S9">
        <f t="shared" si="1"/>
        <v>408.68620456003754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519.86422092010889</v>
      </c>
      <c r="AC9">
        <f t="shared" si="2"/>
        <v>379.05170911438199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-593.73299278640354</v>
      </c>
      <c r="AI9">
        <f t="shared" si="6"/>
        <v>-616.92020248941037</v>
      </c>
      <c r="AJ9">
        <f t="shared" si="7"/>
        <v>140.8125118057269</v>
      </c>
      <c r="AK9">
        <f t="shared" si="22"/>
        <v>3.0671989034286424</v>
      </c>
      <c r="AL9">
        <f t="shared" si="8"/>
        <v>-473.04049178025485</v>
      </c>
      <c r="AN9">
        <f t="shared" si="9"/>
        <v>0</v>
      </c>
      <c r="AO9">
        <f t="shared" si="9"/>
        <v>0</v>
      </c>
      <c r="AP9">
        <f t="shared" si="9"/>
        <v>-14.386749047411111</v>
      </c>
      <c r="AQ9">
        <f t="shared" si="9"/>
        <v>-368.38790340860407</v>
      </c>
      <c r="AR9">
        <f t="shared" si="9"/>
        <v>-382.77465245601519</v>
      </c>
      <c r="AS9">
        <f t="shared" si="9"/>
        <v>87.368609506382398</v>
      </c>
      <c r="AT9">
        <f t="shared" si="9"/>
        <v>1.9030759400256834</v>
      </c>
      <c r="AU9">
        <f t="shared" si="9"/>
        <v>-293.50296700960712</v>
      </c>
      <c r="AW9">
        <v>6</v>
      </c>
      <c r="AX9">
        <f>IF(Z9&gt;0, (R9*SUMPRODUCT(K9:$K$98, X9:$X$98)-K9*$AZ$3)/Z9, 0)</f>
        <v>408.68620456003754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250000</v>
      </c>
      <c r="S10">
        <f t="shared" si="1"/>
        <v>261.28249735166725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379.05170911438199</v>
      </c>
      <c r="AC10">
        <f t="shared" si="2"/>
        <v>239.29270968021316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-593.61784245555202</v>
      </c>
      <c r="AI10">
        <f t="shared" si="6"/>
        <v>-616.51381827728324</v>
      </c>
      <c r="AJ10">
        <f t="shared" si="7"/>
        <v>139.75899943416883</v>
      </c>
      <c r="AK10">
        <f t="shared" si="22"/>
        <v>1.5541120073689663</v>
      </c>
      <c r="AL10">
        <f t="shared" si="8"/>
        <v>-475.20070683574545</v>
      </c>
      <c r="AN10">
        <f t="shared" si="9"/>
        <v>0</v>
      </c>
      <c r="AO10">
        <f t="shared" si="9"/>
        <v>0</v>
      </c>
      <c r="AP10">
        <f t="shared" si="9"/>
        <v>-13.476947074490068</v>
      </c>
      <c r="AQ10">
        <f t="shared" si="9"/>
        <v>-349.41320289364023</v>
      </c>
      <c r="AR10">
        <f t="shared" si="9"/>
        <v>-362.89014996813029</v>
      </c>
      <c r="AS10">
        <f t="shared" si="9"/>
        <v>82.264440407482994</v>
      </c>
      <c r="AT10">
        <f t="shared" si="9"/>
        <v>0.91477582935171808</v>
      </c>
      <c r="AU10">
        <f t="shared" si="9"/>
        <v>-279.7109337312956</v>
      </c>
      <c r="AW10">
        <v>7</v>
      </c>
      <c r="AX10">
        <f>IF(Z10&gt;0, (R10*SUMPRODUCT(K10:$K$98, X10:$X$98)-K10*$AZ$3)/Z10, 0)</f>
        <v>261.28249735166725</v>
      </c>
    </row>
    <row r="11" spans="1:52" x14ac:dyDescent="0.25">
      <c r="A11" t="s">
        <v>33</v>
      </c>
      <c r="C11" s="12">
        <f>AU91</f>
        <v>659.93244560616745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250000</v>
      </c>
      <c r="S11">
        <f t="shared" si="1"/>
        <v>110.91155937832491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239.29270968021316</v>
      </c>
      <c r="AC11">
        <f t="shared" si="2"/>
        <v>100.29819889601549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-593.18665199183079</v>
      </c>
      <c r="AI11">
        <f t="shared" si="6"/>
        <v>-615.7943493901455</v>
      </c>
      <c r="AJ11">
        <f t="shared" si="7"/>
        <v>138.99451078419767</v>
      </c>
      <c r="AK11">
        <f t="shared" si="22"/>
        <v>0.57430250323251153</v>
      </c>
      <c r="AL11">
        <f t="shared" si="8"/>
        <v>-476.2255361027153</v>
      </c>
      <c r="AN11">
        <f t="shared" si="9"/>
        <v>0</v>
      </c>
      <c r="AO11">
        <f t="shared" si="9"/>
        <v>0</v>
      </c>
      <c r="AP11">
        <f t="shared" si="9"/>
        <v>-12.644680410522664</v>
      </c>
      <c r="AQ11">
        <f t="shared" si="9"/>
        <v>-331.77441762750027</v>
      </c>
      <c r="AR11">
        <f t="shared" si="9"/>
        <v>-344.41909803802292</v>
      </c>
      <c r="AS11">
        <f t="shared" si="9"/>
        <v>77.740830333925942</v>
      </c>
      <c r="AT11">
        <f t="shared" si="9"/>
        <v>0.32121235012989835</v>
      </c>
      <c r="AU11">
        <f t="shared" si="9"/>
        <v>-266.3570553539671</v>
      </c>
      <c r="AW11">
        <v>8</v>
      </c>
      <c r="AX11">
        <f>IF(Z11&gt;0, (R11*SUMPRODUCT(K11:$K$98, X11:$X$98)-K11*$AZ$3)/Z11, 0)</f>
        <v>110.91155937832491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25</v>
      </c>
      <c r="R12">
        <f t="shared" si="0"/>
        <v>250000</v>
      </c>
      <c r="S12">
        <f t="shared" si="1"/>
        <v>-35.723408057511072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100.29819889601549</v>
      </c>
      <c r="AC12">
        <f t="shared" si="2"/>
        <v>-31.897078068251179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-593.6745164481614</v>
      </c>
      <c r="AI12">
        <f t="shared" si="6"/>
        <v>-615.99676942084818</v>
      </c>
      <c r="AJ12">
        <f t="shared" si="7"/>
        <v>132.19527696426667</v>
      </c>
      <c r="AK12">
        <f t="shared" si="22"/>
        <v>0.23068585746083564</v>
      </c>
      <c r="AL12">
        <f t="shared" si="8"/>
        <v>-483.57080659912066</v>
      </c>
      <c r="AN12">
        <f t="shared" si="9"/>
        <v>0</v>
      </c>
      <c r="AO12">
        <f t="shared" si="9"/>
        <v>0</v>
      </c>
      <c r="AP12">
        <f t="shared" si="9"/>
        <v>-11.864514756223789</v>
      </c>
      <c r="AQ12">
        <f t="shared" si="9"/>
        <v>-315.5443166696374</v>
      </c>
      <c r="AR12">
        <f t="shared" si="9"/>
        <v>-327.40883142586119</v>
      </c>
      <c r="AS12">
        <f t="shared" si="9"/>
        <v>70.263195035229927</v>
      </c>
      <c r="AT12">
        <f t="shared" si="9"/>
        <v>0.12261198559326202</v>
      </c>
      <c r="AU12">
        <f t="shared" si="9"/>
        <v>-257.02302440503797</v>
      </c>
      <c r="AW12">
        <v>9</v>
      </c>
      <c r="AX12">
        <f>IF(Z12&gt;0, (R12*SUMPRODUCT(K12:$K$98, X12:$X$98)-K12*$AZ$3)/Z12, 0)</f>
        <v>-35.723408057511072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25</v>
      </c>
      <c r="R13">
        <f t="shared" si="0"/>
        <v>250000</v>
      </c>
      <c r="S13">
        <f t="shared" si="1"/>
        <v>-180.14828942820893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-31.897078068251179</v>
      </c>
      <c r="AC13">
        <f t="shared" si="2"/>
        <v>-158.81560839105532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-594.63914860145735</v>
      </c>
      <c r="AI13">
        <f t="shared" si="6"/>
        <v>-616.67871512955708</v>
      </c>
      <c r="AJ13">
        <f t="shared" si="7"/>
        <v>126.91853032280414</v>
      </c>
      <c r="AK13">
        <f t="shared" si="22"/>
        <v>-6.3794156136502356E-2</v>
      </c>
      <c r="AL13">
        <f t="shared" si="8"/>
        <v>-489.82397896288944</v>
      </c>
      <c r="AN13">
        <f t="shared" si="9"/>
        <v>0</v>
      </c>
      <c r="AO13">
        <f t="shared" si="9"/>
        <v>0</v>
      </c>
      <c r="AP13">
        <f t="shared" si="9"/>
        <v>-11.135231849591412</v>
      </c>
      <c r="AQ13">
        <f t="shared" si="9"/>
        <v>-300.43443813101908</v>
      </c>
      <c r="AR13">
        <f t="shared" si="9"/>
        <v>-311.56966998061046</v>
      </c>
      <c r="AS13">
        <f t="shared" si="9"/>
        <v>64.124095151869241</v>
      </c>
      <c r="AT13">
        <f t="shared" si="9"/>
        <v>-3.2231247303493825E-2</v>
      </c>
      <c r="AU13">
        <f t="shared" si="9"/>
        <v>-247.47780607604469</v>
      </c>
      <c r="AW13">
        <v>10</v>
      </c>
      <c r="AX13">
        <f>IF(Z13&gt;0, (R13*SUMPRODUCT(K13:$K$98, X13:$X$98)-K13*$AZ$3)/Z13, 0)</f>
        <v>-180.14828942820893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250000</v>
      </c>
      <c r="S14">
        <f t="shared" si="1"/>
        <v>-81.111546442184604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-158.81560839105532</v>
      </c>
      <c r="AC14">
        <f t="shared" si="2"/>
        <v>-70.598014214041086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-596.25733087288472</v>
      </c>
      <c r="AI14">
        <f t="shared" si="6"/>
        <v>-618.01687600261619</v>
      </c>
      <c r="AJ14">
        <f t="shared" si="7"/>
        <v>-88.217594177014234</v>
      </c>
      <c r="AK14">
        <f t="shared" si="22"/>
        <v>-11.117092587373874</v>
      </c>
      <c r="AL14">
        <f t="shared" si="8"/>
        <v>-717.35156276700434</v>
      </c>
      <c r="AN14">
        <f t="shared" si="9"/>
        <v>0</v>
      </c>
      <c r="AO14">
        <f t="shared" si="9"/>
        <v>0</v>
      </c>
      <c r="AP14">
        <f t="shared" si="9"/>
        <v>-9.8158520808265823</v>
      </c>
      <c r="AQ14">
        <f t="shared" si="9"/>
        <v>-268.97500508683351</v>
      </c>
      <c r="AR14">
        <f t="shared" si="9"/>
        <v>-278.79085716766008</v>
      </c>
      <c r="AS14">
        <f t="shared" si="9"/>
        <v>-39.79544839771409</v>
      </c>
      <c r="AT14">
        <f t="shared" si="9"/>
        <v>-5.0149824252260098</v>
      </c>
      <c r="AU14">
        <f t="shared" si="9"/>
        <v>-323.60128799060021</v>
      </c>
      <c r="AW14">
        <v>11</v>
      </c>
      <c r="AX14">
        <f>IF(Z14&gt;0, (R14*SUMPRODUCT(K14:$K$98, X14:$X$98)-K14*$AZ$3)/Z14, 0)</f>
        <v>-81.111546442184604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250000</v>
      </c>
      <c r="S15">
        <f t="shared" si="1"/>
        <v>8.6557146783602903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-70.598014214041086</v>
      </c>
      <c r="AC15">
        <f t="shared" si="2"/>
        <v>7.4377238312972613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-598.30328162796377</v>
      </c>
      <c r="AI15">
        <f t="shared" si="6"/>
        <v>-619.78540097823509</v>
      </c>
      <c r="AJ15">
        <f t="shared" si="7"/>
        <v>-78.035738045338348</v>
      </c>
      <c r="AK15">
        <f t="shared" si="22"/>
        <v>-4.9418609949828767</v>
      </c>
      <c r="AL15">
        <f t="shared" si="8"/>
        <v>-702.76300001855634</v>
      </c>
      <c r="AN15">
        <f t="shared" si="9"/>
        <v>0</v>
      </c>
      <c r="AO15">
        <f t="shared" si="9"/>
        <v>0</v>
      </c>
      <c r="AP15">
        <f t="shared" si="9"/>
        <v>-8.6524140763667834</v>
      </c>
      <c r="AQ15">
        <f t="shared" si="9"/>
        <v>-240.98030792426627</v>
      </c>
      <c r="AR15">
        <f t="shared" si="9"/>
        <v>-249.63272200063304</v>
      </c>
      <c r="AS15">
        <f t="shared" si="9"/>
        <v>-31.430675312518787</v>
      </c>
      <c r="AT15">
        <f t="shared" si="9"/>
        <v>-1.9904473548089496</v>
      </c>
      <c r="AU15">
        <f t="shared" si="9"/>
        <v>-283.05384466796079</v>
      </c>
      <c r="AW15">
        <v>12</v>
      </c>
      <c r="AX15">
        <f>IF(Z15&gt;0, (R15*SUMPRODUCT(K15:$K$98, X15:$X$98)-K15*$AZ$3)/Z15, 0)</f>
        <v>8.6557146783602903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250000</v>
      </c>
      <c r="S16">
        <f t="shared" si="1"/>
        <v>89.932551163406629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7.4377238312972613</v>
      </c>
      <c r="AC16">
        <f t="shared" si="2"/>
        <v>76.288436560757873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-601.72490406077623</v>
      </c>
      <c r="AI16">
        <f t="shared" si="6"/>
        <v>-622.9320297271388</v>
      </c>
      <c r="AJ16">
        <f t="shared" si="7"/>
        <v>-68.850712729460611</v>
      </c>
      <c r="AK16">
        <f t="shared" si="22"/>
        <v>0.52064066819080834</v>
      </c>
      <c r="AL16">
        <f t="shared" si="8"/>
        <v>-691.26210178840859</v>
      </c>
      <c r="AN16">
        <f t="shared" si="9"/>
        <v>0</v>
      </c>
      <c r="AO16">
        <f t="shared" si="9"/>
        <v>0</v>
      </c>
      <c r="AP16">
        <f t="shared" si="9"/>
        <v>-7.6264768671022392</v>
      </c>
      <c r="AQ16">
        <f t="shared" si="9"/>
        <v>-216.39146829113551</v>
      </c>
      <c r="AR16">
        <f t="shared" si="9"/>
        <v>-224.01794515823775</v>
      </c>
      <c r="AS16">
        <f t="shared" si="9"/>
        <v>-24.759997001743404</v>
      </c>
      <c r="AT16">
        <f t="shared" si="9"/>
        <v>0.18723206881014792</v>
      </c>
      <c r="AU16">
        <f t="shared" si="9"/>
        <v>-248.59071009117099</v>
      </c>
      <c r="AW16">
        <v>13</v>
      </c>
      <c r="AX16">
        <f>IF(Z16&gt;0, (R16*SUMPRODUCT(K16:$K$98, X16:$X$98)-K16*$AZ$3)/Z16, 0)</f>
        <v>89.932551163406629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250000</v>
      </c>
      <c r="S17">
        <f t="shared" si="1"/>
        <v>163.04727982470627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76.288436560757873</v>
      </c>
      <c r="AC17">
        <f t="shared" si="2"/>
        <v>136.53180813902009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-606.65273338202132</v>
      </c>
      <c r="AI17">
        <f t="shared" si="6"/>
        <v>-627.5871225183821</v>
      </c>
      <c r="AJ17">
        <f t="shared" si="7"/>
        <v>-60.243371578262213</v>
      </c>
      <c r="AK17">
        <f t="shared" si="22"/>
        <v>5.3401905592530516</v>
      </c>
      <c r="AL17">
        <f t="shared" si="8"/>
        <v>-682.49030353739124</v>
      </c>
      <c r="AN17">
        <f t="shared" si="9"/>
        <v>0</v>
      </c>
      <c r="AO17">
        <f t="shared" si="9"/>
        <v>0</v>
      </c>
      <c r="AP17">
        <f t="shared" si="9"/>
        <v>-6.7217819086547932</v>
      </c>
      <c r="AQ17">
        <f t="shared" si="9"/>
        <v>-194.78893515935363</v>
      </c>
      <c r="AR17">
        <f t="shared" si="9"/>
        <v>-201.5107170680084</v>
      </c>
      <c r="AS17">
        <f t="shared" si="9"/>
        <v>-19.343425908128832</v>
      </c>
      <c r="AT17">
        <f t="shared" si="9"/>
        <v>1.7146713026180234</v>
      </c>
      <c r="AU17">
        <f t="shared" si="9"/>
        <v>-219.13947167351921</v>
      </c>
      <c r="AW17">
        <v>14</v>
      </c>
      <c r="AX17">
        <f>IF(Z17&gt;0, (R17*SUMPRODUCT(K17:$K$98, X17:$X$98)-K17*$AZ$3)/Z17, 0)</f>
        <v>163.04727982470627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250000</v>
      </c>
      <c r="S18">
        <f t="shared" si="1"/>
        <v>228.34346559269059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136.53180813902009</v>
      </c>
      <c r="AC18">
        <f t="shared" si="2"/>
        <v>188.73826572020062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-611.88581712551297</v>
      </c>
      <c r="AI18">
        <f t="shared" si="6"/>
        <v>-632.54967378879758</v>
      </c>
      <c r="AJ18">
        <f t="shared" si="7"/>
        <v>-52.20645758118053</v>
      </c>
      <c r="AK18">
        <f t="shared" si="22"/>
        <v>9.5572265697314069</v>
      </c>
      <c r="AL18">
        <f t="shared" si="8"/>
        <v>-675.19890480024674</v>
      </c>
      <c r="AN18">
        <f t="shared" si="9"/>
        <v>0</v>
      </c>
      <c r="AO18">
        <f t="shared" si="9"/>
        <v>0</v>
      </c>
      <c r="AP18">
        <f t="shared" si="9"/>
        <v>-5.9240331857087201</v>
      </c>
      <c r="AQ18">
        <f t="shared" si="9"/>
        <v>-175.41894262926311</v>
      </c>
      <c r="AR18">
        <f t="shared" si="9"/>
        <v>-181.34297581497185</v>
      </c>
      <c r="AS18">
        <f t="shared" si="9"/>
        <v>-14.966847295680385</v>
      </c>
      <c r="AT18">
        <f t="shared" si="9"/>
        <v>2.7399206394527154</v>
      </c>
      <c r="AU18">
        <f t="shared" si="9"/>
        <v>-193.56990247119953</v>
      </c>
      <c r="AW18">
        <v>15</v>
      </c>
      <c r="AX18">
        <f>IF(Z18&gt;0, (R18*SUMPRODUCT(K18:$K$98, X18:$X$98)-K18*$AZ$3)/Z18, 0)</f>
        <v>228.34346559269059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25</v>
      </c>
      <c r="R19">
        <f t="shared" si="0"/>
        <v>250000</v>
      </c>
      <c r="S19">
        <f t="shared" si="1"/>
        <v>286.64660714267376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188.73826572020062</v>
      </c>
      <c r="AC19">
        <f t="shared" si="2"/>
        <v>233.85092375212756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-618.15017998522671</v>
      </c>
      <c r="AI19">
        <f t="shared" si="6"/>
        <v>-638.54558306387992</v>
      </c>
      <c r="AJ19">
        <f t="shared" si="7"/>
        <v>-45.112658031926941</v>
      </c>
      <c r="AK19">
        <f t="shared" si="22"/>
        <v>13.211678600414045</v>
      </c>
      <c r="AL19">
        <f t="shared" si="8"/>
        <v>-670.44656249539275</v>
      </c>
      <c r="AN19">
        <f t="shared" si="9"/>
        <v>0</v>
      </c>
      <c r="AO19">
        <f t="shared" si="9"/>
        <v>0</v>
      </c>
      <c r="AP19">
        <f t="shared" si="9"/>
        <v>-5.2205994368161113</v>
      </c>
      <c r="AQ19">
        <f t="shared" si="9"/>
        <v>-158.2275412284595</v>
      </c>
      <c r="AR19">
        <f t="shared" si="9"/>
        <v>-163.44814066527562</v>
      </c>
      <c r="AS19">
        <f t="shared" si="9"/>
        <v>-11.547460778613232</v>
      </c>
      <c r="AT19">
        <f t="shared" si="9"/>
        <v>3.3817856697770914</v>
      </c>
      <c r="AU19">
        <f t="shared" si="9"/>
        <v>-171.61381577411174</v>
      </c>
      <c r="AW19">
        <v>16</v>
      </c>
      <c r="AX19">
        <f>IF(Z19&gt;0, (R19*SUMPRODUCT(K19:$K$98, X19:$X$98)-K19*$AZ$3)/Z19, 0)</f>
        <v>286.64660714267376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250000</v>
      </c>
      <c r="S20">
        <f t="shared" si="1"/>
        <v>338.47629488325919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233.85092375212756</v>
      </c>
      <c r="AC20">
        <f t="shared" si="2"/>
        <v>272.52659739973046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-625.2114955366676</v>
      </c>
      <c r="AI20">
        <f t="shared" si="6"/>
        <v>-645.34042343498061</v>
      </c>
      <c r="AJ20">
        <f t="shared" si="7"/>
        <v>-38.675673647602906</v>
      </c>
      <c r="AK20">
        <f t="shared" si="22"/>
        <v>16.36956466264893</v>
      </c>
      <c r="AL20">
        <f t="shared" si="8"/>
        <v>-667.6465324199346</v>
      </c>
      <c r="AN20">
        <f t="shared" si="9"/>
        <v>0</v>
      </c>
      <c r="AO20">
        <f t="shared" si="9"/>
        <v>0</v>
      </c>
      <c r="AP20">
        <f t="shared" si="9"/>
        <v>-4.600348160930861</v>
      </c>
      <c r="AQ20">
        <f t="shared" si="9"/>
        <v>-142.88841254809162</v>
      </c>
      <c r="AR20">
        <f t="shared" si="9"/>
        <v>-147.48876070902247</v>
      </c>
      <c r="AS20">
        <f t="shared" si="9"/>
        <v>-8.8390978911710221</v>
      </c>
      <c r="AT20">
        <f t="shared" si="9"/>
        <v>3.7411677895357296</v>
      </c>
      <c r="AU20">
        <f t="shared" si="9"/>
        <v>-152.58669081065779</v>
      </c>
      <c r="AW20">
        <v>17</v>
      </c>
      <c r="AX20">
        <f>IF(Z20&gt;0, (R20*SUMPRODUCT(K20:$K$98, X20:$X$98)-K20*$AZ$3)/Z20, 0)</f>
        <v>338.47629488325919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250000</v>
      </c>
      <c r="S21">
        <f t="shared" si="1"/>
        <v>384.41544721772419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272.52659739973046</v>
      </c>
      <c r="AC21">
        <f t="shared" si="2"/>
        <v>305.44462670526673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-634.11718721641751</v>
      </c>
      <c r="AI21">
        <f t="shared" si="6"/>
        <v>-653.98141411702579</v>
      </c>
      <c r="AJ21">
        <f t="shared" si="7"/>
        <v>-32.918029305536265</v>
      </c>
      <c r="AK21">
        <f t="shared" si="22"/>
        <v>19.076861817981133</v>
      </c>
      <c r="AL21">
        <f t="shared" si="8"/>
        <v>-667.82258160458093</v>
      </c>
      <c r="AN21">
        <f t="shared" si="9"/>
        <v>0</v>
      </c>
      <c r="AO21">
        <f t="shared" si="9"/>
        <v>0</v>
      </c>
      <c r="AP21">
        <f t="shared" si="9"/>
        <v>-4.0534395568909209</v>
      </c>
      <c r="AQ21">
        <f t="shared" si="9"/>
        <v>-129.39621074750846</v>
      </c>
      <c r="AR21">
        <f t="shared" si="9"/>
        <v>-133.4496503043994</v>
      </c>
      <c r="AS21">
        <f t="shared" si="9"/>
        <v>-6.717162605400441</v>
      </c>
      <c r="AT21">
        <f t="shared" si="9"/>
        <v>3.8927720017122329</v>
      </c>
      <c r="AU21">
        <f t="shared" si="9"/>
        <v>-136.27404090808761</v>
      </c>
      <c r="AW21">
        <v>18</v>
      </c>
      <c r="AX21">
        <f>IF(Z21&gt;0, (R21*SUMPRODUCT(K21:$K$98, X21:$X$98)-K21*$AZ$3)/Z21, 0)</f>
        <v>384.41544721772419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25</v>
      </c>
      <c r="R22">
        <f t="shared" si="0"/>
        <v>250000</v>
      </c>
      <c r="S22">
        <f t="shared" si="1"/>
        <v>424.74522982104725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305.44462670526673</v>
      </c>
      <c r="AC22">
        <f t="shared" si="2"/>
        <v>333.01845332706853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-645.13804545727635</v>
      </c>
      <c r="AI22">
        <f t="shared" si="6"/>
        <v>-664.73911628433279</v>
      </c>
      <c r="AJ22">
        <f t="shared" si="7"/>
        <v>-27.5738266218018</v>
      </c>
      <c r="AK22">
        <f t="shared" si="22"/>
        <v>21.381123869368672</v>
      </c>
      <c r="AL22">
        <f t="shared" si="8"/>
        <v>-670.93181903676589</v>
      </c>
      <c r="AN22">
        <f t="shared" si="9"/>
        <v>0</v>
      </c>
      <c r="AO22">
        <f t="shared" si="9"/>
        <v>0</v>
      </c>
      <c r="AP22">
        <f t="shared" si="9"/>
        <v>-3.5711970103949939</v>
      </c>
      <c r="AQ22">
        <f t="shared" si="9"/>
        <v>-117.54026499658752</v>
      </c>
      <c r="AR22">
        <f t="shared" si="9"/>
        <v>-121.11146200698252</v>
      </c>
      <c r="AS22">
        <f t="shared" si="9"/>
        <v>-5.0237850812213152</v>
      </c>
      <c r="AT22">
        <f t="shared" si="9"/>
        <v>3.8955119500805924</v>
      </c>
      <c r="AU22">
        <f t="shared" si="9"/>
        <v>-122.23973513812324</v>
      </c>
      <c r="AW22">
        <v>19</v>
      </c>
      <c r="AX22">
        <f>IF(Z22&gt;0, (R22*SUMPRODUCT(K22:$K$98, X22:$X$98)-K22*$AZ$3)/Z22, 0)</f>
        <v>424.74522982104725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250000</v>
      </c>
      <c r="S23">
        <f t="shared" si="1"/>
        <v>459.72418046045004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333.01845332706853</v>
      </c>
      <c r="AC23">
        <f t="shared" si="2"/>
        <v>355.63000741022279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-657.46323390600082</v>
      </c>
      <c r="AI23">
        <f t="shared" si="6"/>
        <v>-676.80254770139607</v>
      </c>
      <c r="AJ23">
        <f t="shared" si="7"/>
        <v>-22.61155408315426</v>
      </c>
      <c r="AK23">
        <f t="shared" si="22"/>
        <v>23.311291732894798</v>
      </c>
      <c r="AL23">
        <f t="shared" si="8"/>
        <v>-676.10281005165552</v>
      </c>
      <c r="AN23">
        <f t="shared" si="9"/>
        <v>0</v>
      </c>
      <c r="AO23">
        <f t="shared" si="9"/>
        <v>0</v>
      </c>
      <c r="AP23">
        <f t="shared" si="9"/>
        <v>-3.145987907396107</v>
      </c>
      <c r="AQ23">
        <f t="shared" si="9"/>
        <v>-106.95164292325096</v>
      </c>
      <c r="AR23">
        <f t="shared" si="9"/>
        <v>-110.09763083064705</v>
      </c>
      <c r="AS23">
        <f t="shared" si="9"/>
        <v>-3.6782936802015125</v>
      </c>
      <c r="AT23">
        <f t="shared" si="9"/>
        <v>3.7921222372911467</v>
      </c>
      <c r="AU23">
        <f t="shared" si="9"/>
        <v>-109.98380227355742</v>
      </c>
      <c r="AW23">
        <v>20</v>
      </c>
      <c r="AX23">
        <f>IF(Z23&gt;0, (R23*SUMPRODUCT(K23:$K$98, X23:$X$98)-K23*$AZ$3)/Z23, 0)</f>
        <v>459.72418046045004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250000</v>
      </c>
      <c r="S24">
        <f t="shared" si="1"/>
        <v>489.83157801188361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355.63000741022279</v>
      </c>
      <c r="AC24">
        <f t="shared" si="2"/>
        <v>373.81391723674142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-672.24325021914785</v>
      </c>
      <c r="AI24">
        <f t="shared" si="6"/>
        <v>-691.32194655156729</v>
      </c>
      <c r="AJ24">
        <f t="shared" si="7"/>
        <v>-18.183909826518629</v>
      </c>
      <c r="AK24">
        <f t="shared" si="22"/>
        <v>24.894100518715597</v>
      </c>
      <c r="AL24">
        <f t="shared" si="8"/>
        <v>-684.61175585937031</v>
      </c>
      <c r="AN24">
        <f t="shared" si="9"/>
        <v>0</v>
      </c>
      <c r="AO24">
        <f t="shared" si="9"/>
        <v>0</v>
      </c>
      <c r="AP24">
        <f t="shared" si="9"/>
        <v>-2.7710646721308754</v>
      </c>
      <c r="AQ24">
        <f t="shared" si="9"/>
        <v>-97.639245853256256</v>
      </c>
      <c r="AR24">
        <f t="shared" si="9"/>
        <v>-100.41031052538713</v>
      </c>
      <c r="AS24">
        <f t="shared" si="9"/>
        <v>-2.641102371122511</v>
      </c>
      <c r="AT24">
        <f t="shared" si="9"/>
        <v>3.6157167811654034</v>
      </c>
      <c r="AU24">
        <f t="shared" si="9"/>
        <v>-99.435696115344243</v>
      </c>
      <c r="AW24">
        <v>21</v>
      </c>
      <c r="AX24">
        <f>IF(Z24&gt;0, (R24*SUMPRODUCT(K24:$K$98, X24:$X$98)-K24*$AZ$3)/Z24, 0)</f>
        <v>489.83157801188361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250000</v>
      </c>
      <c r="S25">
        <f t="shared" si="1"/>
        <v>515.30864212441566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373.81391723674142</v>
      </c>
      <c r="AC25">
        <f t="shared" si="2"/>
        <v>387.90284348149333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-689.52545359352973</v>
      </c>
      <c r="AI25">
        <f t="shared" si="6"/>
        <v>-708.34441041726564</v>
      </c>
      <c r="AJ25">
        <f t="shared" si="7"/>
        <v>-14.088926244751917</v>
      </c>
      <c r="AK25">
        <f t="shared" si="22"/>
        <v>26.166974206571901</v>
      </c>
      <c r="AL25">
        <f t="shared" si="8"/>
        <v>-696.26636245544569</v>
      </c>
      <c r="AN25">
        <f t="shared" si="9"/>
        <v>0</v>
      </c>
      <c r="AO25">
        <f t="shared" si="9"/>
        <v>0</v>
      </c>
      <c r="AP25">
        <f t="shared" si="9"/>
        <v>-2.4404813279689668</v>
      </c>
      <c r="AQ25">
        <f t="shared" si="9"/>
        <v>-89.419090038609482</v>
      </c>
      <c r="AR25">
        <f t="shared" si="9"/>
        <v>-91.859571366578464</v>
      </c>
      <c r="AS25">
        <f t="shared" si="9"/>
        <v>-1.8270811582968105</v>
      </c>
      <c r="AT25">
        <f t="shared" si="9"/>
        <v>3.3933874528071244</v>
      </c>
      <c r="AU25">
        <f t="shared" si="9"/>
        <v>-90.293265072068152</v>
      </c>
      <c r="AW25">
        <v>22</v>
      </c>
      <c r="AX25">
        <f>IF(Z25&gt;0, (R25*SUMPRODUCT(K25:$K$98, X25:$X$98)-K25*$AZ$3)/Z25, 0)</f>
        <v>515.30864212441566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25</v>
      </c>
      <c r="R26">
        <f t="shared" si="0"/>
        <v>250000</v>
      </c>
      <c r="S26">
        <f t="shared" si="1"/>
        <v>536.42228885419195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387.90284348149333</v>
      </c>
      <c r="AC26">
        <f t="shared" si="2"/>
        <v>398.24104995896244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-707.13999247128936</v>
      </c>
      <c r="AI26">
        <f t="shared" si="6"/>
        <v>-725.70004572754078</v>
      </c>
      <c r="AJ26">
        <f t="shared" si="7"/>
        <v>-10.3382064774691</v>
      </c>
      <c r="AK26">
        <f t="shared" si="22"/>
        <v>27.153199043704536</v>
      </c>
      <c r="AL26">
        <f t="shared" si="8"/>
        <v>-708.88505316130545</v>
      </c>
      <c r="AN26">
        <f t="shared" si="9"/>
        <v>0</v>
      </c>
      <c r="AO26">
        <f t="shared" si="9"/>
        <v>0</v>
      </c>
      <c r="AP26">
        <f t="shared" si="9"/>
        <v>-2.1490233720483829</v>
      </c>
      <c r="AQ26">
        <f t="shared" si="9"/>
        <v>-81.878017813287684</v>
      </c>
      <c r="AR26">
        <f t="shared" si="9"/>
        <v>-84.027041185336074</v>
      </c>
      <c r="AS26">
        <f t="shared" si="9"/>
        <v>-1.1970357540682142</v>
      </c>
      <c r="AT26">
        <f t="shared" si="9"/>
        <v>3.1440027981141974</v>
      </c>
      <c r="AU26">
        <f t="shared" si="9"/>
        <v>-82.080074141290112</v>
      </c>
      <c r="AW26">
        <v>23</v>
      </c>
      <c r="AX26">
        <f>IF(Z26&gt;0, (R26*SUMPRODUCT(K26:$K$98, X26:$X$98)-K26*$AZ$3)/Z26, 0)</f>
        <v>536.42228885419195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250000</v>
      </c>
      <c r="S27">
        <f t="shared" si="1"/>
        <v>553.81300328268833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398.24104995896244</v>
      </c>
      <c r="AC27">
        <f t="shared" si="2"/>
        <v>405.4320468921735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-726.05146573342779</v>
      </c>
      <c r="AI27">
        <f t="shared" si="6"/>
        <v>-744.35331331054329</v>
      </c>
      <c r="AJ27">
        <f t="shared" si="7"/>
        <v>-7.1909969332110677</v>
      </c>
      <c r="AK27">
        <f t="shared" si="22"/>
        <v>27.876873497127374</v>
      </c>
      <c r="AL27">
        <f t="shared" si="8"/>
        <v>-723.667436746627</v>
      </c>
      <c r="AN27">
        <f t="shared" si="9"/>
        <v>0</v>
      </c>
      <c r="AO27">
        <f t="shared" si="9"/>
        <v>0</v>
      </c>
      <c r="AP27">
        <f t="shared" si="9"/>
        <v>-1.8920771117881152</v>
      </c>
      <c r="AQ27">
        <f t="shared" si="9"/>
        <v>-75.060474332228182</v>
      </c>
      <c r="AR27">
        <f t="shared" si="9"/>
        <v>-76.952551444016294</v>
      </c>
      <c r="AS27">
        <f t="shared" si="9"/>
        <v>-0.74341787903861278</v>
      </c>
      <c r="AT27">
        <f t="shared" si="9"/>
        <v>2.8819600900883682</v>
      </c>
      <c r="AU27">
        <f t="shared" si="9"/>
        <v>-74.814009232966541</v>
      </c>
      <c r="AW27">
        <v>24</v>
      </c>
      <c r="AX27">
        <f>IF(Z27&gt;0, (R27*SUMPRODUCT(K27:$K$98, X27:$X$98)-K27*$AZ$3)/Z27, 0)</f>
        <v>553.81300328268833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250000</v>
      </c>
      <c r="S28">
        <f t="shared" si="1"/>
        <v>567.90923687210829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405.4320468921735</v>
      </c>
      <c r="AC28">
        <f t="shared" si="2"/>
        <v>409.89747858360494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-746.83489221099171</v>
      </c>
      <c r="AI28">
        <f t="shared" si="6"/>
        <v>-764.87903782311503</v>
      </c>
      <c r="AJ28">
        <f t="shared" si="7"/>
        <v>-4.4654316914314336</v>
      </c>
      <c r="AK28">
        <f t="shared" si="22"/>
        <v>28.380243282452149</v>
      </c>
      <c r="AL28">
        <f t="shared" si="8"/>
        <v>-740.96422623209435</v>
      </c>
      <c r="AN28">
        <f t="shared" si="9"/>
        <v>0</v>
      </c>
      <c r="AO28">
        <f t="shared" si="9"/>
        <v>0</v>
      </c>
      <c r="AP28">
        <f t="shared" si="9"/>
        <v>-1.6655673486855218</v>
      </c>
      <c r="AQ28">
        <f t="shared" si="9"/>
        <v>-68.936697700442025</v>
      </c>
      <c r="AR28">
        <f t="shared" si="9"/>
        <v>-70.602265049127553</v>
      </c>
      <c r="AS28">
        <f t="shared" si="9"/>
        <v>-0.41218228797914175</v>
      </c>
      <c r="AT28">
        <f t="shared" si="9"/>
        <v>2.6196422693045274</v>
      </c>
      <c r="AU28">
        <f t="shared" si="9"/>
        <v>-68.394805067802167</v>
      </c>
      <c r="AW28">
        <v>25</v>
      </c>
      <c r="AX28">
        <f>IF(Z28&gt;0, (R28*SUMPRODUCT(K28:$K$98, X28:$X$98)-K28*$AZ$3)/Z28, 0)</f>
        <v>567.90923687210829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250000</v>
      </c>
      <c r="S29">
        <f t="shared" si="1"/>
        <v>579.04614689920163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409.89747858360494</v>
      </c>
      <c r="AC29">
        <f t="shared" si="2"/>
        <v>411.96605411857365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-772.95580249633144</v>
      </c>
      <c r="AI29">
        <f t="shared" si="6"/>
        <v>-790.74221107208382</v>
      </c>
      <c r="AJ29">
        <f t="shared" si="7"/>
        <v>-2.0685755349687156</v>
      </c>
      <c r="AK29">
        <f t="shared" si="22"/>
        <v>28.692823500852349</v>
      </c>
      <c r="AL29">
        <f t="shared" si="8"/>
        <v>-764.11796310620014</v>
      </c>
      <c r="AN29">
        <f t="shared" si="9"/>
        <v>0</v>
      </c>
      <c r="AO29">
        <f t="shared" si="9"/>
        <v>0</v>
      </c>
      <c r="AP29">
        <f t="shared" si="9"/>
        <v>-1.4658722285768515</v>
      </c>
      <c r="AQ29">
        <f t="shared" si="9"/>
        <v>-63.703385648149371</v>
      </c>
      <c r="AR29">
        <f t="shared" si="9"/>
        <v>-65.169257876726221</v>
      </c>
      <c r="AS29">
        <f t="shared" si="9"/>
        <v>-0.17048227676260236</v>
      </c>
      <c r="AT29">
        <f t="shared" si="9"/>
        <v>2.3647277048777386</v>
      </c>
      <c r="AU29">
        <f t="shared" si="9"/>
        <v>-62.975012448611082</v>
      </c>
      <c r="AW29">
        <v>26</v>
      </c>
      <c r="AX29">
        <f>IF(Z29&gt;0, (R29*SUMPRODUCT(K29:$K$98, X29:$X$98)-K29*$AZ$3)/Z29, 0)</f>
        <v>579.04614689920163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250000</v>
      </c>
      <c r="S30">
        <f t="shared" si="1"/>
        <v>587.12983641042661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411.96605411857365</v>
      </c>
      <c r="AC30">
        <f t="shared" si="2"/>
        <v>411.66023385918322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-800.43623134792665</v>
      </c>
      <c r="AI30">
        <f t="shared" si="6"/>
        <v>-817.96473221478675</v>
      </c>
      <c r="AJ30">
        <f t="shared" si="7"/>
        <v>0.30582025939042978</v>
      </c>
      <c r="AK30">
        <f t="shared" si="22"/>
        <v>28.83762378830016</v>
      </c>
      <c r="AL30">
        <f t="shared" si="8"/>
        <v>-788.82128816709621</v>
      </c>
      <c r="AN30">
        <f t="shared" si="9"/>
        <v>0</v>
      </c>
      <c r="AO30">
        <f t="shared" si="9"/>
        <v>0</v>
      </c>
      <c r="AP30">
        <f t="shared" si="9"/>
        <v>-1.2898363276275515</v>
      </c>
      <c r="AQ30">
        <f t="shared" si="9"/>
        <v>-58.900172752011777</v>
      </c>
      <c r="AR30">
        <f t="shared" si="9"/>
        <v>-60.190009079639331</v>
      </c>
      <c r="AS30">
        <f t="shared" si="9"/>
        <v>2.2503811551393516E-2</v>
      </c>
      <c r="AT30">
        <f t="shared" si="9"/>
        <v>2.1220191645099291</v>
      </c>
      <c r="AU30">
        <f t="shared" si="9"/>
        <v>-58.045486103578007</v>
      </c>
      <c r="AW30">
        <v>27</v>
      </c>
      <c r="AX30">
        <f>IF(Z30&gt;0, (R30*SUMPRODUCT(K30:$K$98, X30:$X$98)-K30*$AZ$3)/Z30, 0)</f>
        <v>587.12983641042661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250000</v>
      </c>
      <c r="S31">
        <f t="shared" si="1"/>
        <v>592.57608619898633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411.66023385918322</v>
      </c>
      <c r="AC31">
        <f t="shared" si="2"/>
        <v>409.36503020427807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-826.47582727279951</v>
      </c>
      <c r="AI31">
        <f t="shared" si="6"/>
        <v>-843.74639554826376</v>
      </c>
      <c r="AJ31">
        <f t="shared" si="7"/>
        <v>2.2952036549051513</v>
      </c>
      <c r="AK31">
        <f t="shared" si="22"/>
        <v>28.816216370142829</v>
      </c>
      <c r="AL31">
        <f t="shared" si="8"/>
        <v>-812.63497552321576</v>
      </c>
      <c r="AN31">
        <f t="shared" si="9"/>
        <v>0</v>
      </c>
      <c r="AO31">
        <f t="shared" si="9"/>
        <v>0</v>
      </c>
      <c r="AP31">
        <f t="shared" si="9"/>
        <v>-1.1346931557795168</v>
      </c>
      <c r="AQ31">
        <f t="shared" si="9"/>
        <v>-54.300266769794732</v>
      </c>
      <c r="AR31">
        <f t="shared" si="9"/>
        <v>-55.434959925574248</v>
      </c>
      <c r="AS31">
        <f t="shared" si="9"/>
        <v>0.15079711546266461</v>
      </c>
      <c r="AT31">
        <f t="shared" si="9"/>
        <v>1.8932534800904746</v>
      </c>
      <c r="AU31">
        <f t="shared" si="9"/>
        <v>-53.39090933002111</v>
      </c>
      <c r="AW31">
        <v>28</v>
      </c>
      <c r="AX31">
        <f>IF(Z31&gt;0, (R31*SUMPRODUCT(K31:$K$98, X31:$X$98)-K31*$AZ$3)/Z31, 0)</f>
        <v>592.57608619898633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250000</v>
      </c>
      <c r="S32">
        <f t="shared" si="1"/>
        <v>596.04542533755875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409.36503020427807</v>
      </c>
      <c r="AC32">
        <f t="shared" si="2"/>
        <v>405.60491441404281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-855.30261480928903</v>
      </c>
      <c r="AI32">
        <f t="shared" si="6"/>
        <v>-872.31494714051769</v>
      </c>
      <c r="AJ32">
        <f t="shared" si="7"/>
        <v>3.7601157902352611</v>
      </c>
      <c r="AK32">
        <f t="shared" si="22"/>
        <v>28.655552114299468</v>
      </c>
      <c r="AL32">
        <f t="shared" si="8"/>
        <v>-839.89927923598304</v>
      </c>
      <c r="AN32">
        <f t="shared" si="9"/>
        <v>0</v>
      </c>
      <c r="AO32">
        <f t="shared" si="9"/>
        <v>0</v>
      </c>
      <c r="AP32">
        <f t="shared" si="9"/>
        <v>-0.9979703595920898</v>
      </c>
      <c r="AQ32">
        <f t="shared" si="9"/>
        <v>-50.17340605875858</v>
      </c>
      <c r="AR32">
        <f t="shared" si="9"/>
        <v>-51.171376418350668</v>
      </c>
      <c r="AS32">
        <f t="shared" si="9"/>
        <v>0.22057434772778006</v>
      </c>
      <c r="AT32">
        <f t="shared" si="9"/>
        <v>1.680980073221507</v>
      </c>
      <c r="AU32">
        <f t="shared" si="9"/>
        <v>-49.269821997401387</v>
      </c>
      <c r="AW32">
        <v>29</v>
      </c>
      <c r="AX32">
        <f>IF(Z32&gt;0, (R32*SUMPRODUCT(K32:$K$98, X32:$X$98)-K32*$AZ$3)/Z32, 0)</f>
        <v>596.04542533755875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250000</v>
      </c>
      <c r="S33">
        <f t="shared" si="1"/>
        <v>597.71461596499694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405.60491441404281</v>
      </c>
      <c r="AC33">
        <f t="shared" si="2"/>
        <v>400.55664315846229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-885.34576190572477</v>
      </c>
      <c r="AI33">
        <f t="shared" si="6"/>
        <v>-902.09943633745058</v>
      </c>
      <c r="AJ33">
        <f t="shared" si="7"/>
        <v>5.0482712555805165</v>
      </c>
      <c r="AK33">
        <f t="shared" si="22"/>
        <v>28.392344008982999</v>
      </c>
      <c r="AL33">
        <f t="shared" si="8"/>
        <v>-868.65882107288712</v>
      </c>
      <c r="AN33">
        <f t="shared" si="9"/>
        <v>0</v>
      </c>
      <c r="AO33">
        <f t="shared" si="9"/>
        <v>0</v>
      </c>
      <c r="AP33">
        <f t="shared" si="9"/>
        <v>-0.87749739065270627</v>
      </c>
      <c r="AQ33">
        <f t="shared" si="9"/>
        <v>-46.371236295874439</v>
      </c>
      <c r="AR33">
        <f t="shared" si="9"/>
        <v>-47.248733686527146</v>
      </c>
      <c r="AS33">
        <f t="shared" si="9"/>
        <v>0.26441034604864605</v>
      </c>
      <c r="AT33">
        <f t="shared" si="9"/>
        <v>1.4870891686433592</v>
      </c>
      <c r="AU33">
        <f t="shared" si="9"/>
        <v>-45.497234171835146</v>
      </c>
      <c r="AW33">
        <v>30</v>
      </c>
      <c r="AX33">
        <f>IF(Z33&gt;0, (R33*SUMPRODUCT(K33:$K$98, X33:$X$98)-K33*$AZ$3)/Z33, 0)</f>
        <v>597.71461596499694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250000</v>
      </c>
      <c r="S34">
        <f t="shared" si="1"/>
        <v>597.89891800328598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400.55664315846229</v>
      </c>
      <c r="AC34">
        <f t="shared" si="2"/>
        <v>394.47570579399689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-918.90335725361888</v>
      </c>
      <c r="AI34">
        <f t="shared" si="6"/>
        <v>-935.39760460530204</v>
      </c>
      <c r="AJ34">
        <f t="shared" si="7"/>
        <v>6.0809373644653988</v>
      </c>
      <c r="AK34">
        <f t="shared" si="22"/>
        <v>28.038965021092363</v>
      </c>
      <c r="AL34">
        <f t="shared" si="8"/>
        <v>-901.27770221974424</v>
      </c>
      <c r="AN34">
        <f t="shared" si="9"/>
        <v>0</v>
      </c>
      <c r="AO34">
        <f t="shared" si="9"/>
        <v>0</v>
      </c>
      <c r="AP34">
        <f t="shared" si="9"/>
        <v>-0.77134779505838702</v>
      </c>
      <c r="AQ34">
        <f t="shared" si="9"/>
        <v>-42.972198935588253</v>
      </c>
      <c r="AR34">
        <f t="shared" si="9"/>
        <v>-43.743546730646642</v>
      </c>
      <c r="AS34">
        <f t="shared" si="9"/>
        <v>0.28437294093870252</v>
      </c>
      <c r="AT34">
        <f t="shared" si="9"/>
        <v>1.3112325396606732</v>
      </c>
      <c r="AU34">
        <f t="shared" ref="AU34:AU89" si="23">AL34*$K34</f>
        <v>-42.147941250047261</v>
      </c>
      <c r="AW34">
        <v>31</v>
      </c>
      <c r="AX34">
        <f>IF(Z34&gt;0, (R34*SUMPRODUCT(K34:$K$98, X34:$X$98)-K34*$AZ$3)/Z34, 0)</f>
        <v>597.89891800328598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250000</v>
      </c>
      <c r="S35">
        <f t="shared" si="1"/>
        <v>596.72402330414468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394.47570579399689</v>
      </c>
      <c r="AC35">
        <f t="shared" si="2"/>
        <v>387.47698804716669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-957.96048504483599</v>
      </c>
      <c r="AI35">
        <f t="shared" ref="AI35:AI66" si="25">SUM(AE35:AH35)</f>
        <v>-974.19399387449778</v>
      </c>
      <c r="AJ35">
        <f t="shared" si="7"/>
        <v>6.9987177468302093</v>
      </c>
      <c r="AK35">
        <f t="shared" si="22"/>
        <v>27.613299405579784</v>
      </c>
      <c r="AL35">
        <f t="shared" si="8"/>
        <v>-939.58197672208769</v>
      </c>
      <c r="AN35">
        <f t="shared" ref="AN35:AT66" si="26">AE35*$K35</f>
        <v>0</v>
      </c>
      <c r="AO35">
        <f t="shared" si="26"/>
        <v>0</v>
      </c>
      <c r="AP35">
        <f t="shared" si="26"/>
        <v>-0.67781647134077172</v>
      </c>
      <c r="AQ35">
        <f t="shared" si="26"/>
        <v>-39.998832197666722</v>
      </c>
      <c r="AR35">
        <f t="shared" si="26"/>
        <v>-40.676648669007491</v>
      </c>
      <c r="AS35">
        <f t="shared" si="26"/>
        <v>0.29222555744686218</v>
      </c>
      <c r="AT35">
        <f t="shared" si="26"/>
        <v>1.1529700301740748</v>
      </c>
      <c r="AU35">
        <f t="shared" si="23"/>
        <v>-39.231453081386547</v>
      </c>
      <c r="AW35">
        <v>32</v>
      </c>
      <c r="AX35">
        <f>IF(Z35&gt;0, (R35*SUMPRODUCT(K35:$K$98, X35:$X$98)-K35*$AZ$3)/Z35, 0)</f>
        <v>596.72402330414468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250000</v>
      </c>
      <c r="S36">
        <f t="shared" si="1"/>
        <v>594.18789587394872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387.47698804716669</v>
      </c>
      <c r="AC36">
        <f t="shared" si="2"/>
        <v>379.59733548231952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-999.06987268988257</v>
      </c>
      <c r="AI36">
        <f t="shared" si="25"/>
        <v>-1015.0411394439788</v>
      </c>
      <c r="AJ36">
        <f t="shared" si="7"/>
        <v>7.8796525648471629</v>
      </c>
      <c r="AK36">
        <f t="shared" si="22"/>
        <v>27.12338916330167</v>
      </c>
      <c r="AL36">
        <f t="shared" si="8"/>
        <v>-980.03809771582996</v>
      </c>
      <c r="AN36">
        <f t="shared" si="26"/>
        <v>0</v>
      </c>
      <c r="AO36">
        <f t="shared" si="26"/>
        <v>0</v>
      </c>
      <c r="AP36">
        <f t="shared" si="26"/>
        <v>-0.59541676305917091</v>
      </c>
      <c r="AQ36">
        <f t="shared" si="26"/>
        <v>-37.245821438326452</v>
      </c>
      <c r="AR36">
        <f t="shared" si="26"/>
        <v>-37.841238201385622</v>
      </c>
      <c r="AS36">
        <f t="shared" si="26"/>
        <v>0.29375736417331422</v>
      </c>
      <c r="AT36">
        <f t="shared" si="26"/>
        <v>1.0111734296007096</v>
      </c>
      <c r="AU36">
        <f t="shared" si="23"/>
        <v>-36.536307407611602</v>
      </c>
      <c r="AW36">
        <v>33</v>
      </c>
      <c r="AX36">
        <f>IF(Z36&gt;0, (R36*SUMPRODUCT(K36:$K$98, X36:$X$98)-K36*$AZ$3)/Z36, 0)</f>
        <v>594.18789587394872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250000</v>
      </c>
      <c r="S37">
        <f t="shared" si="1"/>
        <v>590.53291355818794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379.59733548231952</v>
      </c>
      <c r="AC37">
        <f t="shared" si="2"/>
        <v>371.02935300186778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-1041.5893197051792</v>
      </c>
      <c r="AI37">
        <f t="shared" si="25"/>
        <v>-1057.2967148597638</v>
      </c>
      <c r="AJ37">
        <f t="shared" si="7"/>
        <v>8.5679824804517466</v>
      </c>
      <c r="AK37">
        <f t="shared" si="22"/>
        <v>26.571813483762369</v>
      </c>
      <c r="AL37">
        <f t="shared" si="8"/>
        <v>-1022.1569188955497</v>
      </c>
      <c r="AN37">
        <f t="shared" si="26"/>
        <v>0</v>
      </c>
      <c r="AO37">
        <f t="shared" si="26"/>
        <v>0</v>
      </c>
      <c r="AP37">
        <f t="shared" si="26"/>
        <v>-0.52283883810076615</v>
      </c>
      <c r="AQ37">
        <f t="shared" si="26"/>
        <v>-34.670506747509172</v>
      </c>
      <c r="AR37">
        <f t="shared" si="26"/>
        <v>-35.193345585609933</v>
      </c>
      <c r="AS37">
        <f t="shared" si="26"/>
        <v>0.28519521924929508</v>
      </c>
      <c r="AT37">
        <f t="shared" si="26"/>
        <v>0.88447358402551568</v>
      </c>
      <c r="AU37">
        <f t="shared" si="23"/>
        <v>-34.023676782335123</v>
      </c>
      <c r="AW37">
        <v>34</v>
      </c>
      <c r="AX37">
        <f>IF(Z37&gt;0, (R37*SUMPRODUCT(K37:$K$98, X37:$X$98)-K37*$AZ$3)/Z37, 0)</f>
        <v>590.53291355818794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250000</v>
      </c>
      <c r="S38">
        <f t="shared" si="1"/>
        <v>586.02943341993137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371.02935300186778</v>
      </c>
      <c r="AC38">
        <f t="shared" si="2"/>
        <v>361.96405960960385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-1089.44073853346</v>
      </c>
      <c r="AI38">
        <f t="shared" si="25"/>
        <v>-1104.8821156626457</v>
      </c>
      <c r="AJ38">
        <f t="shared" si="7"/>
        <v>9.0652933922639249</v>
      </c>
      <c r="AK38">
        <f t="shared" si="22"/>
        <v>25.972054710130745</v>
      </c>
      <c r="AL38">
        <f t="shared" si="8"/>
        <v>-1069.8447675602508</v>
      </c>
      <c r="AN38">
        <f t="shared" si="26"/>
        <v>0</v>
      </c>
      <c r="AO38">
        <f t="shared" si="26"/>
        <v>0</v>
      </c>
      <c r="AP38">
        <f t="shared" si="26"/>
        <v>-0.45891439290702918</v>
      </c>
      <c r="AQ38">
        <f t="shared" si="26"/>
        <v>-32.377943427552204</v>
      </c>
      <c r="AR38">
        <f t="shared" si="26"/>
        <v>-32.836857820459237</v>
      </c>
      <c r="AS38">
        <f t="shared" si="26"/>
        <v>0.26941856149421883</v>
      </c>
      <c r="AT38">
        <f t="shared" si="26"/>
        <v>0.77188385596255793</v>
      </c>
      <c r="AU38">
        <f t="shared" si="23"/>
        <v>-31.795555403002453</v>
      </c>
      <c r="AW38">
        <v>35</v>
      </c>
      <c r="AX38">
        <f>IF(Z38&gt;0, (R38*SUMPRODUCT(K38:$K$98, X38:$X$98)-K38*$AZ$3)/Z38, 0)</f>
        <v>586.02943341993137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250000</v>
      </c>
      <c r="S39">
        <f t="shared" si="1"/>
        <v>580.72860436606754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361.96405960960385</v>
      </c>
      <c r="AC39">
        <f t="shared" si="2"/>
        <v>352.44791382066336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-1143.0304932318047</v>
      </c>
      <c r="AI39">
        <f t="shared" si="25"/>
        <v>-1158.2031535403753</v>
      </c>
      <c r="AJ39">
        <f t="shared" si="7"/>
        <v>9.5161457889404915</v>
      </c>
      <c r="AK39">
        <f t="shared" si="22"/>
        <v>25.337484172672273</v>
      </c>
      <c r="AL39">
        <f t="shared" si="8"/>
        <v>-1123.3495235787625</v>
      </c>
      <c r="AN39">
        <f t="shared" si="26"/>
        <v>0</v>
      </c>
      <c r="AO39">
        <f t="shared" si="26"/>
        <v>0</v>
      </c>
      <c r="AP39">
        <f t="shared" si="26"/>
        <v>-0.40261445271588475</v>
      </c>
      <c r="AQ39">
        <f t="shared" si="26"/>
        <v>-30.330910144356114</v>
      </c>
      <c r="AR39">
        <f t="shared" si="26"/>
        <v>-30.733524597072002</v>
      </c>
      <c r="AS39">
        <f t="shared" si="26"/>
        <v>0.2525158904806335</v>
      </c>
      <c r="AT39">
        <f t="shared" si="26"/>
        <v>0.67234335415889512</v>
      </c>
      <c r="AU39">
        <f t="shared" si="23"/>
        <v>-29.80866535243247</v>
      </c>
      <c r="AW39">
        <v>36</v>
      </c>
      <c r="AX39">
        <f>IF(Z39&gt;0, (R39*SUMPRODUCT(K39:$K$98, X39:$X$98)-K39*$AZ$3)/Z39, 0)</f>
        <v>580.72860436606754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250000</v>
      </c>
      <c r="S40">
        <f t="shared" si="1"/>
        <v>574.69379460445396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352.44791382066336</v>
      </c>
      <c r="AC40">
        <f t="shared" si="2"/>
        <v>342.5293229964966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-1204.1945718628322</v>
      </c>
      <c r="AI40">
        <f t="shared" si="25"/>
        <v>-1219.0950861111307</v>
      </c>
      <c r="AJ40">
        <f t="shared" si="7"/>
        <v>9.9185908241667562</v>
      </c>
      <c r="AK40">
        <f t="shared" si="22"/>
        <v>24.671353967446439</v>
      </c>
      <c r="AL40">
        <f t="shared" si="8"/>
        <v>-1184.5051413195174</v>
      </c>
      <c r="AN40">
        <f t="shared" si="26"/>
        <v>0</v>
      </c>
      <c r="AO40">
        <f t="shared" si="26"/>
        <v>0</v>
      </c>
      <c r="AP40">
        <f t="shared" si="26"/>
        <v>-0.35302938848427262</v>
      </c>
      <c r="AQ40">
        <f t="shared" si="26"/>
        <v>-28.530295413754569</v>
      </c>
      <c r="AR40">
        <f t="shared" si="26"/>
        <v>-28.883324802238842</v>
      </c>
      <c r="AS40">
        <f t="shared" si="26"/>
        <v>0.23499551726418741</v>
      </c>
      <c r="AT40">
        <f t="shared" si="26"/>
        <v>0.58452432305825963</v>
      </c>
      <c r="AU40">
        <f t="shared" si="23"/>
        <v>-28.063804961916393</v>
      </c>
      <c r="AW40">
        <v>37</v>
      </c>
      <c r="AX40">
        <f>IF(Z40&gt;0, (R40*SUMPRODUCT(K40:$K$98, X40:$X$98)-K40*$AZ$3)/Z40, 0)</f>
        <v>574.69379460445396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25</v>
      </c>
      <c r="R41">
        <f t="shared" si="0"/>
        <v>250000</v>
      </c>
      <c r="S41">
        <f t="shared" si="1"/>
        <v>567.94108645590097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342.5293229964966</v>
      </c>
      <c r="AC41">
        <f t="shared" si="2"/>
        <v>332.22431269005381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-1274.4330863844216</v>
      </c>
      <c r="AI41">
        <f t="shared" si="25"/>
        <v>-1289.0571521815987</v>
      </c>
      <c r="AJ41">
        <f t="shared" si="7"/>
        <v>10.305010306442796</v>
      </c>
      <c r="AK41">
        <f t="shared" si="22"/>
        <v>23.977052609754764</v>
      </c>
      <c r="AL41">
        <f t="shared" si="8"/>
        <v>-1254.775089265401</v>
      </c>
      <c r="AN41">
        <f t="shared" si="26"/>
        <v>0</v>
      </c>
      <c r="AO41">
        <f t="shared" si="26"/>
        <v>0</v>
      </c>
      <c r="AP41">
        <f t="shared" si="26"/>
        <v>-0.30935683299132277</v>
      </c>
      <c r="AQ41">
        <f t="shared" si="26"/>
        <v>-26.959300438824947</v>
      </c>
      <c r="AR41">
        <f t="shared" si="26"/>
        <v>-27.26865727181627</v>
      </c>
      <c r="AS41">
        <f t="shared" si="26"/>
        <v>0.21799172655250582</v>
      </c>
      <c r="AT41">
        <f t="shared" si="26"/>
        <v>0.50720949718729147</v>
      </c>
      <c r="AU41">
        <f t="shared" si="23"/>
        <v>-26.543456048076468</v>
      </c>
      <c r="AW41">
        <v>38</v>
      </c>
      <c r="AX41">
        <f>IF(Z41&gt;0, (R41*SUMPRODUCT(K41:$K$98, X41:$X$98)-K41*$AZ$3)/Z41, 0)</f>
        <v>567.94108645590097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250000</v>
      </c>
      <c r="S42">
        <f t="shared" si="1"/>
        <v>560.46839332152285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332.22431269005381</v>
      </c>
      <c r="AC42">
        <f t="shared" si="2"/>
        <v>321.53758823990006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-1354.6471035219993</v>
      </c>
      <c r="AI42">
        <f t="shared" si="25"/>
        <v>-1368.9894639508525</v>
      </c>
      <c r="AJ42">
        <f t="shared" si="7"/>
        <v>10.686724450153747</v>
      </c>
      <c r="AK42">
        <f t="shared" si="22"/>
        <v>23.255701888303768</v>
      </c>
      <c r="AL42">
        <f t="shared" si="8"/>
        <v>-1335.0470376123951</v>
      </c>
      <c r="AN42">
        <f t="shared" si="26"/>
        <v>0</v>
      </c>
      <c r="AO42">
        <f t="shared" si="26"/>
        <v>0</v>
      </c>
      <c r="AP42">
        <f t="shared" si="26"/>
        <v>-0.27089075914721572</v>
      </c>
      <c r="AQ42">
        <f t="shared" si="26"/>
        <v>-25.585843004713478</v>
      </c>
      <c r="AR42">
        <f t="shared" si="26"/>
        <v>-25.856733763860696</v>
      </c>
      <c r="AS42">
        <f t="shared" si="26"/>
        <v>0.20184508076337263</v>
      </c>
      <c r="AT42">
        <f t="shared" si="26"/>
        <v>0.43924113957912142</v>
      </c>
      <c r="AU42">
        <f t="shared" si="23"/>
        <v>-25.215647543518205</v>
      </c>
      <c r="AW42">
        <v>39</v>
      </c>
      <c r="AX42">
        <f>IF(Z42&gt;0, (R42*SUMPRODUCT(K42:$K$98, X42:$X$98)-K42*$AZ$3)/Z42, 0)</f>
        <v>560.46839332152285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25</v>
      </c>
      <c r="R43">
        <f t="shared" si="0"/>
        <v>250000</v>
      </c>
      <c r="S43">
        <f t="shared" si="1"/>
        <v>552.30256474753571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321.53758823990006</v>
      </c>
      <c r="AC43">
        <f t="shared" si="2"/>
        <v>310.48083093935736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-1450.0829169231527</v>
      </c>
      <c r="AI43">
        <f t="shared" si="25"/>
        <v>-1464.136845456025</v>
      </c>
      <c r="AJ43">
        <f t="shared" si="7"/>
        <v>11.056757300542699</v>
      </c>
      <c r="AK43">
        <f t="shared" si="22"/>
        <v>22.507631176793005</v>
      </c>
      <c r="AL43">
        <f t="shared" si="8"/>
        <v>-1430.5724569786894</v>
      </c>
      <c r="AN43">
        <f t="shared" si="26"/>
        <v>0</v>
      </c>
      <c r="AO43">
        <f t="shared" si="26"/>
        <v>0</v>
      </c>
      <c r="AP43">
        <f t="shared" si="26"/>
        <v>-0.23700269039669034</v>
      </c>
      <c r="AQ43">
        <f t="shared" si="26"/>
        <v>-24.453913495092252</v>
      </c>
      <c r="AR43">
        <f t="shared" si="26"/>
        <v>-24.690916185488941</v>
      </c>
      <c r="AS43">
        <f t="shared" si="26"/>
        <v>0.18645898341965625</v>
      </c>
      <c r="AT43">
        <f t="shared" si="26"/>
        <v>0.37956427136221899</v>
      </c>
      <c r="AU43">
        <f t="shared" si="23"/>
        <v>-24.12489293070707</v>
      </c>
      <c r="AW43">
        <v>40</v>
      </c>
      <c r="AX43">
        <f>IF(Z43&gt;0, (R43*SUMPRODUCT(K43:$K$98, X43:$X$98)-K43*$AZ$3)/Z43, 0)</f>
        <v>552.30256474753571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25</v>
      </c>
      <c r="R44">
        <f t="shared" si="0"/>
        <v>250000</v>
      </c>
      <c r="S44">
        <f t="shared" si="1"/>
        <v>543.33529183694145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310.48083093935736</v>
      </c>
      <c r="AC44">
        <f t="shared" si="2"/>
        <v>298.99931539441741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-1558.0162685256562</v>
      </c>
      <c r="AI44">
        <f t="shared" si="25"/>
        <v>-1571.7738561463473</v>
      </c>
      <c r="AJ44">
        <f t="shared" si="7"/>
        <v>11.481515544939953</v>
      </c>
      <c r="AK44">
        <f t="shared" si="22"/>
        <v>21.733658165755017</v>
      </c>
      <c r="AL44">
        <f t="shared" si="8"/>
        <v>-1538.5586824356524</v>
      </c>
      <c r="AN44">
        <f t="shared" si="26"/>
        <v>0</v>
      </c>
      <c r="AO44">
        <f t="shared" si="26"/>
        <v>0</v>
      </c>
      <c r="AP44">
        <f t="shared" si="26"/>
        <v>-0.20714754951698994</v>
      </c>
      <c r="AQ44">
        <f t="shared" si="26"/>
        <v>-23.459000300845201</v>
      </c>
      <c r="AR44">
        <f t="shared" si="26"/>
        <v>-23.666147850362194</v>
      </c>
      <c r="AS44">
        <f t="shared" si="26"/>
        <v>0.17287680627223814</v>
      </c>
      <c r="AT44">
        <f t="shared" si="26"/>
        <v>0.32724298439539556</v>
      </c>
      <c r="AU44">
        <f t="shared" si="23"/>
        <v>-23.166028059694561</v>
      </c>
      <c r="AW44">
        <v>41</v>
      </c>
      <c r="AX44">
        <f>IF(Z44&gt;0, (R44*SUMPRODUCT(K44:$K$98, X44:$X$98)-K44*$AZ$3)/Z44, 0)</f>
        <v>543.33529183694145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25</v>
      </c>
      <c r="R45">
        <f t="shared" si="0"/>
        <v>250000</v>
      </c>
      <c r="S45">
        <f t="shared" si="1"/>
        <v>533.60365322025461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298.99931539441741</v>
      </c>
      <c r="AC45">
        <f t="shared" si="2"/>
        <v>287.12281326335119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-1679.4804839671799</v>
      </c>
      <c r="AI45">
        <f t="shared" si="25"/>
        <v>-1692.9325476632673</v>
      </c>
      <c r="AJ45">
        <f t="shared" si="7"/>
        <v>11.876502131066218</v>
      </c>
      <c r="AK45">
        <f t="shared" si="22"/>
        <v>20.929952077609222</v>
      </c>
      <c r="AL45">
        <f t="shared" si="8"/>
        <v>-1660.1260934545919</v>
      </c>
      <c r="AN45">
        <f t="shared" si="26"/>
        <v>0</v>
      </c>
      <c r="AO45">
        <f t="shared" si="26"/>
        <v>0</v>
      </c>
      <c r="AP45">
        <f t="shared" si="26"/>
        <v>-0.18084579081915231</v>
      </c>
      <c r="AQ45">
        <f t="shared" si="26"/>
        <v>-22.578467003298428</v>
      </c>
      <c r="AR45">
        <f t="shared" si="26"/>
        <v>-22.75931279411758</v>
      </c>
      <c r="AS45">
        <f t="shared" si="26"/>
        <v>0.15966438076580963</v>
      </c>
      <c r="AT45">
        <f t="shared" si="26"/>
        <v>0.28137643567530257</v>
      </c>
      <c r="AU45">
        <f t="shared" si="23"/>
        <v>-22.318271977676471</v>
      </c>
      <c r="AW45">
        <v>42</v>
      </c>
      <c r="AX45">
        <f>IF(Z45&gt;0, (R45*SUMPRODUCT(K45:$K$98, X45:$X$98)-K45*$AZ$3)/Z45, 0)</f>
        <v>533.60365322025461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250000</v>
      </c>
      <c r="S46">
        <f t="shared" si="1"/>
        <v>523.15744688879818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287.12281326335119</v>
      </c>
      <c r="AC46">
        <f t="shared" si="2"/>
        <v>274.88586248306967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-1816.379832354899</v>
      </c>
      <c r="AI46">
        <f t="shared" si="25"/>
        <v>-1829.5157374307901</v>
      </c>
      <c r="AJ46">
        <f t="shared" si="7"/>
        <v>12.236950780281518</v>
      </c>
      <c r="AK46">
        <f t="shared" si="22"/>
        <v>20.098596928434585</v>
      </c>
      <c r="AL46">
        <f t="shared" si="8"/>
        <v>-1797.1801897220741</v>
      </c>
      <c r="AN46">
        <f t="shared" si="26"/>
        <v>0</v>
      </c>
      <c r="AO46">
        <f t="shared" si="26"/>
        <v>0</v>
      </c>
      <c r="AP46">
        <f t="shared" si="26"/>
        <v>-0.15767450227369856</v>
      </c>
      <c r="AQ46">
        <f t="shared" si="26"/>
        <v>-21.802592539449861</v>
      </c>
      <c r="AR46">
        <f t="shared" si="26"/>
        <v>-21.960267041723561</v>
      </c>
      <c r="AS46">
        <f t="shared" si="26"/>
        <v>0.14688406413425315</v>
      </c>
      <c r="AT46">
        <f t="shared" si="26"/>
        <v>0.24124993662651414</v>
      </c>
      <c r="AU46">
        <f t="shared" si="23"/>
        <v>-21.572133040962797</v>
      </c>
      <c r="AW46">
        <v>43</v>
      </c>
      <c r="AX46">
        <f>IF(Z46&gt;0, (R46*SUMPRODUCT(K46:$K$98, X46:$X$98)-K46*$AZ$3)/Z46, 0)</f>
        <v>523.15744688879818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250000</v>
      </c>
      <c r="S47">
        <f t="shared" si="1"/>
        <v>512.01136369786445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274.88586248306967</v>
      </c>
      <c r="AC47">
        <f t="shared" si="2"/>
        <v>262.31676657131351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-1963.9443076115856</v>
      </c>
      <c r="AI47">
        <f t="shared" si="25"/>
        <v>-1976.7524592059565</v>
      </c>
      <c r="AJ47">
        <f t="shared" si="7"/>
        <v>12.569095911756165</v>
      </c>
      <c r="AK47">
        <f t="shared" si="22"/>
        <v>19.242010373814878</v>
      </c>
      <c r="AL47">
        <f t="shared" si="8"/>
        <v>-1944.9413529203853</v>
      </c>
      <c r="AN47">
        <f t="shared" si="26"/>
        <v>0</v>
      </c>
      <c r="AO47">
        <f t="shared" si="26"/>
        <v>0</v>
      </c>
      <c r="AP47">
        <f t="shared" si="26"/>
        <v>-0.13726818892984291</v>
      </c>
      <c r="AQ47">
        <f t="shared" si="26"/>
        <v>-21.04808615658467</v>
      </c>
      <c r="AR47">
        <f t="shared" si="26"/>
        <v>-21.185354345514511</v>
      </c>
      <c r="AS47">
        <f t="shared" si="26"/>
        <v>0.13470616892530626</v>
      </c>
      <c r="AT47">
        <f t="shared" si="26"/>
        <v>0.20622147512242536</v>
      </c>
      <c r="AU47">
        <f t="shared" si="23"/>
        <v>-20.844426701466777</v>
      </c>
      <c r="AW47">
        <v>44</v>
      </c>
      <c r="AX47">
        <f>IF(Z47&gt;0, (R47*SUMPRODUCT(K47:$K$98, X47:$X$98)-K47*$AZ$3)/Z47, 0)</f>
        <v>512.01136369786445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250000</v>
      </c>
      <c r="S48">
        <f t="shared" si="1"/>
        <v>500.30921505202008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262.31676657131351</v>
      </c>
      <c r="AC48">
        <f t="shared" si="2"/>
        <v>249.51287383231244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-2121.3693200450775</v>
      </c>
      <c r="AI48">
        <f t="shared" si="25"/>
        <v>-2133.8372531915002</v>
      </c>
      <c r="AJ48">
        <f t="shared" si="7"/>
        <v>12.803892739001071</v>
      </c>
      <c r="AK48">
        <f t="shared" si="22"/>
        <v>18.362173659991946</v>
      </c>
      <c r="AL48">
        <f t="shared" si="8"/>
        <v>-2102.6711867925069</v>
      </c>
      <c r="AN48">
        <f t="shared" si="26"/>
        <v>0</v>
      </c>
      <c r="AO48">
        <f t="shared" si="26"/>
        <v>0</v>
      </c>
      <c r="AP48">
        <f t="shared" si="26"/>
        <v>-0.11930534113496928</v>
      </c>
      <c r="AQ48">
        <f t="shared" si="26"/>
        <v>-20.29933008373985</v>
      </c>
      <c r="AR48">
        <f t="shared" si="26"/>
        <v>-20.418635424874818</v>
      </c>
      <c r="AS48">
        <f t="shared" si="26"/>
        <v>0.12252013009232157</v>
      </c>
      <c r="AT48">
        <f t="shared" si="26"/>
        <v>0.17570718151576242</v>
      </c>
      <c r="AU48">
        <f t="shared" si="23"/>
        <v>-20.120408113266731</v>
      </c>
      <c r="AW48">
        <v>45</v>
      </c>
      <c r="AX48">
        <f>IF(Z48&gt;0, (R48*SUMPRODUCT(K48:$K$98, X48:$X$98)-K48*$AZ$3)/Z48, 0)</f>
        <v>500.30921505202008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250000</v>
      </c>
      <c r="S49">
        <f t="shared" si="1"/>
        <v>488.19207098512436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249.51287383231244</v>
      </c>
      <c r="AC49">
        <f t="shared" si="2"/>
        <v>236.57443072855796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-2284.3032698306406</v>
      </c>
      <c r="AI49">
        <f t="shared" si="25"/>
        <v>-2296.4180933186162</v>
      </c>
      <c r="AJ49">
        <f t="shared" si="7"/>
        <v>12.93844310375448</v>
      </c>
      <c r="AK49">
        <f t="shared" si="22"/>
        <v>17.465901168261873</v>
      </c>
      <c r="AL49">
        <f t="shared" si="8"/>
        <v>-2266.0137490466</v>
      </c>
      <c r="AN49">
        <f t="shared" si="26"/>
        <v>0</v>
      </c>
      <c r="AO49">
        <f t="shared" si="26"/>
        <v>0</v>
      </c>
      <c r="AP49">
        <f t="shared" si="26"/>
        <v>-0.10350575323687959</v>
      </c>
      <c r="AQ49">
        <f t="shared" si="26"/>
        <v>-19.516465163521758</v>
      </c>
      <c r="AR49">
        <f t="shared" si="26"/>
        <v>-19.619970916758639</v>
      </c>
      <c r="AS49">
        <f t="shared" si="26"/>
        <v>0.11054253497757068</v>
      </c>
      <c r="AT49">
        <f t="shared" si="26"/>
        <v>0.14922390393687493</v>
      </c>
      <c r="AU49">
        <f t="shared" si="23"/>
        <v>-19.360204477844196</v>
      </c>
      <c r="AW49">
        <v>46</v>
      </c>
      <c r="AX49">
        <f>IF(Z49&gt;0, (R49*SUMPRODUCT(K49:$K$98, X49:$X$98)-K49*$AZ$3)/Z49, 0)</f>
        <v>488.19207098512436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250000</v>
      </c>
      <c r="S50">
        <f t="shared" si="1"/>
        <v>475.87831463281998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236.57443072855796</v>
      </c>
      <c r="AC50">
        <f t="shared" si="2"/>
        <v>223.6301860828803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-2453.890207512839</v>
      </c>
      <c r="AI50">
        <f t="shared" si="25"/>
        <v>-2465.6384937451835</v>
      </c>
      <c r="AJ50">
        <f t="shared" si="7"/>
        <v>12.944244645677657</v>
      </c>
      <c r="AK50">
        <f t="shared" si="22"/>
        <v>16.560210150999058</v>
      </c>
      <c r="AL50">
        <f t="shared" si="8"/>
        <v>-2436.1340389485067</v>
      </c>
      <c r="AN50">
        <f t="shared" si="26"/>
        <v>0</v>
      </c>
      <c r="AO50">
        <f t="shared" si="26"/>
        <v>0</v>
      </c>
      <c r="AP50">
        <f t="shared" si="26"/>
        <v>-8.9619784576914663E-2</v>
      </c>
      <c r="AQ50">
        <f t="shared" si="26"/>
        <v>-18.719080163985446</v>
      </c>
      <c r="AR50">
        <f t="shared" si="26"/>
        <v>-18.80869994856236</v>
      </c>
      <c r="AS50">
        <f t="shared" si="26"/>
        <v>9.8742948010811391E-2</v>
      </c>
      <c r="AT50">
        <f t="shared" si="26"/>
        <v>0.12632672007896872</v>
      </c>
      <c r="AU50">
        <f t="shared" si="23"/>
        <v>-18.58363028047258</v>
      </c>
      <c r="AW50">
        <v>47</v>
      </c>
      <c r="AX50">
        <f>IF(Z50&gt;0, (R50*SUMPRODUCT(K50:$K$98, X50:$X$98)-K50*$AZ$3)/Z50, 0)</f>
        <v>475.87831463281998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250000</v>
      </c>
      <c r="S51">
        <f t="shared" si="1"/>
        <v>463.56516045999706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223.6301860828803</v>
      </c>
      <c r="AC51">
        <f t="shared" si="2"/>
        <v>210.77915995268424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-2635.1469459894111</v>
      </c>
      <c r="AI51">
        <f t="shared" si="25"/>
        <v>-2646.5142346648331</v>
      </c>
      <c r="AJ51">
        <f t="shared" si="7"/>
        <v>12.851026130196061</v>
      </c>
      <c r="AK51">
        <f t="shared" si="22"/>
        <v>15.654113025801623</v>
      </c>
      <c r="AL51">
        <f t="shared" si="8"/>
        <v>-2618.0090955088353</v>
      </c>
      <c r="AN51">
        <f t="shared" si="26"/>
        <v>0</v>
      </c>
      <c r="AO51">
        <f t="shared" si="26"/>
        <v>0</v>
      </c>
      <c r="AP51">
        <f t="shared" si="26"/>
        <v>-7.7422687610372271E-2</v>
      </c>
      <c r="AQ51">
        <f t="shared" si="26"/>
        <v>-17.948005424362172</v>
      </c>
      <c r="AR51">
        <f t="shared" si="26"/>
        <v>-18.025428111972545</v>
      </c>
      <c r="AS51">
        <f t="shared" si="26"/>
        <v>8.7528434436804164E-2</v>
      </c>
      <c r="AT51">
        <f t="shared" si="26"/>
        <v>0.10662028010554636</v>
      </c>
      <c r="AU51">
        <f t="shared" si="23"/>
        <v>-17.831279397430194</v>
      </c>
      <c r="AW51">
        <v>48</v>
      </c>
      <c r="AX51">
        <f>IF(Z51&gt;0, (R51*SUMPRODUCT(K51:$K$98, X51:$X$98)-K51*$AZ$3)/Z51, 0)</f>
        <v>463.56516045999706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250000</v>
      </c>
      <c r="S52">
        <f t="shared" si="1"/>
        <v>451.35594998104057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210.77915995268424</v>
      </c>
      <c r="AC52">
        <f t="shared" si="2"/>
        <v>198.07048848706236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-2827.5739545381784</v>
      </c>
      <c r="AI52">
        <f t="shared" si="25"/>
        <v>-2838.5448129313922</v>
      </c>
      <c r="AJ52">
        <f t="shared" si="7"/>
        <v>12.708671465621876</v>
      </c>
      <c r="AK52">
        <f t="shared" si="22"/>
        <v>14.754541196687898</v>
      </c>
      <c r="AL52">
        <f t="shared" si="8"/>
        <v>-2811.0816002690822</v>
      </c>
      <c r="AN52">
        <f t="shared" si="26"/>
        <v>0</v>
      </c>
      <c r="AO52">
        <f t="shared" si="26"/>
        <v>0</v>
      </c>
      <c r="AP52">
        <f t="shared" si="26"/>
        <v>-6.6716605369075963E-2</v>
      </c>
      <c r="AQ52">
        <f t="shared" si="26"/>
        <v>-17.19520286520957</v>
      </c>
      <c r="AR52">
        <f t="shared" si="26"/>
        <v>-17.261919470578647</v>
      </c>
      <c r="AS52">
        <f t="shared" si="26"/>
        <v>7.7284692641880037E-2</v>
      </c>
      <c r="AT52">
        <f t="shared" si="26"/>
        <v>8.9726151513366117E-2</v>
      </c>
      <c r="AU52">
        <f t="shared" si="23"/>
        <v>-17.094908626423397</v>
      </c>
      <c r="AW52">
        <v>49</v>
      </c>
      <c r="AX52">
        <f>IF(Z52&gt;0, (R52*SUMPRODUCT(K52:$K$98, X52:$X$98)-K52*$AZ$3)/Z52, 0)</f>
        <v>451.35594998104057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25</v>
      </c>
      <c r="R53">
        <f t="shared" si="0"/>
        <v>250000</v>
      </c>
      <c r="S53">
        <f t="shared" si="1"/>
        <v>439.36655607299701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198.07048848706236</v>
      </c>
      <c r="AC53">
        <f t="shared" si="2"/>
        <v>185.55326237072825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-3031.5103775606149</v>
      </c>
      <c r="AI53">
        <f t="shared" si="25"/>
        <v>-3042.0683763321408</v>
      </c>
      <c r="AJ53">
        <f t="shared" si="7"/>
        <v>12.517226116334115</v>
      </c>
      <c r="AK53">
        <f t="shared" si="22"/>
        <v>13.864934194094367</v>
      </c>
      <c r="AL53">
        <f t="shared" si="8"/>
        <v>-3015.686216021712</v>
      </c>
      <c r="AN53">
        <f t="shared" si="26"/>
        <v>0</v>
      </c>
      <c r="AO53">
        <f t="shared" si="26"/>
        <v>0</v>
      </c>
      <c r="AP53">
        <f t="shared" si="26"/>
        <v>-5.732669647888463E-2</v>
      </c>
      <c r="AQ53">
        <f t="shared" si="26"/>
        <v>-16.46017195566429</v>
      </c>
      <c r="AR53">
        <f t="shared" si="26"/>
        <v>-16.517498652143178</v>
      </c>
      <c r="AS53">
        <f t="shared" si="26"/>
        <v>6.7964700305127607E-2</v>
      </c>
      <c r="AT53">
        <f t="shared" si="26"/>
        <v>7.5282341989673679E-2</v>
      </c>
      <c r="AU53">
        <f t="shared" si="23"/>
        <v>-16.374251609848372</v>
      </c>
      <c r="AW53">
        <v>50</v>
      </c>
      <c r="AX53">
        <f>IF(Z53&gt;0, (R53*SUMPRODUCT(K53:$K$98, X53:$X$98)-K53*$AZ$3)/Z53, 0)</f>
        <v>439.36655607299701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250000</v>
      </c>
      <c r="S54">
        <f t="shared" si="1"/>
        <v>427.64792328391746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185.55326237072825</v>
      </c>
      <c r="AC54">
        <f t="shared" si="2"/>
        <v>173.26985536941706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-3231.8361537602268</v>
      </c>
      <c r="AI54">
        <f t="shared" si="25"/>
        <v>-3241.9653889286615</v>
      </c>
      <c r="AJ54">
        <f t="shared" si="7"/>
        <v>12.28340700131119</v>
      </c>
      <c r="AK54">
        <f t="shared" si="22"/>
        <v>12.988728365950978</v>
      </c>
      <c r="AL54">
        <f t="shared" si="8"/>
        <v>-3216.6932535613992</v>
      </c>
      <c r="AN54">
        <f t="shared" si="26"/>
        <v>0</v>
      </c>
      <c r="AO54">
        <f t="shared" si="26"/>
        <v>0</v>
      </c>
      <c r="AP54">
        <f t="shared" si="26"/>
        <v>-4.9105929967501086E-2</v>
      </c>
      <c r="AQ54">
        <f t="shared" si="26"/>
        <v>-15.667749557987207</v>
      </c>
      <c r="AR54">
        <f t="shared" si="26"/>
        <v>-15.71685548795471</v>
      </c>
      <c r="AS54">
        <f t="shared" si="26"/>
        <v>5.9549226959247845E-2</v>
      </c>
      <c r="AT54">
        <f t="shared" si="26"/>
        <v>6.2968583007423876E-2</v>
      </c>
      <c r="AU54">
        <f t="shared" si="23"/>
        <v>-15.594337677988037</v>
      </c>
      <c r="AW54">
        <v>51</v>
      </c>
      <c r="AX54">
        <f>IF(Z54&gt;0, (R54*SUMPRODUCT(K54:$K$98, X54:$X$98)-K54*$AZ$3)/Z54, 0)</f>
        <v>427.64792328391746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250000</v>
      </c>
      <c r="S55">
        <f t="shared" si="1"/>
        <v>416.38769631865284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173.26985536941706</v>
      </c>
      <c r="AC55">
        <f t="shared" si="2"/>
        <v>161.33136023495939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-3415.7590069362136</v>
      </c>
      <c r="AI55">
        <f t="shared" si="25"/>
        <v>-3425.4453738522702</v>
      </c>
      <c r="AJ55">
        <f t="shared" si="7"/>
        <v>11.938495134457668</v>
      </c>
      <c r="AK55">
        <f t="shared" si="22"/>
        <v>12.128889875859196</v>
      </c>
      <c r="AL55">
        <f t="shared" si="8"/>
        <v>-3401.3779888419531</v>
      </c>
      <c r="AN55">
        <f t="shared" si="26"/>
        <v>0</v>
      </c>
      <c r="AO55">
        <f t="shared" si="26"/>
        <v>0</v>
      </c>
      <c r="AP55">
        <f t="shared" si="26"/>
        <v>-4.1927616969759829E-2</v>
      </c>
      <c r="AQ55">
        <f t="shared" si="26"/>
        <v>-14.785175550848733</v>
      </c>
      <c r="AR55">
        <f t="shared" si="26"/>
        <v>-14.827103167818493</v>
      </c>
      <c r="AS55">
        <f t="shared" si="26"/>
        <v>5.1675995296352674E-2</v>
      </c>
      <c r="AT55">
        <f t="shared" si="26"/>
        <v>5.2500122428818324E-2</v>
      </c>
      <c r="AU55">
        <f t="shared" si="23"/>
        <v>-14.722927050093322</v>
      </c>
      <c r="AW55">
        <v>52</v>
      </c>
      <c r="AX55">
        <f>IF(Z55&gt;0, (R55*SUMPRODUCT(K55:$K$98, X55:$X$98)-K55*$AZ$3)/Z55, 0)</f>
        <v>416.38769631865284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250000</v>
      </c>
      <c r="S56">
        <f t="shared" si="1"/>
        <v>409.60156725161272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161.33136023495939</v>
      </c>
      <c r="AC56">
        <f t="shared" si="2"/>
        <v>149.87587613369061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-4418.4073065220982</v>
      </c>
      <c r="AI56">
        <f t="shared" si="25"/>
        <v>-4427.5549690383423</v>
      </c>
      <c r="AJ56">
        <f t="shared" si="7"/>
        <v>11.45548410126878</v>
      </c>
      <c r="AK56">
        <f t="shared" si="22"/>
        <v>11.293195216447158</v>
      </c>
      <c r="AL56">
        <f t="shared" si="8"/>
        <v>-4404.8062897206264</v>
      </c>
      <c r="AN56">
        <f t="shared" si="26"/>
        <v>0</v>
      </c>
      <c r="AO56">
        <f t="shared" si="26"/>
        <v>0</v>
      </c>
      <c r="AP56">
        <f t="shared" si="26"/>
        <v>-3.5353415257450095E-2</v>
      </c>
      <c r="AQ56">
        <f t="shared" si="26"/>
        <v>-17.07603314034036</v>
      </c>
      <c r="AR56">
        <f t="shared" si="26"/>
        <v>-17.111386555597811</v>
      </c>
      <c r="AS56">
        <f t="shared" si="26"/>
        <v>4.4272565334381411E-2</v>
      </c>
      <c r="AT56">
        <f t="shared" si="26"/>
        <v>4.364535960542288E-2</v>
      </c>
      <c r="AU56">
        <f t="shared" si="23"/>
        <v>-17.023468630658009</v>
      </c>
      <c r="AW56">
        <v>53</v>
      </c>
      <c r="AX56">
        <f>IF(Z56&gt;0, (R56*SUMPRODUCT(K56:$K$98, X56:$X$98)-K56*$AZ$3)/Z56, 0)</f>
        <v>409.60156725161272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250000</v>
      </c>
      <c r="S57">
        <f t="shared" si="1"/>
        <v>398.32875780248827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149.87587613369061</v>
      </c>
      <c r="AC57">
        <f t="shared" si="2"/>
        <v>135.77278178761802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-5347.8371209645402</v>
      </c>
      <c r="AI57">
        <f t="shared" si="25"/>
        <v>-5356.3585231435254</v>
      </c>
      <c r="AJ57">
        <f t="shared" si="7"/>
        <v>14.103094346072595</v>
      </c>
      <c r="AK57">
        <f t="shared" si="22"/>
        <v>10.491311329358343</v>
      </c>
      <c r="AL57">
        <f t="shared" si="8"/>
        <v>-5331.7641174680939</v>
      </c>
      <c r="AN57">
        <f t="shared" si="26"/>
        <v>0</v>
      </c>
      <c r="AO57">
        <f t="shared" si="26"/>
        <v>0</v>
      </c>
      <c r="AP57">
        <f t="shared" si="26"/>
        <v>-2.9404532624985099E-2</v>
      </c>
      <c r="AQ57">
        <f t="shared" si="26"/>
        <v>-18.453612186538233</v>
      </c>
      <c r="AR57">
        <f t="shared" si="26"/>
        <v>-18.483016719163221</v>
      </c>
      <c r="AS57">
        <f t="shared" si="26"/>
        <v>4.8665101012957603E-2</v>
      </c>
      <c r="AT57">
        <f t="shared" si="26"/>
        <v>3.6202035742871584E-2</v>
      </c>
      <c r="AU57">
        <f t="shared" si="23"/>
        <v>-18.398149582407388</v>
      </c>
      <c r="AW57">
        <v>54</v>
      </c>
      <c r="AX57">
        <f>IF(Z57&gt;0, (R57*SUMPRODUCT(K57:$K$98, X57:$X$98)-K57*$AZ$3)/Z57, 0)</f>
        <v>398.32875780248827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250000</v>
      </c>
      <c r="S58">
        <f t="shared" si="1"/>
        <v>383.67525175974703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135.77278178761802</v>
      </c>
      <c r="AC58">
        <f t="shared" si="2"/>
        <v>119.97357923881893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-6187.9710261474374</v>
      </c>
      <c r="AI58">
        <f t="shared" si="25"/>
        <v>-6195.7884172020176</v>
      </c>
      <c r="AJ58">
        <f t="shared" si="7"/>
        <v>15.799202548799087</v>
      </c>
      <c r="AK58">
        <f t="shared" si="22"/>
        <v>9.5040947251332621</v>
      </c>
      <c r="AL58">
        <f t="shared" si="8"/>
        <v>-6170.4851199280847</v>
      </c>
      <c r="AN58">
        <f t="shared" si="26"/>
        <v>0</v>
      </c>
      <c r="AO58">
        <f t="shared" si="26"/>
        <v>0</v>
      </c>
      <c r="AP58">
        <f t="shared" si="26"/>
        <v>-2.4085021191193014E-2</v>
      </c>
      <c r="AQ58">
        <f t="shared" si="26"/>
        <v>-19.064853255348861</v>
      </c>
      <c r="AR58">
        <f t="shared" si="26"/>
        <v>-19.088938276540052</v>
      </c>
      <c r="AS58">
        <f t="shared" si="26"/>
        <v>4.867661417153047E-2</v>
      </c>
      <c r="AT58">
        <f t="shared" si="26"/>
        <v>2.9281677385682638E-2</v>
      </c>
      <c r="AU58">
        <f t="shared" si="23"/>
        <v>-19.010979984982839</v>
      </c>
      <c r="AW58">
        <v>55</v>
      </c>
      <c r="AX58">
        <f>IF(Z58&gt;0, (R58*SUMPRODUCT(K58:$K$98, X58:$X$98)-K58*$AZ$3)/Z58, 0)</f>
        <v>383.67525175974703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250000</v>
      </c>
      <c r="S59">
        <f t="shared" si="1"/>
        <v>366.28001143158224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119.97357923881893</v>
      </c>
      <c r="AC59">
        <f t="shared" si="2"/>
        <v>103.2787345885943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-6900.5179476137064</v>
      </c>
      <c r="AI59">
        <f t="shared" si="25"/>
        <v>-6907.5671129629791</v>
      </c>
      <c r="AJ59">
        <f t="shared" si="7"/>
        <v>16.694844650224624</v>
      </c>
      <c r="AK59">
        <f t="shared" si="22"/>
        <v>8.398150546717325</v>
      </c>
      <c r="AL59">
        <f t="shared" si="8"/>
        <v>-6882.4741177660371</v>
      </c>
      <c r="AN59">
        <f t="shared" si="26"/>
        <v>0</v>
      </c>
      <c r="AO59">
        <f t="shared" si="26"/>
        <v>0</v>
      </c>
      <c r="AP59">
        <f t="shared" si="26"/>
        <v>-1.9391208245098671E-2</v>
      </c>
      <c r="AQ59">
        <f t="shared" si="26"/>
        <v>-18.982301292594425</v>
      </c>
      <c r="AR59">
        <f t="shared" si="26"/>
        <v>-19.001692500839521</v>
      </c>
      <c r="AS59">
        <f t="shared" si="26"/>
        <v>4.5925041220016338E-2</v>
      </c>
      <c r="AT59">
        <f t="shared" si="26"/>
        <v>2.3102066422924554E-2</v>
      </c>
      <c r="AU59">
        <f t="shared" si="23"/>
        <v>-18.932665393196583</v>
      </c>
      <c r="AW59">
        <v>56</v>
      </c>
      <c r="AX59">
        <f>IF(Z59&gt;0, (R59*SUMPRODUCT(K59:$K$98, X59:$X$98)-K59*$AZ$3)/Z59, 0)</f>
        <v>366.28001143158224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25</v>
      </c>
      <c r="R60">
        <f t="shared" si="0"/>
        <v>250000</v>
      </c>
      <c r="S60">
        <f t="shared" si="1"/>
        <v>345.82517496282986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103.2787345885943</v>
      </c>
      <c r="AC60">
        <f t="shared" si="2"/>
        <v>86.412512407717912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-7318.386860817558</v>
      </c>
      <c r="AI60">
        <f t="shared" si="25"/>
        <v>-7324.6336958272568</v>
      </c>
      <c r="AJ60">
        <f t="shared" si="7"/>
        <v>16.866222180876392</v>
      </c>
      <c r="AK60">
        <f t="shared" si="22"/>
        <v>7.2295114212016021</v>
      </c>
      <c r="AL60">
        <f t="shared" si="8"/>
        <v>-7300.5379622251785</v>
      </c>
      <c r="AN60">
        <f t="shared" si="26"/>
        <v>0</v>
      </c>
      <c r="AO60">
        <f t="shared" si="26"/>
        <v>0</v>
      </c>
      <c r="AP60">
        <f t="shared" si="26"/>
        <v>-1.5342961155162285E-2</v>
      </c>
      <c r="AQ60">
        <f t="shared" si="26"/>
        <v>-17.974818472017166</v>
      </c>
      <c r="AR60">
        <f t="shared" si="26"/>
        <v>-17.990161433172329</v>
      </c>
      <c r="AS60">
        <f t="shared" si="26"/>
        <v>4.1425424451542993E-2</v>
      </c>
      <c r="AT60">
        <f t="shared" si="26"/>
        <v>1.7756529944217329E-2</v>
      </c>
      <c r="AU60">
        <f t="shared" si="23"/>
        <v>-17.930979478776568</v>
      </c>
      <c r="AW60">
        <v>57</v>
      </c>
      <c r="AX60">
        <f>IF(Z60&gt;0, (R60*SUMPRODUCT(K60:$K$98, X60:$X$98)-K60*$AZ$3)/Z60, 0)</f>
        <v>345.82517496282986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25</v>
      </c>
      <c r="R61">
        <f t="shared" si="0"/>
        <v>250000</v>
      </c>
      <c r="S61">
        <f t="shared" si="1"/>
        <v>323.73374043252596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86.412512407717912</v>
      </c>
      <c r="AC61">
        <f t="shared" si="2"/>
        <v>70.327050285448991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-7534.3365031068706</v>
      </c>
      <c r="AI61">
        <f t="shared" si="25"/>
        <v>-7539.7674361161617</v>
      </c>
      <c r="AJ61">
        <f t="shared" si="7"/>
        <v>16.085462122268922</v>
      </c>
      <c r="AK61">
        <f t="shared" si="22"/>
        <v>6.0488758685402546</v>
      </c>
      <c r="AL61">
        <f t="shared" si="8"/>
        <v>-7517.6330981253523</v>
      </c>
      <c r="AN61">
        <f t="shared" si="26"/>
        <v>0</v>
      </c>
      <c r="AO61">
        <f t="shared" si="26"/>
        <v>0</v>
      </c>
      <c r="AP61">
        <f t="shared" si="26"/>
        <v>-1.1909830290697719E-2</v>
      </c>
      <c r="AQ61">
        <f t="shared" si="26"/>
        <v>-16.522514446689428</v>
      </c>
      <c r="AR61">
        <f t="shared" si="26"/>
        <v>-16.534424276980126</v>
      </c>
      <c r="AS61">
        <f t="shared" si="26"/>
        <v>3.5274808894886704E-2</v>
      </c>
      <c r="AT61">
        <f t="shared" si="26"/>
        <v>1.3264955564829751E-2</v>
      </c>
      <c r="AU61">
        <f t="shared" si="23"/>
        <v>-16.485884512520407</v>
      </c>
      <c r="AW61">
        <v>58</v>
      </c>
      <c r="AX61">
        <f>IF(Z61&gt;0, (R61*SUMPRODUCT(K61:$K$98, X61:$X$98)-K61*$AZ$3)/Z61, 0)</f>
        <v>323.73374043252596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25</v>
      </c>
      <c r="R62">
        <f t="shared" si="0"/>
        <v>250000</v>
      </c>
      <c r="S62">
        <f t="shared" si="1"/>
        <v>299.88615756705502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70.327050285448991</v>
      </c>
      <c r="AC62">
        <f t="shared" si="2"/>
        <v>55.491461151034805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-7505.7978297158998</v>
      </c>
      <c r="AI62">
        <f t="shared" si="25"/>
        <v>-7510.423873612126</v>
      </c>
      <c r="AJ62">
        <f t="shared" si="7"/>
        <v>14.835589134414185</v>
      </c>
      <c r="AK62">
        <f t="shared" si="22"/>
        <v>4.9228935199814297</v>
      </c>
      <c r="AL62">
        <f t="shared" si="8"/>
        <v>-7490.6653909577299</v>
      </c>
      <c r="AN62">
        <f t="shared" si="26"/>
        <v>0</v>
      </c>
      <c r="AO62">
        <f t="shared" si="26"/>
        <v>0</v>
      </c>
      <c r="AP62">
        <f t="shared" si="26"/>
        <v>-9.057802648261221E-3</v>
      </c>
      <c r="AQ62">
        <f t="shared" si="26"/>
        <v>-14.696366265519416</v>
      </c>
      <c r="AR62">
        <f t="shared" si="26"/>
        <v>-14.705424068167677</v>
      </c>
      <c r="AS62">
        <f t="shared" si="26"/>
        <v>2.9048111424067439E-2</v>
      </c>
      <c r="AT62">
        <f t="shared" si="26"/>
        <v>9.6390347698104284E-3</v>
      </c>
      <c r="AU62">
        <f t="shared" si="23"/>
        <v>-14.666736921973797</v>
      </c>
      <c r="AW62">
        <v>59</v>
      </c>
      <c r="AX62">
        <f>IF(Z62&gt;0, (R62*SUMPRODUCT(K62:$K$98, X62:$X$98)-K62*$AZ$3)/Z62, 0)</f>
        <v>299.88615756705502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25</v>
      </c>
      <c r="R63">
        <f t="shared" si="0"/>
        <v>250000</v>
      </c>
      <c r="S63">
        <f t="shared" si="1"/>
        <v>274.23146940297255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55.491461151034805</v>
      </c>
      <c r="AC63">
        <f t="shared" si="2"/>
        <v>42.301278200046852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-7234.3554320631201</v>
      </c>
      <c r="AI63">
        <f t="shared" si="25"/>
        <v>-7238.2117799771777</v>
      </c>
      <c r="AJ63">
        <f t="shared" si="7"/>
        <v>13.190182950987953</v>
      </c>
      <c r="AK63">
        <f t="shared" si="22"/>
        <v>3.8844022805724365</v>
      </c>
      <c r="AL63">
        <f t="shared" si="8"/>
        <v>-7221.1371947456173</v>
      </c>
      <c r="AN63">
        <f t="shared" si="26"/>
        <v>0</v>
      </c>
      <c r="AO63">
        <f t="shared" si="26"/>
        <v>0</v>
      </c>
      <c r="AP63">
        <f t="shared" si="26"/>
        <v>-6.7417289890471842E-3</v>
      </c>
      <c r="AQ63">
        <f t="shared" si="26"/>
        <v>-12.647215661122869</v>
      </c>
      <c r="AR63">
        <f t="shared" si="26"/>
        <v>-12.653957390111916</v>
      </c>
      <c r="AS63">
        <f t="shared" si="26"/>
        <v>2.3059288413098695E-2</v>
      </c>
      <c r="AT63">
        <f t="shared" si="26"/>
        <v>6.7907740804693814E-3</v>
      </c>
      <c r="AU63">
        <f t="shared" si="23"/>
        <v>-12.624107327618349</v>
      </c>
      <c r="AW63">
        <v>60</v>
      </c>
      <c r="AX63">
        <f>IF(Z63&gt;0, (R63*SUMPRODUCT(K63:$K$98, X63:$X$98)-K63*$AZ$3)/Z63, 0)</f>
        <v>274.23146940297255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250000</v>
      </c>
      <c r="S64">
        <f t="shared" si="1"/>
        <v>246.84580430545276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42.301278200046852</v>
      </c>
      <c r="AC64">
        <f t="shared" si="2"/>
        <v>30.998869069755635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-6782.8717295480528</v>
      </c>
      <c r="AI64">
        <f t="shared" si="25"/>
        <v>-6786.0112268100156</v>
      </c>
      <c r="AJ64">
        <f t="shared" si="7"/>
        <v>11.302409130291217</v>
      </c>
      <c r="AK64">
        <f t="shared" si="22"/>
        <v>2.96108947400328</v>
      </c>
      <c r="AL64">
        <f t="shared" si="8"/>
        <v>-6771.7477282057207</v>
      </c>
      <c r="AN64">
        <f t="shared" si="26"/>
        <v>0</v>
      </c>
      <c r="AO64">
        <f t="shared" si="26"/>
        <v>0</v>
      </c>
      <c r="AP64">
        <f t="shared" si="26"/>
        <v>-4.9004636024118451E-3</v>
      </c>
      <c r="AQ64">
        <f t="shared" si="26"/>
        <v>-10.587432718352195</v>
      </c>
      <c r="AR64">
        <f t="shared" si="26"/>
        <v>-10.592333181954608</v>
      </c>
      <c r="AS64">
        <f t="shared" si="26"/>
        <v>1.764201078740156E-2</v>
      </c>
      <c r="AT64">
        <f t="shared" si="26"/>
        <v>4.6219856174575654E-3</v>
      </c>
      <c r="AU64">
        <f t="shared" si="23"/>
        <v>-10.570069185549748</v>
      </c>
      <c r="AW64">
        <v>61</v>
      </c>
      <c r="AX64">
        <f>IF(Z64&gt;0, (R64*SUMPRODUCT(K64:$K$98, X64:$X$98)-K64*$AZ$3)/Z64, 0)</f>
        <v>246.84580430545276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25</v>
      </c>
      <c r="R65">
        <f t="shared" si="0"/>
        <v>250000</v>
      </c>
      <c r="S65">
        <f t="shared" si="1"/>
        <v>216.73498322598391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30.998869069755635</v>
      </c>
      <c r="AC65">
        <f t="shared" si="2"/>
        <v>21.612156468217407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-6151.7796460623422</v>
      </c>
      <c r="AI65">
        <f t="shared" si="25"/>
        <v>-6154.2725703870792</v>
      </c>
      <c r="AJ65">
        <f t="shared" si="7"/>
        <v>9.3867126015382283</v>
      </c>
      <c r="AK65">
        <f t="shared" si="22"/>
        <v>2.1699208348828947</v>
      </c>
      <c r="AL65">
        <f t="shared" si="8"/>
        <v>-6142.715936950658</v>
      </c>
      <c r="AN65">
        <f t="shared" si="26"/>
        <v>0</v>
      </c>
      <c r="AO65">
        <f t="shared" si="26"/>
        <v>0</v>
      </c>
      <c r="AP65">
        <f t="shared" si="26"/>
        <v>-3.4743065238022246E-3</v>
      </c>
      <c r="AQ65">
        <f t="shared" si="26"/>
        <v>-8.573532676153885</v>
      </c>
      <c r="AR65">
        <f t="shared" si="26"/>
        <v>-8.5770069826776876</v>
      </c>
      <c r="AS65">
        <f t="shared" si="26"/>
        <v>1.3081952189634377E-2</v>
      </c>
      <c r="AT65">
        <f t="shared" si="26"/>
        <v>3.0241471985173714E-3</v>
      </c>
      <c r="AU65">
        <f t="shared" si="23"/>
        <v>-8.5609008832895359</v>
      </c>
      <c r="AW65">
        <v>62</v>
      </c>
      <c r="AX65">
        <f>IF(Z65&gt;0, (R65*SUMPRODUCT(K65:$K$98, X65:$X$98)-K65*$AZ$3)/Z65, 0)</f>
        <v>216.73498322598391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250000</v>
      </c>
      <c r="S66">
        <f t="shared" si="1"/>
        <v>183.10864534371925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21.612156468217407</v>
      </c>
      <c r="AC66">
        <f t="shared" si="2"/>
        <v>14.110695324933138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-5414.4823570193385</v>
      </c>
      <c r="AI66">
        <f t="shared" si="25"/>
        <v>-5416.4089038651255</v>
      </c>
      <c r="AJ66">
        <f t="shared" si="7"/>
        <v>7.5014611432842688</v>
      </c>
      <c r="AK66">
        <f t="shared" si="22"/>
        <v>1.5128509527752185</v>
      </c>
      <c r="AL66">
        <f t="shared" si="8"/>
        <v>-5407.3945917690662</v>
      </c>
      <c r="AN66">
        <f t="shared" si="26"/>
        <v>0</v>
      </c>
      <c r="AO66">
        <f t="shared" si="26"/>
        <v>0</v>
      </c>
      <c r="AP66">
        <f t="shared" si="26"/>
        <v>-2.3972900765551995E-3</v>
      </c>
      <c r="AQ66">
        <f t="shared" si="26"/>
        <v>-6.7374872573426652</v>
      </c>
      <c r="AR66">
        <f t="shared" si="26"/>
        <v>-6.7398845474192202</v>
      </c>
      <c r="AS66">
        <f t="shared" si="26"/>
        <v>9.3344101119486548E-3</v>
      </c>
      <c r="AT66">
        <f t="shared" si="26"/>
        <v>1.8825094153955039E-3</v>
      </c>
      <c r="AU66">
        <f t="shared" si="23"/>
        <v>-6.728667627891876</v>
      </c>
      <c r="AW66">
        <v>63</v>
      </c>
      <c r="AX66">
        <f>IF(Z66&gt;0, (R66*SUMPRODUCT(K66:$K$98, X66:$X$98)-K66*$AZ$3)/Z66, 0)</f>
        <v>183.10864534371925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25</v>
      </c>
      <c r="R67">
        <f t="shared" ref="R67:R89" si="27">$C$6</f>
        <v>250000</v>
      </c>
      <c r="S67">
        <f t="shared" ref="S67:S89" si="28">AX67</f>
        <v>144.07337147795434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14.110695324933138</v>
      </c>
      <c r="AC67">
        <f t="shared" ref="AC67:AC89" si="29">S67*Z67</f>
        <v>8.3304147933669199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-4617.6533437321868</v>
      </c>
      <c r="AI67">
        <f t="shared" ref="AI67:AI89" si="33">SUM(AE67:AH67)</f>
        <v>-4619.098859775143</v>
      </c>
      <c r="AJ67">
        <f t="shared" ref="AJ67:AJ89" si="34">AB67-AC67</f>
        <v>5.780280531566218</v>
      </c>
      <c r="AK67">
        <f t="shared" si="22"/>
        <v>0.98774867274531974</v>
      </c>
      <c r="AL67">
        <f t="shared" ref="AL67:AL89" si="35">SUM(AI67:AK67)</f>
        <v>-4612.3308305708315</v>
      </c>
      <c r="AN67">
        <f t="shared" ref="AN67:AT89" si="36">AE67*$K67</f>
        <v>0</v>
      </c>
      <c r="AO67">
        <f t="shared" si="36"/>
        <v>0</v>
      </c>
      <c r="AP67">
        <f t="shared" si="36"/>
        <v>-1.6060013545820772E-3</v>
      </c>
      <c r="AQ67">
        <f t="shared" si="36"/>
        <v>-5.1303183808725077</v>
      </c>
      <c r="AR67">
        <f t="shared" si="36"/>
        <v>-5.1319243822270897</v>
      </c>
      <c r="AS67">
        <f t="shared" si="36"/>
        <v>6.4220237532437822E-3</v>
      </c>
      <c r="AT67">
        <f t="shared" si="36"/>
        <v>1.097411346034909E-3</v>
      </c>
      <c r="AU67">
        <f t="shared" si="23"/>
        <v>-5.124404947127811</v>
      </c>
      <c r="AW67">
        <v>64</v>
      </c>
      <c r="AX67">
        <f>IF(Z67&gt;0, (R67*SUMPRODUCT(K67:$K$98, X67:$X$98)-K67*$AZ$3)/Z67, 0)</f>
        <v>144.07337147795434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25</v>
      </c>
      <c r="R68">
        <f t="shared" si="27"/>
        <v>250000</v>
      </c>
      <c r="S68">
        <f t="shared" si="28"/>
        <v>96.405688595282157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8.3304147933669199</v>
      </c>
      <c r="AC68">
        <f t="shared" si="29"/>
        <v>4.0547452747948087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-3795.8110631320642</v>
      </c>
      <c r="AI68">
        <f t="shared" si="33"/>
        <v>-3796.8625429082776</v>
      </c>
      <c r="AJ68">
        <f t="shared" si="34"/>
        <v>4.2756695185721112</v>
      </c>
      <c r="AK68">
        <f t="shared" si="22"/>
        <v>0.5831290355356844</v>
      </c>
      <c r="AL68">
        <f t="shared" si="35"/>
        <v>-3792.0037443541696</v>
      </c>
      <c r="AN68">
        <f t="shared" si="36"/>
        <v>0</v>
      </c>
      <c r="AO68">
        <f t="shared" si="36"/>
        <v>0</v>
      </c>
      <c r="AP68">
        <f t="shared" si="36"/>
        <v>-1.0430518377497245E-3</v>
      </c>
      <c r="AQ68">
        <f t="shared" si="36"/>
        <v>-3.765386453183611</v>
      </c>
      <c r="AR68">
        <f t="shared" si="36"/>
        <v>-3.7664295050213608</v>
      </c>
      <c r="AS68">
        <f t="shared" si="36"/>
        <v>4.24139869338944E-3</v>
      </c>
      <c r="AT68">
        <f t="shared" si="36"/>
        <v>5.7845507438200367E-4</v>
      </c>
      <c r="AU68">
        <f t="shared" si="23"/>
        <v>-3.7616096512535888</v>
      </c>
      <c r="AW68">
        <v>65</v>
      </c>
      <c r="AX68">
        <f>IF(Z68&gt;0, (R68*SUMPRODUCT(K68:$K$98, X68:$X$98)-K68*$AZ$3)/Z68, 0)</f>
        <v>96.405688595282157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7"/>
        <v>250000</v>
      </c>
      <c r="S69">
        <f t="shared" si="28"/>
        <v>35.570544108641307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4.0547452747948087</v>
      </c>
      <c r="AC69">
        <f t="shared" si="29"/>
        <v>1.0524381629508399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-3012.8121107876668</v>
      </c>
      <c r="AI69">
        <f t="shared" si="33"/>
        <v>-3013.5517945550396</v>
      </c>
      <c r="AJ69">
        <f t="shared" si="34"/>
        <v>3.0023071118439688</v>
      </c>
      <c r="AK69">
        <f t="shared" si="22"/>
        <v>0.28383216923563664</v>
      </c>
      <c r="AL69">
        <f t="shared" si="35"/>
        <v>-3010.26565527396</v>
      </c>
      <c r="AN69">
        <f t="shared" si="36"/>
        <v>0</v>
      </c>
      <c r="AO69">
        <f t="shared" si="36"/>
        <v>0</v>
      </c>
      <c r="AP69">
        <f t="shared" si="36"/>
        <v>-6.5513836714174679E-4</v>
      </c>
      <c r="AQ69">
        <f t="shared" si="36"/>
        <v>-2.6684495372631325</v>
      </c>
      <c r="AR69">
        <f t="shared" si="36"/>
        <v>-2.6691046756302743</v>
      </c>
      <c r="AS69">
        <f t="shared" si="36"/>
        <v>2.6591452532455898E-3</v>
      </c>
      <c r="AT69">
        <f t="shared" si="36"/>
        <v>2.513903266470918E-4</v>
      </c>
      <c r="AU69">
        <f t="shared" si="23"/>
        <v>-2.6661941400503819</v>
      </c>
      <c r="AW69">
        <v>66</v>
      </c>
      <c r="AX69">
        <f>IF(Z69&gt;0, (R69*SUMPRODUCT(K69:$K$98, X69:$X$98)-K69*$AZ$3)/Z69, 0)</f>
        <v>35.570544108641307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7"/>
        <v>250000</v>
      </c>
      <c r="S70">
        <f t="shared" si="28"/>
        <v>-46.500316204319567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1.0524381629508399</v>
      </c>
      <c r="AC70">
        <f t="shared" si="29"/>
        <v>-0.93469053383046941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-2297.6855448847664</v>
      </c>
      <c r="AI70">
        <f t="shared" si="33"/>
        <v>-2298.1880632599768</v>
      </c>
      <c r="AJ70">
        <f t="shared" si="34"/>
        <v>1.9871286967813093</v>
      </c>
      <c r="AK70">
        <f t="shared" si="22"/>
        <v>7.3670671406558808E-2</v>
      </c>
      <c r="AL70">
        <f t="shared" si="35"/>
        <v>-2296.127263891789</v>
      </c>
      <c r="AN70">
        <f t="shared" si="36"/>
        <v>0</v>
      </c>
      <c r="AO70">
        <f t="shared" si="36"/>
        <v>0</v>
      </c>
      <c r="AP70">
        <f t="shared" si="36"/>
        <v>-3.9739360144241227E-4</v>
      </c>
      <c r="AQ70">
        <f t="shared" si="36"/>
        <v>-1.8170191951323889</v>
      </c>
      <c r="AR70">
        <f t="shared" si="36"/>
        <v>-1.8174165887338314</v>
      </c>
      <c r="AS70">
        <f t="shared" si="36"/>
        <v>1.5714295601886329E-3</v>
      </c>
      <c r="AT70">
        <f t="shared" si="36"/>
        <v>5.8259070464196868E-5</v>
      </c>
      <c r="AU70">
        <f t="shared" si="23"/>
        <v>-1.8157869001031786</v>
      </c>
      <c r="AW70">
        <v>67</v>
      </c>
      <c r="AX70">
        <f>IF(Z70&gt;0, (R70*SUMPRODUCT(K70:$K$98, X70:$X$98)-K70*$AZ$3)/Z70, 0)</f>
        <v>-46.500316204319567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7"/>
        <v>250000</v>
      </c>
      <c r="S71">
        <f t="shared" si="28"/>
        <v>-162.63261676303912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-0.93469053383046941</v>
      </c>
      <c r="AC71">
        <f t="shared" si="29"/>
        <v>-2.1433875499612292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-1680.1015284301684</v>
      </c>
      <c r="AI71">
        <f t="shared" si="33"/>
        <v>-1680.4310114687837</v>
      </c>
      <c r="AJ71">
        <f t="shared" si="34"/>
        <v>1.2086970161307597</v>
      </c>
      <c r="AK71">
        <f t="shared" si="22"/>
        <v>-6.5428337368132861E-2</v>
      </c>
      <c r="AL71">
        <f t="shared" si="35"/>
        <v>-1679.287742790021</v>
      </c>
      <c r="AN71">
        <f t="shared" si="36"/>
        <v>0</v>
      </c>
      <c r="AO71">
        <f t="shared" si="36"/>
        <v>0</v>
      </c>
      <c r="AP71">
        <f t="shared" si="36"/>
        <v>-2.3263977176294113E-4</v>
      </c>
      <c r="AQ71">
        <f t="shared" si="36"/>
        <v>-1.1862778665490539</v>
      </c>
      <c r="AR71">
        <f t="shared" si="36"/>
        <v>-1.1865105063208168</v>
      </c>
      <c r="AS71">
        <f t="shared" si="36"/>
        <v>8.5343087506119209E-4</v>
      </c>
      <c r="AT71">
        <f t="shared" si="36"/>
        <v>-4.6197320311613786E-5</v>
      </c>
      <c r="AU71">
        <f t="shared" si="23"/>
        <v>-1.185703272766067</v>
      </c>
      <c r="AW71">
        <v>68</v>
      </c>
      <c r="AX71">
        <f>IF(Z71&gt;0, (R71*SUMPRODUCT(K71:$K$98, X71:$X$98)-K71*$AZ$3)/Z71, 0)</f>
        <v>-162.63261676303912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7"/>
        <v>250000</v>
      </c>
      <c r="S72">
        <f t="shared" si="28"/>
        <v>-334.86569715273578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-2.1433875499612292</v>
      </c>
      <c r="AC72">
        <f t="shared" si="29"/>
        <v>-2.7865206138302585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-1181.5550754314968</v>
      </c>
      <c r="AI72">
        <f t="shared" si="33"/>
        <v>-1181.7631081321827</v>
      </c>
      <c r="AJ72">
        <f t="shared" si="34"/>
        <v>0.64313306386902935</v>
      </c>
      <c r="AK72">
        <f t="shared" ref="AK72:AK89" si="49">G72*SUM(AB72:AB72, AE72:AF72)</f>
        <v>-0.15003712849728607</v>
      </c>
      <c r="AL72">
        <f t="shared" si="35"/>
        <v>-1181.270012196811</v>
      </c>
      <c r="AN72">
        <f t="shared" si="36"/>
        <v>0</v>
      </c>
      <c r="AO72">
        <f t="shared" si="36"/>
        <v>0</v>
      </c>
      <c r="AP72">
        <f t="shared" si="36"/>
        <v>-1.3114884947114546E-4</v>
      </c>
      <c r="AQ72">
        <f t="shared" si="36"/>
        <v>-0.74488091640740028</v>
      </c>
      <c r="AR72">
        <f t="shared" si="36"/>
        <v>-0.74501206525687147</v>
      </c>
      <c r="AS72">
        <f t="shared" si="36"/>
        <v>4.0544664903725521E-4</v>
      </c>
      <c r="AT72">
        <f t="shared" si="36"/>
        <v>-9.4587037112408247E-5</v>
      </c>
      <c r="AU72">
        <f t="shared" si="23"/>
        <v>-0.74470120564494657</v>
      </c>
      <c r="AW72">
        <v>69</v>
      </c>
      <c r="AX72">
        <f>IF(Z72&gt;0, (R72*SUMPRODUCT(K72:$K$98, X72:$X$98)-K72*$AZ$3)/Z72, 0)</f>
        <v>-334.86569715273578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7"/>
        <v>250000</v>
      </c>
      <c r="S73">
        <f t="shared" si="28"/>
        <v>-603.43842771005359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-2.7865206138302585</v>
      </c>
      <c r="AC73">
        <f t="shared" si="29"/>
        <v>-3.0464508135590656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-797.40208789269616</v>
      </c>
      <c r="AI73">
        <f t="shared" si="33"/>
        <v>-797.52830005758597</v>
      </c>
      <c r="AJ73">
        <f t="shared" si="34"/>
        <v>0.25993019972880704</v>
      </c>
      <c r="AK73">
        <f t="shared" si="49"/>
        <v>-0.19505644296811811</v>
      </c>
      <c r="AL73">
        <f t="shared" si="35"/>
        <v>-797.46342630082529</v>
      </c>
      <c r="AN73">
        <f t="shared" si="36"/>
        <v>0</v>
      </c>
      <c r="AO73">
        <f t="shared" si="36"/>
        <v>0</v>
      </c>
      <c r="AP73">
        <f t="shared" si="36"/>
        <v>-7.1042145915306451E-5</v>
      </c>
      <c r="AQ73">
        <f t="shared" si="36"/>
        <v>-0.44884069242223895</v>
      </c>
      <c r="AR73">
        <f t="shared" si="36"/>
        <v>-0.44891173456815425</v>
      </c>
      <c r="AS73">
        <f t="shared" si="36"/>
        <v>1.4630918654357492E-4</v>
      </c>
      <c r="AT73">
        <f t="shared" si="36"/>
        <v>-1.097931272723358E-4</v>
      </c>
      <c r="AU73">
        <f t="shared" si="23"/>
        <v>-0.44887521850888301</v>
      </c>
      <c r="AW73">
        <v>70</v>
      </c>
      <c r="AX73">
        <f>IF(Z73&gt;0, (R73*SUMPRODUCT(K73:$K$98, X73:$X$98)-K73*$AZ$3)/Z73, 0)</f>
        <v>-603.43842771005359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7"/>
        <v>250000</v>
      </c>
      <c r="S74">
        <f t="shared" si="28"/>
        <v>-1042.7114709016832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-3.0464508135590656</v>
      </c>
      <c r="AC74">
        <f t="shared" si="29"/>
        <v>-3.0622997946611319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-515.28490871926817</v>
      </c>
      <c r="AI74">
        <f t="shared" si="33"/>
        <v>-515.3583302716371</v>
      </c>
      <c r="AJ74">
        <f t="shared" si="34"/>
        <v>1.584898110206634E-2</v>
      </c>
      <c r="AK74">
        <f t="shared" si="49"/>
        <v>-0.21325155694913461</v>
      </c>
      <c r="AL74">
        <f t="shared" si="35"/>
        <v>-515.55573284748414</v>
      </c>
      <c r="AN74">
        <f t="shared" si="36"/>
        <v>0</v>
      </c>
      <c r="AO74">
        <f t="shared" si="36"/>
        <v>0</v>
      </c>
      <c r="AP74">
        <f t="shared" si="36"/>
        <v>-3.6899492677943107E-5</v>
      </c>
      <c r="AQ74">
        <f t="shared" si="36"/>
        <v>-0.25896689872193845</v>
      </c>
      <c r="AR74">
        <f t="shared" si="36"/>
        <v>-0.25900379821461633</v>
      </c>
      <c r="AS74">
        <f t="shared" si="36"/>
        <v>7.965227419731834E-6</v>
      </c>
      <c r="AT74">
        <f t="shared" si="36"/>
        <v>-1.0717390208070183E-4</v>
      </c>
      <c r="AU74">
        <f t="shared" si="23"/>
        <v>-0.25910300688927729</v>
      </c>
      <c r="AW74">
        <v>71</v>
      </c>
      <c r="AX74">
        <f>IF(Z74&gt;0, (R74*SUMPRODUCT(K74:$K$98, X74:$X$98)-K74*$AZ$3)/Z74, 0)</f>
        <v>-1042.7114709016832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7"/>
        <v>250000</v>
      </c>
      <c r="S75">
        <f t="shared" si="28"/>
        <v>-1795.083391077738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-3.0622997946611319</v>
      </c>
      <c r="AC75">
        <f t="shared" si="29"/>
        <v>-2.9346669511329164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-318.16436839746882</v>
      </c>
      <c r="AI75">
        <f t="shared" si="33"/>
        <v>-318.20523929747435</v>
      </c>
      <c r="AJ75">
        <f t="shared" si="34"/>
        <v>-0.12763284352821547</v>
      </c>
      <c r="AK75">
        <f t="shared" si="49"/>
        <v>-0.21436098562627925</v>
      </c>
      <c r="AL75">
        <f t="shared" si="35"/>
        <v>-318.54723312662884</v>
      </c>
      <c r="AN75">
        <f t="shared" si="36"/>
        <v>0</v>
      </c>
      <c r="AO75">
        <f t="shared" si="36"/>
        <v>0</v>
      </c>
      <c r="AP75">
        <f t="shared" si="36"/>
        <v>-1.8339733104284339E-5</v>
      </c>
      <c r="AQ75">
        <f t="shared" si="36"/>
        <v>-0.14276782744968941</v>
      </c>
      <c r="AR75">
        <f t="shared" si="36"/>
        <v>-0.14278616718279369</v>
      </c>
      <c r="AS75">
        <f t="shared" si="36"/>
        <v>-5.7271855656022728E-5</v>
      </c>
      <c r="AT75">
        <f t="shared" si="36"/>
        <v>-9.618881071435987E-5</v>
      </c>
      <c r="AU75">
        <f t="shared" si="23"/>
        <v>-0.14293962784916409</v>
      </c>
      <c r="AW75">
        <v>72</v>
      </c>
      <c r="AX75">
        <f>IF(Z75&gt;0, (R75*SUMPRODUCT(K75:$K$98, X75:$X$98)-K75*$AZ$3)/Z75, 0)</f>
        <v>-1795.083391077738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7"/>
        <v>250000</v>
      </c>
      <c r="S76">
        <f t="shared" si="28"/>
        <v>-3144.6978427116151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-2.9346669511329164</v>
      </c>
      <c r="AC76">
        <f t="shared" si="29"/>
        <v>-2.7322564372878251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-187.4105455654277</v>
      </c>
      <c r="AI76">
        <f t="shared" si="33"/>
        <v>-187.43226670187661</v>
      </c>
      <c r="AJ76">
        <f t="shared" si="34"/>
        <v>-0.20241051384509134</v>
      </c>
      <c r="AK76">
        <f t="shared" si="49"/>
        <v>-0.20542668657930416</v>
      </c>
      <c r="AL76">
        <f t="shared" si="35"/>
        <v>-187.840103902301</v>
      </c>
      <c r="AN76">
        <f t="shared" si="36"/>
        <v>0</v>
      </c>
      <c r="AO76">
        <f t="shared" si="36"/>
        <v>0</v>
      </c>
      <c r="AP76">
        <f t="shared" si="36"/>
        <v>-8.7024859536203401E-6</v>
      </c>
      <c r="AQ76">
        <f t="shared" si="36"/>
        <v>-7.5085281296309925E-2</v>
      </c>
      <c r="AR76">
        <f t="shared" si="36"/>
        <v>-7.5093983782263549E-2</v>
      </c>
      <c r="AS76">
        <f t="shared" si="36"/>
        <v>-8.1094958256142859E-5</v>
      </c>
      <c r="AT76">
        <f t="shared" si="36"/>
        <v>-8.230337573074845E-5</v>
      </c>
      <c r="AU76">
        <f t="shared" si="23"/>
        <v>-7.5257382116250424E-2</v>
      </c>
      <c r="AW76">
        <v>73</v>
      </c>
      <c r="AX76">
        <f>IF(Z76&gt;0, (R76*SUMPRODUCT(K76:$K$98, X76:$X$98)-K76*$AZ$3)/Z76, 0)</f>
        <v>-3144.6978427116151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7"/>
        <v>250000</v>
      </c>
      <c r="S77">
        <f t="shared" si="28"/>
        <v>-5683.7469576443073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-2.7322564372878251</v>
      </c>
      <c r="AC77">
        <f t="shared" si="29"/>
        <v>-2.4991467709995097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-105.11410860886798</v>
      </c>
      <c r="AI77">
        <f t="shared" si="33"/>
        <v>-105.12510112309154</v>
      </c>
      <c r="AJ77">
        <f t="shared" si="34"/>
        <v>-0.23310966628831542</v>
      </c>
      <c r="AK77">
        <f t="shared" si="49"/>
        <v>-0.19125795061014778</v>
      </c>
      <c r="AL77">
        <f t="shared" si="35"/>
        <v>-105.54946873999</v>
      </c>
      <c r="AN77">
        <f t="shared" si="36"/>
        <v>0</v>
      </c>
      <c r="AO77">
        <f t="shared" si="36"/>
        <v>0</v>
      </c>
      <c r="AP77">
        <f t="shared" si="36"/>
        <v>-3.9322380452185888E-6</v>
      </c>
      <c r="AQ77">
        <f t="shared" si="36"/>
        <v>-3.7601379316422483E-2</v>
      </c>
      <c r="AR77">
        <f t="shared" si="36"/>
        <v>-3.7605311554467703E-2</v>
      </c>
      <c r="AS77">
        <f t="shared" si="36"/>
        <v>-8.3387901970869474E-5</v>
      </c>
      <c r="AT77">
        <f t="shared" si="36"/>
        <v>-6.8416722011445047E-5</v>
      </c>
      <c r="AU77">
        <f t="shared" si="23"/>
        <v>-3.7757116178450019E-2</v>
      </c>
      <c r="AW77">
        <v>74</v>
      </c>
      <c r="AX77">
        <f>IF(Z77&gt;0, (R77*SUMPRODUCT(K77:$K$98, X77:$X$98)-K77*$AZ$3)/Z77, 0)</f>
        <v>-5683.7469576443073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7"/>
        <v>250000</v>
      </c>
      <c r="S78">
        <f t="shared" si="28"/>
        <v>-10700.865309230243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-2.4991467709995097</v>
      </c>
      <c r="AC78">
        <f t="shared" si="29"/>
        <v>-2.261574089972517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-55.989647560461783</v>
      </c>
      <c r="AI78">
        <f t="shared" si="33"/>
        <v>-55.994931184787056</v>
      </c>
      <c r="AJ78">
        <f t="shared" si="34"/>
        <v>-0.23757268102699269</v>
      </c>
      <c r="AK78">
        <f t="shared" si="49"/>
        <v>-0.1749402739699657</v>
      </c>
      <c r="AL78">
        <f t="shared" si="35"/>
        <v>-56.407444139784012</v>
      </c>
      <c r="AN78">
        <f t="shared" si="36"/>
        <v>0</v>
      </c>
      <c r="AO78">
        <f t="shared" si="36"/>
        <v>0</v>
      </c>
      <c r="AP78">
        <f t="shared" si="36"/>
        <v>-1.6875500913905055E-6</v>
      </c>
      <c r="AQ78">
        <f t="shared" si="36"/>
        <v>-1.7882674664366393E-2</v>
      </c>
      <c r="AR78">
        <f t="shared" si="36"/>
        <v>-1.7884362214457782E-2</v>
      </c>
      <c r="AS78">
        <f t="shared" si="36"/>
        <v>-7.5878937429624371E-5</v>
      </c>
      <c r="AT78">
        <f t="shared" si="36"/>
        <v>-5.5874615065610877E-5</v>
      </c>
      <c r="AU78">
        <f t="shared" si="23"/>
        <v>-1.8016115766953018E-2</v>
      </c>
      <c r="AW78">
        <v>75</v>
      </c>
      <c r="AX78">
        <f>IF(Z78&gt;0, (R78*SUMPRODUCT(K78:$K$98, X78:$X$98)-K78*$AZ$3)/Z78, 0)</f>
        <v>-10700.865309230243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7"/>
        <v>250000</v>
      </c>
      <c r="S79">
        <f t="shared" si="28"/>
        <v>-21133.06465298792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-2.261574089972517</v>
      </c>
      <c r="AC79">
        <f t="shared" si="29"/>
        <v>-2.0337656393302623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-28.248833153361073</v>
      </c>
      <c r="AI79">
        <f t="shared" si="33"/>
        <v>-28.251239058127755</v>
      </c>
      <c r="AJ79">
        <f t="shared" si="34"/>
        <v>-0.22780845064225463</v>
      </c>
      <c r="AK79">
        <f t="shared" si="49"/>
        <v>-0.15831018629807619</v>
      </c>
      <c r="AL79">
        <f t="shared" si="35"/>
        <v>-28.637357695068086</v>
      </c>
      <c r="AN79">
        <f t="shared" si="36"/>
        <v>0</v>
      </c>
      <c r="AO79">
        <f t="shared" si="36"/>
        <v>0</v>
      </c>
      <c r="AP79">
        <f t="shared" si="36"/>
        <v>-6.8609641773493577E-7</v>
      </c>
      <c r="AQ79">
        <f t="shared" si="36"/>
        <v>-8.0557732376202902E-3</v>
      </c>
      <c r="AR79">
        <f t="shared" si="36"/>
        <v>-8.0564593340380249E-3</v>
      </c>
      <c r="AS79">
        <f t="shared" si="36"/>
        <v>-6.496456720971737E-5</v>
      </c>
      <c r="AT79">
        <f t="shared" si="36"/>
        <v>-4.5145615576372471E-5</v>
      </c>
      <c r="AU79">
        <f t="shared" si="23"/>
        <v>-8.166569516824115E-3</v>
      </c>
      <c r="AW79">
        <v>76</v>
      </c>
      <c r="AX79">
        <f>IF(Z79&gt;0, (R79*SUMPRODUCT(K79:$K$98, X79:$X$98)-K79*$AZ$3)/Z79, 0)</f>
        <v>-21133.06465298792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7"/>
        <v>250000</v>
      </c>
      <c r="S80">
        <f t="shared" si="28"/>
        <v>-44456.707122012616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-2.0337656393302623</v>
      </c>
      <c r="AC80">
        <f t="shared" si="29"/>
        <v>-1.8224543364012566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-13.569979207984529</v>
      </c>
      <c r="AI80">
        <f t="shared" si="33"/>
        <v>-13.571004055782748</v>
      </c>
      <c r="AJ80">
        <f t="shared" si="34"/>
        <v>-0.21131130292900568</v>
      </c>
      <c r="AK80">
        <f t="shared" si="49"/>
        <v>-0.14236359475311838</v>
      </c>
      <c r="AL80">
        <f t="shared" si="35"/>
        <v>-13.924678953464872</v>
      </c>
      <c r="AN80">
        <f t="shared" si="36"/>
        <v>0</v>
      </c>
      <c r="AO80">
        <f t="shared" si="36"/>
        <v>0</v>
      </c>
      <c r="AP80">
        <f t="shared" si="36"/>
        <v>-2.6094445276668177E-7</v>
      </c>
      <c r="AQ80">
        <f t="shared" si="36"/>
        <v>-3.4551577362402029E-3</v>
      </c>
      <c r="AR80">
        <f t="shared" si="36"/>
        <v>-3.4554186806929695E-3</v>
      </c>
      <c r="AS80">
        <f t="shared" si="36"/>
        <v>-5.3803611035789539E-5</v>
      </c>
      <c r="AT80">
        <f t="shared" si="36"/>
        <v>-3.6248299885439509E-5</v>
      </c>
      <c r="AU80">
        <f t="shared" si="23"/>
        <v>-3.5454705916141984E-3</v>
      </c>
      <c r="AW80">
        <v>77</v>
      </c>
      <c r="AX80">
        <f>IF(Z80&gt;0, (R80*SUMPRODUCT(K80:$K$98, X80:$X$98)-K80*$AZ$3)/Z80, 0)</f>
        <v>-44456.707122012616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7"/>
        <v>250000</v>
      </c>
      <c r="S81">
        <f t="shared" si="28"/>
        <v>-100221.57317047662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-1.8224543364012566</v>
      </c>
      <c r="AC81">
        <f t="shared" si="29"/>
        <v>-1.6300460332744378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-6.0798875184540542</v>
      </c>
      <c r="AI81">
        <f t="shared" si="33"/>
        <v>-6.0802941290224446</v>
      </c>
      <c r="AJ81">
        <f t="shared" si="34"/>
        <v>-0.19240830312681889</v>
      </c>
      <c r="AK81">
        <f t="shared" si="49"/>
        <v>-0.12757180354808798</v>
      </c>
      <c r="AL81">
        <f t="shared" si="35"/>
        <v>-6.4002742356973519</v>
      </c>
      <c r="AN81">
        <f t="shared" si="36"/>
        <v>0</v>
      </c>
      <c r="AO81">
        <f t="shared" si="36"/>
        <v>0</v>
      </c>
      <c r="AP81">
        <f t="shared" si="36"/>
        <v>-9.2437743684552564E-8</v>
      </c>
      <c r="AQ81">
        <f t="shared" si="36"/>
        <v>-1.3821851367171077E-3</v>
      </c>
      <c r="AR81">
        <f t="shared" si="36"/>
        <v>-1.382277574460792E-3</v>
      </c>
      <c r="AS81">
        <f t="shared" si="36"/>
        <v>-4.374158172427357E-5</v>
      </c>
      <c r="AT81">
        <f t="shared" si="36"/>
        <v>-2.9001827779405567E-5</v>
      </c>
      <c r="AU81">
        <f t="shared" si="23"/>
        <v>-1.4550209839644713E-3</v>
      </c>
      <c r="AW81">
        <v>78</v>
      </c>
      <c r="AX81">
        <f>IF(Z81&gt;0, (R81*SUMPRODUCT(K81:$K$98, X81:$X$98)-K81*$AZ$3)/Z81, 0)</f>
        <v>-100221.57317047662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7"/>
        <v>250000</v>
      </c>
      <c r="S82">
        <f t="shared" si="28"/>
        <v>-243534.11770963616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-1.6300460332744378</v>
      </c>
      <c r="AC82">
        <f t="shared" si="29"/>
        <v>-1.4565501283548525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-2.5302227849981809</v>
      </c>
      <c r="AI82">
        <f t="shared" si="33"/>
        <v>-2.5303723071823878</v>
      </c>
      <c r="AJ82">
        <f t="shared" si="34"/>
        <v>-0.17349590491958522</v>
      </c>
      <c r="AK82">
        <f t="shared" si="49"/>
        <v>-0.11410322232921065</v>
      </c>
      <c r="AL82">
        <f t="shared" si="35"/>
        <v>-2.8179714344311839</v>
      </c>
      <c r="AN82">
        <f t="shared" si="36"/>
        <v>0</v>
      </c>
      <c r="AO82">
        <f t="shared" si="36"/>
        <v>0</v>
      </c>
      <c r="AP82">
        <f t="shared" si="36"/>
        <v>-3.0349971230246833E-8</v>
      </c>
      <c r="AQ82">
        <f t="shared" si="36"/>
        <v>-5.1358391490920164E-4</v>
      </c>
      <c r="AR82">
        <f t="shared" si="36"/>
        <v>-5.1361426488043195E-4</v>
      </c>
      <c r="AS82">
        <f t="shared" si="36"/>
        <v>-3.5216150371272254E-5</v>
      </c>
      <c r="AT82">
        <f t="shared" si="36"/>
        <v>-2.3160640230987869E-5</v>
      </c>
      <c r="AU82">
        <f t="shared" si="23"/>
        <v>-5.7199105548269211E-4</v>
      </c>
      <c r="AW82">
        <v>79</v>
      </c>
      <c r="AX82">
        <f>IF(Z82&gt;0, (R82*SUMPRODUCT(K82:$K$98, X82:$X$98)-K82*$AZ$3)/Z82, 0)</f>
        <v>-243534.11770963616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7"/>
        <v>250000</v>
      </c>
      <c r="S83">
        <f t="shared" si="28"/>
        <v>-641752.6516993246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-1.4565501283548525</v>
      </c>
      <c r="AC83">
        <f t="shared" si="29"/>
        <v>-1.3009225604337773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-0.97348458856264597</v>
      </c>
      <c r="AI83">
        <f t="shared" si="33"/>
        <v>-0.97353526706615467</v>
      </c>
      <c r="AJ83">
        <f t="shared" si="34"/>
        <v>-0.15562756792107524</v>
      </c>
      <c r="AK83">
        <f t="shared" si="49"/>
        <v>-0.10195850898483969</v>
      </c>
      <c r="AL83">
        <f t="shared" si="35"/>
        <v>-1.2311213439720696</v>
      </c>
      <c r="AN83">
        <f t="shared" si="36"/>
        <v>0</v>
      </c>
      <c r="AO83">
        <f t="shared" si="36"/>
        <v>0</v>
      </c>
      <c r="AP83">
        <f t="shared" si="36"/>
        <v>-9.1845611622632511E-9</v>
      </c>
      <c r="AQ83">
        <f t="shared" si="36"/>
        <v>-1.7642645550187074E-4</v>
      </c>
      <c r="AR83">
        <f t="shared" si="36"/>
        <v>-1.76435640063033E-4</v>
      </c>
      <c r="AS83">
        <f t="shared" si="36"/>
        <v>-2.8204678850881507E-5</v>
      </c>
      <c r="AT83">
        <f t="shared" si="36"/>
        <v>-1.847813366517751E-5</v>
      </c>
      <c r="AU83">
        <f t="shared" si="23"/>
        <v>-2.2311845257909203E-4</v>
      </c>
      <c r="AW83">
        <v>80</v>
      </c>
      <c r="AX83">
        <f>IF(Z83&gt;0, (R83*SUMPRODUCT(K83:$K$98, X83:$X$98)-K83*$AZ$3)/Z83, 0)</f>
        <v>-641752.6516993246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7"/>
        <v>250000</v>
      </c>
      <c r="S84">
        <f t="shared" si="28"/>
        <v>-1846151.2540626361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-1.3009225604337773</v>
      </c>
      <c r="AC84">
        <f t="shared" si="29"/>
        <v>-1.161687244178579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-0.3444051495461441</v>
      </c>
      <c r="AI84">
        <f t="shared" si="33"/>
        <v>-0.34442088074966309</v>
      </c>
      <c r="AJ84">
        <f t="shared" si="34"/>
        <v>-0.13923531625519825</v>
      </c>
      <c r="AK84">
        <f t="shared" si="49"/>
        <v>-9.1064579230364415E-2</v>
      </c>
      <c r="AL84">
        <f t="shared" si="35"/>
        <v>-0.57472077623522577</v>
      </c>
      <c r="AN84">
        <f t="shared" si="36"/>
        <v>0</v>
      </c>
      <c r="AO84">
        <f t="shared" si="36"/>
        <v>0</v>
      </c>
      <c r="AP84">
        <f t="shared" si="36"/>
        <v>-2.545531968205664E-9</v>
      </c>
      <c r="AQ84">
        <f t="shared" si="36"/>
        <v>-5.5729640591520314E-5</v>
      </c>
      <c r="AR84">
        <f t="shared" si="36"/>
        <v>-5.573218612348853E-5</v>
      </c>
      <c r="AS84">
        <f t="shared" si="36"/>
        <v>-2.2530250034804509E-5</v>
      </c>
      <c r="AT84">
        <f t="shared" si="36"/>
        <v>-1.4735541201442682E-5</v>
      </c>
      <c r="AU84">
        <f t="shared" si="23"/>
        <v>-9.2997977359735723E-5</v>
      </c>
      <c r="AW84">
        <v>81</v>
      </c>
      <c r="AX84">
        <f>IF(Z84&gt;0, (R84*SUMPRODUCT(K84:$K$98, X84:$X$98)-K84*$AZ$3)/Z84, 0)</f>
        <v>-1846151.2540626361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7"/>
        <v>250000</v>
      </c>
      <c r="S85">
        <f t="shared" si="28"/>
        <v>-5844812.9890643787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-1.161687244178579</v>
      </c>
      <c r="AC85">
        <f t="shared" si="29"/>
        <v>-1.0372682035417595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-0.11137187497348011</v>
      </c>
      <c r="AI85">
        <f t="shared" si="33"/>
        <v>-0.11137631167746655</v>
      </c>
      <c r="AJ85">
        <f t="shared" si="34"/>
        <v>-0.12441904063681952</v>
      </c>
      <c r="AK85">
        <f t="shared" si="49"/>
        <v>-8.1318107092500536E-2</v>
      </c>
      <c r="AL85">
        <f t="shared" si="35"/>
        <v>-0.31711345940678659</v>
      </c>
      <c r="AN85">
        <f t="shared" si="36"/>
        <v>0</v>
      </c>
      <c r="AO85">
        <f t="shared" si="36"/>
        <v>0</v>
      </c>
      <c r="AP85">
        <f t="shared" si="36"/>
        <v>-6.4100148706911543E-10</v>
      </c>
      <c r="AQ85">
        <f t="shared" si="36"/>
        <v>-1.6090669491126766E-5</v>
      </c>
      <c r="AR85">
        <f t="shared" si="36"/>
        <v>-1.6091310492613834E-5</v>
      </c>
      <c r="AS85">
        <f t="shared" si="36"/>
        <v>-1.7975684271876056E-5</v>
      </c>
      <c r="AT85">
        <f t="shared" si="36"/>
        <v>-1.1748592588398541E-5</v>
      </c>
      <c r="AU85">
        <f t="shared" si="23"/>
        <v>-4.5815587352888427E-5</v>
      </c>
      <c r="AW85">
        <v>82</v>
      </c>
      <c r="AX85">
        <f>IF(Z85&gt;0, (R85*SUMPRODUCT(K85:$K$98, X85:$X$98)-K85*$AZ$3)/Z85, 0)</f>
        <v>-5844812.9890643787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7"/>
        <v>250000</v>
      </c>
      <c r="S86">
        <f t="shared" si="28"/>
        <v>-20573985.215470277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-1.0372682035417595</v>
      </c>
      <c r="AC86">
        <f t="shared" si="29"/>
        <v>-0.92614610646356232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-3.2669520287183472E-2</v>
      </c>
      <c r="AI86">
        <f t="shared" si="33"/>
        <v>-3.2670645672101324E-2</v>
      </c>
      <c r="AJ86">
        <f t="shared" si="34"/>
        <v>-0.1111220970781972</v>
      </c>
      <c r="AK86">
        <f t="shared" si="49"/>
        <v>-7.2608774247923169E-2</v>
      </c>
      <c r="AL86">
        <f t="shared" si="35"/>
        <v>-0.21640151699822169</v>
      </c>
      <c r="AN86">
        <f t="shared" si="36"/>
        <v>0</v>
      </c>
      <c r="AO86">
        <f t="shared" si="36"/>
        <v>0</v>
      </c>
      <c r="AP86">
        <f t="shared" si="36"/>
        <v>-1.4517159586615408E-10</v>
      </c>
      <c r="AQ86">
        <f t="shared" si="36"/>
        <v>-4.2142793288243918E-6</v>
      </c>
      <c r="AR86">
        <f t="shared" si="36"/>
        <v>-4.2144245004202573E-6</v>
      </c>
      <c r="AS86">
        <f t="shared" si="36"/>
        <v>-1.4334448518853263E-5</v>
      </c>
      <c r="AT86">
        <f t="shared" si="36"/>
        <v>-9.3663345440778732E-6</v>
      </c>
      <c r="AU86">
        <f t="shared" si="23"/>
        <v>-2.7915207563351394E-5</v>
      </c>
      <c r="AW86">
        <v>83</v>
      </c>
      <c r="AX86">
        <f>IF(Z86&gt;0, (R86*SUMPRODUCT(K86:$K$98, X86:$X$98)-K86*$AZ$3)/Z86, 0)</f>
        <v>-20573985.215470277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7"/>
        <v>250000</v>
      </c>
      <c r="S87">
        <f t="shared" si="28"/>
        <v>-81543968.547669351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-0.92614610646356232</v>
      </c>
      <c r="AC87">
        <f t="shared" si="29"/>
        <v>-0.82691979596816934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-8.6061146118512049E-3</v>
      </c>
      <c r="AI87">
        <f t="shared" si="33"/>
        <v>-8.6063681314586925E-3</v>
      </c>
      <c r="AJ87">
        <f t="shared" si="34"/>
        <v>-9.9226310495392989E-2</v>
      </c>
      <c r="AK87">
        <f t="shared" si="49"/>
        <v>-6.4830227452449374E-2</v>
      </c>
      <c r="AL87">
        <f t="shared" si="35"/>
        <v>-0.17266290607930107</v>
      </c>
      <c r="AN87">
        <f t="shared" si="36"/>
        <v>0</v>
      </c>
      <c r="AO87">
        <f t="shared" si="36"/>
        <v>0</v>
      </c>
      <c r="AP87">
        <f t="shared" si="36"/>
        <v>-2.919941103401723E-11</v>
      </c>
      <c r="AQ87">
        <f t="shared" si="36"/>
        <v>-9.9121910311958229E-7</v>
      </c>
      <c r="AR87">
        <f t="shared" si="36"/>
        <v>-9.912483025306164E-7</v>
      </c>
      <c r="AS87">
        <f t="shared" si="36"/>
        <v>-1.1428503910425163E-5</v>
      </c>
      <c r="AT87">
        <f t="shared" si="36"/>
        <v>-7.4668956676412006E-6</v>
      </c>
      <c r="AU87">
        <f t="shared" si="23"/>
        <v>-1.9886647880596982E-5</v>
      </c>
      <c r="AW87">
        <v>84</v>
      </c>
      <c r="AX87">
        <f>IF(Z87&gt;0, (R87*SUMPRODUCT(K87:$K$98, X87:$X$98)-K87*$AZ$3)/Z87, 0)</f>
        <v>-81543968.547669351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7"/>
        <v>250000</v>
      </c>
      <c r="S88">
        <f t="shared" si="28"/>
        <v>-369778659.47599149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-0.82691979596816934</v>
      </c>
      <c r="AC88">
        <f t="shared" si="29"/>
        <v>-0.73832210435269952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-2.0106792181623459E-3</v>
      </c>
      <c r="AI88">
        <f t="shared" si="33"/>
        <v>-2.0107291346519425E-3</v>
      </c>
      <c r="AJ88">
        <f t="shared" si="34"/>
        <v>-8.859769161546982E-2</v>
      </c>
      <c r="AK88">
        <f t="shared" si="49"/>
        <v>-5.7884385717771859E-2</v>
      </c>
      <c r="AL88">
        <f t="shared" si="35"/>
        <v>-0.14849280646789362</v>
      </c>
      <c r="AN88">
        <f t="shared" si="36"/>
        <v>0</v>
      </c>
      <c r="AO88">
        <f t="shared" si="36"/>
        <v>0</v>
      </c>
      <c r="AP88">
        <f t="shared" si="36"/>
        <v>-5.13320431797481E-12</v>
      </c>
      <c r="AQ88">
        <f t="shared" si="36"/>
        <v>-2.0676989363879707E-7</v>
      </c>
      <c r="AR88">
        <f t="shared" si="36"/>
        <v>-2.0677502684311503E-7</v>
      </c>
      <c r="AS88">
        <f t="shared" si="36"/>
        <v>-9.1110183596150839E-6</v>
      </c>
      <c r="AT88">
        <f t="shared" si="36"/>
        <v>-5.9525896374209271E-6</v>
      </c>
      <c r="AU88">
        <f t="shared" si="23"/>
        <v>-1.5270383023879125E-5</v>
      </c>
      <c r="AW88">
        <v>85</v>
      </c>
      <c r="AX88">
        <f>IF(Z88&gt;0, (R88*SUMPRODUCT(K88:$K$98, X88:$X$98)-K88*$AZ$3)/Z88, 0)</f>
        <v>-369778659.47599149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-0.73832210435269952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-4.9916489596706721E-4</v>
      </c>
      <c r="AI89">
        <f t="shared" si="33"/>
        <v>-4.9916489596706721E-4</v>
      </c>
      <c r="AJ89">
        <f t="shared" si="34"/>
        <v>-0.73832210435269952</v>
      </c>
      <c r="AK89">
        <f t="shared" si="49"/>
        <v>-5.1682547304688971E-2</v>
      </c>
      <c r="AL89">
        <f t="shared" si="35"/>
        <v>-0.79050381655335555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-4.5832181410489376E-8</v>
      </c>
      <c r="AR89">
        <f t="shared" si="36"/>
        <v>-4.5832181410489376E-8</v>
      </c>
      <c r="AS89">
        <f t="shared" si="36"/>
        <v>-6.779105041132487E-5</v>
      </c>
      <c r="AT89">
        <f t="shared" si="36"/>
        <v>-4.7453735287927416E-6</v>
      </c>
      <c r="AU89">
        <f t="shared" si="23"/>
        <v>-7.2582256121528111E-5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9423.1758170779267</v>
      </c>
      <c r="AO91" s="8">
        <f t="shared" si="50"/>
        <v>-942.31758170779267</v>
      </c>
      <c r="AP91" s="8">
        <f t="shared" si="50"/>
        <v>-490.2251067402056</v>
      </c>
      <c r="AQ91" s="8">
        <f t="shared" si="50"/>
        <v>-7179.6207528495734</v>
      </c>
      <c r="AR91" s="8">
        <f t="shared" si="50"/>
        <v>811.01237578035432</v>
      </c>
      <c r="AS91" s="8">
        <f t="shared" si="50"/>
        <v>-271.94790587084952</v>
      </c>
      <c r="AT91" s="8">
        <f t="shared" si="50"/>
        <v>120.86797569666214</v>
      </c>
      <c r="AU91" s="8">
        <f t="shared" si="50"/>
        <v>659.93244560616745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E5750-07E5-4924-9E17-0FB75CC00FAA}">
  <sheetPr codeName="Sheet3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12765.130183809593</v>
      </c>
      <c r="K3">
        <v>1</v>
      </c>
      <c r="L3" s="2">
        <v>0</v>
      </c>
      <c r="O3">
        <f>$C$3</f>
        <v>12765.130183809593</v>
      </c>
      <c r="P3">
        <f>O3*C5</f>
        <v>1276.5130183809595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12765.130183809593</v>
      </c>
      <c r="AF3">
        <f t="shared" ref="AF3:AG34" si="4">-$Z3*P3</f>
        <v>-1276.5130183809595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11215.467423628634</v>
      </c>
      <c r="AJ3">
        <f t="shared" ref="AJ3:AJ66" si="7">AB3-AC3</f>
        <v>0</v>
      </c>
      <c r="AL3">
        <f t="shared" ref="AL3:AL66" si="8">SUM(AI3:AK3)</f>
        <v>11215.467423628634</v>
      </c>
      <c r="AN3">
        <f t="shared" ref="AN3:AU34" si="9">AE3*$K3</f>
        <v>12765.130183809593</v>
      </c>
      <c r="AO3">
        <f t="shared" si="9"/>
        <v>-1276.5130183809595</v>
      </c>
      <c r="AP3">
        <f t="shared" si="9"/>
        <v>-273.14974180000002</v>
      </c>
      <c r="AQ3">
        <f t="shared" si="9"/>
        <v>0</v>
      </c>
      <c r="AR3">
        <f t="shared" si="9"/>
        <v>11215.467423628634</v>
      </c>
      <c r="AS3">
        <f t="shared" si="9"/>
        <v>0</v>
      </c>
      <c r="AT3">
        <f t="shared" si="9"/>
        <v>0</v>
      </c>
      <c r="AU3">
        <f t="shared" si="9"/>
        <v>11215.467423628634</v>
      </c>
      <c r="AW3">
        <v>0</v>
      </c>
      <c r="AX3">
        <f>IF(Z3&gt;0, (R3*SUMPRODUCT(K3:$K$98, X3:$X$98)-K3*$AZ$3)/Z3, 0)</f>
        <v>0</v>
      </c>
      <c r="AZ3">
        <f>C6*ABS(SUMPRODUCT(X4:X79, K4:K79))/1</f>
        <v>9686.8662850314959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658.12920062917249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649.76740917414463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-649.76740917414463</v>
      </c>
      <c r="AK4">
        <f>G4*SUM(AB4, AE4:AF4)</f>
        <v>0</v>
      </c>
      <c r="AL4">
        <f t="shared" si="8"/>
        <v>-1326.1161591741447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-630.98120160462724</v>
      </c>
      <c r="AR4">
        <f t="shared" si="9"/>
        <v>-630.98120160462724</v>
      </c>
      <c r="AS4">
        <f t="shared" si="9"/>
        <v>-606.18286143683611</v>
      </c>
      <c r="AT4">
        <f t="shared" si="9"/>
        <v>0</v>
      </c>
      <c r="AU4">
        <f t="shared" si="9"/>
        <v>-1237.1640630414636</v>
      </c>
      <c r="AW4">
        <v>1</v>
      </c>
      <c r="AX4">
        <f>IF(Z4&gt;0, (R4*SUMPRODUCT(K4:$K$98, X4:$X$98)-K4*$AZ$3)/Z4, 0)</f>
        <v>658.12920062917249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250000</v>
      </c>
      <c r="S5">
        <f t="shared" si="1"/>
        <v>792.6157010669076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649.76740917414463</v>
      </c>
      <c r="AC5">
        <f t="shared" si="2"/>
        <v>772.56805697649907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-678.66952018446625</v>
      </c>
      <c r="AI5">
        <f t="shared" si="6"/>
        <v>-703.03719470619785</v>
      </c>
      <c r="AJ5">
        <f t="shared" si="7"/>
        <v>-122.80064780235443</v>
      </c>
      <c r="AK5">
        <f>G5*SUM(AB5, AE5:AF5)</f>
        <v>26.640463776139931</v>
      </c>
      <c r="AL5">
        <f t="shared" si="8"/>
        <v>-799.1973787324124</v>
      </c>
      <c r="AN5">
        <f t="shared" si="9"/>
        <v>0</v>
      </c>
      <c r="AO5">
        <f t="shared" si="9"/>
        <v>0</v>
      </c>
      <c r="AP5">
        <f t="shared" si="9"/>
        <v>-20.83699385556281</v>
      </c>
      <c r="AQ5">
        <f t="shared" si="9"/>
        <v>-580.33574805958142</v>
      </c>
      <c r="AR5">
        <f t="shared" si="9"/>
        <v>-601.17274191514434</v>
      </c>
      <c r="AS5">
        <f t="shared" si="9"/>
        <v>-105.00781851115129</v>
      </c>
      <c r="AT5">
        <f t="shared" si="9"/>
        <v>22.780474169486968</v>
      </c>
      <c r="AU5">
        <f t="shared" si="9"/>
        <v>-683.40008625680866</v>
      </c>
      <c r="AW5">
        <v>2</v>
      </c>
      <c r="AX5">
        <f>IF(Z5&gt;0, (R5*SUMPRODUCT(K5:$K$98, X5:$X$98)-K5*$AZ$3)/Z5, 0)</f>
        <v>792.6157010669076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250000</v>
      </c>
      <c r="S6">
        <f t="shared" si="1"/>
        <v>1042.3743109394281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772.56805697649907</v>
      </c>
      <c r="AC6">
        <f t="shared" si="2"/>
        <v>1003.0035289167955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-682.5507471909616</v>
      </c>
      <c r="AI6">
        <f t="shared" si="6"/>
        <v>-706.60648989275671</v>
      </c>
      <c r="AJ6">
        <f t="shared" si="7"/>
        <v>-230.43547194029645</v>
      </c>
      <c r="AK6">
        <f>G6*SUM(AB6, AE6:AF6)</f>
        <v>45.1952313331252</v>
      </c>
      <c r="AL6">
        <f t="shared" si="8"/>
        <v>-891.84673049992796</v>
      </c>
      <c r="AN6">
        <f t="shared" si="9"/>
        <v>0</v>
      </c>
      <c r="AO6">
        <f t="shared" si="9"/>
        <v>0</v>
      </c>
      <c r="AP6">
        <f t="shared" si="9"/>
        <v>-18.556841186619806</v>
      </c>
      <c r="AQ6">
        <f t="shared" si="9"/>
        <v>-526.52649200833741</v>
      </c>
      <c r="AR6">
        <f t="shared" si="9"/>
        <v>-545.08333319495716</v>
      </c>
      <c r="AS6">
        <f t="shared" si="9"/>
        <v>-177.76023420140595</v>
      </c>
      <c r="AT6">
        <f t="shared" si="9"/>
        <v>34.864054734787373</v>
      </c>
      <c r="AU6">
        <f t="shared" si="9"/>
        <v>-687.97951266157577</v>
      </c>
      <c r="AW6">
        <v>3</v>
      </c>
      <c r="AX6">
        <f>IF(Z6&gt;0, (R6*SUMPRODUCT(K6:$K$98, X6:$X$98)-K6*$AZ$3)/Z6, 0)</f>
        <v>1042.3743109394281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250000</v>
      </c>
      <c r="S7">
        <f t="shared" si="1"/>
        <v>1210.960538861709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1003.0035289167955</v>
      </c>
      <c r="AC7">
        <f t="shared" si="2"/>
        <v>1150.2367397737489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-688.14050018696798</v>
      </c>
      <c r="AI7">
        <f t="shared" si="6"/>
        <v>-711.88687141172647</v>
      </c>
      <c r="AJ7">
        <f t="shared" si="7"/>
        <v>-147.23321085695341</v>
      </c>
      <c r="AK7">
        <f>G7*SUM(AB7, AE7:AF7)</f>
        <v>49.247473269814655</v>
      </c>
      <c r="AL7">
        <f t="shared" si="8"/>
        <v>-809.87260899886519</v>
      </c>
      <c r="AN7">
        <f t="shared" si="9"/>
        <v>0</v>
      </c>
      <c r="AO7">
        <f t="shared" si="9"/>
        <v>0</v>
      </c>
      <c r="AP7">
        <f t="shared" si="9"/>
        <v>-16.666535280138692</v>
      </c>
      <c r="AQ7">
        <f t="shared" si="9"/>
        <v>-482.97560143002568</v>
      </c>
      <c r="AR7">
        <f t="shared" si="9"/>
        <v>-499.64213671016438</v>
      </c>
      <c r="AS7">
        <f t="shared" si="9"/>
        <v>-103.33652581818718</v>
      </c>
      <c r="AT7">
        <f t="shared" si="9"/>
        <v>34.564639074339276</v>
      </c>
      <c r="AU7">
        <f t="shared" si="9"/>
        <v>-568.41402345401229</v>
      </c>
      <c r="AW7">
        <v>4</v>
      </c>
      <c r="AX7">
        <f>IF(Z7&gt;0, (R7*SUMPRODUCT(K7:$K$98, X7:$X$98)-K7*$AZ$3)/Z7, 0)</f>
        <v>1210.960538861709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250000</v>
      </c>
      <c r="S8">
        <f t="shared" si="1"/>
        <v>1194.3002159147059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1150.2367397737489</v>
      </c>
      <c r="AC8">
        <f t="shared" si="2"/>
        <v>1119.7519898191531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-694.07651047194747</v>
      </c>
      <c r="AI8">
        <f t="shared" si="6"/>
        <v>-717.51601033341115</v>
      </c>
      <c r="AJ8">
        <f t="shared" si="7"/>
        <v>30.484749954595827</v>
      </c>
      <c r="AK8">
        <f t="shared" ref="AK8:AK71" si="22">G8*SUM(AB8:AB8, AE8:AF8)</f>
        <v>24.500042557180851</v>
      </c>
      <c r="AL8">
        <f t="shared" si="8"/>
        <v>-662.53121782163441</v>
      </c>
      <c r="AN8">
        <f t="shared" si="9"/>
        <v>0</v>
      </c>
      <c r="AO8">
        <f t="shared" si="9"/>
        <v>0</v>
      </c>
      <c r="AP8">
        <f t="shared" si="9"/>
        <v>-15.356254778957254</v>
      </c>
      <c r="AQ8">
        <f t="shared" si="9"/>
        <v>-454.72027107626343</v>
      </c>
      <c r="AR8">
        <f t="shared" si="9"/>
        <v>-470.07652585522067</v>
      </c>
      <c r="AS8">
        <f t="shared" si="9"/>
        <v>19.971910234536292</v>
      </c>
      <c r="AT8">
        <f t="shared" si="9"/>
        <v>16.051063283219321</v>
      </c>
      <c r="AU8">
        <f t="shared" si="9"/>
        <v>-434.05355233746502</v>
      </c>
      <c r="AW8">
        <v>5</v>
      </c>
      <c r="AX8">
        <f>IF(Z8&gt;0, (R8*SUMPRODUCT(K8:$K$98, X8:$X$98)-K8*$AZ$3)/Z8, 0)</f>
        <v>1194.3002159147059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25</v>
      </c>
      <c r="R9">
        <f t="shared" si="0"/>
        <v>250000</v>
      </c>
      <c r="S9">
        <f t="shared" si="1"/>
        <v>1081.7042345127129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1119.7519898191531</v>
      </c>
      <c r="AC9">
        <f t="shared" si="2"/>
        <v>1001.0085201378487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-701.18232497574786</v>
      </c>
      <c r="AI9">
        <f t="shared" si="6"/>
        <v>-724.31731160609934</v>
      </c>
      <c r="AJ9">
        <f t="shared" si="7"/>
        <v>118.74346968130442</v>
      </c>
      <c r="AK9">
        <f t="shared" si="22"/>
        <v>6.6065367399330031</v>
      </c>
      <c r="AL9">
        <f t="shared" si="8"/>
        <v>-598.96730518486197</v>
      </c>
      <c r="AN9">
        <f t="shared" si="9"/>
        <v>0</v>
      </c>
      <c r="AO9">
        <f t="shared" si="9"/>
        <v>0</v>
      </c>
      <c r="AP9">
        <f t="shared" si="9"/>
        <v>-14.354346690663549</v>
      </c>
      <c r="AQ9">
        <f t="shared" si="9"/>
        <v>-435.05597590719145</v>
      </c>
      <c r="AR9">
        <f t="shared" si="9"/>
        <v>-449.41032259785499</v>
      </c>
      <c r="AS9">
        <f t="shared" si="9"/>
        <v>73.675639337589814</v>
      </c>
      <c r="AT9">
        <f t="shared" si="9"/>
        <v>4.0990954654449965</v>
      </c>
      <c r="AU9">
        <f t="shared" si="9"/>
        <v>-371.6355877948202</v>
      </c>
      <c r="AW9">
        <v>6</v>
      </c>
      <c r="AX9">
        <f>IF(Z9&gt;0, (R9*SUMPRODUCT(K9:$K$98, X9:$X$98)-K9*$AZ$3)/Z9, 0)</f>
        <v>1081.7042345127129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250000</v>
      </c>
      <c r="S10">
        <f t="shared" si="1"/>
        <v>957.42276783681325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1001.0085201378487</v>
      </c>
      <c r="AC10">
        <f t="shared" si="2"/>
        <v>874.42254535357733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-709.19214170970906</v>
      </c>
      <c r="AI10">
        <f t="shared" si="6"/>
        <v>-732.02485925958604</v>
      </c>
      <c r="AJ10">
        <f t="shared" si="7"/>
        <v>126.58597478427134</v>
      </c>
      <c r="AK10">
        <f t="shared" si="22"/>
        <v>4.1041349325651799</v>
      </c>
      <c r="AL10">
        <f t="shared" si="8"/>
        <v>-601.33474954274948</v>
      </c>
      <c r="AN10">
        <f t="shared" si="9"/>
        <v>0</v>
      </c>
      <c r="AO10">
        <f t="shared" si="9"/>
        <v>0</v>
      </c>
      <c r="AP10">
        <f t="shared" si="9"/>
        <v>-13.439712217655801</v>
      </c>
      <c r="AQ10">
        <f t="shared" si="9"/>
        <v>-417.44213192234747</v>
      </c>
      <c r="AR10">
        <f t="shared" si="9"/>
        <v>-430.8818441400033</v>
      </c>
      <c r="AS10">
        <f t="shared" si="9"/>
        <v>74.510581939082599</v>
      </c>
      <c r="AT10">
        <f t="shared" si="9"/>
        <v>2.4157611670889922</v>
      </c>
      <c r="AU10">
        <f t="shared" si="9"/>
        <v>-353.95550103383164</v>
      </c>
      <c r="AW10">
        <v>7</v>
      </c>
      <c r="AX10">
        <f>IF(Z10&gt;0, (R10*SUMPRODUCT(K10:$K$98, X10:$X$98)-K10*$AZ$3)/Z10, 0)</f>
        <v>957.42276783681325</v>
      </c>
    </row>
    <row r="11" spans="1:52" x14ac:dyDescent="0.25">
      <c r="A11" t="s">
        <v>33</v>
      </c>
      <c r="C11" s="12">
        <f>AU81</f>
        <v>872.75522997985752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250000</v>
      </c>
      <c r="S11">
        <f t="shared" si="1"/>
        <v>822.01505691540865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874.42254535357733</v>
      </c>
      <c r="AC11">
        <f t="shared" si="2"/>
        <v>740.88088735617839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-719.29407777591462</v>
      </c>
      <c r="AI11">
        <f t="shared" si="6"/>
        <v>-741.82653874251525</v>
      </c>
      <c r="AJ11">
        <f t="shared" si="7"/>
        <v>133.54165799739894</v>
      </c>
      <c r="AK11">
        <f t="shared" si="22"/>
        <v>2.0986141088485852</v>
      </c>
      <c r="AL11">
        <f t="shared" si="8"/>
        <v>-606.18626663626776</v>
      </c>
      <c r="AN11">
        <f t="shared" si="9"/>
        <v>0</v>
      </c>
      <c r="AO11">
        <f t="shared" si="9"/>
        <v>0</v>
      </c>
      <c r="AP11">
        <f t="shared" si="9"/>
        <v>-12.602600024471331</v>
      </c>
      <c r="AQ11">
        <f t="shared" si="9"/>
        <v>-402.30739001912082</v>
      </c>
      <c r="AR11">
        <f t="shared" si="9"/>
        <v>-414.90999004359219</v>
      </c>
      <c r="AS11">
        <f t="shared" si="9"/>
        <v>74.691002675677225</v>
      </c>
      <c r="AT11">
        <f t="shared" si="9"/>
        <v>1.1737729961558268</v>
      </c>
      <c r="AU11">
        <f t="shared" si="9"/>
        <v>-339.04521437175913</v>
      </c>
      <c r="AW11">
        <v>8</v>
      </c>
      <c r="AX11">
        <f>IF(Z11&gt;0, (R11*SUMPRODUCT(K11:$K$98, X11:$X$98)-K11*$AZ$3)/Z11, 0)</f>
        <v>822.01505691540865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25</v>
      </c>
      <c r="R12">
        <f t="shared" si="0"/>
        <v>250000</v>
      </c>
      <c r="S12">
        <f t="shared" si="1"/>
        <v>683.46928645591856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740.88088735617839</v>
      </c>
      <c r="AC12">
        <f t="shared" si="2"/>
        <v>607.84906431166746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-731.79529714745672</v>
      </c>
      <c r="AI12">
        <f t="shared" si="6"/>
        <v>-754.02925397467664</v>
      </c>
      <c r="AJ12">
        <f t="shared" si="7"/>
        <v>133.03182304451093</v>
      </c>
      <c r="AK12">
        <f t="shared" si="22"/>
        <v>1.7040260409192103</v>
      </c>
      <c r="AL12">
        <f t="shared" si="8"/>
        <v>-619.29340488924652</v>
      </c>
      <c r="AN12">
        <f t="shared" si="9"/>
        <v>0</v>
      </c>
      <c r="AO12">
        <f t="shared" si="9"/>
        <v>0</v>
      </c>
      <c r="AP12">
        <f t="shared" si="9"/>
        <v>-11.817584416258047</v>
      </c>
      <c r="AQ12">
        <f t="shared" si="9"/>
        <v>-388.95697993230516</v>
      </c>
      <c r="AR12">
        <f t="shared" si="9"/>
        <v>-400.77456434856322</v>
      </c>
      <c r="AS12">
        <f t="shared" si="9"/>
        <v>70.707828169952649</v>
      </c>
      <c r="AT12">
        <f t="shared" si="9"/>
        <v>0.90570795574323837</v>
      </c>
      <c r="AU12">
        <f t="shared" si="9"/>
        <v>-329.16102822286734</v>
      </c>
      <c r="AW12">
        <v>9</v>
      </c>
      <c r="AX12">
        <f>IF(Z12&gt;0, (R12*SUMPRODUCT(K12:$K$98, X12:$X$98)-K12*$AZ$3)/Z12, 0)</f>
        <v>683.46928645591856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250000</v>
      </c>
      <c r="S13">
        <f t="shared" si="1"/>
        <v>539.48619219302384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607.84906431166746</v>
      </c>
      <c r="AC13">
        <f t="shared" si="2"/>
        <v>473.38919963791886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-745.77604902954374</v>
      </c>
      <c r="AI13">
        <f t="shared" si="6"/>
        <v>-767.71308868358847</v>
      </c>
      <c r="AJ13">
        <f t="shared" si="7"/>
        <v>134.4598646737486</v>
      </c>
      <c r="AK13">
        <f t="shared" si="22"/>
        <v>1.215698128623335</v>
      </c>
      <c r="AL13">
        <f t="shared" si="8"/>
        <v>-632.03752588121654</v>
      </c>
      <c r="AN13">
        <f t="shared" si="9"/>
        <v>0</v>
      </c>
      <c r="AO13">
        <f t="shared" si="9"/>
        <v>0</v>
      </c>
      <c r="AP13">
        <f t="shared" si="9"/>
        <v>-11.083431351974507</v>
      </c>
      <c r="AQ13">
        <f t="shared" si="9"/>
        <v>-376.7945800217251</v>
      </c>
      <c r="AR13">
        <f t="shared" si="9"/>
        <v>-387.87801137369956</v>
      </c>
      <c r="AS13">
        <f t="shared" si="9"/>
        <v>67.934265662527409</v>
      </c>
      <c r="AT13">
        <f t="shared" si="9"/>
        <v>0.61421718544581527</v>
      </c>
      <c r="AU13">
        <f t="shared" si="9"/>
        <v>-319.32952852572635</v>
      </c>
      <c r="AW13">
        <v>10</v>
      </c>
      <c r="AX13">
        <f>IF(Z13&gt;0, (R13*SUMPRODUCT(K13:$K$98, X13:$X$98)-K13*$AZ$3)/Z13, 0)</f>
        <v>539.48619219302384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250000</v>
      </c>
      <c r="S14">
        <f t="shared" si="1"/>
        <v>717.34050252154043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473.38919963791886</v>
      </c>
      <c r="AC14">
        <f t="shared" si="2"/>
        <v>620.97054391267102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-762.54137004243989</v>
      </c>
      <c r="AI14">
        <f t="shared" si="6"/>
        <v>-784.18278516293992</v>
      </c>
      <c r="AJ14">
        <f t="shared" si="7"/>
        <v>-147.58134427475215</v>
      </c>
      <c r="AK14">
        <f t="shared" si="22"/>
        <v>33.137243974654325</v>
      </c>
      <c r="AL14">
        <f t="shared" si="8"/>
        <v>-898.62688546303775</v>
      </c>
      <c r="AN14">
        <f t="shared" si="9"/>
        <v>0</v>
      </c>
      <c r="AO14">
        <f t="shared" si="9"/>
        <v>0</v>
      </c>
      <c r="AP14">
        <f t="shared" si="9"/>
        <v>-9.7625629752865049</v>
      </c>
      <c r="AQ14">
        <f t="shared" si="9"/>
        <v>-343.98666190959125</v>
      </c>
      <c r="AR14">
        <f t="shared" si="9"/>
        <v>-353.74922488487772</v>
      </c>
      <c r="AS14">
        <f t="shared" si="9"/>
        <v>-66.574766919697396</v>
      </c>
      <c r="AT14">
        <f t="shared" si="9"/>
        <v>14.948395441273762</v>
      </c>
      <c r="AU14">
        <f t="shared" si="9"/>
        <v>-405.37559636330138</v>
      </c>
      <c r="AW14">
        <v>11</v>
      </c>
      <c r="AX14">
        <f>IF(Z14&gt;0, (R14*SUMPRODUCT(K14:$K$98, X14:$X$98)-K14*$AZ$3)/Z14, 0)</f>
        <v>717.34050252154043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250000</v>
      </c>
      <c r="S15">
        <f t="shared" si="1"/>
        <v>872.70357128281557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620.97054391267102</v>
      </c>
      <c r="AC15">
        <f t="shared" si="2"/>
        <v>745.17667155350409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-782.1449808398072</v>
      </c>
      <c r="AI15">
        <f t="shared" si="6"/>
        <v>-803.49176731101829</v>
      </c>
      <c r="AJ15">
        <f t="shared" si="7"/>
        <v>-124.20612764083307</v>
      </c>
      <c r="AK15">
        <f t="shared" si="22"/>
        <v>43.467938073886977</v>
      </c>
      <c r="AL15">
        <f t="shared" si="8"/>
        <v>-884.22995687796436</v>
      </c>
      <c r="AN15">
        <f t="shared" si="9"/>
        <v>0</v>
      </c>
      <c r="AO15">
        <f t="shared" si="9"/>
        <v>0</v>
      </c>
      <c r="AP15">
        <f t="shared" si="9"/>
        <v>-8.597905669226698</v>
      </c>
      <c r="AQ15">
        <f t="shared" si="9"/>
        <v>-315.02674999766663</v>
      </c>
      <c r="AR15">
        <f t="shared" si="9"/>
        <v>-323.62465566689337</v>
      </c>
      <c r="AS15">
        <f t="shared" si="9"/>
        <v>-50.026853945254601</v>
      </c>
      <c r="AT15">
        <f t="shared" si="9"/>
        <v>17.507704576475518</v>
      </c>
      <c r="AU15">
        <f t="shared" si="9"/>
        <v>-356.14380503567241</v>
      </c>
      <c r="AW15">
        <v>12</v>
      </c>
      <c r="AX15">
        <f>IF(Z15&gt;0, (R15*SUMPRODUCT(K15:$K$98, X15:$X$98)-K15*$AZ$3)/Z15, 0)</f>
        <v>872.70357128281557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25</v>
      </c>
      <c r="R16">
        <f t="shared" si="0"/>
        <v>250000</v>
      </c>
      <c r="S16">
        <f t="shared" si="1"/>
        <v>1007.1900981456414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745.17667155350409</v>
      </c>
      <c r="AC16">
        <f t="shared" si="2"/>
        <v>848.17919794014642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-802.12556763503926</v>
      </c>
      <c r="AI16">
        <f t="shared" si="6"/>
        <v>-823.17867368477471</v>
      </c>
      <c r="AJ16">
        <f t="shared" si="7"/>
        <v>-103.00252638664233</v>
      </c>
      <c r="AK16">
        <f t="shared" si="22"/>
        <v>52.162367008745292</v>
      </c>
      <c r="AL16">
        <f t="shared" si="8"/>
        <v>-874.01883306267177</v>
      </c>
      <c r="AN16">
        <f t="shared" si="9"/>
        <v>0</v>
      </c>
      <c r="AO16">
        <f t="shared" si="9"/>
        <v>0</v>
      </c>
      <c r="AP16">
        <f t="shared" si="9"/>
        <v>-7.5710885480171228</v>
      </c>
      <c r="AQ16">
        <f t="shared" si="9"/>
        <v>-288.45927460046624</v>
      </c>
      <c r="AR16">
        <f t="shared" si="9"/>
        <v>-296.03036314848339</v>
      </c>
      <c r="AS16">
        <f t="shared" si="9"/>
        <v>-37.041624456764566</v>
      </c>
      <c r="AT16">
        <f t="shared" si="9"/>
        <v>18.758557457717266</v>
      </c>
      <c r="AU16">
        <f t="shared" si="9"/>
        <v>-314.31343014753071</v>
      </c>
      <c r="AW16">
        <v>13</v>
      </c>
      <c r="AX16">
        <f>IF(Z16&gt;0, (R16*SUMPRODUCT(K16:$K$98, X16:$X$98)-K16*$AZ$3)/Z16, 0)</f>
        <v>1007.1900981456414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250000</v>
      </c>
      <c r="S17">
        <f t="shared" si="1"/>
        <v>1123.4954059274658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848.17919794014642</v>
      </c>
      <c r="AC17">
        <f t="shared" si="2"/>
        <v>932.96034868281288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-823.57729768384365</v>
      </c>
      <c r="AI17">
        <f t="shared" si="6"/>
        <v>-844.33751494331341</v>
      </c>
      <c r="AJ17">
        <f t="shared" si="7"/>
        <v>-84.781150742666455</v>
      </c>
      <c r="AK17">
        <f t="shared" si="22"/>
        <v>59.372543855810257</v>
      </c>
      <c r="AL17">
        <f t="shared" si="8"/>
        <v>-869.74612183016961</v>
      </c>
      <c r="AN17">
        <f t="shared" si="9"/>
        <v>0</v>
      </c>
      <c r="AO17">
        <f t="shared" si="9"/>
        <v>0</v>
      </c>
      <c r="AP17">
        <f t="shared" si="9"/>
        <v>-6.6658574026442947</v>
      </c>
      <c r="AQ17">
        <f t="shared" si="9"/>
        <v>-264.44081763698551</v>
      </c>
      <c r="AR17">
        <f t="shared" si="9"/>
        <v>-271.10667503962981</v>
      </c>
      <c r="AS17">
        <f t="shared" si="9"/>
        <v>-27.22221324658431</v>
      </c>
      <c r="AT17">
        <f t="shared" si="9"/>
        <v>19.063813544366774</v>
      </c>
      <c r="AU17">
        <f t="shared" si="9"/>
        <v>-279.26507474184734</v>
      </c>
      <c r="AW17">
        <v>14</v>
      </c>
      <c r="AX17">
        <f>IF(Z17&gt;0, (R17*SUMPRODUCT(K17:$K$98, X17:$X$98)-K17*$AZ$3)/Z17, 0)</f>
        <v>1123.4954059274658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250000</v>
      </c>
      <c r="S18">
        <f t="shared" si="1"/>
        <v>1223.5865897942249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932.96034868281288</v>
      </c>
      <c r="AC18">
        <f t="shared" si="2"/>
        <v>1001.7699108164778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-847.15242840506926</v>
      </c>
      <c r="AI18">
        <f t="shared" si="6"/>
        <v>-867.62032824910375</v>
      </c>
      <c r="AJ18">
        <f t="shared" si="7"/>
        <v>-68.80956213366494</v>
      </c>
      <c r="AK18">
        <f t="shared" si="22"/>
        <v>65.307224407796909</v>
      </c>
      <c r="AL18">
        <f t="shared" si="8"/>
        <v>-871.12266597497182</v>
      </c>
      <c r="AN18">
        <f t="shared" si="9"/>
        <v>0</v>
      </c>
      <c r="AO18">
        <f t="shared" si="9"/>
        <v>0</v>
      </c>
      <c r="AP18">
        <f t="shared" si="9"/>
        <v>-5.8678551585805154</v>
      </c>
      <c r="AQ18">
        <f t="shared" si="9"/>
        <v>-242.86652685422007</v>
      </c>
      <c r="AR18">
        <f t="shared" si="9"/>
        <v>-248.73438201280058</v>
      </c>
      <c r="AS18">
        <f t="shared" si="9"/>
        <v>-19.726720728671715</v>
      </c>
      <c r="AT18">
        <f t="shared" si="9"/>
        <v>18.722650421096134</v>
      </c>
      <c r="AU18">
        <f t="shared" si="9"/>
        <v>-249.73845232037615</v>
      </c>
      <c r="AW18">
        <v>15</v>
      </c>
      <c r="AX18">
        <f>IF(Z18&gt;0, (R18*SUMPRODUCT(K18:$K$98, X18:$X$98)-K18*$AZ$3)/Z18, 0)</f>
        <v>1223.5865897942249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250000</v>
      </c>
      <c r="S19">
        <f t="shared" si="1"/>
        <v>1309.0705717569479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1001.7699108164778</v>
      </c>
      <c r="AC19">
        <f t="shared" si="2"/>
        <v>1056.4483659003422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-876.78199286591757</v>
      </c>
      <c r="AI19">
        <f t="shared" si="6"/>
        <v>-896.95753551222515</v>
      </c>
      <c r="AJ19">
        <f t="shared" si="7"/>
        <v>-54.678455083864378</v>
      </c>
      <c r="AK19">
        <f t="shared" si="22"/>
        <v>70.123893757153454</v>
      </c>
      <c r="AL19">
        <f t="shared" si="8"/>
        <v>-881.51209683893603</v>
      </c>
      <c r="AN19">
        <f t="shared" si="9"/>
        <v>0</v>
      </c>
      <c r="AO19">
        <f t="shared" si="9"/>
        <v>0</v>
      </c>
      <c r="AP19">
        <f t="shared" si="9"/>
        <v>-5.1643218901132899</v>
      </c>
      <c r="AQ19">
        <f t="shared" si="9"/>
        <v>-224.42937560558249</v>
      </c>
      <c r="AR19">
        <f t="shared" si="9"/>
        <v>-229.59369749569578</v>
      </c>
      <c r="AS19">
        <f t="shared" si="9"/>
        <v>-13.996012273744528</v>
      </c>
      <c r="AT19">
        <f t="shared" si="9"/>
        <v>17.949572207234958</v>
      </c>
      <c r="AU19">
        <f t="shared" si="9"/>
        <v>-225.64013756220533</v>
      </c>
      <c r="AW19">
        <v>16</v>
      </c>
      <c r="AX19">
        <f>IF(Z19&gt;0, (R19*SUMPRODUCT(K19:$K$98, X19:$X$98)-K19*$AZ$3)/Z19, 0)</f>
        <v>1309.0705717569479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250000</v>
      </c>
      <c r="S20">
        <f t="shared" si="1"/>
        <v>1380.1798051584422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1056.4483659003422</v>
      </c>
      <c r="AC20">
        <f t="shared" si="2"/>
        <v>1097.6841527394772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-907.95369129355993</v>
      </c>
      <c r="AI20">
        <f t="shared" si="6"/>
        <v>-927.83668314427507</v>
      </c>
      <c r="AJ20">
        <f t="shared" si="7"/>
        <v>-41.235786839135017</v>
      </c>
      <c r="AK20">
        <f t="shared" si="22"/>
        <v>73.951385613023959</v>
      </c>
      <c r="AL20">
        <f t="shared" si="8"/>
        <v>-895.12108437038614</v>
      </c>
      <c r="AN20">
        <f t="shared" si="9"/>
        <v>0</v>
      </c>
      <c r="AO20">
        <f t="shared" si="9"/>
        <v>0</v>
      </c>
      <c r="AP20">
        <f t="shared" si="9"/>
        <v>-4.5441409227714802</v>
      </c>
      <c r="AQ20">
        <f t="shared" si="9"/>
        <v>-207.50747953659149</v>
      </c>
      <c r="AR20">
        <f t="shared" si="9"/>
        <v>-212.05162045936297</v>
      </c>
      <c r="AS20">
        <f t="shared" si="9"/>
        <v>-9.4241967137181799</v>
      </c>
      <c r="AT20">
        <f t="shared" si="9"/>
        <v>16.901154523568817</v>
      </c>
      <c r="AU20">
        <f t="shared" si="9"/>
        <v>-204.57466264951233</v>
      </c>
      <c r="AW20">
        <v>17</v>
      </c>
      <c r="AX20">
        <f>IF(Z20&gt;0, (R20*SUMPRODUCT(K20:$K$98, X20:$X$98)-K20*$AZ$3)/Z20, 0)</f>
        <v>1380.1798051584422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250000</v>
      </c>
      <c r="S21">
        <f t="shared" si="1"/>
        <v>1438.6854948706921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1097.6841527394772</v>
      </c>
      <c r="AC21">
        <f t="shared" si="2"/>
        <v>1127.3777110999547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-937.49101895795968</v>
      </c>
      <c r="AI21">
        <f t="shared" si="6"/>
        <v>-957.08143178827186</v>
      </c>
      <c r="AJ21">
        <f t="shared" si="7"/>
        <v>-29.693558360477482</v>
      </c>
      <c r="AK21">
        <f t="shared" si="22"/>
        <v>76.837890691763405</v>
      </c>
      <c r="AL21">
        <f t="shared" si="8"/>
        <v>-909.93709945698595</v>
      </c>
      <c r="AN21">
        <f t="shared" si="9"/>
        <v>0</v>
      </c>
      <c r="AO21">
        <f t="shared" si="9"/>
        <v>0</v>
      </c>
      <c r="AP21">
        <f t="shared" si="9"/>
        <v>-3.9975658101136258</v>
      </c>
      <c r="AQ21">
        <f t="shared" si="9"/>
        <v>-191.30184121878963</v>
      </c>
      <c r="AR21">
        <f t="shared" si="9"/>
        <v>-195.29940702890326</v>
      </c>
      <c r="AS21">
        <f t="shared" si="9"/>
        <v>-6.0591859248004774</v>
      </c>
      <c r="AT21">
        <f t="shared" si="9"/>
        <v>15.679328833508112</v>
      </c>
      <c r="AU21">
        <f t="shared" si="9"/>
        <v>-185.67926412019563</v>
      </c>
      <c r="AW21">
        <v>18</v>
      </c>
      <c r="AX21">
        <f>IF(Z21&gt;0, (R21*SUMPRODUCT(K21:$K$98, X21:$X$98)-K21*$AZ$3)/Z21, 0)</f>
        <v>1438.6854948706921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250000</v>
      </c>
      <c r="S22">
        <f t="shared" si="1"/>
        <v>1487.061954861236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1127.3777110999547</v>
      </c>
      <c r="AC22">
        <f t="shared" si="2"/>
        <v>1147.8625108606916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-970.18992378866074</v>
      </c>
      <c r="AI22">
        <f t="shared" si="6"/>
        <v>-989.48741349829095</v>
      </c>
      <c r="AJ22">
        <f t="shared" si="7"/>
        <v>-20.484799760736905</v>
      </c>
      <c r="AK22">
        <f t="shared" si="22"/>
        <v>78.916439776996839</v>
      </c>
      <c r="AL22">
        <f t="shared" si="8"/>
        <v>-931.05577348203099</v>
      </c>
      <c r="AN22">
        <f t="shared" si="9"/>
        <v>0</v>
      </c>
      <c r="AO22">
        <f t="shared" si="9"/>
        <v>0</v>
      </c>
      <c r="AP22">
        <f t="shared" si="9"/>
        <v>-3.5158863598427597</v>
      </c>
      <c r="AQ22">
        <f t="shared" si="9"/>
        <v>-176.76275882676987</v>
      </c>
      <c r="AR22">
        <f t="shared" si="9"/>
        <v>-180.27864518661264</v>
      </c>
      <c r="AS22">
        <f t="shared" si="9"/>
        <v>-3.732207097742001</v>
      </c>
      <c r="AT22">
        <f t="shared" si="9"/>
        <v>14.378099864503703</v>
      </c>
      <c r="AU22">
        <f t="shared" si="9"/>
        <v>-169.63275241985093</v>
      </c>
      <c r="AW22">
        <v>19</v>
      </c>
      <c r="AX22">
        <f>IF(Z22&gt;0, (R22*SUMPRODUCT(K22:$K$98, X22:$X$98)-K22*$AZ$3)/Z22, 0)</f>
        <v>1487.061954861236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250000</v>
      </c>
      <c r="S23">
        <f t="shared" si="1"/>
        <v>1526.243945425018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1147.8625108606916</v>
      </c>
      <c r="AC23">
        <f t="shared" si="2"/>
        <v>1160.1949671942132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-1004.2685739496469</v>
      </c>
      <c r="AI23">
        <f t="shared" si="6"/>
        <v>-1023.2726619047859</v>
      </c>
      <c r="AJ23">
        <f t="shared" si="7"/>
        <v>-12.332456333521577</v>
      </c>
      <c r="AK23">
        <f t="shared" si="22"/>
        <v>80.350375760248426</v>
      </c>
      <c r="AL23">
        <f t="shared" si="8"/>
        <v>-955.25474247805914</v>
      </c>
      <c r="AN23">
        <f t="shared" si="9"/>
        <v>0</v>
      </c>
      <c r="AO23">
        <f t="shared" si="9"/>
        <v>0</v>
      </c>
      <c r="AP23">
        <f t="shared" si="9"/>
        <v>-3.0914556498997623</v>
      </c>
      <c r="AQ23">
        <f t="shared" si="9"/>
        <v>-163.36757461248624</v>
      </c>
      <c r="AR23">
        <f t="shared" si="9"/>
        <v>-166.45903026238599</v>
      </c>
      <c r="AS23">
        <f t="shared" si="9"/>
        <v>-2.0061600377458699</v>
      </c>
      <c r="AT23">
        <f t="shared" si="9"/>
        <v>13.070852108344324</v>
      </c>
      <c r="AU23">
        <f t="shared" si="9"/>
        <v>-155.39433819178757</v>
      </c>
      <c r="AW23">
        <v>20</v>
      </c>
      <c r="AX23">
        <f>IF(Z23&gt;0, (R23*SUMPRODUCT(K23:$K$98, X23:$X$98)-K23*$AZ$3)/Z23, 0)</f>
        <v>1526.243945425018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250000</v>
      </c>
      <c r="S24">
        <f t="shared" si="1"/>
        <v>1557.5548008448118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1160.1949671942132</v>
      </c>
      <c r="AC24">
        <f t="shared" si="2"/>
        <v>1165.6624061177008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-1042.3337456320266</v>
      </c>
      <c r="AI24">
        <f t="shared" si="6"/>
        <v>-1061.043559333051</v>
      </c>
      <c r="AJ24">
        <f t="shared" si="7"/>
        <v>-5.4674389234876344</v>
      </c>
      <c r="AK24">
        <f t="shared" si="22"/>
        <v>81.21364770359493</v>
      </c>
      <c r="AL24">
        <f t="shared" si="8"/>
        <v>-985.29735055294373</v>
      </c>
      <c r="AN24">
        <f t="shared" si="9"/>
        <v>0</v>
      </c>
      <c r="AO24">
        <f t="shared" si="9"/>
        <v>0</v>
      </c>
      <c r="AP24">
        <f t="shared" si="9"/>
        <v>-2.7174867121795692</v>
      </c>
      <c r="AQ24">
        <f t="shared" si="9"/>
        <v>-151.3926407111318</v>
      </c>
      <c r="AR24">
        <f t="shared" si="9"/>
        <v>-154.11012742331135</v>
      </c>
      <c r="AS24">
        <f t="shared" si="9"/>
        <v>-0.7941122697238594</v>
      </c>
      <c r="AT24">
        <f t="shared" si="9"/>
        <v>11.79578867052369</v>
      </c>
      <c r="AU24">
        <f t="shared" si="9"/>
        <v>-143.10845102251153</v>
      </c>
      <c r="AW24">
        <v>21</v>
      </c>
      <c r="AX24">
        <f>IF(Z24&gt;0, (R24*SUMPRODUCT(K24:$K$98, X24:$X$98)-K24*$AZ$3)/Z24, 0)</f>
        <v>1557.5548008448118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250000</v>
      </c>
      <c r="S25">
        <f t="shared" si="1"/>
        <v>1581.6933215790502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1165.6624061177008</v>
      </c>
      <c r="AC25">
        <f t="shared" si="2"/>
        <v>1165.0153132065466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-1086.6371666423952</v>
      </c>
      <c r="AI25">
        <f t="shared" si="6"/>
        <v>-1105.051218489745</v>
      </c>
      <c r="AJ25">
        <f t="shared" si="7"/>
        <v>0.64709291115423184</v>
      </c>
      <c r="AK25">
        <f t="shared" si="22"/>
        <v>81.59636842823906</v>
      </c>
      <c r="AL25">
        <f t="shared" si="8"/>
        <v>-1022.8077571503517</v>
      </c>
      <c r="AN25">
        <f t="shared" si="9"/>
        <v>0</v>
      </c>
      <c r="AO25">
        <f t="shared" si="9"/>
        <v>0</v>
      </c>
      <c r="AP25">
        <f t="shared" si="9"/>
        <v>-2.387972411362846</v>
      </c>
      <c r="AQ25">
        <f t="shared" si="9"/>
        <v>-140.91736010165414</v>
      </c>
      <c r="AR25">
        <f t="shared" si="9"/>
        <v>-143.30533251301696</v>
      </c>
      <c r="AS25">
        <f t="shared" si="9"/>
        <v>8.3916349982861821E-2</v>
      </c>
      <c r="AT25">
        <f t="shared" si="9"/>
        <v>10.581586186968178</v>
      </c>
      <c r="AU25">
        <f t="shared" si="9"/>
        <v>-132.63982997606593</v>
      </c>
      <c r="AW25">
        <v>22</v>
      </c>
      <c r="AX25">
        <f>IF(Z25&gt;0, (R25*SUMPRODUCT(K25:$K$98, X25:$X$98)-K25*$AZ$3)/Z25, 0)</f>
        <v>1581.6933215790502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250000</v>
      </c>
      <c r="S26">
        <f t="shared" si="1"/>
        <v>1598.9385218487353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1165.0153132065466</v>
      </c>
      <c r="AC26">
        <f t="shared" si="2"/>
        <v>1158.6921922120152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-1133.2685143967094</v>
      </c>
      <c r="AI26">
        <f t="shared" si="6"/>
        <v>-1151.385098874146</v>
      </c>
      <c r="AJ26">
        <f t="shared" si="7"/>
        <v>6.3231209945313367</v>
      </c>
      <c r="AK26">
        <f t="shared" si="22"/>
        <v>81.55107192445827</v>
      </c>
      <c r="AL26">
        <f t="shared" si="8"/>
        <v>-1063.5109059551564</v>
      </c>
      <c r="AN26">
        <f t="shared" si="9"/>
        <v>0</v>
      </c>
      <c r="AO26">
        <f t="shared" si="9"/>
        <v>0</v>
      </c>
      <c r="AP26">
        <f t="shared" si="9"/>
        <v>-2.0976752020141456</v>
      </c>
      <c r="AQ26">
        <f t="shared" si="9"/>
        <v>-131.21840172655658</v>
      </c>
      <c r="AR26">
        <f t="shared" si="9"/>
        <v>-133.31607692857074</v>
      </c>
      <c r="AS26">
        <f t="shared" si="9"/>
        <v>0.73213878289712253</v>
      </c>
      <c r="AT26">
        <f t="shared" si="9"/>
        <v>9.4426000379190871</v>
      </c>
      <c r="AU26">
        <f t="shared" si="9"/>
        <v>-123.14133810775452</v>
      </c>
      <c r="AW26">
        <v>23</v>
      </c>
      <c r="AX26">
        <f>IF(Z26&gt;0, (R26*SUMPRODUCT(K26:$K$98, X26:$X$98)-K26*$AZ$3)/Z26, 0)</f>
        <v>1598.9385218487353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250000</v>
      </c>
      <c r="S27">
        <f t="shared" si="1"/>
        <v>1610.3018335436673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1158.6921922120152</v>
      </c>
      <c r="AC27">
        <f t="shared" si="2"/>
        <v>1147.6472182596749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-1181.4993257435267</v>
      </c>
      <c r="AI27">
        <f t="shared" si="6"/>
        <v>-1199.3165944436146</v>
      </c>
      <c r="AJ27">
        <f t="shared" si="7"/>
        <v>11.044973952340342</v>
      </c>
      <c r="AK27">
        <f t="shared" si="22"/>
        <v>81.108453454841069</v>
      </c>
      <c r="AL27">
        <f t="shared" si="8"/>
        <v>-1107.1631670364332</v>
      </c>
      <c r="AN27">
        <f t="shared" si="9"/>
        <v>0</v>
      </c>
      <c r="AO27">
        <f t="shared" si="9"/>
        <v>0</v>
      </c>
      <c r="AP27">
        <f t="shared" si="9"/>
        <v>-1.8419804973224685</v>
      </c>
      <c r="AQ27">
        <f t="shared" si="9"/>
        <v>-122.14547315035306</v>
      </c>
      <c r="AR27">
        <f t="shared" si="9"/>
        <v>-123.98745364767551</v>
      </c>
      <c r="AS27">
        <f t="shared" si="9"/>
        <v>1.1418487847997214</v>
      </c>
      <c r="AT27">
        <f t="shared" si="9"/>
        <v>8.3851342170681136</v>
      </c>
      <c r="AU27">
        <f t="shared" si="9"/>
        <v>-114.46047064580767</v>
      </c>
      <c r="AW27">
        <v>24</v>
      </c>
      <c r="AX27">
        <f>IF(Z27&gt;0, (R27*SUMPRODUCT(K27:$K$98, X27:$X$98)-K27*$AZ$3)/Z27, 0)</f>
        <v>1610.3018335436673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250000</v>
      </c>
      <c r="S28">
        <f t="shared" si="1"/>
        <v>1616.8511784199884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1147.6472182596749</v>
      </c>
      <c r="AC28">
        <f t="shared" si="2"/>
        <v>1132.7994484791579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-1235.7783184443042</v>
      </c>
      <c r="AI28">
        <f t="shared" si="6"/>
        <v>-1253.2938366255469</v>
      </c>
      <c r="AJ28">
        <f t="shared" si="7"/>
        <v>14.847769780516956</v>
      </c>
      <c r="AK28">
        <f t="shared" si="22"/>
        <v>80.335305278177245</v>
      </c>
      <c r="AL28">
        <f t="shared" si="8"/>
        <v>-1158.1107615668527</v>
      </c>
      <c r="AN28">
        <f t="shared" si="9"/>
        <v>0</v>
      </c>
      <c r="AO28">
        <f t="shared" si="9"/>
        <v>0</v>
      </c>
      <c r="AP28">
        <f t="shared" si="9"/>
        <v>-1.6167723207900104</v>
      </c>
      <c r="AQ28">
        <f t="shared" si="9"/>
        <v>-114.06868807528618</v>
      </c>
      <c r="AR28">
        <f t="shared" si="9"/>
        <v>-115.68546039607618</v>
      </c>
      <c r="AS28">
        <f t="shared" si="9"/>
        <v>1.3705254368271889</v>
      </c>
      <c r="AT28">
        <f t="shared" si="9"/>
        <v>7.4153614304751176</v>
      </c>
      <c r="AU28">
        <f t="shared" si="9"/>
        <v>-106.89957352877389</v>
      </c>
      <c r="AW28">
        <v>25</v>
      </c>
      <c r="AX28">
        <f>IF(Z28&gt;0, (R28*SUMPRODUCT(K28:$K$98, X28:$X$98)-K28*$AZ$3)/Z28, 0)</f>
        <v>1616.8511784199884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250000</v>
      </c>
      <c r="S29">
        <f t="shared" si="1"/>
        <v>1618.9519742220302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1132.7994484791579</v>
      </c>
      <c r="AC29">
        <f t="shared" si="2"/>
        <v>1114.5322812697964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-1296.5664408309442</v>
      </c>
      <c r="AI29">
        <f t="shared" si="6"/>
        <v>-1313.7771471862914</v>
      </c>
      <c r="AJ29">
        <f t="shared" si="7"/>
        <v>18.26716720936156</v>
      </c>
      <c r="AK29">
        <f t="shared" si="22"/>
        <v>79.295961393541063</v>
      </c>
      <c r="AL29">
        <f t="shared" si="8"/>
        <v>-1216.2140185833887</v>
      </c>
      <c r="AN29">
        <f t="shared" si="9"/>
        <v>0</v>
      </c>
      <c r="AO29">
        <f t="shared" si="9"/>
        <v>0</v>
      </c>
      <c r="AP29">
        <f t="shared" si="9"/>
        <v>-1.418425556404227</v>
      </c>
      <c r="AQ29">
        <f t="shared" si="9"/>
        <v>-106.85691436942682</v>
      </c>
      <c r="AR29">
        <f t="shared" si="9"/>
        <v>-108.27533992583105</v>
      </c>
      <c r="AS29">
        <f t="shared" si="9"/>
        <v>1.5054940964010823</v>
      </c>
      <c r="AT29">
        <f t="shared" si="9"/>
        <v>6.5352005802653705</v>
      </c>
      <c r="AU29">
        <f t="shared" si="9"/>
        <v>-100.23464524916459</v>
      </c>
      <c r="AW29">
        <v>26</v>
      </c>
      <c r="AX29">
        <f>IF(Z29&gt;0, (R29*SUMPRODUCT(K29:$K$98, X29:$X$98)-K29*$AZ$3)/Z29, 0)</f>
        <v>1618.9519742220302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250000</v>
      </c>
      <c r="S30">
        <f t="shared" si="1"/>
        <v>1616.9863589565671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1114.5322812697964</v>
      </c>
      <c r="AC30">
        <f t="shared" si="2"/>
        <v>1093.2124391020882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-1365.9462974549901</v>
      </c>
      <c r="AI30">
        <f t="shared" si="6"/>
        <v>-1382.8483021170384</v>
      </c>
      <c r="AJ30">
        <f t="shared" si="7"/>
        <v>21.319842167708202</v>
      </c>
      <c r="AK30">
        <f t="shared" si="22"/>
        <v>78.017259688885758</v>
      </c>
      <c r="AL30">
        <f t="shared" si="8"/>
        <v>-1283.5112002604444</v>
      </c>
      <c r="AN30">
        <f t="shared" si="9"/>
        <v>0</v>
      </c>
      <c r="AO30">
        <f t="shared" si="9"/>
        <v>0</v>
      </c>
      <c r="AP30">
        <f t="shared" si="9"/>
        <v>-1.2437355475194842</v>
      </c>
      <c r="AQ30">
        <f t="shared" si="9"/>
        <v>-100.51328230680569</v>
      </c>
      <c r="AR30">
        <f t="shared" si="9"/>
        <v>-101.75701785432518</v>
      </c>
      <c r="AS30">
        <f t="shared" si="9"/>
        <v>1.5688225214505602</v>
      </c>
      <c r="AT30">
        <f t="shared" si="9"/>
        <v>5.740907137069013</v>
      </c>
      <c r="AU30">
        <f t="shared" si="9"/>
        <v>-94.447288195805612</v>
      </c>
      <c r="AW30">
        <v>27</v>
      </c>
      <c r="AX30">
        <f>IF(Z30&gt;0, (R30*SUMPRODUCT(K30:$K$98, X30:$X$98)-K30*$AZ$3)/Z30, 0)</f>
        <v>1616.9863589565671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25</v>
      </c>
      <c r="R31">
        <f t="shared" si="0"/>
        <v>250000</v>
      </c>
      <c r="S31">
        <f t="shared" si="1"/>
        <v>1611.1711828427015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1093.2124391020882</v>
      </c>
      <c r="AC31">
        <f t="shared" si="2"/>
        <v>1069.0715426896743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-1445.6195006825099</v>
      </c>
      <c r="AI31">
        <f t="shared" si="6"/>
        <v>-1462.2079233478694</v>
      </c>
      <c r="AJ31">
        <f t="shared" si="7"/>
        <v>24.140896412413895</v>
      </c>
      <c r="AK31">
        <f t="shared" si="22"/>
        <v>76.524870737146173</v>
      </c>
      <c r="AL31">
        <f t="shared" si="8"/>
        <v>-1361.5421561983094</v>
      </c>
      <c r="AN31">
        <f t="shared" si="9"/>
        <v>0</v>
      </c>
      <c r="AO31">
        <f t="shared" si="9"/>
        <v>0</v>
      </c>
      <c r="AP31">
        <f t="shared" si="9"/>
        <v>-1.08987552484316</v>
      </c>
      <c r="AQ31">
        <f t="shared" si="9"/>
        <v>-94.97860910669759</v>
      </c>
      <c r="AR31">
        <f t="shared" si="9"/>
        <v>-96.068484631540755</v>
      </c>
      <c r="AS31">
        <f t="shared" si="9"/>
        <v>1.5860804054991109</v>
      </c>
      <c r="AT31">
        <f t="shared" si="9"/>
        <v>5.0277585362209578</v>
      </c>
      <c r="AU31">
        <f t="shared" si="9"/>
        <v>-89.454645689820694</v>
      </c>
      <c r="AW31">
        <v>28</v>
      </c>
      <c r="AX31">
        <f>IF(Z31&gt;0, (R31*SUMPRODUCT(K31:$K$98, X31:$X$98)-K31*$AZ$3)/Z31, 0)</f>
        <v>1611.1711828427015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250000</v>
      </c>
      <c r="S32">
        <f t="shared" si="1"/>
        <v>1601.6509988652811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1069.0715426896743</v>
      </c>
      <c r="AC32">
        <f t="shared" si="2"/>
        <v>1042.2825638458269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-1536.6081517470702</v>
      </c>
      <c r="AI32">
        <f t="shared" si="6"/>
        <v>-1552.8770293706013</v>
      </c>
      <c r="AJ32">
        <f t="shared" si="7"/>
        <v>26.788978843847417</v>
      </c>
      <c r="AK32">
        <f t="shared" si="22"/>
        <v>74.835007988277212</v>
      </c>
      <c r="AL32">
        <f t="shared" si="8"/>
        <v>-1451.2530425384766</v>
      </c>
      <c r="AN32">
        <f t="shared" si="9"/>
        <v>0</v>
      </c>
      <c r="AO32">
        <f t="shared" si="9"/>
        <v>0</v>
      </c>
      <c r="AP32">
        <f t="shared" si="9"/>
        <v>-0.95435812891520955</v>
      </c>
      <c r="AQ32">
        <f t="shared" si="9"/>
        <v>-90.139867943692579</v>
      </c>
      <c r="AR32">
        <f t="shared" si="9"/>
        <v>-91.094226072607782</v>
      </c>
      <c r="AS32">
        <f t="shared" si="9"/>
        <v>1.5714839287981699</v>
      </c>
      <c r="AT32">
        <f t="shared" si="9"/>
        <v>4.3899400962821611</v>
      </c>
      <c r="AU32">
        <f t="shared" si="9"/>
        <v>-85.132802047527449</v>
      </c>
      <c r="AW32">
        <v>29</v>
      </c>
      <c r="AX32">
        <f>IF(Z32&gt;0, (R32*SUMPRODUCT(K32:$K$98, X32:$X$98)-K32*$AZ$3)/Z32, 0)</f>
        <v>1601.6509988652811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25</v>
      </c>
      <c r="R33">
        <f t="shared" si="0"/>
        <v>250000</v>
      </c>
      <c r="S33">
        <f t="shared" si="1"/>
        <v>1588.6419485372594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1042.2825638458269</v>
      </c>
      <c r="AC33">
        <f t="shared" si="2"/>
        <v>1013.0262943511075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-1644.8632452393538</v>
      </c>
      <c r="AI33">
        <f t="shared" si="6"/>
        <v>-1660.8049477621257</v>
      </c>
      <c r="AJ33">
        <f t="shared" si="7"/>
        <v>29.25626949471939</v>
      </c>
      <c r="AK33">
        <f t="shared" si="22"/>
        <v>72.959779469207888</v>
      </c>
      <c r="AL33">
        <f t="shared" si="8"/>
        <v>-1558.5888987981984</v>
      </c>
      <c r="AN33">
        <f t="shared" si="9"/>
        <v>0</v>
      </c>
      <c r="AO33">
        <f t="shared" si="9"/>
        <v>0</v>
      </c>
      <c r="AP33">
        <f t="shared" si="9"/>
        <v>-0.8349692136671798</v>
      </c>
      <c r="AQ33">
        <f t="shared" si="9"/>
        <v>-86.152038560856568</v>
      </c>
      <c r="AR33">
        <f t="shared" si="9"/>
        <v>-86.987007774523761</v>
      </c>
      <c r="AS33">
        <f t="shared" si="9"/>
        <v>1.532338487683276</v>
      </c>
      <c r="AT33">
        <f t="shared" si="9"/>
        <v>3.821371626130615</v>
      </c>
      <c r="AU33">
        <f t="shared" si="9"/>
        <v>-81.633297660709857</v>
      </c>
      <c r="AW33">
        <v>30</v>
      </c>
      <c r="AX33">
        <f>IF(Z33&gt;0, (R33*SUMPRODUCT(K33:$K$98, X33:$X$98)-K33*$AZ$3)/Z33, 0)</f>
        <v>1588.6419485372594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250000</v>
      </c>
      <c r="S34">
        <f t="shared" si="1"/>
        <v>1571.9315113332243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1013.0262943511075</v>
      </c>
      <c r="AC34">
        <f t="shared" si="2"/>
        <v>981.23461154826202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-1767.2945910020885</v>
      </c>
      <c r="AI34">
        <f t="shared" si="6"/>
        <v>-1782.9001470405324</v>
      </c>
      <c r="AJ34">
        <f t="shared" si="7"/>
        <v>31.791682802845457</v>
      </c>
      <c r="AK34">
        <f t="shared" si="22"/>
        <v>70.911840604577534</v>
      </c>
      <c r="AL34">
        <f t="shared" si="8"/>
        <v>-1680.1966236331093</v>
      </c>
      <c r="AN34">
        <f t="shared" si="9"/>
        <v>0</v>
      </c>
      <c r="AO34">
        <f t="shared" si="9"/>
        <v>0</v>
      </c>
      <c r="AP34">
        <f t="shared" si="9"/>
        <v>-0.72978845195294739</v>
      </c>
      <c r="AQ34">
        <f t="shared" si="9"/>
        <v>-82.64692270720478</v>
      </c>
      <c r="AR34">
        <f t="shared" si="9"/>
        <v>-83.376711159157722</v>
      </c>
      <c r="AS34">
        <f t="shared" si="9"/>
        <v>1.4867270938960482</v>
      </c>
      <c r="AT34">
        <f t="shared" si="9"/>
        <v>3.3161677964221301</v>
      </c>
      <c r="AU34">
        <f t="shared" ref="AU34:AU79" si="23">AL34*$K34</f>
        <v>-78.573816268839551</v>
      </c>
      <c r="AW34">
        <v>31</v>
      </c>
      <c r="AX34">
        <f>IF(Z34&gt;0, (R34*SUMPRODUCT(K34:$K$98, X34:$X$98)-K34*$AZ$3)/Z34, 0)</f>
        <v>1571.9315113332243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250000</v>
      </c>
      <c r="S35">
        <f t="shared" si="1"/>
        <v>1551.7467598875487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981.23461154826202</v>
      </c>
      <c r="AC35">
        <f t="shared" si="2"/>
        <v>947.12372076785346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-1905.0743146716318</v>
      </c>
      <c r="AI35">
        <f t="shared" ref="AI35:AI66" si="25">SUM(AE35:AH35)</f>
        <v>-1920.3333077182242</v>
      </c>
      <c r="AJ35">
        <f t="shared" si="7"/>
        <v>34.110890780408567</v>
      </c>
      <c r="AK35">
        <f t="shared" si="22"/>
        <v>68.686422808378353</v>
      </c>
      <c r="AL35">
        <f t="shared" si="8"/>
        <v>-1817.5359941294371</v>
      </c>
      <c r="AN35">
        <f t="shared" ref="AN35:AT66" si="26">AE35*$K35</f>
        <v>0</v>
      </c>
      <c r="AO35">
        <f t="shared" si="26"/>
        <v>0</v>
      </c>
      <c r="AP35">
        <f t="shared" si="26"/>
        <v>-0.63712638663529542</v>
      </c>
      <c r="AQ35">
        <f t="shared" si="26"/>
        <v>-79.54477144542038</v>
      </c>
      <c r="AR35">
        <f t="shared" si="26"/>
        <v>-80.181897832055682</v>
      </c>
      <c r="AS35">
        <f t="shared" si="26"/>
        <v>1.4242714785617077</v>
      </c>
      <c r="AT35">
        <f t="shared" si="26"/>
        <v>2.8679436605798276</v>
      </c>
      <c r="AU35">
        <f t="shared" si="23"/>
        <v>-75.889682692914135</v>
      </c>
      <c r="AW35">
        <v>32</v>
      </c>
      <c r="AX35">
        <f>IF(Z35&gt;0, (R35*SUMPRODUCT(K35:$K$98, X35:$X$98)-K35*$AZ$3)/Z35, 0)</f>
        <v>1551.7467598875487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250000</v>
      </c>
      <c r="S36">
        <f t="shared" si="1"/>
        <v>1528.3427249426136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947.12372076785346</v>
      </c>
      <c r="AC36">
        <f t="shared" si="2"/>
        <v>910.91469211421531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-2060.3624735984158</v>
      </c>
      <c r="AI36">
        <f t="shared" si="25"/>
        <v>-2075.2628404671823</v>
      </c>
      <c r="AJ36">
        <f t="shared" si="7"/>
        <v>36.209028653638143</v>
      </c>
      <c r="AK36">
        <f t="shared" si="22"/>
        <v>66.298660453749747</v>
      </c>
      <c r="AL36">
        <f t="shared" si="8"/>
        <v>-1972.7551513597944</v>
      </c>
      <c r="AN36">
        <f t="shared" si="26"/>
        <v>0</v>
      </c>
      <c r="AO36">
        <f t="shared" si="26"/>
        <v>0</v>
      </c>
      <c r="AP36">
        <f t="shared" si="26"/>
        <v>-0.55549308304675926</v>
      </c>
      <c r="AQ36">
        <f t="shared" si="26"/>
        <v>-76.81133711224993</v>
      </c>
      <c r="AR36">
        <f t="shared" si="26"/>
        <v>-77.366830195296686</v>
      </c>
      <c r="AS36">
        <f t="shared" si="26"/>
        <v>1.3498905857881642</v>
      </c>
      <c r="AT36">
        <f t="shared" si="26"/>
        <v>2.4716470152504533</v>
      </c>
      <c r="AU36">
        <f t="shared" si="23"/>
        <v>-73.545292594258072</v>
      </c>
      <c r="AW36">
        <v>33</v>
      </c>
      <c r="AX36">
        <f>IF(Z36&gt;0, (R36*SUMPRODUCT(K36:$K$98, X36:$X$98)-K36*$AZ$3)/Z36, 0)</f>
        <v>1528.3427249426136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250000</v>
      </c>
      <c r="S37">
        <f t="shared" si="1"/>
        <v>1501.8595759049751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910.91469211421531</v>
      </c>
      <c r="AC37">
        <f t="shared" si="2"/>
        <v>872.79598249462845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-2227.7483374135527</v>
      </c>
      <c r="AI37">
        <f t="shared" si="25"/>
        <v>-2242.2769257798905</v>
      </c>
      <c r="AJ37">
        <f t="shared" si="7"/>
        <v>38.118709619586866</v>
      </c>
      <c r="AK37">
        <f t="shared" si="22"/>
        <v>63.764028447995081</v>
      </c>
      <c r="AL37">
        <f t="shared" si="8"/>
        <v>-2140.3941877123088</v>
      </c>
      <c r="AN37">
        <f t="shared" si="26"/>
        <v>0</v>
      </c>
      <c r="AO37">
        <f t="shared" si="26"/>
        <v>0</v>
      </c>
      <c r="AP37">
        <f t="shared" si="26"/>
        <v>-0.48360088900437831</v>
      </c>
      <c r="AQ37">
        <f t="shared" si="26"/>
        <v>-74.153183315964512</v>
      </c>
      <c r="AR37">
        <f t="shared" si="26"/>
        <v>-74.636784204968905</v>
      </c>
      <c r="AS37">
        <f t="shared" si="26"/>
        <v>1.2688253941066767</v>
      </c>
      <c r="AT37">
        <f t="shared" si="26"/>
        <v>2.1224595305761444</v>
      </c>
      <c r="AU37">
        <f t="shared" si="23"/>
        <v>-71.245499280286083</v>
      </c>
      <c r="AW37">
        <v>34</v>
      </c>
      <c r="AX37">
        <f>IF(Z37&gt;0, (R37*SUMPRODUCT(K37:$K$98, X37:$X$98)-K37*$AZ$3)/Z37, 0)</f>
        <v>1501.8595759049751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250000</v>
      </c>
      <c r="S38">
        <f t="shared" si="1"/>
        <v>1472.8296621224094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872.79598249462845</v>
      </c>
      <c r="AC38">
        <f t="shared" si="2"/>
        <v>833.18978801139849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-2406.319241057211</v>
      </c>
      <c r="AI38">
        <f t="shared" si="25"/>
        <v>-2420.4619116157796</v>
      </c>
      <c r="AJ38">
        <f t="shared" si="7"/>
        <v>39.606194483229956</v>
      </c>
      <c r="AK38">
        <f t="shared" si="22"/>
        <v>61.095718774623997</v>
      </c>
      <c r="AL38">
        <f t="shared" si="8"/>
        <v>-2319.7599983579257</v>
      </c>
      <c r="AN38">
        <f t="shared" si="26"/>
        <v>0</v>
      </c>
      <c r="AO38">
        <f t="shared" si="26"/>
        <v>0</v>
      </c>
      <c r="AP38">
        <f t="shared" si="26"/>
        <v>-0.42031711415184475</v>
      </c>
      <c r="AQ38">
        <f t="shared" si="26"/>
        <v>-71.515288073824706</v>
      </c>
      <c r="AR38">
        <f t="shared" si="26"/>
        <v>-71.935605187976549</v>
      </c>
      <c r="AS38">
        <f t="shared" si="26"/>
        <v>1.1770875450140552</v>
      </c>
      <c r="AT38">
        <f t="shared" si="26"/>
        <v>1.8157515651684617</v>
      </c>
      <c r="AU38">
        <f t="shared" si="23"/>
        <v>-68.942766077794033</v>
      </c>
      <c r="AW38">
        <v>35</v>
      </c>
      <c r="AX38">
        <f>IF(Z38&gt;0, (R38*SUMPRODUCT(K38:$K$98, X38:$X$98)-K38*$AZ$3)/Z38, 0)</f>
        <v>1472.8296621224094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250000</v>
      </c>
      <c r="S39">
        <f t="shared" si="1"/>
        <v>1441.7707239553533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833.18978801139849</v>
      </c>
      <c r="AC39">
        <f t="shared" si="2"/>
        <v>792.52002568108674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-2591.1390622386161</v>
      </c>
      <c r="AI39">
        <f t="shared" si="25"/>
        <v>-2604.8811921853749</v>
      </c>
      <c r="AJ39">
        <f t="shared" si="7"/>
        <v>40.669762330311755</v>
      </c>
      <c r="AK39">
        <f t="shared" si="22"/>
        <v>58.323285160797901</v>
      </c>
      <c r="AL39">
        <f t="shared" si="8"/>
        <v>-2505.8881446942655</v>
      </c>
      <c r="AN39">
        <f t="shared" si="26"/>
        <v>0</v>
      </c>
      <c r="AO39">
        <f t="shared" si="26"/>
        <v>0</v>
      </c>
      <c r="AP39">
        <f t="shared" si="26"/>
        <v>-0.36465458364869868</v>
      </c>
      <c r="AQ39">
        <f t="shared" si="26"/>
        <v>-68.757226105211515</v>
      </c>
      <c r="AR39">
        <f t="shared" si="26"/>
        <v>-69.121880688860202</v>
      </c>
      <c r="AS39">
        <f t="shared" si="26"/>
        <v>1.0791933497288098</v>
      </c>
      <c r="AT39">
        <f t="shared" si="26"/>
        <v>1.5476387830513192</v>
      </c>
      <c r="AU39">
        <f t="shared" si="23"/>
        <v>-66.495048556080079</v>
      </c>
      <c r="AW39">
        <v>36</v>
      </c>
      <c r="AX39">
        <f>IF(Z39&gt;0, (R39*SUMPRODUCT(K39:$K$98, X39:$X$98)-K39*$AZ$3)/Z39, 0)</f>
        <v>1441.7707239553533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250000</v>
      </c>
      <c r="S40">
        <f t="shared" si="1"/>
        <v>1409.4312981350067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792.52002568108674</v>
      </c>
      <c r="AC40">
        <f t="shared" si="2"/>
        <v>751.30344756115437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-2783.5055244668779</v>
      </c>
      <c r="AI40">
        <f t="shared" si="25"/>
        <v>-2796.8318825617225</v>
      </c>
      <c r="AJ40">
        <f t="shared" si="7"/>
        <v>41.216578119932365</v>
      </c>
      <c r="AK40">
        <f t="shared" si="22"/>
        <v>55.476401797676075</v>
      </c>
      <c r="AL40">
        <f t="shared" si="8"/>
        <v>-2700.1389026441143</v>
      </c>
      <c r="AN40">
        <f t="shared" si="26"/>
        <v>0</v>
      </c>
      <c r="AO40">
        <f t="shared" si="26"/>
        <v>0</v>
      </c>
      <c r="AP40">
        <f t="shared" si="26"/>
        <v>-0.31573380425327652</v>
      </c>
      <c r="AQ40">
        <f t="shared" si="26"/>
        <v>-65.948009361981931</v>
      </c>
      <c r="AR40">
        <f t="shared" si="26"/>
        <v>-66.263743166235201</v>
      </c>
      <c r="AS40">
        <f t="shared" si="26"/>
        <v>0.97652088556309358</v>
      </c>
      <c r="AT40">
        <f t="shared" si="26"/>
        <v>1.3143707576520556</v>
      </c>
      <c r="AU40">
        <f t="shared" si="23"/>
        <v>-63.972851523020054</v>
      </c>
      <c r="AW40">
        <v>37</v>
      </c>
      <c r="AX40">
        <f>IF(Z40&gt;0, (R40*SUMPRODUCT(K40:$K$98, X40:$X$98)-K40*$AZ$3)/Z40, 0)</f>
        <v>1409.4312981350067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250000</v>
      </c>
      <c r="S41">
        <f t="shared" si="1"/>
        <v>1376.4836252438213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751.30344756115437</v>
      </c>
      <c r="AC41">
        <f t="shared" si="2"/>
        <v>709.94530247174396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-2989.1093169070277</v>
      </c>
      <c r="AI41">
        <f t="shared" si="25"/>
        <v>-3002.0035004892334</v>
      </c>
      <c r="AJ41">
        <f t="shared" si="7"/>
        <v>41.358145089410414</v>
      </c>
      <c r="AK41">
        <f t="shared" si="22"/>
        <v>52.591241329280813</v>
      </c>
      <c r="AL41">
        <f t="shared" si="8"/>
        <v>-2908.0541140705423</v>
      </c>
      <c r="AN41">
        <f t="shared" si="26"/>
        <v>0</v>
      </c>
      <c r="AO41">
        <f t="shared" si="26"/>
        <v>0</v>
      </c>
      <c r="AP41">
        <f t="shared" si="26"/>
        <v>-0.27276298208189048</v>
      </c>
      <c r="AQ41">
        <f t="shared" si="26"/>
        <v>-63.231484634164481</v>
      </c>
      <c r="AR41">
        <f t="shared" si="26"/>
        <v>-63.504247616246374</v>
      </c>
      <c r="AS41">
        <f t="shared" si="26"/>
        <v>0.87488834915700076</v>
      </c>
      <c r="AT41">
        <f t="shared" si="26"/>
        <v>1.1125127639844992</v>
      </c>
      <c r="AU41">
        <f t="shared" si="23"/>
        <v>-61.516846503104873</v>
      </c>
      <c r="AW41">
        <v>38</v>
      </c>
      <c r="AX41">
        <f>IF(Z41&gt;0, (R41*SUMPRODUCT(K41:$K$98, X41:$X$98)-K41*$AZ$3)/Z41, 0)</f>
        <v>1376.4836252438213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250000</v>
      </c>
      <c r="S42">
        <f t="shared" si="1"/>
        <v>1343.3020068436242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709.94530247174396</v>
      </c>
      <c r="AC42">
        <f t="shared" si="2"/>
        <v>668.66905379523189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-3207.3838100820967</v>
      </c>
      <c r="AI42">
        <f t="shared" si="25"/>
        <v>-3219.8283134474718</v>
      </c>
      <c r="AJ42">
        <f t="shared" si="7"/>
        <v>41.276248676512068</v>
      </c>
      <c r="AK42">
        <f t="shared" si="22"/>
        <v>49.69617117302208</v>
      </c>
      <c r="AL42">
        <f t="shared" si="8"/>
        <v>-3128.8558935979381</v>
      </c>
      <c r="AN42">
        <f t="shared" si="26"/>
        <v>0</v>
      </c>
      <c r="AO42">
        <f t="shared" si="26"/>
        <v>0</v>
      </c>
      <c r="AP42">
        <f t="shared" si="26"/>
        <v>-0.23504505974308065</v>
      </c>
      <c r="AQ42">
        <f t="shared" si="26"/>
        <v>-60.579333471617744</v>
      </c>
      <c r="AR42">
        <f t="shared" si="26"/>
        <v>-60.814378531360823</v>
      </c>
      <c r="AS42">
        <f t="shared" si="26"/>
        <v>0.77960349652318106</v>
      </c>
      <c r="AT42">
        <f t="shared" si="26"/>
        <v>0.93863444602099011</v>
      </c>
      <c r="AU42">
        <f t="shared" si="23"/>
        <v>-59.09614058881666</v>
      </c>
      <c r="AW42">
        <v>39</v>
      </c>
      <c r="AX42">
        <f>IF(Z42&gt;0, (R42*SUMPRODUCT(K42:$K$98, X42:$X$98)-K42*$AZ$3)/Z42, 0)</f>
        <v>1343.3020068436242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25</v>
      </c>
      <c r="R43">
        <f t="shared" si="0"/>
        <v>250000</v>
      </c>
      <c r="S43">
        <f t="shared" si="1"/>
        <v>1310.2931083073838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668.66905379523189</v>
      </c>
      <c r="AC43">
        <f t="shared" si="2"/>
        <v>627.69260957151835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-3438.7137034836119</v>
      </c>
      <c r="AI43">
        <f t="shared" si="25"/>
        <v>-3450.6898904449849</v>
      </c>
      <c r="AJ43">
        <f t="shared" si="7"/>
        <v>40.976444223713543</v>
      </c>
      <c r="AK43">
        <f t="shared" si="22"/>
        <v>46.806833765666234</v>
      </c>
      <c r="AL43">
        <f t="shared" si="8"/>
        <v>-3362.9066124556052</v>
      </c>
      <c r="AN43">
        <f t="shared" si="26"/>
        <v>0</v>
      </c>
      <c r="AO43">
        <f t="shared" si="26"/>
        <v>0</v>
      </c>
      <c r="AP43">
        <f t="shared" si="26"/>
        <v>-0.20196406463147834</v>
      </c>
      <c r="AQ43">
        <f t="shared" si="26"/>
        <v>-57.989792485661638</v>
      </c>
      <c r="AR43">
        <f t="shared" si="26"/>
        <v>-58.191756550293121</v>
      </c>
      <c r="AS43">
        <f t="shared" si="26"/>
        <v>0.6910187070607815</v>
      </c>
      <c r="AT43">
        <f t="shared" si="26"/>
        <v>0.78934125112889941</v>
      </c>
      <c r="AU43">
        <f t="shared" si="23"/>
        <v>-56.711396592103441</v>
      </c>
      <c r="AW43">
        <v>40</v>
      </c>
      <c r="AX43">
        <f>IF(Z43&gt;0, (R43*SUMPRODUCT(K43:$K$98, X43:$X$98)-K43*$AZ$3)/Z43, 0)</f>
        <v>1310.2931083073838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250000</v>
      </c>
      <c r="S44">
        <f t="shared" si="1"/>
        <v>1277.6633371228734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627.69260957151835</v>
      </c>
      <c r="AC44">
        <f t="shared" si="2"/>
        <v>587.20539677148531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-3665.9479550558954</v>
      </c>
      <c r="AI44">
        <f t="shared" si="25"/>
        <v>-3677.4377853521491</v>
      </c>
      <c r="AJ44">
        <f t="shared" si="7"/>
        <v>40.487212800033035</v>
      </c>
      <c r="AK44">
        <f t="shared" si="22"/>
        <v>43.938482670006287</v>
      </c>
      <c r="AL44">
        <f t="shared" si="8"/>
        <v>-3593.0120898821101</v>
      </c>
      <c r="AN44">
        <f t="shared" si="26"/>
        <v>0</v>
      </c>
      <c r="AO44">
        <f t="shared" si="26"/>
        <v>0</v>
      </c>
      <c r="AP44">
        <f t="shared" si="26"/>
        <v>-0.173002001212441</v>
      </c>
      <c r="AQ44">
        <f t="shared" si="26"/>
        <v>-55.198059171692748</v>
      </c>
      <c r="AR44">
        <f t="shared" si="26"/>
        <v>-55.371061172905186</v>
      </c>
      <c r="AS44">
        <f t="shared" si="26"/>
        <v>0.60961464680669875</v>
      </c>
      <c r="AT44">
        <f t="shared" si="26"/>
        <v>0.66158030503093268</v>
      </c>
      <c r="AU44">
        <f t="shared" si="23"/>
        <v>-54.099866221067558</v>
      </c>
      <c r="AW44">
        <v>41</v>
      </c>
      <c r="AX44">
        <f>IF(Z44&gt;0, (R44*SUMPRODUCT(K44:$K$98, X44:$X$98)-K44*$AZ$3)/Z44, 0)</f>
        <v>1277.6633371228734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250000</v>
      </c>
      <c r="S45">
        <f t="shared" si="1"/>
        <v>1246.0430423084438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587.20539677148531</v>
      </c>
      <c r="AC45">
        <f t="shared" si="2"/>
        <v>547.63464089053264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-3874.5759842658745</v>
      </c>
      <c r="AI45">
        <f t="shared" si="25"/>
        <v>-3885.5634586607393</v>
      </c>
      <c r="AJ45">
        <f t="shared" si="7"/>
        <v>39.570755880952674</v>
      </c>
      <c r="AK45">
        <f t="shared" si="22"/>
        <v>41.104377774003979</v>
      </c>
      <c r="AL45">
        <f t="shared" si="8"/>
        <v>-3804.8883250057825</v>
      </c>
      <c r="AN45">
        <f t="shared" si="26"/>
        <v>0</v>
      </c>
      <c r="AO45">
        <f t="shared" si="26"/>
        <v>0</v>
      </c>
      <c r="AP45">
        <f t="shared" si="26"/>
        <v>-0.14771253994451689</v>
      </c>
      <c r="AQ45">
        <f t="shared" si="26"/>
        <v>-52.088718414800667</v>
      </c>
      <c r="AR45">
        <f t="shared" si="26"/>
        <v>-52.236430954745188</v>
      </c>
      <c r="AS45">
        <f t="shared" si="26"/>
        <v>0.53197820068930723</v>
      </c>
      <c r="AT45">
        <f t="shared" si="26"/>
        <v>0.55259578549505695</v>
      </c>
      <c r="AU45">
        <f t="shared" si="23"/>
        <v>-51.151856968560821</v>
      </c>
      <c r="AW45">
        <v>42</v>
      </c>
      <c r="AX45">
        <f>IF(Z45&gt;0, (R45*SUMPRODUCT(K45:$K$98, X45:$X$98)-K45*$AZ$3)/Z45, 0)</f>
        <v>1246.0430423084438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250000</v>
      </c>
      <c r="S46">
        <f t="shared" si="1"/>
        <v>1227.5413814210892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547.63464089053264</v>
      </c>
      <c r="AC46">
        <f t="shared" si="2"/>
        <v>509.49887184246381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-5011.9035926690849</v>
      </c>
      <c r="AI46">
        <f t="shared" si="25"/>
        <v>-5022.2800019607339</v>
      </c>
      <c r="AJ46">
        <f t="shared" si="7"/>
        <v>38.135769048068823</v>
      </c>
      <c r="AK46">
        <f t="shared" si="22"/>
        <v>38.334424862337286</v>
      </c>
      <c r="AL46">
        <f t="shared" si="8"/>
        <v>-4945.8098080503278</v>
      </c>
      <c r="AN46">
        <f t="shared" si="26"/>
        <v>0</v>
      </c>
      <c r="AO46">
        <f t="shared" si="26"/>
        <v>0</v>
      </c>
      <c r="AP46">
        <f t="shared" si="26"/>
        <v>-0.12455138500138571</v>
      </c>
      <c r="AQ46">
        <f t="shared" si="26"/>
        <v>-60.159494138568697</v>
      </c>
      <c r="AR46">
        <f t="shared" si="26"/>
        <v>-60.284045523570086</v>
      </c>
      <c r="AS46">
        <f t="shared" si="26"/>
        <v>0.45775592688432315</v>
      </c>
      <c r="AT46">
        <f t="shared" si="26"/>
        <v>0.46014045664893333</v>
      </c>
      <c r="AU46">
        <f t="shared" si="23"/>
        <v>-59.366149140036825</v>
      </c>
      <c r="AW46">
        <v>43</v>
      </c>
      <c r="AX46">
        <f>IF(Z46&gt;0, (R46*SUMPRODUCT(K46:$K$98, X46:$X$98)-K46*$AZ$3)/Z46, 0)</f>
        <v>1227.5413814210892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250000</v>
      </c>
      <c r="S47">
        <f t="shared" si="1"/>
        <v>1194.38252125498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509.49887184246381</v>
      </c>
      <c r="AC47">
        <f t="shared" si="2"/>
        <v>461.79736820990587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-6066.1777469014814</v>
      </c>
      <c r="AI47">
        <f t="shared" si="25"/>
        <v>-6075.8437743255236</v>
      </c>
      <c r="AJ47">
        <f t="shared" si="7"/>
        <v>47.701503632557944</v>
      </c>
      <c r="AK47">
        <f t="shared" si="22"/>
        <v>35.664921028972472</v>
      </c>
      <c r="AL47">
        <f t="shared" si="8"/>
        <v>-5992.4773496639928</v>
      </c>
      <c r="AN47">
        <f t="shared" si="26"/>
        <v>0</v>
      </c>
      <c r="AO47">
        <f t="shared" si="26"/>
        <v>0</v>
      </c>
      <c r="AP47">
        <f t="shared" si="26"/>
        <v>-0.1035932522244381</v>
      </c>
      <c r="AQ47">
        <f t="shared" si="26"/>
        <v>-65.012755892867673</v>
      </c>
      <c r="AR47">
        <f t="shared" si="26"/>
        <v>-65.116349145092116</v>
      </c>
      <c r="AS47">
        <f t="shared" si="26"/>
        <v>0.5112290375880072</v>
      </c>
      <c r="AT47">
        <f t="shared" si="26"/>
        <v>0.38222994800627746</v>
      </c>
      <c r="AU47">
        <f t="shared" si="23"/>
        <v>-64.222890159497823</v>
      </c>
      <c r="AW47">
        <v>44</v>
      </c>
      <c r="AX47">
        <f>IF(Z47&gt;0, (R47*SUMPRODUCT(K47:$K$98, X47:$X$98)-K47*$AZ$3)/Z47, 0)</f>
        <v>1194.38252125498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250000</v>
      </c>
      <c r="S48">
        <f t="shared" si="1"/>
        <v>1150.014299163417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461.79736820990587</v>
      </c>
      <c r="AC48">
        <f t="shared" si="2"/>
        <v>407.90781812597652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-7019.1614456867474</v>
      </c>
      <c r="AI48">
        <f t="shared" si="25"/>
        <v>-7028.0288966919807</v>
      </c>
      <c r="AJ48">
        <f t="shared" si="7"/>
        <v>53.88955008392935</v>
      </c>
      <c r="AK48">
        <f t="shared" si="22"/>
        <v>32.325815774693417</v>
      </c>
      <c r="AL48">
        <f t="shared" si="8"/>
        <v>-6941.8135308333585</v>
      </c>
      <c r="AN48">
        <f t="shared" si="26"/>
        <v>0</v>
      </c>
      <c r="AO48">
        <f t="shared" si="26"/>
        <v>0</v>
      </c>
      <c r="AP48">
        <f t="shared" si="26"/>
        <v>-8.4852417377657904E-2</v>
      </c>
      <c r="AQ48">
        <f t="shared" si="26"/>
        <v>-67.166180707293435</v>
      </c>
      <c r="AR48">
        <f t="shared" si="26"/>
        <v>-67.251033124671096</v>
      </c>
      <c r="AS48">
        <f t="shared" si="26"/>
        <v>0.5156677599139915</v>
      </c>
      <c r="AT48">
        <f t="shared" si="26"/>
        <v>0.30932492444206872</v>
      </c>
      <c r="AU48">
        <f t="shared" si="23"/>
        <v>-66.426040440315035</v>
      </c>
      <c r="AW48">
        <v>45</v>
      </c>
      <c r="AX48">
        <f>IF(Z48&gt;0, (R48*SUMPRODUCT(K48:$K$98, X48:$X$98)-K48*$AZ$3)/Z48, 0)</f>
        <v>1150.014299163417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250000</v>
      </c>
      <c r="S49">
        <f t="shared" si="1"/>
        <v>1096.3968213070959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407.90781812597652</v>
      </c>
      <c r="AC49">
        <f t="shared" si="2"/>
        <v>350.67307117666326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-7827.4202203747527</v>
      </c>
      <c r="AI49">
        <f t="shared" si="25"/>
        <v>-7835.4162548478962</v>
      </c>
      <c r="AJ49">
        <f t="shared" si="7"/>
        <v>57.234746949313262</v>
      </c>
      <c r="AK49">
        <f t="shared" si="22"/>
        <v>28.55354726881836</v>
      </c>
      <c r="AL49">
        <f t="shared" si="8"/>
        <v>-7749.6279606297649</v>
      </c>
      <c r="AN49">
        <f t="shared" si="26"/>
        <v>0</v>
      </c>
      <c r="AO49">
        <f t="shared" si="26"/>
        <v>0</v>
      </c>
      <c r="AP49">
        <f t="shared" si="26"/>
        <v>-6.8315941364911537E-2</v>
      </c>
      <c r="AQ49">
        <f t="shared" si="26"/>
        <v>-66.875347099825163</v>
      </c>
      <c r="AR49">
        <f t="shared" si="26"/>
        <v>-66.943663041190078</v>
      </c>
      <c r="AS49">
        <f t="shared" si="26"/>
        <v>0.48899809396239752</v>
      </c>
      <c r="AT49">
        <f t="shared" si="26"/>
        <v>0.24395373325722255</v>
      </c>
      <c r="AU49">
        <f t="shared" si="23"/>
        <v>-66.210711213970455</v>
      </c>
      <c r="AW49">
        <v>46</v>
      </c>
      <c r="AX49">
        <f>IF(Z49&gt;0, (R49*SUMPRODUCT(K49:$K$98, X49:$X$98)-K49*$AZ$3)/Z49, 0)</f>
        <v>1096.3968213070959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25</v>
      </c>
      <c r="R50">
        <f t="shared" si="0"/>
        <v>250000</v>
      </c>
      <c r="S50">
        <f t="shared" si="1"/>
        <v>1032.5567099414718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350.67307117666326</v>
      </c>
      <c r="AC50">
        <f t="shared" si="2"/>
        <v>292.66507564646361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-8301.4187818608461</v>
      </c>
      <c r="AI50">
        <f t="shared" si="25"/>
        <v>-8308.5047141110717</v>
      </c>
      <c r="AJ50">
        <f t="shared" si="7"/>
        <v>58.007995530199651</v>
      </c>
      <c r="AK50">
        <f t="shared" si="22"/>
        <v>24.547114982366431</v>
      </c>
      <c r="AL50">
        <f t="shared" si="8"/>
        <v>-8225.9496035985067</v>
      </c>
      <c r="AN50">
        <f t="shared" si="26"/>
        <v>0</v>
      </c>
      <c r="AO50">
        <f t="shared" si="26"/>
        <v>0</v>
      </c>
      <c r="AP50">
        <f t="shared" si="26"/>
        <v>-5.4053817657551982E-2</v>
      </c>
      <c r="AQ50">
        <f t="shared" si="26"/>
        <v>-63.325947989323211</v>
      </c>
      <c r="AR50">
        <f t="shared" si="26"/>
        <v>-63.380001806980758</v>
      </c>
      <c r="AS50">
        <f t="shared" si="26"/>
        <v>0.4425040350857814</v>
      </c>
      <c r="AT50">
        <f t="shared" si="26"/>
        <v>0.18725345239272742</v>
      </c>
      <c r="AU50">
        <f t="shared" si="23"/>
        <v>-62.750244319502258</v>
      </c>
      <c r="AW50">
        <v>47</v>
      </c>
      <c r="AX50">
        <f>IF(Z50&gt;0, (R50*SUMPRODUCT(K50:$K$98, X50:$X$98)-K50*$AZ$3)/Z50, 0)</f>
        <v>1032.5567099414718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25</v>
      </c>
      <c r="R51">
        <f t="shared" si="0"/>
        <v>250000</v>
      </c>
      <c r="S51">
        <f t="shared" si="1"/>
        <v>962.82320770259935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292.66507564646361</v>
      </c>
      <c r="AC51">
        <f t="shared" si="2"/>
        <v>237.2564058443059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-8546.3755531453244</v>
      </c>
      <c r="AI51">
        <f t="shared" si="25"/>
        <v>-8552.5359885177331</v>
      </c>
      <c r="AJ51">
        <f t="shared" si="7"/>
        <v>55.408669802157704</v>
      </c>
      <c r="AK51">
        <f t="shared" si="22"/>
        <v>20.486555295252455</v>
      </c>
      <c r="AL51">
        <f t="shared" si="8"/>
        <v>-8476.6407634203224</v>
      </c>
      <c r="AN51">
        <f t="shared" si="26"/>
        <v>0</v>
      </c>
      <c r="AO51">
        <f t="shared" si="26"/>
        <v>0</v>
      </c>
      <c r="AP51">
        <f t="shared" si="26"/>
        <v>-4.1958771084365326E-2</v>
      </c>
      <c r="AQ51">
        <f t="shared" si="26"/>
        <v>-58.20942737935075</v>
      </c>
      <c r="AR51">
        <f t="shared" si="26"/>
        <v>-58.25138615043511</v>
      </c>
      <c r="AS51">
        <f t="shared" si="26"/>
        <v>0.37738886162662405</v>
      </c>
      <c r="AT51">
        <f t="shared" si="26"/>
        <v>0.13953408030064526</v>
      </c>
      <c r="AU51">
        <f t="shared" si="23"/>
        <v>-57.734463208507833</v>
      </c>
      <c r="AW51">
        <v>48</v>
      </c>
      <c r="AX51">
        <f>IF(Z51&gt;0, (R51*SUMPRODUCT(K51:$K$98, X51:$X$98)-K51*$AZ$3)/Z51, 0)</f>
        <v>962.82320770259935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25</v>
      </c>
      <c r="R52">
        <f t="shared" si="0"/>
        <v>250000</v>
      </c>
      <c r="S52">
        <f t="shared" si="1"/>
        <v>886.70050385676268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237.2564058443059</v>
      </c>
      <c r="AC52">
        <f t="shared" si="2"/>
        <v>186.11597684635296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-8514.0034629835409</v>
      </c>
      <c r="AI52">
        <f t="shared" si="25"/>
        <v>-8519.2508936559279</v>
      </c>
      <c r="AJ52">
        <f t="shared" si="7"/>
        <v>51.140428997952938</v>
      </c>
      <c r="AK52">
        <f t="shared" si="22"/>
        <v>16.607948409101414</v>
      </c>
      <c r="AL52">
        <f t="shared" si="8"/>
        <v>-8451.5025162488746</v>
      </c>
      <c r="AN52">
        <f t="shared" si="26"/>
        <v>0</v>
      </c>
      <c r="AO52">
        <f t="shared" si="26"/>
        <v>0</v>
      </c>
      <c r="AP52">
        <f t="shared" si="26"/>
        <v>-3.1910972580574501E-2</v>
      </c>
      <c r="AQ52">
        <f t="shared" si="26"/>
        <v>-51.775840029269894</v>
      </c>
      <c r="AR52">
        <f t="shared" si="26"/>
        <v>-51.80775100185047</v>
      </c>
      <c r="AS52">
        <f t="shared" si="26"/>
        <v>0.31099807303794202</v>
      </c>
      <c r="AT52">
        <f t="shared" si="26"/>
        <v>0.10099719641676926</v>
      </c>
      <c r="AU52">
        <f t="shared" si="23"/>
        <v>-51.395755732395763</v>
      </c>
      <c r="AW52">
        <v>49</v>
      </c>
      <c r="AX52">
        <f>IF(Z52&gt;0, (R52*SUMPRODUCT(K52:$K$98, X52:$X$98)-K52*$AZ$3)/Z52, 0)</f>
        <v>886.70050385676268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25</v>
      </c>
      <c r="R53">
        <f t="shared" si="0"/>
        <v>250000</v>
      </c>
      <c r="S53">
        <f t="shared" si="1"/>
        <v>803.84433809690438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186.11597684635296</v>
      </c>
      <c r="AC53">
        <f t="shared" si="2"/>
        <v>140.65174251475986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-8206.0999507857196</v>
      </c>
      <c r="AI53">
        <f t="shared" si="25"/>
        <v>-8210.4742971563046</v>
      </c>
      <c r="AJ53">
        <f t="shared" si="7"/>
        <v>45.464234331593104</v>
      </c>
      <c r="AK53">
        <f t="shared" si="22"/>
        <v>13.02811837924471</v>
      </c>
      <c r="AL53">
        <f t="shared" si="8"/>
        <v>-8151.981944445467</v>
      </c>
      <c r="AN53">
        <f t="shared" si="26"/>
        <v>0</v>
      </c>
      <c r="AO53">
        <f t="shared" si="26"/>
        <v>0</v>
      </c>
      <c r="AP53">
        <f t="shared" si="26"/>
        <v>-2.3751359713765383E-2</v>
      </c>
      <c r="AQ53">
        <f t="shared" si="26"/>
        <v>-44.556606922781491</v>
      </c>
      <c r="AR53">
        <f t="shared" si="26"/>
        <v>-44.580358282495261</v>
      </c>
      <c r="AS53">
        <f t="shared" si="26"/>
        <v>0.24685685408499819</v>
      </c>
      <c r="AT53">
        <f t="shared" si="26"/>
        <v>7.0738688664386887E-2</v>
      </c>
      <c r="AU53">
        <f t="shared" si="23"/>
        <v>-44.262762739745874</v>
      </c>
      <c r="AW53">
        <v>50</v>
      </c>
      <c r="AX53">
        <f>IF(Z53&gt;0, (R53*SUMPRODUCT(K53:$K$98, X53:$X$98)-K53*$AZ$3)/Z53, 0)</f>
        <v>803.84433809690438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250000</v>
      </c>
      <c r="S54">
        <f t="shared" si="1"/>
        <v>714.15767799848311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140.65174251475986</v>
      </c>
      <c r="AC54">
        <f t="shared" si="2"/>
        <v>101.73049782204677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-7693.9713411560333</v>
      </c>
      <c r="AI54">
        <f t="shared" si="25"/>
        <v>-7697.5325469287964</v>
      </c>
      <c r="AJ54">
        <f t="shared" si="7"/>
        <v>38.921244692713088</v>
      </c>
      <c r="AK54">
        <f t="shared" si="22"/>
        <v>9.8456219760331916</v>
      </c>
      <c r="AL54">
        <f t="shared" si="8"/>
        <v>-7648.7656802600504</v>
      </c>
      <c r="AN54">
        <f t="shared" si="26"/>
        <v>0</v>
      </c>
      <c r="AO54">
        <f t="shared" si="26"/>
        <v>0</v>
      </c>
      <c r="AP54">
        <f t="shared" si="26"/>
        <v>-1.7264513891643126E-2</v>
      </c>
      <c r="AQ54">
        <f t="shared" si="26"/>
        <v>-37.299915696316333</v>
      </c>
      <c r="AR54">
        <f t="shared" si="26"/>
        <v>-37.317180210207972</v>
      </c>
      <c r="AS54">
        <f t="shared" si="26"/>
        <v>0.18868788060962133</v>
      </c>
      <c r="AT54">
        <f t="shared" si="26"/>
        <v>4.7730990070033043E-2</v>
      </c>
      <c r="AU54">
        <f t="shared" si="23"/>
        <v>-37.080761339528323</v>
      </c>
      <c r="AW54">
        <v>51</v>
      </c>
      <c r="AX54">
        <f>IF(Z54&gt;0, (R54*SUMPRODUCT(K54:$K$98, X54:$X$98)-K54*$AZ$3)/Z54, 0)</f>
        <v>714.15767799848311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25</v>
      </c>
      <c r="R55">
        <f t="shared" si="0"/>
        <v>250000</v>
      </c>
      <c r="S55">
        <f t="shared" si="1"/>
        <v>614.10440065827856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101.73049782204677</v>
      </c>
      <c r="AC55">
        <f t="shared" si="2"/>
        <v>69.462155545434427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-6978.1087098730068</v>
      </c>
      <c r="AI55">
        <f t="shared" si="25"/>
        <v>-6980.9364927170545</v>
      </c>
      <c r="AJ55">
        <f t="shared" si="7"/>
        <v>32.268342276612344</v>
      </c>
      <c r="AK55">
        <f t="shared" si="22"/>
        <v>7.1211348475432743</v>
      </c>
      <c r="AL55">
        <f t="shared" si="8"/>
        <v>-6941.5470155928988</v>
      </c>
      <c r="AN55">
        <f t="shared" si="26"/>
        <v>0</v>
      </c>
      <c r="AO55">
        <f t="shared" si="26"/>
        <v>0</v>
      </c>
      <c r="AP55">
        <f t="shared" si="26"/>
        <v>-1.2240109938677756E-2</v>
      </c>
      <c r="AQ55">
        <f t="shared" si="26"/>
        <v>-30.204871619710737</v>
      </c>
      <c r="AR55">
        <f t="shared" si="26"/>
        <v>-30.217111729649414</v>
      </c>
      <c r="AS55">
        <f t="shared" si="26"/>
        <v>0.13967411176426028</v>
      </c>
      <c r="AT55">
        <f t="shared" si="26"/>
        <v>3.0823962881571021E-2</v>
      </c>
      <c r="AU55">
        <f t="shared" si="23"/>
        <v>-30.046613655003583</v>
      </c>
      <c r="AW55">
        <v>52</v>
      </c>
      <c r="AX55">
        <f>IF(Z55&gt;0, (R55*SUMPRODUCT(K55:$K$98, X55:$X$98)-K55*$AZ$3)/Z55, 0)</f>
        <v>614.10440065827856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250000</v>
      </c>
      <c r="S56">
        <f t="shared" si="1"/>
        <v>500.49431835900612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69.462155545434427</v>
      </c>
      <c r="AC56">
        <f t="shared" si="2"/>
        <v>43.749760193316511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-6141.7750096355585</v>
      </c>
      <c r="AI56">
        <f t="shared" si="25"/>
        <v>-6143.9603371502026</v>
      </c>
      <c r="AJ56">
        <f t="shared" si="7"/>
        <v>25.712395352117916</v>
      </c>
      <c r="AK56">
        <f t="shared" si="22"/>
        <v>4.8623508881804103</v>
      </c>
      <c r="AL56">
        <f t="shared" si="8"/>
        <v>-6113.3855909099047</v>
      </c>
      <c r="AN56">
        <f t="shared" si="26"/>
        <v>0</v>
      </c>
      <c r="AO56">
        <f t="shared" si="26"/>
        <v>0</v>
      </c>
      <c r="AP56">
        <f t="shared" si="26"/>
        <v>-8.445741298561146E-3</v>
      </c>
      <c r="AQ56">
        <f t="shared" si="26"/>
        <v>-23.736415936629427</v>
      </c>
      <c r="AR56">
        <f t="shared" si="26"/>
        <v>-23.74486167792799</v>
      </c>
      <c r="AS56">
        <f t="shared" si="26"/>
        <v>9.9371942125431809E-2</v>
      </c>
      <c r="AT56">
        <f t="shared" si="26"/>
        <v>1.8791763444707857E-2</v>
      </c>
      <c r="AU56">
        <f t="shared" si="23"/>
        <v>-23.626697972357849</v>
      </c>
      <c r="AW56">
        <v>53</v>
      </c>
      <c r="AX56">
        <f>IF(Z56&gt;0, (R56*SUMPRODUCT(K56:$K$98, X56:$X$98)-K56*$AZ$3)/Z56, 0)</f>
        <v>500.49431835900612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25</v>
      </c>
      <c r="R57">
        <f t="shared" si="0"/>
        <v>250000</v>
      </c>
      <c r="S57">
        <f t="shared" si="1"/>
        <v>366.2977046722221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43.749760193316511</v>
      </c>
      <c r="AC57">
        <f t="shared" si="2"/>
        <v>24.024483781323532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-5237.9130708455878</v>
      </c>
      <c r="AI57">
        <f t="shared" si="25"/>
        <v>-5239.5527537780008</v>
      </c>
      <c r="AJ57">
        <f t="shared" si="7"/>
        <v>19.725276411992979</v>
      </c>
      <c r="AK57">
        <f t="shared" si="22"/>
        <v>3.0624832135321562</v>
      </c>
      <c r="AL57">
        <f t="shared" si="8"/>
        <v>-5216.764994152476</v>
      </c>
      <c r="AN57">
        <f t="shared" si="26"/>
        <v>0</v>
      </c>
      <c r="AO57">
        <f t="shared" si="26"/>
        <v>0</v>
      </c>
      <c r="AP57">
        <f t="shared" si="26"/>
        <v>-5.6580019658821088E-3</v>
      </c>
      <c r="AQ57">
        <f t="shared" si="26"/>
        <v>-18.074300748103312</v>
      </c>
      <c r="AR57">
        <f t="shared" si="26"/>
        <v>-18.079958750069192</v>
      </c>
      <c r="AS57">
        <f t="shared" si="26"/>
        <v>6.8065386612510936E-2</v>
      </c>
      <c r="AT57">
        <f t="shared" si="26"/>
        <v>1.0567613835649669E-2</v>
      </c>
      <c r="AU57">
        <f t="shared" si="23"/>
        <v>-18.001325749621035</v>
      </c>
      <c r="AW57">
        <v>54</v>
      </c>
      <c r="AX57">
        <f>IF(Z57&gt;0, (R57*SUMPRODUCT(K57:$K$98, X57:$X$98)-K57*$AZ$3)/Z57, 0)</f>
        <v>366.2977046722221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250000</v>
      </c>
      <c r="S58">
        <f t="shared" si="1"/>
        <v>199.78643696963132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24.024483781323532</v>
      </c>
      <c r="AC58">
        <f t="shared" si="2"/>
        <v>9.5315576087884821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-4305.6779931362562</v>
      </c>
      <c r="AI58">
        <f t="shared" si="25"/>
        <v>-4306.8707114400313</v>
      </c>
      <c r="AJ58">
        <f t="shared" si="7"/>
        <v>14.49292617253505</v>
      </c>
      <c r="AK58">
        <f t="shared" si="22"/>
        <v>1.6817138646926475</v>
      </c>
      <c r="AL58">
        <f t="shared" si="8"/>
        <v>-4290.6960714028037</v>
      </c>
      <c r="AN58">
        <f t="shared" si="26"/>
        <v>0</v>
      </c>
      <c r="AO58">
        <f t="shared" si="26"/>
        <v>0</v>
      </c>
      <c r="AP58">
        <f t="shared" si="26"/>
        <v>-3.67471006899657E-3</v>
      </c>
      <c r="AQ58">
        <f t="shared" si="26"/>
        <v>-13.265595258456509</v>
      </c>
      <c r="AR58">
        <f t="shared" si="26"/>
        <v>-13.269269968525505</v>
      </c>
      <c r="AS58">
        <f t="shared" si="26"/>
        <v>4.4652036920090482E-2</v>
      </c>
      <c r="AT58">
        <f t="shared" si="26"/>
        <v>5.1812828328338424E-3</v>
      </c>
      <c r="AU58">
        <f t="shared" si="23"/>
        <v>-13.219436648772581</v>
      </c>
      <c r="AW58">
        <v>55</v>
      </c>
      <c r="AX58">
        <f>IF(Z58&gt;0, (R58*SUMPRODUCT(K58:$K$98, X58:$X$98)-K58*$AZ$3)/Z58, 0)</f>
        <v>199.78643696963132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250000</v>
      </c>
      <c r="S59">
        <f t="shared" si="1"/>
        <v>-15.98199448996572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9.5315576087884821</v>
      </c>
      <c r="AC59">
        <f t="shared" si="2"/>
        <v>-0.53638177862494985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-3417.5038185828494</v>
      </c>
      <c r="AI59">
        <f t="shared" si="25"/>
        <v>-3418.3428593217286</v>
      </c>
      <c r="AJ59">
        <f t="shared" si="7"/>
        <v>10.067939387413432</v>
      </c>
      <c r="AK59">
        <f t="shared" si="22"/>
        <v>0.66720903261519382</v>
      </c>
      <c r="AL59">
        <f t="shared" si="8"/>
        <v>-3407.6077109017001</v>
      </c>
      <c r="AN59">
        <f t="shared" si="26"/>
        <v>0</v>
      </c>
      <c r="AO59">
        <f t="shared" si="26"/>
        <v>0</v>
      </c>
      <c r="AP59">
        <f t="shared" si="26"/>
        <v>-2.3080766144044735E-3</v>
      </c>
      <c r="AQ59">
        <f t="shared" si="26"/>
        <v>-9.4010460729785166</v>
      </c>
      <c r="AR59">
        <f t="shared" si="26"/>
        <v>-9.4033541495929214</v>
      </c>
      <c r="AS59">
        <f t="shared" si="26"/>
        <v>2.7695407837255128E-2</v>
      </c>
      <c r="AT59">
        <f t="shared" si="26"/>
        <v>1.8353930789531323E-3</v>
      </c>
      <c r="AU59">
        <f t="shared" si="23"/>
        <v>-9.3738233486767122</v>
      </c>
      <c r="AW59">
        <v>56</v>
      </c>
      <c r="AX59">
        <f>IF(Z59&gt;0, (R59*SUMPRODUCT(K59:$K$98, X59:$X$98)-K59*$AZ$3)/Z59, 0)</f>
        <v>-15.98199448996572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250000</v>
      </c>
      <c r="S60">
        <f t="shared" si="1"/>
        <v>-310.62056250153393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-0.53638177862494985</v>
      </c>
      <c r="AC60">
        <f t="shared" si="2"/>
        <v>-7.0823779667435716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-2606.3188923830339</v>
      </c>
      <c r="AI60">
        <f t="shared" si="25"/>
        <v>-2606.8889108252861</v>
      </c>
      <c r="AJ60">
        <f t="shared" si="7"/>
        <v>6.5459961881186217</v>
      </c>
      <c r="AK60">
        <f t="shared" si="22"/>
        <v>-3.7546724503746493E-2</v>
      </c>
      <c r="AL60">
        <f t="shared" si="8"/>
        <v>-2600.3804613616712</v>
      </c>
      <c r="AN60">
        <f t="shared" si="26"/>
        <v>0</v>
      </c>
      <c r="AO60">
        <f t="shared" si="26"/>
        <v>0</v>
      </c>
      <c r="AP60">
        <f t="shared" si="26"/>
        <v>-1.4000323049386506E-3</v>
      </c>
      <c r="AQ60">
        <f t="shared" si="26"/>
        <v>-6.4014255957958941</v>
      </c>
      <c r="AR60">
        <f t="shared" si="26"/>
        <v>-6.4028256281008327</v>
      </c>
      <c r="AS60">
        <f t="shared" si="26"/>
        <v>1.6077736178434832E-2</v>
      </c>
      <c r="AT60">
        <f t="shared" si="26"/>
        <v>-9.2219169334577575E-5</v>
      </c>
      <c r="AU60">
        <f t="shared" si="23"/>
        <v>-6.3868401110917326</v>
      </c>
      <c r="AW60">
        <v>57</v>
      </c>
      <c r="AX60">
        <f>IF(Z60&gt;0, (R60*SUMPRODUCT(K60:$K$98, X60:$X$98)-K60*$AZ$3)/Z60, 0)</f>
        <v>-310.62056250153393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250000</v>
      </c>
      <c r="S61">
        <f t="shared" si="1"/>
        <v>-731.43366825668966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-7.0823779667435716</v>
      </c>
      <c r="AC61">
        <f t="shared" si="2"/>
        <v>-10.934651879628849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-1905.7787800500651</v>
      </c>
      <c r="AI61">
        <f t="shared" si="25"/>
        <v>-1906.1525204298896</v>
      </c>
      <c r="AJ61">
        <f t="shared" si="7"/>
        <v>3.852273912885277</v>
      </c>
      <c r="AK61">
        <f t="shared" si="22"/>
        <v>-0.49576645767205008</v>
      </c>
      <c r="AL61">
        <f t="shared" si="8"/>
        <v>-1902.7960129746764</v>
      </c>
      <c r="AN61">
        <f t="shared" si="26"/>
        <v>0</v>
      </c>
      <c r="AO61">
        <f t="shared" si="26"/>
        <v>0</v>
      </c>
      <c r="AP61">
        <f t="shared" si="26"/>
        <v>-8.1959849051286497E-4</v>
      </c>
      <c r="AQ61">
        <f t="shared" si="26"/>
        <v>-4.1793006474540659</v>
      </c>
      <c r="AR61">
        <f t="shared" si="26"/>
        <v>-4.180120245944579</v>
      </c>
      <c r="AS61">
        <f t="shared" si="26"/>
        <v>8.4478907136687209E-3</v>
      </c>
      <c r="AT61">
        <f t="shared" si="26"/>
        <v>-1.087197055200907E-3</v>
      </c>
      <c r="AU61">
        <f t="shared" si="23"/>
        <v>-4.1727595522861112</v>
      </c>
      <c r="AW61">
        <v>58</v>
      </c>
      <c r="AX61">
        <f>IF(Z61&gt;0, (R61*SUMPRODUCT(K61:$K$98, X61:$X$98)-K61*$AZ$3)/Z61, 0)</f>
        <v>-731.43366825668966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250000</v>
      </c>
      <c r="S62">
        <f t="shared" si="1"/>
        <v>-1360.0856231263886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-10.934651879628849</v>
      </c>
      <c r="AC62">
        <f t="shared" si="2"/>
        <v>-12.837924238769858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-1340.2657828195611</v>
      </c>
      <c r="AI62">
        <f t="shared" si="25"/>
        <v>-1340.5017592173053</v>
      </c>
      <c r="AJ62">
        <f t="shared" si="7"/>
        <v>1.9032723591410097</v>
      </c>
      <c r="AK62">
        <f t="shared" si="22"/>
        <v>-0.76542563157401944</v>
      </c>
      <c r="AL62">
        <f t="shared" si="8"/>
        <v>-1339.3639124897384</v>
      </c>
      <c r="AN62">
        <f t="shared" si="26"/>
        <v>0</v>
      </c>
      <c r="AO62">
        <f t="shared" si="26"/>
        <v>0</v>
      </c>
      <c r="AP62">
        <f t="shared" si="26"/>
        <v>-4.6204223054594878E-4</v>
      </c>
      <c r="AQ62">
        <f t="shared" si="26"/>
        <v>-2.6242429231810145</v>
      </c>
      <c r="AR62">
        <f t="shared" si="26"/>
        <v>-2.6247049654115604</v>
      </c>
      <c r="AS62">
        <f t="shared" si="26"/>
        <v>3.7266108583734955E-3</v>
      </c>
      <c r="AT62">
        <f t="shared" si="26"/>
        <v>-1.4987048260336761E-3</v>
      </c>
      <c r="AU62">
        <f t="shared" si="23"/>
        <v>-2.6224770593792206</v>
      </c>
      <c r="AW62">
        <v>59</v>
      </c>
      <c r="AX62">
        <f>IF(Z62&gt;0, (R62*SUMPRODUCT(K62:$K$98, X62:$X$98)-K62*$AZ$3)/Z62, 0)</f>
        <v>-1360.0856231263886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25</v>
      </c>
      <c r="R63">
        <f t="shared" si="0"/>
        <v>250000</v>
      </c>
      <c r="S63">
        <f t="shared" si="1"/>
        <v>-2345.1888154809526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-12.837924238769858</v>
      </c>
      <c r="AC63">
        <f t="shared" si="2"/>
        <v>-13.429999047385644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-904.51199082798814</v>
      </c>
      <c r="AI63">
        <f t="shared" si="25"/>
        <v>-904.65515626267222</v>
      </c>
      <c r="AJ63">
        <f t="shared" si="7"/>
        <v>0.5920748086157861</v>
      </c>
      <c r="AK63">
        <f t="shared" si="22"/>
        <v>-0.8986546967138902</v>
      </c>
      <c r="AL63">
        <f t="shared" si="8"/>
        <v>-904.96173615077032</v>
      </c>
      <c r="AN63">
        <f t="shared" si="26"/>
        <v>0</v>
      </c>
      <c r="AO63">
        <f t="shared" si="26"/>
        <v>0</v>
      </c>
      <c r="AP63">
        <f t="shared" si="26"/>
        <v>-2.5028409851739339E-4</v>
      </c>
      <c r="AQ63">
        <f t="shared" si="26"/>
        <v>-1.5812823026875777</v>
      </c>
      <c r="AR63">
        <f t="shared" si="26"/>
        <v>-1.581532586786095</v>
      </c>
      <c r="AS63">
        <f t="shared" si="26"/>
        <v>1.0350746327577676E-3</v>
      </c>
      <c r="AT63">
        <f t="shared" si="26"/>
        <v>-1.5710424876069829E-3</v>
      </c>
      <c r="AU63">
        <f t="shared" si="23"/>
        <v>-1.5820685546409443</v>
      </c>
      <c r="AW63">
        <v>60</v>
      </c>
      <c r="AX63">
        <f>IF(Z63&gt;0, (R63*SUMPRODUCT(K63:$K$98, X63:$X$98)-K63*$AZ$3)/Z63, 0)</f>
        <v>-2345.1888154809526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250000</v>
      </c>
      <c r="S64">
        <f t="shared" si="1"/>
        <v>-3961.4084109110854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-13.429999047385644</v>
      </c>
      <c r="AC64">
        <f t="shared" si="2"/>
        <v>-13.196845533497129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-584.49982224275618</v>
      </c>
      <c r="AI64">
        <f t="shared" si="25"/>
        <v>-584.58310604086921</v>
      </c>
      <c r="AJ64">
        <f t="shared" si="7"/>
        <v>-0.23315351388851546</v>
      </c>
      <c r="AK64">
        <f t="shared" si="22"/>
        <v>-0.94009993331699515</v>
      </c>
      <c r="AL64">
        <f t="shared" si="8"/>
        <v>-585.75635948807474</v>
      </c>
      <c r="AN64">
        <f t="shared" si="26"/>
        <v>0</v>
      </c>
      <c r="AO64">
        <f t="shared" si="26"/>
        <v>0</v>
      </c>
      <c r="AP64">
        <f t="shared" si="26"/>
        <v>-1.2999827273880722E-4</v>
      </c>
      <c r="AQ64">
        <f t="shared" si="26"/>
        <v>-0.91234992914960122</v>
      </c>
      <c r="AR64">
        <f t="shared" si="26"/>
        <v>-0.91247992742234008</v>
      </c>
      <c r="AS64">
        <f t="shared" si="26"/>
        <v>-3.6393097787602261E-4</v>
      </c>
      <c r="AT64">
        <f t="shared" si="26"/>
        <v>-1.4674086713393094E-3</v>
      </c>
      <c r="AU64">
        <f t="shared" si="23"/>
        <v>-0.91431126707155552</v>
      </c>
      <c r="AW64">
        <v>61</v>
      </c>
      <c r="AX64">
        <f>IF(Z64&gt;0, (R64*SUMPRODUCT(K64:$K$98, X64:$X$98)-K64*$AZ$3)/Z64, 0)</f>
        <v>-3961.4084109110854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250000</v>
      </c>
      <c r="S65">
        <f t="shared" si="1"/>
        <v>-6734.7611488619859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-13.196845533497129</v>
      </c>
      <c r="AC65">
        <f t="shared" si="2"/>
        <v>-12.48916348356093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-360.90134530529366</v>
      </c>
      <c r="AI65">
        <f t="shared" si="25"/>
        <v>-360.94770613089497</v>
      </c>
      <c r="AJ65">
        <f t="shared" si="7"/>
        <v>-0.70768204993619932</v>
      </c>
      <c r="AK65">
        <f t="shared" si="22"/>
        <v>-0.92377918734479914</v>
      </c>
      <c r="AL65">
        <f t="shared" si="8"/>
        <v>-362.57916736817594</v>
      </c>
      <c r="AN65">
        <f t="shared" si="26"/>
        <v>0</v>
      </c>
      <c r="AO65">
        <f t="shared" si="26"/>
        <v>0</v>
      </c>
      <c r="AP65">
        <f t="shared" si="26"/>
        <v>-6.4611555688753877E-5</v>
      </c>
      <c r="AQ65">
        <f t="shared" si="26"/>
        <v>-0.50297631821441791</v>
      </c>
      <c r="AR65">
        <f t="shared" si="26"/>
        <v>-0.50304092977010662</v>
      </c>
      <c r="AS65">
        <f t="shared" si="26"/>
        <v>-9.8627316460191757E-4</v>
      </c>
      <c r="AT65">
        <f t="shared" si="26"/>
        <v>-1.2874406275785607E-3</v>
      </c>
      <c r="AU65">
        <f t="shared" si="23"/>
        <v>-0.50531464356228706</v>
      </c>
      <c r="AW65">
        <v>62</v>
      </c>
      <c r="AX65">
        <f>IF(Z65&gt;0, (R65*SUMPRODUCT(K65:$K$98, X65:$X$98)-K65*$AZ$3)/Z65, 0)</f>
        <v>-6734.7611488619859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25</v>
      </c>
      <c r="R66">
        <f t="shared" si="0"/>
        <v>250000</v>
      </c>
      <c r="S66">
        <f t="shared" si="1"/>
        <v>-11714.941438878575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-12.48916348356093</v>
      </c>
      <c r="AC66">
        <f t="shared" si="2"/>
        <v>-11.545682677591598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-212.58420092619008</v>
      </c>
      <c r="AI66">
        <f t="shared" si="25"/>
        <v>-212.60883972344277</v>
      </c>
      <c r="AJ66">
        <f t="shared" si="7"/>
        <v>-0.94348080596933137</v>
      </c>
      <c r="AK66">
        <f t="shared" si="22"/>
        <v>-0.87424144384926517</v>
      </c>
      <c r="AL66">
        <f t="shared" si="8"/>
        <v>-214.42656197326136</v>
      </c>
      <c r="AN66">
        <f t="shared" si="26"/>
        <v>0</v>
      </c>
      <c r="AO66">
        <f t="shared" si="26"/>
        <v>0</v>
      </c>
      <c r="AP66">
        <f t="shared" si="26"/>
        <v>-3.0659178769160207E-5</v>
      </c>
      <c r="AQ66">
        <f t="shared" si="26"/>
        <v>-0.26452821348577588</v>
      </c>
      <c r="AR66">
        <f t="shared" si="26"/>
        <v>-0.26455887266454503</v>
      </c>
      <c r="AS66">
        <f t="shared" si="26"/>
        <v>-1.1740161826411606E-3</v>
      </c>
      <c r="AT66">
        <f t="shared" si="26"/>
        <v>-1.0878584875503806E-3</v>
      </c>
      <c r="AU66">
        <f t="shared" si="23"/>
        <v>-0.26682074733473654</v>
      </c>
      <c r="AW66">
        <v>63</v>
      </c>
      <c r="AX66">
        <f>IF(Z66&gt;0, (R66*SUMPRODUCT(K66:$K$98, X66:$X$98)-K66*$AZ$3)/Z66, 0)</f>
        <v>-11714.941438878575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7">$C$6</f>
        <v>250000</v>
      </c>
      <c r="S67">
        <f t="shared" ref="S67:S79" si="28">AX67</f>
        <v>-21089.650094018412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-11.545682677591598</v>
      </c>
      <c r="AC67">
        <f t="shared" ref="AC67:AC79" si="29">S67*Z67</f>
        <v>-10.518731315913312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-119.23341195804687</v>
      </c>
      <c r="AI67">
        <f t="shared" ref="AI67:AI79" si="33">SUM(AE67:AH67)</f>
        <v>-119.24588102613124</v>
      </c>
      <c r="AJ67">
        <f t="shared" ref="AJ67:AJ79" si="34">AB67-AC67</f>
        <v>-1.0269513616782859</v>
      </c>
      <c r="AK67">
        <f t="shared" si="22"/>
        <v>-0.80819778743141191</v>
      </c>
      <c r="AL67">
        <f t="shared" ref="AL67:AL79" si="35">SUM(AI67:AK67)</f>
        <v>-121.08103017524094</v>
      </c>
      <c r="AN67">
        <f t="shared" ref="AN67:AT79" si="36">AE67*$K67</f>
        <v>0</v>
      </c>
      <c r="AO67">
        <f t="shared" si="36"/>
        <v>0</v>
      </c>
      <c r="AP67">
        <f t="shared" si="36"/>
        <v>-1.3853419566979673E-5</v>
      </c>
      <c r="AQ67">
        <f t="shared" si="36"/>
        <v>-0.13247104523617295</v>
      </c>
      <c r="AR67">
        <f t="shared" si="36"/>
        <v>-0.13248489865573992</v>
      </c>
      <c r="AS67">
        <f t="shared" si="36"/>
        <v>-1.1409664292430105E-3</v>
      </c>
      <c r="AT67">
        <f t="shared" si="36"/>
        <v>-8.9792620961205293E-4</v>
      </c>
      <c r="AU67">
        <f t="shared" si="23"/>
        <v>-0.13452379129459499</v>
      </c>
      <c r="AW67">
        <v>64</v>
      </c>
      <c r="AX67">
        <f>IF(Z67&gt;0, (R67*SUMPRODUCT(K67:$K$98, X67:$X$98)-K67*$AZ$3)/Z67, 0)</f>
        <v>-21089.650094018412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25</v>
      </c>
      <c r="R68">
        <f t="shared" si="27"/>
        <v>250000</v>
      </c>
      <c r="S68">
        <f t="shared" si="28"/>
        <v>-39619.378087215948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-10.518731315913312</v>
      </c>
      <c r="AC68">
        <f t="shared" si="29"/>
        <v>-9.498095597610142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-63.510377448981053</v>
      </c>
      <c r="AI68">
        <f t="shared" si="33"/>
        <v>-63.516370788639684</v>
      </c>
      <c r="AJ68">
        <f t="shared" si="34"/>
        <v>-1.0206357183031702</v>
      </c>
      <c r="AK68">
        <f t="shared" si="22"/>
        <v>-0.73631119211393192</v>
      </c>
      <c r="AL68">
        <f t="shared" si="35"/>
        <v>-65.27331769905679</v>
      </c>
      <c r="AN68">
        <f t="shared" si="36"/>
        <v>0</v>
      </c>
      <c r="AO68">
        <f t="shared" si="36"/>
        <v>0</v>
      </c>
      <c r="AP68">
        <f t="shared" si="36"/>
        <v>-5.9453011713658824E-6</v>
      </c>
      <c r="AQ68">
        <f t="shared" si="36"/>
        <v>-6.3001321958750758E-2</v>
      </c>
      <c r="AR68">
        <f t="shared" si="36"/>
        <v>-6.3007267259922117E-2</v>
      </c>
      <c r="AS68">
        <f t="shared" si="36"/>
        <v>-1.0124550045868214E-3</v>
      </c>
      <c r="AT68">
        <f t="shared" si="36"/>
        <v>-7.3040942818307331E-4</v>
      </c>
      <c r="AU68">
        <f t="shared" si="23"/>
        <v>-6.4750131692692017E-2</v>
      </c>
      <c r="AW68">
        <v>65</v>
      </c>
      <c r="AX68">
        <f>IF(Z68&gt;0, (R68*SUMPRODUCT(K68:$K$98, X68:$X$98)-K68*$AZ$3)/Z68, 0)</f>
        <v>-39619.378087215948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250000</v>
      </c>
      <c r="S69">
        <f t="shared" si="28"/>
        <v>-78154.125931476796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-9.498095597610142</v>
      </c>
      <c r="AC69">
        <f t="shared" si="29"/>
        <v>-8.5315373092659108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-32.043317545906234</v>
      </c>
      <c r="AI69">
        <f t="shared" si="33"/>
        <v>-32.046046620413684</v>
      </c>
      <c r="AJ69">
        <f t="shared" si="34"/>
        <v>-0.96655828834423119</v>
      </c>
      <c r="AK69">
        <f t="shared" si="22"/>
        <v>-0.66486669183270997</v>
      </c>
      <c r="AL69">
        <f t="shared" si="35"/>
        <v>-33.677471600590621</v>
      </c>
      <c r="AN69">
        <f t="shared" si="36"/>
        <v>0</v>
      </c>
      <c r="AO69">
        <f t="shared" si="36"/>
        <v>0</v>
      </c>
      <c r="AP69">
        <f t="shared" si="36"/>
        <v>-2.417142967690161E-6</v>
      </c>
      <c r="AQ69">
        <f t="shared" si="36"/>
        <v>-2.8380786034278953E-2</v>
      </c>
      <c r="AR69">
        <f t="shared" si="36"/>
        <v>-2.838320317724664E-2</v>
      </c>
      <c r="AS69">
        <f t="shared" si="36"/>
        <v>-8.5608126973298125E-4</v>
      </c>
      <c r="AT69">
        <f t="shared" si="36"/>
        <v>-5.888728373767819E-4</v>
      </c>
      <c r="AU69">
        <f t="shared" si="23"/>
        <v>-2.9828157284356401E-2</v>
      </c>
      <c r="AW69">
        <v>66</v>
      </c>
      <c r="AX69">
        <f>IF(Z69&gt;0, (R69*SUMPRODUCT(K69:$K$98, X69:$X$98)-K69*$AZ$3)/Z69, 0)</f>
        <v>-78154.125931476796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250000</v>
      </c>
      <c r="S70">
        <f t="shared" si="28"/>
        <v>-164314.17500899403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-8.5315373092659108</v>
      </c>
      <c r="AC70">
        <f t="shared" si="29"/>
        <v>-7.6406684432439542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-15.39274739215405</v>
      </c>
      <c r="AI70">
        <f t="shared" si="33"/>
        <v>-15.39390990117721</v>
      </c>
      <c r="AJ70">
        <f t="shared" si="34"/>
        <v>-0.89086886602195658</v>
      </c>
      <c r="AK70">
        <f t="shared" si="22"/>
        <v>-0.5972076116486138</v>
      </c>
      <c r="AL70">
        <f t="shared" si="35"/>
        <v>-16.881986378847781</v>
      </c>
      <c r="AN70">
        <f t="shared" si="36"/>
        <v>0</v>
      </c>
      <c r="AO70">
        <f t="shared" si="36"/>
        <v>0</v>
      </c>
      <c r="AP70">
        <f t="shared" si="36"/>
        <v>-9.1931692493753886E-7</v>
      </c>
      <c r="AQ70">
        <f t="shared" si="36"/>
        <v>-1.2172648054314424E-2</v>
      </c>
      <c r="AR70">
        <f t="shared" si="36"/>
        <v>-1.2173567371239362E-2</v>
      </c>
      <c r="AS70">
        <f t="shared" si="36"/>
        <v>-7.0450276954190532E-4</v>
      </c>
      <c r="AT70">
        <f t="shared" si="36"/>
        <v>-4.7227423972810099E-4</v>
      </c>
      <c r="AU70">
        <f t="shared" si="23"/>
        <v>-1.3350344380509369E-2</v>
      </c>
      <c r="AW70">
        <v>67</v>
      </c>
      <c r="AX70">
        <f>IF(Z70&gt;0, (R70*SUMPRODUCT(K70:$K$98, X70:$X$98)-K70*$AZ$3)/Z70, 0)</f>
        <v>-164314.17500899403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250000</v>
      </c>
      <c r="S71">
        <f t="shared" si="28"/>
        <v>-370320.27178660803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-7.6406684432439542</v>
      </c>
      <c r="AC71">
        <f t="shared" si="29"/>
        <v>-6.8320824733909165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-6.8965597743294866</v>
      </c>
      <c r="AI71">
        <f t="shared" si="33"/>
        <v>-6.8970210022849825</v>
      </c>
      <c r="AJ71">
        <f t="shared" si="34"/>
        <v>-0.80858596985303777</v>
      </c>
      <c r="AK71">
        <f t="shared" si="22"/>
        <v>-0.53484679102707688</v>
      </c>
      <c r="AL71">
        <f t="shared" si="35"/>
        <v>-8.2404537631650978</v>
      </c>
      <c r="AN71">
        <f t="shared" si="36"/>
        <v>0</v>
      </c>
      <c r="AO71">
        <f t="shared" si="36"/>
        <v>0</v>
      </c>
      <c r="AP71">
        <f t="shared" si="36"/>
        <v>-3.2566157805328036E-7</v>
      </c>
      <c r="AQ71">
        <f t="shared" si="36"/>
        <v>-4.8694891809686553E-3</v>
      </c>
      <c r="AR71">
        <f t="shared" si="36"/>
        <v>-4.8698148425467087E-3</v>
      </c>
      <c r="AS71">
        <f t="shared" si="36"/>
        <v>-5.7092242522689164E-4</v>
      </c>
      <c r="AT71">
        <f t="shared" si="36"/>
        <v>-3.7764200523229255E-4</v>
      </c>
      <c r="AU71">
        <f t="shared" si="23"/>
        <v>-5.8183792730058933E-3</v>
      </c>
      <c r="AW71">
        <v>68</v>
      </c>
      <c r="AX71">
        <f>IF(Z71&gt;0, (R71*SUMPRODUCT(K71:$K$98, X71:$X$98)-K71*$AZ$3)/Z71, 0)</f>
        <v>-370320.27178660803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250000</v>
      </c>
      <c r="S72">
        <f t="shared" si="28"/>
        <v>-899748.88282214524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-6.8320824733909165</v>
      </c>
      <c r="AC72">
        <f t="shared" si="29"/>
        <v>-6.1041317680117491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-2.8700913670105832</v>
      </c>
      <c r="AI72">
        <f t="shared" si="33"/>
        <v>-2.870260973549823</v>
      </c>
      <c r="AJ72">
        <f t="shared" si="34"/>
        <v>-0.7279507053791674</v>
      </c>
      <c r="AK72">
        <f t="shared" ref="AK72:AK79" si="49">G72*SUM(AB72:AB72, AE72:AF72)</f>
        <v>-0.47824577313736422</v>
      </c>
      <c r="AL72">
        <f t="shared" si="35"/>
        <v>-4.0764574520663546</v>
      </c>
      <c r="AN72">
        <f t="shared" si="36"/>
        <v>0</v>
      </c>
      <c r="AO72">
        <f t="shared" si="36"/>
        <v>0</v>
      </c>
      <c r="AP72">
        <f t="shared" si="36"/>
        <v>-1.069240672775697E-7</v>
      </c>
      <c r="AQ72">
        <f t="shared" si="36"/>
        <v>-1.8093750618024065E-3</v>
      </c>
      <c r="AR72">
        <f t="shared" si="36"/>
        <v>-1.809481985869684E-3</v>
      </c>
      <c r="AS72">
        <f t="shared" si="36"/>
        <v>-4.5891774306350139E-4</v>
      </c>
      <c r="AT72">
        <f t="shared" si="36"/>
        <v>-3.0149771023786615E-4</v>
      </c>
      <c r="AU72">
        <f t="shared" si="23"/>
        <v>-2.5698974391710518E-3</v>
      </c>
      <c r="AW72">
        <v>69</v>
      </c>
      <c r="AX72">
        <f>IF(Z72&gt;0, (R72*SUMPRODUCT(K72:$K$98, X72:$X$98)-K72*$AZ$3)/Z72, 0)</f>
        <v>-899748.88282214524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250000</v>
      </c>
      <c r="S73">
        <f t="shared" si="28"/>
        <v>-2370861.7421626318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-6.1041317680117491</v>
      </c>
      <c r="AC73">
        <f t="shared" si="29"/>
        <v>-5.4516373979305728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-1.1042465233169212</v>
      </c>
      <c r="AI73">
        <f t="shared" si="33"/>
        <v>-1.1043040091384368</v>
      </c>
      <c r="AJ73">
        <f t="shared" si="34"/>
        <v>-0.65249437008117628</v>
      </c>
      <c r="AK73">
        <f t="shared" si="49"/>
        <v>-0.42728922376082246</v>
      </c>
      <c r="AL73">
        <f t="shared" si="35"/>
        <v>-2.1840876029804357</v>
      </c>
      <c r="AN73">
        <f t="shared" si="36"/>
        <v>0</v>
      </c>
      <c r="AO73">
        <f t="shared" si="36"/>
        <v>0</v>
      </c>
      <c r="AP73">
        <f t="shared" si="36"/>
        <v>-3.2357547497444618E-8</v>
      </c>
      <c r="AQ73">
        <f t="shared" si="36"/>
        <v>-6.215569054255002E-4</v>
      </c>
      <c r="AR73">
        <f t="shared" si="36"/>
        <v>-6.2158926297299763E-4</v>
      </c>
      <c r="AS73">
        <f t="shared" si="36"/>
        <v>-3.672752170022633E-4</v>
      </c>
      <c r="AT73">
        <f t="shared" si="36"/>
        <v>-2.4051202519948306E-4</v>
      </c>
      <c r="AU73">
        <f t="shared" si="23"/>
        <v>-1.229376505174744E-3</v>
      </c>
      <c r="AW73">
        <v>70</v>
      </c>
      <c r="AX73">
        <f>IF(Z73&gt;0, (R73*SUMPRODUCT(K73:$K$98, X73:$X$98)-K73*$AZ$3)/Z73, 0)</f>
        <v>-2370861.7421626318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250000</v>
      </c>
      <c r="S74">
        <f t="shared" si="28"/>
        <v>-6820197.4555571275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-5.4516373979305728</v>
      </c>
      <c r="AC74">
        <f t="shared" si="29"/>
        <v>-4.8680591823869106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-0.39066688211294698</v>
      </c>
      <c r="AI74">
        <f t="shared" si="33"/>
        <v>-0.3906847263880362</v>
      </c>
      <c r="AJ74">
        <f t="shared" si="34"/>
        <v>-0.58357821554366218</v>
      </c>
      <c r="AK74">
        <f t="shared" si="49"/>
        <v>-0.38161461785514011</v>
      </c>
      <c r="AL74">
        <f t="shared" si="35"/>
        <v>-1.3558775597868384</v>
      </c>
      <c r="AN74">
        <f t="shared" si="36"/>
        <v>0</v>
      </c>
      <c r="AO74">
        <f t="shared" si="36"/>
        <v>0</v>
      </c>
      <c r="AP74">
        <f t="shared" si="36"/>
        <v>-8.9680029467168967E-9</v>
      </c>
      <c r="AQ74">
        <f t="shared" si="36"/>
        <v>-1.9633757787631466E-4</v>
      </c>
      <c r="AR74">
        <f t="shared" si="36"/>
        <v>-1.9634654587926138E-4</v>
      </c>
      <c r="AS74">
        <f t="shared" si="36"/>
        <v>-2.9328908742281971E-4</v>
      </c>
      <c r="AT74">
        <f t="shared" si="36"/>
        <v>-1.9178817857975412E-4</v>
      </c>
      <c r="AU74">
        <f t="shared" si="23"/>
        <v>-6.8142381188183521E-4</v>
      </c>
      <c r="AW74">
        <v>71</v>
      </c>
      <c r="AX74">
        <f>IF(Z74&gt;0, (R74*SUMPRODUCT(K74:$K$98, X74:$X$98)-K74*$AZ$3)/Z74, 0)</f>
        <v>-6820197.4555571275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250000</v>
      </c>
      <c r="S75">
        <f t="shared" si="28"/>
        <v>-21592211.43718997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-4.8680591823869106</v>
      </c>
      <c r="AC75">
        <f t="shared" si="29"/>
        <v>-4.3466485802781012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-0.12633174390190977</v>
      </c>
      <c r="AI75">
        <f t="shared" si="33"/>
        <v>-0.12633677655985789</v>
      </c>
      <c r="AJ75">
        <f t="shared" si="34"/>
        <v>-0.52141060210880941</v>
      </c>
      <c r="AK75">
        <f t="shared" si="49"/>
        <v>-0.34076414276708378</v>
      </c>
      <c r="AL75">
        <f t="shared" si="35"/>
        <v>-0.98851152143575105</v>
      </c>
      <c r="AN75">
        <f t="shared" si="36"/>
        <v>0</v>
      </c>
      <c r="AO75">
        <f t="shared" si="36"/>
        <v>0</v>
      </c>
      <c r="AP75">
        <f t="shared" si="36"/>
        <v>-2.2582718648541819E-9</v>
      </c>
      <c r="AQ75">
        <f t="shared" si="36"/>
        <v>-5.6688021684045039E-5</v>
      </c>
      <c r="AR75">
        <f t="shared" si="36"/>
        <v>-5.6690279955909896E-5</v>
      </c>
      <c r="AS75">
        <f t="shared" si="36"/>
        <v>-2.3396918783599835E-4</v>
      </c>
      <c r="AT75">
        <f t="shared" si="36"/>
        <v>-1.5290887719656852E-4</v>
      </c>
      <c r="AU75">
        <f t="shared" si="23"/>
        <v>-4.4356834498847678E-4</v>
      </c>
      <c r="AW75">
        <v>72</v>
      </c>
      <c r="AX75">
        <f>IF(Z75&gt;0, (R75*SUMPRODUCT(K75:$K$98, X75:$X$98)-K75*$AZ$3)/Z75, 0)</f>
        <v>-21592211.43718997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7"/>
        <v>250000</v>
      </c>
      <c r="S76">
        <f t="shared" si="28"/>
        <v>-76005303.641810834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-4.3466485802781012</v>
      </c>
      <c r="AC76">
        <f t="shared" si="29"/>
        <v>-3.8809847864366733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-3.7057807200439753E-2</v>
      </c>
      <c r="AI76">
        <f t="shared" si="33"/>
        <v>-3.7059083751088351E-2</v>
      </c>
      <c r="AJ76">
        <f t="shared" si="34"/>
        <v>-0.46566379384142786</v>
      </c>
      <c r="AK76">
        <f t="shared" si="49"/>
        <v>-0.30426540061946711</v>
      </c>
      <c r="AL76">
        <f t="shared" si="35"/>
        <v>-0.80698827821198327</v>
      </c>
      <c r="AN76">
        <f t="shared" si="36"/>
        <v>0</v>
      </c>
      <c r="AO76">
        <f t="shared" si="36"/>
        <v>0</v>
      </c>
      <c r="AP76">
        <f t="shared" si="36"/>
        <v>-5.1144488294325696E-10</v>
      </c>
      <c r="AQ76">
        <f t="shared" si="36"/>
        <v>-1.484706140454636E-5</v>
      </c>
      <c r="AR76">
        <f t="shared" si="36"/>
        <v>-1.4847572849429302E-5</v>
      </c>
      <c r="AS76">
        <f t="shared" si="36"/>
        <v>-1.8656632605492247E-4</v>
      </c>
      <c r="AT76">
        <f t="shared" si="36"/>
        <v>-1.2190270897147198E-4</v>
      </c>
      <c r="AU76">
        <f t="shared" si="23"/>
        <v>-3.2331660787582371E-4</v>
      </c>
      <c r="AW76">
        <v>73</v>
      </c>
      <c r="AX76">
        <f>IF(Z76&gt;0, (R76*SUMPRODUCT(K76:$K$98, X76:$X$98)-K76*$AZ$3)/Z76, 0)</f>
        <v>-76005303.641810834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250000</v>
      </c>
      <c r="S77">
        <f t="shared" si="28"/>
        <v>-301243035.41563487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-3.8809847864366733</v>
      </c>
      <c r="AC77">
        <f t="shared" si="29"/>
        <v>-3.4651777746917265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-9.762118734139659E-3</v>
      </c>
      <c r="AI77">
        <f t="shared" si="33"/>
        <v>-9.7624063074083587E-3</v>
      </c>
      <c r="AJ77">
        <f t="shared" si="34"/>
        <v>-0.41580701174494683</v>
      </c>
      <c r="AK77">
        <f t="shared" si="49"/>
        <v>-0.27166893505056716</v>
      </c>
      <c r="AL77">
        <f t="shared" si="35"/>
        <v>-0.69723835310292237</v>
      </c>
      <c r="AN77">
        <f t="shared" si="36"/>
        <v>0</v>
      </c>
      <c r="AO77">
        <f t="shared" si="36"/>
        <v>0</v>
      </c>
      <c r="AP77">
        <f t="shared" si="36"/>
        <v>-1.0287060129912599E-10</v>
      </c>
      <c r="AQ77">
        <f t="shared" si="36"/>
        <v>-3.4921014344536E-6</v>
      </c>
      <c r="AR77">
        <f t="shared" si="36"/>
        <v>-3.4922043050548996E-6</v>
      </c>
      <c r="AS77">
        <f t="shared" si="36"/>
        <v>-1.4874232753309805E-4</v>
      </c>
      <c r="AT77">
        <f t="shared" si="36"/>
        <v>-9.7181309060381606E-5</v>
      </c>
      <c r="AU77">
        <f t="shared" si="23"/>
        <v>-2.4941584089853457E-4</v>
      </c>
      <c r="AW77">
        <v>74</v>
      </c>
      <c r="AX77">
        <f>IF(Z77&gt;0, (R77*SUMPRODUCT(K77:$K$98, X77:$X$98)-K77*$AZ$3)/Z77, 0)</f>
        <v>-301243035.41563487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250000</v>
      </c>
      <c r="S78">
        <f t="shared" si="28"/>
        <v>-1366051066.4342186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-3.4651777746917265</v>
      </c>
      <c r="AC78">
        <f t="shared" si="29"/>
        <v>-3.0939117500017779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-2.2807608484481656E-3</v>
      </c>
      <c r="AI78">
        <f t="shared" si="33"/>
        <v>-2.2808174698993326E-3</v>
      </c>
      <c r="AJ78">
        <f t="shared" si="34"/>
        <v>-0.37126602468994863</v>
      </c>
      <c r="AK78">
        <f t="shared" si="49"/>
        <v>-0.24256244422842088</v>
      </c>
      <c r="AL78">
        <f t="shared" si="35"/>
        <v>-0.6161092863882689</v>
      </c>
      <c r="AN78">
        <f t="shared" si="36"/>
        <v>0</v>
      </c>
      <c r="AO78">
        <f t="shared" si="36"/>
        <v>0</v>
      </c>
      <c r="AP78">
        <f t="shared" si="36"/>
        <v>-1.8084468010884024E-11</v>
      </c>
      <c r="AQ78">
        <f t="shared" si="36"/>
        <v>-7.284579563745055E-7</v>
      </c>
      <c r="AR78">
        <f t="shared" si="36"/>
        <v>-7.2847604084251636E-7</v>
      </c>
      <c r="AS78">
        <f t="shared" si="36"/>
        <v>-1.1857959145560683E-4</v>
      </c>
      <c r="AT78">
        <f t="shared" si="36"/>
        <v>-7.7472630475950669E-5</v>
      </c>
      <c r="AU78">
        <f t="shared" si="23"/>
        <v>-1.9678069797240003E-4</v>
      </c>
      <c r="AW78">
        <v>75</v>
      </c>
      <c r="AX78">
        <f>IF(Z78&gt;0, (R78*SUMPRODUCT(K78:$K$98, X78:$X$98)-K78*$AZ$3)/Z78, 0)</f>
        <v>-1366051066.4342186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-3.0939117500017779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-5.6621451167227714E-4</v>
      </c>
      <c r="AI79">
        <f t="shared" si="33"/>
        <v>-5.6621451167227714E-4</v>
      </c>
      <c r="AJ79">
        <f t="shared" si="34"/>
        <v>-3.0939117500017779</v>
      </c>
      <c r="AK79">
        <f t="shared" si="49"/>
        <v>-0.21657382250012447</v>
      </c>
      <c r="AL79">
        <f t="shared" si="35"/>
        <v>-3.3110517870135747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-1.6146846438289308E-7</v>
      </c>
      <c r="AR79">
        <f t="shared" si="36"/>
        <v>-1.6146846438289308E-7</v>
      </c>
      <c r="AS79">
        <f t="shared" si="36"/>
        <v>-8.8229667186298698E-4</v>
      </c>
      <c r="AT79">
        <f t="shared" si="36"/>
        <v>-6.1760767030409096E-5</v>
      </c>
      <c r="AU79">
        <f t="shared" si="23"/>
        <v>-9.44218907357779E-4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12765.130183809593</v>
      </c>
      <c r="AO81" s="8">
        <f t="shared" si="50"/>
        <v>-1276.5130183809595</v>
      </c>
      <c r="AP81" s="8">
        <f t="shared" si="50"/>
        <v>-487.96889397301959</v>
      </c>
      <c r="AQ81" s="8">
        <f t="shared" si="50"/>
        <v>-9686.8662850314886</v>
      </c>
      <c r="AR81" s="8">
        <f t="shared" si="50"/>
        <v>1313.7819864241194</v>
      </c>
      <c r="AS81" s="8">
        <f t="shared" si="50"/>
        <v>-820.11866309936624</v>
      </c>
      <c r="AT81" s="8">
        <f t="shared" si="50"/>
        <v>379.09190665510545</v>
      </c>
      <c r="AU81" s="8">
        <f t="shared" si="50"/>
        <v>872.75522997985752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E86E6-23B3-4B80-888F-917C00B29076}">
  <sheetPr codeName="Sheet3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20567.943311416264</v>
      </c>
      <c r="K3">
        <v>1</v>
      </c>
      <c r="L3" s="2">
        <v>0</v>
      </c>
      <c r="O3">
        <f>$C$3</f>
        <v>20567.943311416264</v>
      </c>
      <c r="P3" s="2">
        <f>O3*C5</f>
        <v>2056.7943311416266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20567.943311416264</v>
      </c>
      <c r="AF3">
        <f t="shared" ref="AF3:AG34" si="4">-$Z3*P3</f>
        <v>-2056.7943311416266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18237.999238474637</v>
      </c>
      <c r="AJ3">
        <f t="shared" ref="AJ3:AJ66" si="7">AB3-AC3</f>
        <v>0</v>
      </c>
      <c r="AL3">
        <f t="shared" ref="AL3:AL66" si="8">SUM(AI3:AK3)</f>
        <v>18237.999238474637</v>
      </c>
      <c r="AN3">
        <f t="shared" ref="AN3:AU34" si="9">AE3*$K3</f>
        <v>20567.943311416264</v>
      </c>
      <c r="AO3">
        <f t="shared" si="9"/>
        <v>-2056.7943311416266</v>
      </c>
      <c r="AP3">
        <f t="shared" si="9"/>
        <v>-273.14974180000002</v>
      </c>
      <c r="AQ3">
        <f t="shared" si="9"/>
        <v>0</v>
      </c>
      <c r="AR3">
        <f t="shared" si="9"/>
        <v>18237.999238474637</v>
      </c>
      <c r="AS3">
        <f t="shared" si="9"/>
        <v>0</v>
      </c>
      <c r="AT3">
        <f t="shared" si="9"/>
        <v>0</v>
      </c>
      <c r="AU3">
        <f t="shared" si="9"/>
        <v>18237.999238474637</v>
      </c>
      <c r="AW3">
        <v>0</v>
      </c>
      <c r="AX3">
        <f>IF(Z3&gt;0, (R3*SUMPRODUCT(K3:$K$98, X3:$X$98)-K3*$AZ$3)/Z3, 0)</f>
        <v>0</v>
      </c>
      <c r="AZ3">
        <f>C6*ABS(SUMPRODUCT(X4:X69, K4:K69))/1</f>
        <v>15667.612158253887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1065.2947737985978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1050.9388134886231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-1050.9388134886231</v>
      </c>
      <c r="AK4">
        <f>G4*SUM(AB4, AE4:AF4)</f>
        <v>0</v>
      </c>
      <c r="AL4">
        <f t="shared" si="8"/>
        <v>-1919.9500634886231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-810.72044966881242</v>
      </c>
      <c r="AR4">
        <f t="shared" si="9"/>
        <v>-810.72044966881242</v>
      </c>
      <c r="AS4">
        <f t="shared" si="9"/>
        <v>-980.4448301974279</v>
      </c>
      <c r="AT4">
        <f t="shared" si="9"/>
        <v>0</v>
      </c>
      <c r="AU4">
        <f t="shared" si="9"/>
        <v>-1791.1652798662403</v>
      </c>
      <c r="AW4">
        <v>1</v>
      </c>
      <c r="AX4">
        <f>IF(Z4&gt;0, (R4*SUMPRODUCT(K4:$K$98, X4:$X$98)-K4*$AZ$3)/Z4, 0)</f>
        <v>1065.2947737985978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250000</v>
      </c>
      <c r="S5">
        <f t="shared" si="1"/>
        <v>1499.7440874419851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1050.9388134886231</v>
      </c>
      <c r="AC5">
        <f t="shared" si="2"/>
        <v>1459.3909342814404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-891.35201601324002</v>
      </c>
      <c r="AI5">
        <f t="shared" si="6"/>
        <v>-915.67934869788871</v>
      </c>
      <c r="AJ5">
        <f t="shared" si="7"/>
        <v>-408.45212079281737</v>
      </c>
      <c r="AK5">
        <f>G5*SUM(AB5, AE5:AF5)</f>
        <v>43.088491353033547</v>
      </c>
      <c r="AL5">
        <f t="shared" si="8"/>
        <v>-1281.0429781376724</v>
      </c>
      <c r="AN5">
        <f t="shared" si="9"/>
        <v>0</v>
      </c>
      <c r="AO5">
        <f t="shared" si="9"/>
        <v>0</v>
      </c>
      <c r="AP5">
        <f t="shared" si="9"/>
        <v>-20.802497227225611</v>
      </c>
      <c r="AQ5">
        <f t="shared" si="9"/>
        <v>-762.20225546133133</v>
      </c>
      <c r="AR5">
        <f t="shared" si="9"/>
        <v>-783.00475268855689</v>
      </c>
      <c r="AS5">
        <f t="shared" si="9"/>
        <v>-349.27068332521185</v>
      </c>
      <c r="AT5">
        <f t="shared" si="9"/>
        <v>36.845314425384558</v>
      </c>
      <c r="AU5">
        <f t="shared" si="9"/>
        <v>-1095.4301215883841</v>
      </c>
      <c r="AW5">
        <v>2</v>
      </c>
      <c r="AX5">
        <f>IF(Z5&gt;0, (R5*SUMPRODUCT(K5:$K$98, X5:$X$98)-K5*$AZ$3)/Z5, 0)</f>
        <v>1499.7440874419851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250000</v>
      </c>
      <c r="S6">
        <f t="shared" si="1"/>
        <v>2092.8665003222736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1459.3909342814404</v>
      </c>
      <c r="AC6">
        <f t="shared" si="2"/>
        <v>2008.5362963320131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-914.12239331839771</v>
      </c>
      <c r="AI6">
        <f t="shared" si="6"/>
        <v>-938.11504043686807</v>
      </c>
      <c r="AJ6">
        <f t="shared" si="7"/>
        <v>-549.14536205057266</v>
      </c>
      <c r="AK6">
        <f>G6*SUM(AB6, AE6:AF6)</f>
        <v>85.374369655464264</v>
      </c>
      <c r="AL6">
        <f t="shared" si="8"/>
        <v>-1401.8860328319765</v>
      </c>
      <c r="AN6">
        <f t="shared" si="9"/>
        <v>0</v>
      </c>
      <c r="AO6">
        <f t="shared" si="9"/>
        <v>0</v>
      </c>
      <c r="AP6">
        <f t="shared" si="9"/>
        <v>-18.508168620827529</v>
      </c>
      <c r="AQ6">
        <f t="shared" si="9"/>
        <v>-705.16318237293285</v>
      </c>
      <c r="AR6">
        <f t="shared" si="9"/>
        <v>-723.67135099376037</v>
      </c>
      <c r="AS6">
        <f t="shared" si="9"/>
        <v>-423.61623992514944</v>
      </c>
      <c r="AT6">
        <f t="shared" si="9"/>
        <v>65.858645012278004</v>
      </c>
      <c r="AU6">
        <f t="shared" si="9"/>
        <v>-1081.4289459066317</v>
      </c>
      <c r="AW6">
        <v>3</v>
      </c>
      <c r="AX6">
        <f>IF(Z6&gt;0, (R6*SUMPRODUCT(K6:$K$98, X6:$X$98)-K6*$AZ$3)/Z6, 0)</f>
        <v>2092.8665003222736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250000</v>
      </c>
      <c r="S7">
        <f t="shared" si="1"/>
        <v>2528.7744975056439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2008.5362963320131</v>
      </c>
      <c r="AC7">
        <f t="shared" si="2"/>
        <v>2393.1172481034373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-938.56932233332634</v>
      </c>
      <c r="AI7">
        <f t="shared" si="6"/>
        <v>-962.22818604837869</v>
      </c>
      <c r="AJ7">
        <f t="shared" si="7"/>
        <v>-384.58095177142422</v>
      </c>
      <c r="AK7">
        <f>G7*SUM(AB7, AE7:AF7)</f>
        <v>98.619132149901844</v>
      </c>
      <c r="AL7">
        <f t="shared" si="8"/>
        <v>-1248.190005669901</v>
      </c>
      <c r="AN7">
        <f t="shared" si="9"/>
        <v>0</v>
      </c>
      <c r="AO7">
        <f t="shared" si="9"/>
        <v>0</v>
      </c>
      <c r="AP7">
        <f t="shared" si="9"/>
        <v>-16.605117601454612</v>
      </c>
      <c r="AQ7">
        <f t="shared" si="9"/>
        <v>-658.74059558265583</v>
      </c>
      <c r="AR7">
        <f t="shared" si="9"/>
        <v>-675.34571318411042</v>
      </c>
      <c r="AS7">
        <f t="shared" si="9"/>
        <v>-269.92048343306175</v>
      </c>
      <c r="AT7">
        <f t="shared" si="9"/>
        <v>69.216438575646649</v>
      </c>
      <c r="AU7">
        <f t="shared" si="9"/>
        <v>-876.04975804152548</v>
      </c>
      <c r="AW7">
        <v>4</v>
      </c>
      <c r="AX7">
        <f>IF(Z7&gt;0, (R7*SUMPRODUCT(K7:$K$98, X7:$X$98)-K7*$AZ$3)/Z7, 0)</f>
        <v>2528.7744975056439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250000</v>
      </c>
      <c r="S8">
        <f t="shared" si="1"/>
        <v>2643.2599182104282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2393.1172481034373</v>
      </c>
      <c r="AC8">
        <f t="shared" si="2"/>
        <v>2466.238841743927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-965.43613195419368</v>
      </c>
      <c r="AI8">
        <f t="shared" si="6"/>
        <v>-988.76186341890002</v>
      </c>
      <c r="AJ8">
        <f t="shared" si="7"/>
        <v>-73.121593640489664</v>
      </c>
      <c r="AK8">
        <f t="shared" ref="AK8:AK69" si="22">G8*SUM(AB8:AB8, AE8:AF8)</f>
        <v>50.97339738460321</v>
      </c>
      <c r="AL8">
        <f t="shared" si="8"/>
        <v>-1010.9100596747865</v>
      </c>
      <c r="AN8">
        <f t="shared" si="9"/>
        <v>0</v>
      </c>
      <c r="AO8">
        <f t="shared" si="9"/>
        <v>0</v>
      </c>
      <c r="AP8">
        <f t="shared" si="9"/>
        <v>-15.281720062059497</v>
      </c>
      <c r="AQ8">
        <f t="shared" si="9"/>
        <v>-632.49998091784346</v>
      </c>
      <c r="AR8">
        <f t="shared" si="9"/>
        <v>-647.78170097990301</v>
      </c>
      <c r="AS8">
        <f t="shared" si="9"/>
        <v>-47.905195436052296</v>
      </c>
      <c r="AT8">
        <f t="shared" si="9"/>
        <v>33.394930856605733</v>
      </c>
      <c r="AU8">
        <f t="shared" si="9"/>
        <v>-662.29196555934948</v>
      </c>
      <c r="AW8">
        <v>5</v>
      </c>
      <c r="AX8">
        <f>IF(Z8&gt;0, (R8*SUMPRODUCT(K8:$K$98, X8:$X$98)-K8*$AZ$3)/Z8, 0)</f>
        <v>2643.2599182104282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250000</v>
      </c>
      <c r="S9">
        <f t="shared" si="1"/>
        <v>2584.6958329192335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2466.238841743927</v>
      </c>
      <c r="AC9">
        <f t="shared" si="2"/>
        <v>2377.1503278100936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-999.20272595242432</v>
      </c>
      <c r="AI9">
        <f t="shared" si="6"/>
        <v>-1022.1952798298884</v>
      </c>
      <c r="AJ9">
        <f t="shared" si="7"/>
        <v>89.088513933833383</v>
      </c>
      <c r="AK9">
        <f t="shared" si="22"/>
        <v>14.550809166289168</v>
      </c>
      <c r="AL9">
        <f t="shared" si="8"/>
        <v>-918.55595672976585</v>
      </c>
      <c r="AN9">
        <f t="shared" si="9"/>
        <v>0</v>
      </c>
      <c r="AO9">
        <f t="shared" si="9"/>
        <v>0</v>
      </c>
      <c r="AP9">
        <f t="shared" si="9"/>
        <v>-14.265972785473149</v>
      </c>
      <c r="AQ9">
        <f t="shared" si="9"/>
        <v>-619.96587989207148</v>
      </c>
      <c r="AR9">
        <f t="shared" si="9"/>
        <v>-634.23185267754457</v>
      </c>
      <c r="AS9">
        <f t="shared" si="9"/>
        <v>55.275908976949559</v>
      </c>
      <c r="AT9">
        <f t="shared" si="9"/>
        <v>9.0282031599957886</v>
      </c>
      <c r="AU9">
        <f t="shared" si="9"/>
        <v>-569.9277405405993</v>
      </c>
      <c r="AW9">
        <v>6</v>
      </c>
      <c r="AX9">
        <f>IF(Z9&gt;0, (R9*SUMPRODUCT(K9:$K$98, X9:$X$98)-K9*$AZ$3)/Z9, 0)</f>
        <v>2584.6958329192335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250000</v>
      </c>
      <c r="S10">
        <f t="shared" si="1"/>
        <v>2489.1772645405817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2377.1503278100936</v>
      </c>
      <c r="AC10">
        <f t="shared" si="2"/>
        <v>2256.1062042261674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-1034.7267744558135</v>
      </c>
      <c r="AI10">
        <f t="shared" si="6"/>
        <v>-1057.3859301170573</v>
      </c>
      <c r="AJ10">
        <f t="shared" si="7"/>
        <v>121.04412358392619</v>
      </c>
      <c r="AK10">
        <f t="shared" si="22"/>
        <v>9.746316344021384</v>
      </c>
      <c r="AL10">
        <f t="shared" si="8"/>
        <v>-926.5954901891098</v>
      </c>
      <c r="AN10">
        <f t="shared" si="9"/>
        <v>0</v>
      </c>
      <c r="AO10">
        <f t="shared" si="9"/>
        <v>0</v>
      </c>
      <c r="AP10">
        <f t="shared" si="9"/>
        <v>-13.337550841985683</v>
      </c>
      <c r="AQ10">
        <f t="shared" si="9"/>
        <v>-609.05715853627237</v>
      </c>
      <c r="AR10">
        <f t="shared" si="9"/>
        <v>-622.39470937825809</v>
      </c>
      <c r="AS10">
        <f t="shared" si="9"/>
        <v>71.248557384930905</v>
      </c>
      <c r="AT10">
        <f t="shared" si="9"/>
        <v>5.7368417298442926</v>
      </c>
      <c r="AU10">
        <f t="shared" si="9"/>
        <v>-545.40931026348289</v>
      </c>
      <c r="AW10">
        <v>7</v>
      </c>
      <c r="AX10">
        <f>IF(Z10&gt;0, (R10*SUMPRODUCT(K10:$K$98, X10:$X$98)-K10*$AZ$3)/Z10, 0)</f>
        <v>2489.1772645405817</v>
      </c>
    </row>
    <row r="11" spans="1:52" x14ac:dyDescent="0.25">
      <c r="A11" t="s">
        <v>33</v>
      </c>
      <c r="C11" s="12">
        <f>AU71</f>
        <v>1313.1311932760225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250000</v>
      </c>
      <c r="S11">
        <f t="shared" si="1"/>
        <v>2358.525684014433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2256.1062042261674</v>
      </c>
      <c r="AC11">
        <f t="shared" si="2"/>
        <v>2106.2318594212884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-1068.3882530899118</v>
      </c>
      <c r="AI11">
        <f t="shared" si="6"/>
        <v>-1090.7139783692342</v>
      </c>
      <c r="AJ11">
        <f t="shared" si="7"/>
        <v>149.874344804879</v>
      </c>
      <c r="AK11">
        <f t="shared" si="22"/>
        <v>5.4146548901428009</v>
      </c>
      <c r="AL11">
        <f t="shared" si="8"/>
        <v>-935.4249786742123</v>
      </c>
      <c r="AN11">
        <f t="shared" si="9"/>
        <v>0</v>
      </c>
      <c r="AO11">
        <f t="shared" si="9"/>
        <v>0</v>
      </c>
      <c r="AP11">
        <f t="shared" si="9"/>
        <v>-12.486970969064833</v>
      </c>
      <c r="AQ11">
        <f t="shared" si="9"/>
        <v>-597.55877728996757</v>
      </c>
      <c r="AR11">
        <f t="shared" si="9"/>
        <v>-610.04574825903228</v>
      </c>
      <c r="AS11">
        <f t="shared" si="9"/>
        <v>83.826015467432839</v>
      </c>
      <c r="AT11">
        <f t="shared" si="9"/>
        <v>3.0284632447457103</v>
      </c>
      <c r="AU11">
        <f t="shared" si="9"/>
        <v>-523.19126954685373</v>
      </c>
      <c r="AW11">
        <v>8</v>
      </c>
      <c r="AX11">
        <f>IF(Z11&gt;0, (R11*SUMPRODUCT(K11:$K$98, X11:$X$98)-K11*$AZ$3)/Z11, 0)</f>
        <v>2358.525684014433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250000</v>
      </c>
      <c r="S12">
        <f t="shared" si="1"/>
        <v>2210.1332938361661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2106.2318594212884</v>
      </c>
      <c r="AC12">
        <f t="shared" si="2"/>
        <v>1944.2014586891055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-1105.652744272832</v>
      </c>
      <c r="AI12">
        <f t="shared" si="6"/>
        <v>-1127.6446470249339</v>
      </c>
      <c r="AJ12">
        <f t="shared" si="7"/>
        <v>162.0304007321829</v>
      </c>
      <c r="AK12">
        <f t="shared" si="22"/>
        <v>4.8443332766689631</v>
      </c>
      <c r="AL12">
        <f t="shared" si="8"/>
        <v>-960.769913016082</v>
      </c>
      <c r="AN12">
        <f t="shared" si="9"/>
        <v>0</v>
      </c>
      <c r="AO12">
        <f t="shared" si="9"/>
        <v>0</v>
      </c>
      <c r="AP12">
        <f t="shared" si="9"/>
        <v>-11.688930102127859</v>
      </c>
      <c r="AQ12">
        <f t="shared" si="9"/>
        <v>-587.66618744691209</v>
      </c>
      <c r="AR12">
        <f t="shared" si="9"/>
        <v>-599.35511754903996</v>
      </c>
      <c r="AS12">
        <f t="shared" si="9"/>
        <v>86.120880486215981</v>
      </c>
      <c r="AT12">
        <f t="shared" si="9"/>
        <v>2.5748146352176602</v>
      </c>
      <c r="AU12">
        <f t="shared" si="9"/>
        <v>-510.65942242760633</v>
      </c>
      <c r="AW12">
        <v>9</v>
      </c>
      <c r="AX12">
        <f>IF(Z12&gt;0, (R12*SUMPRODUCT(K12:$K$98, X12:$X$98)-K12*$AZ$3)/Z12, 0)</f>
        <v>2210.1332938361661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250000</v>
      </c>
      <c r="S13">
        <f t="shared" si="1"/>
        <v>2041.0458595431137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1944.2014586891055</v>
      </c>
      <c r="AC13">
        <f t="shared" si="2"/>
        <v>1768.160866139372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-1144.4896278022638</v>
      </c>
      <c r="AI13">
        <f t="shared" si="6"/>
        <v>-1166.1471625640645</v>
      </c>
      <c r="AJ13">
        <f t="shared" si="7"/>
        <v>176.04059254973345</v>
      </c>
      <c r="AK13">
        <f t="shared" si="22"/>
        <v>3.8884029173782109</v>
      </c>
      <c r="AL13">
        <f t="shared" si="8"/>
        <v>-986.21816709695281</v>
      </c>
      <c r="AN13">
        <f t="shared" si="9"/>
        <v>0</v>
      </c>
      <c r="AO13">
        <f t="shared" si="9"/>
        <v>0</v>
      </c>
      <c r="AP13">
        <f t="shared" si="9"/>
        <v>-10.942214791555099</v>
      </c>
      <c r="AQ13">
        <f t="shared" si="9"/>
        <v>-578.23992766746937</v>
      </c>
      <c r="AR13">
        <f t="shared" si="9"/>
        <v>-589.18214245902448</v>
      </c>
      <c r="AS13">
        <f t="shared" si="9"/>
        <v>88.942439520372346</v>
      </c>
      <c r="AT13">
        <f t="shared" si="9"/>
        <v>1.9645698546035404</v>
      </c>
      <c r="AU13">
        <f t="shared" si="9"/>
        <v>-498.27513308404855</v>
      </c>
      <c r="AW13">
        <v>10</v>
      </c>
      <c r="AX13">
        <f>IF(Z13&gt;0, (R13*SUMPRODUCT(K13:$K$98, X13:$X$98)-K13*$AZ$3)/Z13, 0)</f>
        <v>2041.0458595431137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250000</v>
      </c>
      <c r="S14">
        <f t="shared" si="1"/>
        <v>2389.5906985506253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1768.160866139372</v>
      </c>
      <c r="AC14">
        <f t="shared" si="2"/>
        <v>2038.0505982875156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-1187.8696511357236</v>
      </c>
      <c r="AI14">
        <f t="shared" si="6"/>
        <v>-1209.1918235847927</v>
      </c>
      <c r="AJ14">
        <f t="shared" si="7"/>
        <v>-269.88973214814359</v>
      </c>
      <c r="AK14">
        <f t="shared" si="22"/>
        <v>123.77126062975606</v>
      </c>
      <c r="AL14">
        <f t="shared" si="8"/>
        <v>-1355.3102951031801</v>
      </c>
      <c r="AN14">
        <f t="shared" si="9"/>
        <v>0</v>
      </c>
      <c r="AO14">
        <f t="shared" si="9"/>
        <v>0</v>
      </c>
      <c r="AP14">
        <f t="shared" si="9"/>
        <v>-9.6185508269639435</v>
      </c>
      <c r="AQ14">
        <f t="shared" si="9"/>
        <v>-535.85461999936695</v>
      </c>
      <c r="AR14">
        <f t="shared" si="9"/>
        <v>-545.47317082633083</v>
      </c>
      <c r="AS14">
        <f t="shared" si="9"/>
        <v>-121.74876235258765</v>
      </c>
      <c r="AT14">
        <f t="shared" si="9"/>
        <v>55.833905486337365</v>
      </c>
      <c r="AU14">
        <f t="shared" si="9"/>
        <v>-611.38802769258109</v>
      </c>
      <c r="AW14">
        <v>11</v>
      </c>
      <c r="AX14">
        <f>IF(Z14&gt;0, (R14*SUMPRODUCT(K14:$K$98, X14:$X$98)-K14*$AZ$3)/Z14, 0)</f>
        <v>2389.5906985506253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250000</v>
      </c>
      <c r="S15">
        <f t="shared" si="1"/>
        <v>2691.7348574951429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2038.0505982875156</v>
      </c>
      <c r="AC15">
        <f t="shared" si="2"/>
        <v>2259.454603123515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-1238.3589396963609</v>
      </c>
      <c r="AI15">
        <f t="shared" si="6"/>
        <v>-1259.3440545269698</v>
      </c>
      <c r="AJ15">
        <f t="shared" si="7"/>
        <v>-221.40400483599933</v>
      </c>
      <c r="AK15">
        <f t="shared" si="22"/>
        <v>142.6635418801261</v>
      </c>
      <c r="AL15">
        <f t="shared" si="8"/>
        <v>-1338.084517482843</v>
      </c>
      <c r="AN15">
        <f t="shared" si="9"/>
        <v>0</v>
      </c>
      <c r="AO15">
        <f t="shared" si="9"/>
        <v>0</v>
      </c>
      <c r="AP15">
        <f t="shared" si="9"/>
        <v>-8.4522341578108247</v>
      </c>
      <c r="AQ15">
        <f t="shared" si="9"/>
        <v>-498.77733880517172</v>
      </c>
      <c r="AR15">
        <f t="shared" si="9"/>
        <v>-507.22957296298256</v>
      </c>
      <c r="AS15">
        <f t="shared" si="9"/>
        <v>-89.175518335567787</v>
      </c>
      <c r="AT15">
        <f t="shared" si="9"/>
        <v>57.460998974123662</v>
      </c>
      <c r="AU15">
        <f t="shared" si="9"/>
        <v>-538.94409232442672</v>
      </c>
      <c r="AW15">
        <v>12</v>
      </c>
      <c r="AX15">
        <f>IF(Z15&gt;0, (R15*SUMPRODUCT(K15:$K$98, X15:$X$98)-K15*$AZ$3)/Z15, 0)</f>
        <v>2691.7348574951429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250000</v>
      </c>
      <c r="S16">
        <f t="shared" si="1"/>
        <v>2950.6776530165785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2259.454603123515</v>
      </c>
      <c r="AC16">
        <f t="shared" si="2"/>
        <v>2436.8010364927823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-1291.5011918982395</v>
      </c>
      <c r="AI16">
        <f t="shared" si="6"/>
        <v>-1312.1473054613523</v>
      </c>
      <c r="AJ16">
        <f t="shared" si="7"/>
        <v>-177.34643336926729</v>
      </c>
      <c r="AK16">
        <f t="shared" si="22"/>
        <v>158.16182221864605</v>
      </c>
      <c r="AL16">
        <f t="shared" si="8"/>
        <v>-1331.3319166119736</v>
      </c>
      <c r="AN16">
        <f t="shared" si="9"/>
        <v>0</v>
      </c>
      <c r="AO16">
        <f t="shared" si="9"/>
        <v>0</v>
      </c>
      <c r="AP16">
        <f t="shared" si="9"/>
        <v>-7.4247264792887302</v>
      </c>
      <c r="AQ16">
        <f t="shared" si="9"/>
        <v>-464.44785204765969</v>
      </c>
      <c r="AR16">
        <f t="shared" si="9"/>
        <v>-471.87257852694836</v>
      </c>
      <c r="AS16">
        <f t="shared" si="9"/>
        <v>-63.777076291819306</v>
      </c>
      <c r="AT16">
        <f t="shared" si="9"/>
        <v>56.877933265726249</v>
      </c>
      <c r="AU16">
        <f t="shared" si="9"/>
        <v>-478.77172155304146</v>
      </c>
      <c r="AW16">
        <v>13</v>
      </c>
      <c r="AX16">
        <f>IF(Z16&gt;0, (R16*SUMPRODUCT(K16:$K$98, X16:$X$98)-K16*$AZ$3)/Z16, 0)</f>
        <v>2950.6776530165785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250000</v>
      </c>
      <c r="S17">
        <f t="shared" si="1"/>
        <v>3171.6749415488634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2436.8010364927823</v>
      </c>
      <c r="AC17">
        <f t="shared" si="2"/>
        <v>2576.0351238865787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-1346.4662328830709</v>
      </c>
      <c r="AI17">
        <f t="shared" si="6"/>
        <v>-1366.7712386872643</v>
      </c>
      <c r="AJ17">
        <f t="shared" si="7"/>
        <v>-139.23408739379647</v>
      </c>
      <c r="AK17">
        <f t="shared" si="22"/>
        <v>170.57607255449477</v>
      </c>
      <c r="AL17">
        <f t="shared" si="8"/>
        <v>-1335.4292535265658</v>
      </c>
      <c r="AN17">
        <f t="shared" si="9"/>
        <v>0</v>
      </c>
      <c r="AO17">
        <f t="shared" si="9"/>
        <v>0</v>
      </c>
      <c r="AP17">
        <f t="shared" si="9"/>
        <v>-6.519694450156984</v>
      </c>
      <c r="AQ17">
        <f t="shared" si="9"/>
        <v>-432.33419928590143</v>
      </c>
      <c r="AR17">
        <f t="shared" si="9"/>
        <v>-438.85389373605835</v>
      </c>
      <c r="AS17">
        <f t="shared" si="9"/>
        <v>-44.706399771948604</v>
      </c>
      <c r="AT17">
        <f t="shared" si="9"/>
        <v>54.769936255494287</v>
      </c>
      <c r="AU17">
        <f t="shared" si="9"/>
        <v>-428.79035725251265</v>
      </c>
      <c r="AW17">
        <v>14</v>
      </c>
      <c r="AX17">
        <f>IF(Z17&gt;0, (R17*SUMPRODUCT(K17:$K$98, X17:$X$98)-K17*$AZ$3)/Z17, 0)</f>
        <v>3171.6749415488634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250000</v>
      </c>
      <c r="S18">
        <f t="shared" si="1"/>
        <v>3359.9094209543368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2576.0351238865787</v>
      </c>
      <c r="AC18">
        <f t="shared" si="2"/>
        <v>2682.70265624484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-1408.3239328699165</v>
      </c>
      <c r="AI18">
        <f t="shared" si="6"/>
        <v>-1428.2850562227809</v>
      </c>
      <c r="AJ18">
        <f t="shared" si="7"/>
        <v>-106.66753235826127</v>
      </c>
      <c r="AK18">
        <f t="shared" si="22"/>
        <v>180.32245867206052</v>
      </c>
      <c r="AL18">
        <f t="shared" si="8"/>
        <v>-1354.6301299089816</v>
      </c>
      <c r="AN18">
        <f t="shared" si="9"/>
        <v>0</v>
      </c>
      <c r="AO18">
        <f t="shared" si="9"/>
        <v>0</v>
      </c>
      <c r="AP18">
        <f t="shared" si="9"/>
        <v>-5.7225695615911336</v>
      </c>
      <c r="AQ18">
        <f t="shared" si="9"/>
        <v>-403.74639886913849</v>
      </c>
      <c r="AR18">
        <f t="shared" si="9"/>
        <v>-409.4689684307296</v>
      </c>
      <c r="AS18">
        <f t="shared" si="9"/>
        <v>-30.580061206616769</v>
      </c>
      <c r="AT18">
        <f t="shared" si="9"/>
        <v>51.69587878529525</v>
      </c>
      <c r="AU18">
        <f t="shared" si="9"/>
        <v>-388.3531508520511</v>
      </c>
      <c r="AW18">
        <v>15</v>
      </c>
      <c r="AX18">
        <f>IF(Z18&gt;0, (R18*SUMPRODUCT(K18:$K$98, X18:$X$98)-K18*$AZ$3)/Z18, 0)</f>
        <v>3359.9094209543368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250000</v>
      </c>
      <c r="S19">
        <f t="shared" si="1"/>
        <v>3518.2047028346419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2682.70265624484</v>
      </c>
      <c r="AC19">
        <f t="shared" si="2"/>
        <v>2760.2078034865594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-1477.5996001264048</v>
      </c>
      <c r="AI19">
        <f t="shared" si="6"/>
        <v>-1497.213352285728</v>
      </c>
      <c r="AJ19">
        <f t="shared" si="7"/>
        <v>-77.505147241719442</v>
      </c>
      <c r="AK19">
        <f t="shared" si="22"/>
        <v>187.78918593713883</v>
      </c>
      <c r="AL19">
        <f t="shared" si="8"/>
        <v>-1386.9293135903085</v>
      </c>
      <c r="AN19">
        <f t="shared" si="9"/>
        <v>0</v>
      </c>
      <c r="AO19">
        <f t="shared" si="9"/>
        <v>0</v>
      </c>
      <c r="AP19">
        <f t="shared" si="9"/>
        <v>-5.0205207066481279</v>
      </c>
      <c r="AQ19">
        <f t="shared" si="9"/>
        <v>-378.22030829748127</v>
      </c>
      <c r="AR19">
        <f t="shared" si="9"/>
        <v>-383.24082900412941</v>
      </c>
      <c r="AS19">
        <f t="shared" si="9"/>
        <v>-19.838947358876567</v>
      </c>
      <c r="AT19">
        <f t="shared" si="9"/>
        <v>48.068288455141449</v>
      </c>
      <c r="AU19">
        <f t="shared" si="9"/>
        <v>-355.01148790786453</v>
      </c>
      <c r="AW19">
        <v>16</v>
      </c>
      <c r="AX19">
        <f>IF(Z19&gt;0, (R19*SUMPRODUCT(K19:$K$98, X19:$X$98)-K19*$AZ$3)/Z19, 0)</f>
        <v>3518.2047028346419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250000</v>
      </c>
      <c r="S20">
        <f t="shared" si="1"/>
        <v>3649.2627578884635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2760.2078034865594</v>
      </c>
      <c r="AC20">
        <f t="shared" si="2"/>
        <v>2811.6763756452019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-1556.6666229770176</v>
      </c>
      <c r="AI20">
        <f t="shared" si="6"/>
        <v>-1575.9285709524499</v>
      </c>
      <c r="AJ20">
        <f t="shared" si="7"/>
        <v>-51.468572158642473</v>
      </c>
      <c r="AK20">
        <f t="shared" si="22"/>
        <v>193.21454624405919</v>
      </c>
      <c r="AL20">
        <f t="shared" si="8"/>
        <v>-1434.1825968670332</v>
      </c>
      <c r="AN20">
        <f t="shared" si="9"/>
        <v>0</v>
      </c>
      <c r="AO20">
        <f t="shared" si="9"/>
        <v>0</v>
      </c>
      <c r="AP20">
        <f t="shared" si="9"/>
        <v>-4.4022049953366942</v>
      </c>
      <c r="AQ20">
        <f t="shared" si="9"/>
        <v>-355.76700718347485</v>
      </c>
      <c r="AR20">
        <f t="shared" si="9"/>
        <v>-360.16921217881156</v>
      </c>
      <c r="AS20">
        <f t="shared" si="9"/>
        <v>-11.762839654047937</v>
      </c>
      <c r="AT20">
        <f t="shared" si="9"/>
        <v>44.158048902020369</v>
      </c>
      <c r="AU20">
        <f t="shared" si="9"/>
        <v>-327.77400293083917</v>
      </c>
      <c r="AW20">
        <v>17</v>
      </c>
      <c r="AX20">
        <f>IF(Z20&gt;0, (R20*SUMPRODUCT(K20:$K$98, X20:$X$98)-K20*$AZ$3)/Z20, 0)</f>
        <v>3649.2627578884635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250000</v>
      </c>
      <c r="S21">
        <f t="shared" si="1"/>
        <v>3755.1215668755553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2811.6763756452019</v>
      </c>
      <c r="AC21">
        <f t="shared" si="2"/>
        <v>2839.5601545832665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-1647.4642015062948</v>
      </c>
      <c r="AI21">
        <f t="shared" si="6"/>
        <v>-1666.3687835818221</v>
      </c>
      <c r="AJ21">
        <f t="shared" si="7"/>
        <v>-27.883778938064552</v>
      </c>
      <c r="AK21">
        <f t="shared" si="22"/>
        <v>196.81734629516416</v>
      </c>
      <c r="AL21">
        <f t="shared" si="8"/>
        <v>-1497.4352162247224</v>
      </c>
      <c r="AN21">
        <f t="shared" si="9"/>
        <v>0</v>
      </c>
      <c r="AO21">
        <f t="shared" si="9"/>
        <v>0</v>
      </c>
      <c r="AP21">
        <f t="shared" si="9"/>
        <v>-3.8576170708706043</v>
      </c>
      <c r="AQ21">
        <f t="shared" si="9"/>
        <v>-336.17701793080352</v>
      </c>
      <c r="AR21">
        <f t="shared" si="9"/>
        <v>-340.03463500167413</v>
      </c>
      <c r="AS21">
        <f t="shared" si="9"/>
        <v>-5.6898873089136872</v>
      </c>
      <c r="AT21">
        <f t="shared" si="9"/>
        <v>40.162006855181886</v>
      </c>
      <c r="AU21">
        <f t="shared" si="9"/>
        <v>-305.5625154554059</v>
      </c>
      <c r="AW21">
        <v>18</v>
      </c>
      <c r="AX21">
        <f>IF(Z21&gt;0, (R21*SUMPRODUCT(K21:$K$98, X21:$X$98)-K21*$AZ$3)/Z21, 0)</f>
        <v>3755.1215668755553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250000</v>
      </c>
      <c r="S22">
        <f t="shared" si="1"/>
        <v>3837.4648450751988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2839.5601545832665</v>
      </c>
      <c r="AC22">
        <f t="shared" si="2"/>
        <v>2845.9284814038369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-1751.1571478877177</v>
      </c>
      <c r="AI22">
        <f t="shared" si="6"/>
        <v>-1769.6975684277008</v>
      </c>
      <c r="AJ22">
        <f t="shared" si="7"/>
        <v>-6.3683268205704735</v>
      </c>
      <c r="AK22">
        <f t="shared" si="22"/>
        <v>198.76921082082868</v>
      </c>
      <c r="AL22">
        <f t="shared" si="8"/>
        <v>-1577.2966844274426</v>
      </c>
      <c r="AN22">
        <f t="shared" si="9"/>
        <v>0</v>
      </c>
      <c r="AO22">
        <f t="shared" si="9"/>
        <v>0</v>
      </c>
      <c r="AP22">
        <f t="shared" si="9"/>
        <v>-3.3779529183915202</v>
      </c>
      <c r="AQ22">
        <f t="shared" si="9"/>
        <v>-319.05028181603615</v>
      </c>
      <c r="AR22">
        <f t="shared" si="9"/>
        <v>-322.42823473442763</v>
      </c>
      <c r="AS22">
        <f t="shared" si="9"/>
        <v>-1.1602707782396631</v>
      </c>
      <c r="AT22">
        <f t="shared" si="9"/>
        <v>36.21455264893379</v>
      </c>
      <c r="AU22">
        <f t="shared" si="9"/>
        <v>-287.37395286373351</v>
      </c>
      <c r="AW22">
        <v>19</v>
      </c>
      <c r="AX22">
        <f>IF(Z22&gt;0, (R22*SUMPRODUCT(K22:$K$98, X22:$X$98)-K22*$AZ$3)/Z22, 0)</f>
        <v>3837.4648450751988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250000</v>
      </c>
      <c r="S23">
        <f t="shared" si="1"/>
        <v>3898.0491826858824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2845.9284814038369</v>
      </c>
      <c r="AC23">
        <f t="shared" si="2"/>
        <v>2832.7222574015282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-1874.5273646529542</v>
      </c>
      <c r="AI23">
        <f t="shared" si="6"/>
        <v>-1892.6949282510725</v>
      </c>
      <c r="AJ23">
        <f t="shared" si="7"/>
        <v>13.206224002308772</v>
      </c>
      <c r="AK23">
        <f t="shared" si="22"/>
        <v>199.21499369826861</v>
      </c>
      <c r="AL23">
        <f t="shared" si="8"/>
        <v>-1680.273710550495</v>
      </c>
      <c r="AN23">
        <f t="shared" si="9"/>
        <v>0</v>
      </c>
      <c r="AO23">
        <f t="shared" si="9"/>
        <v>0</v>
      </c>
      <c r="AP23">
        <f t="shared" si="9"/>
        <v>-2.9553755625051217</v>
      </c>
      <c r="AQ23">
        <f t="shared" si="9"/>
        <v>-304.93535001668101</v>
      </c>
      <c r="AR23">
        <f t="shared" si="9"/>
        <v>-307.89072557918615</v>
      </c>
      <c r="AS23">
        <f t="shared" si="9"/>
        <v>2.1482986135485294</v>
      </c>
      <c r="AT23">
        <f t="shared" si="9"/>
        <v>32.40693893161658</v>
      </c>
      <c r="AU23">
        <f t="shared" si="9"/>
        <v>-273.33548803402107</v>
      </c>
      <c r="AW23">
        <v>20</v>
      </c>
      <c r="AX23">
        <f>IF(Z23&gt;0, (R23*SUMPRODUCT(K23:$K$98, X23:$X$98)-K23*$AZ$3)/Z23, 0)</f>
        <v>3898.0491826858824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250000</v>
      </c>
      <c r="S24">
        <f t="shared" si="1"/>
        <v>3937.2272099000475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2832.7222574015282</v>
      </c>
      <c r="AC24">
        <f t="shared" si="2"/>
        <v>2800.8619590042458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-2014.0531936772011</v>
      </c>
      <c r="AI24">
        <f t="shared" si="6"/>
        <v>-2031.8376763199703</v>
      </c>
      <c r="AJ24">
        <f t="shared" si="7"/>
        <v>31.860298397282349</v>
      </c>
      <c r="AK24">
        <f t="shared" si="22"/>
        <v>198.29055801810699</v>
      </c>
      <c r="AL24">
        <f t="shared" si="8"/>
        <v>-1801.6868199045809</v>
      </c>
      <c r="AN24">
        <f t="shared" si="9"/>
        <v>0</v>
      </c>
      <c r="AO24">
        <f t="shared" si="9"/>
        <v>0</v>
      </c>
      <c r="AP24">
        <f t="shared" si="9"/>
        <v>-2.5830880006072743</v>
      </c>
      <c r="AQ24">
        <f t="shared" si="9"/>
        <v>-292.52898392788188</v>
      </c>
      <c r="AR24">
        <f t="shared" si="9"/>
        <v>-295.11207192848917</v>
      </c>
      <c r="AS24">
        <f t="shared" si="9"/>
        <v>4.6275146788848351</v>
      </c>
      <c r="AT24">
        <f t="shared" si="9"/>
        <v>28.800498239882298</v>
      </c>
      <c r="AU24">
        <f t="shared" si="9"/>
        <v>-261.68405900972203</v>
      </c>
      <c r="AW24">
        <v>21</v>
      </c>
      <c r="AX24">
        <f>IF(Z24&gt;0, (R24*SUMPRODUCT(K24:$K$98, X24:$X$98)-K24*$AZ$3)/Z24, 0)</f>
        <v>3937.2272099000475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250000</v>
      </c>
      <c r="S25">
        <f t="shared" si="1"/>
        <v>3956.619101952876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2800.8619590042458</v>
      </c>
      <c r="AC25">
        <f t="shared" si="2"/>
        <v>2752.1499854508274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-2171.0704187020679</v>
      </c>
      <c r="AI25">
        <f t="shared" si="6"/>
        <v>-2188.4599494765394</v>
      </c>
      <c r="AJ25">
        <f t="shared" si="7"/>
        <v>48.711973553418375</v>
      </c>
      <c r="AK25">
        <f t="shared" si="22"/>
        <v>196.06033713029723</v>
      </c>
      <c r="AL25">
        <f t="shared" si="8"/>
        <v>-1943.6876387928237</v>
      </c>
      <c r="AN25">
        <f t="shared" si="9"/>
        <v>0</v>
      </c>
      <c r="AO25">
        <f t="shared" si="9"/>
        <v>0</v>
      </c>
      <c r="AP25">
        <f t="shared" si="9"/>
        <v>-2.2551103950518674</v>
      </c>
      <c r="AQ25">
        <f t="shared" si="9"/>
        <v>-281.5489119920482</v>
      </c>
      <c r="AR25">
        <f t="shared" si="9"/>
        <v>-283.80402238710008</v>
      </c>
      <c r="AS25">
        <f t="shared" si="9"/>
        <v>6.3170696983423946</v>
      </c>
      <c r="AT25">
        <f t="shared" si="9"/>
        <v>25.425510903893176</v>
      </c>
      <c r="AU25">
        <f t="shared" si="9"/>
        <v>-252.06144178486448</v>
      </c>
      <c r="AW25">
        <v>22</v>
      </c>
      <c r="AX25">
        <f>IF(Z25&gt;0, (R25*SUMPRODUCT(K25:$K$98, X25:$X$98)-K25*$AZ$3)/Z25, 0)</f>
        <v>3956.619101952876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250000</v>
      </c>
      <c r="S26">
        <f t="shared" si="1"/>
        <v>3957.8374724984842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2752.1499854508274</v>
      </c>
      <c r="AC26">
        <f t="shared" si="2"/>
        <v>2688.2948327216927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-2348.0406952021522</v>
      </c>
      <c r="AI26">
        <f t="shared" si="6"/>
        <v>-2365.0215265993584</v>
      </c>
      <c r="AJ26">
        <f t="shared" si="7"/>
        <v>63.855152729134716</v>
      </c>
      <c r="AK26">
        <f t="shared" si="22"/>
        <v>192.65049898155794</v>
      </c>
      <c r="AL26">
        <f t="shared" si="8"/>
        <v>-2108.5158748886656</v>
      </c>
      <c r="AN26">
        <f t="shared" si="9"/>
        <v>0</v>
      </c>
      <c r="AO26">
        <f t="shared" si="9"/>
        <v>0</v>
      </c>
      <c r="AP26">
        <f t="shared" si="9"/>
        <v>-1.9661691184597385</v>
      </c>
      <c r="AQ26">
        <f t="shared" si="9"/>
        <v>-271.87391452180088</v>
      </c>
      <c r="AR26">
        <f t="shared" si="9"/>
        <v>-273.84008364026056</v>
      </c>
      <c r="AS26">
        <f t="shared" si="9"/>
        <v>7.393632644583561</v>
      </c>
      <c r="AT26">
        <f t="shared" si="9"/>
        <v>22.306532165186795</v>
      </c>
      <c r="AU26">
        <f t="shared" si="9"/>
        <v>-244.13991883049022</v>
      </c>
      <c r="AW26">
        <v>23</v>
      </c>
      <c r="AX26">
        <f>IF(Z26&gt;0, (R26*SUMPRODUCT(K26:$K$98, X26:$X$98)-K26*$AZ$3)/Z26, 0)</f>
        <v>3957.8374724984842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250000</v>
      </c>
      <c r="S27">
        <f t="shared" si="1"/>
        <v>3942.0905807878034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2688.2948327216927</v>
      </c>
      <c r="AC27">
        <f t="shared" si="2"/>
        <v>2610.7903461132073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-2538.7978192887131</v>
      </c>
      <c r="AI27">
        <f t="shared" si="6"/>
        <v>-2555.3549625900187</v>
      </c>
      <c r="AJ27">
        <f t="shared" si="7"/>
        <v>77.504486608485422</v>
      </c>
      <c r="AK27">
        <f t="shared" si="22"/>
        <v>188.18063829051852</v>
      </c>
      <c r="AL27">
        <f t="shared" si="8"/>
        <v>-2289.6698376910149</v>
      </c>
      <c r="AN27">
        <f t="shared" si="9"/>
        <v>0</v>
      </c>
      <c r="AO27">
        <f t="shared" si="9"/>
        <v>0</v>
      </c>
      <c r="AP27">
        <f t="shared" si="9"/>
        <v>-1.7117065227975954</v>
      </c>
      <c r="AQ27">
        <f t="shared" si="9"/>
        <v>-262.46537269494792</v>
      </c>
      <c r="AR27">
        <f t="shared" si="9"/>
        <v>-264.17707921774553</v>
      </c>
      <c r="AS27">
        <f t="shared" si="9"/>
        <v>8.0125498015930816</v>
      </c>
      <c r="AT27">
        <f t="shared" si="9"/>
        <v>19.454444535773163</v>
      </c>
      <c r="AU27">
        <f t="shared" si="9"/>
        <v>-236.7100848803793</v>
      </c>
      <c r="AW27">
        <v>24</v>
      </c>
      <c r="AX27">
        <f>IF(Z27&gt;0, (R27*SUMPRODUCT(K27:$K$98, X27:$X$98)-K27*$AZ$3)/Z27, 0)</f>
        <v>3942.0905807878034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250000</v>
      </c>
      <c r="S28">
        <f t="shared" si="1"/>
        <v>3911.7323945433404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2610.7903461132073</v>
      </c>
      <c r="AC28">
        <f t="shared" si="2"/>
        <v>2521.8691054837191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-2742.3016949936714</v>
      </c>
      <c r="AI28">
        <f t="shared" si="6"/>
        <v>-2758.4190366924645</v>
      </c>
      <c r="AJ28">
        <f t="shared" si="7"/>
        <v>88.921240629488238</v>
      </c>
      <c r="AK28">
        <f t="shared" si="22"/>
        <v>182.75532422792452</v>
      </c>
      <c r="AL28">
        <f t="shared" si="8"/>
        <v>-2486.7424718350517</v>
      </c>
      <c r="AN28">
        <f t="shared" si="9"/>
        <v>0</v>
      </c>
      <c r="AO28">
        <f t="shared" si="9"/>
        <v>0</v>
      </c>
      <c r="AP28">
        <f t="shared" si="9"/>
        <v>-1.4877134477944693</v>
      </c>
      <c r="AQ28">
        <f t="shared" si="9"/>
        <v>-253.12853606976424</v>
      </c>
      <c r="AR28">
        <f t="shared" si="9"/>
        <v>-254.61624951755871</v>
      </c>
      <c r="AS28">
        <f t="shared" si="9"/>
        <v>8.2078873769217235</v>
      </c>
      <c r="AT28">
        <f t="shared" si="9"/>
        <v>16.86925540148361</v>
      </c>
      <c r="AU28">
        <f t="shared" si="9"/>
        <v>-229.53910673915337</v>
      </c>
      <c r="AW28">
        <v>25</v>
      </c>
      <c r="AX28">
        <f>IF(Z28&gt;0, (R28*SUMPRODUCT(K28:$K$98, X28:$X$98)-K28*$AZ$3)/Z28, 0)</f>
        <v>3911.7323945433404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250000</v>
      </c>
      <c r="S29">
        <f t="shared" si="1"/>
        <v>3869.0216817245955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2521.8691054837191</v>
      </c>
      <c r="AC29">
        <f t="shared" si="2"/>
        <v>2423.6906873295447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-2952.9269936849291</v>
      </c>
      <c r="AI29">
        <f t="shared" si="6"/>
        <v>-2968.5878692673659</v>
      </c>
      <c r="AJ29">
        <f t="shared" si="7"/>
        <v>98.178418154174324</v>
      </c>
      <c r="AK29">
        <f t="shared" si="22"/>
        <v>176.53083738386036</v>
      </c>
      <c r="AL29">
        <f t="shared" si="8"/>
        <v>-2693.8786137293314</v>
      </c>
      <c r="AN29">
        <f t="shared" si="9"/>
        <v>0</v>
      </c>
      <c r="AO29">
        <f t="shared" si="9"/>
        <v>0</v>
      </c>
      <c r="AP29">
        <f t="shared" si="9"/>
        <v>-1.2906957857016428</v>
      </c>
      <c r="AQ29">
        <f t="shared" si="9"/>
        <v>-243.36636902397041</v>
      </c>
      <c r="AR29">
        <f t="shared" si="9"/>
        <v>-244.65706480967205</v>
      </c>
      <c r="AS29">
        <f t="shared" si="9"/>
        <v>8.0914039506551472</v>
      </c>
      <c r="AT29">
        <f t="shared" si="9"/>
        <v>14.548842218838475</v>
      </c>
      <c r="AU29">
        <f t="shared" si="9"/>
        <v>-222.01681864017846</v>
      </c>
      <c r="AW29">
        <v>26</v>
      </c>
      <c r="AX29">
        <f>IF(Z29&gt;0, (R29*SUMPRODUCT(K29:$K$98, X29:$X$98)-K29*$AZ$3)/Z29, 0)</f>
        <v>3869.0216817245955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250000</v>
      </c>
      <c r="S30">
        <f t="shared" si="1"/>
        <v>3816.8577821308254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2423.6906873295447</v>
      </c>
      <c r="AC30">
        <f t="shared" si="2"/>
        <v>2318.672637873065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-3172.1526335866115</v>
      </c>
      <c r="AI30">
        <f t="shared" si="6"/>
        <v>-3187.3396851498651</v>
      </c>
      <c r="AJ30">
        <f t="shared" si="7"/>
        <v>105.01804945647973</v>
      </c>
      <c r="AK30">
        <f t="shared" si="22"/>
        <v>169.65834811306814</v>
      </c>
      <c r="AL30">
        <f t="shared" si="8"/>
        <v>-2912.663287580317</v>
      </c>
      <c r="AN30">
        <f t="shared" si="9"/>
        <v>0</v>
      </c>
      <c r="AO30">
        <f t="shared" si="9"/>
        <v>0</v>
      </c>
      <c r="AP30">
        <f t="shared" si="9"/>
        <v>-1.1175405680512298</v>
      </c>
      <c r="AQ30">
        <f t="shared" si="9"/>
        <v>-233.42313952900815</v>
      </c>
      <c r="AR30">
        <f t="shared" si="9"/>
        <v>-234.54068009705938</v>
      </c>
      <c r="AS30">
        <f t="shared" si="9"/>
        <v>7.7277627034067597</v>
      </c>
      <c r="AT30">
        <f t="shared" si="9"/>
        <v>12.484324948475546</v>
      </c>
      <c r="AU30">
        <f t="shared" si="9"/>
        <v>-214.32859244517707</v>
      </c>
      <c r="AW30">
        <v>27</v>
      </c>
      <c r="AX30">
        <f>IF(Z30&gt;0, (R30*SUMPRODUCT(K30:$K$98, X30:$X$98)-K30*$AZ$3)/Z30, 0)</f>
        <v>3816.8577821308254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250000</v>
      </c>
      <c r="S31">
        <f t="shared" si="1"/>
        <v>3757.8168254978941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2318.672637873065</v>
      </c>
      <c r="AC31">
        <f t="shared" si="2"/>
        <v>2208.7747836721737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-3406.4638666456271</v>
      </c>
      <c r="AI31">
        <f t="shared" si="6"/>
        <v>-3421.1584013065835</v>
      </c>
      <c r="AJ31">
        <f t="shared" si="7"/>
        <v>109.89785420089129</v>
      </c>
      <c r="AK31">
        <f t="shared" si="22"/>
        <v>162.30708465111456</v>
      </c>
      <c r="AL31">
        <f t="shared" si="8"/>
        <v>-3148.9534624545777</v>
      </c>
      <c r="AN31">
        <f t="shared" si="9"/>
        <v>0</v>
      </c>
      <c r="AO31">
        <f t="shared" si="9"/>
        <v>0</v>
      </c>
      <c r="AP31">
        <f t="shared" si="9"/>
        <v>-0.96544523846619457</v>
      </c>
      <c r="AQ31">
        <f t="shared" si="9"/>
        <v>-223.80799364803357</v>
      </c>
      <c r="AR31">
        <f t="shared" si="9"/>
        <v>-224.77343888649978</v>
      </c>
      <c r="AS31">
        <f t="shared" si="9"/>
        <v>7.2203960522691526</v>
      </c>
      <c r="AT31">
        <f t="shared" si="9"/>
        <v>10.663733535033101</v>
      </c>
      <c r="AU31">
        <f t="shared" si="9"/>
        <v>-206.88930929919752</v>
      </c>
      <c r="AW31">
        <v>28</v>
      </c>
      <c r="AX31">
        <f>IF(Z31&gt;0, (R31*SUMPRODUCT(K31:$K$98, X31:$X$98)-K31*$AZ$3)/Z31, 0)</f>
        <v>3757.8168254978941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250000</v>
      </c>
      <c r="S32">
        <f t="shared" si="1"/>
        <v>3693.4973975740049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2208.7747836721737</v>
      </c>
      <c r="AC32">
        <f t="shared" si="2"/>
        <v>2095.2572233528163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-3655.2149477136963</v>
      </c>
      <c r="AI32">
        <f t="shared" si="6"/>
        <v>-3669.3970155332718</v>
      </c>
      <c r="AJ32">
        <f t="shared" si="7"/>
        <v>113.51756031935747</v>
      </c>
      <c r="AK32">
        <f t="shared" si="22"/>
        <v>154.61423485705217</v>
      </c>
      <c r="AL32">
        <f t="shared" si="8"/>
        <v>-3401.2652203568623</v>
      </c>
      <c r="AN32">
        <f t="shared" si="9"/>
        <v>0</v>
      </c>
      <c r="AO32">
        <f t="shared" si="9"/>
        <v>0</v>
      </c>
      <c r="AP32">
        <f t="shared" si="9"/>
        <v>-0.83194256061415006</v>
      </c>
      <c r="AQ32">
        <f t="shared" si="9"/>
        <v>-214.42069815789779</v>
      </c>
      <c r="AR32">
        <f t="shared" si="9"/>
        <v>-215.25264071851194</v>
      </c>
      <c r="AS32">
        <f t="shared" si="9"/>
        <v>6.6591198835194838</v>
      </c>
      <c r="AT32">
        <f t="shared" si="9"/>
        <v>9.0699159030127312</v>
      </c>
      <c r="AU32">
        <f t="shared" si="9"/>
        <v>-199.52360493197975</v>
      </c>
      <c r="AW32">
        <v>29</v>
      </c>
      <c r="AX32">
        <f>IF(Z32&gt;0, (R32*SUMPRODUCT(K32:$K$98, X32:$X$98)-K32*$AZ$3)/Z32, 0)</f>
        <v>3693.4973975740049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250000</v>
      </c>
      <c r="S33">
        <f t="shared" si="1"/>
        <v>3625.5449977627218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2095.2572233528163</v>
      </c>
      <c r="AC33">
        <f t="shared" si="2"/>
        <v>1979.3101263812362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-3918.8442899696179</v>
      </c>
      <c r="AI33">
        <f t="shared" si="6"/>
        <v>-3932.4926526820009</v>
      </c>
      <c r="AJ33">
        <f t="shared" si="7"/>
        <v>115.94709697158009</v>
      </c>
      <c r="AK33">
        <f t="shared" si="22"/>
        <v>146.66800563469715</v>
      </c>
      <c r="AL33">
        <f t="shared" si="8"/>
        <v>-3669.8775500757233</v>
      </c>
      <c r="AN33">
        <f t="shared" si="9"/>
        <v>0</v>
      </c>
      <c r="AO33">
        <f t="shared" si="9"/>
        <v>0</v>
      </c>
      <c r="AP33">
        <f t="shared" si="9"/>
        <v>-0.71485229796028538</v>
      </c>
      <c r="AQ33">
        <f t="shared" si="9"/>
        <v>-205.25501154007887</v>
      </c>
      <c r="AR33">
        <f t="shared" si="9"/>
        <v>-205.96986383803915</v>
      </c>
      <c r="AS33">
        <f t="shared" si="9"/>
        <v>6.0728931710437575</v>
      </c>
      <c r="AT33">
        <f t="shared" si="9"/>
        <v>7.6819442063985424</v>
      </c>
      <c r="AU33">
        <f t="shared" si="9"/>
        <v>-192.21502646059685</v>
      </c>
      <c r="AW33">
        <v>30</v>
      </c>
      <c r="AX33">
        <f>IF(Z33&gt;0, (R33*SUMPRODUCT(K33:$K$98, X33:$X$98)-K33*$AZ$3)/Z33, 0)</f>
        <v>3625.5449977627218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250000</v>
      </c>
      <c r="S34">
        <f t="shared" si="1"/>
        <v>3554.9945975202781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1979.3101263812362</v>
      </c>
      <c r="AC34">
        <f t="shared" si="2"/>
        <v>1861.9779730432267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-4177.8061361847995</v>
      </c>
      <c r="AI34">
        <f t="shared" si="6"/>
        <v>-4190.9002346564403</v>
      </c>
      <c r="AJ34">
        <f t="shared" si="7"/>
        <v>117.33215333800945</v>
      </c>
      <c r="AK34">
        <f t="shared" si="22"/>
        <v>138.55170884668655</v>
      </c>
      <c r="AL34">
        <f t="shared" si="8"/>
        <v>-3935.016372471744</v>
      </c>
      <c r="AN34">
        <f t="shared" si="9"/>
        <v>0</v>
      </c>
      <c r="AO34">
        <f t="shared" si="9"/>
        <v>0</v>
      </c>
      <c r="AP34">
        <f t="shared" si="9"/>
        <v>-0.61234100404991587</v>
      </c>
      <c r="AQ34">
        <f t="shared" si="9"/>
        <v>-195.37366468550627</v>
      </c>
      <c r="AR34">
        <f t="shared" si="9"/>
        <v>-195.98600568955621</v>
      </c>
      <c r="AS34">
        <f t="shared" si="9"/>
        <v>5.4869977293926473</v>
      </c>
      <c r="AT34">
        <f t="shared" si="9"/>
        <v>6.4793229325227495</v>
      </c>
      <c r="AU34">
        <f t="shared" ref="AU34:AU69" si="23">AL34*$K34</f>
        <v>-184.0196850276408</v>
      </c>
      <c r="AW34">
        <v>31</v>
      </c>
      <c r="AX34">
        <f>IF(Z34&gt;0, (R34*SUMPRODUCT(K34:$K$98, X34:$X$98)-K34*$AZ$3)/Z34, 0)</f>
        <v>3554.9945975202781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250000</v>
      </c>
      <c r="S35">
        <f t="shared" si="1"/>
        <v>3484.1927288915749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1861.9779730432267</v>
      </c>
      <c r="AC35">
        <f t="shared" si="2"/>
        <v>1745.1068603238537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-4415.5638652358948</v>
      </c>
      <c r="AI35">
        <f t="shared" ref="AI35:AI66" si="25">SUM(AE35:AH35)</f>
        <v>-4428.0854663362952</v>
      </c>
      <c r="AJ35">
        <f t="shared" si="7"/>
        <v>116.87111271937306</v>
      </c>
      <c r="AK35">
        <f t="shared" si="22"/>
        <v>130.33845811302589</v>
      </c>
      <c r="AL35">
        <f t="shared" si="8"/>
        <v>-4180.8758955038966</v>
      </c>
      <c r="AN35">
        <f t="shared" ref="AN35:AT69" si="26">AE35*$K35</f>
        <v>0</v>
      </c>
      <c r="AO35">
        <f t="shared" si="26"/>
        <v>0</v>
      </c>
      <c r="AP35">
        <f t="shared" si="26"/>
        <v>-0.52282889438555391</v>
      </c>
      <c r="AQ35">
        <f t="shared" si="26"/>
        <v>-184.36814551425354</v>
      </c>
      <c r="AR35">
        <f t="shared" si="26"/>
        <v>-184.8909744086391</v>
      </c>
      <c r="AS35">
        <f t="shared" si="26"/>
        <v>4.8798547532970558</v>
      </c>
      <c r="AT35">
        <f t="shared" si="26"/>
        <v>5.442172403093986</v>
      </c>
      <c r="AU35">
        <f t="shared" si="23"/>
        <v>-174.56894725224805</v>
      </c>
      <c r="AW35">
        <v>32</v>
      </c>
      <c r="AX35">
        <f>IF(Z35&gt;0, (R35*SUMPRODUCT(K35:$K$98, X35:$X$98)-K35*$AZ$3)/Z35, 0)</f>
        <v>3484.1927288915749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250000</v>
      </c>
      <c r="S36">
        <f t="shared" si="1"/>
        <v>3447.7811635340363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1745.1068603238537</v>
      </c>
      <c r="AC36">
        <f t="shared" si="2"/>
        <v>1630.830279065076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-5711.6909023604212</v>
      </c>
      <c r="AI36">
        <f t="shared" si="25"/>
        <v>-5723.5161183595819</v>
      </c>
      <c r="AJ36">
        <f t="shared" si="7"/>
        <v>114.2765812587777</v>
      </c>
      <c r="AK36">
        <f t="shared" si="22"/>
        <v>122.15748022266976</v>
      </c>
      <c r="AL36">
        <f t="shared" si="8"/>
        <v>-5487.0820568781346</v>
      </c>
      <c r="AN36">
        <f t="shared" si="26"/>
        <v>0</v>
      </c>
      <c r="AO36">
        <f t="shared" si="26"/>
        <v>0</v>
      </c>
      <c r="AP36">
        <f t="shared" si="26"/>
        <v>-0.44084993013405432</v>
      </c>
      <c r="AQ36">
        <f t="shared" si="26"/>
        <v>-212.93467581747879</v>
      </c>
      <c r="AR36">
        <f t="shared" si="26"/>
        <v>-213.37552574761284</v>
      </c>
      <c r="AS36">
        <f t="shared" si="26"/>
        <v>4.2602877501321936</v>
      </c>
      <c r="AT36">
        <f t="shared" si="26"/>
        <v>4.5540915806814208</v>
      </c>
      <c r="AU36">
        <f t="shared" si="23"/>
        <v>-204.56114641679923</v>
      </c>
      <c r="AW36">
        <v>33</v>
      </c>
      <c r="AX36">
        <f>IF(Z36&gt;0, (R36*SUMPRODUCT(K36:$K$98, X36:$X$98)-K36*$AZ$3)/Z36, 0)</f>
        <v>3447.7811635340363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250000</v>
      </c>
      <c r="S37">
        <f t="shared" si="1"/>
        <v>3359.9418937791206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1630.830279065076</v>
      </c>
      <c r="AC37">
        <f t="shared" si="2"/>
        <v>1480.4773570471298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-6913.1681422919391</v>
      </c>
      <c r="AI37">
        <f t="shared" si="25"/>
        <v>-6924.1837893168786</v>
      </c>
      <c r="AJ37">
        <f t="shared" si="7"/>
        <v>150.35292201794618</v>
      </c>
      <c r="AK37">
        <f t="shared" si="22"/>
        <v>114.15811953455533</v>
      </c>
      <c r="AL37">
        <f t="shared" si="8"/>
        <v>-6659.6727477643772</v>
      </c>
      <c r="AN37">
        <f t="shared" si="26"/>
        <v>0</v>
      </c>
      <c r="AO37">
        <f t="shared" si="26"/>
        <v>0</v>
      </c>
      <c r="AP37">
        <f t="shared" si="26"/>
        <v>-0.36666856819773541</v>
      </c>
      <c r="AQ37">
        <f t="shared" si="26"/>
        <v>-230.11280760044676</v>
      </c>
      <c r="AR37">
        <f t="shared" si="26"/>
        <v>-230.47947616864448</v>
      </c>
      <c r="AS37">
        <f t="shared" si="26"/>
        <v>5.0046711296986084</v>
      </c>
      <c r="AT37">
        <f t="shared" si="26"/>
        <v>3.799885212653721</v>
      </c>
      <c r="AU37">
        <f t="shared" si="23"/>
        <v>-221.67491982629218</v>
      </c>
      <c r="AW37">
        <v>34</v>
      </c>
      <c r="AX37">
        <f>IF(Z37&gt;0, (R37*SUMPRODUCT(K37:$K$98, X37:$X$98)-K37*$AZ$3)/Z37, 0)</f>
        <v>3359.9418937791206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250000</v>
      </c>
      <c r="S38">
        <f t="shared" si="1"/>
        <v>3231.488183924142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1480.4773570471298</v>
      </c>
      <c r="AC38">
        <f t="shared" si="2"/>
        <v>1306.2411153391224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-7999.21224146641</v>
      </c>
      <c r="AI38">
        <f t="shared" si="25"/>
        <v>-8009.3178107969534</v>
      </c>
      <c r="AJ38">
        <f t="shared" si="7"/>
        <v>174.23624170800736</v>
      </c>
      <c r="AK38">
        <f t="shared" si="22"/>
        <v>103.6334149932991</v>
      </c>
      <c r="AL38">
        <f t="shared" si="8"/>
        <v>-7731.4481540956467</v>
      </c>
      <c r="AN38">
        <f t="shared" si="26"/>
        <v>0</v>
      </c>
      <c r="AO38">
        <f t="shared" si="26"/>
        <v>0</v>
      </c>
      <c r="AP38">
        <f t="shared" si="26"/>
        <v>-0.30033533767793852</v>
      </c>
      <c r="AQ38">
        <f t="shared" si="26"/>
        <v>-237.73485996845514</v>
      </c>
      <c r="AR38">
        <f t="shared" si="26"/>
        <v>-238.03519530613309</v>
      </c>
      <c r="AS38">
        <f t="shared" si="26"/>
        <v>5.1782634681399049</v>
      </c>
      <c r="AT38">
        <f t="shared" si="26"/>
        <v>3.0799627085489449</v>
      </c>
      <c r="AU38">
        <f t="shared" si="23"/>
        <v>-229.77696912944421</v>
      </c>
      <c r="AW38">
        <v>35</v>
      </c>
      <c r="AX38">
        <f>IF(Z38&gt;0, (R38*SUMPRODUCT(K38:$K$98, X38:$X$98)-K38*$AZ$3)/Z38, 0)</f>
        <v>3231.488183924142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250000</v>
      </c>
      <c r="S39">
        <f t="shared" si="1"/>
        <v>3068.3082345410266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1306.2411153391224</v>
      </c>
      <c r="AC39">
        <f t="shared" si="2"/>
        <v>1118.3960463460596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-8920.3241912036428</v>
      </c>
      <c r="AI39">
        <f t="shared" si="25"/>
        <v>-8929.4366724217616</v>
      </c>
      <c r="AJ39">
        <f t="shared" si="7"/>
        <v>187.8450689930628</v>
      </c>
      <c r="AK39">
        <f t="shared" si="22"/>
        <v>91.436878073738583</v>
      </c>
      <c r="AL39">
        <f t="shared" si="8"/>
        <v>-8650.1547253549597</v>
      </c>
      <c r="AN39">
        <f t="shared" si="26"/>
        <v>0</v>
      </c>
      <c r="AO39">
        <f t="shared" si="26"/>
        <v>0</v>
      </c>
      <c r="AP39">
        <f t="shared" si="26"/>
        <v>-0.24180444061242934</v>
      </c>
      <c r="AQ39">
        <f t="shared" si="26"/>
        <v>-236.70545370748422</v>
      </c>
      <c r="AR39">
        <f t="shared" si="26"/>
        <v>-236.94725814809669</v>
      </c>
      <c r="AS39">
        <f t="shared" si="26"/>
        <v>4.9845668531377632</v>
      </c>
      <c r="AT39">
        <f t="shared" si="26"/>
        <v>2.4263252373028137</v>
      </c>
      <c r="AU39">
        <f t="shared" si="23"/>
        <v>-229.5363660576561</v>
      </c>
      <c r="AW39">
        <v>36</v>
      </c>
      <c r="AX39">
        <f>IF(Z39&gt;0, (R39*SUMPRODUCT(K39:$K$98, X39:$X$98)-K39*$AZ$3)/Z39, 0)</f>
        <v>3068.3082345410266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250000</v>
      </c>
      <c r="S40">
        <f t="shared" si="1"/>
        <v>2867.4921348993344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1118.3960463460596</v>
      </c>
      <c r="AC40">
        <f t="shared" si="2"/>
        <v>926.23504886660453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-9460.5048274257879</v>
      </c>
      <c r="AI40">
        <f t="shared" si="25"/>
        <v>-9468.5801333489817</v>
      </c>
      <c r="AJ40">
        <f t="shared" si="7"/>
        <v>192.16099747945509</v>
      </c>
      <c r="AK40">
        <f t="shared" si="22"/>
        <v>78.287723244224182</v>
      </c>
      <c r="AL40">
        <f t="shared" si="8"/>
        <v>-9198.1314126253019</v>
      </c>
      <c r="AN40">
        <f t="shared" si="26"/>
        <v>0</v>
      </c>
      <c r="AO40">
        <f t="shared" si="26"/>
        <v>0</v>
      </c>
      <c r="AP40">
        <f t="shared" si="26"/>
        <v>-0.1913236190632932</v>
      </c>
      <c r="AQ40">
        <f t="shared" si="26"/>
        <v>-224.14234692336251</v>
      </c>
      <c r="AR40">
        <f t="shared" si="26"/>
        <v>-224.33367054242581</v>
      </c>
      <c r="AS40">
        <f t="shared" si="26"/>
        <v>4.5527609517534788</v>
      </c>
      <c r="AT40">
        <f t="shared" si="26"/>
        <v>1.8548263906992588</v>
      </c>
      <c r="AU40">
        <f t="shared" si="23"/>
        <v>-217.92608319997305</v>
      </c>
      <c r="AW40">
        <v>37</v>
      </c>
      <c r="AX40">
        <f>IF(Z40&gt;0, (R40*SUMPRODUCT(K40:$K$98, X40:$X$98)-K40*$AZ$3)/Z40, 0)</f>
        <v>2867.4921348993344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250000</v>
      </c>
      <c r="S41">
        <f t="shared" si="1"/>
        <v>2641.7470196792938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926.23504886660453</v>
      </c>
      <c r="AC41">
        <f t="shared" si="2"/>
        <v>741.86453786112531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-9739.6637011247203</v>
      </c>
      <c r="AI41">
        <f t="shared" si="25"/>
        <v>-9746.6842876185692</v>
      </c>
      <c r="AJ41">
        <f t="shared" si="7"/>
        <v>184.37051100547922</v>
      </c>
      <c r="AK41">
        <f t="shared" si="22"/>
        <v>64.836453420662323</v>
      </c>
      <c r="AL41">
        <f t="shared" si="8"/>
        <v>-9497.4773231924264</v>
      </c>
      <c r="AN41">
        <f t="shared" si="26"/>
        <v>0</v>
      </c>
      <c r="AO41">
        <f t="shared" si="26"/>
        <v>0</v>
      </c>
      <c r="AP41">
        <f t="shared" si="26"/>
        <v>-0.14851317230111435</v>
      </c>
      <c r="AQ41">
        <f t="shared" si="26"/>
        <v>-206.03240978046591</v>
      </c>
      <c r="AR41">
        <f t="shared" si="26"/>
        <v>-206.18092295276702</v>
      </c>
      <c r="AS41">
        <f t="shared" si="26"/>
        <v>3.9001655334904632</v>
      </c>
      <c r="AT41">
        <f t="shared" si="26"/>
        <v>1.3715474322111743</v>
      </c>
      <c r="AU41">
        <f t="shared" si="23"/>
        <v>-200.90920998706537</v>
      </c>
      <c r="AW41">
        <v>38</v>
      </c>
      <c r="AX41">
        <f>IF(Z41&gt;0, (R41*SUMPRODUCT(K41:$K$98, X41:$X$98)-K41*$AZ$3)/Z41, 0)</f>
        <v>2641.7470196792938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250000</v>
      </c>
      <c r="S42">
        <f t="shared" si="1"/>
        <v>2388.5150958129821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741.86453786112531</v>
      </c>
      <c r="AC42">
        <f t="shared" si="2"/>
        <v>571.34269586448295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-9702.7716561265061</v>
      </c>
      <c r="AI42">
        <f t="shared" si="25"/>
        <v>-9708.7517595898044</v>
      </c>
      <c r="AJ42">
        <f t="shared" si="7"/>
        <v>170.52184199664237</v>
      </c>
      <c r="AK42">
        <f t="shared" si="22"/>
        <v>51.93051765027878</v>
      </c>
      <c r="AL42">
        <f t="shared" si="8"/>
        <v>-9486.2993999428836</v>
      </c>
      <c r="AN42">
        <f t="shared" si="26"/>
        <v>0</v>
      </c>
      <c r="AO42">
        <f t="shared" si="26"/>
        <v>0</v>
      </c>
      <c r="AP42">
        <f t="shared" si="26"/>
        <v>-0.11294896505967776</v>
      </c>
      <c r="AQ42">
        <f t="shared" si="26"/>
        <v>-183.26071170771525</v>
      </c>
      <c r="AR42">
        <f t="shared" si="26"/>
        <v>-183.37366067277492</v>
      </c>
      <c r="AS42">
        <f t="shared" si="26"/>
        <v>3.2207244727112028</v>
      </c>
      <c r="AT42">
        <f t="shared" si="26"/>
        <v>0.98083557577396574</v>
      </c>
      <c r="AU42">
        <f t="shared" si="23"/>
        <v>-179.17210062428975</v>
      </c>
      <c r="AW42">
        <v>39</v>
      </c>
      <c r="AX42">
        <f>IF(Z42&gt;0, (R42*SUMPRODUCT(K42:$K$98, X42:$X$98)-K42*$AZ$3)/Z42, 0)</f>
        <v>2388.5150958129821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250000</v>
      </c>
      <c r="S43">
        <f t="shared" si="1"/>
        <v>2105.2065596041157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571.34269586448295</v>
      </c>
      <c r="AC43">
        <f t="shared" si="2"/>
        <v>419.78784824946786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-9351.8770994160586</v>
      </c>
      <c r="AI43">
        <f t="shared" si="25"/>
        <v>-9356.8622141347823</v>
      </c>
      <c r="AJ43">
        <f t="shared" si="7"/>
        <v>151.55484761501509</v>
      </c>
      <c r="AK43">
        <f t="shared" si="22"/>
        <v>39.993988710513811</v>
      </c>
      <c r="AL43">
        <f t="shared" si="8"/>
        <v>-9165.3133778092542</v>
      </c>
      <c r="AN43">
        <f t="shared" si="26"/>
        <v>0</v>
      </c>
      <c r="AO43">
        <f t="shared" si="26"/>
        <v>0</v>
      </c>
      <c r="AP43">
        <f t="shared" si="26"/>
        <v>-8.406799547259762E-2</v>
      </c>
      <c r="AQ43">
        <f t="shared" si="26"/>
        <v>-157.70821856938957</v>
      </c>
      <c r="AR43">
        <f t="shared" si="26"/>
        <v>-157.79228656486217</v>
      </c>
      <c r="AS43">
        <f t="shared" si="26"/>
        <v>2.5557911827574982</v>
      </c>
      <c r="AT43">
        <f t="shared" si="26"/>
        <v>0.67445077025373346</v>
      </c>
      <c r="AU43">
        <f t="shared" si="23"/>
        <v>-154.56204461185095</v>
      </c>
      <c r="AW43">
        <v>40</v>
      </c>
      <c r="AX43">
        <f>IF(Z43&gt;0, (R43*SUMPRODUCT(K43:$K$98, X43:$X$98)-K43*$AZ$3)/Z43, 0)</f>
        <v>2105.2065596041157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250000</v>
      </c>
      <c r="S44">
        <f t="shared" si="1"/>
        <v>1788.7937574958407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419.78784824946786</v>
      </c>
      <c r="AC44">
        <f t="shared" si="2"/>
        <v>290.38843690570343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-8768.2425050198417</v>
      </c>
      <c r="AI44">
        <f t="shared" si="25"/>
        <v>-8772.3009443408773</v>
      </c>
      <c r="AJ44">
        <f t="shared" si="7"/>
        <v>129.39941134376443</v>
      </c>
      <c r="AK44">
        <f t="shared" si="22"/>
        <v>29.385149377462753</v>
      </c>
      <c r="AL44">
        <f t="shared" si="8"/>
        <v>-8613.5163836196516</v>
      </c>
      <c r="AN44">
        <f t="shared" si="26"/>
        <v>0</v>
      </c>
      <c r="AO44">
        <f t="shared" si="26"/>
        <v>0</v>
      </c>
      <c r="AP44">
        <f t="shared" si="26"/>
        <v>-6.1107788908526382E-2</v>
      </c>
      <c r="AQ44">
        <f t="shared" si="26"/>
        <v>-132.02314232430427</v>
      </c>
      <c r="AR44">
        <f t="shared" si="26"/>
        <v>-132.08425011321279</v>
      </c>
      <c r="AS44">
        <f t="shared" si="26"/>
        <v>1.9483627295593764</v>
      </c>
      <c r="AT44">
        <f t="shared" si="26"/>
        <v>0.44245123880420401</v>
      </c>
      <c r="AU44">
        <f t="shared" si="23"/>
        <v>-129.69343614484924</v>
      </c>
      <c r="AW44">
        <v>41</v>
      </c>
      <c r="AX44">
        <f>IF(Z44&gt;0, (R44*SUMPRODUCT(K44:$K$98, X44:$X$98)-K44*$AZ$3)/Z44, 0)</f>
        <v>1788.7937574958407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250000</v>
      </c>
      <c r="S45">
        <f t="shared" si="1"/>
        <v>1424.6285720389642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290.38843690570343</v>
      </c>
      <c r="AC45">
        <f t="shared" si="2"/>
        <v>183.64101531856446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-7952.4275151984657</v>
      </c>
      <c r="AI45">
        <f t="shared" si="25"/>
        <v>-7955.6501273747699</v>
      </c>
      <c r="AJ45">
        <f t="shared" si="7"/>
        <v>106.74742158713897</v>
      </c>
      <c r="AK45">
        <f t="shared" si="22"/>
        <v>20.327190583399243</v>
      </c>
      <c r="AL45">
        <f t="shared" si="8"/>
        <v>-7828.575515204232</v>
      </c>
      <c r="AN45">
        <f t="shared" si="26"/>
        <v>0</v>
      </c>
      <c r="AO45">
        <f t="shared" si="26"/>
        <v>0</v>
      </c>
      <c r="AP45">
        <f t="shared" si="26"/>
        <v>-4.3323898897143498E-2</v>
      </c>
      <c r="AQ45">
        <f t="shared" si="26"/>
        <v>-106.91021655928922</v>
      </c>
      <c r="AR45">
        <f t="shared" si="26"/>
        <v>-106.95354045818637</v>
      </c>
      <c r="AS45">
        <f t="shared" si="26"/>
        <v>1.4350825502295645</v>
      </c>
      <c r="AT45">
        <f t="shared" si="26"/>
        <v>0.27327307833486392</v>
      </c>
      <c r="AU45">
        <f t="shared" si="23"/>
        <v>-105.24518482962193</v>
      </c>
      <c r="AW45">
        <v>42</v>
      </c>
      <c r="AX45">
        <f>IF(Z45&gt;0, (R45*SUMPRODUCT(K45:$K$98, X45:$X$98)-K45*$AZ$3)/Z45, 0)</f>
        <v>1424.6285720389642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250000</v>
      </c>
      <c r="S46">
        <f t="shared" si="1"/>
        <v>996.79021460176511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183.64101531856446</v>
      </c>
      <c r="AC46">
        <f t="shared" si="2"/>
        <v>99.298406560315669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-6999.320676916338</v>
      </c>
      <c r="AI46">
        <f t="shared" si="25"/>
        <v>-7001.8111309031883</v>
      </c>
      <c r="AJ46">
        <f t="shared" si="7"/>
        <v>84.342608758248787</v>
      </c>
      <c r="AK46">
        <f t="shared" si="22"/>
        <v>12.854871072299513</v>
      </c>
      <c r="AL46">
        <f t="shared" si="8"/>
        <v>-6904.6136510726401</v>
      </c>
      <c r="AN46">
        <f t="shared" si="26"/>
        <v>0</v>
      </c>
      <c r="AO46">
        <f t="shared" si="26"/>
        <v>0</v>
      </c>
      <c r="AP46">
        <f t="shared" si="26"/>
        <v>-2.9893721867159901E-2</v>
      </c>
      <c r="AQ46">
        <f t="shared" si="26"/>
        <v>-84.015101937080104</v>
      </c>
      <c r="AR46">
        <f t="shared" si="26"/>
        <v>-84.044995658947258</v>
      </c>
      <c r="AS46">
        <f t="shared" si="26"/>
        <v>1.012391516198599</v>
      </c>
      <c r="AT46">
        <f t="shared" si="26"/>
        <v>0.15430116055249499</v>
      </c>
      <c r="AU46">
        <f t="shared" si="23"/>
        <v>-82.878302982196175</v>
      </c>
      <c r="AW46">
        <v>43</v>
      </c>
      <c r="AX46">
        <f>IF(Z46&gt;0, (R46*SUMPRODUCT(K46:$K$98, X46:$X$98)-K46*$AZ$3)/Z46, 0)</f>
        <v>996.79021460176511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250000</v>
      </c>
      <c r="S47">
        <f t="shared" si="1"/>
        <v>474.05148359327131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99.298406560315669</v>
      </c>
      <c r="AC47">
        <f t="shared" si="2"/>
        <v>35.432954445592941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-5969.2569661283169</v>
      </c>
      <c r="AI47">
        <f t="shared" si="25"/>
        <v>-5971.1255898786858</v>
      </c>
      <c r="AJ47">
        <f t="shared" si="7"/>
        <v>63.865452114722729</v>
      </c>
      <c r="AK47">
        <f t="shared" si="22"/>
        <v>6.9508884592220976</v>
      </c>
      <c r="AL47">
        <f t="shared" si="8"/>
        <v>-5900.3092493047407</v>
      </c>
      <c r="AN47">
        <f t="shared" si="26"/>
        <v>0</v>
      </c>
      <c r="AO47">
        <f t="shared" si="26"/>
        <v>0</v>
      </c>
      <c r="AP47">
        <f t="shared" si="26"/>
        <v>-2.0026511719076573E-2</v>
      </c>
      <c r="AQ47">
        <f t="shared" si="26"/>
        <v>-63.974031456451286</v>
      </c>
      <c r="AR47">
        <f t="shared" si="26"/>
        <v>-63.994057968170367</v>
      </c>
      <c r="AS47">
        <f t="shared" si="26"/>
        <v>0.68446214759251278</v>
      </c>
      <c r="AT47">
        <f t="shared" si="26"/>
        <v>7.4494423588029504E-2</v>
      </c>
      <c r="AU47">
        <f t="shared" si="23"/>
        <v>-63.235101396989826</v>
      </c>
      <c r="AW47">
        <v>44</v>
      </c>
      <c r="AX47">
        <f>IF(Z47&gt;0, (R47*SUMPRODUCT(K47:$K$98, X47:$X$98)-K47*$AZ$3)/Z47, 0)</f>
        <v>474.05148359327131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250000</v>
      </c>
      <c r="S48">
        <f t="shared" si="1"/>
        <v>-194.04644741408524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35.432954445592941</v>
      </c>
      <c r="AC48">
        <f t="shared" si="2"/>
        <v>-10.550318240896303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-4906.858515367614</v>
      </c>
      <c r="AI48">
        <f t="shared" si="25"/>
        <v>-4908.217767028942</v>
      </c>
      <c r="AJ48">
        <f t="shared" si="7"/>
        <v>45.983272686489244</v>
      </c>
      <c r="AK48">
        <f t="shared" si="22"/>
        <v>2.4803068111915061</v>
      </c>
      <c r="AL48">
        <f t="shared" si="8"/>
        <v>-4859.7541875312618</v>
      </c>
      <c r="AN48">
        <f t="shared" si="26"/>
        <v>0</v>
      </c>
      <c r="AO48">
        <f t="shared" si="26"/>
        <v>0</v>
      </c>
      <c r="AP48">
        <f t="shared" si="26"/>
        <v>-1.3006645226482387E-2</v>
      </c>
      <c r="AQ48">
        <f t="shared" si="26"/>
        <v>-46.953606680585118</v>
      </c>
      <c r="AR48">
        <f t="shared" si="26"/>
        <v>-46.966613325811601</v>
      </c>
      <c r="AS48">
        <f t="shared" si="26"/>
        <v>0.44001278880276695</v>
      </c>
      <c r="AT48">
        <f t="shared" si="26"/>
        <v>2.3733993979065712E-2</v>
      </c>
      <c r="AU48">
        <f t="shared" si="23"/>
        <v>-46.502866543029768</v>
      </c>
      <c r="AW48">
        <v>45</v>
      </c>
      <c r="AX48">
        <f>IF(Z48&gt;0, (R48*SUMPRODUCT(K48:$K$98, X48:$X$98)-K48*$AZ$3)/Z48, 0)</f>
        <v>-194.04644741408524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250000</v>
      </c>
      <c r="S49">
        <f t="shared" si="1"/>
        <v>-1083.4841241213487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-10.550318240896303</v>
      </c>
      <c r="AC49">
        <f t="shared" si="2"/>
        <v>-41.440747448301025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-3894.6729737445826</v>
      </c>
      <c r="AI49">
        <f t="shared" si="25"/>
        <v>-3895.6291655919231</v>
      </c>
      <c r="AJ49">
        <f t="shared" si="7"/>
        <v>30.890429207404722</v>
      </c>
      <c r="AK49">
        <f t="shared" si="22"/>
        <v>-0.7385222768627413</v>
      </c>
      <c r="AL49">
        <f t="shared" si="8"/>
        <v>-3865.4772586613808</v>
      </c>
      <c r="AN49">
        <f t="shared" si="26"/>
        <v>0</v>
      </c>
      <c r="AO49">
        <f t="shared" si="26"/>
        <v>0</v>
      </c>
      <c r="AP49">
        <f t="shared" si="26"/>
        <v>-8.1694427901619592E-3</v>
      </c>
      <c r="AQ49">
        <f t="shared" si="26"/>
        <v>-33.275025439608676</v>
      </c>
      <c r="AR49">
        <f t="shared" si="26"/>
        <v>-33.283194882398838</v>
      </c>
      <c r="AS49">
        <f t="shared" si="26"/>
        <v>0.2639194162503854</v>
      </c>
      <c r="AT49">
        <f t="shared" si="26"/>
        <v>-6.309733247435694E-3</v>
      </c>
      <c r="AU49">
        <f t="shared" si="23"/>
        <v>-33.025585199395884</v>
      </c>
      <c r="AW49">
        <v>46</v>
      </c>
      <c r="AX49">
        <f>IF(Z49&gt;0, (R49*SUMPRODUCT(K49:$K$98, X49:$X$98)-K49*$AZ$3)/Z49, 0)</f>
        <v>-1083.4841241213487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250000</v>
      </c>
      <c r="S50">
        <f t="shared" si="1"/>
        <v>-2323.4672057901957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-41.440747448301025</v>
      </c>
      <c r="AC50">
        <f t="shared" si="2"/>
        <v>-60.373650143998603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-2970.2263084327369</v>
      </c>
      <c r="AI50">
        <f t="shared" si="25"/>
        <v>-2970.8759157307604</v>
      </c>
      <c r="AJ50">
        <f t="shared" si="7"/>
        <v>18.932902695697578</v>
      </c>
      <c r="AK50">
        <f t="shared" si="22"/>
        <v>-2.900852321381072</v>
      </c>
      <c r="AL50">
        <f t="shared" si="8"/>
        <v>-2954.843865356444</v>
      </c>
      <c r="AN50">
        <f t="shared" si="26"/>
        <v>0</v>
      </c>
      <c r="AO50">
        <f t="shared" si="26"/>
        <v>0</v>
      </c>
      <c r="AP50">
        <f t="shared" si="26"/>
        <v>-4.9554177483514643E-3</v>
      </c>
      <c r="AQ50">
        <f t="shared" si="26"/>
        <v>-22.657861465238376</v>
      </c>
      <c r="AR50">
        <f t="shared" si="26"/>
        <v>-22.662816882986728</v>
      </c>
      <c r="AS50">
        <f t="shared" si="26"/>
        <v>0.14442639781219502</v>
      </c>
      <c r="AT50">
        <f t="shared" si="26"/>
        <v>-2.2128653915145242E-2</v>
      </c>
      <c r="AU50">
        <f t="shared" si="23"/>
        <v>-22.540519139089678</v>
      </c>
      <c r="AW50">
        <v>47</v>
      </c>
      <c r="AX50">
        <f>IF(Z50&gt;0, (R50*SUMPRODUCT(K50:$K$98, X50:$X$98)-K50*$AZ$3)/Z50, 0)</f>
        <v>-2323.4672057901957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250000</v>
      </c>
      <c r="S51">
        <f t="shared" si="1"/>
        <v>-4121.9831045875317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-60.373650143998603</v>
      </c>
      <c r="AC51">
        <f t="shared" si="2"/>
        <v>-70.226044873602078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-2171.8732450969965</v>
      </c>
      <c r="AI51">
        <f t="shared" si="25"/>
        <v>-2172.2991689975302</v>
      </c>
      <c r="AJ51">
        <f t="shared" si="7"/>
        <v>9.8523947296034748</v>
      </c>
      <c r="AK51">
        <f t="shared" si="22"/>
        <v>-4.2261555100799022</v>
      </c>
      <c r="AL51">
        <f t="shared" si="8"/>
        <v>-2166.6729297780066</v>
      </c>
      <c r="AN51">
        <f t="shared" si="26"/>
        <v>0</v>
      </c>
      <c r="AO51">
        <f t="shared" si="26"/>
        <v>0</v>
      </c>
      <c r="AP51">
        <f t="shared" si="26"/>
        <v>-2.9009708505172613E-3</v>
      </c>
      <c r="AQ51">
        <f t="shared" si="26"/>
        <v>-14.792644806148356</v>
      </c>
      <c r="AR51">
        <f t="shared" si="26"/>
        <v>-14.795545776998873</v>
      </c>
      <c r="AS51">
        <f t="shared" si="26"/>
        <v>6.710473369199009E-2</v>
      </c>
      <c r="AT51">
        <f t="shared" si="26"/>
        <v>-2.8784376573213293E-2</v>
      </c>
      <c r="AU51">
        <f t="shared" si="23"/>
        <v>-14.757225419880095</v>
      </c>
      <c r="AW51">
        <v>48</v>
      </c>
      <c r="AX51">
        <f>IF(Z51&gt;0, (R51*SUMPRODUCT(K51:$K$98, X51:$X$98)-K51*$AZ$3)/Z51, 0)</f>
        <v>-4121.9831045875317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250000</v>
      </c>
      <c r="S52">
        <f t="shared" si="1"/>
        <v>-6840.6937416426899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-70.226044873602078</v>
      </c>
      <c r="AC52">
        <f t="shared" si="2"/>
        <v>-73.585237237219332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-1527.4004650992688</v>
      </c>
      <c r="AI52">
        <f t="shared" si="25"/>
        <v>-1527.6693897142873</v>
      </c>
      <c r="AJ52">
        <f t="shared" si="7"/>
        <v>3.3591923636172538</v>
      </c>
      <c r="AK52">
        <f t="shared" si="22"/>
        <v>-4.9158231411521456</v>
      </c>
      <c r="AL52">
        <f t="shared" si="8"/>
        <v>-1529.2260204918221</v>
      </c>
      <c r="AN52">
        <f t="shared" si="26"/>
        <v>0</v>
      </c>
      <c r="AO52">
        <f t="shared" si="26"/>
        <v>0</v>
      </c>
      <c r="AP52">
        <f t="shared" si="26"/>
        <v>-1.6353995987511325E-3</v>
      </c>
      <c r="AQ52">
        <f t="shared" si="26"/>
        <v>-9.2885142090251769</v>
      </c>
      <c r="AR52">
        <f t="shared" si="26"/>
        <v>-9.2901496086239277</v>
      </c>
      <c r="AS52">
        <f t="shared" si="26"/>
        <v>2.0428110841435324E-2</v>
      </c>
      <c r="AT52">
        <f t="shared" si="26"/>
        <v>-2.9894382081832677E-2</v>
      </c>
      <c r="AU52">
        <f t="shared" si="23"/>
        <v>-9.2996158798643247</v>
      </c>
      <c r="AW52">
        <v>49</v>
      </c>
      <c r="AX52">
        <f>IF(Z52&gt;0, (R52*SUMPRODUCT(K52:$K$98, X52:$X$98)-K52*$AZ$3)/Z52, 0)</f>
        <v>-6840.6937416426899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250000</v>
      </c>
      <c r="S53">
        <f t="shared" si="1"/>
        <v>-11134.404258881692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-73.585237237219332</v>
      </c>
      <c r="AC53">
        <f t="shared" si="2"/>
        <v>-72.665311765413122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-1030.8045263769386</v>
      </c>
      <c r="AI53">
        <f t="shared" si="25"/>
        <v>-1030.9676812931691</v>
      </c>
      <c r="AJ53">
        <f t="shared" si="7"/>
        <v>-0.91992547180620932</v>
      </c>
      <c r="AK53">
        <f t="shared" si="22"/>
        <v>-5.1509666066053539</v>
      </c>
      <c r="AL53">
        <f t="shared" si="8"/>
        <v>-1037.0385733715807</v>
      </c>
      <c r="AN53">
        <f t="shared" si="26"/>
        <v>0</v>
      </c>
      <c r="AO53">
        <f t="shared" si="26"/>
        <v>0</v>
      </c>
      <c r="AP53">
        <f t="shared" si="26"/>
        <v>-8.8588117541872375E-4</v>
      </c>
      <c r="AQ53">
        <f t="shared" si="26"/>
        <v>-5.5969525562022389</v>
      </c>
      <c r="AR53">
        <f t="shared" si="26"/>
        <v>-5.5978384373776571</v>
      </c>
      <c r="AS53">
        <f t="shared" si="26"/>
        <v>-4.9949132829656762E-3</v>
      </c>
      <c r="AT53">
        <f t="shared" si="26"/>
        <v>-2.7968169500654602E-2</v>
      </c>
      <c r="AU53">
        <f t="shared" si="23"/>
        <v>-5.6308015201612776</v>
      </c>
      <c r="AW53">
        <v>50</v>
      </c>
      <c r="AX53">
        <f>IF(Z53&gt;0, (R53*SUMPRODUCT(K53:$K$98, X53:$X$98)-K53*$AZ$3)/Z53, 0)</f>
        <v>-11134.404258881692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250000</v>
      </c>
      <c r="S54">
        <f t="shared" si="1"/>
        <v>-18213.546586537264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-72.665311765413122</v>
      </c>
      <c r="AC54">
        <f t="shared" si="2"/>
        <v>-69.147586035158781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-666.11064147730906</v>
      </c>
      <c r="AI54">
        <f t="shared" si="25"/>
        <v>-666.20555378022959</v>
      </c>
      <c r="AJ54">
        <f t="shared" si="7"/>
        <v>-3.517725730254341</v>
      </c>
      <c r="AK54">
        <f t="shared" si="22"/>
        <v>-5.086571823578919</v>
      </c>
      <c r="AL54">
        <f t="shared" si="8"/>
        <v>-674.80985133406284</v>
      </c>
      <c r="AN54">
        <f t="shared" si="26"/>
        <v>0</v>
      </c>
      <c r="AO54">
        <f t="shared" si="26"/>
        <v>0</v>
      </c>
      <c r="AP54">
        <f t="shared" si="26"/>
        <v>-4.6012920252804315E-4</v>
      </c>
      <c r="AQ54">
        <f t="shared" si="26"/>
        <v>-3.2292647931529315</v>
      </c>
      <c r="AR54">
        <f t="shared" si="26"/>
        <v>-3.2297249223554596</v>
      </c>
      <c r="AS54">
        <f t="shared" si="26"/>
        <v>-1.7053725230218371E-2</v>
      </c>
      <c r="AT54">
        <f t="shared" si="26"/>
        <v>-2.4659397831113396E-2</v>
      </c>
      <c r="AU54">
        <f t="shared" si="23"/>
        <v>-3.2714380454167911</v>
      </c>
      <c r="AW54">
        <v>51</v>
      </c>
      <c r="AX54">
        <f>IF(Z54&gt;0, (R54*SUMPRODUCT(K54:$K$98, X54:$X$98)-K54*$AZ$3)/Z54, 0)</f>
        <v>-18213.546586537264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250000</v>
      </c>
      <c r="S55">
        <f t="shared" si="1"/>
        <v>-30396.522987629418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-69.147586035158781</v>
      </c>
      <c r="AC55">
        <f t="shared" si="2"/>
        <v>-64.238745215404052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-411.29221512660996</v>
      </c>
      <c r="AI55">
        <f t="shared" si="25"/>
        <v>-411.34504908498866</v>
      </c>
      <c r="AJ55">
        <f t="shared" si="7"/>
        <v>-4.9088408197547295</v>
      </c>
      <c r="AK55">
        <f t="shared" si="22"/>
        <v>-4.8403310224611156</v>
      </c>
      <c r="AL55">
        <f t="shared" si="8"/>
        <v>-421.0942209272045</v>
      </c>
      <c r="AN55">
        <f t="shared" si="26"/>
        <v>0</v>
      </c>
      <c r="AO55">
        <f t="shared" si="26"/>
        <v>0</v>
      </c>
      <c r="AP55">
        <f t="shared" si="26"/>
        <v>-2.286927585022261E-4</v>
      </c>
      <c r="AQ55">
        <f t="shared" si="26"/>
        <v>-1.7802859016095478</v>
      </c>
      <c r="AR55">
        <f t="shared" si="26"/>
        <v>-1.7805145943680503</v>
      </c>
      <c r="AS55">
        <f t="shared" si="26"/>
        <v>-2.12480075801206E-2</v>
      </c>
      <c r="AT55">
        <f t="shared" si="26"/>
        <v>-2.0951461665176883E-2</v>
      </c>
      <c r="AU55">
        <f t="shared" si="23"/>
        <v>-1.8227140636133476</v>
      </c>
      <c r="AW55">
        <v>52</v>
      </c>
      <c r="AX55">
        <f>IF(Z55&gt;0, (R55*SUMPRODUCT(K55:$K$98, X55:$X$98)-K55*$AZ$3)/Z55, 0)</f>
        <v>-30396.522987629418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250000</v>
      </c>
      <c r="S56">
        <f t="shared" si="1"/>
        <v>-52310.343100627906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-64.238745215404052</v>
      </c>
      <c r="AC56">
        <f t="shared" si="2"/>
        <v>-58.752865391203187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-242.26628145675295</v>
      </c>
      <c r="AI56">
        <f t="shared" si="25"/>
        <v>-242.29436044740217</v>
      </c>
      <c r="AJ56">
        <f t="shared" si="7"/>
        <v>-5.4858798242008646</v>
      </c>
      <c r="AK56">
        <f t="shared" si="22"/>
        <v>-4.496712165078284</v>
      </c>
      <c r="AL56">
        <f t="shared" si="8"/>
        <v>-252.27695243668131</v>
      </c>
      <c r="AN56">
        <f t="shared" si="26"/>
        <v>0</v>
      </c>
      <c r="AO56">
        <f t="shared" si="26"/>
        <v>0</v>
      </c>
      <c r="AP56">
        <f t="shared" si="26"/>
        <v>-1.0851823781968684E-4</v>
      </c>
      <c r="AQ56">
        <f t="shared" si="26"/>
        <v>-0.93629825499245156</v>
      </c>
      <c r="AR56">
        <f t="shared" si="26"/>
        <v>-0.93640677323027122</v>
      </c>
      <c r="AS56">
        <f t="shared" si="26"/>
        <v>-2.1201545983255087E-2</v>
      </c>
      <c r="AT56">
        <f t="shared" si="26"/>
        <v>-1.7378661727293247E-2</v>
      </c>
      <c r="AU56">
        <f t="shared" si="23"/>
        <v>-0.97498698094081959</v>
      </c>
      <c r="AW56">
        <v>53</v>
      </c>
      <c r="AX56">
        <f>IF(Z56&gt;0, (R56*SUMPRODUCT(K56:$K$98, X56:$X$98)-K56*$AZ$3)/Z56, 0)</f>
        <v>-52310.343100627906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250000</v>
      </c>
      <c r="S57">
        <f t="shared" si="1"/>
        <v>-93598.314738418805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-58.752865391203187</v>
      </c>
      <c r="AC57">
        <f t="shared" si="2"/>
        <v>-53.201515676722053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-135.88138353944069</v>
      </c>
      <c r="AI57">
        <f t="shared" si="25"/>
        <v>-135.89559360182949</v>
      </c>
      <c r="AJ57">
        <f t="shared" si="7"/>
        <v>-5.5513497144811339</v>
      </c>
      <c r="AK57">
        <f t="shared" si="22"/>
        <v>-4.1127005773842233</v>
      </c>
      <c r="AL57">
        <f t="shared" si="8"/>
        <v>-145.55964389369487</v>
      </c>
      <c r="AN57">
        <f t="shared" si="26"/>
        <v>0</v>
      </c>
      <c r="AO57">
        <f t="shared" si="26"/>
        <v>0</v>
      </c>
      <c r="AP57">
        <f t="shared" si="26"/>
        <v>-4.9034212250251404E-5</v>
      </c>
      <c r="AQ57">
        <f t="shared" si="26"/>
        <v>-0.46888158679650355</v>
      </c>
      <c r="AR57">
        <f t="shared" si="26"/>
        <v>-0.46893062100875382</v>
      </c>
      <c r="AS57">
        <f t="shared" si="26"/>
        <v>-1.915586664771271E-2</v>
      </c>
      <c r="AT57">
        <f t="shared" si="26"/>
        <v>-1.4191565632558384E-2</v>
      </c>
      <c r="AU57">
        <f t="shared" si="23"/>
        <v>-0.50227805328902497</v>
      </c>
      <c r="AW57">
        <v>54</v>
      </c>
      <c r="AX57">
        <f>IF(Z57&gt;0, (R57*SUMPRODUCT(K57:$K$98, X57:$X$98)-K57*$AZ$3)/Z57, 0)</f>
        <v>-93598.314738418805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250000</v>
      </c>
      <c r="S58">
        <f t="shared" si="1"/>
        <v>-175244.2629793727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-53.201515676722053</v>
      </c>
      <c r="AC58">
        <f t="shared" si="2"/>
        <v>-47.877854433631434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-72.378017328868552</v>
      </c>
      <c r="AI58">
        <f t="shared" si="25"/>
        <v>-72.384847488900562</v>
      </c>
      <c r="AJ58">
        <f t="shared" si="7"/>
        <v>-5.3236612430906192</v>
      </c>
      <c r="AK58">
        <f t="shared" si="22"/>
        <v>-3.724106097370544</v>
      </c>
      <c r="AL58">
        <f t="shared" si="8"/>
        <v>-81.432614829361711</v>
      </c>
      <c r="AN58">
        <f t="shared" si="26"/>
        <v>0</v>
      </c>
      <c r="AO58">
        <f t="shared" si="26"/>
        <v>0</v>
      </c>
      <c r="AP58">
        <f t="shared" si="26"/>
        <v>-2.1043407955627303E-5</v>
      </c>
      <c r="AQ58">
        <f t="shared" si="26"/>
        <v>-0.22299333229862772</v>
      </c>
      <c r="AR58">
        <f t="shared" si="26"/>
        <v>-0.22301437570658333</v>
      </c>
      <c r="AS58">
        <f t="shared" si="26"/>
        <v>-1.6401954687868071E-2</v>
      </c>
      <c r="AT58">
        <f t="shared" si="26"/>
        <v>-1.1473799077873654E-2</v>
      </c>
      <c r="AU58">
        <f t="shared" si="23"/>
        <v>-0.25089012947232503</v>
      </c>
      <c r="AW58">
        <v>55</v>
      </c>
      <c r="AX58">
        <f>IF(Z58&gt;0, (R58*SUMPRODUCT(K58:$K$98, X58:$X$98)-K58*$AZ$3)/Z58, 0)</f>
        <v>-175244.2629793727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250000</v>
      </c>
      <c r="S59">
        <f t="shared" si="1"/>
        <v>-345074.39661652461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-47.877854433631434</v>
      </c>
      <c r="AC59">
        <f t="shared" si="2"/>
        <v>-42.928934524959409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-36.517367488094635</v>
      </c>
      <c r="AI59">
        <f t="shared" si="25"/>
        <v>-36.520477609777515</v>
      </c>
      <c r="AJ59">
        <f t="shared" si="7"/>
        <v>-4.9489199086720248</v>
      </c>
      <c r="AK59">
        <f t="shared" si="22"/>
        <v>-3.3514498103542008</v>
      </c>
      <c r="AL59">
        <f t="shared" si="8"/>
        <v>-44.820847328803744</v>
      </c>
      <c r="AN59">
        <f t="shared" si="26"/>
        <v>0</v>
      </c>
      <c r="AO59">
        <f t="shared" si="26"/>
        <v>0</v>
      </c>
      <c r="AP59">
        <f t="shared" si="26"/>
        <v>-8.5554834128771196E-6</v>
      </c>
      <c r="AQ59">
        <f t="shared" si="26"/>
        <v>-0.10045386119329155</v>
      </c>
      <c r="AR59">
        <f t="shared" si="26"/>
        <v>-0.10046241667670444</v>
      </c>
      <c r="AS59">
        <f t="shared" si="26"/>
        <v>-1.3613744575770236E-2</v>
      </c>
      <c r="AT59">
        <f t="shared" si="26"/>
        <v>-9.2193412943954358E-3</v>
      </c>
      <c r="AU59">
        <f t="shared" si="23"/>
        <v>-0.12329550254687012</v>
      </c>
      <c r="AW59">
        <v>56</v>
      </c>
      <c r="AX59">
        <f>IF(Z59&gt;0, (R59*SUMPRODUCT(K59:$K$98, X59:$X$98)-K59*$AZ$3)/Z59, 0)</f>
        <v>-345074.39661652461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250000</v>
      </c>
      <c r="S60">
        <f t="shared" si="1"/>
        <v>-724843.3918251358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-42.928934524959409</v>
      </c>
      <c r="AC60">
        <f t="shared" si="2"/>
        <v>-38.411608706714624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-17.541960577752729</v>
      </c>
      <c r="AI60">
        <f t="shared" si="25"/>
        <v>-17.543285402161004</v>
      </c>
      <c r="AJ60">
        <f t="shared" si="7"/>
        <v>-4.5173258182447853</v>
      </c>
      <c r="AK60">
        <f t="shared" si="22"/>
        <v>-3.0050254167471588</v>
      </c>
      <c r="AL60">
        <f t="shared" si="8"/>
        <v>-25.065636637152949</v>
      </c>
      <c r="AN60">
        <f t="shared" si="26"/>
        <v>0</v>
      </c>
      <c r="AO60">
        <f t="shared" si="26"/>
        <v>0</v>
      </c>
      <c r="AP60">
        <f t="shared" si="26"/>
        <v>-3.2539244916887796E-6</v>
      </c>
      <c r="AQ60">
        <f t="shared" si="26"/>
        <v>-4.3085117393365305E-2</v>
      </c>
      <c r="AR60">
        <f t="shared" si="26"/>
        <v>-4.3088371317856991E-2</v>
      </c>
      <c r="AS60">
        <f t="shared" si="26"/>
        <v>-1.1095083261673263E-2</v>
      </c>
      <c r="AT60">
        <f t="shared" si="26"/>
        <v>-7.3806956911531413E-3</v>
      </c>
      <c r="AU60">
        <f t="shared" si="23"/>
        <v>-6.1564150270683397E-2</v>
      </c>
      <c r="AW60">
        <v>57</v>
      </c>
      <c r="AX60">
        <f>IF(Z60&gt;0, (R60*SUMPRODUCT(K60:$K$98, X60:$X$98)-K60*$AZ$3)/Z60, 0)</f>
        <v>-724843.3918251358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250000</v>
      </c>
      <c r="S61">
        <f t="shared" si="1"/>
        <v>-1632891.7932702745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-38.411608706714624</v>
      </c>
      <c r="AC61">
        <f t="shared" si="2"/>
        <v>-34.331676253181136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-7.8594923051273051</v>
      </c>
      <c r="AI61">
        <f t="shared" si="25"/>
        <v>-7.8600179320609858</v>
      </c>
      <c r="AJ61">
        <f t="shared" si="7"/>
        <v>-4.0799324535334875</v>
      </c>
      <c r="AK61">
        <f t="shared" si="22"/>
        <v>-2.6888126094700238</v>
      </c>
      <c r="AL61">
        <f t="shared" si="8"/>
        <v>-14.628762995064497</v>
      </c>
      <c r="AN61">
        <f t="shared" si="26"/>
        <v>0</v>
      </c>
      <c r="AO61">
        <f t="shared" si="26"/>
        <v>0</v>
      </c>
      <c r="AP61">
        <f t="shared" si="26"/>
        <v>-1.1526799475617006E-6</v>
      </c>
      <c r="AQ61">
        <f t="shared" si="26"/>
        <v>-1.7235568799132028E-2</v>
      </c>
      <c r="AR61">
        <f t="shared" si="26"/>
        <v>-1.7236721479079588E-2</v>
      </c>
      <c r="AS61">
        <f t="shared" si="26"/>
        <v>-8.9471372664635413E-3</v>
      </c>
      <c r="AT61">
        <f t="shared" si="26"/>
        <v>-5.8964641632464395E-3</v>
      </c>
      <c r="AU61">
        <f t="shared" si="23"/>
        <v>-3.2080322908789566E-2</v>
      </c>
      <c r="AW61">
        <v>58</v>
      </c>
      <c r="AX61">
        <f>IF(Z61&gt;0, (R61*SUMPRODUCT(K61:$K$98, X61:$X$98)-K61*$AZ$3)/Z61, 0)</f>
        <v>-1632891.7932702745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250000</v>
      </c>
      <c r="S62">
        <f t="shared" si="1"/>
        <v>-3966576.8333328948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-34.331676253181136</v>
      </c>
      <c r="AC62">
        <f t="shared" si="2"/>
        <v>-30.66764613365272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-3.2708280290697718</v>
      </c>
      <c r="AI62">
        <f t="shared" si="25"/>
        <v>-3.271021316931209</v>
      </c>
      <c r="AJ62">
        <f t="shared" si="7"/>
        <v>-3.664030119528416</v>
      </c>
      <c r="AK62">
        <f t="shared" si="22"/>
        <v>-2.4032173377226798</v>
      </c>
      <c r="AL62">
        <f t="shared" si="8"/>
        <v>-9.3382687741823052</v>
      </c>
      <c r="AN62">
        <f t="shared" si="26"/>
        <v>0</v>
      </c>
      <c r="AO62">
        <f t="shared" si="26"/>
        <v>0</v>
      </c>
      <c r="AP62">
        <f t="shared" si="26"/>
        <v>-3.784579961791759E-7</v>
      </c>
      <c r="AQ62">
        <f t="shared" si="26"/>
        <v>-6.4042874318339868E-3</v>
      </c>
      <c r="AR62">
        <f t="shared" si="26"/>
        <v>-6.4046658898301656E-3</v>
      </c>
      <c r="AS62">
        <f t="shared" si="26"/>
        <v>-7.1741778643833612E-3</v>
      </c>
      <c r="AT62">
        <f t="shared" si="26"/>
        <v>-4.7055040666017789E-3</v>
      </c>
      <c r="AU62">
        <f t="shared" si="23"/>
        <v>-1.8284347820815307E-2</v>
      </c>
      <c r="AW62">
        <v>59</v>
      </c>
      <c r="AX62">
        <f>IF(Z62&gt;0, (R62*SUMPRODUCT(K62:$K$98, X62:$X$98)-K62*$AZ$3)/Z62, 0)</f>
        <v>-3966576.8333328948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250000</v>
      </c>
      <c r="S63">
        <f t="shared" si="1"/>
        <v>-10451172.296657963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-30.66764613365272</v>
      </c>
      <c r="AC63">
        <f t="shared" si="2"/>
        <v>-27.387206056506386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-1.2584270037471998</v>
      </c>
      <c r="AI63">
        <f t="shared" si="25"/>
        <v>-1.2584925160296481</v>
      </c>
      <c r="AJ63">
        <f t="shared" si="7"/>
        <v>-3.2804400771463342</v>
      </c>
      <c r="AK63">
        <f t="shared" si="22"/>
        <v>-2.1467352293556905</v>
      </c>
      <c r="AL63">
        <f t="shared" si="8"/>
        <v>-6.6856678225316726</v>
      </c>
      <c r="AN63">
        <f t="shared" si="26"/>
        <v>0</v>
      </c>
      <c r="AO63">
        <f t="shared" si="26"/>
        <v>0</v>
      </c>
      <c r="AP63">
        <f t="shared" si="26"/>
        <v>-1.1452961806405516E-7</v>
      </c>
      <c r="AQ63">
        <f t="shared" si="26"/>
        <v>-2.200002178443235E-3</v>
      </c>
      <c r="AR63">
        <f t="shared" si="26"/>
        <v>-2.2001167080612991E-3</v>
      </c>
      <c r="AS63">
        <f t="shared" si="26"/>
        <v>-5.7349177143247452E-3</v>
      </c>
      <c r="AT63">
        <f t="shared" si="26"/>
        <v>-3.7529568000847706E-3</v>
      </c>
      <c r="AU63">
        <f t="shared" si="23"/>
        <v>-1.1687991222470814E-2</v>
      </c>
      <c r="AW63">
        <v>60</v>
      </c>
      <c r="AX63">
        <f>IF(Z63&gt;0, (R63*SUMPRODUCT(K63:$K$98, X63:$X$98)-K63*$AZ$3)/Z63, 0)</f>
        <v>-10451172.296657963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250000</v>
      </c>
      <c r="S64">
        <f t="shared" si="1"/>
        <v>-30063661.22733869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-27.387206056506386</v>
      </c>
      <c r="AC64">
        <f t="shared" si="2"/>
        <v>-24.454723590311467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-0.44521376661790829</v>
      </c>
      <c r="AI64">
        <f t="shared" si="25"/>
        <v>-0.44523410240087014</v>
      </c>
      <c r="AJ64">
        <f t="shared" si="7"/>
        <v>-2.9324824661949194</v>
      </c>
      <c r="AK64">
        <f t="shared" si="22"/>
        <v>-1.9171044239554471</v>
      </c>
      <c r="AL64">
        <f t="shared" si="8"/>
        <v>-5.2948209925512364</v>
      </c>
      <c r="AN64">
        <f t="shared" si="26"/>
        <v>0</v>
      </c>
      <c r="AO64">
        <f t="shared" si="26"/>
        <v>0</v>
      </c>
      <c r="AP64">
        <f t="shared" si="26"/>
        <v>-3.1742268241000699E-8</v>
      </c>
      <c r="AQ64">
        <f t="shared" si="26"/>
        <v>-6.9493733440619497E-4</v>
      </c>
      <c r="AR64">
        <f t="shared" si="26"/>
        <v>-6.9496907667443593E-4</v>
      </c>
      <c r="AS64">
        <f t="shared" si="26"/>
        <v>-4.5773327355336764E-3</v>
      </c>
      <c r="AT64">
        <f t="shared" si="26"/>
        <v>-2.9924219286446771E-3</v>
      </c>
      <c r="AU64">
        <f t="shared" si="23"/>
        <v>-8.2647237408527887E-3</v>
      </c>
      <c r="AW64">
        <v>61</v>
      </c>
      <c r="AX64">
        <f>IF(Z64&gt;0, (R64*SUMPRODUCT(K64:$K$98, X64:$X$98)-K64*$AZ$3)/Z64, 0)</f>
        <v>-30063661.22733869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250000</v>
      </c>
      <c r="S65">
        <f t="shared" si="1"/>
        <v>-95178117.494574517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-24.454723590311467</v>
      </c>
      <c r="AC65">
        <f t="shared" si="2"/>
        <v>-21.835166323741081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-0.14397082046416504</v>
      </c>
      <c r="AI65">
        <f t="shared" si="25"/>
        <v>-0.14397655580725086</v>
      </c>
      <c r="AJ65">
        <f t="shared" si="7"/>
        <v>-2.6195572665703857</v>
      </c>
      <c r="AK65">
        <f t="shared" si="22"/>
        <v>-1.7118306513218029</v>
      </c>
      <c r="AL65">
        <f t="shared" si="8"/>
        <v>-4.4753644736994396</v>
      </c>
      <c r="AN65">
        <f t="shared" si="26"/>
        <v>0</v>
      </c>
      <c r="AO65">
        <f t="shared" si="26"/>
        <v>0</v>
      </c>
      <c r="AP65">
        <f t="shared" si="26"/>
        <v>-7.9931587579984785E-9</v>
      </c>
      <c r="AQ65">
        <f t="shared" si="26"/>
        <v>-2.0064739062171778E-4</v>
      </c>
      <c r="AR65">
        <f t="shared" si="26"/>
        <v>-2.0065538378047576E-4</v>
      </c>
      <c r="AS65">
        <f t="shared" si="26"/>
        <v>-3.6507906840215123E-3</v>
      </c>
      <c r="AT65">
        <f t="shared" si="26"/>
        <v>-2.3857219974618925E-3</v>
      </c>
      <c r="AU65">
        <f t="shared" si="23"/>
        <v>-6.2371680652638806E-3</v>
      </c>
      <c r="AW65">
        <v>62</v>
      </c>
      <c r="AX65">
        <f>IF(Z65&gt;0, (R65*SUMPRODUCT(K65:$K$98, X65:$X$98)-K65*$AZ$3)/Z65, 0)</f>
        <v>-95178117.494574517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250000</v>
      </c>
      <c r="S66">
        <f t="shared" si="1"/>
        <v>-335028906.42964697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-21.835166323741081</v>
      </c>
      <c r="AC66">
        <f t="shared" si="2"/>
        <v>-19.49585607478814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-4.2232005531346928E-2</v>
      </c>
      <c r="AI66">
        <f t="shared" si="25"/>
        <v>-4.2233460320448751E-2</v>
      </c>
      <c r="AJ66">
        <f t="shared" si="7"/>
        <v>-2.3393102489529412</v>
      </c>
      <c r="AK66">
        <f t="shared" si="22"/>
        <v>-1.5284616426618758</v>
      </c>
      <c r="AL66">
        <f t="shared" si="8"/>
        <v>-3.9100053519352658</v>
      </c>
      <c r="AN66">
        <f t="shared" si="26"/>
        <v>0</v>
      </c>
      <c r="AO66">
        <f t="shared" si="26"/>
        <v>0</v>
      </c>
      <c r="AP66">
        <f t="shared" si="26"/>
        <v>-1.8102604070636861E-9</v>
      </c>
      <c r="AQ66">
        <f t="shared" si="26"/>
        <v>-5.255120995095684E-5</v>
      </c>
      <c r="AR66">
        <f t="shared" si="26"/>
        <v>-5.2553020211363904E-5</v>
      </c>
      <c r="AS66">
        <f t="shared" si="26"/>
        <v>-2.9109103980842922E-3</v>
      </c>
      <c r="AT66">
        <f t="shared" si="26"/>
        <v>-1.9019345085539165E-3</v>
      </c>
      <c r="AU66">
        <f t="shared" si="23"/>
        <v>-4.8653979268495724E-3</v>
      </c>
      <c r="AW66">
        <v>63</v>
      </c>
      <c r="AX66">
        <f>IF(Z66&gt;0, (R66*SUMPRODUCT(K66:$K$98, X66:$X$98)-K66*$AZ$3)/Z66, 0)</f>
        <v>-335028906.42964697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250000</v>
      </c>
      <c r="S67">
        <f t="shared" ref="S67:S69" si="28">AX67</f>
        <v>-1327868054.9247017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-19.49585607478814</v>
      </c>
      <c r="AC67">
        <f t="shared" ref="AC67:AC69" si="29">S67*Z67</f>
        <v>-17.407059611405629</v>
      </c>
      <c r="AE67">
        <f t="shared" ref="AE67:AE69" si="30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1">-X67*R67</f>
        <v>-1.1125155089396632E-2</v>
      </c>
      <c r="AI67">
        <f t="shared" ref="AI67:AI69" si="32">SUM(AE67:AH67)</f>
        <v>-1.1125482815098498E-2</v>
      </c>
      <c r="AJ67">
        <f t="shared" ref="AJ67:AJ69" si="33">AB67-AC67</f>
        <v>-2.0887964633825113</v>
      </c>
      <c r="AK67">
        <f t="shared" si="22"/>
        <v>-1.36470992523517</v>
      </c>
      <c r="AL67">
        <f t="shared" ref="AL67:AL69" si="34">SUM(AI67:AK67)</f>
        <v>-3.46463187143278</v>
      </c>
      <c r="AN67">
        <f t="shared" si="26"/>
        <v>0</v>
      </c>
      <c r="AO67">
        <f t="shared" si="26"/>
        <v>0</v>
      </c>
      <c r="AP67">
        <f t="shared" si="26"/>
        <v>-3.6411074349003262E-10</v>
      </c>
      <c r="AQ67">
        <f t="shared" si="26"/>
        <v>-1.2360301520394754E-5</v>
      </c>
      <c r="AR67">
        <f t="shared" si="26"/>
        <v>-1.2360665631138245E-5</v>
      </c>
      <c r="AS67">
        <f t="shared" si="26"/>
        <v>-2.3207006009965006E-3</v>
      </c>
      <c r="AT67">
        <f t="shared" si="26"/>
        <v>-1.5162239113285856E-3</v>
      </c>
      <c r="AU67">
        <f t="shared" si="23"/>
        <v>-3.8492851779562249E-3</v>
      </c>
      <c r="AW67">
        <v>64</v>
      </c>
      <c r="AX67">
        <f>IF(Z67&gt;0, (R67*SUMPRODUCT(K67:$K$98, X67:$X$98)-K67*$AZ$3)/Z67, 0)</f>
        <v>-1327868054.9247017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250000</v>
      </c>
      <c r="S68">
        <f t="shared" si="28"/>
        <v>-6021500369.3757801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-17.407059611405629</v>
      </c>
      <c r="AC68">
        <f t="shared" si="29"/>
        <v>-15.542028208678154</v>
      </c>
      <c r="AE68">
        <f t="shared" si="30"/>
        <v>0</v>
      </c>
      <c r="AF68">
        <f t="shared" si="24"/>
        <v>0</v>
      </c>
      <c r="AG68">
        <f t="shared" si="24"/>
        <v>-6.4527224343130451E-8</v>
      </c>
      <c r="AH68">
        <f t="shared" si="31"/>
        <v>-2.5992122050383874E-3</v>
      </c>
      <c r="AI68">
        <f t="shared" si="32"/>
        <v>-2.5992767322627307E-3</v>
      </c>
      <c r="AJ68">
        <f t="shared" si="33"/>
        <v>-1.8650314027274746</v>
      </c>
      <c r="AK68">
        <f t="shared" si="22"/>
        <v>-1.2184941727983942</v>
      </c>
      <c r="AL68">
        <f t="shared" si="34"/>
        <v>-3.0861248522581315</v>
      </c>
      <c r="AN68">
        <f t="shared" si="26"/>
        <v>0</v>
      </c>
      <c r="AO68">
        <f t="shared" si="26"/>
        <v>0</v>
      </c>
      <c r="AP68">
        <f t="shared" si="26"/>
        <v>-6.4010018507791487E-11</v>
      </c>
      <c r="AQ68">
        <f t="shared" si="26"/>
        <v>-2.5783787082714804E-6</v>
      </c>
      <c r="AR68">
        <f t="shared" si="26"/>
        <v>-2.5784427182899884E-6</v>
      </c>
      <c r="AS68">
        <f t="shared" si="26"/>
        <v>-1.8500825941524821E-3</v>
      </c>
      <c r="AT68">
        <f t="shared" si="26"/>
        <v>-1.2087275618382414E-3</v>
      </c>
      <c r="AU68">
        <f t="shared" si="23"/>
        <v>-3.0613885987090133E-3</v>
      </c>
      <c r="AW68">
        <v>65</v>
      </c>
      <c r="AX68">
        <f>IF(Z68&gt;0, (R68*SUMPRODUCT(K68:$K$98, X68:$X$98)-K68*$AZ$3)/Z68, 0)</f>
        <v>-6021500369.3757801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-15.542028208678154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-6.4527224343130453E-4</v>
      </c>
      <c r="AI69">
        <f t="shared" si="32"/>
        <v>-6.4527224343130453E-4</v>
      </c>
      <c r="AJ69">
        <f t="shared" si="33"/>
        <v>-15.542028208678154</v>
      </c>
      <c r="AK69">
        <f t="shared" si="22"/>
        <v>-1.087941974607471</v>
      </c>
      <c r="AL69">
        <f t="shared" si="34"/>
        <v>-16.630615455529057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-5.7151802239099538E-7</v>
      </c>
      <c r="AR69">
        <f t="shared" si="26"/>
        <v>-5.7151802239099538E-7</v>
      </c>
      <c r="AS69">
        <f t="shared" si="26"/>
        <v>-1.3765583931729178E-2</v>
      </c>
      <c r="AT69">
        <f t="shared" si="26"/>
        <v>-9.6359087522104262E-4</v>
      </c>
      <c r="AU69">
        <f t="shared" si="23"/>
        <v>-1.4729746324972611E-2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20567.943311416264</v>
      </c>
      <c r="AO71" s="8">
        <f t="shared" si="47"/>
        <v>-2056.7943311416266</v>
      </c>
      <c r="AP71" s="8">
        <f t="shared" si="47"/>
        <v>-482.55306398744636</v>
      </c>
      <c r="AQ71" s="8">
        <f t="shared" si="47"/>
        <v>-15667.612158253882</v>
      </c>
      <c r="AR71" s="8">
        <f t="shared" si="47"/>
        <v>2360.9837580332992</v>
      </c>
      <c r="AS71" s="8">
        <f t="shared" si="47"/>
        <v>-1951.8402872244005</v>
      </c>
      <c r="AT71" s="8">
        <f t="shared" si="47"/>
        <v>903.98772246711974</v>
      </c>
      <c r="AU71" s="8">
        <f t="shared" si="47"/>
        <v>1313.1311932760225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7A49A-A6CB-4CEE-A49A-B5AFA2644422}">
  <sheetPr codeName="Sheet3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15836.858125273118</v>
      </c>
      <c r="K3">
        <v>1</v>
      </c>
      <c r="L3" s="2">
        <v>0</v>
      </c>
      <c r="O3">
        <f>$C$3</f>
        <v>15836.858125273118</v>
      </c>
      <c r="P3">
        <f>O3*C5</f>
        <v>1583.685812527312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15836.858125273118</v>
      </c>
      <c r="AF3">
        <f t="shared" ref="AF3:AG34" si="4">-$Z3*P3</f>
        <v>-1583.685812527312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13980.022570945806</v>
      </c>
      <c r="AJ3">
        <f t="shared" ref="AJ3:AJ66" si="7">AB3-AC3</f>
        <v>0</v>
      </c>
      <c r="AL3">
        <f t="shared" ref="AL3:AL66" si="8">SUM(AI3:AK3)</f>
        <v>13980.022570945806</v>
      </c>
      <c r="AN3">
        <f t="shared" ref="AN3:AU34" si="9">AE3*$K3</f>
        <v>15836.858125273118</v>
      </c>
      <c r="AO3">
        <f t="shared" si="9"/>
        <v>-1583.685812527312</v>
      </c>
      <c r="AP3">
        <f t="shared" si="9"/>
        <v>-273.14974180000002</v>
      </c>
      <c r="AQ3">
        <f t="shared" si="9"/>
        <v>0</v>
      </c>
      <c r="AR3">
        <f t="shared" si="9"/>
        <v>13980.022570945806</v>
      </c>
      <c r="AS3">
        <f t="shared" si="9"/>
        <v>0</v>
      </c>
      <c r="AT3">
        <f t="shared" si="9"/>
        <v>0</v>
      </c>
      <c r="AU3">
        <f t="shared" si="9"/>
        <v>13980.022570945806</v>
      </c>
      <c r="AW3">
        <v>0</v>
      </c>
      <c r="AX3">
        <f>IF(Z3&gt;0, (R3*SUMPRODUCT(K3:$K$98, X3:$X$98)-K3*$AZ$3)/Z3, 0)</f>
        <v>0</v>
      </c>
      <c r="AZ3">
        <f>C6*SUMPRODUCT(X4:X98, K4:K98)/1</f>
        <v>12484.141526519452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847.8647842943634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837.40066774582374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-837.40066774582374</v>
      </c>
      <c r="AK4">
        <f>G4*SUM(AB4, AE4:AF4)</f>
        <v>0</v>
      </c>
      <c r="AL4">
        <f t="shared" si="8"/>
        <v>-2008.2646677458238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-1092.3257766582703</v>
      </c>
      <c r="AR4">
        <f t="shared" si="9"/>
        <v>-1092.3257766582703</v>
      </c>
      <c r="AS4">
        <f t="shared" si="9"/>
        <v>-781.23021526805087</v>
      </c>
      <c r="AT4">
        <f t="shared" si="9"/>
        <v>0</v>
      </c>
      <c r="AU4">
        <f t="shared" si="9"/>
        <v>-1873.5559919263212</v>
      </c>
      <c r="AW4">
        <v>1</v>
      </c>
      <c r="AX4">
        <f>IF(Z4&gt;0, (R4*SUMPRODUCT(K4:$K$98, X4:$X$98)-K4*$AZ$3)/Z4, 0)</f>
        <v>847.8647842943634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500000</v>
      </c>
      <c r="S5">
        <f t="shared" si="1"/>
        <v>734.54815781348157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837.40066774582374</v>
      </c>
      <c r="AC5">
        <f t="shared" si="2"/>
        <v>716.52623677811243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-1158.196238167968</v>
      </c>
      <c r="AI5">
        <f t="shared" si="6"/>
        <v>-1182.5828705880597</v>
      </c>
      <c r="AJ5">
        <f t="shared" si="7"/>
        <v>120.87443096771131</v>
      </c>
      <c r="AK5">
        <f>G5*SUM(AB5, AE5:AF5)</f>
        <v>34.333427377578772</v>
      </c>
      <c r="AL5">
        <f t="shared" si="8"/>
        <v>-1027.3750122427696</v>
      </c>
      <c r="AN5">
        <f t="shared" si="9"/>
        <v>0</v>
      </c>
      <c r="AO5">
        <f t="shared" si="9"/>
        <v>0</v>
      </c>
      <c r="AP5">
        <f t="shared" si="9"/>
        <v>-20.853204906448706</v>
      </c>
      <c r="AQ5">
        <f t="shared" si="9"/>
        <v>-990.38288929537998</v>
      </c>
      <c r="AR5">
        <f t="shared" si="9"/>
        <v>-1011.2360942018287</v>
      </c>
      <c r="AS5">
        <f t="shared" si="9"/>
        <v>103.3606950520725</v>
      </c>
      <c r="AT5">
        <f t="shared" si="9"/>
        <v>29.358789024738851</v>
      </c>
      <c r="AU5">
        <f t="shared" si="9"/>
        <v>-878.51661012501734</v>
      </c>
      <c r="AW5">
        <v>2</v>
      </c>
      <c r="AX5">
        <f>IF(Z5&gt;0, (R5*SUMPRODUCT(K5:$K$98, X5:$X$98)-K5*$AZ$3)/Z5, 0)</f>
        <v>734.54815781348157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500000</v>
      </c>
      <c r="S6">
        <f t="shared" si="1"/>
        <v>800.31701210462927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716.52623677811243</v>
      </c>
      <c r="AC6">
        <f t="shared" si="2"/>
        <v>771.04087763114512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-1145.658141265538</v>
      </c>
      <c r="AI6">
        <f t="shared" si="6"/>
        <v>-1169.7436244543653</v>
      </c>
      <c r="AJ6">
        <f t="shared" si="7"/>
        <v>-54.514640853032688</v>
      </c>
      <c r="AK6">
        <f>G6*SUM(AB6, AE6:AF6)</f>
        <v>41.91678485151958</v>
      </c>
      <c r="AL6">
        <f t="shared" si="8"/>
        <v>-1182.3414804558784</v>
      </c>
      <c r="AN6">
        <f t="shared" si="9"/>
        <v>0</v>
      </c>
      <c r="AO6">
        <f t="shared" si="9"/>
        <v>0</v>
      </c>
      <c r="AP6">
        <f t="shared" si="9"/>
        <v>-18.579783296597952</v>
      </c>
      <c r="AQ6">
        <f t="shared" si="9"/>
        <v>-883.77218052120816</v>
      </c>
      <c r="AR6">
        <f t="shared" si="9"/>
        <v>-902.35196381780599</v>
      </c>
      <c r="AS6">
        <f t="shared" si="9"/>
        <v>-42.053140707222994</v>
      </c>
      <c r="AT6">
        <f t="shared" si="9"/>
        <v>32.33502823778182</v>
      </c>
      <c r="AU6">
        <f t="shared" si="9"/>
        <v>-912.07007628724716</v>
      </c>
      <c r="AW6">
        <v>3</v>
      </c>
      <c r="AX6">
        <f>IF(Z6&gt;0, (R6*SUMPRODUCT(K6:$K$98, X6:$X$98)-K6*$AZ$3)/Z6, 0)</f>
        <v>800.31701210462927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25</v>
      </c>
      <c r="R7">
        <f t="shared" si="0"/>
        <v>500000</v>
      </c>
      <c r="S7">
        <f t="shared" si="1"/>
        <v>794.089124840767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771.04087763114512</v>
      </c>
      <c r="AC7">
        <f t="shared" si="2"/>
        <v>755.58991038336353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-1133.6839436018911</v>
      </c>
      <c r="AI7">
        <f t="shared" si="6"/>
        <v>-1157.4718877616501</v>
      </c>
      <c r="AJ7">
        <f t="shared" si="7"/>
        <v>15.450967247781591</v>
      </c>
      <c r="AK7">
        <f>G7*SUM(AB7, AE7:AF7)</f>
        <v>37.858107091689227</v>
      </c>
      <c r="AL7">
        <f t="shared" si="8"/>
        <v>-1104.1628134221794</v>
      </c>
      <c r="AN7">
        <f t="shared" si="9"/>
        <v>0</v>
      </c>
      <c r="AO7">
        <f t="shared" si="9"/>
        <v>0</v>
      </c>
      <c r="AP7">
        <f t="shared" si="9"/>
        <v>-16.695713497784133</v>
      </c>
      <c r="AQ7">
        <f t="shared" si="9"/>
        <v>-795.68298093764201</v>
      </c>
      <c r="AR7">
        <f t="shared" si="9"/>
        <v>-812.37869443542615</v>
      </c>
      <c r="AS7">
        <f t="shared" si="9"/>
        <v>10.844355472676577</v>
      </c>
      <c r="AT7">
        <f t="shared" si="9"/>
        <v>26.57094305108188</v>
      </c>
      <c r="AU7">
        <f t="shared" si="9"/>
        <v>-774.9633959116677</v>
      </c>
      <c r="AW7">
        <v>4</v>
      </c>
      <c r="AX7">
        <f>IF(Z7&gt;0, (R7*SUMPRODUCT(K7:$K$98, X7:$X$98)-K7*$AZ$3)/Z7, 0)</f>
        <v>794.089124840767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25</v>
      </c>
      <c r="R8">
        <f t="shared" si="0"/>
        <v>500000</v>
      </c>
      <c r="S8">
        <f t="shared" si="1"/>
        <v>577.87586363733692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755.58991038336353</v>
      </c>
      <c r="AC8">
        <f t="shared" si="2"/>
        <v>543.06351105390786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-1122.2552598381487</v>
      </c>
      <c r="AI8">
        <f t="shared" si="6"/>
        <v>-1145.7492117933182</v>
      </c>
      <c r="AJ8">
        <f t="shared" si="7"/>
        <v>212.52639932945567</v>
      </c>
      <c r="AK8">
        <f t="shared" ref="AK8:AK71" si="22">G8*SUM(AB8:AB8, AE8:AF8)</f>
        <v>16.094065091165643</v>
      </c>
      <c r="AL8">
        <f t="shared" si="8"/>
        <v>-917.12874737269692</v>
      </c>
      <c r="AN8">
        <f t="shared" si="9"/>
        <v>0</v>
      </c>
      <c r="AO8">
        <f t="shared" si="9"/>
        <v>0</v>
      </c>
      <c r="AP8">
        <f t="shared" si="9"/>
        <v>-15.391928757887539</v>
      </c>
      <c r="AQ8">
        <f t="shared" si="9"/>
        <v>-735.23913901562696</v>
      </c>
      <c r="AR8">
        <f t="shared" si="9"/>
        <v>-750.63106777351447</v>
      </c>
      <c r="AS8">
        <f t="shared" si="9"/>
        <v>139.23545957237548</v>
      </c>
      <c r="AT8">
        <f t="shared" si="9"/>
        <v>10.543935042546947</v>
      </c>
      <c r="AU8">
        <f t="shared" si="9"/>
        <v>-600.85167315859201</v>
      </c>
      <c r="AW8">
        <v>5</v>
      </c>
      <c r="AX8">
        <f>IF(Z8&gt;0, (R8*SUMPRODUCT(K8:$K$98, X8:$X$98)-K8*$AZ$3)/Z8, 0)</f>
        <v>577.87586363733692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500000</v>
      </c>
      <c r="S9">
        <f t="shared" si="1"/>
        <v>259.46774027009695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543.06351105390786</v>
      </c>
      <c r="AC9">
        <f t="shared" si="2"/>
        <v>240.82115498378971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-1112.6256369348407</v>
      </c>
      <c r="AI9">
        <f t="shared" si="6"/>
        <v>-1135.8290180886117</v>
      </c>
      <c r="AJ9">
        <f t="shared" si="7"/>
        <v>302.24235607011815</v>
      </c>
      <c r="AK9">
        <f t="shared" si="22"/>
        <v>3.2040747152180562</v>
      </c>
      <c r="AL9">
        <f t="shared" si="8"/>
        <v>-830.3825873032755</v>
      </c>
      <c r="AN9">
        <f t="shared" si="9"/>
        <v>0</v>
      </c>
      <c r="AO9">
        <f t="shared" si="9"/>
        <v>0</v>
      </c>
      <c r="AP9">
        <f t="shared" si="9"/>
        <v>-14.396782794759655</v>
      </c>
      <c r="AQ9">
        <f t="shared" si="9"/>
        <v>-690.34032241584214</v>
      </c>
      <c r="AR9">
        <f t="shared" si="9"/>
        <v>-704.73710521060184</v>
      </c>
      <c r="AS9">
        <f t="shared" si="9"/>
        <v>187.52946059375083</v>
      </c>
      <c r="AT9">
        <f t="shared" si="9"/>
        <v>1.9880019824472348</v>
      </c>
      <c r="AU9">
        <f t="shared" si="9"/>
        <v>-515.21964263440373</v>
      </c>
      <c r="AW9">
        <v>6</v>
      </c>
      <c r="AX9">
        <f>IF(Z9&gt;0, (R9*SUMPRODUCT(K9:$K$98, X9:$X$98)-K9*$AZ$3)/Z9, 0)</f>
        <v>259.46774027009695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500000</v>
      </c>
      <c r="S10">
        <f t="shared" si="1"/>
        <v>-56.698296075205143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240.82115498378971</v>
      </c>
      <c r="AC10">
        <f t="shared" si="2"/>
        <v>-51.972320248373762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-1103.4711317716924</v>
      </c>
      <c r="AI10">
        <f t="shared" si="6"/>
        <v>-1126.3873055573372</v>
      </c>
      <c r="AJ10">
        <f t="shared" si="7"/>
        <v>292.79347523216347</v>
      </c>
      <c r="AK10">
        <f t="shared" si="22"/>
        <v>0.98736673543353792</v>
      </c>
      <c r="AL10">
        <f t="shared" si="8"/>
        <v>-832.6064635897402</v>
      </c>
      <c r="AN10">
        <f t="shared" si="9"/>
        <v>0</v>
      </c>
      <c r="AO10">
        <f t="shared" si="9"/>
        <v>0</v>
      </c>
      <c r="AP10">
        <f t="shared" si="9"/>
        <v>-13.488835927483061</v>
      </c>
      <c r="AQ10">
        <f t="shared" si="9"/>
        <v>-649.52121529582746</v>
      </c>
      <c r="AR10">
        <f t="shared" si="9"/>
        <v>-663.01005122331048</v>
      </c>
      <c r="AS10">
        <f t="shared" si="9"/>
        <v>172.34304404334051</v>
      </c>
      <c r="AT10">
        <f t="shared" si="9"/>
        <v>0.58118026242498311</v>
      </c>
      <c r="AU10">
        <f t="shared" si="9"/>
        <v>-490.08582691754503</v>
      </c>
      <c r="AW10">
        <v>7</v>
      </c>
      <c r="AX10">
        <f>IF(Z10&gt;0, (R10*SUMPRODUCT(K10:$K$98, X10:$X$98)-K10*$AZ$3)/Z10, 0)</f>
        <v>-56.698296075205143</v>
      </c>
    </row>
    <row r="11" spans="1:52" x14ac:dyDescent="0.25">
      <c r="A11" t="s">
        <v>33</v>
      </c>
      <c r="C11" s="12">
        <f>AU100</f>
        <v>1220.2949268277587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500000</v>
      </c>
      <c r="S11">
        <f t="shared" si="1"/>
        <v>-370.72187930894569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-51.972320248373762</v>
      </c>
      <c r="AC11">
        <f t="shared" si="2"/>
        <v>-335.61115504704321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-1094.7757452320366</v>
      </c>
      <c r="AI11">
        <f t="shared" si="6"/>
        <v>-1117.4080184925633</v>
      </c>
      <c r="AJ11">
        <f t="shared" si="7"/>
        <v>283.63883479866945</v>
      </c>
      <c r="AK11">
        <f t="shared" si="22"/>
        <v>-0.12473356859609702</v>
      </c>
      <c r="AL11">
        <f t="shared" si="8"/>
        <v>-833.89391726248994</v>
      </c>
      <c r="AN11">
        <f t="shared" si="9"/>
        <v>0</v>
      </c>
      <c r="AO11">
        <f t="shared" si="9"/>
        <v>0</v>
      </c>
      <c r="AP11">
        <f t="shared" si="9"/>
        <v>-12.658425902511917</v>
      </c>
      <c r="AQ11">
        <f t="shared" si="9"/>
        <v>-612.31752954561375</v>
      </c>
      <c r="AR11">
        <f t="shared" si="9"/>
        <v>-624.97595544812566</v>
      </c>
      <c r="AS11">
        <f t="shared" si="9"/>
        <v>158.64165000322242</v>
      </c>
      <c r="AT11">
        <f t="shared" si="9"/>
        <v>-6.9764562200802641E-2</v>
      </c>
      <c r="AU11">
        <f t="shared" si="9"/>
        <v>-466.40407000710405</v>
      </c>
      <c r="AW11">
        <v>8</v>
      </c>
      <c r="AX11">
        <f>IF(Z11&gt;0, (R11*SUMPRODUCT(K11:$K$98, X11:$X$98)-K11*$AZ$3)/Z11, 0)</f>
        <v>-370.72187930894569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500000</v>
      </c>
      <c r="S12">
        <f t="shared" si="1"/>
        <v>-672.09320257137961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-335.61115504704321</v>
      </c>
      <c r="AC12">
        <f t="shared" si="2"/>
        <v>-600.89444371133413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-1086.931218573545</v>
      </c>
      <c r="AI12">
        <f t="shared" si="6"/>
        <v>-1109.2828225405378</v>
      </c>
      <c r="AJ12">
        <f t="shared" si="7"/>
        <v>265.28328866429092</v>
      </c>
      <c r="AK12">
        <f t="shared" si="22"/>
        <v>-0.77190565660819932</v>
      </c>
      <c r="AL12">
        <f t="shared" si="8"/>
        <v>-844.77143953285508</v>
      </c>
      <c r="AN12">
        <f t="shared" si="9"/>
        <v>0</v>
      </c>
      <c r="AO12">
        <f t="shared" si="9"/>
        <v>0</v>
      </c>
      <c r="AP12">
        <f t="shared" si="9"/>
        <v>-11.880115121719147</v>
      </c>
      <c r="AQ12">
        <f t="shared" si="9"/>
        <v>-577.71549751476243</v>
      </c>
      <c r="AR12">
        <f t="shared" si="9"/>
        <v>-589.59561263648152</v>
      </c>
      <c r="AS12">
        <f t="shared" si="9"/>
        <v>141.00088807291283</v>
      </c>
      <c r="AT12">
        <f t="shared" si="9"/>
        <v>-0.41027606238700692</v>
      </c>
      <c r="AU12">
        <f t="shared" si="9"/>
        <v>-449.00500062595574</v>
      </c>
      <c r="AW12">
        <v>9</v>
      </c>
      <c r="AX12">
        <f>IF(Z12&gt;0, (R12*SUMPRODUCT(K12:$K$98, X12:$X$98)-K12*$AZ$3)/Z12, 0)</f>
        <v>-672.09320257137961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500000</v>
      </c>
      <c r="S13">
        <f t="shared" si="1"/>
        <v>-963.37022943828129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-600.89444371133413</v>
      </c>
      <c r="AC13">
        <f t="shared" si="2"/>
        <v>-850.62172383031702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-1079.5028998956304</v>
      </c>
      <c r="AI13">
        <f t="shared" si="6"/>
        <v>-1101.5770126779585</v>
      </c>
      <c r="AJ13">
        <f t="shared" si="7"/>
        <v>249.72728011898289</v>
      </c>
      <c r="AK13">
        <f t="shared" si="22"/>
        <v>-1.2017888874226683</v>
      </c>
      <c r="AL13">
        <f t="shared" si="8"/>
        <v>-853.05152144639828</v>
      </c>
      <c r="AN13">
        <f t="shared" si="9"/>
        <v>0</v>
      </c>
      <c r="AO13">
        <f t="shared" si="9"/>
        <v>0</v>
      </c>
      <c r="AP13">
        <f t="shared" si="9"/>
        <v>-11.152685938349329</v>
      </c>
      <c r="AQ13">
        <f t="shared" si="9"/>
        <v>-545.40614749924089</v>
      </c>
      <c r="AR13">
        <f t="shared" si="9"/>
        <v>-556.55883343759012</v>
      </c>
      <c r="AS13">
        <f t="shared" si="9"/>
        <v>126.17177201499571</v>
      </c>
      <c r="AT13">
        <f t="shared" si="9"/>
        <v>-0.60718970487246349</v>
      </c>
      <c r="AU13">
        <f t="shared" si="9"/>
        <v>-430.9942511274669</v>
      </c>
      <c r="AW13">
        <v>10</v>
      </c>
      <c r="AX13">
        <f>IF(Z13&gt;0, (R13*SUMPRODUCT(K13:$K$98, X13:$X$98)-K13*$AZ$3)/Z13, 0)</f>
        <v>-963.37022943828129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500000</v>
      </c>
      <c r="S14">
        <f t="shared" si="1"/>
        <v>-825.95981712787477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-850.62172383031702</v>
      </c>
      <c r="AC14">
        <f t="shared" si="2"/>
        <v>-720.22797284924309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-1072.8738428288164</v>
      </c>
      <c r="AI14">
        <f t="shared" si="6"/>
        <v>-1094.6735707911798</v>
      </c>
      <c r="AJ14">
        <f t="shared" si="7"/>
        <v>-130.39375098107394</v>
      </c>
      <c r="AK14">
        <f t="shared" si="22"/>
        <v>-59.543520668122198</v>
      </c>
      <c r="AL14">
        <f t="shared" si="8"/>
        <v>-1284.610842440376</v>
      </c>
      <c r="AN14">
        <f t="shared" si="9"/>
        <v>0</v>
      </c>
      <c r="AO14">
        <f t="shared" si="9"/>
        <v>0</v>
      </c>
      <c r="AP14">
        <f t="shared" si="9"/>
        <v>-9.8339787805784269</v>
      </c>
      <c r="AQ14">
        <f t="shared" si="9"/>
        <v>-483.97936996422891</v>
      </c>
      <c r="AR14">
        <f t="shared" si="9"/>
        <v>-493.81334874480734</v>
      </c>
      <c r="AS14">
        <f t="shared" si="9"/>
        <v>-58.82134779304333</v>
      </c>
      <c r="AT14">
        <f t="shared" si="9"/>
        <v>-26.860414028201717</v>
      </c>
      <c r="AU14">
        <f t="shared" si="9"/>
        <v>-579.4951105660524</v>
      </c>
      <c r="AW14">
        <v>11</v>
      </c>
      <c r="AX14">
        <f>IF(Z14&gt;0, (R14*SUMPRODUCT(K14:$K$98, X14:$X$98)-K14*$AZ$3)/Z14, 0)</f>
        <v>-825.95981712787477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500000</v>
      </c>
      <c r="S15">
        <f t="shared" si="1"/>
        <v>-697.70382284482616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-720.22797284924309</v>
      </c>
      <c r="AC15">
        <f t="shared" si="2"/>
        <v>-600.81457631319336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-1068.980616248195</v>
      </c>
      <c r="AI15">
        <f t="shared" si="6"/>
        <v>-1090.5088979001223</v>
      </c>
      <c r="AJ15">
        <f t="shared" si="7"/>
        <v>-119.41339653604973</v>
      </c>
      <c r="AK15">
        <f t="shared" si="22"/>
        <v>-50.415958099447018</v>
      </c>
      <c r="AL15">
        <f t="shared" si="8"/>
        <v>-1260.3382525356189</v>
      </c>
      <c r="AN15">
        <f t="shared" si="9"/>
        <v>0</v>
      </c>
      <c r="AO15">
        <f t="shared" si="9"/>
        <v>0</v>
      </c>
      <c r="AP15">
        <f t="shared" si="9"/>
        <v>-8.6710069973972015</v>
      </c>
      <c r="AQ15">
        <f t="shared" si="9"/>
        <v>-430.55635156743887</v>
      </c>
      <c r="AR15">
        <f t="shared" si="9"/>
        <v>-439.22735856483604</v>
      </c>
      <c r="AS15">
        <f t="shared" si="9"/>
        <v>-48.0964720588536</v>
      </c>
      <c r="AT15">
        <f t="shared" si="9"/>
        <v>-20.306178288114893</v>
      </c>
      <c r="AU15">
        <f t="shared" si="9"/>
        <v>-507.63000891180451</v>
      </c>
      <c r="AW15">
        <v>12</v>
      </c>
      <c r="AX15">
        <f>IF(Z15&gt;0, (R15*SUMPRODUCT(K15:$K$98, X15:$X$98)-K15*$AZ$3)/Z15, 0)</f>
        <v>-697.70382284482616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500000</v>
      </c>
      <c r="S16">
        <f t="shared" si="1"/>
        <v>-579.29797853973184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-600.81457631319336</v>
      </c>
      <c r="AC16">
        <f t="shared" si="2"/>
        <v>-492.62738636252055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-1066.5489628121879</v>
      </c>
      <c r="AI16">
        <f t="shared" si="6"/>
        <v>-1087.8086341994554</v>
      </c>
      <c r="AJ16">
        <f t="shared" si="7"/>
        <v>-108.1871899506728</v>
      </c>
      <c r="AK16">
        <f t="shared" si="22"/>
        <v>-42.05702034192354</v>
      </c>
      <c r="AL16">
        <f t="shared" si="8"/>
        <v>-1238.0528444920517</v>
      </c>
      <c r="AN16">
        <f t="shared" si="9"/>
        <v>0</v>
      </c>
      <c r="AO16">
        <f t="shared" si="9"/>
        <v>0</v>
      </c>
      <c r="AP16">
        <f t="shared" si="9"/>
        <v>-7.6453732857518384</v>
      </c>
      <c r="AQ16">
        <f t="shared" si="9"/>
        <v>-383.55084609229709</v>
      </c>
      <c r="AR16">
        <f t="shared" si="9"/>
        <v>-391.19621937804897</v>
      </c>
      <c r="AS16">
        <f t="shared" si="9"/>
        <v>-38.906125915229694</v>
      </c>
      <c r="AT16">
        <f t="shared" si="9"/>
        <v>-15.124486824995662</v>
      </c>
      <c r="AU16">
        <f t="shared" si="9"/>
        <v>-445.22683211827427</v>
      </c>
      <c r="AW16">
        <v>13</v>
      </c>
      <c r="AX16">
        <f>IF(Z16&gt;0, (R16*SUMPRODUCT(K16:$K$98, X16:$X$98)-K16*$AZ$3)/Z16, 0)</f>
        <v>-579.29797853973184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500000</v>
      </c>
      <c r="S17">
        <f t="shared" si="1"/>
        <v>-470.56249165370235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-492.62738636252055</v>
      </c>
      <c r="AC17">
        <f t="shared" si="2"/>
        <v>-395.15721324222295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-1063.984899885713</v>
      </c>
      <c r="AI17">
        <f t="shared" si="6"/>
        <v>-1084.9787753141136</v>
      </c>
      <c r="AJ17">
        <f t="shared" si="7"/>
        <v>-97.470173120297602</v>
      </c>
      <c r="AK17">
        <f t="shared" si="22"/>
        <v>-34.483917045376444</v>
      </c>
      <c r="AL17">
        <f t="shared" si="8"/>
        <v>-1216.9328654797878</v>
      </c>
      <c r="AN17">
        <f t="shared" si="9"/>
        <v>0</v>
      </c>
      <c r="AO17">
        <f t="shared" si="9"/>
        <v>0</v>
      </c>
      <c r="AP17">
        <f t="shared" si="9"/>
        <v>-6.7408822453802246</v>
      </c>
      <c r="AQ17">
        <f t="shared" si="9"/>
        <v>-341.63282265120608</v>
      </c>
      <c r="AR17">
        <f t="shared" si="9"/>
        <v>-348.37370489658633</v>
      </c>
      <c r="AS17">
        <f t="shared" si="9"/>
        <v>-31.29650653027667</v>
      </c>
      <c r="AT17">
        <f t="shared" si="9"/>
        <v>-11.072373224044272</v>
      </c>
      <c r="AU17">
        <f t="shared" si="9"/>
        <v>-390.7425846509073</v>
      </c>
      <c r="AW17">
        <v>14</v>
      </c>
      <c r="AX17">
        <f>IF(Z17&gt;0, (R17*SUMPRODUCT(K17:$K$98, X17:$X$98)-K17*$AZ$3)/Z17, 0)</f>
        <v>-470.56249165370235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500000</v>
      </c>
      <c r="S18">
        <f t="shared" si="1"/>
        <v>-370.59133676283966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-395.15721324222295</v>
      </c>
      <c r="AC18">
        <f t="shared" si="2"/>
        <v>-307.3069830250397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-1061.6707773519272</v>
      </c>
      <c r="AI18">
        <f t="shared" si="6"/>
        <v>-1082.4016304871761</v>
      </c>
      <c r="AJ18">
        <f t="shared" si="7"/>
        <v>-87.850230217183253</v>
      </c>
      <c r="AK18">
        <f t="shared" si="22"/>
        <v>-27.661004926955609</v>
      </c>
      <c r="AL18">
        <f t="shared" si="8"/>
        <v>-1197.9128656313151</v>
      </c>
      <c r="AN18">
        <f t="shared" si="9"/>
        <v>0</v>
      </c>
      <c r="AO18">
        <f t="shared" si="9"/>
        <v>0</v>
      </c>
      <c r="AP18">
        <f t="shared" si="9"/>
        <v>-5.9432401193276085</v>
      </c>
      <c r="AQ18">
        <f t="shared" si="9"/>
        <v>-304.36587999107201</v>
      </c>
      <c r="AR18">
        <f t="shared" si="9"/>
        <v>-310.30912011039959</v>
      </c>
      <c r="AS18">
        <f t="shared" si="9"/>
        <v>-25.185408883688069</v>
      </c>
      <c r="AT18">
        <f t="shared" si="9"/>
        <v>-7.9300158633258055</v>
      </c>
      <c r="AU18">
        <f t="shared" si="9"/>
        <v>-343.42454485741348</v>
      </c>
      <c r="AW18">
        <v>15</v>
      </c>
      <c r="AX18">
        <f>IF(Z18&gt;0, (R18*SUMPRODUCT(K18:$K$98, X18:$X$98)-K18*$AZ$3)/Z18, 0)</f>
        <v>-370.59133676283966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500000</v>
      </c>
      <c r="S19">
        <f t="shared" si="1"/>
        <v>-278.70126621765399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-307.3069830250397</v>
      </c>
      <c r="AC19">
        <f t="shared" si="2"/>
        <v>-228.20585152647845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-1061.4648737845782</v>
      </c>
      <c r="AI19">
        <f t="shared" si="6"/>
        <v>-1081.9353451447855</v>
      </c>
      <c r="AJ19">
        <f t="shared" si="7"/>
        <v>-79.101131498561244</v>
      </c>
      <c r="AK19">
        <f t="shared" si="22"/>
        <v>-21.51148881175278</v>
      </c>
      <c r="AL19">
        <f t="shared" si="8"/>
        <v>-1182.5479654550995</v>
      </c>
      <c r="AN19">
        <f t="shared" si="9"/>
        <v>0</v>
      </c>
      <c r="AO19">
        <f t="shared" si="9"/>
        <v>0</v>
      </c>
      <c r="AP19">
        <f t="shared" si="9"/>
        <v>-5.2398146210854284</v>
      </c>
      <c r="AQ19">
        <f t="shared" si="9"/>
        <v>-271.70254497592293</v>
      </c>
      <c r="AR19">
        <f t="shared" si="9"/>
        <v>-276.94235959700842</v>
      </c>
      <c r="AS19">
        <f t="shared" si="9"/>
        <v>-20.247470518742741</v>
      </c>
      <c r="AT19">
        <f t="shared" si="9"/>
        <v>-5.5062832513103928</v>
      </c>
      <c r="AU19">
        <f t="shared" si="9"/>
        <v>-302.69611336706151</v>
      </c>
      <c r="AW19">
        <v>16</v>
      </c>
      <c r="AX19">
        <f>IF(Z19&gt;0, (R19*SUMPRODUCT(K19:$K$98, X19:$X$98)-K19*$AZ$3)/Z19, 0)</f>
        <v>-278.70126621765399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500000</v>
      </c>
      <c r="S20">
        <f t="shared" si="1"/>
        <v>-194.8365225955647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-228.20585152647845</v>
      </c>
      <c r="AC20">
        <f t="shared" si="2"/>
        <v>-157.52713624380021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-1060.6938499062228</v>
      </c>
      <c r="AI20">
        <f t="shared" si="6"/>
        <v>-1080.9065818603326</v>
      </c>
      <c r="AJ20">
        <f t="shared" si="7"/>
        <v>-70.67871528267824</v>
      </c>
      <c r="AK20">
        <f t="shared" si="22"/>
        <v>-15.974409606853493</v>
      </c>
      <c r="AL20">
        <f t="shared" si="8"/>
        <v>-1167.5597067498643</v>
      </c>
      <c r="AN20">
        <f t="shared" si="9"/>
        <v>0</v>
      </c>
      <c r="AO20">
        <f t="shared" si="9"/>
        <v>0</v>
      </c>
      <c r="AP20">
        <f t="shared" si="9"/>
        <v>-4.6195010853146545</v>
      </c>
      <c r="AQ20">
        <f t="shared" si="9"/>
        <v>-242.41534503860566</v>
      </c>
      <c r="AR20">
        <f t="shared" si="9"/>
        <v>-247.03484612392032</v>
      </c>
      <c r="AS20">
        <f t="shared" si="9"/>
        <v>-16.153204955087293</v>
      </c>
      <c r="AT20">
        <f t="shared" si="9"/>
        <v>-3.6508574241057148</v>
      </c>
      <c r="AU20">
        <f t="shared" si="9"/>
        <v>-266.83890850311332</v>
      </c>
      <c r="AW20">
        <v>17</v>
      </c>
      <c r="AX20">
        <f>IF(Z20&gt;0, (R20*SUMPRODUCT(K20:$K$98, X20:$X$98)-K20*$AZ$3)/Z20, 0)</f>
        <v>-194.8365225955647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25</v>
      </c>
      <c r="R21">
        <f t="shared" si="0"/>
        <v>500000</v>
      </c>
      <c r="S21">
        <f t="shared" si="1"/>
        <v>-118.0568748234664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-157.52713624380021</v>
      </c>
      <c r="AC21">
        <f t="shared" si="2"/>
        <v>-94.244927480083334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-1061.5662141556209</v>
      </c>
      <c r="AI21">
        <f t="shared" si="6"/>
        <v>-1081.5237404794818</v>
      </c>
      <c r="AJ21">
        <f t="shared" si="7"/>
        <v>-63.282208763716881</v>
      </c>
      <c r="AK21">
        <f t="shared" si="22"/>
        <v>-11.026899537066017</v>
      </c>
      <c r="AL21">
        <f t="shared" si="8"/>
        <v>-1155.8328487802648</v>
      </c>
      <c r="AN21">
        <f t="shared" si="9"/>
        <v>0</v>
      </c>
      <c r="AO21">
        <f t="shared" si="9"/>
        <v>0</v>
      </c>
      <c r="AP21">
        <f t="shared" si="9"/>
        <v>-4.0724779808245435</v>
      </c>
      <c r="AQ21">
        <f t="shared" si="9"/>
        <v>-216.62028460748061</v>
      </c>
      <c r="AR21">
        <f t="shared" si="9"/>
        <v>-220.69276258830516</v>
      </c>
      <c r="AS21">
        <f t="shared" si="9"/>
        <v>-12.913193628614099</v>
      </c>
      <c r="AT21">
        <f t="shared" si="9"/>
        <v>-2.2501188189728607</v>
      </c>
      <c r="AU21">
        <f t="shared" si="9"/>
        <v>-235.85607503589216</v>
      </c>
      <c r="AW21">
        <v>18</v>
      </c>
      <c r="AX21">
        <f>IF(Z21&gt;0, (R21*SUMPRODUCT(K21:$K$98, X21:$X$98)-K21*$AZ$3)/Z21, 0)</f>
        <v>-118.0568748234664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25</v>
      </c>
      <c r="R22">
        <f t="shared" si="0"/>
        <v>500000</v>
      </c>
      <c r="S22">
        <f t="shared" si="1"/>
        <v>-48.111365746600029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-94.244927480083334</v>
      </c>
      <c r="AC22">
        <f t="shared" si="2"/>
        <v>-37.920967621204909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-1063.2911002247645</v>
      </c>
      <c r="AI22">
        <f t="shared" si="6"/>
        <v>-1082.9958867303756</v>
      </c>
      <c r="AJ22">
        <f t="shared" si="7"/>
        <v>-56.323959858878425</v>
      </c>
      <c r="AK22">
        <f t="shared" si="22"/>
        <v>-6.5971449236058337</v>
      </c>
      <c r="AL22">
        <f t="shared" si="8"/>
        <v>-1145.9169915128598</v>
      </c>
      <c r="AN22">
        <f t="shared" si="9"/>
        <v>0</v>
      </c>
      <c r="AO22">
        <f t="shared" si="9"/>
        <v>0</v>
      </c>
      <c r="AP22">
        <f t="shared" si="9"/>
        <v>-3.5900933821520966</v>
      </c>
      <c r="AQ22">
        <f t="shared" si="9"/>
        <v>-193.72523224908548</v>
      </c>
      <c r="AR22">
        <f t="shared" si="9"/>
        <v>-197.31532563123758</v>
      </c>
      <c r="AS22">
        <f t="shared" si="9"/>
        <v>-10.261886140627794</v>
      </c>
      <c r="AT22">
        <f t="shared" si="9"/>
        <v>-1.2019600580088157</v>
      </c>
      <c r="AU22">
        <f t="shared" si="9"/>
        <v>-208.77917182987417</v>
      </c>
      <c r="AW22">
        <v>19</v>
      </c>
      <c r="AX22">
        <f>IF(Z22&gt;0, (R22*SUMPRODUCT(K22:$K$98, X22:$X$98)-K22*$AZ$3)/Z22, 0)</f>
        <v>-48.111365746600029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500000</v>
      </c>
      <c r="S23">
        <f t="shared" si="1"/>
        <v>15.490069317137603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-37.920967621204909</v>
      </c>
      <c r="AC23">
        <f t="shared" si="2"/>
        <v>12.054018403243845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-1066.1846177669531</v>
      </c>
      <c r="AI23">
        <f t="shared" si="6"/>
        <v>-1085.6390471766197</v>
      </c>
      <c r="AJ23">
        <f t="shared" si="7"/>
        <v>-49.974986024448754</v>
      </c>
      <c r="AK23">
        <f t="shared" si="22"/>
        <v>-2.6544677334843438</v>
      </c>
      <c r="AL23">
        <f t="shared" si="8"/>
        <v>-1138.2685009345528</v>
      </c>
      <c r="AN23">
        <f t="shared" si="9"/>
        <v>0</v>
      </c>
      <c r="AO23">
        <f t="shared" si="9"/>
        <v>0</v>
      </c>
      <c r="AP23">
        <f t="shared" si="9"/>
        <v>-3.1647141318258645</v>
      </c>
      <c r="AQ23">
        <f t="shared" si="9"/>
        <v>-173.43965510013166</v>
      </c>
      <c r="AR23">
        <f t="shared" si="9"/>
        <v>-176.60436923195752</v>
      </c>
      <c r="AS23">
        <f t="shared" si="9"/>
        <v>-8.1295904998780131</v>
      </c>
      <c r="AT23">
        <f t="shared" si="9"/>
        <v>-0.43181073943291964</v>
      </c>
      <c r="AU23">
        <f t="shared" si="9"/>
        <v>-185.16577047126844</v>
      </c>
      <c r="AW23">
        <v>20</v>
      </c>
      <c r="AX23">
        <f>IF(Z23&gt;0, (R23*SUMPRODUCT(K23:$K$98, X23:$X$98)-K23*$AZ$3)/Z23, 0)</f>
        <v>15.490069317137603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500000</v>
      </c>
      <c r="S24">
        <f t="shared" si="1"/>
        <v>73.157729318466352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12.054018403243845</v>
      </c>
      <c r="AC24">
        <f t="shared" si="2"/>
        <v>56.203843904481566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-1069.8430402480326</v>
      </c>
      <c r="AI24">
        <f t="shared" si="6"/>
        <v>-1089.0494332115902</v>
      </c>
      <c r="AJ24">
        <f t="shared" si="7"/>
        <v>-44.149825501237721</v>
      </c>
      <c r="AK24">
        <f t="shared" si="22"/>
        <v>0.84378128822706921</v>
      </c>
      <c r="AL24">
        <f t="shared" si="8"/>
        <v>-1132.3554774246008</v>
      </c>
      <c r="AN24">
        <f t="shared" si="9"/>
        <v>0</v>
      </c>
      <c r="AO24">
        <f t="shared" si="9"/>
        <v>0</v>
      </c>
      <c r="AP24">
        <f t="shared" si="9"/>
        <v>-2.7896118315977265</v>
      </c>
      <c r="AQ24">
        <f t="shared" si="9"/>
        <v>-155.38819853843054</v>
      </c>
      <c r="AR24">
        <f t="shared" si="9"/>
        <v>-158.17781037002828</v>
      </c>
      <c r="AS24">
        <f t="shared" si="9"/>
        <v>-6.4124937886522897</v>
      </c>
      <c r="AT24">
        <f t="shared" si="9"/>
        <v>0.12255410317726897</v>
      </c>
      <c r="AU24">
        <f t="shared" si="9"/>
        <v>-164.4677500555033</v>
      </c>
      <c r="AW24">
        <v>21</v>
      </c>
      <c r="AX24">
        <f>IF(Z24&gt;0, (R24*SUMPRODUCT(K24:$K$98, X24:$X$98)-K24*$AZ$3)/Z24, 0)</f>
        <v>73.157729318466352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500000</v>
      </c>
      <c r="S25">
        <f t="shared" si="1"/>
        <v>125.38146676576221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56.203843904481566</v>
      </c>
      <c r="AC25">
        <f t="shared" si="2"/>
        <v>95.091967331560227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-1075.9613402114567</v>
      </c>
      <c r="AI25">
        <f t="shared" si="6"/>
        <v>-1094.9218711783681</v>
      </c>
      <c r="AJ25">
        <f t="shared" si="7"/>
        <v>-38.888123427078661</v>
      </c>
      <c r="AK25">
        <f t="shared" si="22"/>
        <v>3.9342690733137098</v>
      </c>
      <c r="AL25">
        <f t="shared" si="8"/>
        <v>-1129.8757255321329</v>
      </c>
      <c r="AN25">
        <f t="shared" si="9"/>
        <v>0</v>
      </c>
      <c r="AO25">
        <f t="shared" si="9"/>
        <v>0</v>
      </c>
      <c r="AP25">
        <f t="shared" si="9"/>
        <v>-2.4588409563043321</v>
      </c>
      <c r="AQ25">
        <f t="shared" si="9"/>
        <v>-139.53289680172873</v>
      </c>
      <c r="AR25">
        <f t="shared" si="9"/>
        <v>-141.99173775803308</v>
      </c>
      <c r="AS25">
        <f t="shared" si="9"/>
        <v>-5.0430924515346067</v>
      </c>
      <c r="AT25">
        <f t="shared" si="9"/>
        <v>0.51020416819904402</v>
      </c>
      <c r="AU25">
        <f t="shared" si="9"/>
        <v>-146.52462604136863</v>
      </c>
      <c r="AW25">
        <v>22</v>
      </c>
      <c r="AX25">
        <f>IF(Z25&gt;0, (R25*SUMPRODUCT(K25:$K$98, X25:$X$98)-K25*$AZ$3)/Z25, 0)</f>
        <v>125.38146676576221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500000</v>
      </c>
      <c r="S26">
        <f t="shared" si="1"/>
        <v>172.33294574404474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95.091967331560227</v>
      </c>
      <c r="AC26">
        <f t="shared" si="2"/>
        <v>129.02007228475054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-1084.772931363889</v>
      </c>
      <c r="AI26">
        <f t="shared" si="6"/>
        <v>-1103.4896183745632</v>
      </c>
      <c r="AJ26">
        <f t="shared" si="7"/>
        <v>-33.928104953190314</v>
      </c>
      <c r="AK26">
        <f t="shared" si="22"/>
        <v>6.6564377132092165</v>
      </c>
      <c r="AL26">
        <f t="shared" si="8"/>
        <v>-1130.7612856145442</v>
      </c>
      <c r="AN26">
        <f t="shared" si="9"/>
        <v>0</v>
      </c>
      <c r="AO26">
        <f t="shared" si="9"/>
        <v>0</v>
      </c>
      <c r="AP26">
        <f t="shared" si="9"/>
        <v>-2.1671596130633546</v>
      </c>
      <c r="AQ26">
        <f t="shared" si="9"/>
        <v>-125.60321625592539</v>
      </c>
      <c r="AR26">
        <f t="shared" si="9"/>
        <v>-127.77037586898875</v>
      </c>
      <c r="AS26">
        <f t="shared" si="9"/>
        <v>-3.9284526561990472</v>
      </c>
      <c r="AT26">
        <f t="shared" si="9"/>
        <v>0.77073271411291655</v>
      </c>
      <c r="AU26">
        <f t="shared" si="9"/>
        <v>-130.92809581107488</v>
      </c>
      <c r="AW26">
        <v>23</v>
      </c>
      <c r="AX26">
        <f>IF(Z26&gt;0, (R26*SUMPRODUCT(K26:$K$98, X26:$X$98)-K26*$AZ$3)/Z26, 0)</f>
        <v>172.33294574404474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500000</v>
      </c>
      <c r="S27">
        <f t="shared" si="1"/>
        <v>214.20074064785513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129.02007228475054</v>
      </c>
      <c r="AC27">
        <f t="shared" si="2"/>
        <v>158.29275045285999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-1094.1303565927399</v>
      </c>
      <c r="AI27">
        <f t="shared" si="6"/>
        <v>-1112.6051702154775</v>
      </c>
      <c r="AJ27">
        <f t="shared" si="7"/>
        <v>-29.272678168109451</v>
      </c>
      <c r="AK27">
        <f t="shared" si="22"/>
        <v>9.0314050599325384</v>
      </c>
      <c r="AL27">
        <f t="shared" si="8"/>
        <v>-1132.8464433236545</v>
      </c>
      <c r="AN27">
        <f t="shared" si="9"/>
        <v>0</v>
      </c>
      <c r="AO27">
        <f t="shared" si="9"/>
        <v>0</v>
      </c>
      <c r="AP27">
        <f t="shared" si="9"/>
        <v>-1.9099586450409354</v>
      </c>
      <c r="AQ27">
        <f t="shared" si="9"/>
        <v>-113.11311583701675</v>
      </c>
      <c r="AR27">
        <f t="shared" si="9"/>
        <v>-115.02307448205768</v>
      </c>
      <c r="AS27">
        <f t="shared" si="9"/>
        <v>-3.0262608258126877</v>
      </c>
      <c r="AT27">
        <f t="shared" si="9"/>
        <v>0.93368250004183007</v>
      </c>
      <c r="AU27">
        <f t="shared" si="9"/>
        <v>-117.11565280782855</v>
      </c>
      <c r="AW27">
        <v>24</v>
      </c>
      <c r="AX27">
        <f>IF(Z27&gt;0, (R27*SUMPRODUCT(K27:$K$98, X27:$X$98)-K27*$AZ$3)/Z27, 0)</f>
        <v>214.20074064785513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25</v>
      </c>
      <c r="R28">
        <f t="shared" si="0"/>
        <v>500000</v>
      </c>
      <c r="S28">
        <f t="shared" si="1"/>
        <v>251.52688037674756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158.29275045285999</v>
      </c>
      <c r="AC28">
        <f t="shared" si="2"/>
        <v>183.46168320873198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-1105.3318412124088</v>
      </c>
      <c r="AI28">
        <f t="shared" si="6"/>
        <v>-1123.5666401068586</v>
      </c>
      <c r="AJ28">
        <f t="shared" si="7"/>
        <v>-25.168932755871992</v>
      </c>
      <c r="AK28">
        <f t="shared" si="22"/>
        <v>11.0804925317002</v>
      </c>
      <c r="AL28">
        <f t="shared" si="8"/>
        <v>-1137.6550803310304</v>
      </c>
      <c r="AN28">
        <f t="shared" si="9"/>
        <v>0</v>
      </c>
      <c r="AO28">
        <f t="shared" si="9"/>
        <v>0</v>
      </c>
      <c r="AP28">
        <f t="shared" si="9"/>
        <v>-1.6831656261982735</v>
      </c>
      <c r="AQ28">
        <f t="shared" si="9"/>
        <v>-102.0278080082067</v>
      </c>
      <c r="AR28">
        <f t="shared" si="9"/>
        <v>-103.71097363440499</v>
      </c>
      <c r="AS28">
        <f t="shared" si="9"/>
        <v>-2.3232218083674114</v>
      </c>
      <c r="AT28">
        <f t="shared" si="9"/>
        <v>1.0227863909363555</v>
      </c>
      <c r="AU28">
        <f t="shared" si="9"/>
        <v>-105.01140905183605</v>
      </c>
      <c r="AW28">
        <v>25</v>
      </c>
      <c r="AX28">
        <f>IF(Z28&gt;0, (R28*SUMPRODUCT(K28:$K$98, X28:$X$98)-K28*$AZ$3)/Z28, 0)</f>
        <v>251.52688037674756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500000</v>
      </c>
      <c r="S29">
        <f t="shared" si="1"/>
        <v>284.6378278231511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183.46168320873198</v>
      </c>
      <c r="AC29">
        <f t="shared" si="2"/>
        <v>204.89999001560363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-1117.9583795077506</v>
      </c>
      <c r="AI29">
        <f t="shared" si="6"/>
        <v>-1135.9549324942805</v>
      </c>
      <c r="AJ29">
        <f t="shared" si="7"/>
        <v>-21.438306806871651</v>
      </c>
      <c r="AK29">
        <f t="shared" si="22"/>
        <v>12.842317824611239</v>
      </c>
      <c r="AL29">
        <f t="shared" si="8"/>
        <v>-1144.5509214765409</v>
      </c>
      <c r="AN29">
        <f t="shared" si="9"/>
        <v>0</v>
      </c>
      <c r="AO29">
        <f t="shared" si="9"/>
        <v>0</v>
      </c>
      <c r="AP29">
        <f t="shared" si="9"/>
        <v>-1.4831913435874682</v>
      </c>
      <c r="AQ29">
        <f t="shared" si="9"/>
        <v>-92.136877112970993</v>
      </c>
      <c r="AR29">
        <f t="shared" si="9"/>
        <v>-93.620068456558457</v>
      </c>
      <c r="AS29">
        <f t="shared" si="9"/>
        <v>-1.7668445229997123</v>
      </c>
      <c r="AT29">
        <f t="shared" si="9"/>
        <v>1.0584034977875663</v>
      </c>
      <c r="AU29">
        <f t="shared" si="9"/>
        <v>-94.32850948177061</v>
      </c>
      <c r="AW29">
        <v>26</v>
      </c>
      <c r="AX29">
        <f>IF(Z29&gt;0, (R29*SUMPRODUCT(K29:$K$98, X29:$X$98)-K29*$AZ$3)/Z29, 0)</f>
        <v>284.6378278231511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500000</v>
      </c>
      <c r="S30">
        <f t="shared" si="1"/>
        <v>313.91055044935814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204.89999001560363</v>
      </c>
      <c r="AC30">
        <f t="shared" si="2"/>
        <v>223.000715416096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-1133.8828989859837</v>
      </c>
      <c r="AI30">
        <f t="shared" si="6"/>
        <v>-1151.6427922976989</v>
      </c>
      <c r="AJ30">
        <f t="shared" si="7"/>
        <v>-18.100725400492365</v>
      </c>
      <c r="AK30">
        <f t="shared" si="22"/>
        <v>14.342999301092256</v>
      </c>
      <c r="AL30">
        <f t="shared" si="8"/>
        <v>-1155.4005183970989</v>
      </c>
      <c r="AN30">
        <f t="shared" si="9"/>
        <v>0</v>
      </c>
      <c r="AO30">
        <f t="shared" si="9"/>
        <v>0</v>
      </c>
      <c r="AP30">
        <f t="shared" si="9"/>
        <v>-1.3068633616893743</v>
      </c>
      <c r="AQ30">
        <f t="shared" si="9"/>
        <v>-83.436876062393594</v>
      </c>
      <c r="AR30">
        <f t="shared" si="9"/>
        <v>-84.74373942408296</v>
      </c>
      <c r="AS30">
        <f t="shared" si="9"/>
        <v>-1.3319435218847673</v>
      </c>
      <c r="AT30">
        <f t="shared" si="9"/>
        <v>1.0554309057120947</v>
      </c>
      <c r="AU30">
        <f t="shared" si="9"/>
        <v>-85.020252040255627</v>
      </c>
      <c r="AW30">
        <v>27</v>
      </c>
      <c r="AX30">
        <f>IF(Z30&gt;0, (R30*SUMPRODUCT(K30:$K$98, X30:$X$98)-K30*$AZ$3)/Z30, 0)</f>
        <v>313.91055044935814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25</v>
      </c>
      <c r="R31">
        <f t="shared" si="0"/>
        <v>500000</v>
      </c>
      <c r="S31">
        <f t="shared" si="1"/>
        <v>339.50855917745906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223.000715416096</v>
      </c>
      <c r="AC31">
        <f t="shared" si="2"/>
        <v>237.99027016929426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-1153.5896076880676</v>
      </c>
      <c r="AI31">
        <f t="shared" si="6"/>
        <v>-1171.1142225862814</v>
      </c>
      <c r="AJ31">
        <f t="shared" si="7"/>
        <v>-14.989554753198263</v>
      </c>
      <c r="AK31">
        <f t="shared" si="22"/>
        <v>15.610050079126722</v>
      </c>
      <c r="AL31">
        <f t="shared" si="8"/>
        <v>-1170.4937272603529</v>
      </c>
      <c r="AN31">
        <f t="shared" si="9"/>
        <v>0</v>
      </c>
      <c r="AO31">
        <f t="shared" si="9"/>
        <v>0</v>
      </c>
      <c r="AP31">
        <f t="shared" si="9"/>
        <v>-1.1513842663142093</v>
      </c>
      <c r="AQ31">
        <f t="shared" si="9"/>
        <v>-75.791960724398663</v>
      </c>
      <c r="AR31">
        <f t="shared" si="9"/>
        <v>-76.943344990712887</v>
      </c>
      <c r="AS31">
        <f t="shared" si="9"/>
        <v>-0.98482834585124479</v>
      </c>
      <c r="AT31">
        <f t="shared" si="9"/>
        <v>1.0255954930750255</v>
      </c>
      <c r="AU31">
        <f t="shared" si="9"/>
        <v>-76.902577843489098</v>
      </c>
      <c r="AW31">
        <v>28</v>
      </c>
      <c r="AX31">
        <f>IF(Z31&gt;0, (R31*SUMPRODUCT(K31:$K$98, X31:$X$98)-K31*$AZ$3)/Z31, 0)</f>
        <v>339.50855917745906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500000</v>
      </c>
      <c r="S32">
        <f t="shared" si="1"/>
        <v>361.58264413798355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237.99027016929426</v>
      </c>
      <c r="AC32">
        <f t="shared" si="2"/>
        <v>250.0790512445318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-1175.6286261700232</v>
      </c>
      <c r="AI32">
        <f t="shared" si="6"/>
        <v>-1192.9192134879461</v>
      </c>
      <c r="AJ32">
        <f t="shared" si="7"/>
        <v>-12.088781075237534</v>
      </c>
      <c r="AK32">
        <f t="shared" si="22"/>
        <v>16.659318911850601</v>
      </c>
      <c r="AL32">
        <f t="shared" si="8"/>
        <v>-1188.3486756513332</v>
      </c>
      <c r="AN32">
        <f t="shared" si="9"/>
        <v>0</v>
      </c>
      <c r="AO32">
        <f t="shared" si="9"/>
        <v>0</v>
      </c>
      <c r="AP32">
        <f t="shared" si="9"/>
        <v>-1.01429323782672</v>
      </c>
      <c r="AQ32">
        <f t="shared" si="9"/>
        <v>-68.964237234655599</v>
      </c>
      <c r="AR32">
        <f t="shared" si="9"/>
        <v>-69.978530472482305</v>
      </c>
      <c r="AS32">
        <f t="shared" si="9"/>
        <v>-0.70914704473173051</v>
      </c>
      <c r="AT32">
        <f t="shared" si="9"/>
        <v>0.97726203328983263</v>
      </c>
      <c r="AU32">
        <f t="shared" si="9"/>
        <v>-69.710415483924223</v>
      </c>
      <c r="AW32">
        <v>29</v>
      </c>
      <c r="AX32">
        <f>IF(Z32&gt;0, (R32*SUMPRODUCT(K32:$K$98, X32:$X$98)-K32*$AZ$3)/Z32, 0)</f>
        <v>361.58264413798355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500000</v>
      </c>
      <c r="S33">
        <f t="shared" si="1"/>
        <v>380.44638157382855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250.0790512445318</v>
      </c>
      <c r="AC33">
        <f t="shared" si="2"/>
        <v>259.57976204526585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-1202.0571918705953</v>
      </c>
      <c r="AI33">
        <f t="shared" si="6"/>
        <v>-1219.1147704557454</v>
      </c>
      <c r="AJ33">
        <f t="shared" si="7"/>
        <v>-9.5007108007340548</v>
      </c>
      <c r="AK33">
        <f t="shared" si="22"/>
        <v>17.505533587117228</v>
      </c>
      <c r="AL33">
        <f t="shared" si="8"/>
        <v>-1211.1099476693623</v>
      </c>
      <c r="AN33">
        <f t="shared" si="9"/>
        <v>0</v>
      </c>
      <c r="AO33">
        <f t="shared" si="9"/>
        <v>0</v>
      </c>
      <c r="AP33">
        <f t="shared" si="9"/>
        <v>-0.89341480045586719</v>
      </c>
      <c r="AQ33">
        <f t="shared" si="9"/>
        <v>-62.959445319310369</v>
      </c>
      <c r="AR33">
        <f t="shared" si="9"/>
        <v>-63.852860119766227</v>
      </c>
      <c r="AS33">
        <f t="shared" si="9"/>
        <v>-0.49761316366533637</v>
      </c>
      <c r="AT33">
        <f t="shared" si="9"/>
        <v>0.91687707716165501</v>
      </c>
      <c r="AU33">
        <f t="shared" si="9"/>
        <v>-63.433596206269911</v>
      </c>
      <c r="AW33">
        <v>30</v>
      </c>
      <c r="AX33">
        <f>IF(Z33&gt;0, (R33*SUMPRODUCT(K33:$K$98, X33:$X$98)-K33*$AZ$3)/Z33, 0)</f>
        <v>380.44638157382855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500000</v>
      </c>
      <c r="S34">
        <f t="shared" si="1"/>
        <v>396.24469916936289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259.57976204526585</v>
      </c>
      <c r="AC34">
        <f t="shared" si="2"/>
        <v>266.67830604326707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-1232.9599891106923</v>
      </c>
      <c r="AI34">
        <f t="shared" si="6"/>
        <v>-1249.7853439105354</v>
      </c>
      <c r="AJ34">
        <f t="shared" si="7"/>
        <v>-7.0985439980012188</v>
      </c>
      <c r="AK34">
        <f t="shared" si="22"/>
        <v>18.170583343168612</v>
      </c>
      <c r="AL34">
        <f t="shared" si="8"/>
        <v>-1238.7133045653679</v>
      </c>
      <c r="AN34">
        <f t="shared" si="9"/>
        <v>0</v>
      </c>
      <c r="AO34">
        <f t="shared" si="9"/>
        <v>0</v>
      </c>
      <c r="AP34">
        <f t="shared" si="9"/>
        <v>-0.78683192080357434</v>
      </c>
      <c r="AQ34">
        <f t="shared" si="9"/>
        <v>-57.658949130449194</v>
      </c>
      <c r="AR34">
        <f t="shared" si="9"/>
        <v>-58.445781051252766</v>
      </c>
      <c r="AS34">
        <f t="shared" si="9"/>
        <v>-0.3319609645859013</v>
      </c>
      <c r="AT34">
        <f t="shared" si="9"/>
        <v>0.84974107019484701</v>
      </c>
      <c r="AU34">
        <f t="shared" ref="AU34:AU97" si="23">AL34*$K34</f>
        <v>-57.928000945643817</v>
      </c>
      <c r="AW34">
        <v>31</v>
      </c>
      <c r="AX34">
        <f>IF(Z34&gt;0, (R34*SUMPRODUCT(K34:$K$98, X34:$X$98)-K34*$AZ$3)/Z34, 0)</f>
        <v>396.24469916936289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25</v>
      </c>
      <c r="R35">
        <f t="shared" si="0"/>
        <v>500000</v>
      </c>
      <c r="S35">
        <f t="shared" si="1"/>
        <v>409.14355063539324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266.67830604326707</v>
      </c>
      <c r="AC35">
        <f t="shared" si="2"/>
        <v>271.57113308898897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-1264.4570448752424</v>
      </c>
      <c r="AI35">
        <f t="shared" ref="AI35:AI66" si="25">SUM(AE35:AH35)</f>
        <v>-1281.0509232748434</v>
      </c>
      <c r="AJ35">
        <f t="shared" si="7"/>
        <v>-4.8928270457219014</v>
      </c>
      <c r="AK35">
        <f t="shared" si="22"/>
        <v>18.667481423028697</v>
      </c>
      <c r="AL35">
        <f t="shared" si="8"/>
        <v>-1267.2762688975367</v>
      </c>
      <c r="AN35">
        <f t="shared" ref="AN35:AT66" si="26">AE35*$K35</f>
        <v>0</v>
      </c>
      <c r="AO35">
        <f t="shared" si="26"/>
        <v>0</v>
      </c>
      <c r="AP35">
        <f t="shared" si="26"/>
        <v>-0.6928633988311772</v>
      </c>
      <c r="AQ35">
        <f t="shared" si="26"/>
        <v>-52.796337582499746</v>
      </c>
      <c r="AR35">
        <f t="shared" si="26"/>
        <v>-53.489200981330924</v>
      </c>
      <c r="AS35">
        <f t="shared" si="26"/>
        <v>-0.20429586713576806</v>
      </c>
      <c r="AT35">
        <f t="shared" si="26"/>
        <v>0.77944494438916079</v>
      </c>
      <c r="AU35">
        <f t="shared" si="23"/>
        <v>-52.914051904077532</v>
      </c>
      <c r="AW35">
        <v>32</v>
      </c>
      <c r="AX35">
        <f>IF(Z35&gt;0, (R35*SUMPRODUCT(K35:$K$98, X35:$X$98)-K35*$AZ$3)/Z35, 0)</f>
        <v>409.14355063539324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500000</v>
      </c>
      <c r="S36">
        <f t="shared" si="1"/>
        <v>419.58100597791105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271.57113308898897</v>
      </c>
      <c r="AC36">
        <f t="shared" si="2"/>
        <v>274.62459566378493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-1298.2731857382578</v>
      </c>
      <c r="AI36">
        <f t="shared" si="25"/>
        <v>-1314.6362116945759</v>
      </c>
      <c r="AJ36">
        <f t="shared" si="7"/>
        <v>-3.0534625747959581</v>
      </c>
      <c r="AK36">
        <f t="shared" si="22"/>
        <v>19.009979316229231</v>
      </c>
      <c r="AL36">
        <f t="shared" si="8"/>
        <v>-1298.6796949531426</v>
      </c>
      <c r="AN36">
        <f t="shared" si="26"/>
        <v>0</v>
      </c>
      <c r="AO36">
        <f t="shared" si="26"/>
        <v>0</v>
      </c>
      <c r="AP36">
        <f t="shared" si="26"/>
        <v>-0.61002174084064653</v>
      </c>
      <c r="AQ36">
        <f t="shared" si="26"/>
        <v>-48.400269666808526</v>
      </c>
      <c r="AR36">
        <f t="shared" si="26"/>
        <v>-49.010291407649177</v>
      </c>
      <c r="AS36">
        <f t="shared" si="26"/>
        <v>-0.11383460250208634</v>
      </c>
      <c r="AT36">
        <f t="shared" si="26"/>
        <v>0.70870147775773618</v>
      </c>
      <c r="AU36">
        <f t="shared" si="23"/>
        <v>-48.41542453239353</v>
      </c>
      <c r="AW36">
        <v>33</v>
      </c>
      <c r="AX36">
        <f>IF(Z36&gt;0, (R36*SUMPRODUCT(K36:$K$98, X36:$X$98)-K36*$AZ$3)/Z36, 0)</f>
        <v>419.58100597791105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500000</v>
      </c>
      <c r="S37">
        <f t="shared" si="1"/>
        <v>427.84456715051351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274.62459566378493</v>
      </c>
      <c r="AC37">
        <f t="shared" si="2"/>
        <v>276.09021899456195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-1335.4366191545475</v>
      </c>
      <c r="AI37">
        <f t="shared" si="25"/>
        <v>-1351.5692430203449</v>
      </c>
      <c r="AJ37">
        <f t="shared" si="7"/>
        <v>-1.4656233307770208</v>
      </c>
      <c r="AK37">
        <f t="shared" si="22"/>
        <v>19.223721696464946</v>
      </c>
      <c r="AL37">
        <f t="shared" si="8"/>
        <v>-1333.8111446546568</v>
      </c>
      <c r="AN37">
        <f t="shared" si="26"/>
        <v>0</v>
      </c>
      <c r="AO37">
        <f t="shared" si="26"/>
        <v>0</v>
      </c>
      <c r="AP37">
        <f t="shared" si="26"/>
        <v>-0.53699306820126214</v>
      </c>
      <c r="AQ37">
        <f t="shared" si="26"/>
        <v>-44.451554407617991</v>
      </c>
      <c r="AR37">
        <f t="shared" si="26"/>
        <v>-44.988547475819253</v>
      </c>
      <c r="AS37">
        <f t="shared" si="26"/>
        <v>-4.8784969870269403E-2</v>
      </c>
      <c r="AT37">
        <f t="shared" si="26"/>
        <v>0.63988383922578762</v>
      </c>
      <c r="AU37">
        <f t="shared" si="23"/>
        <v>-44.397448606463733</v>
      </c>
      <c r="AW37">
        <v>34</v>
      </c>
      <c r="AX37">
        <f>IF(Z37&gt;0, (R37*SUMPRODUCT(K37:$K$98, X37:$X$98)-K37*$AZ$3)/Z37, 0)</f>
        <v>427.84456715051351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500000</v>
      </c>
      <c r="S38">
        <f t="shared" si="1"/>
        <v>434.15683005706853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276.09021899456195</v>
      </c>
      <c r="AC38">
        <f t="shared" si="2"/>
        <v>276.16178333478797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-1382.1441585109685</v>
      </c>
      <c r="AI38">
        <f t="shared" si="25"/>
        <v>-1398.0463489301821</v>
      </c>
      <c r="AJ38">
        <f t="shared" si="7"/>
        <v>-7.156434022601843E-2</v>
      </c>
      <c r="AK38">
        <f t="shared" si="22"/>
        <v>19.326315329619337</v>
      </c>
      <c r="AL38">
        <f t="shared" si="8"/>
        <v>-1378.791597940789</v>
      </c>
      <c r="AN38">
        <f t="shared" si="26"/>
        <v>0</v>
      </c>
      <c r="AO38">
        <f t="shared" si="26"/>
        <v>0</v>
      </c>
      <c r="AP38">
        <f t="shared" si="26"/>
        <v>-0.47260966434995288</v>
      </c>
      <c r="AQ38">
        <f t="shared" si="26"/>
        <v>-41.077025844683376</v>
      </c>
      <c r="AR38">
        <f t="shared" si="26"/>
        <v>-41.54963550903333</v>
      </c>
      <c r="AS38">
        <f t="shared" si="26"/>
        <v>-2.1268767334580063E-3</v>
      </c>
      <c r="AT38">
        <f t="shared" si="26"/>
        <v>0.57437391706848795</v>
      </c>
      <c r="AU38">
        <f t="shared" si="23"/>
        <v>-40.977388468698301</v>
      </c>
      <c r="AW38">
        <v>35</v>
      </c>
      <c r="AX38">
        <f>IF(Z38&gt;0, (R38*SUMPRODUCT(K38:$K$98, X38:$X$98)-K38*$AZ$3)/Z38, 0)</f>
        <v>434.15683005706853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500000</v>
      </c>
      <c r="S39">
        <f t="shared" si="1"/>
        <v>438.43236374273312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276.16178333478797</v>
      </c>
      <c r="AC39">
        <f t="shared" si="2"/>
        <v>274.83754208639402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-1431.282691513687</v>
      </c>
      <c r="AI39">
        <f t="shared" si="25"/>
        <v>-1446.9542958941329</v>
      </c>
      <c r="AJ39">
        <f t="shared" si="7"/>
        <v>1.3242412483939461</v>
      </c>
      <c r="AK39">
        <f t="shared" si="22"/>
        <v>19.331324833435161</v>
      </c>
      <c r="AL39">
        <f t="shared" si="8"/>
        <v>-1426.2987298123037</v>
      </c>
      <c r="AN39">
        <f t="shared" si="26"/>
        <v>0</v>
      </c>
      <c r="AO39">
        <f t="shared" si="26"/>
        <v>0</v>
      </c>
      <c r="AP39">
        <f t="shared" si="26"/>
        <v>-0.41585419382578465</v>
      </c>
      <c r="AQ39">
        <f t="shared" si="26"/>
        <v>-37.979832528116034</v>
      </c>
      <c r="AR39">
        <f t="shared" si="26"/>
        <v>-38.395686721941821</v>
      </c>
      <c r="AS39">
        <f t="shared" si="26"/>
        <v>3.5139432020682981E-2</v>
      </c>
      <c r="AT39">
        <f t="shared" si="26"/>
        <v>0.51296678432127674</v>
      </c>
      <c r="AU39">
        <f t="shared" si="23"/>
        <v>-37.847580505599858</v>
      </c>
      <c r="AW39">
        <v>36</v>
      </c>
      <c r="AX39">
        <f>IF(Z39&gt;0, (R39*SUMPRODUCT(K39:$K$98, X39:$X$98)-K39*$AZ$3)/Z39, 0)</f>
        <v>438.43236374273312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500000</v>
      </c>
      <c r="S40">
        <f t="shared" si="1"/>
        <v>440.95482175458591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274.83754208639402</v>
      </c>
      <c r="AC40">
        <f t="shared" si="2"/>
        <v>272.3512672335363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-1477.8448303595494</v>
      </c>
      <c r="AI40">
        <f t="shared" si="25"/>
        <v>-1493.2858264546728</v>
      </c>
      <c r="AJ40">
        <f t="shared" si="7"/>
        <v>2.4862748528577185</v>
      </c>
      <c r="AK40">
        <f t="shared" si="22"/>
        <v>19.238627946047583</v>
      </c>
      <c r="AL40">
        <f t="shared" si="8"/>
        <v>-1471.5609236557675</v>
      </c>
      <c r="AN40">
        <f t="shared" si="26"/>
        <v>0</v>
      </c>
      <c r="AO40">
        <f t="shared" si="26"/>
        <v>0</v>
      </c>
      <c r="AP40">
        <f t="shared" si="26"/>
        <v>-0.36583471672274143</v>
      </c>
      <c r="AQ40">
        <f t="shared" si="26"/>
        <v>-35.013734965291562</v>
      </c>
      <c r="AR40">
        <f t="shared" si="26"/>
        <v>-35.379569682014306</v>
      </c>
      <c r="AS40">
        <f t="shared" si="26"/>
        <v>5.8905892527059051E-2</v>
      </c>
      <c r="AT40">
        <f t="shared" si="26"/>
        <v>0.45580984292841858</v>
      </c>
      <c r="AU40">
        <f t="shared" si="23"/>
        <v>-34.864853946558824</v>
      </c>
      <c r="AW40">
        <v>37</v>
      </c>
      <c r="AX40">
        <f>IF(Z40&gt;0, (R40*SUMPRODUCT(K40:$K$98, X40:$X$98)-K40*$AZ$3)/Z40, 0)</f>
        <v>440.95482175458591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500000</v>
      </c>
      <c r="S41">
        <f t="shared" si="1"/>
        <v>442.18630265069658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272.3512672335363</v>
      </c>
      <c r="AC41">
        <f t="shared" si="2"/>
        <v>269.0282087640112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-1529.39082545205</v>
      </c>
      <c r="AI41">
        <f t="shared" si="25"/>
        <v>-1544.6009420449495</v>
      </c>
      <c r="AJ41">
        <f t="shared" si="7"/>
        <v>3.3230584695251082</v>
      </c>
      <c r="AK41">
        <f t="shared" si="22"/>
        <v>19.064588706347543</v>
      </c>
      <c r="AL41">
        <f t="shared" si="8"/>
        <v>-1522.2132948690767</v>
      </c>
      <c r="AN41">
        <f t="shared" si="26"/>
        <v>0</v>
      </c>
      <c r="AO41">
        <f t="shared" si="26"/>
        <v>0</v>
      </c>
      <c r="AP41">
        <f t="shared" si="26"/>
        <v>-0.32175412528002056</v>
      </c>
      <c r="AQ41">
        <f t="shared" si="26"/>
        <v>-32.352665033766421</v>
      </c>
      <c r="AR41">
        <f t="shared" si="26"/>
        <v>-32.674419159046444</v>
      </c>
      <c r="AS41">
        <f t="shared" si="26"/>
        <v>7.0295830054027619E-2</v>
      </c>
      <c r="AT41">
        <f t="shared" si="26"/>
        <v>0.40329145576028969</v>
      </c>
      <c r="AU41">
        <f t="shared" si="23"/>
        <v>-32.200831873232119</v>
      </c>
      <c r="AW41">
        <v>38</v>
      </c>
      <c r="AX41">
        <f>IF(Z41&gt;0, (R41*SUMPRODUCT(K41:$K$98, X41:$X$98)-K41*$AZ$3)/Z41, 0)</f>
        <v>442.18630265069658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500000</v>
      </c>
      <c r="S42">
        <f t="shared" si="1"/>
        <v>442.24125452427131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269.0282087640112</v>
      </c>
      <c r="AC42">
        <f t="shared" si="2"/>
        <v>264.97079060146484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-1583.1118275177812</v>
      </c>
      <c r="AI42">
        <f t="shared" si="25"/>
        <v>-1598.0906873533759</v>
      </c>
      <c r="AJ42">
        <f t="shared" si="7"/>
        <v>4.0574181625463552</v>
      </c>
      <c r="AK42">
        <f t="shared" si="22"/>
        <v>18.831974613480785</v>
      </c>
      <c r="AL42">
        <f t="shared" si="8"/>
        <v>-1575.2012945773488</v>
      </c>
      <c r="AN42">
        <f t="shared" si="26"/>
        <v>0</v>
      </c>
      <c r="AO42">
        <f t="shared" si="26"/>
        <v>0</v>
      </c>
      <c r="AP42">
        <f t="shared" si="26"/>
        <v>-0.2829126162427959</v>
      </c>
      <c r="AQ42">
        <f t="shared" si="26"/>
        <v>-29.900961344444489</v>
      </c>
      <c r="AR42">
        <f t="shared" si="26"/>
        <v>-30.183873960687286</v>
      </c>
      <c r="AS42">
        <f t="shared" si="26"/>
        <v>7.6634323316735448E-2</v>
      </c>
      <c r="AT42">
        <f t="shared" si="26"/>
        <v>0.35568816755045335</v>
      </c>
      <c r="AU42">
        <f t="shared" si="23"/>
        <v>-29.751551469820097</v>
      </c>
      <c r="AW42">
        <v>39</v>
      </c>
      <c r="AX42">
        <f>IF(Z42&gt;0, (R42*SUMPRODUCT(K42:$K$98, X42:$X$98)-K42*$AZ$3)/Z42, 0)</f>
        <v>442.24125452427131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500000</v>
      </c>
      <c r="S43">
        <f t="shared" si="1"/>
        <v>441.33541794919785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264.97079060146484</v>
      </c>
      <c r="AC43">
        <f t="shared" si="2"/>
        <v>260.3334425348952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-1643.1171140218389</v>
      </c>
      <c r="AI43">
        <f t="shared" si="25"/>
        <v>-1657.8640294033767</v>
      </c>
      <c r="AJ43">
        <f t="shared" si="7"/>
        <v>4.6373480665696434</v>
      </c>
      <c r="AK43">
        <f t="shared" si="22"/>
        <v>18.54795534210254</v>
      </c>
      <c r="AL43">
        <f t="shared" si="8"/>
        <v>-1634.6787259947043</v>
      </c>
      <c r="AN43">
        <f t="shared" si="26"/>
        <v>0</v>
      </c>
      <c r="AO43">
        <f t="shared" si="26"/>
        <v>0</v>
      </c>
      <c r="AP43">
        <f t="shared" si="26"/>
        <v>-0.24868908450059238</v>
      </c>
      <c r="AQ43">
        <f t="shared" si="26"/>
        <v>-27.70920428043706</v>
      </c>
      <c r="AR43">
        <f t="shared" si="26"/>
        <v>-27.957893364937654</v>
      </c>
      <c r="AS43">
        <f t="shared" si="26"/>
        <v>7.8203326956741939E-2</v>
      </c>
      <c r="AT43">
        <f t="shared" si="26"/>
        <v>0.31278907581989446</v>
      </c>
      <c r="AU43">
        <f t="shared" si="23"/>
        <v>-27.566900962161014</v>
      </c>
      <c r="AW43">
        <v>40</v>
      </c>
      <c r="AX43">
        <f>IF(Z43&gt;0, (R43*SUMPRODUCT(K43:$K$98, X43:$X$98)-K43*$AZ$3)/Z43, 0)</f>
        <v>441.33541794919785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500000</v>
      </c>
      <c r="S44">
        <f t="shared" si="1"/>
        <v>439.54902180212036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260.3334425348952</v>
      </c>
      <c r="AC44">
        <f t="shared" si="2"/>
        <v>255.18103582398945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-1712.9562702200401</v>
      </c>
      <c r="AI44">
        <f t="shared" si="25"/>
        <v>-1727.4700686342514</v>
      </c>
      <c r="AJ44">
        <f t="shared" si="7"/>
        <v>5.1524067109057512</v>
      </c>
      <c r="AK44">
        <f t="shared" si="22"/>
        <v>18.223340977442664</v>
      </c>
      <c r="AL44">
        <f t="shared" si="8"/>
        <v>-1704.0943209459031</v>
      </c>
      <c r="AN44">
        <f t="shared" si="26"/>
        <v>0</v>
      </c>
      <c r="AO44">
        <f t="shared" si="26"/>
        <v>0</v>
      </c>
      <c r="AP44">
        <f t="shared" si="26"/>
        <v>-0.21853379084904107</v>
      </c>
      <c r="AQ44">
        <f t="shared" si="26"/>
        <v>-25.791926868936205</v>
      </c>
      <c r="AR44">
        <f t="shared" si="26"/>
        <v>-26.010460659785245</v>
      </c>
      <c r="AS44">
        <f t="shared" si="26"/>
        <v>7.7579620330661819E-2</v>
      </c>
      <c r="AT44">
        <f t="shared" si="26"/>
        <v>0.27438825261868077</v>
      </c>
      <c r="AU44">
        <f t="shared" si="23"/>
        <v>-25.658492786835904</v>
      </c>
      <c r="AW44">
        <v>41</v>
      </c>
      <c r="AX44">
        <f>IF(Z44&gt;0, (R44*SUMPRODUCT(K44:$K$98, X44:$X$98)-K44*$AZ$3)/Z44, 0)</f>
        <v>439.54902180212036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500000</v>
      </c>
      <c r="S45">
        <f t="shared" si="1"/>
        <v>436.87095512947911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255.18103582398945</v>
      </c>
      <c r="AC45">
        <f t="shared" si="2"/>
        <v>249.52910678499182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-1786.4651303774535</v>
      </c>
      <c r="AI45">
        <f t="shared" si="25"/>
        <v>-1800.7444675510039</v>
      </c>
      <c r="AJ45">
        <f t="shared" si="7"/>
        <v>5.651929038997622</v>
      </c>
      <c r="AK45">
        <f t="shared" si="22"/>
        <v>17.862672507679264</v>
      </c>
      <c r="AL45">
        <f t="shared" si="8"/>
        <v>-1777.2298660043271</v>
      </c>
      <c r="AN45">
        <f t="shared" si="26"/>
        <v>0</v>
      </c>
      <c r="AO45">
        <f t="shared" si="26"/>
        <v>0</v>
      </c>
      <c r="AP45">
        <f t="shared" si="26"/>
        <v>-0.19196742461717017</v>
      </c>
      <c r="AQ45">
        <f t="shared" si="26"/>
        <v>-24.016738737857697</v>
      </c>
      <c r="AR45">
        <f t="shared" si="26"/>
        <v>-24.208706162474869</v>
      </c>
      <c r="AS45">
        <f t="shared" si="26"/>
        <v>7.598295695020757E-2</v>
      </c>
      <c r="AT45">
        <f t="shared" si="26"/>
        <v>0.24014078499601291</v>
      </c>
      <c r="AU45">
        <f t="shared" si="23"/>
        <v>-23.892582420528647</v>
      </c>
      <c r="AW45">
        <v>42</v>
      </c>
      <c r="AX45">
        <f>IF(Z45&gt;0, (R45*SUMPRODUCT(K45:$K$98, X45:$X$98)-K45*$AZ$3)/Z45, 0)</f>
        <v>436.87095512947911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500000</v>
      </c>
      <c r="S46">
        <f t="shared" si="1"/>
        <v>433.46728524292763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249.52910678499182</v>
      </c>
      <c r="AC46">
        <f t="shared" si="2"/>
        <v>243.49450896672218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-1862.4953576239689</v>
      </c>
      <c r="AI46">
        <f t="shared" si="25"/>
        <v>-1876.5387766579024</v>
      </c>
      <c r="AJ46">
        <f t="shared" si="7"/>
        <v>6.0345978182696456</v>
      </c>
      <c r="AK46">
        <f t="shared" si="22"/>
        <v>17.467037474949429</v>
      </c>
      <c r="AL46">
        <f t="shared" si="8"/>
        <v>-1853.0371413646833</v>
      </c>
      <c r="AN46">
        <f t="shared" si="26"/>
        <v>0</v>
      </c>
      <c r="AO46">
        <f t="shared" si="26"/>
        <v>0</v>
      </c>
      <c r="AP46">
        <f t="shared" si="26"/>
        <v>-0.16856768480007234</v>
      </c>
      <c r="AQ46">
        <f t="shared" si="26"/>
        <v>-22.356132052097227</v>
      </c>
      <c r="AR46">
        <f t="shared" si="26"/>
        <v>-22.524699736897297</v>
      </c>
      <c r="AS46">
        <f t="shared" si="26"/>
        <v>7.2435222538563729E-2</v>
      </c>
      <c r="AT46">
        <f t="shared" si="26"/>
        <v>0.20966248036562352</v>
      </c>
      <c r="AU46">
        <f t="shared" si="23"/>
        <v>-22.242602033993109</v>
      </c>
      <c r="AW46">
        <v>43</v>
      </c>
      <c r="AX46">
        <f>IF(Z46&gt;0, (R46*SUMPRODUCT(K46:$K$98, X46:$X$98)-K46*$AZ$3)/Z46, 0)</f>
        <v>433.46728524292763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500000</v>
      </c>
      <c r="S47">
        <f t="shared" si="1"/>
        <v>429.52528626412368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243.49450896672218</v>
      </c>
      <c r="AC47">
        <f t="shared" si="2"/>
        <v>237.1938598785429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-1948.0598346566444</v>
      </c>
      <c r="AI47">
        <f t="shared" si="25"/>
        <v>-1961.8654165085059</v>
      </c>
      <c r="AJ47">
        <f t="shared" si="7"/>
        <v>6.3006490881792843</v>
      </c>
      <c r="AK47">
        <f t="shared" si="22"/>
        <v>17.044615627670556</v>
      </c>
      <c r="AL47">
        <f t="shared" si="8"/>
        <v>-1938.520151792656</v>
      </c>
      <c r="AN47">
        <f t="shared" si="26"/>
        <v>0</v>
      </c>
      <c r="AO47">
        <f t="shared" si="26"/>
        <v>0</v>
      </c>
      <c r="AP47">
        <f t="shared" si="26"/>
        <v>-0.14795790040153731</v>
      </c>
      <c r="AQ47">
        <f t="shared" si="26"/>
        <v>-20.877848256247187</v>
      </c>
      <c r="AR47">
        <f t="shared" si="26"/>
        <v>-21.025806156648727</v>
      </c>
      <c r="AS47">
        <f t="shared" si="26"/>
        <v>6.7525644355813444E-2</v>
      </c>
      <c r="AT47">
        <f t="shared" si="26"/>
        <v>0.18267144177493222</v>
      </c>
      <c r="AU47">
        <f t="shared" si="23"/>
        <v>-20.77560907051798</v>
      </c>
      <c r="AW47">
        <v>44</v>
      </c>
      <c r="AX47">
        <f>IF(Z47&gt;0, (R47*SUMPRODUCT(K47:$K$98, X47:$X$98)-K47*$AZ$3)/Z47, 0)</f>
        <v>429.52528626412368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500000</v>
      </c>
      <c r="S48">
        <f t="shared" si="1"/>
        <v>425.07486753028041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237.1938598785429</v>
      </c>
      <c r="AC48">
        <f t="shared" si="2"/>
        <v>230.65126426865103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-2043.8851925530998</v>
      </c>
      <c r="AI48">
        <f t="shared" si="25"/>
        <v>-2057.450524326815</v>
      </c>
      <c r="AJ48">
        <f t="shared" si="7"/>
        <v>6.5425956098918618</v>
      </c>
      <c r="AK48">
        <f t="shared" si="22"/>
        <v>16.603570191498005</v>
      </c>
      <c r="AL48">
        <f t="shared" si="8"/>
        <v>-2034.304358525425</v>
      </c>
      <c r="AN48">
        <f t="shared" si="26"/>
        <v>0</v>
      </c>
      <c r="AO48">
        <f t="shared" si="26"/>
        <v>0</v>
      </c>
      <c r="AP48">
        <f t="shared" si="26"/>
        <v>-0.12980632121343061</v>
      </c>
      <c r="AQ48">
        <f t="shared" si="26"/>
        <v>-19.557886401422046</v>
      </c>
      <c r="AR48">
        <f t="shared" si="26"/>
        <v>-19.687692722635475</v>
      </c>
      <c r="AS48">
        <f t="shared" si="26"/>
        <v>6.2605934117497278E-2</v>
      </c>
      <c r="AT48">
        <f t="shared" si="26"/>
        <v>0.15887914881252255</v>
      </c>
      <c r="AU48">
        <f t="shared" si="23"/>
        <v>-19.466207639705456</v>
      </c>
      <c r="AW48">
        <v>45</v>
      </c>
      <c r="AX48">
        <f>IF(Z48&gt;0, (R48*SUMPRODUCT(K48:$K$98, X48:$X$98)-K48*$AZ$3)/Z48, 0)</f>
        <v>425.07486753028041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500000</v>
      </c>
      <c r="S49">
        <f t="shared" si="1"/>
        <v>420.15546865390667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230.65126426865103</v>
      </c>
      <c r="AC49">
        <f t="shared" si="2"/>
        <v>223.89271058718907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-2153.2544135584385</v>
      </c>
      <c r="AI49">
        <f t="shared" si="25"/>
        <v>-2166.5764292937388</v>
      </c>
      <c r="AJ49">
        <f t="shared" si="7"/>
        <v>6.7585536814619616</v>
      </c>
      <c r="AK49">
        <f t="shared" si="22"/>
        <v>16.145588498805573</v>
      </c>
      <c r="AL49">
        <f t="shared" si="8"/>
        <v>-2143.6722871134716</v>
      </c>
      <c r="AN49">
        <f t="shared" si="26"/>
        <v>0</v>
      </c>
      <c r="AO49">
        <f t="shared" si="26"/>
        <v>0</v>
      </c>
      <c r="AP49">
        <f t="shared" si="26"/>
        <v>-0.1138196751016993</v>
      </c>
      <c r="AQ49">
        <f t="shared" si="26"/>
        <v>-18.396819417733624</v>
      </c>
      <c r="AR49">
        <f t="shared" si="26"/>
        <v>-18.510639092835326</v>
      </c>
      <c r="AS49">
        <f t="shared" si="26"/>
        <v>5.7743242424121502E-2</v>
      </c>
      <c r="AT49">
        <f t="shared" si="26"/>
        <v>0.13794351198598012</v>
      </c>
      <c r="AU49">
        <f t="shared" si="23"/>
        <v>-18.314952338425226</v>
      </c>
      <c r="AW49">
        <v>46</v>
      </c>
      <c r="AX49">
        <f>IF(Z49&gt;0, (R49*SUMPRODUCT(K49:$K$98, X49:$X$98)-K49*$AZ$3)/Z49, 0)</f>
        <v>420.15546865390667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25</v>
      </c>
      <c r="R50">
        <f t="shared" si="0"/>
        <v>500000</v>
      </c>
      <c r="S50">
        <f t="shared" si="1"/>
        <v>414.77304836256661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223.89271058718907</v>
      </c>
      <c r="AC50">
        <f t="shared" si="2"/>
        <v>216.92386681227686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-2278.849890343753</v>
      </c>
      <c r="AI50">
        <f t="shared" si="25"/>
        <v>-2291.9247434271829</v>
      </c>
      <c r="AJ50">
        <f t="shared" si="7"/>
        <v>6.9688437749122158</v>
      </c>
      <c r="AK50">
        <f t="shared" si="22"/>
        <v>15.672489741103236</v>
      </c>
      <c r="AL50">
        <f t="shared" si="8"/>
        <v>-2269.2834099111674</v>
      </c>
      <c r="AN50">
        <f t="shared" si="26"/>
        <v>0</v>
      </c>
      <c r="AO50">
        <f t="shared" si="26"/>
        <v>0</v>
      </c>
      <c r="AP50">
        <f t="shared" si="26"/>
        <v>-9.9739272055339487E-2</v>
      </c>
      <c r="AQ50">
        <f t="shared" si="26"/>
        <v>-17.383815155393812</v>
      </c>
      <c r="AR50">
        <f t="shared" si="26"/>
        <v>-17.48355442744915</v>
      </c>
      <c r="AS50">
        <f t="shared" si="26"/>
        <v>5.3160628325377178E-2</v>
      </c>
      <c r="AT50">
        <f t="shared" si="26"/>
        <v>0.11955489733597464</v>
      </c>
      <c r="AU50">
        <f t="shared" si="23"/>
        <v>-17.310838901787797</v>
      </c>
      <c r="AW50">
        <v>47</v>
      </c>
      <c r="AX50">
        <f>IF(Z50&gt;0, (R50*SUMPRODUCT(K50:$K$98, X50:$X$98)-K50*$AZ$3)/Z50, 0)</f>
        <v>414.77304836256661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500000</v>
      </c>
      <c r="S51">
        <f t="shared" si="1"/>
        <v>408.92099780687005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216.92386681227686</v>
      </c>
      <c r="AC51">
        <f t="shared" si="2"/>
        <v>209.7436013379737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-2422.2828458366093</v>
      </c>
      <c r="AI51">
        <f t="shared" si="25"/>
        <v>-2435.105836246913</v>
      </c>
      <c r="AJ51">
        <f t="shared" si="7"/>
        <v>7.1802654743031553</v>
      </c>
      <c r="AK51">
        <f t="shared" si="22"/>
        <v>15.184670676859382</v>
      </c>
      <c r="AL51">
        <f t="shared" si="8"/>
        <v>-2412.7409000957505</v>
      </c>
      <c r="AN51">
        <f t="shared" si="26"/>
        <v>0</v>
      </c>
      <c r="AO51">
        <f t="shared" si="26"/>
        <v>0</v>
      </c>
      <c r="AP51">
        <f t="shared" si="26"/>
        <v>-8.7337482940353983E-2</v>
      </c>
      <c r="AQ51">
        <f t="shared" si="26"/>
        <v>-16.498186456957303</v>
      </c>
      <c r="AR51">
        <f t="shared" si="26"/>
        <v>-16.585523939897655</v>
      </c>
      <c r="AS51">
        <f t="shared" si="26"/>
        <v>4.8904841484187687E-2</v>
      </c>
      <c r="AT51">
        <f t="shared" si="26"/>
        <v>0.10342290477964128</v>
      </c>
      <c r="AU51">
        <f t="shared" si="23"/>
        <v>-16.433196193633826</v>
      </c>
      <c r="AW51">
        <v>48</v>
      </c>
      <c r="AX51">
        <f>IF(Z51&gt;0, (R51*SUMPRODUCT(K51:$K$98, X51:$X$98)-K51*$AZ$3)/Z51, 0)</f>
        <v>408.92099780687005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25</v>
      </c>
      <c r="R52">
        <f t="shared" si="0"/>
        <v>500000</v>
      </c>
      <c r="S52">
        <f t="shared" si="1"/>
        <v>402.61419530306455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209.7436013379737</v>
      </c>
      <c r="AC52">
        <f t="shared" si="2"/>
        <v>202.35572709627587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-2592.9343262694429</v>
      </c>
      <c r="AI52">
        <f t="shared" si="25"/>
        <v>-2605.49944005933</v>
      </c>
      <c r="AJ52">
        <f t="shared" si="7"/>
        <v>7.3878742416978298</v>
      </c>
      <c r="AK52">
        <f t="shared" si="22"/>
        <v>14.682052093658161</v>
      </c>
      <c r="AL52">
        <f t="shared" si="8"/>
        <v>-2583.4295137239742</v>
      </c>
      <c r="AN52">
        <f t="shared" si="26"/>
        <v>0</v>
      </c>
      <c r="AO52">
        <f t="shared" si="26"/>
        <v>0</v>
      </c>
      <c r="AP52">
        <f t="shared" si="26"/>
        <v>-7.6411681574157869E-2</v>
      </c>
      <c r="AQ52">
        <f t="shared" si="26"/>
        <v>-15.768299069528922</v>
      </c>
      <c r="AR52">
        <f t="shared" si="26"/>
        <v>-15.844710751103079</v>
      </c>
      <c r="AS52">
        <f t="shared" si="26"/>
        <v>4.4927559233158602E-2</v>
      </c>
      <c r="AT52">
        <f t="shared" si="26"/>
        <v>8.9285326674775123E-2</v>
      </c>
      <c r="AU52">
        <f t="shared" si="23"/>
        <v>-15.710497865195146</v>
      </c>
      <c r="AW52">
        <v>49</v>
      </c>
      <c r="AX52">
        <f>IF(Z52&gt;0, (R52*SUMPRODUCT(K52:$K$98, X52:$X$98)-K52*$AZ$3)/Z52, 0)</f>
        <v>402.61419530306455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500000</v>
      </c>
      <c r="S53">
        <f t="shared" si="1"/>
        <v>395.77034028885271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202.35572709627587</v>
      </c>
      <c r="AC53">
        <f t="shared" si="2"/>
        <v>194.72163536180008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-2785.9330086573896</v>
      </c>
      <c r="AI53">
        <f t="shared" si="25"/>
        <v>-2798.2331746589452</v>
      </c>
      <c r="AJ53">
        <f t="shared" si="7"/>
        <v>7.6340917344757884</v>
      </c>
      <c r="AK53">
        <f t="shared" si="22"/>
        <v>14.164900896739312</v>
      </c>
      <c r="AL53">
        <f t="shared" si="8"/>
        <v>-2776.43418202773</v>
      </c>
      <c r="AN53">
        <f t="shared" si="26"/>
        <v>0</v>
      </c>
      <c r="AO53">
        <f t="shared" si="26"/>
        <v>0</v>
      </c>
      <c r="AP53">
        <f t="shared" si="26"/>
        <v>-6.6786130427742924E-2</v>
      </c>
      <c r="AQ53">
        <f t="shared" si="26"/>
        <v>-15.126762131146588</v>
      </c>
      <c r="AR53">
        <f t="shared" si="26"/>
        <v>-15.193548261574332</v>
      </c>
      <c r="AS53">
        <f t="shared" si="26"/>
        <v>4.1450777673372623E-2</v>
      </c>
      <c r="AT53">
        <f t="shared" si="26"/>
        <v>7.6911069221833939E-2</v>
      </c>
      <c r="AU53">
        <f t="shared" si="23"/>
        <v>-15.075186414679125</v>
      </c>
      <c r="AW53">
        <v>50</v>
      </c>
      <c r="AX53">
        <f>IF(Z53&gt;0, (R53*SUMPRODUCT(K53:$K$98, X53:$X$98)-K53*$AZ$3)/Z53, 0)</f>
        <v>395.77034028885271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500000</v>
      </c>
      <c r="S54">
        <f t="shared" si="1"/>
        <v>388.4123927188275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194.72163536180008</v>
      </c>
      <c r="AC54">
        <f t="shared" si="2"/>
        <v>186.85755835123661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-3003.1266118342237</v>
      </c>
      <c r="AI54">
        <f t="shared" si="25"/>
        <v>-3015.1536198451718</v>
      </c>
      <c r="AJ54">
        <f t="shared" si="7"/>
        <v>7.8640770105634772</v>
      </c>
      <c r="AK54">
        <f t="shared" si="22"/>
        <v>13.630514475326008</v>
      </c>
      <c r="AL54">
        <f t="shared" si="8"/>
        <v>-2993.6590283592823</v>
      </c>
      <c r="AN54">
        <f t="shared" si="26"/>
        <v>0</v>
      </c>
      <c r="AO54">
        <f t="shared" si="26"/>
        <v>0</v>
      </c>
      <c r="AP54">
        <f t="shared" si="26"/>
        <v>-5.8306219895522364E-2</v>
      </c>
      <c r="AQ54">
        <f t="shared" si="26"/>
        <v>-14.558979294293808</v>
      </c>
      <c r="AR54">
        <f t="shared" si="26"/>
        <v>-14.617285514189328</v>
      </c>
      <c r="AS54">
        <f t="shared" si="26"/>
        <v>3.8124577869727776E-2</v>
      </c>
      <c r="AT54">
        <f t="shared" si="26"/>
        <v>6.60799239149088E-2</v>
      </c>
      <c r="AU54">
        <f t="shared" si="23"/>
        <v>-14.513081012404692</v>
      </c>
      <c r="AW54">
        <v>51</v>
      </c>
      <c r="AX54">
        <f>IF(Z54&gt;0, (R54*SUMPRODUCT(K54:$K$98, X54:$X$98)-K54*$AZ$3)/Z54, 0)</f>
        <v>388.4123927188275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500000</v>
      </c>
      <c r="S55">
        <f t="shared" si="1"/>
        <v>380.57287619514301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186.85755835123661</v>
      </c>
      <c r="AC55">
        <f t="shared" si="2"/>
        <v>178.78311934317779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-3247.9202133143581</v>
      </c>
      <c r="AI55">
        <f t="shared" si="25"/>
        <v>-3259.6645552345312</v>
      </c>
      <c r="AJ55">
        <f t="shared" si="7"/>
        <v>8.0744390080588175</v>
      </c>
      <c r="AK55">
        <f t="shared" si="22"/>
        <v>13.080029084586563</v>
      </c>
      <c r="AL55">
        <f t="shared" si="8"/>
        <v>-3238.5100871418858</v>
      </c>
      <c r="AN55">
        <f t="shared" si="26"/>
        <v>0</v>
      </c>
      <c r="AO55">
        <f t="shared" si="26"/>
        <v>0</v>
      </c>
      <c r="AP55">
        <f t="shared" si="26"/>
        <v>-5.0835599545033416E-2</v>
      </c>
      <c r="AQ55">
        <f t="shared" si="26"/>
        <v>-14.058682252316052</v>
      </c>
      <c r="AR55">
        <f t="shared" si="26"/>
        <v>-14.109517851861085</v>
      </c>
      <c r="AS55">
        <f t="shared" si="26"/>
        <v>3.4950357436325977E-2</v>
      </c>
      <c r="AT55">
        <f t="shared" si="26"/>
        <v>5.6617145950024858E-2</v>
      </c>
      <c r="AU55">
        <f t="shared" si="23"/>
        <v>-14.017950348474734</v>
      </c>
      <c r="AW55">
        <v>52</v>
      </c>
      <c r="AX55">
        <f>IF(Z55&gt;0, (R55*SUMPRODUCT(K55:$K$98, X55:$X$98)-K55*$AZ$3)/Z55, 0)</f>
        <v>380.57287619514301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500000</v>
      </c>
      <c r="S56">
        <f t="shared" si="1"/>
        <v>372.25919115940764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178.78311934317779</v>
      </c>
      <c r="AC56">
        <f t="shared" si="2"/>
        <v>170.51420520357146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-3511.7844301571231</v>
      </c>
      <c r="AI56">
        <f t="shared" si="25"/>
        <v>-3523.2357394365868</v>
      </c>
      <c r="AJ56">
        <f t="shared" si="7"/>
        <v>8.2689141396063235</v>
      </c>
      <c r="AK56">
        <f t="shared" si="22"/>
        <v>12.514818354022447</v>
      </c>
      <c r="AL56">
        <f t="shared" si="8"/>
        <v>-3502.4520069429582</v>
      </c>
      <c r="AN56">
        <f t="shared" si="26"/>
        <v>0</v>
      </c>
      <c r="AO56">
        <f t="shared" si="26"/>
        <v>0</v>
      </c>
      <c r="AP56">
        <f t="shared" si="26"/>
        <v>-4.4256430697948629E-2</v>
      </c>
      <c r="AQ56">
        <f t="shared" si="26"/>
        <v>-13.572163712153776</v>
      </c>
      <c r="AR56">
        <f t="shared" si="26"/>
        <v>-13.616420142851725</v>
      </c>
      <c r="AS56">
        <f t="shared" si="26"/>
        <v>3.1957273761094432E-2</v>
      </c>
      <c r="AT56">
        <f t="shared" si="26"/>
        <v>4.8366625829894684E-2</v>
      </c>
      <c r="AU56">
        <f t="shared" si="23"/>
        <v>-13.536096243260737</v>
      </c>
      <c r="AW56">
        <v>53</v>
      </c>
      <c r="AX56">
        <f>IF(Z56&gt;0, (R56*SUMPRODUCT(K56:$K$98, X56:$X$98)-K56*$AZ$3)/Z56, 0)</f>
        <v>372.25919115940764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500000</v>
      </c>
      <c r="S57">
        <f t="shared" si="1"/>
        <v>363.572161416862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170.51420520357146</v>
      </c>
      <c r="AC57">
        <f t="shared" si="2"/>
        <v>162.11147730633715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-3793.2805527501096</v>
      </c>
      <c r="AI57">
        <f t="shared" si="25"/>
        <v>-3804.4276849091407</v>
      </c>
      <c r="AJ57">
        <f t="shared" si="7"/>
        <v>8.402727897234314</v>
      </c>
      <c r="AK57">
        <f t="shared" si="22"/>
        <v>11.935994364250003</v>
      </c>
      <c r="AL57">
        <f t="shared" si="8"/>
        <v>-3784.0889626476564</v>
      </c>
      <c r="AN57">
        <f t="shared" si="26"/>
        <v>0</v>
      </c>
      <c r="AO57">
        <f t="shared" si="26"/>
        <v>0</v>
      </c>
      <c r="AP57">
        <f t="shared" si="26"/>
        <v>-3.8465055909883722E-2</v>
      </c>
      <c r="AQ57">
        <f t="shared" si="26"/>
        <v>-13.089353069631766</v>
      </c>
      <c r="AR57">
        <f t="shared" si="26"/>
        <v>-13.12781812554165</v>
      </c>
      <c r="AS57">
        <f t="shared" si="26"/>
        <v>2.8995027039380186E-2</v>
      </c>
      <c r="AT57">
        <f t="shared" si="26"/>
        <v>4.1187157738051844E-2</v>
      </c>
      <c r="AU57">
        <f t="shared" si="23"/>
        <v>-13.057635940764218</v>
      </c>
      <c r="AW57">
        <v>54</v>
      </c>
      <c r="AX57">
        <f>IF(Z57&gt;0, (R57*SUMPRODUCT(K57:$K$98, X57:$X$98)-K57*$AZ$3)/Z57, 0)</f>
        <v>363.572161416862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500000</v>
      </c>
      <c r="S58">
        <f t="shared" si="1"/>
        <v>354.61083960255399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162.11147730633715</v>
      </c>
      <c r="AC58">
        <f t="shared" si="2"/>
        <v>153.63769192859775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-4084.6273622208942</v>
      </c>
      <c r="AI58">
        <f t="shared" si="25"/>
        <v>-4095.4587916902242</v>
      </c>
      <c r="AJ58">
        <f t="shared" si="7"/>
        <v>8.4737853777394037</v>
      </c>
      <c r="AK58">
        <f t="shared" si="22"/>
        <v>11.347803411443602</v>
      </c>
      <c r="AL58">
        <f t="shared" si="8"/>
        <v>-4075.6372029010413</v>
      </c>
      <c r="AN58">
        <f t="shared" si="26"/>
        <v>0</v>
      </c>
      <c r="AO58">
        <f t="shared" si="26"/>
        <v>0</v>
      </c>
      <c r="AP58">
        <f t="shared" si="26"/>
        <v>-3.3371134497215203E-2</v>
      </c>
      <c r="AQ58">
        <f t="shared" si="26"/>
        <v>-12.584548462568804</v>
      </c>
      <c r="AR58">
        <f t="shared" si="26"/>
        <v>-12.61791959706602</v>
      </c>
      <c r="AS58">
        <f t="shared" si="26"/>
        <v>2.6107341818712878E-2</v>
      </c>
      <c r="AT58">
        <f t="shared" si="26"/>
        <v>3.4962058790442167E-2</v>
      </c>
      <c r="AU58">
        <f t="shared" si="23"/>
        <v>-12.556850196456866</v>
      </c>
      <c r="AW58">
        <v>55</v>
      </c>
      <c r="AX58">
        <f>IF(Z58&gt;0, (R58*SUMPRODUCT(K58:$K$98, X58:$X$98)-K58*$AZ$3)/Z58, 0)</f>
        <v>354.61083960255399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500000</v>
      </c>
      <c r="S59">
        <f t="shared" si="1"/>
        <v>345.53035328176549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153.63769192859775</v>
      </c>
      <c r="AC59">
        <f t="shared" si="2"/>
        <v>145.17418604807568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-4387.8705677447015</v>
      </c>
      <c r="AI59">
        <f t="shared" si="25"/>
        <v>-4398.3742893909512</v>
      </c>
      <c r="AJ59">
        <f t="shared" si="7"/>
        <v>8.4635058805220638</v>
      </c>
      <c r="AK59">
        <f t="shared" si="22"/>
        <v>10.754638435001842</v>
      </c>
      <c r="AL59">
        <f t="shared" si="8"/>
        <v>-4379.156145075427</v>
      </c>
      <c r="AN59">
        <f t="shared" si="26"/>
        <v>0</v>
      </c>
      <c r="AO59">
        <f t="shared" si="26"/>
        <v>0</v>
      </c>
      <c r="AP59">
        <f t="shared" si="26"/>
        <v>-2.8894180189996104E-2</v>
      </c>
      <c r="AQ59">
        <f t="shared" si="26"/>
        <v>-12.070381061560857</v>
      </c>
      <c r="AR59">
        <f t="shared" si="26"/>
        <v>-12.099275241750854</v>
      </c>
      <c r="AS59">
        <f t="shared" si="26"/>
        <v>2.3281849251804616E-2</v>
      </c>
      <c r="AT59">
        <f t="shared" si="26"/>
        <v>2.958441505636809E-2</v>
      </c>
      <c r="AU59">
        <f t="shared" si="23"/>
        <v>-12.046408977442681</v>
      </c>
      <c r="AW59">
        <v>56</v>
      </c>
      <c r="AX59">
        <f>IF(Z59&gt;0, (R59*SUMPRODUCT(K59:$K$98, X59:$X$98)-K59*$AZ$3)/Z59, 0)</f>
        <v>345.53035328176549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500000</v>
      </c>
      <c r="S60">
        <f t="shared" si="1"/>
        <v>336.47091925332523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145.17418604807568</v>
      </c>
      <c r="AC60">
        <f t="shared" si="2"/>
        <v>136.78330729191367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-4711.980874526871</v>
      </c>
      <c r="AI60">
        <f t="shared" si="25"/>
        <v>-4722.1439599129317</v>
      </c>
      <c r="AJ60">
        <f t="shared" si="7"/>
        <v>8.3908787561620102</v>
      </c>
      <c r="AK60">
        <f t="shared" si="22"/>
        <v>10.162193023365299</v>
      </c>
      <c r="AL60">
        <f t="shared" si="8"/>
        <v>-4703.5908881334044</v>
      </c>
      <c r="AN60">
        <f t="shared" si="26"/>
        <v>0</v>
      </c>
      <c r="AO60">
        <f t="shared" si="26"/>
        <v>0</v>
      </c>
      <c r="AP60">
        <f t="shared" si="26"/>
        <v>-2.4961732469775712E-2</v>
      </c>
      <c r="AQ60">
        <f t="shared" si="26"/>
        <v>-11.573178963345409</v>
      </c>
      <c r="AR60">
        <f t="shared" si="26"/>
        <v>-11.598140695815184</v>
      </c>
      <c r="AS60">
        <f t="shared" si="26"/>
        <v>2.0608984648000459E-2</v>
      </c>
      <c r="AT60">
        <f t="shared" si="26"/>
        <v>2.4959540722090862E-2</v>
      </c>
      <c r="AU60">
        <f t="shared" si="23"/>
        <v>-11.552572170445092</v>
      </c>
      <c r="AW60">
        <v>57</v>
      </c>
      <c r="AX60">
        <f>IF(Z60&gt;0, (R60*SUMPRODUCT(K60:$K$98, X60:$X$98)-K60*$AZ$3)/Z60, 0)</f>
        <v>336.47091925332523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500000</v>
      </c>
      <c r="S61">
        <f t="shared" si="1"/>
        <v>327.50526699571515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136.78330729191367</v>
      </c>
      <c r="AC61">
        <f t="shared" si="2"/>
        <v>128.49539824410297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-5056.0650575376867</v>
      </c>
      <c r="AI61">
        <f t="shared" si="25"/>
        <v>-5065.8737088170101</v>
      </c>
      <c r="AJ61">
        <f t="shared" si="7"/>
        <v>8.2879090478107003</v>
      </c>
      <c r="AK61">
        <f t="shared" si="22"/>
        <v>9.5748315104339579</v>
      </c>
      <c r="AL61">
        <f t="shared" si="8"/>
        <v>-5048.0109682587654</v>
      </c>
      <c r="AN61">
        <f t="shared" si="26"/>
        <v>0</v>
      </c>
      <c r="AO61">
        <f t="shared" si="26"/>
        <v>0</v>
      </c>
      <c r="AP61">
        <f t="shared" si="26"/>
        <v>-2.1510000568507368E-2</v>
      </c>
      <c r="AQ61">
        <f t="shared" si="26"/>
        <v>-11.087759077673237</v>
      </c>
      <c r="AR61">
        <f t="shared" si="26"/>
        <v>-11.109269078241745</v>
      </c>
      <c r="AS61">
        <f t="shared" si="26"/>
        <v>1.8175070481499293E-2</v>
      </c>
      <c r="AT61">
        <f t="shared" si="26"/>
        <v>2.0997242675652526E-2</v>
      </c>
      <c r="AU61">
        <f t="shared" si="23"/>
        <v>-11.070096765084593</v>
      </c>
      <c r="AW61">
        <v>58</v>
      </c>
      <c r="AX61">
        <f>IF(Z61&gt;0, (R61*SUMPRODUCT(K61:$K$98, X61:$X$98)-K61*$AZ$3)/Z61, 0)</f>
        <v>327.50526699571515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25</v>
      </c>
      <c r="R62">
        <f t="shared" si="0"/>
        <v>500000</v>
      </c>
      <c r="S62">
        <f t="shared" si="1"/>
        <v>318.71538543110194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128.49539824410297</v>
      </c>
      <c r="AC62">
        <f t="shared" si="2"/>
        <v>120.34091587672856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-5420.7295504850963</v>
      </c>
      <c r="AI62">
        <f t="shared" si="25"/>
        <v>-5430.1690787741018</v>
      </c>
      <c r="AJ62">
        <f t="shared" si="7"/>
        <v>8.1544823673744133</v>
      </c>
      <c r="AK62">
        <f t="shared" si="22"/>
        <v>8.9946778770872093</v>
      </c>
      <c r="AL62">
        <f t="shared" si="8"/>
        <v>-5413.0199185296397</v>
      </c>
      <c r="AN62">
        <f t="shared" si="26"/>
        <v>0</v>
      </c>
      <c r="AO62">
        <f t="shared" si="26"/>
        <v>0</v>
      </c>
      <c r="AP62">
        <f t="shared" si="26"/>
        <v>-1.8482614141261674E-2</v>
      </c>
      <c r="AQ62">
        <f t="shared" si="26"/>
        <v>-10.613798653736024</v>
      </c>
      <c r="AR62">
        <f t="shared" si="26"/>
        <v>-10.632281267877286</v>
      </c>
      <c r="AS62">
        <f t="shared" si="26"/>
        <v>1.5966491810130504E-2</v>
      </c>
      <c r="AT62">
        <f t="shared" si="26"/>
        <v>1.7611596198167479E-2</v>
      </c>
      <c r="AU62">
        <f t="shared" si="23"/>
        <v>-10.598703179868988</v>
      </c>
      <c r="AW62">
        <v>59</v>
      </c>
      <c r="AX62">
        <f>IF(Z62&gt;0, (R62*SUMPRODUCT(K62:$K$98, X62:$X$98)-K62*$AZ$3)/Z62, 0)</f>
        <v>318.71538543110194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500000</v>
      </c>
      <c r="S63">
        <f t="shared" si="1"/>
        <v>310.13638856995789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120.34091587672856</v>
      </c>
      <c r="AC63">
        <f t="shared" si="2"/>
        <v>112.34611428575938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-5778.9377436046279</v>
      </c>
      <c r="AI63">
        <f t="shared" si="25"/>
        <v>-5787.9939297235633</v>
      </c>
      <c r="AJ63">
        <f t="shared" si="7"/>
        <v>7.9948015909691748</v>
      </c>
      <c r="AK63">
        <f t="shared" si="22"/>
        <v>8.4238641113709996</v>
      </c>
      <c r="AL63">
        <f t="shared" si="8"/>
        <v>-5771.5752640212231</v>
      </c>
      <c r="AN63">
        <f t="shared" si="26"/>
        <v>0</v>
      </c>
      <c r="AO63">
        <f t="shared" si="26"/>
        <v>0</v>
      </c>
      <c r="AP63">
        <f t="shared" si="26"/>
        <v>-1.5832169153013085E-2</v>
      </c>
      <c r="AQ63">
        <f t="shared" si="26"/>
        <v>-10.102831222757208</v>
      </c>
      <c r="AR63">
        <f t="shared" si="26"/>
        <v>-10.118663391910221</v>
      </c>
      <c r="AS63">
        <f t="shared" si="26"/>
        <v>1.3976639776467258E-2</v>
      </c>
      <c r="AT63">
        <f t="shared" si="26"/>
        <v>1.4726733724516376E-2</v>
      </c>
      <c r="AU63">
        <f t="shared" si="23"/>
        <v>-10.089960018409238</v>
      </c>
      <c r="AW63">
        <v>60</v>
      </c>
      <c r="AX63">
        <f>IF(Z63&gt;0, (R63*SUMPRODUCT(K63:$K$98, X63:$X$98)-K63*$AZ$3)/Z63, 0)</f>
        <v>310.13638856995789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500000</v>
      </c>
      <c r="S64">
        <f t="shared" si="1"/>
        <v>301.90200255271446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112.34611428575938</v>
      </c>
      <c r="AC64">
        <f t="shared" si="2"/>
        <v>104.5816732976154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-6107.8154055781506</v>
      </c>
      <c r="AI64">
        <f t="shared" si="25"/>
        <v>-6116.4756390656175</v>
      </c>
      <c r="AJ64">
        <f t="shared" si="7"/>
        <v>7.7644409881439884</v>
      </c>
      <c r="AK64">
        <f t="shared" si="22"/>
        <v>7.8642280000031572</v>
      </c>
      <c r="AL64">
        <f t="shared" si="8"/>
        <v>-6100.8469700774704</v>
      </c>
      <c r="AN64">
        <f t="shared" si="26"/>
        <v>0</v>
      </c>
      <c r="AO64">
        <f t="shared" si="26"/>
        <v>0</v>
      </c>
      <c r="AP64">
        <f t="shared" si="26"/>
        <v>-1.3517820036954682E-2</v>
      </c>
      <c r="AQ64">
        <f t="shared" si="26"/>
        <v>-9.5337325016733647</v>
      </c>
      <c r="AR64">
        <f t="shared" si="26"/>
        <v>-9.5472503217103188</v>
      </c>
      <c r="AS64">
        <f t="shared" si="26"/>
        <v>1.2119571154424282E-2</v>
      </c>
      <c r="AT64">
        <f t="shared" si="26"/>
        <v>1.2275329410860417E-2</v>
      </c>
      <c r="AU64">
        <f t="shared" si="23"/>
        <v>-9.5228554211450351</v>
      </c>
      <c r="AW64">
        <v>61</v>
      </c>
      <c r="AX64">
        <f>IF(Z64&gt;0, (R64*SUMPRODUCT(K64:$K$98, X64:$X$98)-K64*$AZ$3)/Z64, 0)</f>
        <v>301.90200255271446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500000</v>
      </c>
      <c r="S65">
        <f t="shared" si="1"/>
        <v>296.92069112107822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104.5816732976154</v>
      </c>
      <c r="AC65">
        <f t="shared" si="2"/>
        <v>97.135789219703867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-7900.679222419948</v>
      </c>
      <c r="AI65">
        <f t="shared" si="25"/>
        <v>-7908.8578196114195</v>
      </c>
      <c r="AJ65">
        <f t="shared" si="7"/>
        <v>7.4458840779115292</v>
      </c>
      <c r="AK65">
        <f t="shared" si="22"/>
        <v>7.3207171308330787</v>
      </c>
      <c r="AL65">
        <f t="shared" si="8"/>
        <v>-7894.0912184026747</v>
      </c>
      <c r="AN65">
        <f t="shared" si="26"/>
        <v>0</v>
      </c>
      <c r="AO65">
        <f t="shared" si="26"/>
        <v>0</v>
      </c>
      <c r="AP65">
        <f t="shared" si="26"/>
        <v>-1.1398241533417536E-2</v>
      </c>
      <c r="AQ65">
        <f t="shared" si="26"/>
        <v>-11.010916413526729</v>
      </c>
      <c r="AR65">
        <f t="shared" si="26"/>
        <v>-11.022314655060146</v>
      </c>
      <c r="AS65">
        <f t="shared" si="26"/>
        <v>1.0377083399872726E-2</v>
      </c>
      <c r="AT65">
        <f t="shared" si="26"/>
        <v>1.020264234825957E-2</v>
      </c>
      <c r="AU65">
        <f t="shared" si="23"/>
        <v>-11.001734929312015</v>
      </c>
      <c r="AW65">
        <v>62</v>
      </c>
      <c r="AX65">
        <f>IF(Z65&gt;0, (R65*SUMPRODUCT(K65:$K$98, X65:$X$98)-K65*$AZ$3)/Z65, 0)</f>
        <v>296.92069112107822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500000</v>
      </c>
      <c r="S66">
        <f t="shared" si="1"/>
        <v>288.72790321661483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97.135789219703867</v>
      </c>
      <c r="AC66">
        <f t="shared" si="2"/>
        <v>87.989023184535938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-9562.6189926225943</v>
      </c>
      <c r="AI66">
        <f t="shared" si="25"/>
        <v>-9570.2376728925192</v>
      </c>
      <c r="AJ66">
        <f t="shared" si="7"/>
        <v>9.1467660351679285</v>
      </c>
      <c r="AK66">
        <f t="shared" si="22"/>
        <v>6.7995052453792715</v>
      </c>
      <c r="AL66">
        <f t="shared" si="8"/>
        <v>-9554.2914016119721</v>
      </c>
      <c r="AN66">
        <f t="shared" si="26"/>
        <v>0</v>
      </c>
      <c r="AO66">
        <f t="shared" si="26"/>
        <v>0</v>
      </c>
      <c r="AP66">
        <f t="shared" si="26"/>
        <v>-9.4802712155569527E-3</v>
      </c>
      <c r="AQ66">
        <f t="shared" si="26"/>
        <v>-11.899202797492388</v>
      </c>
      <c r="AR66">
        <f t="shared" si="26"/>
        <v>-11.908683068707942</v>
      </c>
      <c r="AS66">
        <f t="shared" si="26"/>
        <v>1.1381738002700544E-2</v>
      </c>
      <c r="AT66">
        <f t="shared" si="26"/>
        <v>8.4609343841682838E-3</v>
      </c>
      <c r="AU66">
        <f t="shared" si="23"/>
        <v>-11.888840396321074</v>
      </c>
      <c r="AW66">
        <v>63</v>
      </c>
      <c r="AX66">
        <f>IF(Z66&gt;0, (R66*SUMPRODUCT(K66:$K$98, X66:$X$98)-K66*$AZ$3)/Z66, 0)</f>
        <v>288.72790321661483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25</v>
      </c>
      <c r="R67">
        <f t="shared" ref="R67:R98" si="27">$C$6</f>
        <v>500000</v>
      </c>
      <c r="S67">
        <f t="shared" ref="S67:S98" si="28">AX67</f>
        <v>278.12086330409664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87.989023184535938</v>
      </c>
      <c r="AC67">
        <f t="shared" ref="AC67:AC98" si="29">S67*Z67</f>
        <v>77.754240367720982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-11064.886218853891</v>
      </c>
      <c r="AI67">
        <f t="shared" ref="AI67:AI98" si="33">SUM(AE67:AH67)</f>
        <v>-11071.875468010176</v>
      </c>
      <c r="AJ67">
        <f t="shared" ref="AJ67:AJ98" si="34">AB67-AC67</f>
        <v>10.234782816814956</v>
      </c>
      <c r="AK67">
        <f t="shared" si="22"/>
        <v>6.1592316229175159</v>
      </c>
      <c r="AL67">
        <f t="shared" ref="AL67:AL98" si="35">SUM(AI67:AK67)</f>
        <v>-11055.481453570443</v>
      </c>
      <c r="AN67">
        <f t="shared" ref="AN67:AU98" si="36">AE67*$K67</f>
        <v>0</v>
      </c>
      <c r="AO67">
        <f t="shared" si="36"/>
        <v>0</v>
      </c>
      <c r="AP67">
        <f t="shared" si="36"/>
        <v>-7.7652155209204602E-3</v>
      </c>
      <c r="AQ67">
        <f t="shared" si="36"/>
        <v>-12.29334142804405</v>
      </c>
      <c r="AR67">
        <f t="shared" si="36"/>
        <v>-12.301106643564971</v>
      </c>
      <c r="AS67">
        <f t="shared" si="36"/>
        <v>1.1371077580047377E-2</v>
      </c>
      <c r="AT67">
        <f t="shared" si="36"/>
        <v>6.8430470749814686E-3</v>
      </c>
      <c r="AU67">
        <f t="shared" si="23"/>
        <v>-12.282892518909941</v>
      </c>
      <c r="AW67">
        <v>64</v>
      </c>
      <c r="AX67">
        <f>IF(Z67&gt;0, (R67*SUMPRODUCT(K67:$K$98, X67:$X$98)-K67*$AZ$3)/Z67, 0)</f>
        <v>278.12086330409664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25</v>
      </c>
      <c r="R68">
        <f t="shared" si="27"/>
        <v>500000</v>
      </c>
      <c r="S68">
        <f t="shared" si="28"/>
        <v>265.56122883792995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77.754240367720982</v>
      </c>
      <c r="AC68">
        <f t="shared" si="29"/>
        <v>66.946988208138961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-12339.011546575006</v>
      </c>
      <c r="AI68">
        <f t="shared" si="33"/>
        <v>-12345.313952662398</v>
      </c>
      <c r="AJ68">
        <f t="shared" si="34"/>
        <v>10.807252159582021</v>
      </c>
      <c r="AK68">
        <f t="shared" si="22"/>
        <v>5.4427968257404693</v>
      </c>
      <c r="AL68">
        <f t="shared" si="35"/>
        <v>-12329.063903677075</v>
      </c>
      <c r="AN68">
        <f t="shared" si="36"/>
        <v>0</v>
      </c>
      <c r="AO68">
        <f t="shared" si="36"/>
        <v>0</v>
      </c>
      <c r="AP68">
        <f t="shared" si="36"/>
        <v>-6.2518903362767751E-3</v>
      </c>
      <c r="AQ68">
        <f t="shared" si="36"/>
        <v>-12.240110519308322</v>
      </c>
      <c r="AR68">
        <f t="shared" si="36"/>
        <v>-12.246362409644599</v>
      </c>
      <c r="AS68">
        <f t="shared" si="36"/>
        <v>1.0720628661704718E-2</v>
      </c>
      <c r="AT68">
        <f t="shared" si="36"/>
        <v>5.3991711110519215E-3</v>
      </c>
      <c r="AU68">
        <f t="shared" si="23"/>
        <v>-12.230242609871842</v>
      </c>
      <c r="AW68">
        <v>65</v>
      </c>
      <c r="AX68">
        <f>IF(Z68&gt;0, (R68*SUMPRODUCT(K68:$K$98, X68:$X$98)-K68*$AZ$3)/Z68, 0)</f>
        <v>265.56122883792995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7"/>
        <v>500000</v>
      </c>
      <c r="S69">
        <f t="shared" si="28"/>
        <v>250.81928333637921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66.946988208138961</v>
      </c>
      <c r="AC69">
        <f t="shared" si="29"/>
        <v>56.033743107100321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-13086.21478321902</v>
      </c>
      <c r="AI69">
        <f t="shared" si="33"/>
        <v>-13091.799854506378</v>
      </c>
      <c r="AJ69">
        <f t="shared" si="34"/>
        <v>10.91324510103864</v>
      </c>
      <c r="AK69">
        <f t="shared" si="22"/>
        <v>4.6862891745697279</v>
      </c>
      <c r="AL69">
        <f t="shared" si="35"/>
        <v>-13076.20032023077</v>
      </c>
      <c r="AN69">
        <f t="shared" si="36"/>
        <v>0</v>
      </c>
      <c r="AO69">
        <f t="shared" si="36"/>
        <v>0</v>
      </c>
      <c r="AP69">
        <f t="shared" si="36"/>
        <v>-4.9467010700622246E-3</v>
      </c>
      <c r="AQ69">
        <f t="shared" si="36"/>
        <v>-11.590468472219905</v>
      </c>
      <c r="AR69">
        <f t="shared" si="36"/>
        <v>-11.595415173289968</v>
      </c>
      <c r="AS69">
        <f t="shared" si="36"/>
        <v>9.6658678898805354E-3</v>
      </c>
      <c r="AT69">
        <f t="shared" si="36"/>
        <v>4.1506492006540986E-3</v>
      </c>
      <c r="AU69">
        <f t="shared" si="23"/>
        <v>-11.581598656199434</v>
      </c>
      <c r="AW69">
        <v>66</v>
      </c>
      <c r="AX69">
        <f>IF(Z69&gt;0, (R69*SUMPRODUCT(K69:$K$98, X69:$X$98)-K69*$AZ$3)/Z69, 0)</f>
        <v>250.81928333637921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25</v>
      </c>
      <c r="R70">
        <f t="shared" si="27"/>
        <v>500000</v>
      </c>
      <c r="S70">
        <f t="shared" si="28"/>
        <v>234.92437557672915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56.033743107100321</v>
      </c>
      <c r="AC70">
        <f t="shared" si="29"/>
        <v>45.627975901192627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-13472.360453720175</v>
      </c>
      <c r="AI70">
        <f t="shared" si="33"/>
        <v>-13477.216056271973</v>
      </c>
      <c r="AJ70">
        <f t="shared" si="34"/>
        <v>10.405767205907694</v>
      </c>
      <c r="AK70">
        <f t="shared" si="22"/>
        <v>3.9223620174970226</v>
      </c>
      <c r="AL70">
        <f t="shared" si="35"/>
        <v>-13462.887927048569</v>
      </c>
      <c r="AN70">
        <f t="shared" si="36"/>
        <v>0</v>
      </c>
      <c r="AO70">
        <f t="shared" si="36"/>
        <v>0</v>
      </c>
      <c r="AP70">
        <f t="shared" si="36"/>
        <v>-3.8398305025644681E-3</v>
      </c>
      <c r="AQ70">
        <f t="shared" si="36"/>
        <v>-10.653998151596396</v>
      </c>
      <c r="AR70">
        <f t="shared" si="36"/>
        <v>-10.657837982098961</v>
      </c>
      <c r="AS70">
        <f t="shared" si="36"/>
        <v>8.2289235771649746E-3</v>
      </c>
      <c r="AT70">
        <f t="shared" si="36"/>
        <v>3.1018200431807683E-3</v>
      </c>
      <c r="AU70">
        <f t="shared" si="23"/>
        <v>-10.646507238478616</v>
      </c>
      <c r="AW70">
        <v>67</v>
      </c>
      <c r="AX70">
        <f>IF(Z70&gt;0, (R70*SUMPRODUCT(K70:$K$98, X70:$X$98)-K70*$AZ$3)/Z70, 0)</f>
        <v>234.92437557672915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25</v>
      </c>
      <c r="R71">
        <f t="shared" si="27"/>
        <v>500000</v>
      </c>
      <c r="S71">
        <f t="shared" si="28"/>
        <v>217.79449098658742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45.627975901192627</v>
      </c>
      <c r="AC71">
        <f t="shared" si="29"/>
        <v>36.031746737374981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-13421.329643689907</v>
      </c>
      <c r="AI71">
        <f t="shared" si="33"/>
        <v>-13425.465623734002</v>
      </c>
      <c r="AJ71">
        <f t="shared" si="34"/>
        <v>9.5962291638176467</v>
      </c>
      <c r="AK71">
        <f t="shared" si="22"/>
        <v>3.1939583130834843</v>
      </c>
      <c r="AL71">
        <f t="shared" si="35"/>
        <v>-13412.675436257101</v>
      </c>
      <c r="AN71">
        <f t="shared" si="36"/>
        <v>0</v>
      </c>
      <c r="AO71">
        <f t="shared" si="36"/>
        <v>0</v>
      </c>
      <c r="AP71">
        <f t="shared" si="36"/>
        <v>-2.920312552410442E-3</v>
      </c>
      <c r="AQ71">
        <f t="shared" si="36"/>
        <v>-9.4764667649844299</v>
      </c>
      <c r="AR71">
        <f t="shared" si="36"/>
        <v>-9.4793870775368401</v>
      </c>
      <c r="AS71">
        <f t="shared" si="36"/>
        <v>6.7756585341637362E-3</v>
      </c>
      <c r="AT71">
        <f t="shared" si="36"/>
        <v>2.2551744578385895E-3</v>
      </c>
      <c r="AU71">
        <f t="shared" si="23"/>
        <v>-9.4703562445448384</v>
      </c>
      <c r="AW71">
        <v>68</v>
      </c>
      <c r="AX71">
        <f>IF(Z71&gt;0, (R71*SUMPRODUCT(K71:$K$98, X71:$X$98)-K71*$AZ$3)/Z71, 0)</f>
        <v>217.79449098658742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25</v>
      </c>
      <c r="R72">
        <f t="shared" si="27"/>
        <v>500000</v>
      </c>
      <c r="S72">
        <f t="shared" si="28"/>
        <v>199.3991638246566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36.031746737374981</v>
      </c>
      <c r="AC72">
        <f t="shared" si="29"/>
        <v>27.499716568621572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-12935.955805915039</v>
      </c>
      <c r="AI72">
        <f t="shared" si="33"/>
        <v>-12939.403628368396</v>
      </c>
      <c r="AJ72">
        <f t="shared" si="34"/>
        <v>8.5320301687534084</v>
      </c>
      <c r="AK72">
        <f t="shared" ref="AK72:AK98" si="49">G72*SUM(AB72:AB72, AE72:AF72)</f>
        <v>2.5222222716162488</v>
      </c>
      <c r="AL72">
        <f t="shared" si="35"/>
        <v>-12928.349375928026</v>
      </c>
      <c r="AN72">
        <f t="shared" si="36"/>
        <v>0</v>
      </c>
      <c r="AO72">
        <f t="shared" si="36"/>
        <v>0</v>
      </c>
      <c r="AP72">
        <f t="shared" si="36"/>
        <v>-2.1735907213040516E-3</v>
      </c>
      <c r="AQ72">
        <f t="shared" si="36"/>
        <v>-8.1551396254607162</v>
      </c>
      <c r="AR72">
        <f t="shared" si="36"/>
        <v>-8.1573132161820201</v>
      </c>
      <c r="AS72">
        <f t="shared" si="36"/>
        <v>5.37879831678239E-3</v>
      </c>
      <c r="AT72">
        <f t="shared" si="36"/>
        <v>1.5900699646849354E-3</v>
      </c>
      <c r="AU72">
        <f t="shared" si="23"/>
        <v>-8.1503443479005515</v>
      </c>
      <c r="AW72">
        <v>69</v>
      </c>
      <c r="AX72">
        <f>IF(Z72&gt;0, (R72*SUMPRODUCT(K72:$K$98, X72:$X$98)-K72*$AZ$3)/Z72, 0)</f>
        <v>199.3991638246566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25</v>
      </c>
      <c r="R73">
        <f t="shared" si="27"/>
        <v>500000</v>
      </c>
      <c r="S73">
        <f t="shared" si="28"/>
        <v>179.80456869431688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27.499716568621572</v>
      </c>
      <c r="AC73">
        <f t="shared" si="29"/>
        <v>20.187823904081409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-12128.64501262157</v>
      </c>
      <c r="AI73">
        <f t="shared" si="33"/>
        <v>-12131.451924599764</v>
      </c>
      <c r="AJ73">
        <f t="shared" si="34"/>
        <v>7.3118926645401636</v>
      </c>
      <c r="AK73">
        <f t="shared" si="49"/>
        <v>1.9249801598035103</v>
      </c>
      <c r="AL73">
        <f t="shared" si="35"/>
        <v>-12122.21505177542</v>
      </c>
      <c r="AN73">
        <f t="shared" si="36"/>
        <v>0</v>
      </c>
      <c r="AO73">
        <f t="shared" si="36"/>
        <v>0</v>
      </c>
      <c r="AP73">
        <f t="shared" si="36"/>
        <v>-1.5799511124810156E-3</v>
      </c>
      <c r="AQ73">
        <f t="shared" si="36"/>
        <v>-6.826956573433451</v>
      </c>
      <c r="AR73">
        <f t="shared" si="36"/>
        <v>-6.8285365245459317</v>
      </c>
      <c r="AS73">
        <f t="shared" si="36"/>
        <v>4.1157090209562232E-3</v>
      </c>
      <c r="AT73">
        <f t="shared" si="36"/>
        <v>1.0835304308126502E-3</v>
      </c>
      <c r="AU73">
        <f t="shared" si="23"/>
        <v>-6.8233372850941629</v>
      </c>
      <c r="AW73">
        <v>70</v>
      </c>
      <c r="AX73">
        <f>IF(Z73&gt;0, (R73*SUMPRODUCT(K73:$K$98, X73:$X$98)-K73*$AZ$3)/Z73, 0)</f>
        <v>179.80456869431688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25</v>
      </c>
      <c r="R74">
        <f t="shared" si="27"/>
        <v>500000</v>
      </c>
      <c r="S74">
        <f t="shared" si="28"/>
        <v>158.30883516387385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20.187823904081409</v>
      </c>
      <c r="AC74">
        <f t="shared" si="29"/>
        <v>14.113766402898461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-11000.17138727941</v>
      </c>
      <c r="AI74">
        <f t="shared" si="33"/>
        <v>-11002.400221568458</v>
      </c>
      <c r="AJ74">
        <f t="shared" si="34"/>
        <v>6.0740575011829474</v>
      </c>
      <c r="AK74">
        <f t="shared" si="49"/>
        <v>1.4131476732856987</v>
      </c>
      <c r="AL74">
        <f t="shared" si="35"/>
        <v>-10994.91301639399</v>
      </c>
      <c r="AN74">
        <f t="shared" si="36"/>
        <v>0</v>
      </c>
      <c r="AO74">
        <f t="shared" si="36"/>
        <v>0</v>
      </c>
      <c r="AP74">
        <f t="shared" si="36"/>
        <v>-1.1201459500035378E-3</v>
      </c>
      <c r="AQ74">
        <f t="shared" si="36"/>
        <v>-5.5283595955757718</v>
      </c>
      <c r="AR74">
        <f t="shared" si="36"/>
        <v>-5.5294797415257753</v>
      </c>
      <c r="AS74">
        <f t="shared" si="36"/>
        <v>3.0526409897190456E-3</v>
      </c>
      <c r="AT74">
        <f t="shared" si="36"/>
        <v>7.1020607084438777E-4</v>
      </c>
      <c r="AU74">
        <f t="shared" si="23"/>
        <v>-5.5257168944652122</v>
      </c>
      <c r="AW74">
        <v>71</v>
      </c>
      <c r="AX74">
        <f>IF(Z74&gt;0, (R74*SUMPRODUCT(K74:$K$98, X74:$X$98)-K74*$AZ$3)/Z74, 0)</f>
        <v>158.30883516387385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25</v>
      </c>
      <c r="R75">
        <f t="shared" si="27"/>
        <v>500000</v>
      </c>
      <c r="S75">
        <f t="shared" si="28"/>
        <v>134.36679247537228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14.113766402898461</v>
      </c>
      <c r="AC75">
        <f t="shared" si="29"/>
        <v>9.2576381218320716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-9681.7892264292786</v>
      </c>
      <c r="AI75">
        <f t="shared" si="33"/>
        <v>-9683.5116829141152</v>
      </c>
      <c r="AJ75">
        <f t="shared" si="34"/>
        <v>4.8561282810663897</v>
      </c>
      <c r="AK75">
        <f t="shared" si="49"/>
        <v>0.9879636482028924</v>
      </c>
      <c r="AL75">
        <f t="shared" si="35"/>
        <v>-9677.6675909848454</v>
      </c>
      <c r="AN75">
        <f t="shared" si="36"/>
        <v>0</v>
      </c>
      <c r="AO75">
        <f t="shared" si="36"/>
        <v>0</v>
      </c>
      <c r="AP75">
        <f t="shared" si="36"/>
        <v>-7.7290669428275202E-4</v>
      </c>
      <c r="AQ75">
        <f t="shared" si="36"/>
        <v>-4.344446301907495</v>
      </c>
      <c r="AR75">
        <f t="shared" si="36"/>
        <v>-4.3452192086017778</v>
      </c>
      <c r="AS75">
        <f t="shared" si="36"/>
        <v>2.1790588556375844E-3</v>
      </c>
      <c r="AT75">
        <f t="shared" si="36"/>
        <v>4.433225013964773E-4</v>
      </c>
      <c r="AU75">
        <f t="shared" si="23"/>
        <v>-4.3425968272447433</v>
      </c>
      <c r="AW75">
        <v>72</v>
      </c>
      <c r="AX75">
        <f>IF(Z75&gt;0, (R75*SUMPRODUCT(K75:$K$98, X75:$X$98)-K75*$AZ$3)/Z75, 0)</f>
        <v>134.36679247537228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25</v>
      </c>
      <c r="R76">
        <f t="shared" si="27"/>
        <v>500000</v>
      </c>
      <c r="S76">
        <f t="shared" si="28"/>
        <v>106.65169928129498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9.2576381218320716</v>
      </c>
      <c r="AC76">
        <f t="shared" si="29"/>
        <v>5.5133983507365167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-8256.9567036769531</v>
      </c>
      <c r="AI76">
        <f t="shared" si="33"/>
        <v>-8258.2490877617565</v>
      </c>
      <c r="AJ76">
        <f t="shared" si="34"/>
        <v>3.7442397710955548</v>
      </c>
      <c r="AK76">
        <f t="shared" si="49"/>
        <v>0.64803466852824509</v>
      </c>
      <c r="AL76">
        <f t="shared" si="35"/>
        <v>-8253.8568133221343</v>
      </c>
      <c r="AN76">
        <f t="shared" si="36"/>
        <v>0</v>
      </c>
      <c r="AO76">
        <f t="shared" si="36"/>
        <v>0</v>
      </c>
      <c r="AP76">
        <f t="shared" si="36"/>
        <v>-5.1778848547495487E-4</v>
      </c>
      <c r="AQ76">
        <f t="shared" si="36"/>
        <v>-3.308116492999555</v>
      </c>
      <c r="AR76">
        <f t="shared" si="36"/>
        <v>-3.30863428148503</v>
      </c>
      <c r="AS76">
        <f t="shared" si="36"/>
        <v>1.5001146045721947E-3</v>
      </c>
      <c r="AT76">
        <f t="shared" si="36"/>
        <v>2.596324834837914E-4</v>
      </c>
      <c r="AU76">
        <f t="shared" si="23"/>
        <v>-3.3068745343969748</v>
      </c>
      <c r="AW76">
        <v>73</v>
      </c>
      <c r="AX76">
        <f>IF(Z76&gt;0, (R76*SUMPRODUCT(K76:$K$98, X76:$X$98)-K76*$AZ$3)/Z76, 0)</f>
        <v>106.65169928129498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25</v>
      </c>
      <c r="R77">
        <f t="shared" si="27"/>
        <v>500000</v>
      </c>
      <c r="S77">
        <f t="shared" si="28"/>
        <v>72.896728866116248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5.5133983507365167</v>
      </c>
      <c r="AC77">
        <f t="shared" si="29"/>
        <v>2.7411805459619103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-6787.3972493326255</v>
      </c>
      <c r="AI77">
        <f t="shared" si="33"/>
        <v>-6788.3373397141149</v>
      </c>
      <c r="AJ77">
        <f t="shared" si="34"/>
        <v>2.7722178047746064</v>
      </c>
      <c r="AK77">
        <f t="shared" si="49"/>
        <v>0.3859378845515562</v>
      </c>
      <c r="AL77">
        <f t="shared" si="35"/>
        <v>-6785.1791840247888</v>
      </c>
      <c r="AN77">
        <f t="shared" si="36"/>
        <v>0</v>
      </c>
      <c r="AO77">
        <f t="shared" si="36"/>
        <v>0</v>
      </c>
      <c r="AP77">
        <f t="shared" si="36"/>
        <v>-3.362887769673402E-4</v>
      </c>
      <c r="AQ77">
        <f t="shared" si="36"/>
        <v>-2.4279851860140047</v>
      </c>
      <c r="AR77">
        <f t="shared" si="36"/>
        <v>-2.4283214747909723</v>
      </c>
      <c r="AS77">
        <f t="shared" si="36"/>
        <v>9.9167670833747476E-4</v>
      </c>
      <c r="AT77">
        <f t="shared" si="36"/>
        <v>1.3805755461048015E-4</v>
      </c>
      <c r="AU77">
        <f t="shared" si="23"/>
        <v>-2.4271917405280243</v>
      </c>
      <c r="AW77">
        <v>74</v>
      </c>
      <c r="AX77">
        <f>IF(Z77&gt;0, (R77*SUMPRODUCT(K77:$K$98, X77:$X$98)-K77*$AZ$3)/Z77, 0)</f>
        <v>72.896728866116248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25</v>
      </c>
      <c r="R78">
        <f t="shared" si="27"/>
        <v>500000</v>
      </c>
      <c r="S78">
        <f t="shared" si="28"/>
        <v>29.927669324540283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2.7411805459619103</v>
      </c>
      <c r="AC78">
        <f t="shared" si="29"/>
        <v>0.79167633157732631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-5387.2946501828474</v>
      </c>
      <c r="AI78">
        <f t="shared" si="33"/>
        <v>-5387.9559749280124</v>
      </c>
      <c r="AJ78">
        <f t="shared" si="34"/>
        <v>1.949504214384584</v>
      </c>
      <c r="AK78">
        <f t="shared" si="49"/>
        <v>0.19188263821733373</v>
      </c>
      <c r="AL78">
        <f t="shared" si="35"/>
        <v>-5385.8145880754109</v>
      </c>
      <c r="AN78">
        <f t="shared" si="36"/>
        <v>0</v>
      </c>
      <c r="AO78">
        <f t="shared" si="36"/>
        <v>0</v>
      </c>
      <c r="AP78">
        <f t="shared" si="36"/>
        <v>-2.1122217732321569E-4</v>
      </c>
      <c r="AQ78">
        <f t="shared" si="36"/>
        <v>-1.7206616177797358</v>
      </c>
      <c r="AR78">
        <f t="shared" si="36"/>
        <v>-1.7208728399570592</v>
      </c>
      <c r="AS78">
        <f t="shared" si="36"/>
        <v>6.2265706504052829E-4</v>
      </c>
      <c r="AT78">
        <f t="shared" si="36"/>
        <v>6.1285879488265086E-5</v>
      </c>
      <c r="AU78">
        <f t="shared" si="23"/>
        <v>-1.7201888970125305</v>
      </c>
      <c r="AW78">
        <v>75</v>
      </c>
      <c r="AX78">
        <f>IF(Z78&gt;0, (R78*SUMPRODUCT(K78:$K$98, X78:$X$98)-K78*$AZ$3)/Z78, 0)</f>
        <v>29.927669324540283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25</v>
      </c>
      <c r="R79">
        <f t="shared" si="27"/>
        <v>500000</v>
      </c>
      <c r="S79">
        <f t="shared" si="28"/>
        <v>-27.920563794399463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0.79167633157732631</v>
      </c>
      <c r="AC79">
        <f t="shared" si="29"/>
        <v>-0.50177013296186068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-4108.5565871958697</v>
      </c>
      <c r="AI79">
        <f t="shared" si="33"/>
        <v>-4109.0058708642237</v>
      </c>
      <c r="AJ79">
        <f t="shared" si="34"/>
        <v>1.293446464539187</v>
      </c>
      <c r="AK79">
        <f t="shared" si="49"/>
        <v>5.5417343210412848E-2</v>
      </c>
      <c r="AL79">
        <f t="shared" si="35"/>
        <v>-4107.657007056474</v>
      </c>
      <c r="AN79">
        <f t="shared" si="36"/>
        <v>0</v>
      </c>
      <c r="AO79">
        <f t="shared" si="36"/>
        <v>0</v>
      </c>
      <c r="AP79">
        <f t="shared" si="36"/>
        <v>-1.2812307439295412E-4</v>
      </c>
      <c r="AQ79">
        <f t="shared" si="36"/>
        <v>-1.1716448612477666</v>
      </c>
      <c r="AR79">
        <f t="shared" si="36"/>
        <v>-1.1717729843221596</v>
      </c>
      <c r="AS79">
        <f t="shared" si="36"/>
        <v>3.6885457734701574E-4</v>
      </c>
      <c r="AT79">
        <f t="shared" si="36"/>
        <v>1.5803468692346528E-5</v>
      </c>
      <c r="AU79">
        <f t="shared" si="23"/>
        <v>-1.1713883262761202</v>
      </c>
      <c r="AW79">
        <v>76</v>
      </c>
      <c r="AX79">
        <f>IF(Z79&gt;0, (R79*SUMPRODUCT(K79:$K$98, X79:$X$98)-K79*$AZ$3)/Z79, 0)</f>
        <v>-27.920563794399463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25</v>
      </c>
      <c r="R80">
        <f t="shared" si="27"/>
        <v>500000</v>
      </c>
      <c r="S80">
        <f t="shared" si="28"/>
        <v>-109.64571469753291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-0.50177013296186068</v>
      </c>
      <c r="AC80">
        <f t="shared" si="29"/>
        <v>-1.2919728931019903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-3004.2371190248341</v>
      </c>
      <c r="AI80">
        <f t="shared" si="33"/>
        <v>-3004.5316980005528</v>
      </c>
      <c r="AJ80">
        <f t="shared" si="34"/>
        <v>0.79020276014012958</v>
      </c>
      <c r="AK80">
        <f t="shared" si="49"/>
        <v>-3.5123909307330253E-2</v>
      </c>
      <c r="AL80">
        <f t="shared" si="35"/>
        <v>-3003.7766191497199</v>
      </c>
      <c r="AN80">
        <f t="shared" si="36"/>
        <v>0</v>
      </c>
      <c r="AO80">
        <f t="shared" si="36"/>
        <v>0</v>
      </c>
      <c r="AP80">
        <f t="shared" si="36"/>
        <v>-7.5005039527951595E-5</v>
      </c>
      <c r="AQ80">
        <f t="shared" si="36"/>
        <v>-0.76493213174497798</v>
      </c>
      <c r="AR80">
        <f t="shared" si="36"/>
        <v>-0.76500713678450594</v>
      </c>
      <c r="AS80">
        <f t="shared" si="36"/>
        <v>2.0119965830824895E-4</v>
      </c>
      <c r="AT80">
        <f t="shared" si="36"/>
        <v>-8.9431711803076579E-6</v>
      </c>
      <c r="AU80">
        <f t="shared" si="23"/>
        <v>-0.76481488029737799</v>
      </c>
      <c r="AW80">
        <v>77</v>
      </c>
      <c r="AX80">
        <f>IF(Z80&gt;0, (R80*SUMPRODUCT(K80:$K$98, X80:$X$98)-K80*$AZ$3)/Z80, 0)</f>
        <v>-109.64571469753291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25</v>
      </c>
      <c r="R81">
        <f t="shared" si="27"/>
        <v>500000</v>
      </c>
      <c r="S81">
        <f t="shared" si="28"/>
        <v>-230.69646791473534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-1.2919728931019903</v>
      </c>
      <c r="AC81">
        <f t="shared" si="29"/>
        <v>-1.7163317202865789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-2112.7720888988101</v>
      </c>
      <c r="AI81">
        <f t="shared" si="33"/>
        <v>-2112.9580834803269</v>
      </c>
      <c r="AJ81">
        <f t="shared" si="34"/>
        <v>0.42435882718458862</v>
      </c>
      <c r="AK81">
        <f t="shared" si="49"/>
        <v>-9.0438102517139324E-2</v>
      </c>
      <c r="AL81">
        <f t="shared" si="35"/>
        <v>-2112.6241627556592</v>
      </c>
      <c r="AN81">
        <f t="shared" si="36"/>
        <v>0</v>
      </c>
      <c r="AO81">
        <f t="shared" si="36"/>
        <v>0</v>
      </c>
      <c r="AP81">
        <f t="shared" si="36"/>
        <v>-4.2283503650666903E-5</v>
      </c>
      <c r="AQ81">
        <f t="shared" si="36"/>
        <v>-0.48031187578437751</v>
      </c>
      <c r="AR81">
        <f t="shared" si="36"/>
        <v>-0.48035415928802822</v>
      </c>
      <c r="AS81">
        <f t="shared" si="36"/>
        <v>9.6472584696498365E-5</v>
      </c>
      <c r="AT81">
        <f t="shared" si="36"/>
        <v>-2.0559952912397397E-5</v>
      </c>
      <c r="AU81">
        <f t="shared" si="23"/>
        <v>-0.48027824665624402</v>
      </c>
      <c r="AW81">
        <v>78</v>
      </c>
      <c r="AX81">
        <f>IF(Z81&gt;0, (R81*SUMPRODUCT(K81:$K$98, X81:$X$98)-K81*$AZ$3)/Z81, 0)</f>
        <v>-230.69646791473534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25</v>
      </c>
      <c r="R82">
        <f t="shared" si="27"/>
        <v>500000</v>
      </c>
      <c r="S82">
        <f t="shared" si="28"/>
        <v>-419.29514173288806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-1.7163317202865789</v>
      </c>
      <c r="AC82">
        <f t="shared" si="29"/>
        <v>-1.8925602884277515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-1425.8572536824586</v>
      </c>
      <c r="AI82">
        <f t="shared" si="33"/>
        <v>-1425.970095455476</v>
      </c>
      <c r="AJ82">
        <f t="shared" si="34"/>
        <v>0.1762285681411726</v>
      </c>
      <c r="AK82">
        <f t="shared" si="49"/>
        <v>-0.12014322042006054</v>
      </c>
      <c r="AL82">
        <f t="shared" si="35"/>
        <v>-1425.9140101077548</v>
      </c>
      <c r="AN82">
        <f t="shared" si="36"/>
        <v>0</v>
      </c>
      <c r="AO82">
        <f t="shared" si="36"/>
        <v>0</v>
      </c>
      <c r="AP82">
        <f t="shared" si="36"/>
        <v>-2.2904591601636375E-5</v>
      </c>
      <c r="AQ82">
        <f t="shared" si="36"/>
        <v>-0.28942010750584807</v>
      </c>
      <c r="AR82">
        <f t="shared" si="36"/>
        <v>-0.28944301209744971</v>
      </c>
      <c r="AS82">
        <f t="shared" si="36"/>
        <v>3.5770825589514841E-5</v>
      </c>
      <c r="AT82">
        <f t="shared" si="36"/>
        <v>-2.4386637358171682E-5</v>
      </c>
      <c r="AU82">
        <f t="shared" si="23"/>
        <v>-0.28943162790921834</v>
      </c>
      <c r="AW82">
        <v>79</v>
      </c>
      <c r="AX82">
        <f>IF(Z82&gt;0, (R82*SUMPRODUCT(K82:$K$98, X82:$X$98)-K82*$AZ$3)/Z82, 0)</f>
        <v>-419.29514173288806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25</v>
      </c>
      <c r="R83">
        <f t="shared" si="27"/>
        <v>500000</v>
      </c>
      <c r="S83">
        <f t="shared" si="28"/>
        <v>-727.59494830190158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-1.8925602884277515</v>
      </c>
      <c r="AC83">
        <f t="shared" si="29"/>
        <v>-1.9104774426807385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-921.39553678888979</v>
      </c>
      <c r="AI83">
        <f t="shared" si="33"/>
        <v>-921.46118036733753</v>
      </c>
      <c r="AJ83">
        <f t="shared" si="34"/>
        <v>1.7917154252987011E-2</v>
      </c>
      <c r="AK83">
        <f t="shared" si="49"/>
        <v>-0.13247922018994263</v>
      </c>
      <c r="AL83">
        <f t="shared" si="35"/>
        <v>-921.5757424332744</v>
      </c>
      <c r="AN83">
        <f t="shared" si="36"/>
        <v>0</v>
      </c>
      <c r="AO83">
        <f t="shared" si="36"/>
        <v>0</v>
      </c>
      <c r="AP83">
        <f t="shared" si="36"/>
        <v>-1.1896710033272828E-5</v>
      </c>
      <c r="AQ83">
        <f t="shared" si="36"/>
        <v>-0.16698625800632935</v>
      </c>
      <c r="AR83">
        <f t="shared" si="36"/>
        <v>-0.16699815471636262</v>
      </c>
      <c r="AS83">
        <f t="shared" si="36"/>
        <v>3.2471597955156999E-6</v>
      </c>
      <c r="AT83">
        <f t="shared" si="36"/>
        <v>-2.4009459954855107E-5</v>
      </c>
      <c r="AU83">
        <f t="shared" si="23"/>
        <v>-0.16701891701652194</v>
      </c>
      <c r="AW83">
        <v>80</v>
      </c>
      <c r="AX83">
        <f>IF(Z83&gt;0, (R83*SUMPRODUCT(K83:$K$98, X83:$X$98)-K83*$AZ$3)/Z83, 0)</f>
        <v>-727.59494830190158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25</v>
      </c>
      <c r="R84">
        <f t="shared" si="27"/>
        <v>500000</v>
      </c>
      <c r="S84">
        <f t="shared" si="28"/>
        <v>-1255.4664369801749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-1.9104774426807385</v>
      </c>
      <c r="AC84">
        <f t="shared" si="29"/>
        <v>-1.8350503495684416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-568.91871670628996</v>
      </c>
      <c r="AI84">
        <f t="shared" si="33"/>
        <v>-568.95525791311786</v>
      </c>
      <c r="AJ84">
        <f t="shared" si="34"/>
        <v>-7.5427093112296895E-2</v>
      </c>
      <c r="AK84">
        <f t="shared" si="49"/>
        <v>-0.1337334209876517</v>
      </c>
      <c r="AL84">
        <f t="shared" si="35"/>
        <v>-569.16441842721781</v>
      </c>
      <c r="AN84">
        <f t="shared" si="36"/>
        <v>0</v>
      </c>
      <c r="AO84">
        <f t="shared" si="36"/>
        <v>0</v>
      </c>
      <c r="AP84">
        <f t="shared" si="36"/>
        <v>-5.9128858148151508E-6</v>
      </c>
      <c r="AQ84">
        <f t="shared" si="36"/>
        <v>-9.2059121791913043E-2</v>
      </c>
      <c r="AR84">
        <f t="shared" si="36"/>
        <v>-9.206503467772785E-2</v>
      </c>
      <c r="AS84">
        <f t="shared" si="36"/>
        <v>-1.2205174038631054E-5</v>
      </c>
      <c r="AT84">
        <f t="shared" si="36"/>
        <v>-2.1639965304054644E-5</v>
      </c>
      <c r="AU84">
        <f t="shared" si="23"/>
        <v>-9.2098879817070545E-2</v>
      </c>
      <c r="AW84">
        <v>81</v>
      </c>
      <c r="AX84">
        <f>IF(Z84&gt;0, (R84*SUMPRODUCT(K84:$K$98, X84:$X$98)-K84*$AZ$3)/Z84, 0)</f>
        <v>-1255.4664369801749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25</v>
      </c>
      <c r="R85">
        <f t="shared" si="27"/>
        <v>500000</v>
      </c>
      <c r="S85">
        <f t="shared" si="28"/>
        <v>-2202.1898660946954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-1.8350503495684416</v>
      </c>
      <c r="AC85">
        <f t="shared" si="29"/>
        <v>-1.7106689792901524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-335.11410349731995</v>
      </c>
      <c r="AI85">
        <f t="shared" si="33"/>
        <v>-335.13352358690474</v>
      </c>
      <c r="AJ85">
        <f t="shared" si="34"/>
        <v>-0.12438137027828922</v>
      </c>
      <c r="AK85">
        <f t="shared" si="49"/>
        <v>-0.12845352446979091</v>
      </c>
      <c r="AL85">
        <f t="shared" si="35"/>
        <v>-335.38635848165285</v>
      </c>
      <c r="AN85">
        <f t="shared" si="36"/>
        <v>0</v>
      </c>
      <c r="AO85">
        <f t="shared" si="36"/>
        <v>0</v>
      </c>
      <c r="AP85">
        <f t="shared" si="36"/>
        <v>-2.8057554303649609E-6</v>
      </c>
      <c r="AQ85">
        <f t="shared" si="36"/>
        <v>-4.8416265618897204E-2</v>
      </c>
      <c r="AR85">
        <f t="shared" si="36"/>
        <v>-4.841907137432757E-2</v>
      </c>
      <c r="AS85">
        <f t="shared" si="36"/>
        <v>-1.7970241773140468E-5</v>
      </c>
      <c r="AT85">
        <f t="shared" si="36"/>
        <v>-1.8558574215491492E-5</v>
      </c>
      <c r="AU85">
        <f t="shared" si="23"/>
        <v>-4.8455600190316209E-2</v>
      </c>
      <c r="AW85">
        <v>82</v>
      </c>
      <c r="AX85">
        <f>IF(Z85&gt;0, (R85*SUMPRODUCT(K85:$K$98, X85:$X$98)-K85*$AZ$3)/Z85, 0)</f>
        <v>-2202.1898660946954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25</v>
      </c>
      <c r="R86">
        <f t="shared" si="27"/>
        <v>500000</v>
      </c>
      <c r="S86">
        <f t="shared" si="28"/>
        <v>-3983.0910087796151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-1.7106689792901524</v>
      </c>
      <c r="AC86">
        <f t="shared" si="29"/>
        <v>-1.5658348055606552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-187.9575141575109</v>
      </c>
      <c r="AI86">
        <f t="shared" si="33"/>
        <v>-187.96734217049195</v>
      </c>
      <c r="AJ86">
        <f t="shared" si="34"/>
        <v>-0.14483417372949714</v>
      </c>
      <c r="AK86">
        <f t="shared" si="49"/>
        <v>-0.11974682855031067</v>
      </c>
      <c r="AL86">
        <f t="shared" si="35"/>
        <v>-188.23192317277176</v>
      </c>
      <c r="AN86">
        <f t="shared" si="36"/>
        <v>0</v>
      </c>
      <c r="AO86">
        <f t="shared" si="36"/>
        <v>0</v>
      </c>
      <c r="AP86">
        <f t="shared" si="36"/>
        <v>-1.2677869642834567E-6</v>
      </c>
      <c r="AQ86">
        <f t="shared" si="36"/>
        <v>-2.4246008501139997E-2</v>
      </c>
      <c r="AR86">
        <f t="shared" si="36"/>
        <v>-2.4247276288104282E-2</v>
      </c>
      <c r="AS86">
        <f t="shared" si="36"/>
        <v>-1.8683214785220904E-5</v>
      </c>
      <c r="AT86">
        <f t="shared" si="36"/>
        <v>-1.5447015438724697E-5</v>
      </c>
      <c r="AU86">
        <f t="shared" si="23"/>
        <v>-2.4281406518328226E-2</v>
      </c>
      <c r="AW86">
        <v>83</v>
      </c>
      <c r="AX86">
        <f>IF(Z86&gt;0, (R86*SUMPRODUCT(K86:$K$98, X86:$X$98)-K86*$AZ$3)/Z86, 0)</f>
        <v>-3983.0910087796151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25</v>
      </c>
      <c r="R87">
        <f t="shared" si="27"/>
        <v>500000</v>
      </c>
      <c r="S87">
        <f t="shared" si="28"/>
        <v>-7501.9371591791114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-1.5658348055606552</v>
      </c>
      <c r="AC87">
        <f t="shared" si="29"/>
        <v>-1.4175357789293002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-100.11667428183576</v>
      </c>
      <c r="AI87">
        <f t="shared" si="33"/>
        <v>-100.12139818097292</v>
      </c>
      <c r="AJ87">
        <f t="shared" si="34"/>
        <v>-0.14829902663135508</v>
      </c>
      <c r="AK87">
        <f t="shared" si="49"/>
        <v>-0.10960843638924588</v>
      </c>
      <c r="AL87">
        <f t="shared" si="35"/>
        <v>-100.37930564399352</v>
      </c>
      <c r="AN87">
        <f t="shared" si="36"/>
        <v>0</v>
      </c>
      <c r="AO87">
        <f t="shared" si="36"/>
        <v>0</v>
      </c>
      <c r="AP87">
        <f t="shared" si="36"/>
        <v>-5.4408049127181199E-7</v>
      </c>
      <c r="AQ87">
        <f t="shared" si="36"/>
        <v>-1.1531052578860584E-2</v>
      </c>
      <c r="AR87">
        <f t="shared" si="36"/>
        <v>-1.1531596659351856E-2</v>
      </c>
      <c r="AS87">
        <f t="shared" si="36"/>
        <v>-1.708051017222269E-5</v>
      </c>
      <c r="AT87">
        <f t="shared" si="36"/>
        <v>-1.2624277146213598E-5</v>
      </c>
      <c r="AU87">
        <f t="shared" si="23"/>
        <v>-1.1561301446670292E-2</v>
      </c>
      <c r="AW87">
        <v>84</v>
      </c>
      <c r="AX87">
        <f>IF(Z87&gt;0, (R87*SUMPRODUCT(K87:$K$98, X87:$X$98)-K87*$AZ$3)/Z87, 0)</f>
        <v>-7501.9371591791114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25</v>
      </c>
      <c r="R88">
        <f t="shared" si="27"/>
        <v>500000</v>
      </c>
      <c r="S88">
        <f t="shared" si="28"/>
        <v>-14818.561981348434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-1.4175357789293002</v>
      </c>
      <c r="AC88">
        <f t="shared" si="29"/>
        <v>-1.2750087644255756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-50.512538493886666</v>
      </c>
      <c r="AI88">
        <f t="shared" si="33"/>
        <v>-50.514689527107755</v>
      </c>
      <c r="AJ88">
        <f t="shared" si="34"/>
        <v>-0.14252701450372451</v>
      </c>
      <c r="AK88">
        <f t="shared" si="49"/>
        <v>-9.9227504525051025E-2</v>
      </c>
      <c r="AL88">
        <f t="shared" si="35"/>
        <v>-50.756444046136536</v>
      </c>
      <c r="AN88">
        <f t="shared" si="36"/>
        <v>0</v>
      </c>
      <c r="AO88">
        <f t="shared" si="36"/>
        <v>0</v>
      </c>
      <c r="AP88">
        <f t="shared" si="36"/>
        <v>-2.2120331593444416E-7</v>
      </c>
      <c r="AQ88">
        <f t="shared" si="36"/>
        <v>-5.1944995091520773E-3</v>
      </c>
      <c r="AR88">
        <f t="shared" si="36"/>
        <v>-5.1947207124680116E-3</v>
      </c>
      <c r="AS88">
        <f t="shared" si="36"/>
        <v>-1.4656885774412434E-5</v>
      </c>
      <c r="AT88">
        <f t="shared" si="36"/>
        <v>-1.0204144137641082E-5</v>
      </c>
      <c r="AU88">
        <f t="shared" si="23"/>
        <v>-5.2195817423800663E-3</v>
      </c>
      <c r="AW88">
        <v>85</v>
      </c>
      <c r="AX88">
        <f>IF(Z88&gt;0, (R88*SUMPRODUCT(K88:$K$98, X88:$X$98)-K88*$AZ$3)/Z88, 0)</f>
        <v>-14818.561981348434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25</v>
      </c>
      <c r="R89">
        <f t="shared" si="27"/>
        <v>500000</v>
      </c>
      <c r="S89">
        <f t="shared" si="28"/>
        <v>-31176.381995273292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-1.2750087644255756</v>
      </c>
      <c r="AC89">
        <f t="shared" si="29"/>
        <v>-1.1426514183252772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-24.264864087775756</v>
      </c>
      <c r="AI89">
        <f t="shared" si="33"/>
        <v>-24.265780367460245</v>
      </c>
      <c r="AJ89">
        <f t="shared" si="34"/>
        <v>-0.13235734610029848</v>
      </c>
      <c r="AK89">
        <f t="shared" si="49"/>
        <v>-8.92506135097903E-2</v>
      </c>
      <c r="AL89">
        <f t="shared" si="35"/>
        <v>-24.487388327070335</v>
      </c>
      <c r="AN89">
        <f t="shared" si="36"/>
        <v>0</v>
      </c>
      <c r="AO89">
        <f t="shared" si="36"/>
        <v>0</v>
      </c>
      <c r="AP89">
        <f t="shared" si="36"/>
        <v>-8.4130709233624079E-8</v>
      </c>
      <c r="AQ89">
        <f t="shared" si="36"/>
        <v>-2.2279444363114422E-3</v>
      </c>
      <c r="AR89">
        <f t="shared" si="36"/>
        <v>-2.2280285670206756E-3</v>
      </c>
      <c r="AS89">
        <f t="shared" si="36"/>
        <v>-1.2152749415055084E-5</v>
      </c>
      <c r="AT89">
        <f t="shared" si="36"/>
        <v>-8.1947876191359013E-6</v>
      </c>
      <c r="AU89">
        <f t="shared" si="23"/>
        <v>-2.248376104054867E-3</v>
      </c>
      <c r="AW89">
        <v>86</v>
      </c>
      <c r="AX89">
        <f>IF(Z89&gt;0, (R89*SUMPRODUCT(K89:$K$98, X89:$X$98)-K89*$AZ$3)/Z89, 0)</f>
        <v>-31176.381995273292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25</v>
      </c>
      <c r="R90">
        <f t="shared" si="27"/>
        <v>500000</v>
      </c>
      <c r="S90">
        <f t="shared" si="28"/>
        <v>-70286.394990060158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-1.1426514183252772</v>
      </c>
      <c r="AC90">
        <f t="shared" si="29"/>
        <v>-1.0220652148960072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-10.871619038107818</v>
      </c>
      <c r="AI90">
        <f t="shared" si="33"/>
        <v>-10.871982574043557</v>
      </c>
      <c r="AJ90">
        <f t="shared" si="34"/>
        <v>-0.12058620342926996</v>
      </c>
      <c r="AK90">
        <f t="shared" si="49"/>
        <v>-7.998559928276941E-2</v>
      </c>
      <c r="AL90">
        <f t="shared" si="35"/>
        <v>-11.072554376755596</v>
      </c>
      <c r="AN90">
        <f t="shared" si="36"/>
        <v>0</v>
      </c>
      <c r="AO90">
        <f t="shared" si="36"/>
        <v>0</v>
      </c>
      <c r="AP90">
        <f t="shared" si="36"/>
        <v>-2.9802714154996343E-8</v>
      </c>
      <c r="AQ90">
        <f t="shared" si="36"/>
        <v>-8.9125646942307007E-4</v>
      </c>
      <c r="AR90">
        <f t="shared" si="36"/>
        <v>-8.91286272137225E-4</v>
      </c>
      <c r="AS90">
        <f t="shared" si="36"/>
        <v>-9.8856696093545903E-6</v>
      </c>
      <c r="AT90">
        <f t="shared" si="36"/>
        <v>-6.557227821501826E-6</v>
      </c>
      <c r="AU90">
        <f t="shared" si="23"/>
        <v>-9.0772916956808139E-4</v>
      </c>
      <c r="AW90">
        <v>87</v>
      </c>
      <c r="AX90">
        <f>IF(Z90&gt;0, (R90*SUMPRODUCT(K90:$K$98, X90:$X$98)-K90*$AZ$3)/Z90, 0)</f>
        <v>-70286.394990060158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25</v>
      </c>
      <c r="R91">
        <f t="shared" si="27"/>
        <v>500000</v>
      </c>
      <c r="S91">
        <f t="shared" si="28"/>
        <v>-170796.75517365802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-1.0220652148960072</v>
      </c>
      <c r="AC91">
        <f t="shared" si="29"/>
        <v>-0.9133009821997331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-4.5243630110832749</v>
      </c>
      <c r="AI91">
        <f t="shared" si="33"/>
        <v>-4.5244966935091018</v>
      </c>
      <c r="AJ91">
        <f t="shared" si="34"/>
        <v>-0.10876423269627411</v>
      </c>
      <c r="AK91">
        <f t="shared" si="49"/>
        <v>-7.1544565042720512E-2</v>
      </c>
      <c r="AL91">
        <f t="shared" si="35"/>
        <v>-4.7048054912480959</v>
      </c>
      <c r="AN91">
        <f t="shared" si="36"/>
        <v>0</v>
      </c>
      <c r="AO91">
        <f t="shared" si="36"/>
        <v>0</v>
      </c>
      <c r="AP91">
        <f t="shared" si="36"/>
        <v>-9.7850886567946755E-9</v>
      </c>
      <c r="AQ91">
        <f t="shared" si="36"/>
        <v>-3.3116763781850612E-4</v>
      </c>
      <c r="AR91">
        <f t="shared" si="36"/>
        <v>-3.3117742290716289E-4</v>
      </c>
      <c r="AS91">
        <f t="shared" si="36"/>
        <v>-7.9611635788135607E-6</v>
      </c>
      <c r="AT91">
        <f t="shared" si="36"/>
        <v>-5.2368133471848258E-6</v>
      </c>
      <c r="AU91">
        <f t="shared" si="23"/>
        <v>-3.4437539983316127E-4</v>
      </c>
      <c r="AW91">
        <v>88</v>
      </c>
      <c r="AX91">
        <f>IF(Z91&gt;0, (R91*SUMPRODUCT(K91:$K$98, X91:$X$98)-K91*$AZ$3)/Z91, 0)</f>
        <v>-170796.75517365802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25</v>
      </c>
      <c r="R92">
        <f t="shared" si="27"/>
        <v>500000</v>
      </c>
      <c r="S92">
        <f t="shared" si="28"/>
        <v>-450081.91281193611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-0.9133009821997331</v>
      </c>
      <c r="AC92">
        <f t="shared" si="29"/>
        <v>-0.81572546308246441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-1.7407153593218556</v>
      </c>
      <c r="AI92">
        <f t="shared" si="33"/>
        <v>-1.7407606691554582</v>
      </c>
      <c r="AJ92">
        <f t="shared" si="34"/>
        <v>-9.7575519117268694E-2</v>
      </c>
      <c r="AK92">
        <f t="shared" si="49"/>
        <v>-6.3931068753981329E-2</v>
      </c>
      <c r="AL92">
        <f t="shared" si="35"/>
        <v>-1.9022672570267083</v>
      </c>
      <c r="AN92">
        <f t="shared" si="36"/>
        <v>0</v>
      </c>
      <c r="AO92">
        <f t="shared" si="36"/>
        <v>0</v>
      </c>
      <c r="AP92">
        <f t="shared" si="36"/>
        <v>-2.961180574594177E-9</v>
      </c>
      <c r="AQ92">
        <f t="shared" si="36"/>
        <v>-1.1376277726216515E-4</v>
      </c>
      <c r="AR92">
        <f t="shared" si="36"/>
        <v>-1.1376573844273976E-4</v>
      </c>
      <c r="AS92">
        <f t="shared" si="36"/>
        <v>-6.3769541574576974E-6</v>
      </c>
      <c r="AT92">
        <f t="shared" si="36"/>
        <v>-4.178153479167746E-6</v>
      </c>
      <c r="AU92">
        <f t="shared" si="23"/>
        <v>-1.2432084607936518E-4</v>
      </c>
      <c r="AW92">
        <v>89</v>
      </c>
      <c r="AX92">
        <f>IF(Z92&gt;0, (R92*SUMPRODUCT(K92:$K$98, X92:$X$98)-K92*$AZ$3)/Z92, 0)</f>
        <v>-450081.91281193611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25</v>
      </c>
      <c r="R93">
        <f t="shared" si="27"/>
        <v>500000</v>
      </c>
      <c r="S93">
        <f t="shared" si="28"/>
        <v>-1294770.3646613029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-0.81572546308246441</v>
      </c>
      <c r="AC93">
        <f t="shared" si="29"/>
        <v>-0.72842254125697037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-0.61584060054786771</v>
      </c>
      <c r="AI93">
        <f t="shared" si="33"/>
        <v>-0.61585466525310695</v>
      </c>
      <c r="AJ93">
        <f t="shared" si="34"/>
        <v>-8.730292182549404E-2</v>
      </c>
      <c r="AK93">
        <f t="shared" si="49"/>
        <v>-5.7100782415772516E-2</v>
      </c>
      <c r="AL93">
        <f t="shared" si="35"/>
        <v>-0.76025836949437353</v>
      </c>
      <c r="AN93">
        <f t="shared" si="36"/>
        <v>0</v>
      </c>
      <c r="AO93">
        <f t="shared" si="36"/>
        <v>0</v>
      </c>
      <c r="AP93">
        <f t="shared" si="36"/>
        <v>-8.20701139998902E-10</v>
      </c>
      <c r="AQ93">
        <f t="shared" si="36"/>
        <v>-3.5935419500883298E-5</v>
      </c>
      <c r="AR93">
        <f t="shared" si="36"/>
        <v>-3.59362402020233E-5</v>
      </c>
      <c r="AS93">
        <f t="shared" si="36"/>
        <v>-5.0942843272446715E-6</v>
      </c>
      <c r="AT93">
        <f t="shared" si="36"/>
        <v>-3.331934542987238E-6</v>
      </c>
      <c r="AU93">
        <f t="shared" si="23"/>
        <v>-4.4362459072255213E-5</v>
      </c>
      <c r="AW93">
        <v>90</v>
      </c>
      <c r="AX93">
        <f>IF(Z93&gt;0, (R93*SUMPRODUCT(K93:$K$98, X93:$X$98)-K93*$AZ$3)/Z93, 0)</f>
        <v>-1294770.3646613029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25</v>
      </c>
      <c r="R94">
        <f t="shared" si="27"/>
        <v>500000</v>
      </c>
      <c r="S94">
        <f t="shared" si="28"/>
        <v>-4099176.8383051404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-0.72842254125697037</v>
      </c>
      <c r="AC94">
        <f t="shared" si="29"/>
        <v>-0.65040786542401041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-0.19914720339749314</v>
      </c>
      <c r="AI94">
        <f t="shared" si="33"/>
        <v>-0.19915117009551009</v>
      </c>
      <c r="AJ94">
        <f t="shared" si="34"/>
        <v>-7.8014675832959957E-2</v>
      </c>
      <c r="AK94">
        <f t="shared" si="49"/>
        <v>-5.0989577887987927E-2</v>
      </c>
      <c r="AL94">
        <f t="shared" si="35"/>
        <v>-0.32815542381645796</v>
      </c>
      <c r="AN94">
        <f t="shared" si="36"/>
        <v>0</v>
      </c>
      <c r="AO94">
        <f t="shared" si="36"/>
        <v>0</v>
      </c>
      <c r="AP94">
        <f t="shared" si="36"/>
        <v>-2.0666432704415804E-10</v>
      </c>
      <c r="AQ94">
        <f t="shared" si="36"/>
        <v>-1.0375537184097429E-5</v>
      </c>
      <c r="AR94">
        <f t="shared" si="36"/>
        <v>-1.0375743848424472E-5</v>
      </c>
      <c r="AS94">
        <f t="shared" si="36"/>
        <v>-4.0645520308640819E-6</v>
      </c>
      <c r="AT94">
        <f t="shared" si="36"/>
        <v>-2.6565487857858129E-6</v>
      </c>
      <c r="AU94">
        <f t="shared" si="23"/>
        <v>-1.7096844665074365E-5</v>
      </c>
      <c r="AW94">
        <v>91</v>
      </c>
      <c r="AX94">
        <f>IF(Z94&gt;0, (R94*SUMPRODUCT(K94:$K$98, X94:$X$98)-K94*$AZ$3)/Z94, 0)</f>
        <v>-4099176.8383051404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25</v>
      </c>
      <c r="R95">
        <f t="shared" si="27"/>
        <v>500000</v>
      </c>
      <c r="S95">
        <f t="shared" si="28"/>
        <v>-14429279.329609061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-0.65040786542401041</v>
      </c>
      <c r="AC95">
        <f t="shared" si="29"/>
        <v>-0.58073019520006863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-5.8417294340060946E-2</v>
      </c>
      <c r="AI95">
        <f t="shared" si="33"/>
        <v>-5.8418300506380715E-2</v>
      </c>
      <c r="AJ95">
        <f t="shared" si="34"/>
        <v>-6.9677670223941779E-2</v>
      </c>
      <c r="AK95">
        <f t="shared" si="49"/>
        <v>-4.5528550579680735E-2</v>
      </c>
      <c r="AL95">
        <f t="shared" si="35"/>
        <v>-0.17362452131000322</v>
      </c>
      <c r="AN95">
        <f t="shared" si="36"/>
        <v>0</v>
      </c>
      <c r="AO95">
        <f t="shared" si="36"/>
        <v>0</v>
      </c>
      <c r="AP95">
        <f t="shared" si="36"/>
        <v>-4.6804556262082867E-11</v>
      </c>
      <c r="AQ95">
        <f t="shared" si="36"/>
        <v>-2.7174389421461361E-6</v>
      </c>
      <c r="AR95">
        <f t="shared" si="36"/>
        <v>-2.7174857467023978E-6</v>
      </c>
      <c r="AS95">
        <f t="shared" si="36"/>
        <v>-3.241245877673391E-6</v>
      </c>
      <c r="AT95">
        <f t="shared" si="36"/>
        <v>-2.117884056808328E-6</v>
      </c>
      <c r="AU95">
        <f t="shared" si="23"/>
        <v>-8.0766156811841173E-6</v>
      </c>
      <c r="AW95">
        <v>92</v>
      </c>
      <c r="AX95">
        <f>IF(Z95&gt;0, (R95*SUMPRODUCT(K95:$K$98, X95:$X$98)-K95*$AZ$3)/Z95, 0)</f>
        <v>-14429279.329609061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25</v>
      </c>
      <c r="R96">
        <f t="shared" si="27"/>
        <v>500000</v>
      </c>
      <c r="S96">
        <f t="shared" si="28"/>
        <v>-57189739.076515727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-0.58073019520006863</v>
      </c>
      <c r="AC96">
        <f t="shared" si="29"/>
        <v>-0.51851144320943421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-1.5388837239891848E-2</v>
      </c>
      <c r="AI96">
        <f t="shared" si="33"/>
        <v>-1.5389063902686425E-2</v>
      </c>
      <c r="AJ96">
        <f t="shared" si="34"/>
        <v>-6.2218751990634424E-2</v>
      </c>
      <c r="AK96">
        <f t="shared" si="49"/>
        <v>-4.0651113664004805E-2</v>
      </c>
      <c r="AL96">
        <f t="shared" si="35"/>
        <v>-0.11825892955732564</v>
      </c>
      <c r="AN96">
        <f t="shared" si="36"/>
        <v>0</v>
      </c>
      <c r="AO96">
        <f t="shared" si="36"/>
        <v>0</v>
      </c>
      <c r="AP96">
        <f t="shared" si="36"/>
        <v>-9.4141382713832448E-12</v>
      </c>
      <c r="AQ96">
        <f t="shared" si="36"/>
        <v>-6.3915492563415718E-7</v>
      </c>
      <c r="AR96">
        <f t="shared" si="36"/>
        <v>-6.3916433977242849E-7</v>
      </c>
      <c r="AS96">
        <f t="shared" si="36"/>
        <v>-2.5841732667453631E-6</v>
      </c>
      <c r="AT96">
        <f t="shared" si="36"/>
        <v>-1.6883900405099914E-6</v>
      </c>
      <c r="AU96">
        <f t="shared" si="23"/>
        <v>-4.9117276470277826E-6</v>
      </c>
      <c r="AW96">
        <v>93</v>
      </c>
      <c r="AX96">
        <f>IF(Z96&gt;0, (R96*SUMPRODUCT(K96:$K$98, X96:$X$98)-K96*$AZ$3)/Z96, 0)</f>
        <v>-57189739.076515727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25</v>
      </c>
      <c r="R97">
        <f t="shared" si="27"/>
        <v>500000</v>
      </c>
      <c r="S97">
        <f t="shared" si="28"/>
        <v>-259339177.68352816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-0.51851144320943421</v>
      </c>
      <c r="AC97">
        <f t="shared" si="29"/>
        <v>-0.46295719894509502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-3.5953524471221969E-3</v>
      </c>
      <c r="AI97">
        <f t="shared" si="33"/>
        <v>-3.5953970756664724E-3</v>
      </c>
      <c r="AJ97">
        <f t="shared" si="34"/>
        <v>-5.5554244264339192E-2</v>
      </c>
      <c r="AK97">
        <f t="shared" si="49"/>
        <v>-3.6295801024660401E-2</v>
      </c>
      <c r="AL97">
        <f t="shared" si="35"/>
        <v>-9.5445442364666067E-2</v>
      </c>
      <c r="AN97">
        <f t="shared" si="36"/>
        <v>0</v>
      </c>
      <c r="AO97">
        <f t="shared" si="36"/>
        <v>0</v>
      </c>
      <c r="AP97">
        <f t="shared" si="36"/>
        <v>-1.6549886971479758E-12</v>
      </c>
      <c r="AQ97">
        <f t="shared" si="36"/>
        <v>-1.3332874192613712E-7</v>
      </c>
      <c r="AR97">
        <f t="shared" si="36"/>
        <v>-1.3333039691483425E-7</v>
      </c>
      <c r="AS97">
        <f t="shared" si="36"/>
        <v>-2.0601533800532903E-6</v>
      </c>
      <c r="AT97">
        <f t="shared" si="36"/>
        <v>-1.3459802784266214E-6</v>
      </c>
      <c r="AU97">
        <f t="shared" si="23"/>
        <v>-3.539464055394746E-6</v>
      </c>
      <c r="AW97">
        <v>94</v>
      </c>
      <c r="AX97">
        <f>IF(Z97&gt;0, (R97*SUMPRODUCT(K97:$K$98, X97:$X$98)-K97*$AZ$3)/Z97, 0)</f>
        <v>-259339177.68352816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-0.46295719894509502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-8.9257088551048414E-4</v>
      </c>
      <c r="AI98">
        <f t="shared" si="33"/>
        <v>-8.9257088551048414E-4</v>
      </c>
      <c r="AJ98">
        <f t="shared" si="34"/>
        <v>-0.46295719894509502</v>
      </c>
      <c r="AK98">
        <f t="shared" si="49"/>
        <v>-3.2407003926156655E-2</v>
      </c>
      <c r="AL98">
        <f t="shared" si="35"/>
        <v>-0.49625677375676214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-2.9553369591928135E-8</v>
      </c>
      <c r="AR98">
        <f t="shared" si="36"/>
        <v>-2.9553369591928135E-8</v>
      </c>
      <c r="AS98">
        <f t="shared" si="36"/>
        <v>-1.5328693135496058E-5</v>
      </c>
      <c r="AT98">
        <f t="shared" si="36"/>
        <v>-1.0730085194847242E-6</v>
      </c>
      <c r="AU98">
        <f t="shared" si="36"/>
        <v>-1.6431255024572707E-5</v>
      </c>
      <c r="AW98">
        <v>95</v>
      </c>
    </row>
    <row r="100" spans="5:50" x14ac:dyDescent="0.25">
      <c r="AN100" s="8">
        <f t="shared" ref="AN100:AU100" si="50">SUM(AN3:AN98)</f>
        <v>15836.858125273118</v>
      </c>
      <c r="AO100" s="8">
        <f t="shared" si="50"/>
        <v>-1583.685812527312</v>
      </c>
      <c r="AP100" s="8">
        <f t="shared" si="50"/>
        <v>-491.06351455498697</v>
      </c>
      <c r="AQ100" s="8">
        <f t="shared" si="50"/>
        <v>-12484.141526519448</v>
      </c>
      <c r="AR100" s="8">
        <f t="shared" si="50"/>
        <v>1277.9672716713678</v>
      </c>
      <c r="AS100" s="8">
        <f t="shared" si="50"/>
        <v>-79.619463234791766</v>
      </c>
      <c r="AT100" s="8">
        <f t="shared" si="50"/>
        <v>21.947118391183274</v>
      </c>
      <c r="AU100" s="8">
        <f t="shared" si="50"/>
        <v>1220.2949268277587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8FD0-ABB4-4CA5-B3C5-6B9D1CB4E8EC}">
  <sheetPr codeName="Sheet3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18383.703126569773</v>
      </c>
      <c r="K3">
        <v>1</v>
      </c>
      <c r="L3" s="2">
        <v>0</v>
      </c>
      <c r="O3">
        <f>$C$3</f>
        <v>18383.703126569773</v>
      </c>
      <c r="P3">
        <f>O3*C5</f>
        <v>1838.3703126569774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18383.703126569773</v>
      </c>
      <c r="AF3">
        <f t="shared" ref="AF3:AG34" si="4">-$Z3*P3</f>
        <v>-1838.3703126569774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16272.183072112795</v>
      </c>
      <c r="AJ3">
        <f t="shared" ref="AJ3:AJ66" si="7">AB3-AC3</f>
        <v>0</v>
      </c>
      <c r="AL3">
        <f t="shared" ref="AL3:AL66" si="8">SUM(AI3:AK3)</f>
        <v>16272.183072112795</v>
      </c>
      <c r="AN3">
        <f t="shared" ref="AN3:AU34" si="9">AE3*$K3</f>
        <v>18383.703126569773</v>
      </c>
      <c r="AO3">
        <f t="shared" si="9"/>
        <v>-1838.3703126569774</v>
      </c>
      <c r="AP3">
        <f t="shared" si="9"/>
        <v>-273.14974180000002</v>
      </c>
      <c r="AQ3">
        <f t="shared" si="9"/>
        <v>0</v>
      </c>
      <c r="AR3">
        <f t="shared" si="9"/>
        <v>16272.183072112795</v>
      </c>
      <c r="AS3">
        <f t="shared" si="9"/>
        <v>0</v>
      </c>
      <c r="AT3">
        <f t="shared" si="9"/>
        <v>0</v>
      </c>
      <c r="AU3">
        <f t="shared" si="9"/>
        <v>16272.183072112795</v>
      </c>
      <c r="AW3">
        <v>0</v>
      </c>
      <c r="AX3">
        <f>IF(Z3&gt;0, (R3*SUMPRODUCT(K3:$K$98, X3:$X$98)-K3*$AZ$3)/Z3, 0)</f>
        <v>0</v>
      </c>
      <c r="AZ3">
        <f>C6*SUMPRODUCT(X4:X89, K4:K89)/1</f>
        <v>14359.241505699149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975.28502540318107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963.17703541353512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-963.17703541353512</v>
      </c>
      <c r="AK4">
        <f>G4*SUM(AB4, AE4:AF4)</f>
        <v>0</v>
      </c>
      <c r="AL4">
        <f t="shared" si="8"/>
        <v>-2170.5880354135352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-1126.4213079578319</v>
      </c>
      <c r="AR4">
        <f t="shared" si="9"/>
        <v>-1126.4213079578319</v>
      </c>
      <c r="AS4">
        <f t="shared" si="9"/>
        <v>-898.56986231321491</v>
      </c>
      <c r="AT4">
        <f t="shared" si="9"/>
        <v>0</v>
      </c>
      <c r="AU4">
        <f t="shared" si="9"/>
        <v>-2024.9911702710469</v>
      </c>
      <c r="AW4">
        <v>1</v>
      </c>
      <c r="AX4">
        <f>IF(Z4&gt;0, (R4*SUMPRODUCT(K4:$K$98, X4:$X$98)-K4*$AZ$3)/Z4, 0)</f>
        <v>975.28502540318107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500000</v>
      </c>
      <c r="S5">
        <f t="shared" si="1"/>
        <v>978.27184256939699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963.17703541353512</v>
      </c>
      <c r="AC5">
        <f t="shared" si="2"/>
        <v>954.11765852444296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-1199.9964794620071</v>
      </c>
      <c r="AI5">
        <f t="shared" si="6"/>
        <v>-1224.379212793534</v>
      </c>
      <c r="AJ5">
        <f t="shared" si="7"/>
        <v>9.0593768890921638</v>
      </c>
      <c r="AK5">
        <f>G5*SUM(AB5, AE5:AF5)</f>
        <v>39.490258451954944</v>
      </c>
      <c r="AL5">
        <f t="shared" si="8"/>
        <v>-1175.8295774524868</v>
      </c>
      <c r="AN5">
        <f t="shared" si="9"/>
        <v>0</v>
      </c>
      <c r="AO5">
        <f t="shared" si="9"/>
        <v>0</v>
      </c>
      <c r="AP5">
        <f t="shared" si="9"/>
        <v>-20.849870764555416</v>
      </c>
      <c r="AQ5">
        <f t="shared" si="9"/>
        <v>-1026.1266107665515</v>
      </c>
      <c r="AR5">
        <f t="shared" si="9"/>
        <v>-1046.9764815311069</v>
      </c>
      <c r="AS5">
        <f t="shared" si="9"/>
        <v>7.7467458129782694</v>
      </c>
      <c r="AT5">
        <f t="shared" si="9"/>
        <v>33.768436622219816</v>
      </c>
      <c r="AU5">
        <f t="shared" si="9"/>
        <v>-1005.4612990959088</v>
      </c>
      <c r="AW5">
        <v>2</v>
      </c>
      <c r="AX5">
        <f>IF(Z5&gt;0, (R5*SUMPRODUCT(K5:$K$98, X5:$X$98)-K5*$AZ$3)/Z5, 0)</f>
        <v>978.27184256939699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500000</v>
      </c>
      <c r="S6">
        <f t="shared" si="1"/>
        <v>1173.0396405804472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954.11765852444296</v>
      </c>
      <c r="AC6">
        <f t="shared" si="2"/>
        <v>1129.8306738336996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-1195.6419523927523</v>
      </c>
      <c r="AI6">
        <f t="shared" si="6"/>
        <v>-1219.7210762933444</v>
      </c>
      <c r="AJ6">
        <f t="shared" si="7"/>
        <v>-175.71301530925666</v>
      </c>
      <c r="AK6">
        <f>G6*SUM(AB6, AE6:AF6)</f>
        <v>55.815883023679916</v>
      </c>
      <c r="AL6">
        <f t="shared" si="8"/>
        <v>-1339.6182085789212</v>
      </c>
      <c r="AN6">
        <f t="shared" si="9"/>
        <v>0</v>
      </c>
      <c r="AO6">
        <f t="shared" si="9"/>
        <v>0</v>
      </c>
      <c r="AP6">
        <f t="shared" si="9"/>
        <v>-18.574877677872834</v>
      </c>
      <c r="AQ6">
        <f t="shared" si="9"/>
        <v>-922.33019373609409</v>
      </c>
      <c r="AR6">
        <f t="shared" si="9"/>
        <v>-940.90507141396699</v>
      </c>
      <c r="AS6">
        <f t="shared" si="9"/>
        <v>-135.54678231874524</v>
      </c>
      <c r="AT6">
        <f t="shared" si="9"/>
        <v>43.056931968435279</v>
      </c>
      <c r="AU6">
        <f t="shared" si="9"/>
        <v>-1033.3949217642771</v>
      </c>
      <c r="AW6">
        <v>3</v>
      </c>
      <c r="AX6">
        <f>IF(Z6&gt;0, (R6*SUMPRODUCT(K6:$K$98, X6:$X$98)-K6*$AZ$3)/Z6, 0)</f>
        <v>1173.0396405804472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500000</v>
      </c>
      <c r="S7">
        <f t="shared" si="1"/>
        <v>1268.1969203039798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1129.8306738336996</v>
      </c>
      <c r="AC7">
        <f t="shared" si="2"/>
        <v>1206.2422822013978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-1192.9221772933925</v>
      </c>
      <c r="AI7">
        <f t="shared" si="6"/>
        <v>-1216.7008638461139</v>
      </c>
      <c r="AJ7">
        <f t="shared" si="7"/>
        <v>-76.411608367698136</v>
      </c>
      <c r="AK7">
        <f>G7*SUM(AB7, AE7:AF7)</f>
        <v>55.474686085234652</v>
      </c>
      <c r="AL7">
        <f t="shared" si="8"/>
        <v>-1237.6377861285773</v>
      </c>
      <c r="AN7">
        <f t="shared" si="9"/>
        <v>0</v>
      </c>
      <c r="AO7">
        <f t="shared" si="9"/>
        <v>0</v>
      </c>
      <c r="AP7">
        <f t="shared" si="9"/>
        <v>-16.689215989897903</v>
      </c>
      <c r="AQ7">
        <f t="shared" si="9"/>
        <v>-837.25969606635738</v>
      </c>
      <c r="AR7">
        <f t="shared" si="9"/>
        <v>-853.94891205625527</v>
      </c>
      <c r="AS7">
        <f t="shared" si="9"/>
        <v>-53.629952745983573</v>
      </c>
      <c r="AT7">
        <f t="shared" si="9"/>
        <v>38.935246317980763</v>
      </c>
      <c r="AU7">
        <f t="shared" si="9"/>
        <v>-868.64361848425813</v>
      </c>
      <c r="AW7">
        <v>4</v>
      </c>
      <c r="AX7">
        <f>IF(Z7&gt;0, (R7*SUMPRODUCT(K7:$K$98, X7:$X$98)-K7*$AZ$3)/Z7, 0)</f>
        <v>1268.1969203039798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500000</v>
      </c>
      <c r="S8">
        <f t="shared" si="1"/>
        <v>1106.9703849815437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1206.2422822013978</v>
      </c>
      <c r="AC8">
        <f t="shared" si="2"/>
        <v>1039.7284418402178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-1190.0543037727034</v>
      </c>
      <c r="AI8">
        <f t="shared" si="6"/>
        <v>-1213.5357007447089</v>
      </c>
      <c r="AJ8">
        <f t="shared" si="7"/>
        <v>166.51384036117997</v>
      </c>
      <c r="AK8">
        <f t="shared" ref="AK8:AK71" si="22">G8*SUM(AB8:AB8, AE8:AF8)</f>
        <v>25.69296061088977</v>
      </c>
      <c r="AL8">
        <f t="shared" si="8"/>
        <v>-1021.3288997726393</v>
      </c>
      <c r="AN8">
        <f t="shared" si="9"/>
        <v>0</v>
      </c>
      <c r="AO8">
        <f t="shared" si="9"/>
        <v>0</v>
      </c>
      <c r="AP8">
        <f t="shared" si="9"/>
        <v>-15.383703432204351</v>
      </c>
      <c r="AQ8">
        <f t="shared" si="9"/>
        <v>-779.65729633904527</v>
      </c>
      <c r="AR8">
        <f t="shared" si="9"/>
        <v>-795.04099977124963</v>
      </c>
      <c r="AS8">
        <f t="shared" si="9"/>
        <v>109.09059373800214</v>
      </c>
      <c r="AT8">
        <f t="shared" si="9"/>
        <v>16.832596749011795</v>
      </c>
      <c r="AU8">
        <f t="shared" si="9"/>
        <v>-669.1178092842357</v>
      </c>
      <c r="AW8">
        <v>5</v>
      </c>
      <c r="AX8">
        <f>IF(Z8&gt;0, (R8*SUMPRODUCT(K8:$K$98, X8:$X$98)-K8*$AZ$3)/Z8, 0)</f>
        <v>1106.9703849815437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500000</v>
      </c>
      <c r="S9">
        <f t="shared" si="1"/>
        <v>817.37240912007508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1039.7284418402178</v>
      </c>
      <c r="AC9">
        <f t="shared" si="2"/>
        <v>758.10341822876399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-1187.4659855728071</v>
      </c>
      <c r="AI9">
        <f t="shared" si="6"/>
        <v>-1210.6531952758139</v>
      </c>
      <c r="AJ9">
        <f t="shared" si="7"/>
        <v>281.6250236114538</v>
      </c>
      <c r="AK9">
        <f t="shared" si="22"/>
        <v>6.1343978068572849</v>
      </c>
      <c r="AL9">
        <f t="shared" si="8"/>
        <v>-922.89377385750288</v>
      </c>
      <c r="AN9">
        <f t="shared" si="9"/>
        <v>0</v>
      </c>
      <c r="AO9">
        <f t="shared" si="9"/>
        <v>0</v>
      </c>
      <c r="AP9">
        <f t="shared" si="9"/>
        <v>-14.386749047411111</v>
      </c>
      <c r="AQ9">
        <f t="shared" si="9"/>
        <v>-736.77580681720815</v>
      </c>
      <c r="AR9">
        <f t="shared" si="9"/>
        <v>-751.16255586461932</v>
      </c>
      <c r="AS9">
        <f t="shared" si="9"/>
        <v>174.7372190127648</v>
      </c>
      <c r="AT9">
        <f t="shared" si="9"/>
        <v>3.8061518800513667</v>
      </c>
      <c r="AU9">
        <f t="shared" si="9"/>
        <v>-572.61918497180318</v>
      </c>
      <c r="AW9">
        <v>6</v>
      </c>
      <c r="AX9">
        <f>IF(Z9&gt;0, (R9*SUMPRODUCT(K9:$K$98, X9:$X$98)-K9*$AZ$3)/Z9, 0)</f>
        <v>817.37240912007508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500000</v>
      </c>
      <c r="S10">
        <f t="shared" si="1"/>
        <v>522.56499470333449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758.10341822876399</v>
      </c>
      <c r="AC10">
        <f t="shared" si="2"/>
        <v>478.58541936042633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-1187.235684911104</v>
      </c>
      <c r="AI10">
        <f t="shared" si="6"/>
        <v>-1210.1316607328354</v>
      </c>
      <c r="AJ10">
        <f t="shared" si="7"/>
        <v>279.51799886833766</v>
      </c>
      <c r="AK10">
        <f t="shared" si="22"/>
        <v>3.1082240147379325</v>
      </c>
      <c r="AL10">
        <f t="shared" si="8"/>
        <v>-927.5054378497598</v>
      </c>
      <c r="AN10">
        <f t="shared" si="9"/>
        <v>0</v>
      </c>
      <c r="AO10">
        <f t="shared" si="9"/>
        <v>0</v>
      </c>
      <c r="AP10">
        <f t="shared" si="9"/>
        <v>-13.476947074490068</v>
      </c>
      <c r="AQ10">
        <f t="shared" si="9"/>
        <v>-698.82640578728046</v>
      </c>
      <c r="AR10">
        <f t="shared" si="9"/>
        <v>-712.30335286177058</v>
      </c>
      <c r="AS10">
        <f t="shared" si="9"/>
        <v>164.52888081496599</v>
      </c>
      <c r="AT10">
        <f t="shared" si="9"/>
        <v>1.8295516587034362</v>
      </c>
      <c r="AU10">
        <f t="shared" si="9"/>
        <v>-545.9449203881012</v>
      </c>
      <c r="AW10">
        <v>7</v>
      </c>
      <c r="AX10">
        <f>IF(Z10&gt;0, (R10*SUMPRODUCT(K10:$K$98, X10:$X$98)-K10*$AZ$3)/Z10, 0)</f>
        <v>522.56499470333449</v>
      </c>
    </row>
    <row r="11" spans="1:52" x14ac:dyDescent="0.25">
      <c r="A11" t="s">
        <v>33</v>
      </c>
      <c r="C11" s="12">
        <f>AU91</f>
        <v>1393.7063411250613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500000</v>
      </c>
      <c r="S11">
        <f t="shared" si="1"/>
        <v>221.82311875664982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478.58541936042633</v>
      </c>
      <c r="AC11">
        <f t="shared" si="2"/>
        <v>200.59639779203098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-1186.3733039836616</v>
      </c>
      <c r="AI11">
        <f t="shared" si="6"/>
        <v>-1208.9810013819763</v>
      </c>
      <c r="AJ11">
        <f t="shared" si="7"/>
        <v>277.98902156839534</v>
      </c>
      <c r="AK11">
        <f t="shared" si="22"/>
        <v>1.1486050064650231</v>
      </c>
      <c r="AL11">
        <f t="shared" si="8"/>
        <v>-929.84337480711588</v>
      </c>
      <c r="AN11">
        <f t="shared" si="9"/>
        <v>0</v>
      </c>
      <c r="AO11">
        <f t="shared" si="9"/>
        <v>0</v>
      </c>
      <c r="AP11">
        <f t="shared" si="9"/>
        <v>-12.644680410522664</v>
      </c>
      <c r="AQ11">
        <f t="shared" si="9"/>
        <v>-663.54883525500054</v>
      </c>
      <c r="AR11">
        <f t="shared" si="9"/>
        <v>-676.19351566552325</v>
      </c>
      <c r="AS11">
        <f t="shared" si="9"/>
        <v>155.48166066785188</v>
      </c>
      <c r="AT11">
        <f t="shared" si="9"/>
        <v>0.6424247002597967</v>
      </c>
      <c r="AU11">
        <f t="shared" si="9"/>
        <v>-520.06943029741149</v>
      </c>
      <c r="AW11">
        <v>8</v>
      </c>
      <c r="AX11">
        <f>IF(Z11&gt;0, (R11*SUMPRODUCT(K11:$K$98, X11:$X$98)-K11*$AZ$3)/Z11, 0)</f>
        <v>221.82311875664982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25</v>
      </c>
      <c r="R12">
        <f t="shared" si="0"/>
        <v>500000</v>
      </c>
      <c r="S12">
        <f t="shared" si="1"/>
        <v>-71.446816115022145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200.59639779203098</v>
      </c>
      <c r="AC12">
        <f t="shared" si="2"/>
        <v>-63.794156136502359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-1187.3490328963228</v>
      </c>
      <c r="AI12">
        <f t="shared" si="6"/>
        <v>-1209.6712858690096</v>
      </c>
      <c r="AJ12">
        <f t="shared" si="7"/>
        <v>264.39055392853334</v>
      </c>
      <c r="AK12">
        <f t="shared" si="22"/>
        <v>0.46137171492167128</v>
      </c>
      <c r="AL12">
        <f t="shared" si="8"/>
        <v>-944.81936022555453</v>
      </c>
      <c r="AN12">
        <f t="shared" si="9"/>
        <v>0</v>
      </c>
      <c r="AO12">
        <f t="shared" si="9"/>
        <v>0</v>
      </c>
      <c r="AP12">
        <f t="shared" si="9"/>
        <v>-11.864514756223789</v>
      </c>
      <c r="AQ12">
        <f t="shared" si="9"/>
        <v>-631.08863333927479</v>
      </c>
      <c r="AR12">
        <f t="shared" si="9"/>
        <v>-642.95314809549859</v>
      </c>
      <c r="AS12">
        <f t="shared" si="9"/>
        <v>140.52639007045985</v>
      </c>
      <c r="AT12">
        <f t="shared" si="9"/>
        <v>0.24522397118652403</v>
      </c>
      <c r="AU12">
        <f t="shared" si="9"/>
        <v>-502.1815340538522</v>
      </c>
      <c r="AW12">
        <v>9</v>
      </c>
      <c r="AX12">
        <f>IF(Z12&gt;0, (R12*SUMPRODUCT(K12:$K$98, X12:$X$98)-K12*$AZ$3)/Z12, 0)</f>
        <v>-71.446816115022145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25</v>
      </c>
      <c r="R13">
        <f t="shared" si="0"/>
        <v>500000</v>
      </c>
      <c r="S13">
        <f t="shared" si="1"/>
        <v>-360.29657885641785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-63.794156136502359</v>
      </c>
      <c r="AC13">
        <f t="shared" si="2"/>
        <v>-317.63121678211064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-1189.2782972029147</v>
      </c>
      <c r="AI13">
        <f t="shared" si="6"/>
        <v>-1211.3178637310145</v>
      </c>
      <c r="AJ13">
        <f t="shared" si="7"/>
        <v>253.83706064560829</v>
      </c>
      <c r="AK13">
        <f t="shared" si="22"/>
        <v>-0.12758831227300471</v>
      </c>
      <c r="AL13">
        <f t="shared" si="8"/>
        <v>-957.60839139767927</v>
      </c>
      <c r="AN13">
        <f t="shared" si="9"/>
        <v>0</v>
      </c>
      <c r="AO13">
        <f t="shared" si="9"/>
        <v>0</v>
      </c>
      <c r="AP13">
        <f t="shared" si="9"/>
        <v>-11.135231849591412</v>
      </c>
      <c r="AQ13">
        <f t="shared" si="9"/>
        <v>-600.86887626203816</v>
      </c>
      <c r="AR13">
        <f t="shared" si="9"/>
        <v>-612.00410811162953</v>
      </c>
      <c r="AS13">
        <f t="shared" si="9"/>
        <v>128.24819030373848</v>
      </c>
      <c r="AT13">
        <f t="shared" si="9"/>
        <v>-6.446249460698765E-2</v>
      </c>
      <c r="AU13">
        <f t="shared" si="9"/>
        <v>-483.82038030249805</v>
      </c>
      <c r="AW13">
        <v>10</v>
      </c>
      <c r="AX13">
        <f>IF(Z13&gt;0, (R13*SUMPRODUCT(K13:$K$98, X13:$X$98)-K13*$AZ$3)/Z13, 0)</f>
        <v>-360.29657885641785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500000</v>
      </c>
      <c r="S14">
        <f t="shared" si="1"/>
        <v>-162.22309288436921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-317.63121678211064</v>
      </c>
      <c r="AC14">
        <f t="shared" si="2"/>
        <v>-141.19602842808217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-1192.5146617457694</v>
      </c>
      <c r="AI14">
        <f t="shared" si="6"/>
        <v>-1214.274206875501</v>
      </c>
      <c r="AJ14">
        <f t="shared" si="7"/>
        <v>-176.43518835402847</v>
      </c>
      <c r="AK14">
        <f t="shared" si="22"/>
        <v>-22.234185174747747</v>
      </c>
      <c r="AL14">
        <f t="shared" si="8"/>
        <v>-1412.9435804042773</v>
      </c>
      <c r="AN14">
        <f t="shared" si="9"/>
        <v>0</v>
      </c>
      <c r="AO14">
        <f t="shared" si="9"/>
        <v>0</v>
      </c>
      <c r="AP14">
        <f t="shared" si="9"/>
        <v>-9.8158520808265823</v>
      </c>
      <c r="AQ14">
        <f t="shared" si="9"/>
        <v>-537.95001017366701</v>
      </c>
      <c r="AR14">
        <f t="shared" si="9"/>
        <v>-547.76586225449364</v>
      </c>
      <c r="AS14">
        <f t="shared" si="9"/>
        <v>-79.590896795428179</v>
      </c>
      <c r="AT14">
        <f t="shared" si="9"/>
        <v>-10.02996485045202</v>
      </c>
      <c r="AU14">
        <f t="shared" si="9"/>
        <v>-637.38672390037391</v>
      </c>
      <c r="AW14">
        <v>11</v>
      </c>
      <c r="AX14">
        <f>IF(Z14&gt;0, (R14*SUMPRODUCT(K14:$K$98, X14:$X$98)-K14*$AZ$3)/Z14, 0)</f>
        <v>-162.22309288436921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500000</v>
      </c>
      <c r="S15">
        <f t="shared" si="1"/>
        <v>17.311429356720581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-141.19602842808217</v>
      </c>
      <c r="AC15">
        <f t="shared" si="2"/>
        <v>14.875447662594523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-1196.6065632559275</v>
      </c>
      <c r="AI15">
        <f t="shared" si="6"/>
        <v>-1218.088682606199</v>
      </c>
      <c r="AJ15">
        <f t="shared" si="7"/>
        <v>-156.0714760906767</v>
      </c>
      <c r="AK15">
        <f t="shared" si="22"/>
        <v>-9.8837219899657534</v>
      </c>
      <c r="AL15">
        <f t="shared" si="8"/>
        <v>-1384.0438806868415</v>
      </c>
      <c r="AN15">
        <f t="shared" si="9"/>
        <v>0</v>
      </c>
      <c r="AO15">
        <f t="shared" si="9"/>
        <v>0</v>
      </c>
      <c r="AP15">
        <f t="shared" si="9"/>
        <v>-8.6524140763667834</v>
      </c>
      <c r="AQ15">
        <f t="shared" si="9"/>
        <v>-481.96061584853254</v>
      </c>
      <c r="AR15">
        <f t="shared" si="9"/>
        <v>-490.61302992489937</v>
      </c>
      <c r="AS15">
        <f t="shared" si="9"/>
        <v>-62.861350625037574</v>
      </c>
      <c r="AT15">
        <f t="shared" si="9"/>
        <v>-3.9808947096178993</v>
      </c>
      <c r="AU15">
        <f t="shared" si="9"/>
        <v>-557.45527525955481</v>
      </c>
      <c r="AW15">
        <v>12</v>
      </c>
      <c r="AX15">
        <f>IF(Z15&gt;0, (R15*SUMPRODUCT(K15:$K$98, X15:$X$98)-K15*$AZ$3)/Z15, 0)</f>
        <v>17.311429356720581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500000</v>
      </c>
      <c r="S16">
        <f t="shared" si="1"/>
        <v>179.86510232681326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14.875447662594523</v>
      </c>
      <c r="AC16">
        <f t="shared" si="2"/>
        <v>152.57687312151575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-1203.4498081215525</v>
      </c>
      <c r="AI16">
        <f t="shared" si="6"/>
        <v>-1224.656933787915</v>
      </c>
      <c r="AJ16">
        <f t="shared" si="7"/>
        <v>-137.70142545892122</v>
      </c>
      <c r="AK16">
        <f t="shared" si="22"/>
        <v>1.0412813363816167</v>
      </c>
      <c r="AL16">
        <f t="shared" si="8"/>
        <v>-1361.3170779104546</v>
      </c>
      <c r="AN16">
        <f t="shared" si="9"/>
        <v>0</v>
      </c>
      <c r="AO16">
        <f t="shared" si="9"/>
        <v>0</v>
      </c>
      <c r="AP16">
        <f t="shared" si="9"/>
        <v>-7.6264768671022392</v>
      </c>
      <c r="AQ16">
        <f t="shared" si="9"/>
        <v>-432.78293658227102</v>
      </c>
      <c r="AR16">
        <f t="shared" si="9"/>
        <v>-440.40941344937323</v>
      </c>
      <c r="AS16">
        <f t="shared" si="9"/>
        <v>-49.519994003486808</v>
      </c>
      <c r="AT16">
        <f t="shared" si="9"/>
        <v>0.37446413762029584</v>
      </c>
      <c r="AU16">
        <f t="shared" si="9"/>
        <v>-489.55494331523977</v>
      </c>
      <c r="AW16">
        <v>13</v>
      </c>
      <c r="AX16">
        <f>IF(Z16&gt;0, (R16*SUMPRODUCT(K16:$K$98, X16:$X$98)-K16*$AZ$3)/Z16, 0)</f>
        <v>179.86510232681326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500000</v>
      </c>
      <c r="S17">
        <f t="shared" si="1"/>
        <v>326.09455964941253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152.57687312151575</v>
      </c>
      <c r="AC17">
        <f t="shared" si="2"/>
        <v>273.06361627804017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-1213.3054667640426</v>
      </c>
      <c r="AI17">
        <f t="shared" si="6"/>
        <v>-1234.2398559004034</v>
      </c>
      <c r="AJ17">
        <f t="shared" si="7"/>
        <v>-120.48674315652443</v>
      </c>
      <c r="AK17">
        <f t="shared" si="22"/>
        <v>10.680381118506103</v>
      </c>
      <c r="AL17">
        <f t="shared" si="8"/>
        <v>-1344.0462179384217</v>
      </c>
      <c r="AN17">
        <f t="shared" si="9"/>
        <v>0</v>
      </c>
      <c r="AO17">
        <f t="shared" si="9"/>
        <v>0</v>
      </c>
      <c r="AP17">
        <f t="shared" si="9"/>
        <v>-6.7217819086547932</v>
      </c>
      <c r="AQ17">
        <f t="shared" si="9"/>
        <v>-389.57787031870726</v>
      </c>
      <c r="AR17">
        <f t="shared" si="9"/>
        <v>-396.299652227362</v>
      </c>
      <c r="AS17">
        <f t="shared" si="9"/>
        <v>-38.686851816257665</v>
      </c>
      <c r="AT17">
        <f t="shared" si="9"/>
        <v>3.4293426052360467</v>
      </c>
      <c r="AU17">
        <f t="shared" si="9"/>
        <v>-431.55716143838362</v>
      </c>
      <c r="AW17">
        <v>14</v>
      </c>
      <c r="AX17">
        <f>IF(Z17&gt;0, (R17*SUMPRODUCT(K17:$K$98, X17:$X$98)-K17*$AZ$3)/Z17, 0)</f>
        <v>326.09455964941253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500000</v>
      </c>
      <c r="S18">
        <f t="shared" si="1"/>
        <v>456.68693118538118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273.06361627804017</v>
      </c>
      <c r="AC18">
        <f t="shared" si="2"/>
        <v>377.47653144040123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-1223.7716342510259</v>
      </c>
      <c r="AI18">
        <f t="shared" si="6"/>
        <v>-1244.4354909143105</v>
      </c>
      <c r="AJ18">
        <f t="shared" si="7"/>
        <v>-104.41291516236106</v>
      </c>
      <c r="AK18">
        <f t="shared" si="22"/>
        <v>19.114453139462814</v>
      </c>
      <c r="AL18">
        <f t="shared" si="8"/>
        <v>-1329.7339529372089</v>
      </c>
      <c r="AN18">
        <f t="shared" si="9"/>
        <v>0</v>
      </c>
      <c r="AO18">
        <f t="shared" si="9"/>
        <v>0</v>
      </c>
      <c r="AP18">
        <f t="shared" si="9"/>
        <v>-5.9240331857087201</v>
      </c>
      <c r="AQ18">
        <f t="shared" si="9"/>
        <v>-350.83788525852623</v>
      </c>
      <c r="AR18">
        <f t="shared" si="9"/>
        <v>-356.76191844423499</v>
      </c>
      <c r="AS18">
        <f t="shared" si="9"/>
        <v>-29.933694591360769</v>
      </c>
      <c r="AT18">
        <f t="shared" si="9"/>
        <v>5.4798412789054307</v>
      </c>
      <c r="AU18">
        <f t="shared" si="9"/>
        <v>-381.21577175669034</v>
      </c>
      <c r="AW18">
        <v>15</v>
      </c>
      <c r="AX18">
        <f>IF(Z18&gt;0, (R18*SUMPRODUCT(K18:$K$98, X18:$X$98)-K18*$AZ$3)/Z18, 0)</f>
        <v>456.68693118538118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25</v>
      </c>
      <c r="R19">
        <f t="shared" si="0"/>
        <v>500000</v>
      </c>
      <c r="S19">
        <f t="shared" si="1"/>
        <v>573.29321428534752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377.47653144040123</v>
      </c>
      <c r="AC19">
        <f t="shared" si="2"/>
        <v>467.70184750425511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-1236.3003599704534</v>
      </c>
      <c r="AI19">
        <f t="shared" si="6"/>
        <v>-1256.6957630491067</v>
      </c>
      <c r="AJ19">
        <f t="shared" si="7"/>
        <v>-90.225316063853882</v>
      </c>
      <c r="AK19">
        <f t="shared" si="22"/>
        <v>26.423357200828089</v>
      </c>
      <c r="AL19">
        <f t="shared" si="8"/>
        <v>-1320.4977219121324</v>
      </c>
      <c r="AN19">
        <f t="shared" si="9"/>
        <v>0</v>
      </c>
      <c r="AO19">
        <f t="shared" si="9"/>
        <v>0</v>
      </c>
      <c r="AP19">
        <f t="shared" si="9"/>
        <v>-5.2205994368161113</v>
      </c>
      <c r="AQ19">
        <f t="shared" si="9"/>
        <v>-316.455082456919</v>
      </c>
      <c r="AR19">
        <f t="shared" si="9"/>
        <v>-321.67568189373515</v>
      </c>
      <c r="AS19">
        <f t="shared" si="9"/>
        <v>-23.094921557226463</v>
      </c>
      <c r="AT19">
        <f t="shared" si="9"/>
        <v>6.7635713395541828</v>
      </c>
      <c r="AU19">
        <f t="shared" si="9"/>
        <v>-338.0070321114074</v>
      </c>
      <c r="AW19">
        <v>16</v>
      </c>
      <c r="AX19">
        <f>IF(Z19&gt;0, (R19*SUMPRODUCT(K19:$K$98, X19:$X$98)-K19*$AZ$3)/Z19, 0)</f>
        <v>573.29321428534752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500000</v>
      </c>
      <c r="S20">
        <f t="shared" si="1"/>
        <v>676.95258976651837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467.70184750425511</v>
      </c>
      <c r="AC20">
        <f t="shared" si="2"/>
        <v>545.05319479946093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-1250.4229910733352</v>
      </c>
      <c r="AI20">
        <f t="shared" si="6"/>
        <v>-1270.5519189716483</v>
      </c>
      <c r="AJ20">
        <f t="shared" si="7"/>
        <v>-77.351347295205812</v>
      </c>
      <c r="AK20">
        <f t="shared" si="22"/>
        <v>32.73912932529786</v>
      </c>
      <c r="AL20">
        <f t="shared" si="8"/>
        <v>-1315.1641369415563</v>
      </c>
      <c r="AN20">
        <f t="shared" si="9"/>
        <v>0</v>
      </c>
      <c r="AO20">
        <f t="shared" si="9"/>
        <v>0</v>
      </c>
      <c r="AP20">
        <f t="shared" si="9"/>
        <v>-4.600348160930861</v>
      </c>
      <c r="AQ20">
        <f t="shared" si="9"/>
        <v>-285.77682509618325</v>
      </c>
      <c r="AR20">
        <f t="shared" si="9"/>
        <v>-290.37717325711412</v>
      </c>
      <c r="AS20">
        <f t="shared" si="9"/>
        <v>-17.678195782342044</v>
      </c>
      <c r="AT20">
        <f t="shared" si="9"/>
        <v>7.4823355790714592</v>
      </c>
      <c r="AU20">
        <f t="shared" si="9"/>
        <v>-300.57303346038469</v>
      </c>
      <c r="AW20">
        <v>17</v>
      </c>
      <c r="AX20">
        <f>IF(Z20&gt;0, (R20*SUMPRODUCT(K20:$K$98, X20:$X$98)-K20*$AZ$3)/Z20, 0)</f>
        <v>676.95258976651837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500000</v>
      </c>
      <c r="S21">
        <f t="shared" si="1"/>
        <v>768.83089443544839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545.05319479946093</v>
      </c>
      <c r="AC21">
        <f t="shared" si="2"/>
        <v>610.88925341053346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-1268.234374432835</v>
      </c>
      <c r="AI21">
        <f t="shared" si="6"/>
        <v>-1288.0986013334432</v>
      </c>
      <c r="AJ21">
        <f t="shared" si="7"/>
        <v>-65.836058611072531</v>
      </c>
      <c r="AK21">
        <f t="shared" si="22"/>
        <v>38.153723635962265</v>
      </c>
      <c r="AL21">
        <f t="shared" si="8"/>
        <v>-1315.7809363085535</v>
      </c>
      <c r="AN21">
        <f t="shared" si="9"/>
        <v>0</v>
      </c>
      <c r="AO21">
        <f t="shared" si="9"/>
        <v>0</v>
      </c>
      <c r="AP21">
        <f t="shared" si="9"/>
        <v>-4.0534395568909209</v>
      </c>
      <c r="AQ21">
        <f t="shared" si="9"/>
        <v>-258.79242149501692</v>
      </c>
      <c r="AR21">
        <f t="shared" si="9"/>
        <v>-262.84586105190783</v>
      </c>
      <c r="AS21">
        <f t="shared" si="9"/>
        <v>-13.434325210800882</v>
      </c>
      <c r="AT21">
        <f t="shared" si="9"/>
        <v>7.7855440034244658</v>
      </c>
      <c r="AU21">
        <f t="shared" si="9"/>
        <v>-268.49464225928426</v>
      </c>
      <c r="AW21">
        <v>18</v>
      </c>
      <c r="AX21">
        <f>IF(Z21&gt;0, (R21*SUMPRODUCT(K21:$K$98, X21:$X$98)-K21*$AZ$3)/Z21, 0)</f>
        <v>768.83089443544839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25</v>
      </c>
      <c r="R22">
        <f t="shared" si="0"/>
        <v>500000</v>
      </c>
      <c r="S22">
        <f t="shared" si="1"/>
        <v>849.49045964209449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610.88925341053346</v>
      </c>
      <c r="AC22">
        <f t="shared" si="2"/>
        <v>666.03690665413706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-1290.2760909145527</v>
      </c>
      <c r="AI22">
        <f t="shared" si="6"/>
        <v>-1309.8771617416091</v>
      </c>
      <c r="AJ22">
        <f t="shared" si="7"/>
        <v>-55.1476532436036</v>
      </c>
      <c r="AK22">
        <f t="shared" si="22"/>
        <v>42.762247738737344</v>
      </c>
      <c r="AL22">
        <f t="shared" si="8"/>
        <v>-1322.2625672464753</v>
      </c>
      <c r="AN22">
        <f t="shared" si="9"/>
        <v>0</v>
      </c>
      <c r="AO22">
        <f t="shared" si="9"/>
        <v>0</v>
      </c>
      <c r="AP22">
        <f t="shared" si="9"/>
        <v>-3.5711970103949939</v>
      </c>
      <c r="AQ22">
        <f t="shared" si="9"/>
        <v>-235.08052999317505</v>
      </c>
      <c r="AR22">
        <f t="shared" si="9"/>
        <v>-238.65172700357004</v>
      </c>
      <c r="AS22">
        <f t="shared" si="9"/>
        <v>-10.04757016244263</v>
      </c>
      <c r="AT22">
        <f t="shared" si="9"/>
        <v>7.7910239001611847</v>
      </c>
      <c r="AU22">
        <f t="shared" si="9"/>
        <v>-240.90827326585148</v>
      </c>
      <c r="AW22">
        <v>19</v>
      </c>
      <c r="AX22">
        <f>IF(Z22&gt;0, (R22*SUMPRODUCT(K22:$K$98, X22:$X$98)-K22*$AZ$3)/Z22, 0)</f>
        <v>849.49045964209449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500000</v>
      </c>
      <c r="S23">
        <f t="shared" si="1"/>
        <v>919.44836092090009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666.03690665413706</v>
      </c>
      <c r="AC23">
        <f t="shared" si="2"/>
        <v>711.26001482044558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-1314.9264678120016</v>
      </c>
      <c r="AI23">
        <f t="shared" si="6"/>
        <v>-1334.265781607397</v>
      </c>
      <c r="AJ23">
        <f t="shared" si="7"/>
        <v>-45.223108166308521</v>
      </c>
      <c r="AK23">
        <f t="shared" si="22"/>
        <v>46.622583465789596</v>
      </c>
      <c r="AL23">
        <f t="shared" si="8"/>
        <v>-1332.8663063079159</v>
      </c>
      <c r="AN23">
        <f t="shared" si="9"/>
        <v>0</v>
      </c>
      <c r="AO23">
        <f t="shared" si="9"/>
        <v>0</v>
      </c>
      <c r="AP23">
        <f t="shared" si="9"/>
        <v>-3.145987907396107</v>
      </c>
      <c r="AQ23">
        <f t="shared" si="9"/>
        <v>-213.90328584650192</v>
      </c>
      <c r="AR23">
        <f t="shared" si="9"/>
        <v>-217.04927375389804</v>
      </c>
      <c r="AS23">
        <f t="shared" si="9"/>
        <v>-7.356587360403025</v>
      </c>
      <c r="AT23">
        <f t="shared" si="9"/>
        <v>7.5842444745822934</v>
      </c>
      <c r="AU23">
        <f t="shared" si="9"/>
        <v>-216.82161663971877</v>
      </c>
      <c r="AW23">
        <v>20</v>
      </c>
      <c r="AX23">
        <f>IF(Z23&gt;0, (R23*SUMPRODUCT(K23:$K$98, X23:$X$98)-K23*$AZ$3)/Z23, 0)</f>
        <v>919.44836092090009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500000</v>
      </c>
      <c r="S24">
        <f t="shared" si="1"/>
        <v>979.66315602376721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711.26001482044558</v>
      </c>
      <c r="AC24">
        <f t="shared" si="2"/>
        <v>747.62783447348284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-1344.4865004382957</v>
      </c>
      <c r="AI24">
        <f t="shared" si="6"/>
        <v>-1363.5651967707151</v>
      </c>
      <c r="AJ24">
        <f t="shared" si="7"/>
        <v>-36.367819653037259</v>
      </c>
      <c r="AK24">
        <f t="shared" si="22"/>
        <v>49.788201037431193</v>
      </c>
      <c r="AL24">
        <f t="shared" si="8"/>
        <v>-1350.1448153863212</v>
      </c>
      <c r="AN24">
        <f t="shared" si="9"/>
        <v>0</v>
      </c>
      <c r="AO24">
        <f t="shared" si="9"/>
        <v>0</v>
      </c>
      <c r="AP24">
        <f t="shared" si="9"/>
        <v>-2.7710646721308754</v>
      </c>
      <c r="AQ24">
        <f t="shared" si="9"/>
        <v>-195.27849170651251</v>
      </c>
      <c r="AR24">
        <f t="shared" si="9"/>
        <v>-198.04955637864339</v>
      </c>
      <c r="AS24">
        <f t="shared" si="9"/>
        <v>-5.282204742245022</v>
      </c>
      <c r="AT24">
        <f t="shared" si="9"/>
        <v>7.2314335623308068</v>
      </c>
      <c r="AU24">
        <f t="shared" si="9"/>
        <v>-196.10032755855761</v>
      </c>
      <c r="AW24">
        <v>21</v>
      </c>
      <c r="AX24">
        <f>IF(Z24&gt;0, (R24*SUMPRODUCT(K24:$K$98, X24:$X$98)-K24*$AZ$3)/Z24, 0)</f>
        <v>979.66315602376721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500000</v>
      </c>
      <c r="S25">
        <f t="shared" si="1"/>
        <v>1030.6172842488313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747.62783447348284</v>
      </c>
      <c r="AC25">
        <f t="shared" si="2"/>
        <v>775.80568696298667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-1379.0509071870595</v>
      </c>
      <c r="AI25">
        <f t="shared" si="6"/>
        <v>-1397.8698640107953</v>
      </c>
      <c r="AJ25">
        <f t="shared" si="7"/>
        <v>-28.177852489503834</v>
      </c>
      <c r="AK25">
        <f t="shared" si="22"/>
        <v>52.333948413143801</v>
      </c>
      <c r="AL25">
        <f t="shared" si="8"/>
        <v>-1373.7137680871551</v>
      </c>
      <c r="AN25">
        <f t="shared" si="9"/>
        <v>0</v>
      </c>
      <c r="AO25">
        <f t="shared" si="9"/>
        <v>0</v>
      </c>
      <c r="AP25">
        <f t="shared" si="9"/>
        <v>-2.4404813279689668</v>
      </c>
      <c r="AQ25">
        <f t="shared" si="9"/>
        <v>-178.83818007721896</v>
      </c>
      <c r="AR25">
        <f t="shared" si="9"/>
        <v>-181.27866140518793</v>
      </c>
      <c r="AS25">
        <f t="shared" si="9"/>
        <v>-3.654162316593621</v>
      </c>
      <c r="AT25">
        <f t="shared" si="9"/>
        <v>6.7867749056142488</v>
      </c>
      <c r="AU25">
        <f t="shared" si="9"/>
        <v>-178.14604881616728</v>
      </c>
      <c r="AW25">
        <v>22</v>
      </c>
      <c r="AX25">
        <f>IF(Z25&gt;0, (R25*SUMPRODUCT(K25:$K$98, X25:$X$98)-K25*$AZ$3)/Z25, 0)</f>
        <v>1030.6172842488313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25</v>
      </c>
      <c r="R26">
        <f t="shared" si="0"/>
        <v>500000</v>
      </c>
      <c r="S26">
        <f t="shared" si="1"/>
        <v>1072.8445777083839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775.80568696298667</v>
      </c>
      <c r="AC26">
        <f t="shared" si="2"/>
        <v>796.48209991792487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-1414.2799849425787</v>
      </c>
      <c r="AI26">
        <f t="shared" si="6"/>
        <v>-1432.8400381988301</v>
      </c>
      <c r="AJ26">
        <f t="shared" si="7"/>
        <v>-20.676412954938201</v>
      </c>
      <c r="AK26">
        <f t="shared" si="22"/>
        <v>54.306398087409072</v>
      </c>
      <c r="AL26">
        <f t="shared" si="8"/>
        <v>-1399.2100530663593</v>
      </c>
      <c r="AN26">
        <f t="shared" si="9"/>
        <v>0</v>
      </c>
      <c r="AO26">
        <f t="shared" si="9"/>
        <v>0</v>
      </c>
      <c r="AP26">
        <f t="shared" si="9"/>
        <v>-2.1490233720483829</v>
      </c>
      <c r="AQ26">
        <f t="shared" si="9"/>
        <v>-163.75603562657537</v>
      </c>
      <c r="AR26">
        <f t="shared" si="9"/>
        <v>-165.90505899862376</v>
      </c>
      <c r="AS26">
        <f t="shared" si="9"/>
        <v>-2.3940715081364283</v>
      </c>
      <c r="AT26">
        <f t="shared" si="9"/>
        <v>6.2880055962283947</v>
      </c>
      <c r="AU26">
        <f t="shared" si="9"/>
        <v>-162.01112491053181</v>
      </c>
      <c r="AW26">
        <v>23</v>
      </c>
      <c r="AX26">
        <f>IF(Z26&gt;0, (R26*SUMPRODUCT(K26:$K$98, X26:$X$98)-K26*$AZ$3)/Z26, 0)</f>
        <v>1072.8445777083839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500000</v>
      </c>
      <c r="S27">
        <f t="shared" si="1"/>
        <v>1107.6260065653767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796.48209991792487</v>
      </c>
      <c r="AC27">
        <f t="shared" si="2"/>
        <v>810.86409378434701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-1452.1029314668556</v>
      </c>
      <c r="AI27">
        <f t="shared" si="6"/>
        <v>-1470.4047790439711</v>
      </c>
      <c r="AJ27">
        <f t="shared" si="7"/>
        <v>-14.381993866422135</v>
      </c>
      <c r="AK27">
        <f t="shared" si="22"/>
        <v>55.753746994254747</v>
      </c>
      <c r="AL27">
        <f t="shared" si="8"/>
        <v>-1429.0330259161385</v>
      </c>
      <c r="AN27">
        <f t="shared" si="9"/>
        <v>0</v>
      </c>
      <c r="AO27">
        <f t="shared" si="9"/>
        <v>0</v>
      </c>
      <c r="AP27">
        <f t="shared" si="9"/>
        <v>-1.8920771117881152</v>
      </c>
      <c r="AQ27">
        <f t="shared" si="9"/>
        <v>-150.12094866445636</v>
      </c>
      <c r="AR27">
        <f t="shared" si="9"/>
        <v>-152.01302577624446</v>
      </c>
      <c r="AS27">
        <f t="shared" si="9"/>
        <v>-1.4868357580772256</v>
      </c>
      <c r="AT27">
        <f t="shared" si="9"/>
        <v>5.7639201801767364</v>
      </c>
      <c r="AU27">
        <f t="shared" si="9"/>
        <v>-147.73594135414496</v>
      </c>
      <c r="AW27">
        <v>24</v>
      </c>
      <c r="AX27">
        <f>IF(Z27&gt;0, (R27*SUMPRODUCT(K27:$K$98, X27:$X$98)-K27*$AZ$3)/Z27, 0)</f>
        <v>1107.6260065653767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500000</v>
      </c>
      <c r="S28">
        <f t="shared" si="1"/>
        <v>1135.8184737442166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810.86409378434701</v>
      </c>
      <c r="AC28">
        <f t="shared" si="2"/>
        <v>819.79495716720987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-1493.6697844219834</v>
      </c>
      <c r="AI28">
        <f t="shared" si="6"/>
        <v>-1511.7139300341066</v>
      </c>
      <c r="AJ28">
        <f t="shared" si="7"/>
        <v>-8.9308633828628672</v>
      </c>
      <c r="AK28">
        <f t="shared" si="22"/>
        <v>56.760486564904298</v>
      </c>
      <c r="AL28">
        <f t="shared" si="8"/>
        <v>-1463.8843068520653</v>
      </c>
      <c r="AN28">
        <f t="shared" si="9"/>
        <v>0</v>
      </c>
      <c r="AO28">
        <f t="shared" si="9"/>
        <v>0</v>
      </c>
      <c r="AP28">
        <f t="shared" si="9"/>
        <v>-1.6655673486855218</v>
      </c>
      <c r="AQ28">
        <f t="shared" si="9"/>
        <v>-137.87339540088405</v>
      </c>
      <c r="AR28">
        <f t="shared" si="9"/>
        <v>-139.53896274956958</v>
      </c>
      <c r="AS28">
        <f t="shared" si="9"/>
        <v>-0.8243645759582835</v>
      </c>
      <c r="AT28">
        <f t="shared" si="9"/>
        <v>5.2392845386090547</v>
      </c>
      <c r="AU28">
        <f t="shared" si="9"/>
        <v>-135.12404278691881</v>
      </c>
      <c r="AW28">
        <v>25</v>
      </c>
      <c r="AX28">
        <f>IF(Z28&gt;0, (R28*SUMPRODUCT(K28:$K$98, X28:$X$98)-K28*$AZ$3)/Z28, 0)</f>
        <v>1135.8184737442166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500000</v>
      </c>
      <c r="S29">
        <f t="shared" si="1"/>
        <v>1158.0922937984033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819.79495716720987</v>
      </c>
      <c r="AC29">
        <f t="shared" si="2"/>
        <v>823.9321082371473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-1545.9116049926629</v>
      </c>
      <c r="AI29">
        <f t="shared" si="6"/>
        <v>-1563.6980135684153</v>
      </c>
      <c r="AJ29">
        <f t="shared" si="7"/>
        <v>-4.1371510699374312</v>
      </c>
      <c r="AK29">
        <f t="shared" si="22"/>
        <v>57.385647001704697</v>
      </c>
      <c r="AL29">
        <f t="shared" si="8"/>
        <v>-1510.4495176366479</v>
      </c>
      <c r="AN29">
        <f t="shared" si="9"/>
        <v>0</v>
      </c>
      <c r="AO29">
        <f t="shared" si="9"/>
        <v>0</v>
      </c>
      <c r="AP29">
        <f t="shared" si="9"/>
        <v>-1.4658722285768515</v>
      </c>
      <c r="AQ29">
        <f t="shared" si="9"/>
        <v>-127.40677129629874</v>
      </c>
      <c r="AR29">
        <f t="shared" si="9"/>
        <v>-128.8726435248756</v>
      </c>
      <c r="AS29">
        <f t="shared" si="9"/>
        <v>-0.34096455352520472</v>
      </c>
      <c r="AT29">
        <f t="shared" si="9"/>
        <v>4.7294554097554773</v>
      </c>
      <c r="AU29">
        <f t="shared" si="9"/>
        <v>-124.48415266864531</v>
      </c>
      <c r="AW29">
        <v>26</v>
      </c>
      <c r="AX29">
        <f>IF(Z29&gt;0, (R29*SUMPRODUCT(K29:$K$98, X29:$X$98)-K29*$AZ$3)/Z29, 0)</f>
        <v>1158.0922937984033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500000</v>
      </c>
      <c r="S30">
        <f t="shared" si="1"/>
        <v>1174.2596728208532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823.9321082371473</v>
      </c>
      <c r="AC30">
        <f t="shared" si="2"/>
        <v>823.32046771836644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-1600.8724626958533</v>
      </c>
      <c r="AI30">
        <f t="shared" si="6"/>
        <v>-1618.4009635627133</v>
      </c>
      <c r="AJ30">
        <f t="shared" si="7"/>
        <v>0.61164051878085957</v>
      </c>
      <c r="AK30">
        <f t="shared" si="22"/>
        <v>57.67524757660032</v>
      </c>
      <c r="AL30">
        <f t="shared" si="8"/>
        <v>-1560.1140754673322</v>
      </c>
      <c r="AN30">
        <f t="shared" si="9"/>
        <v>0</v>
      </c>
      <c r="AO30">
        <f t="shared" si="9"/>
        <v>0</v>
      </c>
      <c r="AP30">
        <f t="shared" si="9"/>
        <v>-1.2898363276275515</v>
      </c>
      <c r="AQ30">
        <f t="shared" si="9"/>
        <v>-117.80034550402355</v>
      </c>
      <c r="AR30">
        <f t="shared" si="9"/>
        <v>-119.09018183165109</v>
      </c>
      <c r="AS30">
        <f t="shared" si="9"/>
        <v>4.5007623102787032E-2</v>
      </c>
      <c r="AT30">
        <f t="shared" si="9"/>
        <v>4.2440383290198582</v>
      </c>
      <c r="AU30">
        <f t="shared" si="9"/>
        <v>-114.80113587952846</v>
      </c>
      <c r="AW30">
        <v>27</v>
      </c>
      <c r="AX30">
        <f>IF(Z30&gt;0, (R30*SUMPRODUCT(K30:$K$98, X30:$X$98)-K30*$AZ$3)/Z30, 0)</f>
        <v>1174.2596728208532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500000</v>
      </c>
      <c r="S31">
        <f t="shared" si="1"/>
        <v>1185.1521723979727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823.32046771836644</v>
      </c>
      <c r="AC31">
        <f t="shared" si="2"/>
        <v>818.73006040855614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-1652.951654545599</v>
      </c>
      <c r="AI31">
        <f t="shared" si="6"/>
        <v>-1670.2222228210633</v>
      </c>
      <c r="AJ31">
        <f t="shared" si="7"/>
        <v>4.5904073098103026</v>
      </c>
      <c r="AK31">
        <f t="shared" si="22"/>
        <v>57.632432740285658</v>
      </c>
      <c r="AL31">
        <f t="shared" si="8"/>
        <v>-1607.9993827709675</v>
      </c>
      <c r="AN31">
        <f t="shared" si="9"/>
        <v>0</v>
      </c>
      <c r="AO31">
        <f t="shared" si="9"/>
        <v>0</v>
      </c>
      <c r="AP31">
        <f t="shared" si="9"/>
        <v>-1.1346931557795168</v>
      </c>
      <c r="AQ31">
        <f t="shared" si="9"/>
        <v>-108.60053353958946</v>
      </c>
      <c r="AR31">
        <f t="shared" si="9"/>
        <v>-109.73522669536898</v>
      </c>
      <c r="AS31">
        <f t="shared" si="9"/>
        <v>0.30159423092532922</v>
      </c>
      <c r="AT31">
        <f t="shared" si="9"/>
        <v>3.7865069601809491</v>
      </c>
      <c r="AU31">
        <f t="shared" si="9"/>
        <v>-105.64712550426272</v>
      </c>
      <c r="AW31">
        <v>28</v>
      </c>
      <c r="AX31">
        <f>IF(Z31&gt;0, (R31*SUMPRODUCT(K31:$K$98, X31:$X$98)-K31*$AZ$3)/Z31, 0)</f>
        <v>1185.1521723979727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500000</v>
      </c>
      <c r="S32">
        <f t="shared" si="1"/>
        <v>1192.0908506751175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818.73006040855614</v>
      </c>
      <c r="AC32">
        <f t="shared" si="2"/>
        <v>811.20982882808562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-1710.6052296185781</v>
      </c>
      <c r="AI32">
        <f t="shared" si="6"/>
        <v>-1727.6175619498067</v>
      </c>
      <c r="AJ32">
        <f t="shared" si="7"/>
        <v>7.5202315804705222</v>
      </c>
      <c r="AK32">
        <f t="shared" si="22"/>
        <v>57.311104228598936</v>
      </c>
      <c r="AL32">
        <f t="shared" si="8"/>
        <v>-1662.7862261407374</v>
      </c>
      <c r="AN32">
        <f t="shared" si="9"/>
        <v>0</v>
      </c>
      <c r="AO32">
        <f t="shared" si="9"/>
        <v>0</v>
      </c>
      <c r="AP32">
        <f t="shared" si="9"/>
        <v>-0.9979703595920898</v>
      </c>
      <c r="AQ32">
        <f t="shared" si="9"/>
        <v>-100.34681211751716</v>
      </c>
      <c r="AR32">
        <f t="shared" si="9"/>
        <v>-101.34478247710925</v>
      </c>
      <c r="AS32">
        <f t="shared" si="9"/>
        <v>0.44114869545556012</v>
      </c>
      <c r="AT32">
        <f t="shared" si="9"/>
        <v>3.361960146443014</v>
      </c>
      <c r="AU32">
        <f t="shared" si="9"/>
        <v>-97.541673635210685</v>
      </c>
      <c r="AW32">
        <v>29</v>
      </c>
      <c r="AX32">
        <f>IF(Z32&gt;0, (R32*SUMPRODUCT(K32:$K$98, X32:$X$98)-K32*$AZ$3)/Z32, 0)</f>
        <v>1192.0908506751175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500000</v>
      </c>
      <c r="S33">
        <f t="shared" si="1"/>
        <v>1195.4292319299939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811.20982882808562</v>
      </c>
      <c r="AC33">
        <f t="shared" si="2"/>
        <v>801.11328631692459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-1770.6915238114495</v>
      </c>
      <c r="AI33">
        <f t="shared" si="6"/>
        <v>-1787.4451982431754</v>
      </c>
      <c r="AJ33">
        <f t="shared" si="7"/>
        <v>10.096542511161033</v>
      </c>
      <c r="AK33">
        <f t="shared" si="22"/>
        <v>56.784688017965998</v>
      </c>
      <c r="AL33">
        <f t="shared" si="8"/>
        <v>-1720.5639677140484</v>
      </c>
      <c r="AN33">
        <f t="shared" si="9"/>
        <v>0</v>
      </c>
      <c r="AO33">
        <f t="shared" si="9"/>
        <v>0</v>
      </c>
      <c r="AP33">
        <f t="shared" si="9"/>
        <v>-0.87749739065270627</v>
      </c>
      <c r="AQ33">
        <f t="shared" si="9"/>
        <v>-92.742472591748879</v>
      </c>
      <c r="AR33">
        <f t="shared" si="9"/>
        <v>-93.619969982401585</v>
      </c>
      <c r="AS33">
        <f t="shared" si="9"/>
        <v>0.5288206920972921</v>
      </c>
      <c r="AT33">
        <f t="shared" si="9"/>
        <v>2.9741783372867183</v>
      </c>
      <c r="AU33">
        <f t="shared" si="9"/>
        <v>-90.116970953017585</v>
      </c>
      <c r="AW33">
        <v>30</v>
      </c>
      <c r="AX33">
        <f>IF(Z33&gt;0, (R33*SUMPRODUCT(K33:$K$98, X33:$X$98)-K33*$AZ$3)/Z33, 0)</f>
        <v>1195.4292319299939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500000</v>
      </c>
      <c r="S34">
        <f t="shared" si="1"/>
        <v>1195.797836006572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801.11328631692459</v>
      </c>
      <c r="AC34">
        <f t="shared" si="2"/>
        <v>788.95141158799379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-1837.8067145072378</v>
      </c>
      <c r="AI34">
        <f t="shared" si="6"/>
        <v>-1854.3009618589208</v>
      </c>
      <c r="AJ34">
        <f t="shared" si="7"/>
        <v>12.161874728930798</v>
      </c>
      <c r="AK34">
        <f t="shared" si="22"/>
        <v>56.077930042184725</v>
      </c>
      <c r="AL34">
        <f t="shared" si="8"/>
        <v>-1786.0611570878052</v>
      </c>
      <c r="AN34">
        <f t="shared" si="9"/>
        <v>0</v>
      </c>
      <c r="AO34">
        <f t="shared" si="9"/>
        <v>0</v>
      </c>
      <c r="AP34">
        <f t="shared" si="9"/>
        <v>-0.77134779505838702</v>
      </c>
      <c r="AQ34">
        <f t="shared" si="9"/>
        <v>-85.944397871176506</v>
      </c>
      <c r="AR34">
        <f t="shared" si="9"/>
        <v>-86.715745666234895</v>
      </c>
      <c r="AS34">
        <f t="shared" si="9"/>
        <v>0.56874588187740505</v>
      </c>
      <c r="AT34">
        <f t="shared" si="9"/>
        <v>2.6224650793213464</v>
      </c>
      <c r="AU34">
        <f t="shared" ref="AU34:AU89" si="23">AL34*$K34</f>
        <v>-83.524534705036132</v>
      </c>
      <c r="AW34">
        <v>31</v>
      </c>
      <c r="AX34">
        <f>IF(Z34&gt;0, (R34*SUMPRODUCT(K34:$K$98, X34:$X$98)-K34*$AZ$3)/Z34, 0)</f>
        <v>1195.797836006572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500000</v>
      </c>
      <c r="S35">
        <f t="shared" si="1"/>
        <v>1193.4480466082894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788.95141158799379</v>
      </c>
      <c r="AC35">
        <f t="shared" si="2"/>
        <v>774.95397609433337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-1915.920970089672</v>
      </c>
      <c r="AI35">
        <f t="shared" ref="AI35:AI66" si="25">SUM(AE35:AH35)</f>
        <v>-1932.1544789193338</v>
      </c>
      <c r="AJ35">
        <f t="shared" si="7"/>
        <v>13.997435493660419</v>
      </c>
      <c r="AK35">
        <f t="shared" si="22"/>
        <v>55.226598811159569</v>
      </c>
      <c r="AL35">
        <f t="shared" si="8"/>
        <v>-1862.9304446145136</v>
      </c>
      <c r="AN35">
        <f t="shared" ref="AN35:AT66" si="26">AE35*$K35</f>
        <v>0</v>
      </c>
      <c r="AO35">
        <f t="shared" si="26"/>
        <v>0</v>
      </c>
      <c r="AP35">
        <f t="shared" si="26"/>
        <v>-0.67781647134077172</v>
      </c>
      <c r="AQ35">
        <f t="shared" si="26"/>
        <v>-79.997664395333445</v>
      </c>
      <c r="AR35">
        <f t="shared" si="26"/>
        <v>-80.675480866674206</v>
      </c>
      <c r="AS35">
        <f t="shared" si="26"/>
        <v>0.58445111489372437</v>
      </c>
      <c r="AT35">
        <f t="shared" si="26"/>
        <v>2.3059400603481497</v>
      </c>
      <c r="AU35">
        <f t="shared" si="23"/>
        <v>-77.785089691432333</v>
      </c>
      <c r="AW35">
        <v>32</v>
      </c>
      <c r="AX35">
        <f>IF(Z35&gt;0, (R35*SUMPRODUCT(K35:$K$98, X35:$X$98)-K35*$AZ$3)/Z35, 0)</f>
        <v>1193.4480466082894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500000</v>
      </c>
      <c r="S36">
        <f t="shared" si="1"/>
        <v>1188.3757917478974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774.95397609433337</v>
      </c>
      <c r="AC36">
        <f t="shared" si="2"/>
        <v>759.19467096463904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-1998.1397453797651</v>
      </c>
      <c r="AI36">
        <f t="shared" si="25"/>
        <v>-2014.1110121338613</v>
      </c>
      <c r="AJ36">
        <f t="shared" si="7"/>
        <v>15.759305129694326</v>
      </c>
      <c r="AK36">
        <f t="shared" si="22"/>
        <v>54.246778326603341</v>
      </c>
      <c r="AL36">
        <f t="shared" si="8"/>
        <v>-1944.1049286775637</v>
      </c>
      <c r="AN36">
        <f t="shared" si="26"/>
        <v>0</v>
      </c>
      <c r="AO36">
        <f t="shared" si="26"/>
        <v>0</v>
      </c>
      <c r="AP36">
        <f t="shared" si="26"/>
        <v>-0.59541676305917091</v>
      </c>
      <c r="AQ36">
        <f t="shared" si="26"/>
        <v>-74.491642876652904</v>
      </c>
      <c r="AR36">
        <f t="shared" si="26"/>
        <v>-75.087059639712081</v>
      </c>
      <c r="AS36">
        <f t="shared" si="26"/>
        <v>0.58751472834662843</v>
      </c>
      <c r="AT36">
        <f t="shared" si="26"/>
        <v>2.0223468592014191</v>
      </c>
      <c r="AU36">
        <f t="shared" si="23"/>
        <v>-72.477198052164027</v>
      </c>
      <c r="AW36">
        <v>33</v>
      </c>
      <c r="AX36">
        <f>IF(Z36&gt;0, (R36*SUMPRODUCT(K36:$K$98, X36:$X$98)-K36*$AZ$3)/Z36, 0)</f>
        <v>1188.3757917478974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500000</v>
      </c>
      <c r="S37">
        <f t="shared" si="1"/>
        <v>1181.0658271163759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759.19467096463904</v>
      </c>
      <c r="AC37">
        <f t="shared" si="2"/>
        <v>742.05870600373555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-2083.1786394103583</v>
      </c>
      <c r="AI37">
        <f t="shared" si="25"/>
        <v>-2098.8860345649432</v>
      </c>
      <c r="AJ37">
        <f t="shared" si="7"/>
        <v>17.135964960903493</v>
      </c>
      <c r="AK37">
        <f t="shared" si="22"/>
        <v>53.143626967524739</v>
      </c>
      <c r="AL37">
        <f t="shared" si="8"/>
        <v>-2028.6064426365149</v>
      </c>
      <c r="AN37">
        <f t="shared" si="26"/>
        <v>0</v>
      </c>
      <c r="AO37">
        <f t="shared" si="26"/>
        <v>0</v>
      </c>
      <c r="AP37">
        <f t="shared" si="26"/>
        <v>-0.52283883810076615</v>
      </c>
      <c r="AQ37">
        <f t="shared" si="26"/>
        <v>-69.341013495018345</v>
      </c>
      <c r="AR37">
        <f t="shared" si="26"/>
        <v>-69.863852333119112</v>
      </c>
      <c r="AS37">
        <f t="shared" si="26"/>
        <v>0.57039043849859017</v>
      </c>
      <c r="AT37">
        <f t="shared" si="26"/>
        <v>1.7689471680510314</v>
      </c>
      <c r="AU37">
        <f t="shared" si="23"/>
        <v>-67.524514726569492</v>
      </c>
      <c r="AW37">
        <v>34</v>
      </c>
      <c r="AX37">
        <f>IF(Z37&gt;0, (R37*SUMPRODUCT(K37:$K$98, X37:$X$98)-K37*$AZ$3)/Z37, 0)</f>
        <v>1181.0658271163759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500000</v>
      </c>
      <c r="S38">
        <f t="shared" si="1"/>
        <v>1172.0588668398627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742.05870600373555</v>
      </c>
      <c r="AC38">
        <f t="shared" si="2"/>
        <v>723.9281192192077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-2178.8814770669201</v>
      </c>
      <c r="AI38">
        <f t="shared" si="25"/>
        <v>-2194.3228541961057</v>
      </c>
      <c r="AJ38">
        <f t="shared" si="7"/>
        <v>18.13058678452785</v>
      </c>
      <c r="AK38">
        <f t="shared" si="22"/>
        <v>51.944109420261491</v>
      </c>
      <c r="AL38">
        <f t="shared" si="8"/>
        <v>-2124.248157991316</v>
      </c>
      <c r="AN38">
        <f t="shared" si="26"/>
        <v>0</v>
      </c>
      <c r="AO38">
        <f t="shared" si="26"/>
        <v>0</v>
      </c>
      <c r="AP38">
        <f t="shared" si="26"/>
        <v>-0.45891439290702918</v>
      </c>
      <c r="AQ38">
        <f t="shared" si="26"/>
        <v>-64.755886855104407</v>
      </c>
      <c r="AR38">
        <f t="shared" si="26"/>
        <v>-65.21480124801144</v>
      </c>
      <c r="AS38">
        <f t="shared" si="26"/>
        <v>0.53883712298843767</v>
      </c>
      <c r="AT38">
        <f t="shared" si="26"/>
        <v>1.5437677119251159</v>
      </c>
      <c r="AU38">
        <f t="shared" si="23"/>
        <v>-63.132196413097873</v>
      </c>
      <c r="AW38">
        <v>35</v>
      </c>
      <c r="AX38">
        <f>IF(Z38&gt;0, (R38*SUMPRODUCT(K38:$K$98, X38:$X$98)-K38*$AZ$3)/Z38, 0)</f>
        <v>1172.0588668398627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500000</v>
      </c>
      <c r="S39">
        <f t="shared" si="1"/>
        <v>1161.4572087321351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723.9281192192077</v>
      </c>
      <c r="AC39">
        <f t="shared" si="2"/>
        <v>704.89582764132672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-2286.0609864636094</v>
      </c>
      <c r="AI39">
        <f t="shared" si="25"/>
        <v>-2301.2336467721798</v>
      </c>
      <c r="AJ39">
        <f t="shared" si="7"/>
        <v>19.032291577880983</v>
      </c>
      <c r="AK39">
        <f t="shared" si="22"/>
        <v>50.674968345344546</v>
      </c>
      <c r="AL39">
        <f t="shared" si="8"/>
        <v>-2231.5263868489542</v>
      </c>
      <c r="AN39">
        <f t="shared" si="26"/>
        <v>0</v>
      </c>
      <c r="AO39">
        <f t="shared" si="26"/>
        <v>0</v>
      </c>
      <c r="AP39">
        <f t="shared" si="26"/>
        <v>-0.40261445271588475</v>
      </c>
      <c r="AQ39">
        <f t="shared" si="26"/>
        <v>-60.661820288712228</v>
      </c>
      <c r="AR39">
        <f t="shared" si="26"/>
        <v>-61.064434741428109</v>
      </c>
      <c r="AS39">
        <f t="shared" si="26"/>
        <v>0.505031780961267</v>
      </c>
      <c r="AT39">
        <f t="shared" si="26"/>
        <v>1.3446867083177902</v>
      </c>
      <c r="AU39">
        <f t="shared" si="23"/>
        <v>-59.214716252149046</v>
      </c>
      <c r="AW39">
        <v>36</v>
      </c>
      <c r="AX39">
        <f>IF(Z39&gt;0, (R39*SUMPRODUCT(K39:$K$98, X39:$X$98)-K39*$AZ$3)/Z39, 0)</f>
        <v>1161.4572087321351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500000</v>
      </c>
      <c r="S40">
        <f t="shared" si="1"/>
        <v>1149.3875892089079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704.89582764132672</v>
      </c>
      <c r="AC40">
        <f t="shared" si="2"/>
        <v>685.05864599299321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-2408.3891437256643</v>
      </c>
      <c r="AI40">
        <f t="shared" si="25"/>
        <v>-2423.2896579739627</v>
      </c>
      <c r="AJ40">
        <f t="shared" si="7"/>
        <v>19.837181648333512</v>
      </c>
      <c r="AK40">
        <f t="shared" si="22"/>
        <v>49.342707934892879</v>
      </c>
      <c r="AL40">
        <f t="shared" si="8"/>
        <v>-2354.109768390736</v>
      </c>
      <c r="AN40">
        <f t="shared" si="26"/>
        <v>0</v>
      </c>
      <c r="AO40">
        <f t="shared" si="26"/>
        <v>0</v>
      </c>
      <c r="AP40">
        <f t="shared" si="26"/>
        <v>-0.35302938848427262</v>
      </c>
      <c r="AQ40">
        <f t="shared" si="26"/>
        <v>-57.060590827509138</v>
      </c>
      <c r="AR40">
        <f t="shared" si="26"/>
        <v>-57.413620215993404</v>
      </c>
      <c r="AS40">
        <f t="shared" si="26"/>
        <v>0.46999103452837482</v>
      </c>
      <c r="AT40">
        <f t="shared" si="26"/>
        <v>1.1690486461165193</v>
      </c>
      <c r="AU40">
        <f t="shared" si="23"/>
        <v>-55.774580535348505</v>
      </c>
      <c r="AW40">
        <v>37</v>
      </c>
      <c r="AX40">
        <f>IF(Z40&gt;0, (R40*SUMPRODUCT(K40:$K$98, X40:$X$98)-K40*$AZ$3)/Z40, 0)</f>
        <v>1149.3875892089079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25</v>
      </c>
      <c r="R41">
        <f t="shared" si="0"/>
        <v>500000</v>
      </c>
      <c r="S41">
        <f t="shared" si="1"/>
        <v>1135.8821729118019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685.05864599299321</v>
      </c>
      <c r="AC41">
        <f t="shared" si="2"/>
        <v>664.44862538010761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-2548.8661727688432</v>
      </c>
      <c r="AI41">
        <f t="shared" si="25"/>
        <v>-2563.4902385660203</v>
      </c>
      <c r="AJ41">
        <f t="shared" si="7"/>
        <v>20.610020612885592</v>
      </c>
      <c r="AK41">
        <f t="shared" si="22"/>
        <v>47.954105219509529</v>
      </c>
      <c r="AL41">
        <f t="shared" si="8"/>
        <v>-2494.9261127336254</v>
      </c>
      <c r="AN41">
        <f t="shared" si="26"/>
        <v>0</v>
      </c>
      <c r="AO41">
        <f t="shared" si="26"/>
        <v>0</v>
      </c>
      <c r="AP41">
        <f t="shared" si="26"/>
        <v>-0.30935683299132277</v>
      </c>
      <c r="AQ41">
        <f t="shared" si="26"/>
        <v>-53.918600877649894</v>
      </c>
      <c r="AR41">
        <f t="shared" si="26"/>
        <v>-54.227957710641213</v>
      </c>
      <c r="AS41">
        <f t="shared" si="26"/>
        <v>0.43598345310501163</v>
      </c>
      <c r="AT41">
        <f t="shared" si="26"/>
        <v>1.0144189943745829</v>
      </c>
      <c r="AU41">
        <f t="shared" si="23"/>
        <v>-52.777555263161624</v>
      </c>
      <c r="AW41">
        <v>38</v>
      </c>
      <c r="AX41">
        <f>IF(Z41&gt;0, (R41*SUMPRODUCT(K41:$K$98, X41:$X$98)-K41*$AZ$3)/Z41, 0)</f>
        <v>1135.8821729118019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500000</v>
      </c>
      <c r="S42">
        <f t="shared" si="1"/>
        <v>1120.9367866430457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664.44862538010761</v>
      </c>
      <c r="AC42">
        <f t="shared" si="2"/>
        <v>643.07517647980012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-2709.2942070439985</v>
      </c>
      <c r="AI42">
        <f t="shared" si="25"/>
        <v>-2723.6365674728518</v>
      </c>
      <c r="AJ42">
        <f t="shared" si="7"/>
        <v>21.373448900307494</v>
      </c>
      <c r="AK42">
        <f t="shared" si="22"/>
        <v>46.511403776607537</v>
      </c>
      <c r="AL42">
        <f t="shared" si="8"/>
        <v>-2655.7517147959366</v>
      </c>
      <c r="AN42">
        <f t="shared" si="26"/>
        <v>0</v>
      </c>
      <c r="AO42">
        <f t="shared" si="26"/>
        <v>0</v>
      </c>
      <c r="AP42">
        <f t="shared" si="26"/>
        <v>-0.27089075914721572</v>
      </c>
      <c r="AQ42">
        <f t="shared" si="26"/>
        <v>-51.171686009426956</v>
      </c>
      <c r="AR42">
        <f t="shared" si="26"/>
        <v>-51.442576768574177</v>
      </c>
      <c r="AS42">
        <f t="shared" si="26"/>
        <v>0.40369016152674525</v>
      </c>
      <c r="AT42">
        <f t="shared" si="26"/>
        <v>0.87848227915824284</v>
      </c>
      <c r="AU42">
        <f t="shared" si="23"/>
        <v>-50.160404327889182</v>
      </c>
      <c r="AW42">
        <v>39</v>
      </c>
      <c r="AX42">
        <f>IF(Z42&gt;0, (R42*SUMPRODUCT(K42:$K$98, X42:$X$98)-K42*$AZ$3)/Z42, 0)</f>
        <v>1120.9367866430457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25</v>
      </c>
      <c r="R43">
        <f t="shared" si="0"/>
        <v>500000</v>
      </c>
      <c r="S43">
        <f t="shared" si="1"/>
        <v>1104.6051294950714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643.07517647980012</v>
      </c>
      <c r="AC43">
        <f t="shared" si="2"/>
        <v>620.96166187871472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-2900.1658338463053</v>
      </c>
      <c r="AI43">
        <f t="shared" si="25"/>
        <v>-2914.2197623791776</v>
      </c>
      <c r="AJ43">
        <f t="shared" si="7"/>
        <v>22.113514601085399</v>
      </c>
      <c r="AK43">
        <f t="shared" si="22"/>
        <v>45.01526235358601</v>
      </c>
      <c r="AL43">
        <f t="shared" si="8"/>
        <v>-2847.0909854245065</v>
      </c>
      <c r="AN43">
        <f t="shared" si="26"/>
        <v>0</v>
      </c>
      <c r="AO43">
        <f t="shared" si="26"/>
        <v>0</v>
      </c>
      <c r="AP43">
        <f t="shared" si="26"/>
        <v>-0.23700269039669034</v>
      </c>
      <c r="AQ43">
        <f t="shared" si="26"/>
        <v>-48.907826990184503</v>
      </c>
      <c r="AR43">
        <f t="shared" si="26"/>
        <v>-49.144829680581196</v>
      </c>
      <c r="AS43">
        <f t="shared" si="26"/>
        <v>0.3729179668393125</v>
      </c>
      <c r="AT43">
        <f t="shared" si="26"/>
        <v>0.75912854272443797</v>
      </c>
      <c r="AU43">
        <f t="shared" si="23"/>
        <v>-48.012783171017446</v>
      </c>
      <c r="AW43">
        <v>40</v>
      </c>
      <c r="AX43">
        <f>IF(Z43&gt;0, (R43*SUMPRODUCT(K43:$K$98, X43:$X$98)-K43*$AZ$3)/Z43, 0)</f>
        <v>1104.6051294950714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25</v>
      </c>
      <c r="R44">
        <f t="shared" si="0"/>
        <v>500000</v>
      </c>
      <c r="S44">
        <f t="shared" si="1"/>
        <v>1086.6705836738829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620.96166187871472</v>
      </c>
      <c r="AC44">
        <f t="shared" si="2"/>
        <v>597.99863078883482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-3116.0325370513124</v>
      </c>
      <c r="AI44">
        <f t="shared" si="25"/>
        <v>-3129.7901246720035</v>
      </c>
      <c r="AJ44">
        <f t="shared" si="7"/>
        <v>22.963031089879905</v>
      </c>
      <c r="AK44">
        <f t="shared" si="22"/>
        <v>43.467316331510034</v>
      </c>
      <c r="AL44">
        <f t="shared" si="8"/>
        <v>-3063.3597772506137</v>
      </c>
      <c r="AN44">
        <f t="shared" si="26"/>
        <v>0</v>
      </c>
      <c r="AO44">
        <f t="shared" si="26"/>
        <v>0</v>
      </c>
      <c r="AP44">
        <f t="shared" si="26"/>
        <v>-0.20714754951698994</v>
      </c>
      <c r="AQ44">
        <f t="shared" si="26"/>
        <v>-46.918000601690402</v>
      </c>
      <c r="AR44">
        <f t="shared" si="26"/>
        <v>-47.125148151207398</v>
      </c>
      <c r="AS44">
        <f t="shared" si="26"/>
        <v>0.34575361254447629</v>
      </c>
      <c r="AT44">
        <f t="shared" si="26"/>
        <v>0.65448596879079113</v>
      </c>
      <c r="AU44">
        <f t="shared" si="23"/>
        <v>-46.124908569872133</v>
      </c>
      <c r="AW44">
        <v>41</v>
      </c>
      <c r="AX44">
        <f>IF(Z44&gt;0, (R44*SUMPRODUCT(K44:$K$98, X44:$X$98)-K44*$AZ$3)/Z44, 0)</f>
        <v>1086.6705836738829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25</v>
      </c>
      <c r="R45">
        <f t="shared" si="0"/>
        <v>500000</v>
      </c>
      <c r="S45">
        <f t="shared" si="1"/>
        <v>1067.2073064405092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597.99863078883482</v>
      </c>
      <c r="AC45">
        <f t="shared" si="2"/>
        <v>574.24562652670238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-3358.9609679343598</v>
      </c>
      <c r="AI45">
        <f t="shared" si="25"/>
        <v>-3372.4130316304472</v>
      </c>
      <c r="AJ45">
        <f t="shared" si="7"/>
        <v>23.753004262132436</v>
      </c>
      <c r="AK45">
        <f t="shared" si="22"/>
        <v>41.859904155218445</v>
      </c>
      <c r="AL45">
        <f t="shared" si="8"/>
        <v>-3306.8001232130964</v>
      </c>
      <c r="AN45">
        <f t="shared" si="26"/>
        <v>0</v>
      </c>
      <c r="AO45">
        <f t="shared" si="26"/>
        <v>0</v>
      </c>
      <c r="AP45">
        <f t="shared" si="26"/>
        <v>-0.18084579081915231</v>
      </c>
      <c r="AQ45">
        <f t="shared" si="26"/>
        <v>-45.156934006596856</v>
      </c>
      <c r="AR45">
        <f t="shared" si="26"/>
        <v>-45.337779797416012</v>
      </c>
      <c r="AS45">
        <f t="shared" si="26"/>
        <v>0.31932876153161927</v>
      </c>
      <c r="AT45">
        <f t="shared" si="26"/>
        <v>0.56275287135060514</v>
      </c>
      <c r="AU45">
        <f t="shared" si="23"/>
        <v>-44.455698164533786</v>
      </c>
      <c r="AW45">
        <v>42</v>
      </c>
      <c r="AX45">
        <f>IF(Z45&gt;0, (R45*SUMPRODUCT(K45:$K$98, X45:$X$98)-K45*$AZ$3)/Z45, 0)</f>
        <v>1067.2073064405092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500000</v>
      </c>
      <c r="S46">
        <f t="shared" si="1"/>
        <v>1046.3148937775964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574.24562652670238</v>
      </c>
      <c r="AC46">
        <f t="shared" si="2"/>
        <v>549.77172496613935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-3632.759664709798</v>
      </c>
      <c r="AI46">
        <f t="shared" si="25"/>
        <v>-3645.8955697856891</v>
      </c>
      <c r="AJ46">
        <f t="shared" si="7"/>
        <v>24.473901560563036</v>
      </c>
      <c r="AK46">
        <f t="shared" si="22"/>
        <v>40.19719385686917</v>
      </c>
      <c r="AL46">
        <f t="shared" si="8"/>
        <v>-3581.2244743682572</v>
      </c>
      <c r="AN46">
        <f t="shared" si="26"/>
        <v>0</v>
      </c>
      <c r="AO46">
        <f t="shared" si="26"/>
        <v>0</v>
      </c>
      <c r="AP46">
        <f t="shared" si="26"/>
        <v>-0.15767450227369856</v>
      </c>
      <c r="AQ46">
        <f t="shared" si="26"/>
        <v>-43.605185078899723</v>
      </c>
      <c r="AR46">
        <f t="shared" si="26"/>
        <v>-43.762859581173423</v>
      </c>
      <c r="AS46">
        <f t="shared" si="26"/>
        <v>0.29376812826850629</v>
      </c>
      <c r="AT46">
        <f t="shared" si="26"/>
        <v>0.48249987325302829</v>
      </c>
      <c r="AU46">
        <f t="shared" si="23"/>
        <v>-42.986591579651893</v>
      </c>
      <c r="AW46">
        <v>43</v>
      </c>
      <c r="AX46">
        <f>IF(Z46&gt;0, (R46*SUMPRODUCT(K46:$K$98, X46:$X$98)-K46*$AZ$3)/Z46, 0)</f>
        <v>1046.3148937775964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500000</v>
      </c>
      <c r="S47">
        <f t="shared" si="1"/>
        <v>1024.0227273957289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549.77172496613935</v>
      </c>
      <c r="AC47">
        <f t="shared" si="2"/>
        <v>524.63353314262702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-3927.8886152231712</v>
      </c>
      <c r="AI47">
        <f t="shared" si="25"/>
        <v>-3940.6967668175421</v>
      </c>
      <c r="AJ47">
        <f t="shared" si="7"/>
        <v>25.138191823512329</v>
      </c>
      <c r="AK47">
        <f t="shared" si="22"/>
        <v>38.484020747629756</v>
      </c>
      <c r="AL47">
        <f t="shared" si="8"/>
        <v>-3877.0745542464001</v>
      </c>
      <c r="AN47">
        <f t="shared" si="26"/>
        <v>0</v>
      </c>
      <c r="AO47">
        <f t="shared" si="26"/>
        <v>0</v>
      </c>
      <c r="AP47">
        <f t="shared" si="26"/>
        <v>-0.13726818892984291</v>
      </c>
      <c r="AQ47">
        <f t="shared" si="26"/>
        <v>-42.09617231316934</v>
      </c>
      <c r="AR47">
        <f t="shared" si="26"/>
        <v>-42.233440502099178</v>
      </c>
      <c r="AS47">
        <f t="shared" si="26"/>
        <v>0.26941233785061253</v>
      </c>
      <c r="AT47">
        <f t="shared" si="26"/>
        <v>0.41244295024485073</v>
      </c>
      <c r="AU47">
        <f t="shared" si="23"/>
        <v>-41.551585214003715</v>
      </c>
      <c r="AW47">
        <v>44</v>
      </c>
      <c r="AX47">
        <f>IF(Z47&gt;0, (R47*SUMPRODUCT(K47:$K$98, X47:$X$98)-K47*$AZ$3)/Z47, 0)</f>
        <v>1024.0227273957289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500000</v>
      </c>
      <c r="S48">
        <f t="shared" si="1"/>
        <v>1000.6184301040402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524.63353314262702</v>
      </c>
      <c r="AC48">
        <f t="shared" si="2"/>
        <v>499.02574766462487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-4242.7386400901551</v>
      </c>
      <c r="AI48">
        <f t="shared" si="25"/>
        <v>-4255.2065732365782</v>
      </c>
      <c r="AJ48">
        <f t="shared" si="7"/>
        <v>25.607785478002143</v>
      </c>
      <c r="AK48">
        <f t="shared" si="22"/>
        <v>36.724347319983892</v>
      </c>
      <c r="AL48">
        <f t="shared" si="8"/>
        <v>-4192.8744404385916</v>
      </c>
      <c r="AN48">
        <f t="shared" si="26"/>
        <v>0</v>
      </c>
      <c r="AO48">
        <f t="shared" si="26"/>
        <v>0</v>
      </c>
      <c r="AP48">
        <f t="shared" si="26"/>
        <v>-0.11930534113496928</v>
      </c>
      <c r="AQ48">
        <f t="shared" si="26"/>
        <v>-40.5986601674797</v>
      </c>
      <c r="AR48">
        <f t="shared" si="26"/>
        <v>-40.717965508614668</v>
      </c>
      <c r="AS48">
        <f t="shared" si="26"/>
        <v>0.24504026018464314</v>
      </c>
      <c r="AT48">
        <f t="shared" si="26"/>
        <v>0.35141436303152485</v>
      </c>
      <c r="AU48">
        <f t="shared" si="23"/>
        <v>-40.1215108853985</v>
      </c>
      <c r="AW48">
        <v>45</v>
      </c>
      <c r="AX48">
        <f>IF(Z48&gt;0, (R48*SUMPRODUCT(K48:$K$98, X48:$X$98)-K48*$AZ$3)/Z48, 0)</f>
        <v>1000.6184301040402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500000</v>
      </c>
      <c r="S49">
        <f t="shared" si="1"/>
        <v>976.38414197024872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499.02574766462487</v>
      </c>
      <c r="AC49">
        <f t="shared" si="2"/>
        <v>473.14886145711591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-4568.6065396612812</v>
      </c>
      <c r="AI49">
        <f t="shared" si="25"/>
        <v>-4580.7213631492568</v>
      </c>
      <c r="AJ49">
        <f t="shared" si="7"/>
        <v>25.87688620750896</v>
      </c>
      <c r="AK49">
        <f t="shared" si="22"/>
        <v>34.931802336523745</v>
      </c>
      <c r="AL49">
        <f t="shared" si="8"/>
        <v>-4519.9126746052234</v>
      </c>
      <c r="AN49">
        <f t="shared" si="26"/>
        <v>0</v>
      </c>
      <c r="AO49">
        <f t="shared" si="26"/>
        <v>0</v>
      </c>
      <c r="AP49">
        <f t="shared" si="26"/>
        <v>-0.10350575323687959</v>
      </c>
      <c r="AQ49">
        <f t="shared" si="26"/>
        <v>-39.032930327043516</v>
      </c>
      <c r="AR49">
        <f t="shared" si="26"/>
        <v>-39.136436080280397</v>
      </c>
      <c r="AS49">
        <f t="shared" si="26"/>
        <v>0.22108506995514135</v>
      </c>
      <c r="AT49">
        <f t="shared" si="26"/>
        <v>0.29844780787374986</v>
      </c>
      <c r="AU49">
        <f t="shared" si="23"/>
        <v>-38.616903202451503</v>
      </c>
      <c r="AW49">
        <v>46</v>
      </c>
      <c r="AX49">
        <f>IF(Z49&gt;0, (R49*SUMPRODUCT(K49:$K$98, X49:$X$98)-K49*$AZ$3)/Z49, 0)</f>
        <v>976.38414197024872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500000</v>
      </c>
      <c r="S50">
        <f t="shared" si="1"/>
        <v>951.75662926563996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473.14886145711591</v>
      </c>
      <c r="AC50">
        <f t="shared" si="2"/>
        <v>447.2603721657606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-4907.7804150256779</v>
      </c>
      <c r="AI50">
        <f t="shared" si="25"/>
        <v>-4919.528701258022</v>
      </c>
      <c r="AJ50">
        <f t="shared" si="7"/>
        <v>25.888489291355313</v>
      </c>
      <c r="AK50">
        <f t="shared" si="22"/>
        <v>33.120420301998116</v>
      </c>
      <c r="AL50">
        <f t="shared" si="8"/>
        <v>-4860.5197916646684</v>
      </c>
      <c r="AN50">
        <f t="shared" si="26"/>
        <v>0</v>
      </c>
      <c r="AO50">
        <f t="shared" si="26"/>
        <v>0</v>
      </c>
      <c r="AP50">
        <f t="shared" si="26"/>
        <v>-8.9619784576914663E-2</v>
      </c>
      <c r="AQ50">
        <f t="shared" si="26"/>
        <v>-37.438160327970891</v>
      </c>
      <c r="AR50">
        <f t="shared" si="26"/>
        <v>-37.527780112547802</v>
      </c>
      <c r="AS50">
        <f t="shared" si="26"/>
        <v>0.19748589602162278</v>
      </c>
      <c r="AT50">
        <f t="shared" si="26"/>
        <v>0.25265344015793745</v>
      </c>
      <c r="AU50">
        <f t="shared" si="23"/>
        <v>-37.077640776368241</v>
      </c>
      <c r="AW50">
        <v>47</v>
      </c>
      <c r="AX50">
        <f>IF(Z50&gt;0, (R50*SUMPRODUCT(K50:$K$98, X50:$X$98)-K50*$AZ$3)/Z50, 0)</f>
        <v>951.75662926563996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500000</v>
      </c>
      <c r="S51">
        <f t="shared" si="1"/>
        <v>927.13032091999412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447.2603721657606</v>
      </c>
      <c r="AC51">
        <f t="shared" si="2"/>
        <v>421.55831990536848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-5270.2938919788221</v>
      </c>
      <c r="AI51">
        <f t="shared" si="25"/>
        <v>-5281.6611806542442</v>
      </c>
      <c r="AJ51">
        <f t="shared" si="7"/>
        <v>25.702052260392122</v>
      </c>
      <c r="AK51">
        <f t="shared" si="22"/>
        <v>31.308226051603246</v>
      </c>
      <c r="AL51">
        <f t="shared" si="8"/>
        <v>-5224.6509023422486</v>
      </c>
      <c r="AN51">
        <f t="shared" si="26"/>
        <v>0</v>
      </c>
      <c r="AO51">
        <f t="shared" si="26"/>
        <v>0</v>
      </c>
      <c r="AP51">
        <f t="shared" si="26"/>
        <v>-7.7422687610372271E-2</v>
      </c>
      <c r="AQ51">
        <f t="shared" si="26"/>
        <v>-35.896010848724345</v>
      </c>
      <c r="AR51">
        <f t="shared" si="26"/>
        <v>-35.973433536334717</v>
      </c>
      <c r="AS51">
        <f t="shared" si="26"/>
        <v>0.17505686887360833</v>
      </c>
      <c r="AT51">
        <f t="shared" si="26"/>
        <v>0.21324056021109272</v>
      </c>
      <c r="AU51">
        <f t="shared" si="23"/>
        <v>-35.585136107250008</v>
      </c>
      <c r="AW51">
        <v>48</v>
      </c>
      <c r="AX51">
        <f>IF(Z51&gt;0, (R51*SUMPRODUCT(K51:$K$98, X51:$X$98)-K51*$AZ$3)/Z51, 0)</f>
        <v>927.13032091999412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500000</v>
      </c>
      <c r="S52">
        <f t="shared" si="1"/>
        <v>902.71189996208113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421.55831990536848</v>
      </c>
      <c r="AC52">
        <f t="shared" si="2"/>
        <v>396.14097697412473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-5655.1479090763569</v>
      </c>
      <c r="AI52">
        <f t="shared" si="25"/>
        <v>-5666.1187674695711</v>
      </c>
      <c r="AJ52">
        <f t="shared" si="7"/>
        <v>25.417342931243752</v>
      </c>
      <c r="AK52">
        <f t="shared" si="22"/>
        <v>29.509082393375795</v>
      </c>
      <c r="AL52">
        <f t="shared" si="8"/>
        <v>-5611.192342144951</v>
      </c>
      <c r="AN52">
        <f t="shared" si="26"/>
        <v>0</v>
      </c>
      <c r="AO52">
        <f t="shared" si="26"/>
        <v>0</v>
      </c>
      <c r="AP52">
        <f t="shared" si="26"/>
        <v>-6.6716605369075963E-2</v>
      </c>
      <c r="AQ52">
        <f t="shared" si="26"/>
        <v>-34.39040573041914</v>
      </c>
      <c r="AR52">
        <f t="shared" si="26"/>
        <v>-34.45712233578822</v>
      </c>
      <c r="AS52">
        <f t="shared" si="26"/>
        <v>0.15456938528376007</v>
      </c>
      <c r="AT52">
        <f t="shared" si="26"/>
        <v>0.17945230302673223</v>
      </c>
      <c r="AU52">
        <f t="shared" si="23"/>
        <v>-34.123100647477727</v>
      </c>
      <c r="AW52">
        <v>49</v>
      </c>
      <c r="AX52">
        <f>IF(Z52&gt;0, (R52*SUMPRODUCT(K52:$K$98, X52:$X$98)-K52*$AZ$3)/Z52, 0)</f>
        <v>902.71189996208113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25</v>
      </c>
      <c r="R53">
        <f t="shared" si="0"/>
        <v>500000</v>
      </c>
      <c r="S53">
        <f t="shared" si="1"/>
        <v>878.73311214599403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396.14097697412473</v>
      </c>
      <c r="AC53">
        <f t="shared" si="2"/>
        <v>371.1065247414565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-6063.0207551212297</v>
      </c>
      <c r="AI53">
        <f t="shared" si="25"/>
        <v>-6073.5787538927552</v>
      </c>
      <c r="AJ53">
        <f t="shared" si="7"/>
        <v>25.034452232668229</v>
      </c>
      <c r="AK53">
        <f t="shared" si="22"/>
        <v>27.729868388188734</v>
      </c>
      <c r="AL53">
        <f t="shared" si="8"/>
        <v>-6020.8144332718975</v>
      </c>
      <c r="AN53">
        <f t="shared" si="26"/>
        <v>0</v>
      </c>
      <c r="AO53">
        <f t="shared" si="26"/>
        <v>0</v>
      </c>
      <c r="AP53">
        <f t="shared" si="26"/>
        <v>-5.732669647888463E-2</v>
      </c>
      <c r="AQ53">
        <f t="shared" si="26"/>
        <v>-32.92034391132858</v>
      </c>
      <c r="AR53">
        <f t="shared" si="26"/>
        <v>-32.977670607807468</v>
      </c>
      <c r="AS53">
        <f t="shared" si="26"/>
        <v>0.13592940061025521</v>
      </c>
      <c r="AT53">
        <f t="shared" si="26"/>
        <v>0.15056468397934736</v>
      </c>
      <c r="AU53">
        <f t="shared" si="23"/>
        <v>-32.691176523217855</v>
      </c>
      <c r="AW53">
        <v>50</v>
      </c>
      <c r="AX53">
        <f>IF(Z53&gt;0, (R53*SUMPRODUCT(K53:$K$98, X53:$X$98)-K53*$AZ$3)/Z53, 0)</f>
        <v>878.73311214599403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500000</v>
      </c>
      <c r="S54">
        <f t="shared" si="1"/>
        <v>855.29584656783493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371.1065247414565</v>
      </c>
      <c r="AC54">
        <f t="shared" si="2"/>
        <v>346.53971073883412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-6463.6723075204536</v>
      </c>
      <c r="AI54">
        <f t="shared" si="25"/>
        <v>-6473.8015426888878</v>
      </c>
      <c r="AJ54">
        <f t="shared" si="7"/>
        <v>24.56681400262238</v>
      </c>
      <c r="AK54">
        <f t="shared" si="22"/>
        <v>25.977456731901956</v>
      </c>
      <c r="AL54">
        <f t="shared" si="8"/>
        <v>-6423.2572719543632</v>
      </c>
      <c r="AN54">
        <f t="shared" si="26"/>
        <v>0</v>
      </c>
      <c r="AO54">
        <f t="shared" si="26"/>
        <v>0</v>
      </c>
      <c r="AP54">
        <f t="shared" si="26"/>
        <v>-4.9105929967501086E-2</v>
      </c>
      <c r="AQ54">
        <f t="shared" si="26"/>
        <v>-31.335499115974415</v>
      </c>
      <c r="AR54">
        <f t="shared" si="26"/>
        <v>-31.384605045941914</v>
      </c>
      <c r="AS54">
        <f t="shared" si="26"/>
        <v>0.11909845391849569</v>
      </c>
      <c r="AT54">
        <f t="shared" si="26"/>
        <v>0.12593716601484775</v>
      </c>
      <c r="AU54">
        <f t="shared" si="23"/>
        <v>-31.13956942600857</v>
      </c>
      <c r="AW54">
        <v>51</v>
      </c>
      <c r="AX54">
        <f>IF(Z54&gt;0, (R54*SUMPRODUCT(K54:$K$98, X54:$X$98)-K54*$AZ$3)/Z54, 0)</f>
        <v>855.29584656783493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500000</v>
      </c>
      <c r="S55">
        <f t="shared" si="1"/>
        <v>832.77539263730569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346.53971073883412</v>
      </c>
      <c r="AC55">
        <f t="shared" si="2"/>
        <v>322.66272046991878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-6831.5180138724272</v>
      </c>
      <c r="AI55">
        <f t="shared" si="25"/>
        <v>-6841.2043807884838</v>
      </c>
      <c r="AJ55">
        <f t="shared" si="7"/>
        <v>23.876990268915335</v>
      </c>
      <c r="AK55">
        <f t="shared" si="22"/>
        <v>24.257779751718392</v>
      </c>
      <c r="AL55">
        <f t="shared" si="8"/>
        <v>-6793.0696107678496</v>
      </c>
      <c r="AN55">
        <f t="shared" si="26"/>
        <v>0</v>
      </c>
      <c r="AO55">
        <f t="shared" si="26"/>
        <v>0</v>
      </c>
      <c r="AP55">
        <f t="shared" si="26"/>
        <v>-4.1927616969759829E-2</v>
      </c>
      <c r="AQ55">
        <f t="shared" si="26"/>
        <v>-29.570351101697465</v>
      </c>
      <c r="AR55">
        <f t="shared" si="26"/>
        <v>-29.612278718667227</v>
      </c>
      <c r="AS55">
        <f t="shared" si="26"/>
        <v>0.10335199059270535</v>
      </c>
      <c r="AT55">
        <f t="shared" si="26"/>
        <v>0.10500024485763665</v>
      </c>
      <c r="AU55">
        <f t="shared" si="23"/>
        <v>-29.403926483216882</v>
      </c>
      <c r="AW55">
        <v>52</v>
      </c>
      <c r="AX55">
        <f>IF(Z55&gt;0, (R55*SUMPRODUCT(K55:$K$98, X55:$X$98)-K55*$AZ$3)/Z55, 0)</f>
        <v>832.77539263730569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500000</v>
      </c>
      <c r="S56">
        <f t="shared" si="1"/>
        <v>819.20313450322544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322.66272046991878</v>
      </c>
      <c r="AC56">
        <f t="shared" si="2"/>
        <v>299.75175226738122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-8836.8146130441964</v>
      </c>
      <c r="AI56">
        <f t="shared" si="25"/>
        <v>-8845.9622755604396</v>
      </c>
      <c r="AJ56">
        <f t="shared" si="7"/>
        <v>22.910968202537561</v>
      </c>
      <c r="AK56">
        <f t="shared" si="22"/>
        <v>22.586390432894316</v>
      </c>
      <c r="AL56">
        <f t="shared" si="8"/>
        <v>-8800.4649169250079</v>
      </c>
      <c r="AN56">
        <f t="shared" si="26"/>
        <v>0</v>
      </c>
      <c r="AO56">
        <f t="shared" si="26"/>
        <v>0</v>
      </c>
      <c r="AP56">
        <f t="shared" si="26"/>
        <v>-3.5353415257450095E-2</v>
      </c>
      <c r="AQ56">
        <f t="shared" si="26"/>
        <v>-34.152066280680721</v>
      </c>
      <c r="AR56">
        <f t="shared" si="26"/>
        <v>-34.187419695938168</v>
      </c>
      <c r="AS56">
        <f t="shared" si="26"/>
        <v>8.8545130668762823E-2</v>
      </c>
      <c r="AT56">
        <f t="shared" si="26"/>
        <v>8.729071921084576E-2</v>
      </c>
      <c r="AU56">
        <f t="shared" si="23"/>
        <v>-34.011583846058564</v>
      </c>
      <c r="AW56">
        <v>53</v>
      </c>
      <c r="AX56">
        <f>IF(Z56&gt;0, (R56*SUMPRODUCT(K56:$K$98, X56:$X$98)-K56*$AZ$3)/Z56, 0)</f>
        <v>819.20313450322544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500000</v>
      </c>
      <c r="S57">
        <f t="shared" si="1"/>
        <v>796.65751560497654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299.75175226738122</v>
      </c>
      <c r="AC57">
        <f t="shared" si="2"/>
        <v>271.54556357523603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-10695.67424192908</v>
      </c>
      <c r="AI57">
        <f t="shared" si="25"/>
        <v>-10704.195644108066</v>
      </c>
      <c r="AJ57">
        <f t="shared" si="7"/>
        <v>28.20618869214519</v>
      </c>
      <c r="AK57">
        <f t="shared" si="22"/>
        <v>20.982622658716686</v>
      </c>
      <c r="AL57">
        <f t="shared" si="8"/>
        <v>-10655.006832757203</v>
      </c>
      <c r="AN57">
        <f t="shared" si="26"/>
        <v>0</v>
      </c>
      <c r="AO57">
        <f t="shared" si="26"/>
        <v>0</v>
      </c>
      <c r="AP57">
        <f t="shared" si="26"/>
        <v>-2.9404532624985099E-2</v>
      </c>
      <c r="AQ57">
        <f t="shared" si="26"/>
        <v>-36.907224373076467</v>
      </c>
      <c r="AR57">
        <f t="shared" si="26"/>
        <v>-36.936628905701454</v>
      </c>
      <c r="AS57">
        <f t="shared" si="26"/>
        <v>9.7330202025915205E-2</v>
      </c>
      <c r="AT57">
        <f t="shared" si="26"/>
        <v>7.2404071485743168E-2</v>
      </c>
      <c r="AU57">
        <f t="shared" si="23"/>
        <v>-36.766894632189796</v>
      </c>
      <c r="AW57">
        <v>54</v>
      </c>
      <c r="AX57">
        <f>IF(Z57&gt;0, (R57*SUMPRODUCT(K57:$K$98, X57:$X$98)-K57*$AZ$3)/Z57, 0)</f>
        <v>796.65751560497654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500000</v>
      </c>
      <c r="S58">
        <f t="shared" si="1"/>
        <v>767.35050351949405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271.54556357523603</v>
      </c>
      <c r="AC58">
        <f t="shared" si="2"/>
        <v>239.94715847763786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-12375.942052294875</v>
      </c>
      <c r="AI58">
        <f t="shared" si="25"/>
        <v>-12383.759443349456</v>
      </c>
      <c r="AJ58">
        <f t="shared" si="7"/>
        <v>31.598405097598175</v>
      </c>
      <c r="AK58">
        <f t="shared" si="22"/>
        <v>19.008189450266524</v>
      </c>
      <c r="AL58">
        <f t="shared" si="8"/>
        <v>-12333.15284880159</v>
      </c>
      <c r="AN58">
        <f t="shared" si="26"/>
        <v>0</v>
      </c>
      <c r="AO58">
        <f t="shared" si="26"/>
        <v>0</v>
      </c>
      <c r="AP58">
        <f t="shared" si="26"/>
        <v>-2.4085021191193014E-2</v>
      </c>
      <c r="AQ58">
        <f t="shared" si="26"/>
        <v>-38.129706510697723</v>
      </c>
      <c r="AR58">
        <f t="shared" si="26"/>
        <v>-38.153791531888913</v>
      </c>
      <c r="AS58">
        <f t="shared" si="26"/>
        <v>9.7353228343060941E-2</v>
      </c>
      <c r="AT58">
        <f t="shared" si="26"/>
        <v>5.8563354771365275E-2</v>
      </c>
      <c r="AU58">
        <f t="shared" si="23"/>
        <v>-37.997874948774488</v>
      </c>
      <c r="AW58">
        <v>55</v>
      </c>
      <c r="AX58">
        <f>IF(Z58&gt;0, (R58*SUMPRODUCT(K58:$K$98, X58:$X$98)-K58*$AZ$3)/Z58, 0)</f>
        <v>767.35050351949405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500000</v>
      </c>
      <c r="S59">
        <f t="shared" si="1"/>
        <v>732.56002286316448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239.94715847763786</v>
      </c>
      <c r="AC59">
        <f t="shared" si="2"/>
        <v>206.55746917718861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-13801.035895227413</v>
      </c>
      <c r="AI59">
        <f t="shared" si="25"/>
        <v>-13808.085060576686</v>
      </c>
      <c r="AJ59">
        <f t="shared" si="7"/>
        <v>33.389689300449248</v>
      </c>
      <c r="AK59">
        <f t="shared" si="22"/>
        <v>16.79630109343465</v>
      </c>
      <c r="AL59">
        <f t="shared" si="8"/>
        <v>-13757.899070182802</v>
      </c>
      <c r="AN59">
        <f t="shared" si="26"/>
        <v>0</v>
      </c>
      <c r="AO59">
        <f t="shared" si="26"/>
        <v>0</v>
      </c>
      <c r="AP59">
        <f t="shared" si="26"/>
        <v>-1.9391208245098671E-2</v>
      </c>
      <c r="AQ59">
        <f t="shared" si="26"/>
        <v>-37.96460258518885</v>
      </c>
      <c r="AR59">
        <f t="shared" si="26"/>
        <v>-37.983993793433953</v>
      </c>
      <c r="AS59">
        <f t="shared" si="26"/>
        <v>9.1850082440032677E-2</v>
      </c>
      <c r="AT59">
        <f t="shared" si="26"/>
        <v>4.6204132845849108E-2</v>
      </c>
      <c r="AU59">
        <f t="shared" si="23"/>
        <v>-37.845939578148069</v>
      </c>
      <c r="AW59">
        <v>56</v>
      </c>
      <c r="AX59">
        <f>IF(Z59&gt;0, (R59*SUMPRODUCT(K59:$K$98, X59:$X$98)-K59*$AZ$3)/Z59, 0)</f>
        <v>732.56002286316448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25</v>
      </c>
      <c r="R60">
        <f t="shared" si="0"/>
        <v>500000</v>
      </c>
      <c r="S60">
        <f t="shared" si="1"/>
        <v>691.65034992565973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206.55746917718861</v>
      </c>
      <c r="AC60">
        <f t="shared" si="2"/>
        <v>172.82502481543582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-14636.773721635116</v>
      </c>
      <c r="AI60">
        <f t="shared" si="25"/>
        <v>-14643.020556644815</v>
      </c>
      <c r="AJ60">
        <f t="shared" si="7"/>
        <v>33.732444361752783</v>
      </c>
      <c r="AK60">
        <f t="shared" si="22"/>
        <v>14.459022842403204</v>
      </c>
      <c r="AL60">
        <f t="shared" si="8"/>
        <v>-14594.829089440658</v>
      </c>
      <c r="AN60">
        <f t="shared" si="26"/>
        <v>0</v>
      </c>
      <c r="AO60">
        <f t="shared" si="26"/>
        <v>0</v>
      </c>
      <c r="AP60">
        <f t="shared" si="26"/>
        <v>-1.5342961155162285E-2</v>
      </c>
      <c r="AQ60">
        <f t="shared" si="26"/>
        <v>-35.949636944034332</v>
      </c>
      <c r="AR60">
        <f t="shared" si="26"/>
        <v>-35.964979905189495</v>
      </c>
      <c r="AS60">
        <f t="shared" si="26"/>
        <v>8.2850848903085986E-2</v>
      </c>
      <c r="AT60">
        <f t="shared" si="26"/>
        <v>3.5513059888434659E-2</v>
      </c>
      <c r="AU60">
        <f t="shared" si="23"/>
        <v>-35.846615996397972</v>
      </c>
      <c r="AW60">
        <v>57</v>
      </c>
      <c r="AX60">
        <f>IF(Z60&gt;0, (R60*SUMPRODUCT(K60:$K$98, X60:$X$98)-K60*$AZ$3)/Z60, 0)</f>
        <v>691.65034992565973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25</v>
      </c>
      <c r="R61">
        <f t="shared" si="0"/>
        <v>500000</v>
      </c>
      <c r="S61">
        <f t="shared" si="1"/>
        <v>647.46748086505193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172.82502481543582</v>
      </c>
      <c r="AC61">
        <f t="shared" si="2"/>
        <v>140.65410057089798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-15068.673006213741</v>
      </c>
      <c r="AI61">
        <f t="shared" si="25"/>
        <v>-15074.103939223032</v>
      </c>
      <c r="AJ61">
        <f t="shared" si="7"/>
        <v>32.170924244537844</v>
      </c>
      <c r="AK61">
        <f t="shared" si="22"/>
        <v>12.097751737080509</v>
      </c>
      <c r="AL61">
        <f t="shared" si="8"/>
        <v>-15029.835263241413</v>
      </c>
      <c r="AN61">
        <f t="shared" si="26"/>
        <v>0</v>
      </c>
      <c r="AO61">
        <f t="shared" si="26"/>
        <v>0</v>
      </c>
      <c r="AP61">
        <f t="shared" si="26"/>
        <v>-1.1909830290697719E-2</v>
      </c>
      <c r="AQ61">
        <f t="shared" si="26"/>
        <v>-33.045028893378856</v>
      </c>
      <c r="AR61">
        <f t="shared" si="26"/>
        <v>-33.056938723669553</v>
      </c>
      <c r="AS61">
        <f t="shared" si="26"/>
        <v>7.0549617789773408E-2</v>
      </c>
      <c r="AT61">
        <f t="shared" si="26"/>
        <v>2.6529911129659502E-2</v>
      </c>
      <c r="AU61">
        <f t="shared" si="23"/>
        <v>-32.959859194750116</v>
      </c>
      <c r="AW61">
        <v>58</v>
      </c>
      <c r="AX61">
        <f>IF(Z61&gt;0, (R61*SUMPRODUCT(K61:$K$98, X61:$X$98)-K61*$AZ$3)/Z61, 0)</f>
        <v>647.46748086505193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25</v>
      </c>
      <c r="R62">
        <f t="shared" si="0"/>
        <v>500000</v>
      </c>
      <c r="S62">
        <f t="shared" si="1"/>
        <v>599.77231513411004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140.65410057089798</v>
      </c>
      <c r="AC62">
        <f t="shared" si="2"/>
        <v>110.98292230206961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-15011.5956594318</v>
      </c>
      <c r="AI62">
        <f t="shared" si="25"/>
        <v>-15016.221703328027</v>
      </c>
      <c r="AJ62">
        <f t="shared" si="7"/>
        <v>29.671178268828371</v>
      </c>
      <c r="AK62">
        <f t="shared" si="22"/>
        <v>9.8457870399628593</v>
      </c>
      <c r="AL62">
        <f t="shared" si="8"/>
        <v>-14976.704738019234</v>
      </c>
      <c r="AN62">
        <f t="shared" si="26"/>
        <v>0</v>
      </c>
      <c r="AO62">
        <f t="shared" si="26"/>
        <v>0</v>
      </c>
      <c r="AP62">
        <f t="shared" si="26"/>
        <v>-9.057802648261221E-3</v>
      </c>
      <c r="AQ62">
        <f t="shared" si="26"/>
        <v>-29.392732531038831</v>
      </c>
      <c r="AR62">
        <f t="shared" si="26"/>
        <v>-29.401790333687092</v>
      </c>
      <c r="AS62">
        <f t="shared" si="26"/>
        <v>5.8096222848134878E-2</v>
      </c>
      <c r="AT62">
        <f t="shared" si="26"/>
        <v>1.9278069539620857E-2</v>
      </c>
      <c r="AU62">
        <f t="shared" si="23"/>
        <v>-29.324416041299337</v>
      </c>
      <c r="AW62">
        <v>59</v>
      </c>
      <c r="AX62">
        <f>IF(Z62&gt;0, (R62*SUMPRODUCT(K62:$K$98, X62:$X$98)-K62*$AZ$3)/Z62, 0)</f>
        <v>599.77231513411004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25</v>
      </c>
      <c r="R63">
        <f t="shared" si="0"/>
        <v>500000</v>
      </c>
      <c r="S63">
        <f t="shared" si="1"/>
        <v>548.4629388059451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110.98292230206961</v>
      </c>
      <c r="AC63">
        <f t="shared" si="2"/>
        <v>84.602556400093704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-14468.71086412624</v>
      </c>
      <c r="AI63">
        <f t="shared" si="25"/>
        <v>-14472.567212040298</v>
      </c>
      <c r="AJ63">
        <f t="shared" si="7"/>
        <v>26.380365901975907</v>
      </c>
      <c r="AK63">
        <f t="shared" si="22"/>
        <v>7.7688045611448731</v>
      </c>
      <c r="AL63">
        <f t="shared" si="8"/>
        <v>-14438.418041577177</v>
      </c>
      <c r="AN63">
        <f t="shared" si="26"/>
        <v>0</v>
      </c>
      <c r="AO63">
        <f t="shared" si="26"/>
        <v>0</v>
      </c>
      <c r="AP63">
        <f t="shared" si="26"/>
        <v>-6.7417289890471842E-3</v>
      </c>
      <c r="AQ63">
        <f t="shared" si="26"/>
        <v>-25.294431322245739</v>
      </c>
      <c r="AR63">
        <f t="shared" si="26"/>
        <v>-25.301173051234784</v>
      </c>
      <c r="AS63">
        <f t="shared" si="26"/>
        <v>4.611857682619739E-2</v>
      </c>
      <c r="AT63">
        <f t="shared" si="26"/>
        <v>1.3581548160938763E-2</v>
      </c>
      <c r="AU63">
        <f t="shared" si="23"/>
        <v>-25.241472926247649</v>
      </c>
      <c r="AW63">
        <v>60</v>
      </c>
      <c r="AX63">
        <f>IF(Z63&gt;0, (R63*SUMPRODUCT(K63:$K$98, X63:$X$98)-K63*$AZ$3)/Z63, 0)</f>
        <v>548.4629388059451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500000</v>
      </c>
      <c r="S64">
        <f t="shared" si="1"/>
        <v>493.69160861090552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84.602556400093704</v>
      </c>
      <c r="AC64">
        <f t="shared" si="2"/>
        <v>61.99773813951127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-13565.743459096106</v>
      </c>
      <c r="AI64">
        <f t="shared" si="25"/>
        <v>-13568.882956358068</v>
      </c>
      <c r="AJ64">
        <f t="shared" si="7"/>
        <v>22.604818260582434</v>
      </c>
      <c r="AK64">
        <f t="shared" si="22"/>
        <v>5.9221789480065601</v>
      </c>
      <c r="AL64">
        <f t="shared" si="8"/>
        <v>-13540.355959149478</v>
      </c>
      <c r="AN64">
        <f t="shared" si="26"/>
        <v>0</v>
      </c>
      <c r="AO64">
        <f t="shared" si="26"/>
        <v>0</v>
      </c>
      <c r="AP64">
        <f t="shared" si="26"/>
        <v>-4.9004636024118451E-3</v>
      </c>
      <c r="AQ64">
        <f t="shared" si="26"/>
        <v>-21.17486543670439</v>
      </c>
      <c r="AR64">
        <f t="shared" si="26"/>
        <v>-21.179765900306801</v>
      </c>
      <c r="AS64">
        <f t="shared" si="26"/>
        <v>3.5284021574803121E-2</v>
      </c>
      <c r="AT64">
        <f t="shared" si="26"/>
        <v>9.2439712349151309E-3</v>
      </c>
      <c r="AU64">
        <f t="shared" si="23"/>
        <v>-21.135237907497082</v>
      </c>
      <c r="AW64">
        <v>61</v>
      </c>
      <c r="AX64">
        <f>IF(Z64&gt;0, (R64*SUMPRODUCT(K64:$K$98, X64:$X$98)-K64*$AZ$3)/Z64, 0)</f>
        <v>493.69160861090552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25</v>
      </c>
      <c r="R65">
        <f t="shared" si="0"/>
        <v>500000</v>
      </c>
      <c r="S65">
        <f t="shared" si="1"/>
        <v>433.46996645196782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61.99773813951127</v>
      </c>
      <c r="AC65">
        <f t="shared" si="2"/>
        <v>43.224312936434814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-12303.559292124684</v>
      </c>
      <c r="AI65">
        <f t="shared" si="25"/>
        <v>-12306.052216449421</v>
      </c>
      <c r="AJ65">
        <f t="shared" si="7"/>
        <v>18.773425203076457</v>
      </c>
      <c r="AK65">
        <f t="shared" si="22"/>
        <v>4.3398416697657893</v>
      </c>
      <c r="AL65">
        <f t="shared" si="8"/>
        <v>-12282.938949576579</v>
      </c>
      <c r="AN65">
        <f t="shared" si="26"/>
        <v>0</v>
      </c>
      <c r="AO65">
        <f t="shared" si="26"/>
        <v>0</v>
      </c>
      <c r="AP65">
        <f t="shared" si="26"/>
        <v>-3.4743065238022246E-3</v>
      </c>
      <c r="AQ65">
        <f t="shared" si="26"/>
        <v>-17.14706535230777</v>
      </c>
      <c r="AR65">
        <f t="shared" si="26"/>
        <v>-17.150539658831573</v>
      </c>
      <c r="AS65">
        <f t="shared" si="26"/>
        <v>2.6163904379268754E-2</v>
      </c>
      <c r="AT65">
        <f t="shared" si="26"/>
        <v>6.0482943970347428E-3</v>
      </c>
      <c r="AU65">
        <f t="shared" si="23"/>
        <v>-17.118327460055269</v>
      </c>
      <c r="AW65">
        <v>62</v>
      </c>
      <c r="AX65">
        <f>IF(Z65&gt;0, (R65*SUMPRODUCT(K65:$K$98, X65:$X$98)-K65*$AZ$3)/Z65, 0)</f>
        <v>433.46996645196782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500000</v>
      </c>
      <c r="S66">
        <f t="shared" si="1"/>
        <v>366.21729068743849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43.224312936434814</v>
      </c>
      <c r="AC66">
        <f t="shared" si="2"/>
        <v>28.221390649866276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-10828.964714038677</v>
      </c>
      <c r="AI66">
        <f t="shared" si="25"/>
        <v>-10830.891260884464</v>
      </c>
      <c r="AJ66">
        <f t="shared" si="7"/>
        <v>15.002922286568538</v>
      </c>
      <c r="AK66">
        <f t="shared" si="22"/>
        <v>3.0257019055504371</v>
      </c>
      <c r="AL66">
        <f t="shared" si="8"/>
        <v>-10812.862636692345</v>
      </c>
      <c r="AN66">
        <f t="shared" si="26"/>
        <v>0</v>
      </c>
      <c r="AO66">
        <f t="shared" si="26"/>
        <v>0</v>
      </c>
      <c r="AP66">
        <f t="shared" si="26"/>
        <v>-2.3972900765551995E-3</v>
      </c>
      <c r="AQ66">
        <f t="shared" si="26"/>
        <v>-13.47497451468533</v>
      </c>
      <c r="AR66">
        <f t="shared" si="26"/>
        <v>-13.477371804761885</v>
      </c>
      <c r="AS66">
        <f t="shared" si="26"/>
        <v>1.866882022389731E-2</v>
      </c>
      <c r="AT66">
        <f t="shared" si="26"/>
        <v>3.7650188307910078E-3</v>
      </c>
      <c r="AU66">
        <f t="shared" si="23"/>
        <v>-13.454937965707197</v>
      </c>
      <c r="AW66">
        <v>63</v>
      </c>
      <c r="AX66">
        <f>IF(Z66&gt;0, (R66*SUMPRODUCT(K66:$K$98, X66:$X$98)-K66*$AZ$3)/Z66, 0)</f>
        <v>366.21729068743849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25</v>
      </c>
      <c r="R67">
        <f t="shared" ref="R67:R89" si="27">$C$6</f>
        <v>500000</v>
      </c>
      <c r="S67">
        <f t="shared" ref="S67:S89" si="28">AX67</f>
        <v>288.14674295590868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28.221390649866276</v>
      </c>
      <c r="AC67">
        <f t="shared" ref="AC67:AC89" si="29">S67*Z67</f>
        <v>16.66082958673384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-9235.3066874643737</v>
      </c>
      <c r="AI67">
        <f t="shared" ref="AI67:AI89" si="33">SUM(AE67:AH67)</f>
        <v>-9236.7522035073307</v>
      </c>
      <c r="AJ67">
        <f t="shared" ref="AJ67:AJ89" si="34">AB67-AC67</f>
        <v>11.560561063132436</v>
      </c>
      <c r="AK67">
        <f t="shared" si="22"/>
        <v>1.9754973454906395</v>
      </c>
      <c r="AL67">
        <f t="shared" ref="AL67:AL89" si="35">SUM(AI67:AK67)</f>
        <v>-9223.2161450987078</v>
      </c>
      <c r="AN67">
        <f t="shared" ref="AN67:AT89" si="36">AE67*$K67</f>
        <v>0</v>
      </c>
      <c r="AO67">
        <f t="shared" si="36"/>
        <v>0</v>
      </c>
      <c r="AP67">
        <f t="shared" si="36"/>
        <v>-1.6060013545820772E-3</v>
      </c>
      <c r="AQ67">
        <f t="shared" si="36"/>
        <v>-10.260636761745015</v>
      </c>
      <c r="AR67">
        <f t="shared" si="36"/>
        <v>-10.262242763099598</v>
      </c>
      <c r="AS67">
        <f t="shared" si="36"/>
        <v>1.2844047506487564E-2</v>
      </c>
      <c r="AT67">
        <f t="shared" si="36"/>
        <v>2.194822692069818E-3</v>
      </c>
      <c r="AU67">
        <f t="shared" si="23"/>
        <v>-10.247203892901041</v>
      </c>
      <c r="AW67">
        <v>64</v>
      </c>
      <c r="AX67">
        <f>IF(Z67&gt;0, (R67*SUMPRODUCT(K67:$K$98, X67:$X$98)-K67*$AZ$3)/Z67, 0)</f>
        <v>288.14674295590868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25</v>
      </c>
      <c r="R68">
        <f t="shared" si="27"/>
        <v>500000</v>
      </c>
      <c r="S68">
        <f t="shared" si="28"/>
        <v>192.81137719056431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16.66082958673384</v>
      </c>
      <c r="AC68">
        <f t="shared" si="29"/>
        <v>8.1094905495896175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-7591.6221262641284</v>
      </c>
      <c r="AI68">
        <f t="shared" si="33"/>
        <v>-7592.6736060403418</v>
      </c>
      <c r="AJ68">
        <f t="shared" si="34"/>
        <v>8.5513390371442224</v>
      </c>
      <c r="AK68">
        <f t="shared" si="22"/>
        <v>1.1662580710713688</v>
      </c>
      <c r="AL68">
        <f t="shared" si="35"/>
        <v>-7582.9560089321258</v>
      </c>
      <c r="AN68">
        <f t="shared" si="36"/>
        <v>0</v>
      </c>
      <c r="AO68">
        <f t="shared" si="36"/>
        <v>0</v>
      </c>
      <c r="AP68">
        <f t="shared" si="36"/>
        <v>-1.0430518377497245E-3</v>
      </c>
      <c r="AQ68">
        <f t="shared" si="36"/>
        <v>-7.530772906367222</v>
      </c>
      <c r="AR68">
        <f t="shared" si="36"/>
        <v>-7.5318159582049713</v>
      </c>
      <c r="AS68">
        <f t="shared" si="36"/>
        <v>8.48279738677888E-3</v>
      </c>
      <c r="AT68">
        <f t="shared" si="36"/>
        <v>1.1569101487640073E-3</v>
      </c>
      <c r="AU68">
        <f t="shared" si="23"/>
        <v>-7.5221762506694283</v>
      </c>
      <c r="AW68">
        <v>65</v>
      </c>
      <c r="AX68">
        <f>IF(Z68&gt;0, (R68*SUMPRODUCT(K68:$K$98, X68:$X$98)-K68*$AZ$3)/Z68, 0)</f>
        <v>192.81137719056431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7"/>
        <v>500000</v>
      </c>
      <c r="S69">
        <f t="shared" si="28"/>
        <v>71.141088217282615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8.1094905495896175</v>
      </c>
      <c r="AC69">
        <f t="shared" si="29"/>
        <v>2.1048763259016798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-6025.6242215753336</v>
      </c>
      <c r="AI69">
        <f t="shared" si="33"/>
        <v>-6026.3639053427059</v>
      </c>
      <c r="AJ69">
        <f t="shared" si="34"/>
        <v>6.0046142236879376</v>
      </c>
      <c r="AK69">
        <f t="shared" si="22"/>
        <v>0.56766433847127329</v>
      </c>
      <c r="AL69">
        <f t="shared" si="35"/>
        <v>-6019.7916267805467</v>
      </c>
      <c r="AN69">
        <f t="shared" si="36"/>
        <v>0</v>
      </c>
      <c r="AO69">
        <f t="shared" si="36"/>
        <v>0</v>
      </c>
      <c r="AP69">
        <f t="shared" si="36"/>
        <v>-6.5513836714174679E-4</v>
      </c>
      <c r="AQ69">
        <f t="shared" si="36"/>
        <v>-5.336899074526265</v>
      </c>
      <c r="AR69">
        <f t="shared" si="36"/>
        <v>-5.3375542128934068</v>
      </c>
      <c r="AS69">
        <f t="shared" si="36"/>
        <v>5.3182905064911795E-3</v>
      </c>
      <c r="AT69">
        <f t="shared" si="36"/>
        <v>5.027806532941836E-4</v>
      </c>
      <c r="AU69">
        <f t="shared" si="23"/>
        <v>-5.3317331417336211</v>
      </c>
      <c r="AW69">
        <v>66</v>
      </c>
      <c r="AX69">
        <f>IF(Z69&gt;0, (R69*SUMPRODUCT(K69:$K$98, X69:$X$98)-K69*$AZ$3)/Z69, 0)</f>
        <v>71.141088217282615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7"/>
        <v>500000</v>
      </c>
      <c r="S70">
        <f t="shared" si="28"/>
        <v>-93.000632408639134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2.1048763259016798</v>
      </c>
      <c r="AC70">
        <f t="shared" si="29"/>
        <v>-1.8693810676609388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-4595.3710897695328</v>
      </c>
      <c r="AI70">
        <f t="shared" si="33"/>
        <v>-4595.8736081447432</v>
      </c>
      <c r="AJ70">
        <f t="shared" si="34"/>
        <v>3.9742573935626186</v>
      </c>
      <c r="AK70">
        <f t="shared" si="22"/>
        <v>0.14734134281311762</v>
      </c>
      <c r="AL70">
        <f t="shared" si="35"/>
        <v>-4591.7520094083675</v>
      </c>
      <c r="AN70">
        <f t="shared" si="36"/>
        <v>0</v>
      </c>
      <c r="AO70">
        <f t="shared" si="36"/>
        <v>0</v>
      </c>
      <c r="AP70">
        <f t="shared" si="36"/>
        <v>-3.9739360144241227E-4</v>
      </c>
      <c r="AQ70">
        <f t="shared" si="36"/>
        <v>-3.6340383902647777</v>
      </c>
      <c r="AR70">
        <f t="shared" si="36"/>
        <v>-3.6344357838662202</v>
      </c>
      <c r="AS70">
        <f t="shared" si="36"/>
        <v>3.1428591203772659E-3</v>
      </c>
      <c r="AT70">
        <f t="shared" si="36"/>
        <v>1.1651814092839374E-4</v>
      </c>
      <c r="AU70">
        <f t="shared" si="23"/>
        <v>-3.6311764066049146</v>
      </c>
      <c r="AW70">
        <v>67</v>
      </c>
      <c r="AX70">
        <f>IF(Z70&gt;0, (R70*SUMPRODUCT(K70:$K$98, X70:$X$98)-K70*$AZ$3)/Z70, 0)</f>
        <v>-93.000632408639134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7"/>
        <v>500000</v>
      </c>
      <c r="S71">
        <f t="shared" si="28"/>
        <v>-325.26523352607825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-1.8693810676609388</v>
      </c>
      <c r="AC71">
        <f t="shared" si="29"/>
        <v>-4.2867750999224583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-3360.2030568603368</v>
      </c>
      <c r="AI71">
        <f t="shared" si="33"/>
        <v>-3360.5325398989521</v>
      </c>
      <c r="AJ71">
        <f t="shared" si="34"/>
        <v>2.4173940322615195</v>
      </c>
      <c r="AK71">
        <f t="shared" si="22"/>
        <v>-0.13085667473626572</v>
      </c>
      <c r="AL71">
        <f t="shared" si="35"/>
        <v>-3358.2460025414266</v>
      </c>
      <c r="AN71">
        <f t="shared" si="36"/>
        <v>0</v>
      </c>
      <c r="AO71">
        <f t="shared" si="36"/>
        <v>0</v>
      </c>
      <c r="AP71">
        <f t="shared" si="36"/>
        <v>-2.3263977176294113E-4</v>
      </c>
      <c r="AQ71">
        <f t="shared" si="36"/>
        <v>-2.3725557330981077</v>
      </c>
      <c r="AR71">
        <f t="shared" si="36"/>
        <v>-2.3727883728698704</v>
      </c>
      <c r="AS71">
        <f t="shared" si="36"/>
        <v>1.7068617501223842E-3</v>
      </c>
      <c r="AT71">
        <f t="shared" si="36"/>
        <v>-9.2394640623227572E-5</v>
      </c>
      <c r="AU71">
        <f t="shared" si="23"/>
        <v>-2.3711739057603713</v>
      </c>
      <c r="AW71">
        <v>68</v>
      </c>
      <c r="AX71">
        <f>IF(Z71&gt;0, (R71*SUMPRODUCT(K71:$K$98, X71:$X$98)-K71*$AZ$3)/Z71, 0)</f>
        <v>-325.26523352607825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7"/>
        <v>500000</v>
      </c>
      <c r="S72">
        <f t="shared" si="28"/>
        <v>-669.73139430547155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-4.2867750999224583</v>
      </c>
      <c r="AC72">
        <f t="shared" si="29"/>
        <v>-5.573041227660517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-2363.1101508629936</v>
      </c>
      <c r="AI72">
        <f t="shared" si="33"/>
        <v>-2363.3181835636797</v>
      </c>
      <c r="AJ72">
        <f t="shared" si="34"/>
        <v>1.2862661277380587</v>
      </c>
      <c r="AK72">
        <f t="shared" ref="AK72:AK89" si="49">G72*SUM(AB72:AB72, AE72:AF72)</f>
        <v>-0.30007425699457213</v>
      </c>
      <c r="AL72">
        <f t="shared" si="35"/>
        <v>-2362.3319916929363</v>
      </c>
      <c r="AN72">
        <f t="shared" si="36"/>
        <v>0</v>
      </c>
      <c r="AO72">
        <f t="shared" si="36"/>
        <v>0</v>
      </c>
      <c r="AP72">
        <f t="shared" si="36"/>
        <v>-1.3114884947114546E-4</v>
      </c>
      <c r="AQ72">
        <f t="shared" si="36"/>
        <v>-1.4897618328148006</v>
      </c>
      <c r="AR72">
        <f t="shared" si="36"/>
        <v>-1.4898929816642719</v>
      </c>
      <c r="AS72">
        <f t="shared" si="36"/>
        <v>8.1089329807451042E-4</v>
      </c>
      <c r="AT72">
        <f t="shared" si="36"/>
        <v>-1.8917407422481649E-4</v>
      </c>
      <c r="AU72">
        <f t="shared" si="23"/>
        <v>-1.4892712624404223</v>
      </c>
      <c r="AW72">
        <v>69</v>
      </c>
      <c r="AX72">
        <f>IF(Z72&gt;0, (R72*SUMPRODUCT(K72:$K$98, X72:$X$98)-K72*$AZ$3)/Z72, 0)</f>
        <v>-669.73139430547155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7"/>
        <v>500000</v>
      </c>
      <c r="S73">
        <f t="shared" si="28"/>
        <v>-1206.8768554201072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-5.573041227660517</v>
      </c>
      <c r="AC73">
        <f t="shared" si="29"/>
        <v>-6.0929016271181311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-1594.8041757853923</v>
      </c>
      <c r="AI73">
        <f t="shared" si="33"/>
        <v>-1594.930387950282</v>
      </c>
      <c r="AJ73">
        <f t="shared" si="34"/>
        <v>0.51986039945761409</v>
      </c>
      <c r="AK73">
        <f t="shared" si="49"/>
        <v>-0.39011288593623622</v>
      </c>
      <c r="AL73">
        <f t="shared" si="35"/>
        <v>-1594.8006404367607</v>
      </c>
      <c r="AN73">
        <f t="shared" si="36"/>
        <v>0</v>
      </c>
      <c r="AO73">
        <f t="shared" si="36"/>
        <v>0</v>
      </c>
      <c r="AP73">
        <f t="shared" si="36"/>
        <v>-7.1042145915306451E-5</v>
      </c>
      <c r="AQ73">
        <f t="shared" si="36"/>
        <v>-0.8976813848444779</v>
      </c>
      <c r="AR73">
        <f t="shared" si="36"/>
        <v>-0.89775242699039315</v>
      </c>
      <c r="AS73">
        <f t="shared" si="36"/>
        <v>2.9261837308714985E-4</v>
      </c>
      <c r="AT73">
        <f t="shared" si="36"/>
        <v>-2.195862545446716E-4</v>
      </c>
      <c r="AU73">
        <f t="shared" si="23"/>
        <v>-0.89767939487185067</v>
      </c>
      <c r="AW73">
        <v>70</v>
      </c>
      <c r="AX73">
        <f>IF(Z73&gt;0, (R73*SUMPRODUCT(K73:$K$98, X73:$X$98)-K73*$AZ$3)/Z73, 0)</f>
        <v>-1206.8768554201072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7"/>
        <v>500000</v>
      </c>
      <c r="S74">
        <f t="shared" si="28"/>
        <v>-2085.4229418033665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-6.0929016271181311</v>
      </c>
      <c r="AC74">
        <f t="shared" si="29"/>
        <v>-6.1245995893222638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-1030.5698174385363</v>
      </c>
      <c r="AI74">
        <f t="shared" si="33"/>
        <v>-1030.6432389909053</v>
      </c>
      <c r="AJ74">
        <f t="shared" si="34"/>
        <v>3.1697962204132679E-2</v>
      </c>
      <c r="AK74">
        <f t="shared" si="49"/>
        <v>-0.42650311389826923</v>
      </c>
      <c r="AL74">
        <f t="shared" si="35"/>
        <v>-1031.0380441425993</v>
      </c>
      <c r="AN74">
        <f t="shared" si="36"/>
        <v>0</v>
      </c>
      <c r="AO74">
        <f t="shared" si="36"/>
        <v>0</v>
      </c>
      <c r="AP74">
        <f t="shared" si="36"/>
        <v>-3.6899492677943107E-5</v>
      </c>
      <c r="AQ74">
        <f t="shared" si="36"/>
        <v>-0.51793379744387691</v>
      </c>
      <c r="AR74">
        <f t="shared" si="36"/>
        <v>-0.51797069693655484</v>
      </c>
      <c r="AS74">
        <f t="shared" si="36"/>
        <v>1.5930454839463668E-5</v>
      </c>
      <c r="AT74">
        <f t="shared" si="36"/>
        <v>-2.1434780416140366E-4</v>
      </c>
      <c r="AU74">
        <f t="shared" si="23"/>
        <v>-0.51816911428587675</v>
      </c>
      <c r="AW74">
        <v>71</v>
      </c>
      <c r="AX74">
        <f>IF(Z74&gt;0, (R74*SUMPRODUCT(K74:$K$98, X74:$X$98)-K74*$AZ$3)/Z74, 0)</f>
        <v>-2085.4229418033665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7"/>
        <v>500000</v>
      </c>
      <c r="S75">
        <f t="shared" si="28"/>
        <v>-3590.1667821554761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-6.1245995893222638</v>
      </c>
      <c r="AC75">
        <f t="shared" si="29"/>
        <v>-5.8693339022658328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-636.32873679493764</v>
      </c>
      <c r="AI75">
        <f t="shared" si="33"/>
        <v>-636.36960769494317</v>
      </c>
      <c r="AJ75">
        <f t="shared" si="34"/>
        <v>-0.25526568705643093</v>
      </c>
      <c r="AK75">
        <f t="shared" si="49"/>
        <v>-0.42872197125255851</v>
      </c>
      <c r="AL75">
        <f t="shared" si="35"/>
        <v>-637.05359535325215</v>
      </c>
      <c r="AN75">
        <f t="shared" si="36"/>
        <v>0</v>
      </c>
      <c r="AO75">
        <f t="shared" si="36"/>
        <v>0</v>
      </c>
      <c r="AP75">
        <f t="shared" si="36"/>
        <v>-1.8339733104284339E-5</v>
      </c>
      <c r="AQ75">
        <f t="shared" si="36"/>
        <v>-0.28553565489937882</v>
      </c>
      <c r="AR75">
        <f t="shared" si="36"/>
        <v>-0.2855539946324831</v>
      </c>
      <c r="AS75">
        <f t="shared" si="36"/>
        <v>-1.1454371131204546E-4</v>
      </c>
      <c r="AT75">
        <f t="shared" si="36"/>
        <v>-1.9237762142871974E-4</v>
      </c>
      <c r="AU75">
        <f t="shared" si="23"/>
        <v>-0.28586091596522389</v>
      </c>
      <c r="AW75">
        <v>72</v>
      </c>
      <c r="AX75">
        <f>IF(Z75&gt;0, (R75*SUMPRODUCT(K75:$K$98, X75:$X$98)-K75*$AZ$3)/Z75, 0)</f>
        <v>-3590.1667821554761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7"/>
        <v>500000</v>
      </c>
      <c r="S76">
        <f t="shared" si="28"/>
        <v>-6289.3956854232301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-5.8693339022658328</v>
      </c>
      <c r="AC76">
        <f t="shared" si="29"/>
        <v>-5.4645128745756502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-374.82109113085539</v>
      </c>
      <c r="AI76">
        <f t="shared" si="33"/>
        <v>-374.84281226730434</v>
      </c>
      <c r="AJ76">
        <f t="shared" si="34"/>
        <v>-0.40482102769018269</v>
      </c>
      <c r="AK76">
        <f t="shared" si="49"/>
        <v>-0.41085337315860831</v>
      </c>
      <c r="AL76">
        <f t="shared" si="35"/>
        <v>-375.6584866681531</v>
      </c>
      <c r="AN76">
        <f t="shared" si="36"/>
        <v>0</v>
      </c>
      <c r="AO76">
        <f t="shared" si="36"/>
        <v>0</v>
      </c>
      <c r="AP76">
        <f t="shared" si="36"/>
        <v>-8.7024859536203401E-6</v>
      </c>
      <c r="AQ76">
        <f t="shared" si="36"/>
        <v>-0.15017056259261985</v>
      </c>
      <c r="AR76">
        <f t="shared" si="36"/>
        <v>-0.15017926507857349</v>
      </c>
      <c r="AS76">
        <f t="shared" si="36"/>
        <v>-1.6218991651228572E-4</v>
      </c>
      <c r="AT76">
        <f t="shared" si="36"/>
        <v>-1.646067514614969E-4</v>
      </c>
      <c r="AU76">
        <f t="shared" si="23"/>
        <v>-0.15050606174654726</v>
      </c>
      <c r="AW76">
        <v>73</v>
      </c>
      <c r="AX76">
        <f>IF(Z76&gt;0, (R76*SUMPRODUCT(K76:$K$98, X76:$X$98)-K76*$AZ$3)/Z76, 0)</f>
        <v>-6289.3956854232301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7"/>
        <v>500000</v>
      </c>
      <c r="S77">
        <f t="shared" si="28"/>
        <v>-11367.493915288615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-5.4645128745756502</v>
      </c>
      <c r="AC77">
        <f t="shared" si="29"/>
        <v>-4.9982935419990193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-210.22821721773596</v>
      </c>
      <c r="AI77">
        <f t="shared" si="33"/>
        <v>-210.23920973195951</v>
      </c>
      <c r="AJ77">
        <f t="shared" si="34"/>
        <v>-0.46621933257663084</v>
      </c>
      <c r="AK77">
        <f t="shared" si="49"/>
        <v>-0.38251590122029555</v>
      </c>
      <c r="AL77">
        <f t="shared" si="35"/>
        <v>-211.08794496575644</v>
      </c>
      <c r="AN77">
        <f t="shared" si="36"/>
        <v>0</v>
      </c>
      <c r="AO77">
        <f t="shared" si="36"/>
        <v>0</v>
      </c>
      <c r="AP77">
        <f t="shared" si="36"/>
        <v>-3.9322380452185888E-6</v>
      </c>
      <c r="AQ77">
        <f t="shared" si="36"/>
        <v>-7.5202758632844965E-2</v>
      </c>
      <c r="AR77">
        <f t="shared" si="36"/>
        <v>-7.5206690870890172E-2</v>
      </c>
      <c r="AS77">
        <f t="shared" si="36"/>
        <v>-1.6677580394173895E-4</v>
      </c>
      <c r="AT77">
        <f t="shared" si="36"/>
        <v>-1.3683344402289009E-4</v>
      </c>
      <c r="AU77">
        <f t="shared" si="23"/>
        <v>-7.5510300118854803E-2</v>
      </c>
      <c r="AW77">
        <v>74</v>
      </c>
      <c r="AX77">
        <f>IF(Z77&gt;0, (R77*SUMPRODUCT(K77:$K$98, X77:$X$98)-K77*$AZ$3)/Z77, 0)</f>
        <v>-11367.493915288615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7"/>
        <v>500000</v>
      </c>
      <c r="S78">
        <f t="shared" si="28"/>
        <v>-21401.730618460486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-4.9982935419990193</v>
      </c>
      <c r="AC78">
        <f t="shared" si="29"/>
        <v>-4.5231481799450339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-111.97929512092357</v>
      </c>
      <c r="AI78">
        <f t="shared" si="33"/>
        <v>-111.98457874524884</v>
      </c>
      <c r="AJ78">
        <f t="shared" si="34"/>
        <v>-0.47514536205398539</v>
      </c>
      <c r="AK78">
        <f t="shared" si="49"/>
        <v>-0.3498805479399314</v>
      </c>
      <c r="AL78">
        <f t="shared" si="35"/>
        <v>-112.80960465524275</v>
      </c>
      <c r="AN78">
        <f t="shared" si="36"/>
        <v>0</v>
      </c>
      <c r="AO78">
        <f t="shared" si="36"/>
        <v>0</v>
      </c>
      <c r="AP78">
        <f t="shared" si="36"/>
        <v>-1.6875500913905055E-6</v>
      </c>
      <c r="AQ78">
        <f t="shared" si="36"/>
        <v>-3.5765349328732786E-2</v>
      </c>
      <c r="AR78">
        <f t="shared" si="36"/>
        <v>-3.5767036878824175E-2</v>
      </c>
      <c r="AS78">
        <f t="shared" si="36"/>
        <v>-1.5175787485924874E-4</v>
      </c>
      <c r="AT78">
        <f t="shared" si="36"/>
        <v>-1.1174923013122175E-4</v>
      </c>
      <c r="AU78">
        <f t="shared" si="23"/>
        <v>-3.6030543983814646E-2</v>
      </c>
      <c r="AW78">
        <v>75</v>
      </c>
      <c r="AX78">
        <f>IF(Z78&gt;0, (R78*SUMPRODUCT(K78:$K$98, X78:$X$98)-K78*$AZ$3)/Z78, 0)</f>
        <v>-21401.730618460486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7"/>
        <v>500000</v>
      </c>
      <c r="S79">
        <f t="shared" si="28"/>
        <v>-42266.129305975839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-4.5231481799450339</v>
      </c>
      <c r="AC79">
        <f t="shared" si="29"/>
        <v>-4.0675312786605247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-56.497666306722145</v>
      </c>
      <c r="AI79">
        <f t="shared" si="33"/>
        <v>-56.500072211488828</v>
      </c>
      <c r="AJ79">
        <f t="shared" si="34"/>
        <v>-0.45561690128450927</v>
      </c>
      <c r="AK79">
        <f t="shared" si="49"/>
        <v>-0.31662037259615239</v>
      </c>
      <c r="AL79">
        <f t="shared" si="35"/>
        <v>-57.27230948536949</v>
      </c>
      <c r="AN79">
        <f t="shared" si="36"/>
        <v>0</v>
      </c>
      <c r="AO79">
        <f t="shared" si="36"/>
        <v>0</v>
      </c>
      <c r="AP79">
        <f t="shared" si="36"/>
        <v>-6.8609641773493577E-7</v>
      </c>
      <c r="AQ79">
        <f t="shared" si="36"/>
        <v>-1.611154647524058E-2</v>
      </c>
      <c r="AR79">
        <f t="shared" si="36"/>
        <v>-1.6112232571658315E-2</v>
      </c>
      <c r="AS79">
        <f t="shared" si="36"/>
        <v>-1.2992913441943474E-4</v>
      </c>
      <c r="AT79">
        <f t="shared" si="36"/>
        <v>-9.0291231152744942E-5</v>
      </c>
      <c r="AU79">
        <f t="shared" si="23"/>
        <v>-1.6332452937230495E-2</v>
      </c>
      <c r="AW79">
        <v>76</v>
      </c>
      <c r="AX79">
        <f>IF(Z79&gt;0, (R79*SUMPRODUCT(K79:$K$98, X79:$X$98)-K79*$AZ$3)/Z79, 0)</f>
        <v>-42266.129305975839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7"/>
        <v>500000</v>
      </c>
      <c r="S80">
        <f t="shared" si="28"/>
        <v>-88913.414244025233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-4.0675312786605247</v>
      </c>
      <c r="AC80">
        <f t="shared" si="29"/>
        <v>-3.6449086728025133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-27.139958415969058</v>
      </c>
      <c r="AI80">
        <f t="shared" si="33"/>
        <v>-27.140983263767275</v>
      </c>
      <c r="AJ80">
        <f t="shared" si="34"/>
        <v>-0.42262260585801137</v>
      </c>
      <c r="AK80">
        <f t="shared" si="49"/>
        <v>-0.28472718950623677</v>
      </c>
      <c r="AL80">
        <f t="shared" si="35"/>
        <v>-27.848333059131523</v>
      </c>
      <c r="AN80">
        <f t="shared" si="36"/>
        <v>0</v>
      </c>
      <c r="AO80">
        <f t="shared" si="36"/>
        <v>0</v>
      </c>
      <c r="AP80">
        <f t="shared" si="36"/>
        <v>-2.6094445276668177E-7</v>
      </c>
      <c r="AQ80">
        <f t="shared" si="36"/>
        <v>-6.9103154724804057E-3</v>
      </c>
      <c r="AR80">
        <f t="shared" si="36"/>
        <v>-6.9105764169331719E-3</v>
      </c>
      <c r="AS80">
        <f t="shared" si="36"/>
        <v>-1.0760722207157908E-4</v>
      </c>
      <c r="AT80">
        <f t="shared" si="36"/>
        <v>-7.2496599770879017E-5</v>
      </c>
      <c r="AU80">
        <f t="shared" si="23"/>
        <v>-7.0906802387756297E-3</v>
      </c>
      <c r="AW80">
        <v>77</v>
      </c>
      <c r="AX80">
        <f>IF(Z80&gt;0, (R80*SUMPRODUCT(K80:$K$98, X80:$X$98)-K80*$AZ$3)/Z80, 0)</f>
        <v>-88913.414244025233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7"/>
        <v>500000</v>
      </c>
      <c r="S81">
        <f t="shared" si="28"/>
        <v>-200443.14634095324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-3.6449086728025133</v>
      </c>
      <c r="AC81">
        <f t="shared" si="29"/>
        <v>-3.2600920665488755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-12.159775036908108</v>
      </c>
      <c r="AI81">
        <f t="shared" si="33"/>
        <v>-12.160181647476499</v>
      </c>
      <c r="AJ81">
        <f t="shared" si="34"/>
        <v>-0.38481660625363778</v>
      </c>
      <c r="AK81">
        <f t="shared" si="49"/>
        <v>-0.25514360709617595</v>
      </c>
      <c r="AL81">
        <f t="shared" si="35"/>
        <v>-12.800141860826313</v>
      </c>
      <c r="AN81">
        <f t="shared" si="36"/>
        <v>0</v>
      </c>
      <c r="AO81">
        <f t="shared" si="36"/>
        <v>0</v>
      </c>
      <c r="AP81">
        <f t="shared" si="36"/>
        <v>-9.2437743684552564E-8</v>
      </c>
      <c r="AQ81">
        <f t="shared" si="36"/>
        <v>-2.7643702734342153E-3</v>
      </c>
      <c r="AR81">
        <f t="shared" si="36"/>
        <v>-2.7644627111778996E-3</v>
      </c>
      <c r="AS81">
        <f t="shared" si="36"/>
        <v>-8.7483163448547139E-5</v>
      </c>
      <c r="AT81">
        <f t="shared" si="36"/>
        <v>-5.8003655558811134E-5</v>
      </c>
      <c r="AU81">
        <f t="shared" si="23"/>
        <v>-2.9099495301852583E-3</v>
      </c>
      <c r="AW81">
        <v>78</v>
      </c>
      <c r="AX81">
        <f>IF(Z81&gt;0, (R81*SUMPRODUCT(K81:$K$98, X81:$X$98)-K81*$AZ$3)/Z81, 0)</f>
        <v>-200443.14634095324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7"/>
        <v>500000</v>
      </c>
      <c r="S82">
        <f t="shared" si="28"/>
        <v>-487068.23541927233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-3.2600920665488755</v>
      </c>
      <c r="AC82">
        <f t="shared" si="29"/>
        <v>-2.9131002567097051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-5.0604455699963617</v>
      </c>
      <c r="AI82">
        <f t="shared" si="33"/>
        <v>-5.0605950921805691</v>
      </c>
      <c r="AJ82">
        <f t="shared" si="34"/>
        <v>-0.34699180983917044</v>
      </c>
      <c r="AK82">
        <f t="shared" si="49"/>
        <v>-0.2282064446584213</v>
      </c>
      <c r="AL82">
        <f t="shared" si="35"/>
        <v>-5.6357933466781605</v>
      </c>
      <c r="AN82">
        <f t="shared" si="36"/>
        <v>0</v>
      </c>
      <c r="AO82">
        <f t="shared" si="36"/>
        <v>0</v>
      </c>
      <c r="AP82">
        <f t="shared" si="36"/>
        <v>-3.0349971230246833E-8</v>
      </c>
      <c r="AQ82">
        <f t="shared" si="36"/>
        <v>-1.0271678298184033E-3</v>
      </c>
      <c r="AR82">
        <f t="shared" si="36"/>
        <v>-1.0271981797896337E-3</v>
      </c>
      <c r="AS82">
        <f t="shared" si="36"/>
        <v>-7.0432300742544508E-5</v>
      </c>
      <c r="AT82">
        <f t="shared" si="36"/>
        <v>-4.6321280461975739E-5</v>
      </c>
      <c r="AU82">
        <f t="shared" si="23"/>
        <v>-1.1439517609941538E-3</v>
      </c>
      <c r="AW82">
        <v>79</v>
      </c>
      <c r="AX82">
        <f>IF(Z82&gt;0, (R82*SUMPRODUCT(K82:$K$98, X82:$X$98)-K82*$AZ$3)/Z82, 0)</f>
        <v>-487068.23541927233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7"/>
        <v>500000</v>
      </c>
      <c r="S83">
        <f t="shared" si="28"/>
        <v>-1283505.3033986492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-2.9131002567097051</v>
      </c>
      <c r="AC83">
        <f t="shared" si="29"/>
        <v>-2.6018451208675546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-1.9469691771252919</v>
      </c>
      <c r="AI83">
        <f t="shared" si="33"/>
        <v>-1.9470198556288005</v>
      </c>
      <c r="AJ83">
        <f t="shared" si="34"/>
        <v>-0.31125513584215048</v>
      </c>
      <c r="AK83">
        <f t="shared" si="49"/>
        <v>-0.20391701796967937</v>
      </c>
      <c r="AL83">
        <f t="shared" si="35"/>
        <v>-2.46219200944063</v>
      </c>
      <c r="AN83">
        <f t="shared" si="36"/>
        <v>0</v>
      </c>
      <c r="AO83">
        <f t="shared" si="36"/>
        <v>0</v>
      </c>
      <c r="AP83">
        <f t="shared" si="36"/>
        <v>-9.1845611622632511E-9</v>
      </c>
      <c r="AQ83">
        <f t="shared" si="36"/>
        <v>-3.5285291100374148E-4</v>
      </c>
      <c r="AR83">
        <f t="shared" si="36"/>
        <v>-3.5286209556490371E-4</v>
      </c>
      <c r="AS83">
        <f t="shared" si="36"/>
        <v>-5.6409357701763014E-5</v>
      </c>
      <c r="AT83">
        <f t="shared" si="36"/>
        <v>-3.695626733035502E-5</v>
      </c>
      <c r="AU83">
        <f t="shared" si="23"/>
        <v>-4.4622772059702166E-4</v>
      </c>
      <c r="AW83">
        <v>80</v>
      </c>
      <c r="AX83">
        <f>IF(Z83&gt;0, (R83*SUMPRODUCT(K83:$K$98, X83:$X$98)-K83*$AZ$3)/Z83, 0)</f>
        <v>-1283505.3033986492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7"/>
        <v>500000</v>
      </c>
      <c r="S84">
        <f t="shared" si="28"/>
        <v>-3692302.5081252721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-2.6018451208675546</v>
      </c>
      <c r="AC84">
        <f t="shared" si="29"/>
        <v>-2.3233744883571581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-0.68881029909228819</v>
      </c>
      <c r="AI84">
        <f t="shared" si="33"/>
        <v>-0.68882603029580713</v>
      </c>
      <c r="AJ84">
        <f t="shared" si="34"/>
        <v>-0.2784706325103965</v>
      </c>
      <c r="AK84">
        <f t="shared" si="49"/>
        <v>-0.18212915846072883</v>
      </c>
      <c r="AL84">
        <f t="shared" si="35"/>
        <v>-1.1494258212669324</v>
      </c>
      <c r="AN84">
        <f t="shared" si="36"/>
        <v>0</v>
      </c>
      <c r="AO84">
        <f t="shared" si="36"/>
        <v>0</v>
      </c>
      <c r="AP84">
        <f t="shared" si="36"/>
        <v>-2.545531968205664E-9</v>
      </c>
      <c r="AQ84">
        <f t="shared" si="36"/>
        <v>-1.1145928118304063E-4</v>
      </c>
      <c r="AR84">
        <f t="shared" si="36"/>
        <v>-1.1146182671500884E-4</v>
      </c>
      <c r="AS84">
        <f t="shared" si="36"/>
        <v>-4.5060500069609018E-5</v>
      </c>
      <c r="AT84">
        <f t="shared" si="36"/>
        <v>-2.9471082402885364E-5</v>
      </c>
      <c r="AU84">
        <f t="shared" si="23"/>
        <v>-1.8599340918750321E-4</v>
      </c>
      <c r="AW84">
        <v>81</v>
      </c>
      <c r="AX84">
        <f>IF(Z84&gt;0, (R84*SUMPRODUCT(K84:$K$98, X84:$X$98)-K84*$AZ$3)/Z84, 0)</f>
        <v>-3692302.5081252721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7"/>
        <v>500000</v>
      </c>
      <c r="S85">
        <f t="shared" si="28"/>
        <v>-11689625.978128757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-2.3233744883571581</v>
      </c>
      <c r="AC85">
        <f t="shared" si="29"/>
        <v>-2.0745364070835191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-0.22274374994696022</v>
      </c>
      <c r="AI85">
        <f t="shared" si="33"/>
        <v>-0.22274818665094664</v>
      </c>
      <c r="AJ85">
        <f t="shared" si="34"/>
        <v>-0.24883808127363904</v>
      </c>
      <c r="AK85">
        <f t="shared" si="49"/>
        <v>-0.16263621418500107</v>
      </c>
      <c r="AL85">
        <f t="shared" si="35"/>
        <v>-0.63422248210958676</v>
      </c>
      <c r="AN85">
        <f t="shared" si="36"/>
        <v>0</v>
      </c>
      <c r="AO85">
        <f t="shared" si="36"/>
        <v>0</v>
      </c>
      <c r="AP85">
        <f t="shared" si="36"/>
        <v>-6.4100148706911543E-10</v>
      </c>
      <c r="AQ85">
        <f t="shared" si="36"/>
        <v>-3.2181338982253531E-5</v>
      </c>
      <c r="AR85">
        <f t="shared" si="36"/>
        <v>-3.2181979983740596E-5</v>
      </c>
      <c r="AS85">
        <f t="shared" si="36"/>
        <v>-3.5951368543752111E-5</v>
      </c>
      <c r="AT85">
        <f t="shared" si="36"/>
        <v>-2.3497185176797082E-5</v>
      </c>
      <c r="AU85">
        <f t="shared" si="23"/>
        <v>-9.1630533704289789E-5</v>
      </c>
      <c r="AW85">
        <v>82</v>
      </c>
      <c r="AX85">
        <f>IF(Z85&gt;0, (R85*SUMPRODUCT(K85:$K$98, X85:$X$98)-K85*$AZ$3)/Z85, 0)</f>
        <v>-11689625.978128757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7"/>
        <v>500000</v>
      </c>
      <c r="S86">
        <f t="shared" si="28"/>
        <v>-41147970.430940554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-2.0745364070835191</v>
      </c>
      <c r="AC86">
        <f t="shared" si="29"/>
        <v>-1.8522922129271246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-6.5339040574366944E-2</v>
      </c>
      <c r="AI86">
        <f t="shared" si="33"/>
        <v>-6.5340165959284796E-2</v>
      </c>
      <c r="AJ86">
        <f t="shared" si="34"/>
        <v>-0.2222441941563944</v>
      </c>
      <c r="AK86">
        <f t="shared" si="49"/>
        <v>-0.14521754849584634</v>
      </c>
      <c r="AL86">
        <f t="shared" si="35"/>
        <v>-0.43280190861152557</v>
      </c>
      <c r="AN86">
        <f t="shared" si="36"/>
        <v>0</v>
      </c>
      <c r="AO86">
        <f t="shared" si="36"/>
        <v>0</v>
      </c>
      <c r="AP86">
        <f t="shared" si="36"/>
        <v>-1.4517159586615408E-10</v>
      </c>
      <c r="AQ86">
        <f t="shared" si="36"/>
        <v>-8.4285586576487835E-6</v>
      </c>
      <c r="AR86">
        <f t="shared" si="36"/>
        <v>-8.4287038292446499E-6</v>
      </c>
      <c r="AS86">
        <f t="shared" si="36"/>
        <v>-2.8668897037706527E-5</v>
      </c>
      <c r="AT86">
        <f t="shared" si="36"/>
        <v>-1.8732669088155746E-5</v>
      </c>
      <c r="AU86">
        <f t="shared" si="23"/>
        <v>-5.5830269955106926E-5</v>
      </c>
      <c r="AW86">
        <v>83</v>
      </c>
      <c r="AX86">
        <f>IF(Z86&gt;0, (R86*SUMPRODUCT(K86:$K$98, X86:$X$98)-K86*$AZ$3)/Z86, 0)</f>
        <v>-41147970.430940554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7"/>
        <v>500000</v>
      </c>
      <c r="S87">
        <f t="shared" si="28"/>
        <v>-163087937.0953387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-1.8522922129271246</v>
      </c>
      <c r="AC87">
        <f t="shared" si="29"/>
        <v>-1.6538395919363387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-1.721222922370241E-2</v>
      </c>
      <c r="AI87">
        <f t="shared" si="33"/>
        <v>-1.7212482743309897E-2</v>
      </c>
      <c r="AJ87">
        <f t="shared" si="34"/>
        <v>-0.19845262099078598</v>
      </c>
      <c r="AK87">
        <f t="shared" si="49"/>
        <v>-0.12966045490489875</v>
      </c>
      <c r="AL87">
        <f t="shared" si="35"/>
        <v>-0.34532555863899461</v>
      </c>
      <c r="AN87">
        <f t="shared" si="36"/>
        <v>0</v>
      </c>
      <c r="AO87">
        <f t="shared" si="36"/>
        <v>0</v>
      </c>
      <c r="AP87">
        <f t="shared" si="36"/>
        <v>-2.919941103401723E-11</v>
      </c>
      <c r="AQ87">
        <f t="shared" si="36"/>
        <v>-1.9824382062391646E-6</v>
      </c>
      <c r="AR87">
        <f t="shared" si="36"/>
        <v>-1.9824674056501985E-6</v>
      </c>
      <c r="AS87">
        <f t="shared" si="36"/>
        <v>-2.2857007820850326E-5</v>
      </c>
      <c r="AT87">
        <f t="shared" si="36"/>
        <v>-1.4933791335282401E-5</v>
      </c>
      <c r="AU87">
        <f t="shared" si="23"/>
        <v>-3.9773266561782928E-5</v>
      </c>
      <c r="AW87">
        <v>84</v>
      </c>
      <c r="AX87">
        <f>IF(Z87&gt;0, (R87*SUMPRODUCT(K87:$K$98, X87:$X$98)-K87*$AZ$3)/Z87, 0)</f>
        <v>-163087937.0953387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7"/>
        <v>500000</v>
      </c>
      <c r="S88">
        <f t="shared" si="28"/>
        <v>-739557318.95198298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-1.6538395919363387</v>
      </c>
      <c r="AC88">
        <f t="shared" si="29"/>
        <v>-1.476644208705399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-4.0213584363246917E-3</v>
      </c>
      <c r="AI88">
        <f t="shared" si="33"/>
        <v>-4.0214083528142888E-3</v>
      </c>
      <c r="AJ88">
        <f t="shared" si="34"/>
        <v>-0.17719538323093964</v>
      </c>
      <c r="AK88">
        <f t="shared" si="49"/>
        <v>-0.11576877143554372</v>
      </c>
      <c r="AL88">
        <f t="shared" si="35"/>
        <v>-0.29698556301929763</v>
      </c>
      <c r="AN88">
        <f t="shared" si="36"/>
        <v>0</v>
      </c>
      <c r="AO88">
        <f t="shared" si="36"/>
        <v>0</v>
      </c>
      <c r="AP88">
        <f t="shared" si="36"/>
        <v>-5.13320431797481E-12</v>
      </c>
      <c r="AQ88">
        <f t="shared" si="36"/>
        <v>-4.1353978727759414E-7</v>
      </c>
      <c r="AR88">
        <f t="shared" si="36"/>
        <v>-4.1354492048191213E-7</v>
      </c>
      <c r="AS88">
        <f t="shared" si="36"/>
        <v>-1.8222036719230168E-5</v>
      </c>
      <c r="AT88">
        <f t="shared" si="36"/>
        <v>-1.1905179274841854E-5</v>
      </c>
      <c r="AU88">
        <f t="shared" si="23"/>
        <v>-3.0540760914553929E-5</v>
      </c>
      <c r="AW88">
        <v>85</v>
      </c>
      <c r="AX88">
        <f>IF(Z88&gt;0, (R88*SUMPRODUCT(K88:$K$98, X88:$X$98)-K88*$AZ$3)/Z88, 0)</f>
        <v>-739557318.95198298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-1.476644208705399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-9.9832979193413443E-4</v>
      </c>
      <c r="AI89">
        <f t="shared" si="33"/>
        <v>-9.9832979193413443E-4</v>
      </c>
      <c r="AJ89">
        <f t="shared" si="34"/>
        <v>-1.476644208705399</v>
      </c>
      <c r="AK89">
        <f t="shared" si="49"/>
        <v>-0.10336509460937794</v>
      </c>
      <c r="AL89">
        <f t="shared" si="35"/>
        <v>-1.5810076331067111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-9.1664362820978752E-8</v>
      </c>
      <c r="AR89">
        <f t="shared" si="36"/>
        <v>-9.1664362820978752E-8</v>
      </c>
      <c r="AS89">
        <f t="shared" si="36"/>
        <v>-1.3558210082264974E-4</v>
      </c>
      <c r="AT89">
        <f t="shared" si="36"/>
        <v>-9.4907470575854831E-6</v>
      </c>
      <c r="AU89">
        <f t="shared" si="23"/>
        <v>-1.4516451224305622E-4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18383.703126569773</v>
      </c>
      <c r="AO91" s="8">
        <f t="shared" si="50"/>
        <v>-1838.3703126569774</v>
      </c>
      <c r="AP91" s="8">
        <f t="shared" si="50"/>
        <v>-490.2251067402056</v>
      </c>
      <c r="AQ91" s="8">
        <f t="shared" si="50"/>
        <v>-14359.241505699147</v>
      </c>
      <c r="AR91" s="8">
        <f t="shared" si="50"/>
        <v>1695.8662014734387</v>
      </c>
      <c r="AS91" s="8">
        <f t="shared" si="50"/>
        <v>-543.89581174169905</v>
      </c>
      <c r="AT91" s="8">
        <f t="shared" si="50"/>
        <v>241.73595139332429</v>
      </c>
      <c r="AU91" s="8">
        <f t="shared" si="50"/>
        <v>1393.7063411250613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7CF15-AD88-4B25-8346-C89EE445D8A0}">
  <sheetPr codeName="Sheet3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25070.319231486428</v>
      </c>
      <c r="K3">
        <v>1</v>
      </c>
      <c r="L3" s="2">
        <v>0</v>
      </c>
      <c r="O3">
        <f>$C$3</f>
        <v>25070.319231486428</v>
      </c>
      <c r="P3">
        <f>O3*C5</f>
        <v>2507.0319231486428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25070.319231486428</v>
      </c>
      <c r="AF3">
        <f t="shared" ref="AF3:AG34" si="4">-$Z3*P3</f>
        <v>-2507.0319231486428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22290.137566537785</v>
      </c>
      <c r="AJ3">
        <f t="shared" ref="AJ3:AJ66" si="7">AB3-AC3</f>
        <v>0</v>
      </c>
      <c r="AL3">
        <f t="shared" ref="AL3:AL66" si="8">SUM(AI3:AK3)</f>
        <v>22290.137566537785</v>
      </c>
      <c r="AN3">
        <f t="shared" ref="AN3:AU34" si="9">AE3*$K3</f>
        <v>25070.319231486428</v>
      </c>
      <c r="AO3">
        <f t="shared" si="9"/>
        <v>-2507.0319231486428</v>
      </c>
      <c r="AP3">
        <f t="shared" si="9"/>
        <v>-273.14974180000002</v>
      </c>
      <c r="AQ3">
        <f t="shared" si="9"/>
        <v>0</v>
      </c>
      <c r="AR3">
        <f t="shared" si="9"/>
        <v>22290.137566537785</v>
      </c>
      <c r="AS3">
        <f t="shared" si="9"/>
        <v>0</v>
      </c>
      <c r="AT3">
        <f t="shared" si="9"/>
        <v>0</v>
      </c>
      <c r="AU3">
        <f t="shared" si="9"/>
        <v>22290.137566537785</v>
      </c>
      <c r="AW3">
        <v>0</v>
      </c>
      <c r="AX3">
        <f>IF(Z3&gt;0, (R3*SUMPRODUCT(K3:$K$98, X3:$X$98)-K3*$AZ$3)/Z3, 0)</f>
        <v>0</v>
      </c>
      <c r="AZ3">
        <f>C6*ABS(SUMPRODUCT(X4:X79, K4:K79))/1</f>
        <v>19373.732570062992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1316.258401258345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1299.5348183482893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-1299.5348183482893</v>
      </c>
      <c r="AK4">
        <f>G4*SUM(AB4, AE4:AF4)</f>
        <v>0</v>
      </c>
      <c r="AL4">
        <f t="shared" si="8"/>
        <v>-2652.2323183482895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-1261.9624032092545</v>
      </c>
      <c r="AR4">
        <f t="shared" si="9"/>
        <v>-1261.9624032092545</v>
      </c>
      <c r="AS4">
        <f t="shared" si="9"/>
        <v>-1212.3657228736722</v>
      </c>
      <c r="AT4">
        <f t="shared" si="9"/>
        <v>0</v>
      </c>
      <c r="AU4">
        <f t="shared" si="9"/>
        <v>-2474.3281260829272</v>
      </c>
      <c r="AW4">
        <v>1</v>
      </c>
      <c r="AX4">
        <f>IF(Z4&gt;0, (R4*SUMPRODUCT(K4:$K$98, X4:$X$98)-K4*$AZ$3)/Z4, 0)</f>
        <v>1316.258401258345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500000</v>
      </c>
      <c r="S5">
        <f t="shared" si="1"/>
        <v>1585.2314021338152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1299.5348183482893</v>
      </c>
      <c r="AC5">
        <f t="shared" si="2"/>
        <v>1545.1361139529981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-1357.3390403689325</v>
      </c>
      <c r="AI5">
        <f t="shared" si="6"/>
        <v>-1381.706714890664</v>
      </c>
      <c r="AJ5">
        <f t="shared" si="7"/>
        <v>-245.60129560470887</v>
      </c>
      <c r="AK5">
        <f>G5*SUM(AB5, AE5:AF5)</f>
        <v>53.280927552279863</v>
      </c>
      <c r="AL5">
        <f t="shared" si="8"/>
        <v>-1574.0270829430931</v>
      </c>
      <c r="AN5">
        <f t="shared" si="9"/>
        <v>0</v>
      </c>
      <c r="AO5">
        <f t="shared" si="9"/>
        <v>0</v>
      </c>
      <c r="AP5">
        <f t="shared" si="9"/>
        <v>-20.83699385556281</v>
      </c>
      <c r="AQ5">
        <f t="shared" si="9"/>
        <v>-1160.6714961191628</v>
      </c>
      <c r="AR5">
        <f t="shared" si="9"/>
        <v>-1181.5084899747258</v>
      </c>
      <c r="AS5">
        <f t="shared" si="9"/>
        <v>-210.01563702230257</v>
      </c>
      <c r="AT5">
        <f t="shared" si="9"/>
        <v>45.560948338973937</v>
      </c>
      <c r="AU5">
        <f t="shared" si="9"/>
        <v>-1345.9631786580544</v>
      </c>
      <c r="AW5">
        <v>2</v>
      </c>
      <c r="AX5">
        <f>IF(Z5&gt;0, (R5*SUMPRODUCT(K5:$K$98, X5:$X$98)-K5*$AZ$3)/Z5, 0)</f>
        <v>1585.2314021338152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500000</v>
      </c>
      <c r="S6">
        <f t="shared" si="1"/>
        <v>2084.7486218788563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1545.1361139529981</v>
      </c>
      <c r="AC6">
        <f t="shared" si="2"/>
        <v>2006.007057833591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-1365.1014943819232</v>
      </c>
      <c r="AI6">
        <f t="shared" si="6"/>
        <v>-1389.1572370837184</v>
      </c>
      <c r="AJ6">
        <f t="shared" si="7"/>
        <v>-460.8709438805929</v>
      </c>
      <c r="AK6">
        <f>G6*SUM(AB6, AE6:AF6)</f>
        <v>90.3904626662504</v>
      </c>
      <c r="AL6">
        <f t="shared" si="8"/>
        <v>-1759.6377182980609</v>
      </c>
      <c r="AN6">
        <f t="shared" si="9"/>
        <v>0</v>
      </c>
      <c r="AO6">
        <f t="shared" si="9"/>
        <v>0</v>
      </c>
      <c r="AP6">
        <f t="shared" si="9"/>
        <v>-18.556841186619806</v>
      </c>
      <c r="AQ6">
        <f t="shared" si="9"/>
        <v>-1053.0529840166748</v>
      </c>
      <c r="AR6">
        <f t="shared" si="9"/>
        <v>-1071.6098252032948</v>
      </c>
      <c r="AS6">
        <f t="shared" si="9"/>
        <v>-355.5204684028119</v>
      </c>
      <c r="AT6">
        <f t="shared" si="9"/>
        <v>69.728109469574747</v>
      </c>
      <c r="AU6">
        <f t="shared" si="9"/>
        <v>-1357.4021841365318</v>
      </c>
      <c r="AW6">
        <v>3</v>
      </c>
      <c r="AX6">
        <f>IF(Z6&gt;0, (R6*SUMPRODUCT(K6:$K$98, X6:$X$98)-K6*$AZ$3)/Z6, 0)</f>
        <v>2084.7486218788563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500000</v>
      </c>
      <c r="S7">
        <f t="shared" si="1"/>
        <v>2421.921077723418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2006.007057833591</v>
      </c>
      <c r="AC7">
        <f t="shared" si="2"/>
        <v>2300.4734795474978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-1376.281000373936</v>
      </c>
      <c r="AI7">
        <f t="shared" si="6"/>
        <v>-1400.0273715986946</v>
      </c>
      <c r="AJ7">
        <f t="shared" si="7"/>
        <v>-294.46642171390681</v>
      </c>
      <c r="AK7">
        <f>G7*SUM(AB7, AE7:AF7)</f>
        <v>98.494946539629311</v>
      </c>
      <c r="AL7">
        <f t="shared" si="8"/>
        <v>-1595.998846772972</v>
      </c>
      <c r="AN7">
        <f t="shared" si="9"/>
        <v>0</v>
      </c>
      <c r="AO7">
        <f t="shared" si="9"/>
        <v>0</v>
      </c>
      <c r="AP7">
        <f t="shared" si="9"/>
        <v>-16.666535280138692</v>
      </c>
      <c r="AQ7">
        <f t="shared" si="9"/>
        <v>-965.95120286005135</v>
      </c>
      <c r="AR7">
        <f t="shared" si="9"/>
        <v>-982.61773814019011</v>
      </c>
      <c r="AS7">
        <f t="shared" si="9"/>
        <v>-206.67305163637437</v>
      </c>
      <c r="AT7">
        <f t="shared" si="9"/>
        <v>69.129278148678551</v>
      </c>
      <c r="AU7">
        <f t="shared" si="9"/>
        <v>-1120.1615116278858</v>
      </c>
      <c r="AW7">
        <v>4</v>
      </c>
      <c r="AX7">
        <f>IF(Z7&gt;0, (R7*SUMPRODUCT(K7:$K$98, X7:$X$98)-K7*$AZ$3)/Z7, 0)</f>
        <v>2421.921077723418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500000</v>
      </c>
      <c r="S8">
        <f t="shared" si="1"/>
        <v>2388.6004318294117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2300.4734795474978</v>
      </c>
      <c r="AC8">
        <f t="shared" si="2"/>
        <v>2239.5039796383062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-1388.1530209438949</v>
      </c>
      <c r="AI8">
        <f t="shared" si="6"/>
        <v>-1411.5925208053586</v>
      </c>
      <c r="AJ8">
        <f t="shared" si="7"/>
        <v>60.969499909191654</v>
      </c>
      <c r="AK8">
        <f t="shared" ref="AK8:AK71" si="22">G8*SUM(AB8:AB8, AE8:AF8)</f>
        <v>49.000085114361703</v>
      </c>
      <c r="AL8">
        <f t="shared" si="8"/>
        <v>-1301.6229357818052</v>
      </c>
      <c r="AN8">
        <f t="shared" si="9"/>
        <v>0</v>
      </c>
      <c r="AO8">
        <f t="shared" si="9"/>
        <v>0</v>
      </c>
      <c r="AP8">
        <f t="shared" si="9"/>
        <v>-15.356254778957254</v>
      </c>
      <c r="AQ8">
        <f t="shared" si="9"/>
        <v>-909.44054215252686</v>
      </c>
      <c r="AR8">
        <f t="shared" si="9"/>
        <v>-924.7967969314841</v>
      </c>
      <c r="AS8">
        <f t="shared" si="9"/>
        <v>39.943820469072584</v>
      </c>
      <c r="AT8">
        <f t="shared" si="9"/>
        <v>32.102126566438642</v>
      </c>
      <c r="AU8">
        <f t="shared" si="9"/>
        <v>-852.75084989597281</v>
      </c>
      <c r="AW8">
        <v>5</v>
      </c>
      <c r="AX8">
        <f>IF(Z8&gt;0, (R8*SUMPRODUCT(K8:$K$98, X8:$X$98)-K8*$AZ$3)/Z8, 0)</f>
        <v>2388.6004318294117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25</v>
      </c>
      <c r="R9">
        <f t="shared" si="0"/>
        <v>500000</v>
      </c>
      <c r="S9">
        <f t="shared" si="1"/>
        <v>2163.4084690254258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2239.5039796383062</v>
      </c>
      <c r="AC9">
        <f t="shared" si="2"/>
        <v>2002.0170402756974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-1402.3646499514957</v>
      </c>
      <c r="AI9">
        <f t="shared" si="6"/>
        <v>-1425.4996365818472</v>
      </c>
      <c r="AJ9">
        <f t="shared" si="7"/>
        <v>237.48693936260884</v>
      </c>
      <c r="AK9">
        <f t="shared" si="22"/>
        <v>13.213073479866006</v>
      </c>
      <c r="AL9">
        <f t="shared" si="8"/>
        <v>-1174.7996237393725</v>
      </c>
      <c r="AN9">
        <f t="shared" si="9"/>
        <v>0</v>
      </c>
      <c r="AO9">
        <f t="shared" si="9"/>
        <v>0</v>
      </c>
      <c r="AP9">
        <f t="shared" si="9"/>
        <v>-14.354346690663549</v>
      </c>
      <c r="AQ9">
        <f t="shared" si="9"/>
        <v>-870.11195181438291</v>
      </c>
      <c r="AR9">
        <f t="shared" si="9"/>
        <v>-884.46629850504644</v>
      </c>
      <c r="AS9">
        <f t="shared" si="9"/>
        <v>147.35127867517963</v>
      </c>
      <c r="AT9">
        <f t="shared" si="9"/>
        <v>8.198190930889993</v>
      </c>
      <c r="AU9">
        <f t="shared" si="9"/>
        <v>-728.91682889897686</v>
      </c>
      <c r="AW9">
        <v>6</v>
      </c>
      <c r="AX9">
        <f>IF(Z9&gt;0, (R9*SUMPRODUCT(K9:$K$98, X9:$X$98)-K9*$AZ$3)/Z9, 0)</f>
        <v>2163.4084690254258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500000</v>
      </c>
      <c r="S10">
        <f t="shared" si="1"/>
        <v>1914.8455356736265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2002.0170402756974</v>
      </c>
      <c r="AC10">
        <f t="shared" si="2"/>
        <v>1748.8450907071547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-1418.3842834194181</v>
      </c>
      <c r="AI10">
        <f t="shared" si="6"/>
        <v>-1441.2170009692952</v>
      </c>
      <c r="AJ10">
        <f t="shared" si="7"/>
        <v>253.17194956854269</v>
      </c>
      <c r="AK10">
        <f t="shared" si="22"/>
        <v>8.2082698651303598</v>
      </c>
      <c r="AL10">
        <f t="shared" si="8"/>
        <v>-1179.8367815356221</v>
      </c>
      <c r="AN10">
        <f t="shared" si="9"/>
        <v>0</v>
      </c>
      <c r="AO10">
        <f t="shared" si="9"/>
        <v>0</v>
      </c>
      <c r="AP10">
        <f t="shared" si="9"/>
        <v>-13.439712217655801</v>
      </c>
      <c r="AQ10">
        <f t="shared" si="9"/>
        <v>-834.88426384469494</v>
      </c>
      <c r="AR10">
        <f t="shared" si="9"/>
        <v>-848.32397606235088</v>
      </c>
      <c r="AS10">
        <f t="shared" si="9"/>
        <v>149.0211638781652</v>
      </c>
      <c r="AT10">
        <f t="shared" si="9"/>
        <v>4.8315223341779845</v>
      </c>
      <c r="AU10">
        <f t="shared" si="9"/>
        <v>-694.47128985000757</v>
      </c>
      <c r="AW10">
        <v>7</v>
      </c>
      <c r="AX10">
        <f>IF(Z10&gt;0, (R10*SUMPRODUCT(K10:$K$98, X10:$X$98)-K10*$AZ$3)/Z10, 0)</f>
        <v>1914.8455356736265</v>
      </c>
    </row>
    <row r="11" spans="1:52" x14ac:dyDescent="0.25">
      <c r="A11" t="s">
        <v>33</v>
      </c>
      <c r="C11" s="12">
        <f>AU81</f>
        <v>1819.5323314132513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500000</v>
      </c>
      <c r="S11">
        <f t="shared" si="1"/>
        <v>1644.0301138308173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1748.8450907071547</v>
      </c>
      <c r="AC11">
        <f t="shared" si="2"/>
        <v>1481.7617747123568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-1438.5881555518292</v>
      </c>
      <c r="AI11">
        <f t="shared" si="6"/>
        <v>-1461.1206165184299</v>
      </c>
      <c r="AJ11">
        <f t="shared" si="7"/>
        <v>267.08331599479789</v>
      </c>
      <c r="AK11">
        <f t="shared" si="22"/>
        <v>4.1972282176971705</v>
      </c>
      <c r="AL11">
        <f t="shared" si="8"/>
        <v>-1189.8400723059349</v>
      </c>
      <c r="AN11">
        <f t="shared" si="9"/>
        <v>0</v>
      </c>
      <c r="AO11">
        <f t="shared" si="9"/>
        <v>0</v>
      </c>
      <c r="AP11">
        <f t="shared" si="9"/>
        <v>-12.602600024471331</v>
      </c>
      <c r="AQ11">
        <f t="shared" si="9"/>
        <v>-804.61478003824163</v>
      </c>
      <c r="AR11">
        <f t="shared" si="9"/>
        <v>-817.217380062713</v>
      </c>
      <c r="AS11">
        <f t="shared" si="9"/>
        <v>149.38200535135445</v>
      </c>
      <c r="AT11">
        <f t="shared" si="9"/>
        <v>2.3475459923116535</v>
      </c>
      <c r="AU11">
        <f t="shared" si="9"/>
        <v>-665.48782871904689</v>
      </c>
      <c r="AW11">
        <v>8</v>
      </c>
      <c r="AX11">
        <f>IF(Z11&gt;0, (R11*SUMPRODUCT(K11:$K$98, X11:$X$98)-K11*$AZ$3)/Z11, 0)</f>
        <v>1644.0301138308173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25</v>
      </c>
      <c r="R12">
        <f t="shared" si="0"/>
        <v>500000</v>
      </c>
      <c r="S12">
        <f t="shared" si="1"/>
        <v>1366.9385729118371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1481.7617747123568</v>
      </c>
      <c r="AC12">
        <f t="shared" si="2"/>
        <v>1215.6981286233349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-1463.5905942949134</v>
      </c>
      <c r="AI12">
        <f t="shared" si="6"/>
        <v>-1485.8245511221332</v>
      </c>
      <c r="AJ12">
        <f t="shared" si="7"/>
        <v>266.06364608902186</v>
      </c>
      <c r="AK12">
        <f t="shared" si="22"/>
        <v>3.4080520818384206</v>
      </c>
      <c r="AL12">
        <f t="shared" si="8"/>
        <v>-1216.352852951273</v>
      </c>
      <c r="AN12">
        <f t="shared" si="9"/>
        <v>0</v>
      </c>
      <c r="AO12">
        <f t="shared" si="9"/>
        <v>0</v>
      </c>
      <c r="AP12">
        <f t="shared" si="9"/>
        <v>-11.817584416258047</v>
      </c>
      <c r="AQ12">
        <f t="shared" si="9"/>
        <v>-777.91395986461032</v>
      </c>
      <c r="AR12">
        <f t="shared" si="9"/>
        <v>-789.73154428086832</v>
      </c>
      <c r="AS12">
        <f t="shared" si="9"/>
        <v>141.4156563399053</v>
      </c>
      <c r="AT12">
        <f t="shared" si="9"/>
        <v>1.8114159114864767</v>
      </c>
      <c r="AU12">
        <f t="shared" si="9"/>
        <v>-646.50447202947657</v>
      </c>
      <c r="AW12">
        <v>9</v>
      </c>
      <c r="AX12">
        <f>IF(Z12&gt;0, (R12*SUMPRODUCT(K12:$K$98, X12:$X$98)-K12*$AZ$3)/Z12, 0)</f>
        <v>1366.9385729118371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500000</v>
      </c>
      <c r="S13">
        <f t="shared" si="1"/>
        <v>1078.9723843860477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1215.6981286233349</v>
      </c>
      <c r="AC13">
        <f t="shared" si="2"/>
        <v>946.77839927583773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-1491.5520980590875</v>
      </c>
      <c r="AI13">
        <f t="shared" si="6"/>
        <v>-1513.4891377131323</v>
      </c>
      <c r="AJ13">
        <f t="shared" si="7"/>
        <v>268.9197293474972</v>
      </c>
      <c r="AK13">
        <f t="shared" si="22"/>
        <v>2.4313962572466701</v>
      </c>
      <c r="AL13">
        <f t="shared" si="8"/>
        <v>-1242.1380121083885</v>
      </c>
      <c r="AN13">
        <f t="shared" si="9"/>
        <v>0</v>
      </c>
      <c r="AO13">
        <f t="shared" si="9"/>
        <v>0</v>
      </c>
      <c r="AP13">
        <f t="shared" si="9"/>
        <v>-11.083431351974507</v>
      </c>
      <c r="AQ13">
        <f t="shared" si="9"/>
        <v>-753.58916004345019</v>
      </c>
      <c r="AR13">
        <f t="shared" si="9"/>
        <v>-764.67259139542477</v>
      </c>
      <c r="AS13">
        <f t="shared" si="9"/>
        <v>135.86853132505482</v>
      </c>
      <c r="AT13">
        <f t="shared" si="9"/>
        <v>1.2284343708916305</v>
      </c>
      <c r="AU13">
        <f t="shared" si="9"/>
        <v>-627.57562569947822</v>
      </c>
      <c r="AW13">
        <v>10</v>
      </c>
      <c r="AX13">
        <f>IF(Z13&gt;0, (R13*SUMPRODUCT(K13:$K$98, X13:$X$98)-K13*$AZ$3)/Z13, 0)</f>
        <v>1078.9723843860477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500000</v>
      </c>
      <c r="S14">
        <f t="shared" si="1"/>
        <v>1434.6810050430809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946.77839927583773</v>
      </c>
      <c r="AC14">
        <f t="shared" si="2"/>
        <v>1241.941087825342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-1525.0827400848798</v>
      </c>
      <c r="AI14">
        <f t="shared" si="6"/>
        <v>-1546.7241552053799</v>
      </c>
      <c r="AJ14">
        <f t="shared" si="7"/>
        <v>-295.16268854950431</v>
      </c>
      <c r="AK14">
        <f t="shared" si="22"/>
        <v>66.27448794930865</v>
      </c>
      <c r="AL14">
        <f t="shared" si="8"/>
        <v>-1775.6123558055756</v>
      </c>
      <c r="AN14">
        <f t="shared" si="9"/>
        <v>0</v>
      </c>
      <c r="AO14">
        <f t="shared" si="9"/>
        <v>0</v>
      </c>
      <c r="AP14">
        <f t="shared" si="9"/>
        <v>-9.7625629752865049</v>
      </c>
      <c r="AQ14">
        <f t="shared" si="9"/>
        <v>-687.9733238191825</v>
      </c>
      <c r="AR14">
        <f t="shared" si="9"/>
        <v>-697.73588679446902</v>
      </c>
      <c r="AS14">
        <f t="shared" si="9"/>
        <v>-133.14953383939479</v>
      </c>
      <c r="AT14">
        <f t="shared" si="9"/>
        <v>29.896790882547524</v>
      </c>
      <c r="AU14">
        <f t="shared" si="9"/>
        <v>-800.98862975131635</v>
      </c>
      <c r="AW14">
        <v>11</v>
      </c>
      <c r="AX14">
        <f>IF(Z14&gt;0, (R14*SUMPRODUCT(K14:$K$98, X14:$X$98)-K14*$AZ$3)/Z14, 0)</f>
        <v>1434.6810050430809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500000</v>
      </c>
      <c r="S15">
        <f t="shared" si="1"/>
        <v>1745.4071425656311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1241.941087825342</v>
      </c>
      <c r="AC15">
        <f t="shared" si="2"/>
        <v>1490.3533431070082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-1564.2899616796144</v>
      </c>
      <c r="AI15">
        <f t="shared" si="6"/>
        <v>-1585.6367481508255</v>
      </c>
      <c r="AJ15">
        <f t="shared" si="7"/>
        <v>-248.41225528166615</v>
      </c>
      <c r="AK15">
        <f t="shared" si="22"/>
        <v>86.935876147773953</v>
      </c>
      <c r="AL15">
        <f t="shared" si="8"/>
        <v>-1747.1131272847176</v>
      </c>
      <c r="AN15">
        <f t="shared" si="9"/>
        <v>0</v>
      </c>
      <c r="AO15">
        <f t="shared" si="9"/>
        <v>0</v>
      </c>
      <c r="AP15">
        <f t="shared" si="9"/>
        <v>-8.597905669226698</v>
      </c>
      <c r="AQ15">
        <f t="shared" si="9"/>
        <v>-630.05349999533325</v>
      </c>
      <c r="AR15">
        <f t="shared" si="9"/>
        <v>-638.65140566456</v>
      </c>
      <c r="AS15">
        <f t="shared" si="9"/>
        <v>-100.0537078905092</v>
      </c>
      <c r="AT15">
        <f t="shared" si="9"/>
        <v>35.015409152951037</v>
      </c>
      <c r="AU15">
        <f t="shared" si="9"/>
        <v>-703.68970440211808</v>
      </c>
      <c r="AW15">
        <v>12</v>
      </c>
      <c r="AX15">
        <f>IF(Z15&gt;0, (R15*SUMPRODUCT(K15:$K$98, X15:$X$98)-K15*$AZ$3)/Z15, 0)</f>
        <v>1745.4071425656311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25</v>
      </c>
      <c r="R16">
        <f t="shared" si="0"/>
        <v>500000</v>
      </c>
      <c r="S16">
        <f t="shared" si="1"/>
        <v>2014.3801962912828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1490.3533431070082</v>
      </c>
      <c r="AC16">
        <f t="shared" si="2"/>
        <v>1696.3583958802928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-1604.2511352700785</v>
      </c>
      <c r="AI16">
        <f t="shared" si="6"/>
        <v>-1625.3042413198141</v>
      </c>
      <c r="AJ16">
        <f t="shared" si="7"/>
        <v>-206.00505277328466</v>
      </c>
      <c r="AK16">
        <f t="shared" si="22"/>
        <v>104.32473401749058</v>
      </c>
      <c r="AL16">
        <f t="shared" si="8"/>
        <v>-1726.9845600756082</v>
      </c>
      <c r="AN16">
        <f t="shared" si="9"/>
        <v>0</v>
      </c>
      <c r="AO16">
        <f t="shared" si="9"/>
        <v>0</v>
      </c>
      <c r="AP16">
        <f t="shared" si="9"/>
        <v>-7.5710885480171228</v>
      </c>
      <c r="AQ16">
        <f t="shared" si="9"/>
        <v>-576.91854920093249</v>
      </c>
      <c r="AR16">
        <f t="shared" si="9"/>
        <v>-584.48963774894969</v>
      </c>
      <c r="AS16">
        <f t="shared" si="9"/>
        <v>-74.083248913529133</v>
      </c>
      <c r="AT16">
        <f t="shared" si="9"/>
        <v>37.517114915434533</v>
      </c>
      <c r="AU16">
        <f t="shared" si="9"/>
        <v>-621.05577174704433</v>
      </c>
      <c r="AW16">
        <v>13</v>
      </c>
      <c r="AX16">
        <f>IF(Z16&gt;0, (R16*SUMPRODUCT(K16:$K$98, X16:$X$98)-K16*$AZ$3)/Z16, 0)</f>
        <v>2014.3801962912828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500000</v>
      </c>
      <c r="S17">
        <f t="shared" si="1"/>
        <v>2246.9908118549315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1696.3583958802928</v>
      </c>
      <c r="AC17">
        <f t="shared" si="2"/>
        <v>1865.9206973656258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-1647.1545953676873</v>
      </c>
      <c r="AI17">
        <f t="shared" si="6"/>
        <v>-1667.9148126271571</v>
      </c>
      <c r="AJ17">
        <f t="shared" si="7"/>
        <v>-169.56230148533291</v>
      </c>
      <c r="AK17">
        <f t="shared" si="22"/>
        <v>118.74508771162051</v>
      </c>
      <c r="AL17">
        <f t="shared" si="8"/>
        <v>-1718.7320264008695</v>
      </c>
      <c r="AN17">
        <f t="shared" si="9"/>
        <v>0</v>
      </c>
      <c r="AO17">
        <f t="shared" si="9"/>
        <v>0</v>
      </c>
      <c r="AP17">
        <f t="shared" si="9"/>
        <v>-6.6658574026442947</v>
      </c>
      <c r="AQ17">
        <f t="shared" si="9"/>
        <v>-528.88163527397103</v>
      </c>
      <c r="AR17">
        <f t="shared" si="9"/>
        <v>-535.54749267661532</v>
      </c>
      <c r="AS17">
        <f t="shared" si="9"/>
        <v>-54.444426493168621</v>
      </c>
      <c r="AT17">
        <f t="shared" si="9"/>
        <v>38.127627088733547</v>
      </c>
      <c r="AU17">
        <f t="shared" si="9"/>
        <v>-551.86429208105039</v>
      </c>
      <c r="AW17">
        <v>14</v>
      </c>
      <c r="AX17">
        <f>IF(Z17&gt;0, (R17*SUMPRODUCT(K17:$K$98, X17:$X$98)-K17*$AZ$3)/Z17, 0)</f>
        <v>2246.9908118549315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500000</v>
      </c>
      <c r="S18">
        <f t="shared" si="1"/>
        <v>2447.1731795884498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1865.9206973656258</v>
      </c>
      <c r="AC18">
        <f t="shared" si="2"/>
        <v>2003.5398216329556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-1694.3048568101385</v>
      </c>
      <c r="AI18">
        <f t="shared" si="6"/>
        <v>-1714.772756654173</v>
      </c>
      <c r="AJ18">
        <f t="shared" si="7"/>
        <v>-137.61912426732988</v>
      </c>
      <c r="AK18">
        <f t="shared" si="22"/>
        <v>130.61444881559382</v>
      </c>
      <c r="AL18">
        <f t="shared" si="8"/>
        <v>-1721.7774321059092</v>
      </c>
      <c r="AN18">
        <f t="shared" si="9"/>
        <v>0</v>
      </c>
      <c r="AO18">
        <f t="shared" si="9"/>
        <v>0</v>
      </c>
      <c r="AP18">
        <f t="shared" si="9"/>
        <v>-5.8678551585805154</v>
      </c>
      <c r="AQ18">
        <f t="shared" si="9"/>
        <v>-485.73305370844014</v>
      </c>
      <c r="AR18">
        <f t="shared" si="9"/>
        <v>-491.60090886702062</v>
      </c>
      <c r="AS18">
        <f t="shared" si="9"/>
        <v>-39.45344145734343</v>
      </c>
      <c r="AT18">
        <f t="shared" si="9"/>
        <v>37.445300842192268</v>
      </c>
      <c r="AU18">
        <f t="shared" si="9"/>
        <v>-493.60904948217183</v>
      </c>
      <c r="AW18">
        <v>15</v>
      </c>
      <c r="AX18">
        <f>IF(Z18&gt;0, (R18*SUMPRODUCT(K18:$K$98, X18:$X$98)-K18*$AZ$3)/Z18, 0)</f>
        <v>2447.1731795884498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500000</v>
      </c>
      <c r="S19">
        <f t="shared" si="1"/>
        <v>2618.1411435138957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2003.5398216329556</v>
      </c>
      <c r="AC19">
        <f t="shared" si="2"/>
        <v>2112.8967318006844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-1753.5639857318351</v>
      </c>
      <c r="AI19">
        <f t="shared" si="6"/>
        <v>-1773.7395283781427</v>
      </c>
      <c r="AJ19">
        <f t="shared" si="7"/>
        <v>-109.35691016772876</v>
      </c>
      <c r="AK19">
        <f t="shared" si="22"/>
        <v>140.24778751430691</v>
      </c>
      <c r="AL19">
        <f t="shared" si="8"/>
        <v>-1742.8486510315645</v>
      </c>
      <c r="AN19">
        <f t="shared" si="9"/>
        <v>0</v>
      </c>
      <c r="AO19">
        <f t="shared" si="9"/>
        <v>0</v>
      </c>
      <c r="AP19">
        <f t="shared" si="9"/>
        <v>-5.1643218901132899</v>
      </c>
      <c r="AQ19">
        <f t="shared" si="9"/>
        <v>-448.85875121116499</v>
      </c>
      <c r="AR19">
        <f t="shared" si="9"/>
        <v>-454.02307310127827</v>
      </c>
      <c r="AS19">
        <f t="shared" si="9"/>
        <v>-27.992024547489056</v>
      </c>
      <c r="AT19">
        <f t="shared" si="9"/>
        <v>35.899144414469916</v>
      </c>
      <c r="AU19">
        <f t="shared" si="9"/>
        <v>-446.11595323429736</v>
      </c>
      <c r="AW19">
        <v>16</v>
      </c>
      <c r="AX19">
        <f>IF(Z19&gt;0, (R19*SUMPRODUCT(K19:$K$98, X19:$X$98)-K19*$AZ$3)/Z19, 0)</f>
        <v>2618.1411435138957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500000</v>
      </c>
      <c r="S20">
        <f t="shared" si="1"/>
        <v>2760.3596103168843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2112.8967318006844</v>
      </c>
      <c r="AC20">
        <f t="shared" si="2"/>
        <v>2195.3683054789544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-1815.9073825871199</v>
      </c>
      <c r="AI20">
        <f t="shared" si="6"/>
        <v>-1835.790374437835</v>
      </c>
      <c r="AJ20">
        <f t="shared" si="7"/>
        <v>-82.471573678270033</v>
      </c>
      <c r="AK20">
        <f t="shared" si="22"/>
        <v>147.90277122604792</v>
      </c>
      <c r="AL20">
        <f t="shared" si="8"/>
        <v>-1770.3591768900571</v>
      </c>
      <c r="AN20">
        <f t="shared" si="9"/>
        <v>0</v>
      </c>
      <c r="AO20">
        <f t="shared" si="9"/>
        <v>0</v>
      </c>
      <c r="AP20">
        <f t="shared" si="9"/>
        <v>-4.5441409227714802</v>
      </c>
      <c r="AQ20">
        <f t="shared" si="9"/>
        <v>-415.01495907318298</v>
      </c>
      <c r="AR20">
        <f t="shared" si="9"/>
        <v>-419.55909999595445</v>
      </c>
      <c r="AS20">
        <f t="shared" si="9"/>
        <v>-18.84839342743636</v>
      </c>
      <c r="AT20">
        <f t="shared" si="9"/>
        <v>33.802309047137634</v>
      </c>
      <c r="AU20">
        <f t="shared" si="9"/>
        <v>-404.60518437625319</v>
      </c>
      <c r="AW20">
        <v>17</v>
      </c>
      <c r="AX20">
        <f>IF(Z20&gt;0, (R20*SUMPRODUCT(K20:$K$98, X20:$X$98)-K20*$AZ$3)/Z20, 0)</f>
        <v>2760.3596103168843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500000</v>
      </c>
      <c r="S21">
        <f t="shared" si="1"/>
        <v>2877.3709897413842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2195.3683054789544</v>
      </c>
      <c r="AC21">
        <f t="shared" si="2"/>
        <v>2254.7554221999094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-1874.9820379159194</v>
      </c>
      <c r="AI21">
        <f t="shared" si="6"/>
        <v>-1894.5724507462317</v>
      </c>
      <c r="AJ21">
        <f t="shared" si="7"/>
        <v>-59.387116720954964</v>
      </c>
      <c r="AK21">
        <f t="shared" si="22"/>
        <v>153.67578138352681</v>
      </c>
      <c r="AL21">
        <f t="shared" si="8"/>
        <v>-1800.2837860836598</v>
      </c>
      <c r="AN21">
        <f t="shared" si="9"/>
        <v>0</v>
      </c>
      <c r="AO21">
        <f t="shared" si="9"/>
        <v>0</v>
      </c>
      <c r="AP21">
        <f t="shared" si="9"/>
        <v>-3.9975658101136258</v>
      </c>
      <c r="AQ21">
        <f t="shared" si="9"/>
        <v>-382.60368243757927</v>
      </c>
      <c r="AR21">
        <f t="shared" si="9"/>
        <v>-386.60124824769292</v>
      </c>
      <c r="AS21">
        <f t="shared" si="9"/>
        <v>-12.118371849600955</v>
      </c>
      <c r="AT21">
        <f t="shared" si="9"/>
        <v>31.358657667016224</v>
      </c>
      <c r="AU21">
        <f t="shared" si="9"/>
        <v>-367.36096243027765</v>
      </c>
      <c r="AW21">
        <v>18</v>
      </c>
      <c r="AX21">
        <f>IF(Z21&gt;0, (R21*SUMPRODUCT(K21:$K$98, X21:$X$98)-K21*$AZ$3)/Z21, 0)</f>
        <v>2877.3709897413842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500000</v>
      </c>
      <c r="S22">
        <f t="shared" si="1"/>
        <v>2974.123909722472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2254.7554221999094</v>
      </c>
      <c r="AC22">
        <f t="shared" si="2"/>
        <v>2295.7250217213832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-1940.3798475773215</v>
      </c>
      <c r="AI22">
        <f t="shared" si="6"/>
        <v>-1959.6773372869516</v>
      </c>
      <c r="AJ22">
        <f t="shared" si="7"/>
        <v>-40.96959952147381</v>
      </c>
      <c r="AK22">
        <f t="shared" si="22"/>
        <v>157.83287955399368</v>
      </c>
      <c r="AL22">
        <f t="shared" si="8"/>
        <v>-1842.8140572544316</v>
      </c>
      <c r="AN22">
        <f t="shared" si="9"/>
        <v>0</v>
      </c>
      <c r="AO22">
        <f t="shared" si="9"/>
        <v>0</v>
      </c>
      <c r="AP22">
        <f t="shared" si="9"/>
        <v>-3.5158863598427597</v>
      </c>
      <c r="AQ22">
        <f t="shared" si="9"/>
        <v>-353.52551765353974</v>
      </c>
      <c r="AR22">
        <f t="shared" si="9"/>
        <v>-357.04140401338248</v>
      </c>
      <c r="AS22">
        <f t="shared" si="9"/>
        <v>-7.464414195484002</v>
      </c>
      <c r="AT22">
        <f t="shared" si="9"/>
        <v>28.756199729007406</v>
      </c>
      <c r="AU22">
        <f t="shared" si="9"/>
        <v>-335.74961847985907</v>
      </c>
      <c r="AW22">
        <v>19</v>
      </c>
      <c r="AX22">
        <f>IF(Z22&gt;0, (R22*SUMPRODUCT(K22:$K$98, X22:$X$98)-K22*$AZ$3)/Z22, 0)</f>
        <v>2974.123909722472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500000</v>
      </c>
      <c r="S23">
        <f t="shared" si="1"/>
        <v>3052.4878908500359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2295.7250217213832</v>
      </c>
      <c r="AC23">
        <f t="shared" si="2"/>
        <v>2320.3899343884264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-2008.5371478992938</v>
      </c>
      <c r="AI23">
        <f t="shared" si="6"/>
        <v>-2027.5412358544327</v>
      </c>
      <c r="AJ23">
        <f t="shared" si="7"/>
        <v>-24.664912667043154</v>
      </c>
      <c r="AK23">
        <f t="shared" si="22"/>
        <v>160.70075152049685</v>
      </c>
      <c r="AL23">
        <f t="shared" si="8"/>
        <v>-1891.505397000979</v>
      </c>
      <c r="AN23">
        <f t="shared" si="9"/>
        <v>0</v>
      </c>
      <c r="AO23">
        <f t="shared" si="9"/>
        <v>0</v>
      </c>
      <c r="AP23">
        <f t="shared" si="9"/>
        <v>-3.0914556498997623</v>
      </c>
      <c r="AQ23">
        <f t="shared" si="9"/>
        <v>-326.73514922497247</v>
      </c>
      <c r="AR23">
        <f t="shared" si="9"/>
        <v>-329.8266048748722</v>
      </c>
      <c r="AS23">
        <f t="shared" si="9"/>
        <v>-4.0123200754917399</v>
      </c>
      <c r="AT23">
        <f t="shared" si="9"/>
        <v>26.141704216688648</v>
      </c>
      <c r="AU23">
        <f t="shared" si="9"/>
        <v>-307.69722073367529</v>
      </c>
      <c r="AW23">
        <v>20</v>
      </c>
      <c r="AX23">
        <f>IF(Z23&gt;0, (R23*SUMPRODUCT(K23:$K$98, X23:$X$98)-K23*$AZ$3)/Z23, 0)</f>
        <v>3052.4878908500359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500000</v>
      </c>
      <c r="S24">
        <f t="shared" si="1"/>
        <v>3115.1096016896236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2320.3899343884264</v>
      </c>
      <c r="AC24">
        <f t="shared" si="2"/>
        <v>2331.3248122354016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-2084.6674912640533</v>
      </c>
      <c r="AI24">
        <f t="shared" si="6"/>
        <v>-2103.3773049650777</v>
      </c>
      <c r="AJ24">
        <f t="shared" si="7"/>
        <v>-10.934877846975269</v>
      </c>
      <c r="AK24">
        <f t="shared" si="22"/>
        <v>162.42729540718986</v>
      </c>
      <c r="AL24">
        <f t="shared" si="8"/>
        <v>-1951.8848874048631</v>
      </c>
      <c r="AN24">
        <f t="shared" si="9"/>
        <v>0</v>
      </c>
      <c r="AO24">
        <f t="shared" si="9"/>
        <v>0</v>
      </c>
      <c r="AP24">
        <f t="shared" si="9"/>
        <v>-2.7174867121795692</v>
      </c>
      <c r="AQ24">
        <f t="shared" si="9"/>
        <v>-302.78528142226361</v>
      </c>
      <c r="AR24">
        <f t="shared" si="9"/>
        <v>-305.50276813444316</v>
      </c>
      <c r="AS24">
        <f t="shared" si="9"/>
        <v>-1.5882245394477188</v>
      </c>
      <c r="AT24">
        <f t="shared" si="9"/>
        <v>23.59157734104738</v>
      </c>
      <c r="AU24">
        <f t="shared" si="9"/>
        <v>-283.49941533284351</v>
      </c>
      <c r="AW24">
        <v>21</v>
      </c>
      <c r="AX24">
        <f>IF(Z24&gt;0, (R24*SUMPRODUCT(K24:$K$98, X24:$X$98)-K24*$AZ$3)/Z24, 0)</f>
        <v>3115.1096016896236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500000</v>
      </c>
      <c r="S25">
        <f t="shared" si="1"/>
        <v>3163.3866431581005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2331.3248122354016</v>
      </c>
      <c r="AC25">
        <f t="shared" si="2"/>
        <v>2330.0306264130932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-2173.2743332847904</v>
      </c>
      <c r="AI25">
        <f t="shared" si="6"/>
        <v>-2191.6883851321404</v>
      </c>
      <c r="AJ25">
        <f t="shared" si="7"/>
        <v>1.2941858223084637</v>
      </c>
      <c r="AK25">
        <f t="shared" si="22"/>
        <v>163.19273685647812</v>
      </c>
      <c r="AL25">
        <f t="shared" si="8"/>
        <v>-2027.2014624533538</v>
      </c>
      <c r="AN25">
        <f t="shared" si="9"/>
        <v>0</v>
      </c>
      <c r="AO25">
        <f t="shared" si="9"/>
        <v>0</v>
      </c>
      <c r="AP25">
        <f t="shared" si="9"/>
        <v>-2.387972411362846</v>
      </c>
      <c r="AQ25">
        <f t="shared" si="9"/>
        <v>-281.83472020330828</v>
      </c>
      <c r="AR25">
        <f t="shared" si="9"/>
        <v>-284.22269261467113</v>
      </c>
      <c r="AS25">
        <f t="shared" si="9"/>
        <v>0.16783269996572364</v>
      </c>
      <c r="AT25">
        <f t="shared" si="9"/>
        <v>21.163172373936355</v>
      </c>
      <c r="AU25">
        <f t="shared" si="9"/>
        <v>-262.89168754076906</v>
      </c>
      <c r="AW25">
        <v>22</v>
      </c>
      <c r="AX25">
        <f>IF(Z25&gt;0, (R25*SUMPRODUCT(K25:$K$98, X25:$X$98)-K25*$AZ$3)/Z25, 0)</f>
        <v>3163.3866431581005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500000</v>
      </c>
      <c r="S26">
        <f t="shared" si="1"/>
        <v>3197.8770436974705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2330.0306264130932</v>
      </c>
      <c r="AC26">
        <f t="shared" si="2"/>
        <v>2317.3843844240305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-2266.5370287934188</v>
      </c>
      <c r="AI26">
        <f t="shared" si="6"/>
        <v>-2284.6536132708557</v>
      </c>
      <c r="AJ26">
        <f t="shared" si="7"/>
        <v>12.646241989062673</v>
      </c>
      <c r="AK26">
        <f t="shared" si="22"/>
        <v>163.10214384891654</v>
      </c>
      <c r="AL26">
        <f t="shared" si="8"/>
        <v>-2108.9052274328765</v>
      </c>
      <c r="AN26">
        <f t="shared" si="9"/>
        <v>0</v>
      </c>
      <c r="AO26">
        <f t="shared" si="9"/>
        <v>0</v>
      </c>
      <c r="AP26">
        <f t="shared" si="9"/>
        <v>-2.0976752020141456</v>
      </c>
      <c r="AQ26">
        <f t="shared" si="9"/>
        <v>-262.43680345311316</v>
      </c>
      <c r="AR26">
        <f t="shared" si="9"/>
        <v>-264.53447865512732</v>
      </c>
      <c r="AS26">
        <f t="shared" si="9"/>
        <v>1.4642775657942451</v>
      </c>
      <c r="AT26">
        <f t="shared" si="9"/>
        <v>18.885200075838174</v>
      </c>
      <c r="AU26">
        <f t="shared" si="9"/>
        <v>-244.18500101349491</v>
      </c>
      <c r="AW26">
        <v>23</v>
      </c>
      <c r="AX26">
        <f>IF(Z26&gt;0, (R26*SUMPRODUCT(K26:$K$98, X26:$X$98)-K26*$AZ$3)/Z26, 0)</f>
        <v>3197.8770436974705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500000</v>
      </c>
      <c r="S27">
        <f t="shared" si="1"/>
        <v>3220.6036670873345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2317.3843844240305</v>
      </c>
      <c r="AC27">
        <f t="shared" si="2"/>
        <v>2295.2944365193498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-2362.9986514870534</v>
      </c>
      <c r="AI27">
        <f t="shared" si="6"/>
        <v>-2380.8159201871413</v>
      </c>
      <c r="AJ27">
        <f t="shared" si="7"/>
        <v>22.089947904680685</v>
      </c>
      <c r="AK27">
        <f t="shared" si="22"/>
        <v>162.21690690968214</v>
      </c>
      <c r="AL27">
        <f t="shared" si="8"/>
        <v>-2196.5090653727784</v>
      </c>
      <c r="AN27">
        <f t="shared" si="9"/>
        <v>0</v>
      </c>
      <c r="AO27">
        <f t="shared" si="9"/>
        <v>0</v>
      </c>
      <c r="AP27">
        <f t="shared" si="9"/>
        <v>-1.8419804973224685</v>
      </c>
      <c r="AQ27">
        <f t="shared" si="9"/>
        <v>-244.29094630070611</v>
      </c>
      <c r="AR27">
        <f t="shared" si="9"/>
        <v>-246.13292679802856</v>
      </c>
      <c r="AS27">
        <f t="shared" si="9"/>
        <v>2.2836975695994428</v>
      </c>
      <c r="AT27">
        <f t="shared" si="9"/>
        <v>16.770268434136227</v>
      </c>
      <c r="AU27">
        <f t="shared" si="9"/>
        <v>-227.0789607942929</v>
      </c>
      <c r="AW27">
        <v>24</v>
      </c>
      <c r="AX27">
        <f>IF(Z27&gt;0, (R27*SUMPRODUCT(K27:$K$98, X27:$X$98)-K27*$AZ$3)/Z27, 0)</f>
        <v>3220.6036670873345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500000</v>
      </c>
      <c r="S28">
        <f t="shared" si="1"/>
        <v>3233.7023568399768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2295.2944365193498</v>
      </c>
      <c r="AC28">
        <f t="shared" si="2"/>
        <v>2265.5988969583159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-2471.5566368886084</v>
      </c>
      <c r="AI28">
        <f t="shared" si="6"/>
        <v>-2489.0721550698513</v>
      </c>
      <c r="AJ28">
        <f t="shared" si="7"/>
        <v>29.695539561033911</v>
      </c>
      <c r="AK28">
        <f t="shared" si="22"/>
        <v>160.67061055635449</v>
      </c>
      <c r="AL28">
        <f t="shared" si="8"/>
        <v>-2298.706004952463</v>
      </c>
      <c r="AN28">
        <f t="shared" si="9"/>
        <v>0</v>
      </c>
      <c r="AO28">
        <f t="shared" si="9"/>
        <v>0</v>
      </c>
      <c r="AP28">
        <f t="shared" si="9"/>
        <v>-1.6167723207900104</v>
      </c>
      <c r="AQ28">
        <f t="shared" si="9"/>
        <v>-228.13737615057235</v>
      </c>
      <c r="AR28">
        <f t="shared" si="9"/>
        <v>-229.75414847136238</v>
      </c>
      <c r="AS28">
        <f t="shared" si="9"/>
        <v>2.7410508736543777</v>
      </c>
      <c r="AT28">
        <f t="shared" si="9"/>
        <v>14.830722860950235</v>
      </c>
      <c r="AU28">
        <f t="shared" si="9"/>
        <v>-212.18237473675777</v>
      </c>
      <c r="AW28">
        <v>25</v>
      </c>
      <c r="AX28">
        <f>IF(Z28&gt;0, (R28*SUMPRODUCT(K28:$K$98, X28:$X$98)-K28*$AZ$3)/Z28, 0)</f>
        <v>3233.7023568399768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500000</v>
      </c>
      <c r="S29">
        <f t="shared" si="1"/>
        <v>3237.9039484440605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2265.5988969583159</v>
      </c>
      <c r="AC29">
        <f t="shared" si="2"/>
        <v>2229.0645625395928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-2593.1328816618884</v>
      </c>
      <c r="AI29">
        <f t="shared" si="6"/>
        <v>-2610.3435880172356</v>
      </c>
      <c r="AJ29">
        <f t="shared" si="7"/>
        <v>36.53433441872312</v>
      </c>
      <c r="AK29">
        <f t="shared" si="22"/>
        <v>158.59192278708213</v>
      </c>
      <c r="AL29">
        <f t="shared" si="8"/>
        <v>-2415.2173308114302</v>
      </c>
      <c r="AN29">
        <f t="shared" si="9"/>
        <v>0</v>
      </c>
      <c r="AO29">
        <f t="shared" si="9"/>
        <v>0</v>
      </c>
      <c r="AP29">
        <f t="shared" si="9"/>
        <v>-1.418425556404227</v>
      </c>
      <c r="AQ29">
        <f t="shared" si="9"/>
        <v>-213.71382873885364</v>
      </c>
      <c r="AR29">
        <f t="shared" si="9"/>
        <v>-215.13225429525787</v>
      </c>
      <c r="AS29">
        <f t="shared" si="9"/>
        <v>3.0109881928021647</v>
      </c>
      <c r="AT29">
        <f t="shared" si="9"/>
        <v>13.070401160530741</v>
      </c>
      <c r="AU29">
        <f t="shared" si="9"/>
        <v>-199.05086494192497</v>
      </c>
      <c r="AW29">
        <v>26</v>
      </c>
      <c r="AX29">
        <f>IF(Z29&gt;0, (R29*SUMPRODUCT(K29:$K$98, X29:$X$98)-K29*$AZ$3)/Z29, 0)</f>
        <v>3237.9039484440605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500000</v>
      </c>
      <c r="S30">
        <f t="shared" si="1"/>
        <v>3233.9727179131341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2229.0645625395928</v>
      </c>
      <c r="AC30">
        <f t="shared" si="2"/>
        <v>2186.4248782041764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-2731.8925949099803</v>
      </c>
      <c r="AI30">
        <f t="shared" si="6"/>
        <v>-2748.7945995720283</v>
      </c>
      <c r="AJ30">
        <f t="shared" si="7"/>
        <v>42.639684335416405</v>
      </c>
      <c r="AK30">
        <f t="shared" si="22"/>
        <v>156.03451937777152</v>
      </c>
      <c r="AL30">
        <f t="shared" si="8"/>
        <v>-2550.1203958588403</v>
      </c>
      <c r="AN30">
        <f t="shared" si="9"/>
        <v>0</v>
      </c>
      <c r="AO30">
        <f t="shared" si="9"/>
        <v>0</v>
      </c>
      <c r="AP30">
        <f t="shared" si="9"/>
        <v>-1.2437355475194842</v>
      </c>
      <c r="AQ30">
        <f t="shared" si="9"/>
        <v>-201.02656461361138</v>
      </c>
      <c r="AR30">
        <f t="shared" si="9"/>
        <v>-202.27030016113085</v>
      </c>
      <c r="AS30">
        <f t="shared" si="9"/>
        <v>3.1376450429011205</v>
      </c>
      <c r="AT30">
        <f t="shared" si="9"/>
        <v>11.481814274138026</v>
      </c>
      <c r="AU30">
        <f t="shared" si="9"/>
        <v>-187.6508408440917</v>
      </c>
      <c r="AW30">
        <v>27</v>
      </c>
      <c r="AX30">
        <f>IF(Z30&gt;0, (R30*SUMPRODUCT(K30:$K$98, X30:$X$98)-K30*$AZ$3)/Z30, 0)</f>
        <v>3233.9727179131341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25</v>
      </c>
      <c r="R31">
        <f t="shared" si="0"/>
        <v>500000</v>
      </c>
      <c r="S31">
        <f t="shared" si="1"/>
        <v>3222.3423656854029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2186.4248782041764</v>
      </c>
      <c r="AC31">
        <f t="shared" si="2"/>
        <v>2138.1430853793486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-2891.2390013650197</v>
      </c>
      <c r="AI31">
        <f t="shared" si="6"/>
        <v>-2907.827424030379</v>
      </c>
      <c r="AJ31">
        <f t="shared" si="7"/>
        <v>48.281792824827789</v>
      </c>
      <c r="AK31">
        <f t="shared" si="22"/>
        <v>153.04974147429235</v>
      </c>
      <c r="AL31">
        <f t="shared" si="8"/>
        <v>-2706.495889731259</v>
      </c>
      <c r="AN31">
        <f t="shared" si="9"/>
        <v>0</v>
      </c>
      <c r="AO31">
        <f t="shared" si="9"/>
        <v>0</v>
      </c>
      <c r="AP31">
        <f t="shared" si="9"/>
        <v>-1.08987552484316</v>
      </c>
      <c r="AQ31">
        <f t="shared" si="9"/>
        <v>-189.95721821339518</v>
      </c>
      <c r="AR31">
        <f t="shared" si="9"/>
        <v>-191.04709373823835</v>
      </c>
      <c r="AS31">
        <f t="shared" si="9"/>
        <v>3.1721608109982218</v>
      </c>
      <c r="AT31">
        <f t="shared" si="9"/>
        <v>10.055517072441916</v>
      </c>
      <c r="AU31">
        <f t="shared" si="9"/>
        <v>-177.81941585479819</v>
      </c>
      <c r="AW31">
        <v>28</v>
      </c>
      <c r="AX31">
        <f>IF(Z31&gt;0, (R31*SUMPRODUCT(K31:$K$98, X31:$X$98)-K31*$AZ$3)/Z31, 0)</f>
        <v>3222.3423656854029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500000</v>
      </c>
      <c r="S32">
        <f t="shared" si="1"/>
        <v>3203.3019977305621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2138.1430853793486</v>
      </c>
      <c r="AC32">
        <f t="shared" si="2"/>
        <v>2084.5651276916537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-3073.2163034941404</v>
      </c>
      <c r="AI32">
        <f t="shared" si="6"/>
        <v>-3089.4851811176718</v>
      </c>
      <c r="AJ32">
        <f t="shared" si="7"/>
        <v>53.577957687694834</v>
      </c>
      <c r="AK32">
        <f t="shared" si="22"/>
        <v>149.67001597655442</v>
      </c>
      <c r="AL32">
        <f t="shared" si="8"/>
        <v>-2886.2372074534223</v>
      </c>
      <c r="AN32">
        <f t="shared" si="9"/>
        <v>0</v>
      </c>
      <c r="AO32">
        <f t="shared" si="9"/>
        <v>0</v>
      </c>
      <c r="AP32">
        <f t="shared" si="9"/>
        <v>-0.95435812891520955</v>
      </c>
      <c r="AQ32">
        <f t="shared" si="9"/>
        <v>-180.27973588738516</v>
      </c>
      <c r="AR32">
        <f t="shared" si="9"/>
        <v>-181.23409401630039</v>
      </c>
      <c r="AS32">
        <f t="shared" si="9"/>
        <v>3.1429678575963398</v>
      </c>
      <c r="AT32">
        <f t="shared" si="9"/>
        <v>8.7798801925643222</v>
      </c>
      <c r="AU32">
        <f t="shared" si="9"/>
        <v>-169.31124596613969</v>
      </c>
      <c r="AW32">
        <v>29</v>
      </c>
      <c r="AX32">
        <f>IF(Z32&gt;0, (R32*SUMPRODUCT(K32:$K$98, X32:$X$98)-K32*$AZ$3)/Z32, 0)</f>
        <v>3203.3019977305621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25</v>
      </c>
      <c r="R33">
        <f t="shared" si="0"/>
        <v>500000</v>
      </c>
      <c r="S33">
        <f t="shared" si="1"/>
        <v>3177.2838970745188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2084.5651276916537</v>
      </c>
      <c r="AC33">
        <f t="shared" si="2"/>
        <v>2026.052588702215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-3289.7264904787075</v>
      </c>
      <c r="AI33">
        <f t="shared" si="6"/>
        <v>-3305.6681930014793</v>
      </c>
      <c r="AJ33">
        <f t="shared" si="7"/>
        <v>58.512538989438781</v>
      </c>
      <c r="AK33">
        <f t="shared" si="22"/>
        <v>145.91955893841578</v>
      </c>
      <c r="AL33">
        <f t="shared" si="8"/>
        <v>-3101.2360950736247</v>
      </c>
      <c r="AN33">
        <f t="shared" si="9"/>
        <v>0</v>
      </c>
      <c r="AO33">
        <f t="shared" si="9"/>
        <v>0</v>
      </c>
      <c r="AP33">
        <f t="shared" si="9"/>
        <v>-0.8349692136671798</v>
      </c>
      <c r="AQ33">
        <f t="shared" si="9"/>
        <v>-172.30407712171314</v>
      </c>
      <c r="AR33">
        <f t="shared" si="9"/>
        <v>-173.13904633538033</v>
      </c>
      <c r="AS33">
        <f t="shared" si="9"/>
        <v>3.0646769753665519</v>
      </c>
      <c r="AT33">
        <f t="shared" si="9"/>
        <v>7.64274325226123</v>
      </c>
      <c r="AU33">
        <f t="shared" si="9"/>
        <v>-162.43162610775252</v>
      </c>
      <c r="AW33">
        <v>30</v>
      </c>
      <c r="AX33">
        <f>IF(Z33&gt;0, (R33*SUMPRODUCT(K33:$K$98, X33:$X$98)-K33*$AZ$3)/Z33, 0)</f>
        <v>3177.2838970745188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500000</v>
      </c>
      <c r="S34">
        <f t="shared" si="1"/>
        <v>3143.8630226664486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2026.052588702215</v>
      </c>
      <c r="AC34">
        <f t="shared" si="2"/>
        <v>1962.469223096524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-3534.589182004177</v>
      </c>
      <c r="AI34">
        <f t="shared" si="6"/>
        <v>-3550.1947380426209</v>
      </c>
      <c r="AJ34">
        <f t="shared" si="7"/>
        <v>63.583365605690915</v>
      </c>
      <c r="AK34">
        <f t="shared" si="22"/>
        <v>141.82368120915507</v>
      </c>
      <c r="AL34">
        <f t="shared" si="8"/>
        <v>-3344.7876912277748</v>
      </c>
      <c r="AN34">
        <f t="shared" si="9"/>
        <v>0</v>
      </c>
      <c r="AO34">
        <f t="shared" si="9"/>
        <v>0</v>
      </c>
      <c r="AP34">
        <f t="shared" si="9"/>
        <v>-0.72978845195294739</v>
      </c>
      <c r="AQ34">
        <f t="shared" si="9"/>
        <v>-165.29384541440956</v>
      </c>
      <c r="AR34">
        <f t="shared" si="9"/>
        <v>-166.0236338663625</v>
      </c>
      <c r="AS34">
        <f t="shared" si="9"/>
        <v>2.9734541877920964</v>
      </c>
      <c r="AT34">
        <f t="shared" si="9"/>
        <v>6.6323355928442602</v>
      </c>
      <c r="AU34">
        <f t="shared" ref="AU34:AU79" si="23">AL34*$K34</f>
        <v>-156.41784408572616</v>
      </c>
      <c r="AW34">
        <v>31</v>
      </c>
      <c r="AX34">
        <f>IF(Z34&gt;0, (R34*SUMPRODUCT(K34:$K$98, X34:$X$98)-K34*$AZ$3)/Z34, 0)</f>
        <v>3143.8630226664486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500000</v>
      </c>
      <c r="S35">
        <f t="shared" si="1"/>
        <v>3103.4935197750974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1962.469223096524</v>
      </c>
      <c r="AC35">
        <f t="shared" si="2"/>
        <v>1894.2474415357069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-3810.1486293432636</v>
      </c>
      <c r="AI35">
        <f t="shared" ref="AI35:AI66" si="25">SUM(AE35:AH35)</f>
        <v>-3825.407622389856</v>
      </c>
      <c r="AJ35">
        <f t="shared" si="7"/>
        <v>68.221781560817135</v>
      </c>
      <c r="AK35">
        <f t="shared" si="22"/>
        <v>137.37284561675671</v>
      </c>
      <c r="AL35">
        <f t="shared" si="8"/>
        <v>-3619.8129952122822</v>
      </c>
      <c r="AN35">
        <f t="shared" ref="AN35:AT66" si="26">AE35*$K35</f>
        <v>0</v>
      </c>
      <c r="AO35">
        <f t="shared" si="26"/>
        <v>0</v>
      </c>
      <c r="AP35">
        <f t="shared" si="26"/>
        <v>-0.63712638663529542</v>
      </c>
      <c r="AQ35">
        <f t="shared" si="26"/>
        <v>-159.08954289084076</v>
      </c>
      <c r="AR35">
        <f t="shared" si="26"/>
        <v>-159.72666927747605</v>
      </c>
      <c r="AS35">
        <f t="shared" si="26"/>
        <v>2.8485429571234153</v>
      </c>
      <c r="AT35">
        <f t="shared" si="26"/>
        <v>5.7358873211596553</v>
      </c>
      <c r="AU35">
        <f t="shared" si="23"/>
        <v>-151.14223899919298</v>
      </c>
      <c r="AW35">
        <v>32</v>
      </c>
      <c r="AX35">
        <f>IF(Z35&gt;0, (R35*SUMPRODUCT(K35:$K$98, X35:$X$98)-K35*$AZ$3)/Z35, 0)</f>
        <v>3103.4935197750974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500000</v>
      </c>
      <c r="S36">
        <f t="shared" si="1"/>
        <v>3056.6854498852272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1894.2474415357069</v>
      </c>
      <c r="AC36">
        <f t="shared" si="2"/>
        <v>1821.8293842284306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-4120.7249471968316</v>
      </c>
      <c r="AI36">
        <f t="shared" si="25"/>
        <v>-4135.6253140655981</v>
      </c>
      <c r="AJ36">
        <f t="shared" si="7"/>
        <v>72.418057307276285</v>
      </c>
      <c r="AK36">
        <f t="shared" si="22"/>
        <v>132.59732090749949</v>
      </c>
      <c r="AL36">
        <f t="shared" si="8"/>
        <v>-3930.6099358508222</v>
      </c>
      <c r="AN36">
        <f t="shared" si="26"/>
        <v>0</v>
      </c>
      <c r="AO36">
        <f t="shared" si="26"/>
        <v>0</v>
      </c>
      <c r="AP36">
        <f t="shared" si="26"/>
        <v>-0.55549308304675926</v>
      </c>
      <c r="AQ36">
        <f t="shared" si="26"/>
        <v>-153.62267422449986</v>
      </c>
      <c r="AR36">
        <f t="shared" si="26"/>
        <v>-154.17816730754663</v>
      </c>
      <c r="AS36">
        <f t="shared" si="26"/>
        <v>2.6997811715763285</v>
      </c>
      <c r="AT36">
        <f t="shared" si="26"/>
        <v>4.9432940305009065</v>
      </c>
      <c r="AU36">
        <f t="shared" si="23"/>
        <v>-146.5350921054694</v>
      </c>
      <c r="AW36">
        <v>33</v>
      </c>
      <c r="AX36">
        <f>IF(Z36&gt;0, (R36*SUMPRODUCT(K36:$K$98, X36:$X$98)-K36*$AZ$3)/Z36, 0)</f>
        <v>3056.6854498852272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500000</v>
      </c>
      <c r="S37">
        <f t="shared" si="1"/>
        <v>3003.7191518099503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1821.8293842284306</v>
      </c>
      <c r="AC37">
        <f t="shared" si="2"/>
        <v>1745.5919649892569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-4455.4966748271054</v>
      </c>
      <c r="AI37">
        <f t="shared" si="25"/>
        <v>-4470.0252631934427</v>
      </c>
      <c r="AJ37">
        <f t="shared" si="7"/>
        <v>76.237419239173732</v>
      </c>
      <c r="AK37">
        <f t="shared" si="22"/>
        <v>127.52805689599016</v>
      </c>
      <c r="AL37">
        <f t="shared" si="8"/>
        <v>-4266.2597870582795</v>
      </c>
      <c r="AN37">
        <f t="shared" si="26"/>
        <v>0</v>
      </c>
      <c r="AO37">
        <f t="shared" si="26"/>
        <v>0</v>
      </c>
      <c r="AP37">
        <f t="shared" si="26"/>
        <v>-0.48360088900437831</v>
      </c>
      <c r="AQ37">
        <f t="shared" si="26"/>
        <v>-148.30636663192902</v>
      </c>
      <c r="AR37">
        <f t="shared" si="26"/>
        <v>-148.7899675209334</v>
      </c>
      <c r="AS37">
        <f t="shared" si="26"/>
        <v>2.5376507882133534</v>
      </c>
      <c r="AT37">
        <f t="shared" si="26"/>
        <v>4.2449190611522889</v>
      </c>
      <c r="AU37">
        <f t="shared" si="23"/>
        <v>-142.00739767156779</v>
      </c>
      <c r="AW37">
        <v>34</v>
      </c>
      <c r="AX37">
        <f>IF(Z37&gt;0, (R37*SUMPRODUCT(K37:$K$98, X37:$X$98)-K37*$AZ$3)/Z37, 0)</f>
        <v>3003.7191518099503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500000</v>
      </c>
      <c r="S38">
        <f t="shared" si="1"/>
        <v>2945.6593242448189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1745.5919649892569</v>
      </c>
      <c r="AC38">
        <f t="shared" si="2"/>
        <v>1666.379576022797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-4812.638482114422</v>
      </c>
      <c r="AI38">
        <f t="shared" si="25"/>
        <v>-4826.7811526729902</v>
      </c>
      <c r="AJ38">
        <f t="shared" si="7"/>
        <v>79.212388966459912</v>
      </c>
      <c r="AK38">
        <f t="shared" si="22"/>
        <v>122.19143754924799</v>
      </c>
      <c r="AL38">
        <f t="shared" si="8"/>
        <v>-4625.3773261572824</v>
      </c>
      <c r="AN38">
        <f t="shared" si="26"/>
        <v>0</v>
      </c>
      <c r="AO38">
        <f t="shared" si="26"/>
        <v>0</v>
      </c>
      <c r="AP38">
        <f t="shared" si="26"/>
        <v>-0.42031711415184475</v>
      </c>
      <c r="AQ38">
        <f t="shared" si="26"/>
        <v>-143.03057614764941</v>
      </c>
      <c r="AR38">
        <f t="shared" si="26"/>
        <v>-143.45089326180124</v>
      </c>
      <c r="AS38">
        <f t="shared" si="26"/>
        <v>2.3541750900281104</v>
      </c>
      <c r="AT38">
        <f t="shared" si="26"/>
        <v>3.6315031303369234</v>
      </c>
      <c r="AU38">
        <f t="shared" si="23"/>
        <v>-137.46521504143621</v>
      </c>
      <c r="AW38">
        <v>35</v>
      </c>
      <c r="AX38">
        <f>IF(Z38&gt;0, (R38*SUMPRODUCT(K38:$K$98, X38:$X$98)-K38*$AZ$3)/Z38, 0)</f>
        <v>2945.6593242448189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500000</v>
      </c>
      <c r="S39">
        <f t="shared" si="1"/>
        <v>2883.5414479107067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1666.379576022797</v>
      </c>
      <c r="AC39">
        <f t="shared" si="2"/>
        <v>1585.0400513621735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-5182.2781244772323</v>
      </c>
      <c r="AI39">
        <f t="shared" si="25"/>
        <v>-5196.020254423991</v>
      </c>
      <c r="AJ39">
        <f t="shared" si="7"/>
        <v>81.33952466062351</v>
      </c>
      <c r="AK39">
        <f t="shared" si="22"/>
        <v>116.6465703215958</v>
      </c>
      <c r="AL39">
        <f t="shared" si="8"/>
        <v>-4998.0341594417723</v>
      </c>
      <c r="AN39">
        <f t="shared" si="26"/>
        <v>0</v>
      </c>
      <c r="AO39">
        <f t="shared" si="26"/>
        <v>0</v>
      </c>
      <c r="AP39">
        <f t="shared" si="26"/>
        <v>-0.36465458364869868</v>
      </c>
      <c r="AQ39">
        <f t="shared" si="26"/>
        <v>-137.51445221042303</v>
      </c>
      <c r="AR39">
        <f t="shared" si="26"/>
        <v>-137.8791067940717</v>
      </c>
      <c r="AS39">
        <f t="shared" si="26"/>
        <v>2.1583866994576195</v>
      </c>
      <c r="AT39">
        <f t="shared" si="26"/>
        <v>3.0952775661026384</v>
      </c>
      <c r="AU39">
        <f t="shared" si="23"/>
        <v>-132.62544252851146</v>
      </c>
      <c r="AW39">
        <v>36</v>
      </c>
      <c r="AX39">
        <f>IF(Z39&gt;0, (R39*SUMPRODUCT(K39:$K$98, X39:$X$98)-K39*$AZ$3)/Z39, 0)</f>
        <v>2883.5414479107067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500000</v>
      </c>
      <c r="S40">
        <f t="shared" si="1"/>
        <v>2818.8625962700135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1585.0400513621735</v>
      </c>
      <c r="AC40">
        <f t="shared" si="2"/>
        <v>1502.6068951223087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-5567.0110489337558</v>
      </c>
      <c r="AI40">
        <f t="shared" si="25"/>
        <v>-5580.3374070286009</v>
      </c>
      <c r="AJ40">
        <f t="shared" si="7"/>
        <v>82.433156239864729</v>
      </c>
      <c r="AK40">
        <f t="shared" si="22"/>
        <v>110.95280359535215</v>
      </c>
      <c r="AL40">
        <f t="shared" si="8"/>
        <v>-5386.9514471933844</v>
      </c>
      <c r="AN40">
        <f t="shared" si="26"/>
        <v>0</v>
      </c>
      <c r="AO40">
        <f t="shared" si="26"/>
        <v>0</v>
      </c>
      <c r="AP40">
        <f t="shared" si="26"/>
        <v>-0.31573380425327652</v>
      </c>
      <c r="AQ40">
        <f t="shared" si="26"/>
        <v>-131.89601872396386</v>
      </c>
      <c r="AR40">
        <f t="shared" si="26"/>
        <v>-132.21175252821715</v>
      </c>
      <c r="AS40">
        <f t="shared" si="26"/>
        <v>1.9530417711261872</v>
      </c>
      <c r="AT40">
        <f t="shared" si="26"/>
        <v>2.6287415153041112</v>
      </c>
      <c r="AU40">
        <f t="shared" si="23"/>
        <v>-127.62996924178685</v>
      </c>
      <c r="AW40">
        <v>37</v>
      </c>
      <c r="AX40">
        <f>IF(Z40&gt;0, (R40*SUMPRODUCT(K40:$K$98, X40:$X$98)-K40*$AZ$3)/Z40, 0)</f>
        <v>2818.8625962700135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500000</v>
      </c>
      <c r="S41">
        <f t="shared" si="1"/>
        <v>2752.9672504876426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1502.6068951223087</v>
      </c>
      <c r="AC41">
        <f t="shared" si="2"/>
        <v>1419.8906049434879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-5978.2186338140555</v>
      </c>
      <c r="AI41">
        <f t="shared" si="25"/>
        <v>-5991.1128173962607</v>
      </c>
      <c r="AJ41">
        <f t="shared" si="7"/>
        <v>82.716290178820827</v>
      </c>
      <c r="AK41">
        <f t="shared" si="22"/>
        <v>105.18248265856163</v>
      </c>
      <c r="AL41">
        <f t="shared" si="8"/>
        <v>-5803.2140445588784</v>
      </c>
      <c r="AN41">
        <f t="shared" si="26"/>
        <v>0</v>
      </c>
      <c r="AO41">
        <f t="shared" si="26"/>
        <v>0</v>
      </c>
      <c r="AP41">
        <f t="shared" si="26"/>
        <v>-0.27276298208189048</v>
      </c>
      <c r="AQ41">
        <f t="shared" si="26"/>
        <v>-126.46296926832896</v>
      </c>
      <c r="AR41">
        <f t="shared" si="26"/>
        <v>-126.73573225041085</v>
      </c>
      <c r="AS41">
        <f t="shared" si="26"/>
        <v>1.7497766983140015</v>
      </c>
      <c r="AT41">
        <f t="shared" si="26"/>
        <v>2.2250255279689983</v>
      </c>
      <c r="AU41">
        <f t="shared" si="23"/>
        <v>-122.76093002412784</v>
      </c>
      <c r="AW41">
        <v>38</v>
      </c>
      <c r="AX41">
        <f>IF(Z41&gt;0, (R41*SUMPRODUCT(K41:$K$98, X41:$X$98)-K41*$AZ$3)/Z41, 0)</f>
        <v>2752.9672504876426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500000</v>
      </c>
      <c r="S42">
        <f t="shared" si="1"/>
        <v>2686.6040136872484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1419.8906049434879</v>
      </c>
      <c r="AC42">
        <f t="shared" si="2"/>
        <v>1337.3381075904638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-6414.7676201641934</v>
      </c>
      <c r="AI42">
        <f t="shared" si="25"/>
        <v>-6427.212123529569</v>
      </c>
      <c r="AJ42">
        <f t="shared" si="7"/>
        <v>82.552497353024137</v>
      </c>
      <c r="AK42">
        <f t="shared" si="22"/>
        <v>99.39234234604416</v>
      </c>
      <c r="AL42">
        <f t="shared" si="8"/>
        <v>-6245.2672838305007</v>
      </c>
      <c r="AN42">
        <f t="shared" si="26"/>
        <v>0</v>
      </c>
      <c r="AO42">
        <f t="shared" si="26"/>
        <v>0</v>
      </c>
      <c r="AP42">
        <f t="shared" si="26"/>
        <v>-0.23504505974308065</v>
      </c>
      <c r="AQ42">
        <f t="shared" si="26"/>
        <v>-121.15866694323549</v>
      </c>
      <c r="AR42">
        <f t="shared" si="26"/>
        <v>-121.39371200297857</v>
      </c>
      <c r="AS42">
        <f t="shared" si="26"/>
        <v>1.5592069930463621</v>
      </c>
      <c r="AT42">
        <f t="shared" si="26"/>
        <v>1.8772688920419802</v>
      </c>
      <c r="AU42">
        <f t="shared" si="23"/>
        <v>-117.95723611789023</v>
      </c>
      <c r="AW42">
        <v>39</v>
      </c>
      <c r="AX42">
        <f>IF(Z42&gt;0, (R42*SUMPRODUCT(K42:$K$98, X42:$X$98)-K42*$AZ$3)/Z42, 0)</f>
        <v>2686.6040136872484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25</v>
      </c>
      <c r="R43">
        <f t="shared" si="0"/>
        <v>500000</v>
      </c>
      <c r="S43">
        <f t="shared" si="1"/>
        <v>2620.5862166147676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1337.3381075904638</v>
      </c>
      <c r="AC43">
        <f t="shared" si="2"/>
        <v>1255.3852191430367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-6877.4274069672238</v>
      </c>
      <c r="AI43">
        <f t="shared" si="25"/>
        <v>-6889.4035939285968</v>
      </c>
      <c r="AJ43">
        <f t="shared" si="7"/>
        <v>81.952888447427085</v>
      </c>
      <c r="AK43">
        <f t="shared" si="22"/>
        <v>93.613667531332467</v>
      </c>
      <c r="AL43">
        <f t="shared" si="8"/>
        <v>-6713.8370379498365</v>
      </c>
      <c r="AN43">
        <f t="shared" si="26"/>
        <v>0</v>
      </c>
      <c r="AO43">
        <f t="shared" si="26"/>
        <v>0</v>
      </c>
      <c r="AP43">
        <f t="shared" si="26"/>
        <v>-0.20196406463147834</v>
      </c>
      <c r="AQ43">
        <f t="shared" si="26"/>
        <v>-115.97958497132328</v>
      </c>
      <c r="AR43">
        <f t="shared" si="26"/>
        <v>-116.18154903595476</v>
      </c>
      <c r="AS43">
        <f t="shared" si="26"/>
        <v>1.382037414121563</v>
      </c>
      <c r="AT43">
        <f t="shared" si="26"/>
        <v>1.5786825022577988</v>
      </c>
      <c r="AU43">
        <f t="shared" si="23"/>
        <v>-113.22082911957538</v>
      </c>
      <c r="AW43">
        <v>40</v>
      </c>
      <c r="AX43">
        <f>IF(Z43&gt;0, (R43*SUMPRODUCT(K43:$K$98, X43:$X$98)-K43*$AZ$3)/Z43, 0)</f>
        <v>2620.5862166147676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500000</v>
      </c>
      <c r="S44">
        <f t="shared" si="1"/>
        <v>2555.3266742457467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1255.3852191430367</v>
      </c>
      <c r="AC44">
        <f t="shared" si="2"/>
        <v>1174.4107935429706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-7331.8959101117907</v>
      </c>
      <c r="AI44">
        <f t="shared" si="25"/>
        <v>-7343.3857404080445</v>
      </c>
      <c r="AJ44">
        <f t="shared" si="7"/>
        <v>80.97442560006607</v>
      </c>
      <c r="AK44">
        <f t="shared" si="22"/>
        <v>87.876965340012575</v>
      </c>
      <c r="AL44">
        <f t="shared" si="8"/>
        <v>-7174.5343494679664</v>
      </c>
      <c r="AN44">
        <f t="shared" si="26"/>
        <v>0</v>
      </c>
      <c r="AO44">
        <f t="shared" si="26"/>
        <v>0</v>
      </c>
      <c r="AP44">
        <f t="shared" si="26"/>
        <v>-0.173002001212441</v>
      </c>
      <c r="AQ44">
        <f t="shared" si="26"/>
        <v>-110.3961183433855</v>
      </c>
      <c r="AR44">
        <f t="shared" si="26"/>
        <v>-110.56912034459793</v>
      </c>
      <c r="AS44">
        <f t="shared" si="26"/>
        <v>1.2192292936133975</v>
      </c>
      <c r="AT44">
        <f t="shared" si="26"/>
        <v>1.3231606100618654</v>
      </c>
      <c r="AU44">
        <f t="shared" si="23"/>
        <v>-108.02673044092268</v>
      </c>
      <c r="AW44">
        <v>41</v>
      </c>
      <c r="AX44">
        <f>IF(Z44&gt;0, (R44*SUMPRODUCT(K44:$K$98, X44:$X$98)-K44*$AZ$3)/Z44, 0)</f>
        <v>2555.3266742457467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500000</v>
      </c>
      <c r="S45">
        <f t="shared" si="1"/>
        <v>2492.0860846168875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1174.4107935429706</v>
      </c>
      <c r="AC45">
        <f t="shared" si="2"/>
        <v>1095.2692817810653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-7749.1519685317489</v>
      </c>
      <c r="AI45">
        <f t="shared" si="25"/>
        <v>-7760.1394429266138</v>
      </c>
      <c r="AJ45">
        <f t="shared" si="7"/>
        <v>79.141511761905349</v>
      </c>
      <c r="AK45">
        <f t="shared" si="22"/>
        <v>82.208755548007957</v>
      </c>
      <c r="AL45">
        <f t="shared" si="8"/>
        <v>-7598.789175616701</v>
      </c>
      <c r="AN45">
        <f t="shared" si="26"/>
        <v>0</v>
      </c>
      <c r="AO45">
        <f t="shared" si="26"/>
        <v>0</v>
      </c>
      <c r="AP45">
        <f t="shared" si="26"/>
        <v>-0.14771253994451689</v>
      </c>
      <c r="AQ45">
        <f t="shared" si="26"/>
        <v>-104.17743682960133</v>
      </c>
      <c r="AR45">
        <f t="shared" si="26"/>
        <v>-104.32514936954585</v>
      </c>
      <c r="AS45">
        <f t="shared" si="26"/>
        <v>1.0639564013786145</v>
      </c>
      <c r="AT45">
        <f t="shared" si="26"/>
        <v>1.1051915709901139</v>
      </c>
      <c r="AU45">
        <f t="shared" si="23"/>
        <v>-102.15600139717714</v>
      </c>
      <c r="AW45">
        <v>42</v>
      </c>
      <c r="AX45">
        <f>IF(Z45&gt;0, (R45*SUMPRODUCT(K45:$K$98, X45:$X$98)-K45*$AZ$3)/Z45, 0)</f>
        <v>2492.0860846168875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500000</v>
      </c>
      <c r="S46">
        <f t="shared" si="1"/>
        <v>2455.0827628421785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1095.2692817810653</v>
      </c>
      <c r="AC46">
        <f t="shared" si="2"/>
        <v>1018.9977436849276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-10023.80718533817</v>
      </c>
      <c r="AI46">
        <f t="shared" si="25"/>
        <v>-10034.18359462982</v>
      </c>
      <c r="AJ46">
        <f t="shared" si="7"/>
        <v>76.271538096137647</v>
      </c>
      <c r="AK46">
        <f t="shared" si="22"/>
        <v>76.668849724674573</v>
      </c>
      <c r="AL46">
        <f t="shared" si="8"/>
        <v>-9881.2432068090075</v>
      </c>
      <c r="AN46">
        <f t="shared" si="26"/>
        <v>0</v>
      </c>
      <c r="AO46">
        <f t="shared" si="26"/>
        <v>0</v>
      </c>
      <c r="AP46">
        <f t="shared" si="26"/>
        <v>-0.12455138500138571</v>
      </c>
      <c r="AQ46">
        <f t="shared" si="26"/>
        <v>-120.31898827713739</v>
      </c>
      <c r="AR46">
        <f t="shared" si="26"/>
        <v>-120.44353966213879</v>
      </c>
      <c r="AS46">
        <f t="shared" si="26"/>
        <v>0.9155118537686463</v>
      </c>
      <c r="AT46">
        <f t="shared" si="26"/>
        <v>0.92028091329786665</v>
      </c>
      <c r="AU46">
        <f t="shared" si="23"/>
        <v>-118.60774689507228</v>
      </c>
      <c r="AW46">
        <v>43</v>
      </c>
      <c r="AX46">
        <f>IF(Z46&gt;0, (R46*SUMPRODUCT(K46:$K$98, X46:$X$98)-K46*$AZ$3)/Z46, 0)</f>
        <v>2455.0827628421785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500000</v>
      </c>
      <c r="S47">
        <f t="shared" si="1"/>
        <v>2388.76504250996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1018.9977436849276</v>
      </c>
      <c r="AC47">
        <f t="shared" si="2"/>
        <v>923.59473641981174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-12132.355493802963</v>
      </c>
      <c r="AI47">
        <f t="shared" si="25"/>
        <v>-12142.021521227005</v>
      </c>
      <c r="AJ47">
        <f t="shared" si="7"/>
        <v>95.403007265115889</v>
      </c>
      <c r="AK47">
        <f t="shared" si="22"/>
        <v>71.329842057944944</v>
      </c>
      <c r="AL47">
        <f t="shared" si="8"/>
        <v>-11975.288671903943</v>
      </c>
      <c r="AN47">
        <f t="shared" si="26"/>
        <v>0</v>
      </c>
      <c r="AO47">
        <f t="shared" si="26"/>
        <v>0</v>
      </c>
      <c r="AP47">
        <f t="shared" si="26"/>
        <v>-0.1035932522244381</v>
      </c>
      <c r="AQ47">
        <f t="shared" si="26"/>
        <v>-130.02551178573535</v>
      </c>
      <c r="AR47">
        <f t="shared" si="26"/>
        <v>-130.12910503795979</v>
      </c>
      <c r="AS47">
        <f t="shared" si="26"/>
        <v>1.0224580751760144</v>
      </c>
      <c r="AT47">
        <f t="shared" si="26"/>
        <v>0.76445989601255493</v>
      </c>
      <c r="AU47">
        <f t="shared" si="23"/>
        <v>-128.3421870667712</v>
      </c>
      <c r="AW47">
        <v>44</v>
      </c>
      <c r="AX47">
        <f>IF(Z47&gt;0, (R47*SUMPRODUCT(K47:$K$98, X47:$X$98)-K47*$AZ$3)/Z47, 0)</f>
        <v>2388.76504250996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500000</v>
      </c>
      <c r="S48">
        <f t="shared" si="1"/>
        <v>2300.0285983268341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923.59473641981174</v>
      </c>
      <c r="AC48">
        <f t="shared" si="2"/>
        <v>815.81563625195304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-14038.322891373495</v>
      </c>
      <c r="AI48">
        <f t="shared" si="25"/>
        <v>-14047.190342378728</v>
      </c>
      <c r="AJ48">
        <f t="shared" si="7"/>
        <v>107.7791001678587</v>
      </c>
      <c r="AK48">
        <f t="shared" si="22"/>
        <v>64.651631549386835</v>
      </c>
      <c r="AL48">
        <f t="shared" si="8"/>
        <v>-13874.759610661484</v>
      </c>
      <c r="AN48">
        <f t="shared" si="26"/>
        <v>0</v>
      </c>
      <c r="AO48">
        <f t="shared" si="26"/>
        <v>0</v>
      </c>
      <c r="AP48">
        <f t="shared" si="26"/>
        <v>-8.4852417377657904E-2</v>
      </c>
      <c r="AQ48">
        <f t="shared" si="26"/>
        <v>-134.33236141458687</v>
      </c>
      <c r="AR48">
        <f t="shared" si="26"/>
        <v>-134.41721383196452</v>
      </c>
      <c r="AS48">
        <f t="shared" si="26"/>
        <v>1.031335519827983</v>
      </c>
      <c r="AT48">
        <f t="shared" si="26"/>
        <v>0.61864984888413743</v>
      </c>
      <c r="AU48">
        <f t="shared" si="23"/>
        <v>-132.76722846325242</v>
      </c>
      <c r="AW48">
        <v>45</v>
      </c>
      <c r="AX48">
        <f>IF(Z48&gt;0, (R48*SUMPRODUCT(K48:$K$98, X48:$X$98)-K48*$AZ$3)/Z48, 0)</f>
        <v>2300.0285983268341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500000</v>
      </c>
      <c r="S49">
        <f t="shared" si="1"/>
        <v>2192.7936426141919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815.81563625195304</v>
      </c>
      <c r="AC49">
        <f t="shared" si="2"/>
        <v>701.34614235332651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-15654.840440749505</v>
      </c>
      <c r="AI49">
        <f t="shared" si="25"/>
        <v>-15662.83647522265</v>
      </c>
      <c r="AJ49">
        <f t="shared" si="7"/>
        <v>114.46949389862652</v>
      </c>
      <c r="AK49">
        <f t="shared" si="22"/>
        <v>57.107094537636719</v>
      </c>
      <c r="AL49">
        <f t="shared" si="8"/>
        <v>-15491.259886786387</v>
      </c>
      <c r="AN49">
        <f t="shared" si="26"/>
        <v>0</v>
      </c>
      <c r="AO49">
        <f t="shared" si="26"/>
        <v>0</v>
      </c>
      <c r="AP49">
        <f t="shared" si="26"/>
        <v>-6.8315941364911537E-2</v>
      </c>
      <c r="AQ49">
        <f t="shared" si="26"/>
        <v>-133.75069419965033</v>
      </c>
      <c r="AR49">
        <f t="shared" si="26"/>
        <v>-133.81901014101524</v>
      </c>
      <c r="AS49">
        <f t="shared" si="26"/>
        <v>0.97799618792479504</v>
      </c>
      <c r="AT49">
        <f t="shared" si="26"/>
        <v>0.48790746651444511</v>
      </c>
      <c r="AU49">
        <f t="shared" si="23"/>
        <v>-132.35310648657602</v>
      </c>
      <c r="AW49">
        <v>46</v>
      </c>
      <c r="AX49">
        <f>IF(Z49&gt;0, (R49*SUMPRODUCT(K49:$K$98, X49:$X$98)-K49*$AZ$3)/Z49, 0)</f>
        <v>2192.7936426141919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25</v>
      </c>
      <c r="R50">
        <f t="shared" si="0"/>
        <v>500000</v>
      </c>
      <c r="S50">
        <f t="shared" si="1"/>
        <v>2065.1134198829436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701.34614235332651</v>
      </c>
      <c r="AC50">
        <f t="shared" si="2"/>
        <v>585.33015129292721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-16602.837563721692</v>
      </c>
      <c r="AI50">
        <f t="shared" si="25"/>
        <v>-16609.923495971918</v>
      </c>
      <c r="AJ50">
        <f t="shared" si="7"/>
        <v>116.0159910603993</v>
      </c>
      <c r="AK50">
        <f t="shared" si="22"/>
        <v>49.094229964732861</v>
      </c>
      <c r="AL50">
        <f t="shared" si="8"/>
        <v>-16444.813274946788</v>
      </c>
      <c r="AN50">
        <f t="shared" si="26"/>
        <v>0</v>
      </c>
      <c r="AO50">
        <f t="shared" si="26"/>
        <v>0</v>
      </c>
      <c r="AP50">
        <f t="shared" si="26"/>
        <v>-5.4053817657551982E-2</v>
      </c>
      <c r="AQ50">
        <f t="shared" si="26"/>
        <v>-126.65189597864642</v>
      </c>
      <c r="AR50">
        <f t="shared" si="26"/>
        <v>-126.70594979630397</v>
      </c>
      <c r="AS50">
        <f t="shared" si="26"/>
        <v>0.8850080701715628</v>
      </c>
      <c r="AT50">
        <f t="shared" si="26"/>
        <v>0.37450690478545484</v>
      </c>
      <c r="AU50">
        <f t="shared" si="23"/>
        <v>-125.44643482134697</v>
      </c>
      <c r="AW50">
        <v>47</v>
      </c>
      <c r="AX50">
        <f>IF(Z50&gt;0, (R50*SUMPRODUCT(K50:$K$98, X50:$X$98)-K50*$AZ$3)/Z50, 0)</f>
        <v>2065.1134198829436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25</v>
      </c>
      <c r="R51">
        <f t="shared" si="0"/>
        <v>500000</v>
      </c>
      <c r="S51">
        <f t="shared" si="1"/>
        <v>1925.6464154051987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585.33015129292721</v>
      </c>
      <c r="AC51">
        <f t="shared" si="2"/>
        <v>474.51281168861181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-17092.751106290649</v>
      </c>
      <c r="AI51">
        <f t="shared" si="25"/>
        <v>-17098.911541663059</v>
      </c>
      <c r="AJ51">
        <f t="shared" si="7"/>
        <v>110.81733960431541</v>
      </c>
      <c r="AK51">
        <f t="shared" si="22"/>
        <v>40.973110590504909</v>
      </c>
      <c r="AL51">
        <f t="shared" si="8"/>
        <v>-16947.121091468238</v>
      </c>
      <c r="AN51">
        <f t="shared" si="26"/>
        <v>0</v>
      </c>
      <c r="AO51">
        <f t="shared" si="26"/>
        <v>0</v>
      </c>
      <c r="AP51">
        <f t="shared" si="26"/>
        <v>-4.1958771084365326E-2</v>
      </c>
      <c r="AQ51">
        <f t="shared" si="26"/>
        <v>-116.4188547587015</v>
      </c>
      <c r="AR51">
        <f t="shared" si="26"/>
        <v>-116.46081352978587</v>
      </c>
      <c r="AS51">
        <f t="shared" si="26"/>
        <v>0.7547777232532481</v>
      </c>
      <c r="AT51">
        <f t="shared" si="26"/>
        <v>0.27906816060129053</v>
      </c>
      <c r="AU51">
        <f t="shared" si="23"/>
        <v>-115.42696764593133</v>
      </c>
      <c r="AW51">
        <v>48</v>
      </c>
      <c r="AX51">
        <f>IF(Z51&gt;0, (R51*SUMPRODUCT(K51:$K$98, X51:$X$98)-K51*$AZ$3)/Z51, 0)</f>
        <v>1925.6464154051987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25</v>
      </c>
      <c r="R52">
        <f t="shared" si="0"/>
        <v>500000</v>
      </c>
      <c r="S52">
        <f t="shared" si="1"/>
        <v>1773.4010077135254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474.51281168861181</v>
      </c>
      <c r="AC52">
        <f t="shared" si="2"/>
        <v>372.23195369270593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-17028.006925967082</v>
      </c>
      <c r="AI52">
        <f t="shared" si="25"/>
        <v>-17033.254356639467</v>
      </c>
      <c r="AJ52">
        <f t="shared" si="7"/>
        <v>102.28085799590588</v>
      </c>
      <c r="AK52">
        <f t="shared" si="22"/>
        <v>33.215896818202829</v>
      </c>
      <c r="AL52">
        <f t="shared" si="8"/>
        <v>-16897.75760182536</v>
      </c>
      <c r="AN52">
        <f t="shared" si="26"/>
        <v>0</v>
      </c>
      <c r="AO52">
        <f t="shared" si="26"/>
        <v>0</v>
      </c>
      <c r="AP52">
        <f t="shared" si="26"/>
        <v>-3.1910972580574501E-2</v>
      </c>
      <c r="AQ52">
        <f t="shared" si="26"/>
        <v>-103.55168005853979</v>
      </c>
      <c r="AR52">
        <f t="shared" si="26"/>
        <v>-103.58359103112035</v>
      </c>
      <c r="AS52">
        <f t="shared" si="26"/>
        <v>0.62199614607588405</v>
      </c>
      <c r="AT52">
        <f t="shared" si="26"/>
        <v>0.20199439283353851</v>
      </c>
      <c r="AU52">
        <f t="shared" si="23"/>
        <v>-102.75960049221095</v>
      </c>
      <c r="AW52">
        <v>49</v>
      </c>
      <c r="AX52">
        <f>IF(Z52&gt;0, (R52*SUMPRODUCT(K52:$K$98, X52:$X$98)-K52*$AZ$3)/Z52, 0)</f>
        <v>1773.4010077135254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25</v>
      </c>
      <c r="R53">
        <f t="shared" si="0"/>
        <v>500000</v>
      </c>
      <c r="S53">
        <f t="shared" si="1"/>
        <v>1607.6886761938088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372.23195369270593</v>
      </c>
      <c r="AC53">
        <f t="shared" si="2"/>
        <v>281.30348502951972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-16412.199901571439</v>
      </c>
      <c r="AI53">
        <f t="shared" si="25"/>
        <v>-16416.574247942022</v>
      </c>
      <c r="AJ53">
        <f t="shared" si="7"/>
        <v>90.928468663186209</v>
      </c>
      <c r="AK53">
        <f t="shared" si="22"/>
        <v>26.056236758489419</v>
      </c>
      <c r="AL53">
        <f t="shared" si="8"/>
        <v>-16299.589542520347</v>
      </c>
      <c r="AN53">
        <f t="shared" si="26"/>
        <v>0</v>
      </c>
      <c r="AO53">
        <f t="shared" si="26"/>
        <v>0</v>
      </c>
      <c r="AP53">
        <f t="shared" si="26"/>
        <v>-2.3751359713765383E-2</v>
      </c>
      <c r="AQ53">
        <f t="shared" si="26"/>
        <v>-89.113213845562981</v>
      </c>
      <c r="AR53">
        <f t="shared" si="26"/>
        <v>-89.136965205276738</v>
      </c>
      <c r="AS53">
        <f t="shared" si="26"/>
        <v>0.49371370816999638</v>
      </c>
      <c r="AT53">
        <f t="shared" si="26"/>
        <v>0.14147737732877377</v>
      </c>
      <c r="AU53">
        <f t="shared" si="23"/>
        <v>-88.501774119777977</v>
      </c>
      <c r="AW53">
        <v>50</v>
      </c>
      <c r="AX53">
        <f>IF(Z53&gt;0, (R53*SUMPRODUCT(K53:$K$98, X53:$X$98)-K53*$AZ$3)/Z53, 0)</f>
        <v>1607.6886761938088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500000</v>
      </c>
      <c r="S54">
        <f t="shared" si="1"/>
        <v>1428.3153559969662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281.30348502951972</v>
      </c>
      <c r="AC54">
        <f t="shared" si="2"/>
        <v>203.46099564409354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-15387.942682312067</v>
      </c>
      <c r="AI54">
        <f t="shared" si="25"/>
        <v>-15391.50388808483</v>
      </c>
      <c r="AJ54">
        <f t="shared" si="7"/>
        <v>77.842489385426177</v>
      </c>
      <c r="AK54">
        <f t="shared" si="22"/>
        <v>19.691243952066383</v>
      </c>
      <c r="AL54">
        <f t="shared" si="8"/>
        <v>-15293.970154747338</v>
      </c>
      <c r="AN54">
        <f t="shared" si="26"/>
        <v>0</v>
      </c>
      <c r="AO54">
        <f t="shared" si="26"/>
        <v>0</v>
      </c>
      <c r="AP54">
        <f t="shared" si="26"/>
        <v>-1.7264513891643126E-2</v>
      </c>
      <c r="AQ54">
        <f t="shared" si="26"/>
        <v>-74.599831392632666</v>
      </c>
      <c r="AR54">
        <f t="shared" si="26"/>
        <v>-74.617095906524312</v>
      </c>
      <c r="AS54">
        <f t="shared" si="26"/>
        <v>0.37737576121924266</v>
      </c>
      <c r="AT54">
        <f t="shared" si="26"/>
        <v>9.5461980140066086E-2</v>
      </c>
      <c r="AU54">
        <f t="shared" si="23"/>
        <v>-74.144258165164999</v>
      </c>
      <c r="AW54">
        <v>51</v>
      </c>
      <c r="AX54">
        <f>IF(Z54&gt;0, (R54*SUMPRODUCT(K54:$K$98, X54:$X$98)-K54*$AZ$3)/Z54, 0)</f>
        <v>1428.3153559969662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25</v>
      </c>
      <c r="R55">
        <f t="shared" si="0"/>
        <v>500000</v>
      </c>
      <c r="S55">
        <f t="shared" si="1"/>
        <v>1228.2088013165571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203.46099564409354</v>
      </c>
      <c r="AC55">
        <f t="shared" si="2"/>
        <v>138.92431109086885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-13956.217419746014</v>
      </c>
      <c r="AI55">
        <f t="shared" si="25"/>
        <v>-13959.045202590061</v>
      </c>
      <c r="AJ55">
        <f t="shared" si="7"/>
        <v>64.536684553224688</v>
      </c>
      <c r="AK55">
        <f t="shared" si="22"/>
        <v>14.242269695086549</v>
      </c>
      <c r="AL55">
        <f t="shared" si="8"/>
        <v>-13880.26624834175</v>
      </c>
      <c r="AN55">
        <f t="shared" si="26"/>
        <v>0</v>
      </c>
      <c r="AO55">
        <f t="shared" si="26"/>
        <v>0</v>
      </c>
      <c r="AP55">
        <f t="shared" si="26"/>
        <v>-1.2240109938677756E-2</v>
      </c>
      <c r="AQ55">
        <f t="shared" si="26"/>
        <v>-60.409743239421474</v>
      </c>
      <c r="AR55">
        <f t="shared" si="26"/>
        <v>-60.421983349360154</v>
      </c>
      <c r="AS55">
        <f t="shared" si="26"/>
        <v>0.27934822352852057</v>
      </c>
      <c r="AT55">
        <f t="shared" si="26"/>
        <v>6.1647925763142042E-2</v>
      </c>
      <c r="AU55">
        <f t="shared" si="23"/>
        <v>-60.080987200068492</v>
      </c>
      <c r="AW55">
        <v>52</v>
      </c>
      <c r="AX55">
        <f>IF(Z55&gt;0, (R55*SUMPRODUCT(K55:$K$98, X55:$X$98)-K55*$AZ$3)/Z55, 0)</f>
        <v>1228.2088013165571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500000</v>
      </c>
      <c r="S56">
        <f t="shared" si="1"/>
        <v>1000.9886367180122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138.92431109086885</v>
      </c>
      <c r="AC56">
        <f t="shared" si="2"/>
        <v>87.499520386633023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-12283.550019271117</v>
      </c>
      <c r="AI56">
        <f t="shared" si="25"/>
        <v>-12285.735346785761</v>
      </c>
      <c r="AJ56">
        <f t="shared" si="7"/>
        <v>51.424790704235832</v>
      </c>
      <c r="AK56">
        <f t="shared" si="22"/>
        <v>9.7247017763608206</v>
      </c>
      <c r="AL56">
        <f t="shared" si="8"/>
        <v>-12224.585854305165</v>
      </c>
      <c r="AN56">
        <f t="shared" si="26"/>
        <v>0</v>
      </c>
      <c r="AO56">
        <f t="shared" si="26"/>
        <v>0</v>
      </c>
      <c r="AP56">
        <f t="shared" si="26"/>
        <v>-8.445741298561146E-3</v>
      </c>
      <c r="AQ56">
        <f t="shared" si="26"/>
        <v>-47.472831873258855</v>
      </c>
      <c r="AR56">
        <f t="shared" si="26"/>
        <v>-47.481277614557413</v>
      </c>
      <c r="AS56">
        <f t="shared" si="26"/>
        <v>0.19874388425086362</v>
      </c>
      <c r="AT56">
        <f t="shared" si="26"/>
        <v>3.7583526889415714E-2</v>
      </c>
      <c r="AU56">
        <f t="shared" si="23"/>
        <v>-47.24495020341714</v>
      </c>
      <c r="AW56">
        <v>53</v>
      </c>
      <c r="AX56">
        <f>IF(Z56&gt;0, (R56*SUMPRODUCT(K56:$K$98, X56:$X$98)-K56*$AZ$3)/Z56, 0)</f>
        <v>1000.9886367180122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25</v>
      </c>
      <c r="R57">
        <f t="shared" si="0"/>
        <v>500000</v>
      </c>
      <c r="S57">
        <f t="shared" si="1"/>
        <v>732.59540934444419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87.499520386633023</v>
      </c>
      <c r="AC57">
        <f t="shared" si="2"/>
        <v>48.048967562647064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-10475.826141691176</v>
      </c>
      <c r="AI57">
        <f t="shared" si="25"/>
        <v>-10477.465824623589</v>
      </c>
      <c r="AJ57">
        <f t="shared" si="7"/>
        <v>39.450552823985959</v>
      </c>
      <c r="AK57">
        <f t="shared" si="22"/>
        <v>6.1249664270643125</v>
      </c>
      <c r="AL57">
        <f t="shared" si="8"/>
        <v>-10431.890305372539</v>
      </c>
      <c r="AN57">
        <f t="shared" si="26"/>
        <v>0</v>
      </c>
      <c r="AO57">
        <f t="shared" si="26"/>
        <v>0</v>
      </c>
      <c r="AP57">
        <f t="shared" si="26"/>
        <v>-5.6580019658821088E-3</v>
      </c>
      <c r="AQ57">
        <f t="shared" si="26"/>
        <v>-36.148601496206624</v>
      </c>
      <c r="AR57">
        <f t="shared" si="26"/>
        <v>-36.154259498172507</v>
      </c>
      <c r="AS57">
        <f t="shared" si="26"/>
        <v>0.13613077322502187</v>
      </c>
      <c r="AT57">
        <f t="shared" si="26"/>
        <v>2.1135227671299339E-2</v>
      </c>
      <c r="AU57">
        <f t="shared" si="23"/>
        <v>-35.996993497276186</v>
      </c>
      <c r="AW57">
        <v>54</v>
      </c>
      <c r="AX57">
        <f>IF(Z57&gt;0, (R57*SUMPRODUCT(K57:$K$98, X57:$X$98)-K57*$AZ$3)/Z57, 0)</f>
        <v>732.59540934444419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500000</v>
      </c>
      <c r="S58">
        <f t="shared" si="1"/>
        <v>399.57287393926265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48.048967562647064</v>
      </c>
      <c r="AC58">
        <f t="shared" si="2"/>
        <v>19.063115217576964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-8611.3559862725124</v>
      </c>
      <c r="AI58">
        <f t="shared" si="25"/>
        <v>-8612.5487045762875</v>
      </c>
      <c r="AJ58">
        <f t="shared" si="7"/>
        <v>28.9858523450701</v>
      </c>
      <c r="AK58">
        <f t="shared" si="22"/>
        <v>3.363427729385295</v>
      </c>
      <c r="AL58">
        <f t="shared" si="8"/>
        <v>-8580.1994245018323</v>
      </c>
      <c r="AN58">
        <f t="shared" si="26"/>
        <v>0</v>
      </c>
      <c r="AO58">
        <f t="shared" si="26"/>
        <v>0</v>
      </c>
      <c r="AP58">
        <f t="shared" si="26"/>
        <v>-3.67471006899657E-3</v>
      </c>
      <c r="AQ58">
        <f t="shared" si="26"/>
        <v>-26.531190516913018</v>
      </c>
      <c r="AR58">
        <f t="shared" si="26"/>
        <v>-26.534865226982014</v>
      </c>
      <c r="AS58">
        <f t="shared" si="26"/>
        <v>8.9304073840180964E-2</v>
      </c>
      <c r="AT58">
        <f t="shared" si="26"/>
        <v>1.0362565665667685E-2</v>
      </c>
      <c r="AU58">
        <f t="shared" si="23"/>
        <v>-26.435198587476165</v>
      </c>
      <c r="AW58">
        <v>55</v>
      </c>
      <c r="AX58">
        <f>IF(Z58&gt;0, (R58*SUMPRODUCT(K58:$K$98, X58:$X$98)-K58*$AZ$3)/Z58, 0)</f>
        <v>399.57287393926265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500000</v>
      </c>
      <c r="S59">
        <f t="shared" si="1"/>
        <v>-31.96398897993144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19.063115217576964</v>
      </c>
      <c r="AC59">
        <f t="shared" si="2"/>
        <v>-1.0727635572498997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-6835.0076371656987</v>
      </c>
      <c r="AI59">
        <f t="shared" si="25"/>
        <v>-6835.8466779045775</v>
      </c>
      <c r="AJ59">
        <f t="shared" si="7"/>
        <v>20.135878774826864</v>
      </c>
      <c r="AK59">
        <f t="shared" si="22"/>
        <v>1.3344180652303876</v>
      </c>
      <c r="AL59">
        <f t="shared" si="8"/>
        <v>-6814.3763810645205</v>
      </c>
      <c r="AN59">
        <f t="shared" si="26"/>
        <v>0</v>
      </c>
      <c r="AO59">
        <f t="shared" si="26"/>
        <v>0</v>
      </c>
      <c r="AP59">
        <f t="shared" si="26"/>
        <v>-2.3080766144044735E-3</v>
      </c>
      <c r="AQ59">
        <f t="shared" si="26"/>
        <v>-18.802092145957033</v>
      </c>
      <c r="AR59">
        <f t="shared" si="26"/>
        <v>-18.804400222571434</v>
      </c>
      <c r="AS59">
        <f t="shared" si="26"/>
        <v>5.5390815674510256E-2</v>
      </c>
      <c r="AT59">
        <f t="shared" si="26"/>
        <v>3.6707861579062646E-3</v>
      </c>
      <c r="AU59">
        <f t="shared" si="23"/>
        <v>-18.74533862073902</v>
      </c>
      <c r="AW59">
        <v>56</v>
      </c>
      <c r="AX59">
        <f>IF(Z59&gt;0, (R59*SUMPRODUCT(K59:$K$98, X59:$X$98)-K59*$AZ$3)/Z59, 0)</f>
        <v>-31.96398897993144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500000</v>
      </c>
      <c r="S60">
        <f t="shared" si="1"/>
        <v>-621.24112500306785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-1.0727635572498997</v>
      </c>
      <c r="AC60">
        <f t="shared" si="2"/>
        <v>-14.164755933487143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-5212.6377847660679</v>
      </c>
      <c r="AI60">
        <f t="shared" si="25"/>
        <v>-5213.20780320832</v>
      </c>
      <c r="AJ60">
        <f t="shared" si="7"/>
        <v>13.091992376237243</v>
      </c>
      <c r="AK60">
        <f t="shared" si="22"/>
        <v>-7.5093449007492985E-2</v>
      </c>
      <c r="AL60">
        <f t="shared" si="8"/>
        <v>-5200.1909042810903</v>
      </c>
      <c r="AN60">
        <f t="shared" si="26"/>
        <v>0</v>
      </c>
      <c r="AO60">
        <f t="shared" si="26"/>
        <v>0</v>
      </c>
      <c r="AP60">
        <f t="shared" si="26"/>
        <v>-1.4000323049386506E-3</v>
      </c>
      <c r="AQ60">
        <f t="shared" si="26"/>
        <v>-12.802851191591788</v>
      </c>
      <c r="AR60">
        <f t="shared" si="26"/>
        <v>-12.804251223896728</v>
      </c>
      <c r="AS60">
        <f t="shared" si="26"/>
        <v>3.2155472356869663E-2</v>
      </c>
      <c r="AT60">
        <f t="shared" si="26"/>
        <v>-1.8443833866915515E-4</v>
      </c>
      <c r="AU60">
        <f t="shared" si="23"/>
        <v>-12.772280189878527</v>
      </c>
      <c r="AW60">
        <v>57</v>
      </c>
      <c r="AX60">
        <f>IF(Z60&gt;0, (R60*SUMPRODUCT(K60:$K$98, X60:$X$98)-K60*$AZ$3)/Z60, 0)</f>
        <v>-621.24112500306785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500000</v>
      </c>
      <c r="S61">
        <f t="shared" si="1"/>
        <v>-1462.8673365133793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-14.164755933487143</v>
      </c>
      <c r="AC61">
        <f t="shared" si="2"/>
        <v>-21.869303759257697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-3811.5575601001301</v>
      </c>
      <c r="AI61">
        <f t="shared" si="25"/>
        <v>-3811.9313004799546</v>
      </c>
      <c r="AJ61">
        <f t="shared" si="7"/>
        <v>7.704547825770554</v>
      </c>
      <c r="AK61">
        <f t="shared" si="22"/>
        <v>-0.99153291534410015</v>
      </c>
      <c r="AL61">
        <f t="shared" si="8"/>
        <v>-3805.2182855695282</v>
      </c>
      <c r="AN61">
        <f t="shared" si="26"/>
        <v>0</v>
      </c>
      <c r="AO61">
        <f t="shared" si="26"/>
        <v>0</v>
      </c>
      <c r="AP61">
        <f t="shared" si="26"/>
        <v>-8.1959849051286497E-4</v>
      </c>
      <c r="AQ61">
        <f t="shared" si="26"/>
        <v>-8.3586012949081319</v>
      </c>
      <c r="AR61">
        <f t="shared" si="26"/>
        <v>-8.3594208933986458</v>
      </c>
      <c r="AS61">
        <f t="shared" si="26"/>
        <v>1.6895781427337442E-2</v>
      </c>
      <c r="AT61">
        <f t="shared" si="26"/>
        <v>-2.1743941104018141E-3</v>
      </c>
      <c r="AU61">
        <f t="shared" si="23"/>
        <v>-8.3446995060817102</v>
      </c>
      <c r="AW61">
        <v>58</v>
      </c>
      <c r="AX61">
        <f>IF(Z61&gt;0, (R61*SUMPRODUCT(K61:$K$98, X61:$X$98)-K61*$AZ$3)/Z61, 0)</f>
        <v>-1462.8673365133793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500000</v>
      </c>
      <c r="S62">
        <f t="shared" si="1"/>
        <v>-2720.1712462527771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-21.869303759257697</v>
      </c>
      <c r="AC62">
        <f t="shared" si="2"/>
        <v>-25.675848477539716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-2680.5315656391222</v>
      </c>
      <c r="AI62">
        <f t="shared" si="25"/>
        <v>-2680.7675420368664</v>
      </c>
      <c r="AJ62">
        <f t="shared" si="7"/>
        <v>3.8065447182820193</v>
      </c>
      <c r="AK62">
        <f t="shared" si="22"/>
        <v>-1.5308512631480389</v>
      </c>
      <c r="AL62">
        <f t="shared" si="8"/>
        <v>-2678.4918485817325</v>
      </c>
      <c r="AN62">
        <f t="shared" si="26"/>
        <v>0</v>
      </c>
      <c r="AO62">
        <f t="shared" si="26"/>
        <v>0</v>
      </c>
      <c r="AP62">
        <f t="shared" si="26"/>
        <v>-4.6204223054594878E-4</v>
      </c>
      <c r="AQ62">
        <f t="shared" si="26"/>
        <v>-5.248485846362029</v>
      </c>
      <c r="AR62">
        <f t="shared" si="26"/>
        <v>-5.2489478885925749</v>
      </c>
      <c r="AS62">
        <f t="shared" si="26"/>
        <v>7.4532217167469911E-3</v>
      </c>
      <c r="AT62">
        <f t="shared" si="26"/>
        <v>-2.9974096520673523E-3</v>
      </c>
      <c r="AU62">
        <f t="shared" si="23"/>
        <v>-5.2444920765278953</v>
      </c>
      <c r="AW62">
        <v>59</v>
      </c>
      <c r="AX62">
        <f>IF(Z62&gt;0, (R62*SUMPRODUCT(K62:$K$98, X62:$X$98)-K62*$AZ$3)/Z62, 0)</f>
        <v>-2720.1712462527771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25</v>
      </c>
      <c r="R63">
        <f t="shared" si="0"/>
        <v>500000</v>
      </c>
      <c r="S63">
        <f t="shared" si="1"/>
        <v>-4690.3776309619052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-25.675848477539716</v>
      </c>
      <c r="AC63">
        <f t="shared" si="2"/>
        <v>-26.859998094771289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-1809.0239816559763</v>
      </c>
      <c r="AI63">
        <f t="shared" si="25"/>
        <v>-1809.1671470906604</v>
      </c>
      <c r="AJ63">
        <f t="shared" si="7"/>
        <v>1.1841496172315722</v>
      </c>
      <c r="AK63">
        <f t="shared" si="22"/>
        <v>-1.7973093934277804</v>
      </c>
      <c r="AL63">
        <f t="shared" si="8"/>
        <v>-1809.7803068668566</v>
      </c>
      <c r="AN63">
        <f t="shared" si="26"/>
        <v>0</v>
      </c>
      <c r="AO63">
        <f t="shared" si="26"/>
        <v>0</v>
      </c>
      <c r="AP63">
        <f t="shared" si="26"/>
        <v>-2.5028409851739339E-4</v>
      </c>
      <c r="AQ63">
        <f t="shared" si="26"/>
        <v>-3.1625646053751555</v>
      </c>
      <c r="AR63">
        <f t="shared" si="26"/>
        <v>-3.162814889473673</v>
      </c>
      <c r="AS63">
        <f t="shared" si="26"/>
        <v>2.0701492655155352E-3</v>
      </c>
      <c r="AT63">
        <f t="shared" si="26"/>
        <v>-3.1420849752139659E-3</v>
      </c>
      <c r="AU63">
        <f t="shared" si="23"/>
        <v>-3.1638868251833712</v>
      </c>
      <c r="AW63">
        <v>60</v>
      </c>
      <c r="AX63">
        <f>IF(Z63&gt;0, (R63*SUMPRODUCT(K63:$K$98, X63:$X$98)-K63*$AZ$3)/Z63, 0)</f>
        <v>-4690.3776309619052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500000</v>
      </c>
      <c r="S64">
        <f t="shared" si="1"/>
        <v>-7922.8168218221708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-26.859998094771289</v>
      </c>
      <c r="AC64">
        <f t="shared" si="2"/>
        <v>-26.393691066994258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-1168.9996444855124</v>
      </c>
      <c r="AI64">
        <f t="shared" si="25"/>
        <v>-1169.0829282836253</v>
      </c>
      <c r="AJ64">
        <f t="shared" si="7"/>
        <v>-0.46630702777703092</v>
      </c>
      <c r="AK64">
        <f t="shared" si="22"/>
        <v>-1.8801998666339903</v>
      </c>
      <c r="AL64">
        <f t="shared" si="8"/>
        <v>-1171.4294351780363</v>
      </c>
      <c r="AN64">
        <f t="shared" si="26"/>
        <v>0</v>
      </c>
      <c r="AO64">
        <f t="shared" si="26"/>
        <v>0</v>
      </c>
      <c r="AP64">
        <f t="shared" si="26"/>
        <v>-1.2999827273880722E-4</v>
      </c>
      <c r="AQ64">
        <f t="shared" si="26"/>
        <v>-1.8246998582992024</v>
      </c>
      <c r="AR64">
        <f t="shared" si="26"/>
        <v>-1.8248298565719412</v>
      </c>
      <c r="AS64">
        <f t="shared" si="26"/>
        <v>-7.2786195575204522E-4</v>
      </c>
      <c r="AT64">
        <f t="shared" si="26"/>
        <v>-2.9348173426786187E-3</v>
      </c>
      <c r="AU64">
        <f t="shared" si="23"/>
        <v>-1.8284925358703719</v>
      </c>
      <c r="AW64">
        <v>61</v>
      </c>
      <c r="AX64">
        <f>IF(Z64&gt;0, (R64*SUMPRODUCT(K64:$K$98, X64:$X$98)-K64*$AZ$3)/Z64, 0)</f>
        <v>-7922.8168218221708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500000</v>
      </c>
      <c r="S65">
        <f t="shared" si="1"/>
        <v>-13469.522297723972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-26.393691066994258</v>
      </c>
      <c r="AC65">
        <f t="shared" si="2"/>
        <v>-24.978326967121859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-721.80269061058732</v>
      </c>
      <c r="AI65">
        <f t="shared" si="25"/>
        <v>-721.84905143618869</v>
      </c>
      <c r="AJ65">
        <f t="shared" si="7"/>
        <v>-1.4153640998723986</v>
      </c>
      <c r="AK65">
        <f t="shared" si="22"/>
        <v>-1.8475583746895983</v>
      </c>
      <c r="AL65">
        <f t="shared" si="8"/>
        <v>-725.11197391075063</v>
      </c>
      <c r="AN65">
        <f t="shared" si="26"/>
        <v>0</v>
      </c>
      <c r="AO65">
        <f t="shared" si="26"/>
        <v>0</v>
      </c>
      <c r="AP65">
        <f t="shared" si="26"/>
        <v>-6.4611555688753877E-5</v>
      </c>
      <c r="AQ65">
        <f t="shared" si="26"/>
        <v>-1.0059526364288358</v>
      </c>
      <c r="AR65">
        <f t="shared" si="26"/>
        <v>-1.0060172479845246</v>
      </c>
      <c r="AS65">
        <f t="shared" si="26"/>
        <v>-1.9725463292038351E-3</v>
      </c>
      <c r="AT65">
        <f t="shared" si="26"/>
        <v>-2.5748812551571213E-3</v>
      </c>
      <c r="AU65">
        <f t="shared" si="23"/>
        <v>-1.0105646755688855</v>
      </c>
      <c r="AW65">
        <v>62</v>
      </c>
      <c r="AX65">
        <f>IF(Z65&gt;0, (R65*SUMPRODUCT(K65:$K$98, X65:$X$98)-K65*$AZ$3)/Z65, 0)</f>
        <v>-13469.522297723972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25</v>
      </c>
      <c r="R66">
        <f t="shared" si="0"/>
        <v>500000</v>
      </c>
      <c r="S66">
        <f t="shared" si="1"/>
        <v>-23429.882877757151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-24.978326967121859</v>
      </c>
      <c r="AC66">
        <f t="shared" si="2"/>
        <v>-23.091365355183196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-425.16840185238016</v>
      </c>
      <c r="AI66">
        <f t="shared" si="25"/>
        <v>-425.19304064963285</v>
      </c>
      <c r="AJ66">
        <f t="shared" si="7"/>
        <v>-1.8869616119386627</v>
      </c>
      <c r="AK66">
        <f t="shared" si="22"/>
        <v>-1.7484828876985303</v>
      </c>
      <c r="AL66">
        <f t="shared" si="8"/>
        <v>-428.82848514927002</v>
      </c>
      <c r="AN66">
        <f t="shared" si="26"/>
        <v>0</v>
      </c>
      <c r="AO66">
        <f t="shared" si="26"/>
        <v>0</v>
      </c>
      <c r="AP66">
        <f t="shared" si="26"/>
        <v>-3.0659178769160207E-5</v>
      </c>
      <c r="AQ66">
        <f t="shared" si="26"/>
        <v>-0.52905642697155175</v>
      </c>
      <c r="AR66">
        <f t="shared" si="26"/>
        <v>-0.52908708615032085</v>
      </c>
      <c r="AS66">
        <f t="shared" si="26"/>
        <v>-2.3480323652823212E-3</v>
      </c>
      <c r="AT66">
        <f t="shared" si="26"/>
        <v>-2.1757169751007613E-3</v>
      </c>
      <c r="AU66">
        <f t="shared" si="23"/>
        <v>-0.53361083549070398</v>
      </c>
      <c r="AW66">
        <v>63</v>
      </c>
      <c r="AX66">
        <f>IF(Z66&gt;0, (R66*SUMPRODUCT(K66:$K$98, X66:$X$98)-K66*$AZ$3)/Z66, 0)</f>
        <v>-23429.882877757151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7">$C$6</f>
        <v>500000</v>
      </c>
      <c r="S67">
        <f t="shared" ref="S67:S79" si="28">AX67</f>
        <v>-42179.300188036825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-23.091365355183196</v>
      </c>
      <c r="AC67">
        <f t="shared" ref="AC67:AC79" si="29">S67*Z67</f>
        <v>-21.037462631826624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-238.46682391609374</v>
      </c>
      <c r="AI67">
        <f t="shared" ref="AI67:AI79" si="33">SUM(AE67:AH67)</f>
        <v>-238.4792929841781</v>
      </c>
      <c r="AJ67">
        <f t="shared" ref="AJ67:AJ79" si="34">AB67-AC67</f>
        <v>-2.0539027233565719</v>
      </c>
      <c r="AK67">
        <f t="shared" si="22"/>
        <v>-1.6163955748628238</v>
      </c>
      <c r="AL67">
        <f t="shared" ref="AL67:AL79" si="35">SUM(AI67:AK67)</f>
        <v>-242.14959128239749</v>
      </c>
      <c r="AN67">
        <f t="shared" ref="AN67:AT79" si="36">AE67*$K67</f>
        <v>0</v>
      </c>
      <c r="AO67">
        <f t="shared" si="36"/>
        <v>0</v>
      </c>
      <c r="AP67">
        <f t="shared" si="36"/>
        <v>-1.3853419566979673E-5</v>
      </c>
      <c r="AQ67">
        <f t="shared" si="36"/>
        <v>-0.2649420904723459</v>
      </c>
      <c r="AR67">
        <f t="shared" si="36"/>
        <v>-0.26495594389191285</v>
      </c>
      <c r="AS67">
        <f t="shared" si="36"/>
        <v>-2.281932858486021E-3</v>
      </c>
      <c r="AT67">
        <f t="shared" si="36"/>
        <v>-1.7958524192241059E-3</v>
      </c>
      <c r="AU67">
        <f t="shared" si="23"/>
        <v>-0.26903372916962298</v>
      </c>
      <c r="AW67">
        <v>64</v>
      </c>
      <c r="AX67">
        <f>IF(Z67&gt;0, (R67*SUMPRODUCT(K67:$K$98, X67:$X$98)-K67*$AZ$3)/Z67, 0)</f>
        <v>-42179.300188036825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25</v>
      </c>
      <c r="R68">
        <f t="shared" si="27"/>
        <v>500000</v>
      </c>
      <c r="S68">
        <f t="shared" si="28"/>
        <v>-79238.756174431895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-21.037462631826624</v>
      </c>
      <c r="AC68">
        <f t="shared" si="29"/>
        <v>-18.996191195220284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-127.02075489796211</v>
      </c>
      <c r="AI68">
        <f t="shared" si="33"/>
        <v>-127.02674823762074</v>
      </c>
      <c r="AJ68">
        <f t="shared" si="34"/>
        <v>-2.0412714366063405</v>
      </c>
      <c r="AK68">
        <f t="shared" si="22"/>
        <v>-1.4726223842278638</v>
      </c>
      <c r="AL68">
        <f t="shared" si="35"/>
        <v>-130.54064205845495</v>
      </c>
      <c r="AN68">
        <f t="shared" si="36"/>
        <v>0</v>
      </c>
      <c r="AO68">
        <f t="shared" si="36"/>
        <v>0</v>
      </c>
      <c r="AP68">
        <f t="shared" si="36"/>
        <v>-5.9453011713658824E-6</v>
      </c>
      <c r="AQ68">
        <f t="shared" si="36"/>
        <v>-0.12600264391750152</v>
      </c>
      <c r="AR68">
        <f t="shared" si="36"/>
        <v>-0.12600858921867286</v>
      </c>
      <c r="AS68">
        <f t="shared" si="36"/>
        <v>-2.0249100091736427E-3</v>
      </c>
      <c r="AT68">
        <f t="shared" si="36"/>
        <v>-1.4608188563661466E-3</v>
      </c>
      <c r="AU68">
        <f t="shared" si="23"/>
        <v>-0.12949431808421266</v>
      </c>
      <c r="AW68">
        <v>65</v>
      </c>
      <c r="AX68">
        <f>IF(Z68&gt;0, (R68*SUMPRODUCT(K68:$K$98, X68:$X$98)-K68*$AZ$3)/Z68, 0)</f>
        <v>-79238.756174431895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500000</v>
      </c>
      <c r="S69">
        <f t="shared" si="28"/>
        <v>-156308.25186295359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-18.996191195220284</v>
      </c>
      <c r="AC69">
        <f t="shared" si="29"/>
        <v>-17.063074618531822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-64.086635091812468</v>
      </c>
      <c r="AI69">
        <f t="shared" si="33"/>
        <v>-64.089364166319925</v>
      </c>
      <c r="AJ69">
        <f t="shared" si="34"/>
        <v>-1.9331165766884624</v>
      </c>
      <c r="AK69">
        <f t="shared" si="22"/>
        <v>-1.3297333836654199</v>
      </c>
      <c r="AL69">
        <f t="shared" si="35"/>
        <v>-67.3522141266738</v>
      </c>
      <c r="AN69">
        <f t="shared" si="36"/>
        <v>0</v>
      </c>
      <c r="AO69">
        <f t="shared" si="36"/>
        <v>0</v>
      </c>
      <c r="AP69">
        <f t="shared" si="36"/>
        <v>-2.417142967690161E-6</v>
      </c>
      <c r="AQ69">
        <f t="shared" si="36"/>
        <v>-5.6761572068557906E-2</v>
      </c>
      <c r="AR69">
        <f t="shared" si="36"/>
        <v>-5.6763989211525603E-2</v>
      </c>
      <c r="AS69">
        <f t="shared" si="36"/>
        <v>-1.7121625394659625E-3</v>
      </c>
      <c r="AT69">
        <f t="shared" si="36"/>
        <v>-1.1777456747535638E-3</v>
      </c>
      <c r="AU69">
        <f t="shared" si="23"/>
        <v>-5.9653897425745117E-2</v>
      </c>
      <c r="AW69">
        <v>66</v>
      </c>
      <c r="AX69">
        <f>IF(Z69&gt;0, (R69*SUMPRODUCT(K69:$K$98, X69:$X$98)-K69*$AZ$3)/Z69, 0)</f>
        <v>-156308.25186295359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500000</v>
      </c>
      <c r="S70">
        <f t="shared" si="28"/>
        <v>-328628.35001798806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-17.063074618531822</v>
      </c>
      <c r="AC70">
        <f t="shared" si="29"/>
        <v>-15.281336886487908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-30.785494784308099</v>
      </c>
      <c r="AI70">
        <f t="shared" si="33"/>
        <v>-30.78665729333126</v>
      </c>
      <c r="AJ70">
        <f t="shared" si="34"/>
        <v>-1.7817377320439132</v>
      </c>
      <c r="AK70">
        <f t="shared" si="22"/>
        <v>-1.1944152232972276</v>
      </c>
      <c r="AL70">
        <f t="shared" si="35"/>
        <v>-33.762810248672402</v>
      </c>
      <c r="AN70">
        <f t="shared" si="36"/>
        <v>0</v>
      </c>
      <c r="AO70">
        <f t="shared" si="36"/>
        <v>0</v>
      </c>
      <c r="AP70">
        <f t="shared" si="36"/>
        <v>-9.1931692493753886E-7</v>
      </c>
      <c r="AQ70">
        <f t="shared" si="36"/>
        <v>-2.4345296108628848E-2</v>
      </c>
      <c r="AR70">
        <f t="shared" si="36"/>
        <v>-2.4346215425553788E-2</v>
      </c>
      <c r="AS70">
        <f t="shared" si="36"/>
        <v>-1.4090055390838106E-3</v>
      </c>
      <c r="AT70">
        <f t="shared" si="36"/>
        <v>-9.4454847945620198E-4</v>
      </c>
      <c r="AU70">
        <f t="shared" si="23"/>
        <v>-2.6699769444093802E-2</v>
      </c>
      <c r="AW70">
        <v>67</v>
      </c>
      <c r="AX70">
        <f>IF(Z70&gt;0, (R70*SUMPRODUCT(K70:$K$98, X70:$X$98)-K70*$AZ$3)/Z70, 0)</f>
        <v>-328628.35001798806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500000</v>
      </c>
      <c r="S71">
        <f t="shared" si="28"/>
        <v>-740640.54357321607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-15.281336886487908</v>
      </c>
      <c r="AC71">
        <f t="shared" si="29"/>
        <v>-13.664164946781833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-13.793119548658973</v>
      </c>
      <c r="AI71">
        <f t="shared" si="33"/>
        <v>-13.793580776614469</v>
      </c>
      <c r="AJ71">
        <f t="shared" si="34"/>
        <v>-1.6171719397060755</v>
      </c>
      <c r="AK71">
        <f t="shared" si="22"/>
        <v>-1.0696935820541538</v>
      </c>
      <c r="AL71">
        <f t="shared" si="35"/>
        <v>-16.480446298374698</v>
      </c>
      <c r="AN71">
        <f t="shared" si="36"/>
        <v>0</v>
      </c>
      <c r="AO71">
        <f t="shared" si="36"/>
        <v>0</v>
      </c>
      <c r="AP71">
        <f t="shared" si="36"/>
        <v>-3.2566157805328036E-7</v>
      </c>
      <c r="AQ71">
        <f t="shared" si="36"/>
        <v>-9.7389783619373105E-3</v>
      </c>
      <c r="AR71">
        <f t="shared" si="36"/>
        <v>-9.739304023515364E-3</v>
      </c>
      <c r="AS71">
        <f t="shared" si="36"/>
        <v>-1.1418448504537833E-3</v>
      </c>
      <c r="AT71">
        <f t="shared" si="36"/>
        <v>-7.5528401046458509E-4</v>
      </c>
      <c r="AU71">
        <f t="shared" si="23"/>
        <v>-1.1636432884433733E-2</v>
      </c>
      <c r="AW71">
        <v>68</v>
      </c>
      <c r="AX71">
        <f>IF(Z71&gt;0, (R71*SUMPRODUCT(K71:$K$98, X71:$X$98)-K71*$AZ$3)/Z71, 0)</f>
        <v>-740640.54357321607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500000</v>
      </c>
      <c r="S72">
        <f t="shared" si="28"/>
        <v>-1799497.7656442905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-13.664164946781833</v>
      </c>
      <c r="AC72">
        <f t="shared" si="29"/>
        <v>-12.208263536023498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-5.7401827340211664</v>
      </c>
      <c r="AI72">
        <f t="shared" si="33"/>
        <v>-5.7403523405604062</v>
      </c>
      <c r="AJ72">
        <f t="shared" si="34"/>
        <v>-1.4559014107583348</v>
      </c>
      <c r="AK72">
        <f t="shared" ref="AK72:AK79" si="49">G72*SUM(AB72:AB72, AE72:AF72)</f>
        <v>-0.95649154627472843</v>
      </c>
      <c r="AL72">
        <f t="shared" si="35"/>
        <v>-8.1527452975934693</v>
      </c>
      <c r="AN72">
        <f t="shared" si="36"/>
        <v>0</v>
      </c>
      <c r="AO72">
        <f t="shared" si="36"/>
        <v>0</v>
      </c>
      <c r="AP72">
        <f t="shared" si="36"/>
        <v>-1.069240672775697E-7</v>
      </c>
      <c r="AQ72">
        <f t="shared" si="36"/>
        <v>-3.618750123604813E-3</v>
      </c>
      <c r="AR72">
        <f t="shared" si="36"/>
        <v>-3.6188570476720903E-3</v>
      </c>
      <c r="AS72">
        <f t="shared" si="36"/>
        <v>-9.1783548612700278E-4</v>
      </c>
      <c r="AT72">
        <f t="shared" si="36"/>
        <v>-6.029954204757323E-4</v>
      </c>
      <c r="AU72">
        <f t="shared" si="23"/>
        <v>-5.1396879542748254E-3</v>
      </c>
      <c r="AW72">
        <v>69</v>
      </c>
      <c r="AX72">
        <f>IF(Z72&gt;0, (R72*SUMPRODUCT(K72:$K$98, X72:$X$98)-K72*$AZ$3)/Z72, 0)</f>
        <v>-1799497.7656442905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500000</v>
      </c>
      <c r="S73">
        <f t="shared" si="28"/>
        <v>-4741723.4843252636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-12.208263536023498</v>
      </c>
      <c r="AC73">
        <f t="shared" si="29"/>
        <v>-10.903274795861146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-2.2084930466338424</v>
      </c>
      <c r="AI73">
        <f t="shared" si="33"/>
        <v>-2.2085505324553583</v>
      </c>
      <c r="AJ73">
        <f t="shared" si="34"/>
        <v>-1.3049887401623526</v>
      </c>
      <c r="AK73">
        <f t="shared" si="49"/>
        <v>-0.85457844752164491</v>
      </c>
      <c r="AL73">
        <f t="shared" si="35"/>
        <v>-4.368117720139356</v>
      </c>
      <c r="AN73">
        <f t="shared" si="36"/>
        <v>0</v>
      </c>
      <c r="AO73">
        <f t="shared" si="36"/>
        <v>0</v>
      </c>
      <c r="AP73">
        <f t="shared" si="36"/>
        <v>-3.2357547497444618E-8</v>
      </c>
      <c r="AQ73">
        <f t="shared" si="36"/>
        <v>-1.2431138108510004E-3</v>
      </c>
      <c r="AR73">
        <f t="shared" si="36"/>
        <v>-1.2431461683984979E-3</v>
      </c>
      <c r="AS73">
        <f t="shared" si="36"/>
        <v>-7.3455043400452659E-4</v>
      </c>
      <c r="AT73">
        <f t="shared" si="36"/>
        <v>-4.8102405039896612E-4</v>
      </c>
      <c r="AU73">
        <f t="shared" si="23"/>
        <v>-2.4587206528019906E-3</v>
      </c>
      <c r="AW73">
        <v>70</v>
      </c>
      <c r="AX73">
        <f>IF(Z73&gt;0, (R73*SUMPRODUCT(K73:$K$98, X73:$X$98)-K73*$AZ$3)/Z73, 0)</f>
        <v>-4741723.4843252636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500000</v>
      </c>
      <c r="S74">
        <f t="shared" si="28"/>
        <v>-13640394.911114255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-10.903274795861146</v>
      </c>
      <c r="AC74">
        <f t="shared" si="29"/>
        <v>-9.7361183647738212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-0.78133376422589396</v>
      </c>
      <c r="AI74">
        <f t="shared" si="33"/>
        <v>-0.78135160850098317</v>
      </c>
      <c r="AJ74">
        <f t="shared" si="34"/>
        <v>-1.1671564310873244</v>
      </c>
      <c r="AK74">
        <f t="shared" si="49"/>
        <v>-0.76322923571028023</v>
      </c>
      <c r="AL74">
        <f t="shared" si="35"/>
        <v>-2.7117372752985878</v>
      </c>
      <c r="AN74">
        <f t="shared" si="36"/>
        <v>0</v>
      </c>
      <c r="AO74">
        <f t="shared" si="36"/>
        <v>0</v>
      </c>
      <c r="AP74">
        <f t="shared" si="36"/>
        <v>-8.9680029467168967E-9</v>
      </c>
      <c r="AQ74">
        <f t="shared" si="36"/>
        <v>-3.9267515575262932E-4</v>
      </c>
      <c r="AR74">
        <f t="shared" si="36"/>
        <v>-3.9268412375557601E-4</v>
      </c>
      <c r="AS74">
        <f t="shared" si="36"/>
        <v>-5.8657817484563941E-4</v>
      </c>
      <c r="AT74">
        <f t="shared" si="36"/>
        <v>-3.8357635715950824E-4</v>
      </c>
      <c r="AU74">
        <f t="shared" si="23"/>
        <v>-1.3628386557607236E-3</v>
      </c>
      <c r="AW74">
        <v>71</v>
      </c>
      <c r="AX74">
        <f>IF(Z74&gt;0, (R74*SUMPRODUCT(K74:$K$98, X74:$X$98)-K74*$AZ$3)/Z74, 0)</f>
        <v>-13640394.911114255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500000</v>
      </c>
      <c r="S75">
        <f t="shared" si="28"/>
        <v>-43184422.87437994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-9.7361183647738212</v>
      </c>
      <c r="AC75">
        <f t="shared" si="29"/>
        <v>-8.6932971605562024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-0.25266348780381953</v>
      </c>
      <c r="AI75">
        <f t="shared" si="33"/>
        <v>-0.25266852046176763</v>
      </c>
      <c r="AJ75">
        <f t="shared" si="34"/>
        <v>-1.0428212042176188</v>
      </c>
      <c r="AK75">
        <f t="shared" si="49"/>
        <v>-0.68152828553416755</v>
      </c>
      <c r="AL75">
        <f t="shared" si="35"/>
        <v>-1.9770180102135539</v>
      </c>
      <c r="AN75">
        <f t="shared" si="36"/>
        <v>0</v>
      </c>
      <c r="AO75">
        <f t="shared" si="36"/>
        <v>0</v>
      </c>
      <c r="AP75">
        <f t="shared" si="36"/>
        <v>-2.2582718648541819E-9</v>
      </c>
      <c r="AQ75">
        <f t="shared" si="36"/>
        <v>-1.1337604336809008E-4</v>
      </c>
      <c r="AR75">
        <f t="shared" si="36"/>
        <v>-1.1337830163995491E-4</v>
      </c>
      <c r="AS75">
        <f t="shared" si="36"/>
        <v>-4.679383756719967E-4</v>
      </c>
      <c r="AT75">
        <f t="shared" si="36"/>
        <v>-3.0581775439313705E-4</v>
      </c>
      <c r="AU75">
        <f t="shared" si="23"/>
        <v>-8.871344317050886E-4</v>
      </c>
      <c r="AW75">
        <v>72</v>
      </c>
      <c r="AX75">
        <f>IF(Z75&gt;0, (R75*SUMPRODUCT(K75:$K$98, X75:$X$98)-K75*$AZ$3)/Z75, 0)</f>
        <v>-43184422.87437994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7"/>
        <v>500000</v>
      </c>
      <c r="S76">
        <f t="shared" si="28"/>
        <v>-152010607.28362167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-8.6932971605562024</v>
      </c>
      <c r="AC76">
        <f t="shared" si="29"/>
        <v>-7.7619695728733467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-7.4115614400879506E-2</v>
      </c>
      <c r="AI76">
        <f t="shared" si="33"/>
        <v>-7.4116890951528111E-2</v>
      </c>
      <c r="AJ76">
        <f t="shared" si="34"/>
        <v>-0.93132758768285573</v>
      </c>
      <c r="AK76">
        <f t="shared" si="49"/>
        <v>-0.60853080123893422</v>
      </c>
      <c r="AL76">
        <f t="shared" si="35"/>
        <v>-1.6139752798733182</v>
      </c>
      <c r="AN76">
        <f t="shared" si="36"/>
        <v>0</v>
      </c>
      <c r="AO76">
        <f t="shared" si="36"/>
        <v>0</v>
      </c>
      <c r="AP76">
        <f t="shared" si="36"/>
        <v>-5.1144488294325696E-10</v>
      </c>
      <c r="AQ76">
        <f t="shared" si="36"/>
        <v>-2.969412280909272E-5</v>
      </c>
      <c r="AR76">
        <f t="shared" si="36"/>
        <v>-2.9694634253975665E-5</v>
      </c>
      <c r="AS76">
        <f t="shared" si="36"/>
        <v>-3.7313265210984494E-4</v>
      </c>
      <c r="AT76">
        <f t="shared" si="36"/>
        <v>-2.4380541794294397E-4</v>
      </c>
      <c r="AU76">
        <f t="shared" si="23"/>
        <v>-6.4663270430676467E-4</v>
      </c>
      <c r="AW76">
        <v>73</v>
      </c>
      <c r="AX76">
        <f>IF(Z76&gt;0, (R76*SUMPRODUCT(K76:$K$98, X76:$X$98)-K76*$AZ$3)/Z76, 0)</f>
        <v>-152010607.28362167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500000</v>
      </c>
      <c r="S77">
        <f t="shared" si="28"/>
        <v>-602486070.83126974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-7.7619695728733467</v>
      </c>
      <c r="AC77">
        <f t="shared" si="29"/>
        <v>-6.930355549383453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-1.9524237468279318E-2</v>
      </c>
      <c r="AI77">
        <f t="shared" si="33"/>
        <v>-1.9524525041548016E-2</v>
      </c>
      <c r="AJ77">
        <f t="shared" si="34"/>
        <v>-0.83161402348989366</v>
      </c>
      <c r="AK77">
        <f t="shared" si="49"/>
        <v>-0.54333787010113432</v>
      </c>
      <c r="AL77">
        <f t="shared" si="35"/>
        <v>-1.394476418632576</v>
      </c>
      <c r="AN77">
        <f t="shared" si="36"/>
        <v>0</v>
      </c>
      <c r="AO77">
        <f t="shared" si="36"/>
        <v>0</v>
      </c>
      <c r="AP77">
        <f t="shared" si="36"/>
        <v>-1.0287060129912599E-10</v>
      </c>
      <c r="AQ77">
        <f t="shared" si="36"/>
        <v>-6.9842028689072E-6</v>
      </c>
      <c r="AR77">
        <f t="shared" si="36"/>
        <v>-6.9843057395084992E-6</v>
      </c>
      <c r="AS77">
        <f t="shared" si="36"/>
        <v>-2.974846550661961E-4</v>
      </c>
      <c r="AT77">
        <f t="shared" si="36"/>
        <v>-1.9436261812076321E-4</v>
      </c>
      <c r="AU77">
        <f t="shared" si="23"/>
        <v>-4.9883157892646778E-4</v>
      </c>
      <c r="AW77">
        <v>74</v>
      </c>
      <c r="AX77">
        <f>IF(Z77&gt;0, (R77*SUMPRODUCT(K77:$K$98, X77:$X$98)-K77*$AZ$3)/Z77, 0)</f>
        <v>-602486070.83126974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500000</v>
      </c>
      <c r="S78">
        <f t="shared" si="28"/>
        <v>-2732102132.8684373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-6.930355549383453</v>
      </c>
      <c r="AC78">
        <f t="shared" si="29"/>
        <v>-6.1878235000035557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-4.5615216968963312E-3</v>
      </c>
      <c r="AI78">
        <f t="shared" si="33"/>
        <v>-4.5615783183474987E-3</v>
      </c>
      <c r="AJ78">
        <f t="shared" si="34"/>
        <v>-0.74253204937989725</v>
      </c>
      <c r="AK78">
        <f t="shared" si="49"/>
        <v>-0.48512488845684176</v>
      </c>
      <c r="AL78">
        <f t="shared" si="35"/>
        <v>-1.2322185161550865</v>
      </c>
      <c r="AN78">
        <f t="shared" si="36"/>
        <v>0</v>
      </c>
      <c r="AO78">
        <f t="shared" si="36"/>
        <v>0</v>
      </c>
      <c r="AP78">
        <f t="shared" si="36"/>
        <v>-1.8084468010884024E-11</v>
      </c>
      <c r="AQ78">
        <f t="shared" si="36"/>
        <v>-1.456915912749011E-6</v>
      </c>
      <c r="AR78">
        <f t="shared" si="36"/>
        <v>-1.4569339972170221E-6</v>
      </c>
      <c r="AS78">
        <f t="shared" si="36"/>
        <v>-2.3715918291121365E-4</v>
      </c>
      <c r="AT78">
        <f t="shared" si="36"/>
        <v>-1.5494526095190134E-4</v>
      </c>
      <c r="AU78">
        <f t="shared" si="23"/>
        <v>-3.9356137786033201E-4</v>
      </c>
      <c r="AW78">
        <v>75</v>
      </c>
      <c r="AX78">
        <f>IF(Z78&gt;0, (R78*SUMPRODUCT(K78:$K$98, X78:$X$98)-K78*$AZ$3)/Z78, 0)</f>
        <v>-2732102132.8684373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-6.1878235000035557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-1.1324290233445543E-3</v>
      </c>
      <c r="AI79">
        <f t="shared" si="33"/>
        <v>-1.1324290233445543E-3</v>
      </c>
      <c r="AJ79">
        <f t="shared" si="34"/>
        <v>-6.1878235000035557</v>
      </c>
      <c r="AK79">
        <f t="shared" si="49"/>
        <v>-0.43314764500024894</v>
      </c>
      <c r="AL79">
        <f t="shared" si="35"/>
        <v>-6.6221035740271494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-3.2293692876578616E-7</v>
      </c>
      <c r="AR79">
        <f t="shared" si="36"/>
        <v>-3.2293692876578616E-7</v>
      </c>
      <c r="AS79">
        <f t="shared" si="36"/>
        <v>-1.764593343725974E-3</v>
      </c>
      <c r="AT79">
        <f t="shared" si="36"/>
        <v>-1.2352153406081819E-4</v>
      </c>
      <c r="AU79">
        <f t="shared" si="23"/>
        <v>-1.888437814715558E-3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25070.319231486428</v>
      </c>
      <c r="AO81" s="8">
        <f t="shared" si="50"/>
        <v>-2507.0319231486428</v>
      </c>
      <c r="AP81" s="8">
        <f t="shared" si="50"/>
        <v>-487.96889397301959</v>
      </c>
      <c r="AQ81" s="8">
        <f t="shared" si="50"/>
        <v>-19373.732570062977</v>
      </c>
      <c r="AR81" s="8">
        <f t="shared" si="50"/>
        <v>2701.5858443017751</v>
      </c>
      <c r="AS81" s="8">
        <f t="shared" si="50"/>
        <v>-1640.2373261987325</v>
      </c>
      <c r="AT81" s="8">
        <f t="shared" si="50"/>
        <v>758.18381331021089</v>
      </c>
      <c r="AU81" s="8">
        <f t="shared" si="50"/>
        <v>1819.5323314132513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DEC3E-90BC-4892-B46E-EAFC109F2BCC}">
  <sheetPr codeName="Sheet4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40682.398022627829</v>
      </c>
      <c r="K3">
        <v>1</v>
      </c>
      <c r="L3" s="2">
        <v>0</v>
      </c>
      <c r="O3">
        <f>$C$3</f>
        <v>40682.398022627829</v>
      </c>
      <c r="P3" s="2">
        <f>O3*C5</f>
        <v>4068.2398022627831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40682.398022627829</v>
      </c>
      <c r="AF3">
        <f t="shared" ref="AF3:AG34" si="4">-$Z3*P3</f>
        <v>-4068.2398022627831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36341.008478565047</v>
      </c>
      <c r="AJ3">
        <f t="shared" ref="AJ3:AJ66" si="7">AB3-AC3</f>
        <v>0</v>
      </c>
      <c r="AL3">
        <f t="shared" ref="AL3:AL66" si="8">SUM(AI3:AK3)</f>
        <v>36341.008478565047</v>
      </c>
      <c r="AN3">
        <f t="shared" ref="AN3:AU34" si="9">AE3*$K3</f>
        <v>40682.398022627829</v>
      </c>
      <c r="AO3">
        <f t="shared" si="9"/>
        <v>-4068.2398022627831</v>
      </c>
      <c r="AP3">
        <f t="shared" si="9"/>
        <v>-273.14974180000002</v>
      </c>
      <c r="AQ3">
        <f t="shared" si="9"/>
        <v>0</v>
      </c>
      <c r="AR3">
        <f t="shared" si="9"/>
        <v>36341.008478565047</v>
      </c>
      <c r="AS3">
        <f t="shared" si="9"/>
        <v>0</v>
      </c>
      <c r="AT3">
        <f t="shared" si="9"/>
        <v>0</v>
      </c>
      <c r="AU3">
        <f t="shared" si="9"/>
        <v>36341.008478565047</v>
      </c>
      <c r="AW3">
        <v>0</v>
      </c>
      <c r="AX3">
        <f>IF(Z3&gt;0, (R3*SUMPRODUCT(K3:$K$98, X3:$X$98)-K3*$AZ$3)/Z3, 0)</f>
        <v>0</v>
      </c>
      <c r="AZ3">
        <f>C6*ABS(SUMPRODUCT(X4:X69, K4:K69))/1</f>
        <v>31335.224316507774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2130.5895475971956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2101.8776269772461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-2101.8776269772461</v>
      </c>
      <c r="AK4">
        <f>G4*SUM(AB4, AE4:AF4)</f>
        <v>0</v>
      </c>
      <c r="AL4">
        <f t="shared" si="8"/>
        <v>-3839.9001269772461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-1621.4408993376248</v>
      </c>
      <c r="AR4">
        <f t="shared" si="9"/>
        <v>-1621.4408993376248</v>
      </c>
      <c r="AS4">
        <f t="shared" si="9"/>
        <v>-1960.8896603948558</v>
      </c>
      <c r="AT4">
        <f t="shared" si="9"/>
        <v>0</v>
      </c>
      <c r="AU4">
        <f t="shared" si="9"/>
        <v>-3582.3305597324807</v>
      </c>
      <c r="AW4">
        <v>1</v>
      </c>
      <c r="AX4">
        <f>IF(Z4&gt;0, (R4*SUMPRODUCT(K4:$K$98, X4:$X$98)-K4*$AZ$3)/Z4, 0)</f>
        <v>2130.5895475971956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500000</v>
      </c>
      <c r="S5">
        <f t="shared" si="1"/>
        <v>2999.4881748839703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2101.8776269772461</v>
      </c>
      <c r="AC5">
        <f t="shared" si="2"/>
        <v>2918.7818685628808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-1782.70403202648</v>
      </c>
      <c r="AI5">
        <f t="shared" si="6"/>
        <v>-1807.0313647111286</v>
      </c>
      <c r="AJ5">
        <f t="shared" si="7"/>
        <v>-816.90424158563474</v>
      </c>
      <c r="AK5">
        <f>G5*SUM(AB5, AE5:AF5)</f>
        <v>86.176982706067093</v>
      </c>
      <c r="AL5">
        <f t="shared" si="8"/>
        <v>-2537.7586235906965</v>
      </c>
      <c r="AN5">
        <f t="shared" si="9"/>
        <v>0</v>
      </c>
      <c r="AO5">
        <f t="shared" si="9"/>
        <v>0</v>
      </c>
      <c r="AP5">
        <f t="shared" si="9"/>
        <v>-20.802497227225611</v>
      </c>
      <c r="AQ5">
        <f t="shared" si="9"/>
        <v>-1524.4045109226627</v>
      </c>
      <c r="AR5">
        <f t="shared" si="9"/>
        <v>-1545.207008149888</v>
      </c>
      <c r="AS5">
        <f t="shared" si="9"/>
        <v>-698.5413666504237</v>
      </c>
      <c r="AT5">
        <f t="shared" si="9"/>
        <v>73.690628850769116</v>
      </c>
      <c r="AU5">
        <f t="shared" si="9"/>
        <v>-2170.057745949543</v>
      </c>
      <c r="AW5">
        <v>2</v>
      </c>
      <c r="AX5">
        <f>IF(Z5&gt;0, (R5*SUMPRODUCT(K5:$K$98, X5:$X$98)-K5*$AZ$3)/Z5, 0)</f>
        <v>2999.4881748839703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500000</v>
      </c>
      <c r="S6">
        <f t="shared" si="1"/>
        <v>4185.7330006445472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2918.7818685628808</v>
      </c>
      <c r="AC6">
        <f t="shared" si="2"/>
        <v>4017.0725926640262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-1828.2447866367954</v>
      </c>
      <c r="AI6">
        <f t="shared" si="6"/>
        <v>-1852.2374337552658</v>
      </c>
      <c r="AJ6">
        <f t="shared" si="7"/>
        <v>-1098.2907241011453</v>
      </c>
      <c r="AK6">
        <f>G6*SUM(AB6, AE6:AF6)</f>
        <v>170.74873931092853</v>
      </c>
      <c r="AL6">
        <f t="shared" si="8"/>
        <v>-2779.7794185454823</v>
      </c>
      <c r="AN6">
        <f t="shared" si="9"/>
        <v>0</v>
      </c>
      <c r="AO6">
        <f t="shared" si="9"/>
        <v>0</v>
      </c>
      <c r="AP6">
        <f t="shared" si="9"/>
        <v>-18.508168620827529</v>
      </c>
      <c r="AQ6">
        <f t="shared" si="9"/>
        <v>-1410.3263647458657</v>
      </c>
      <c r="AR6">
        <f t="shared" si="9"/>
        <v>-1428.8345333666932</v>
      </c>
      <c r="AS6">
        <f t="shared" si="9"/>
        <v>-847.23247985029889</v>
      </c>
      <c r="AT6">
        <f t="shared" si="9"/>
        <v>131.71729002455601</v>
      </c>
      <c r="AU6">
        <f t="shared" si="9"/>
        <v>-2144.3497231924357</v>
      </c>
      <c r="AW6">
        <v>3</v>
      </c>
      <c r="AX6">
        <f>IF(Z6&gt;0, (R6*SUMPRODUCT(K6:$K$98, X6:$X$98)-K6*$AZ$3)/Z6, 0)</f>
        <v>4185.7330006445472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500000</v>
      </c>
      <c r="S7">
        <f t="shared" si="1"/>
        <v>5057.5489950112878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4017.0725926640262</v>
      </c>
      <c r="AC7">
        <f t="shared" si="2"/>
        <v>4786.2344962068746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-1877.1386446666527</v>
      </c>
      <c r="AI7">
        <f t="shared" si="6"/>
        <v>-1900.797508381705</v>
      </c>
      <c r="AJ7">
        <f t="shared" si="7"/>
        <v>-769.16190354284845</v>
      </c>
      <c r="AK7">
        <f>G7*SUM(AB7, AE7:AF7)</f>
        <v>197.23826429980369</v>
      </c>
      <c r="AL7">
        <f t="shared" si="8"/>
        <v>-2472.7211476247498</v>
      </c>
      <c r="AN7">
        <f t="shared" si="9"/>
        <v>0</v>
      </c>
      <c r="AO7">
        <f t="shared" si="9"/>
        <v>0</v>
      </c>
      <c r="AP7">
        <f t="shared" si="9"/>
        <v>-16.605117601454612</v>
      </c>
      <c r="AQ7">
        <f t="shared" si="9"/>
        <v>-1317.4811911653117</v>
      </c>
      <c r="AR7">
        <f t="shared" si="9"/>
        <v>-1334.0863087667663</v>
      </c>
      <c r="AS7">
        <f t="shared" si="9"/>
        <v>-539.84096686612349</v>
      </c>
      <c r="AT7">
        <f t="shared" si="9"/>
        <v>138.4328771512933</v>
      </c>
      <c r="AU7">
        <f t="shared" si="9"/>
        <v>-1735.4943984815964</v>
      </c>
      <c r="AW7">
        <v>4</v>
      </c>
      <c r="AX7">
        <f>IF(Z7&gt;0, (R7*SUMPRODUCT(K7:$K$98, X7:$X$98)-K7*$AZ$3)/Z7, 0)</f>
        <v>5057.5489950112878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500000</v>
      </c>
      <c r="S8">
        <f t="shared" si="1"/>
        <v>5286.5198364208563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4786.2344962068746</v>
      </c>
      <c r="AC8">
        <f t="shared" si="2"/>
        <v>4932.4776834878539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-1930.8722639083874</v>
      </c>
      <c r="AI8">
        <f t="shared" si="6"/>
        <v>-1954.1979953730938</v>
      </c>
      <c r="AJ8">
        <f t="shared" si="7"/>
        <v>-146.24318728097933</v>
      </c>
      <c r="AK8">
        <f t="shared" ref="AK8:AK69" si="22">G8*SUM(AB8:AB8, AE8:AF8)</f>
        <v>101.94679476920642</v>
      </c>
      <c r="AL8">
        <f t="shared" si="8"/>
        <v>-1998.4943878848667</v>
      </c>
      <c r="AN8">
        <f t="shared" si="9"/>
        <v>0</v>
      </c>
      <c r="AO8">
        <f t="shared" si="9"/>
        <v>0</v>
      </c>
      <c r="AP8">
        <f t="shared" si="9"/>
        <v>-15.281720062059497</v>
      </c>
      <c r="AQ8">
        <f t="shared" si="9"/>
        <v>-1264.9999618356869</v>
      </c>
      <c r="AR8">
        <f t="shared" si="9"/>
        <v>-1280.2816818977465</v>
      </c>
      <c r="AS8">
        <f t="shared" si="9"/>
        <v>-95.810390872104591</v>
      </c>
      <c r="AT8">
        <f t="shared" si="9"/>
        <v>66.789861713211465</v>
      </c>
      <c r="AU8">
        <f t="shared" si="9"/>
        <v>-1309.3022110566396</v>
      </c>
      <c r="AW8">
        <v>5</v>
      </c>
      <c r="AX8">
        <f>IF(Z8&gt;0, (R8*SUMPRODUCT(K8:$K$98, X8:$X$98)-K8*$AZ$3)/Z8, 0)</f>
        <v>5286.5198364208563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500000</v>
      </c>
      <c r="S9">
        <f t="shared" si="1"/>
        <v>5169.3916658384669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4932.4776834878539</v>
      </c>
      <c r="AC9">
        <f t="shared" si="2"/>
        <v>4754.3006556201872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-1998.4054519048486</v>
      </c>
      <c r="AI9">
        <f t="shared" si="6"/>
        <v>-2021.3980057823128</v>
      </c>
      <c r="AJ9">
        <f t="shared" si="7"/>
        <v>178.17702786766677</v>
      </c>
      <c r="AK9">
        <f t="shared" si="22"/>
        <v>29.101618332578337</v>
      </c>
      <c r="AL9">
        <f t="shared" si="8"/>
        <v>-1814.1193595820678</v>
      </c>
      <c r="AN9">
        <f t="shared" si="9"/>
        <v>0</v>
      </c>
      <c r="AO9">
        <f t="shared" si="9"/>
        <v>0</v>
      </c>
      <c r="AP9">
        <f t="shared" si="9"/>
        <v>-14.265972785473149</v>
      </c>
      <c r="AQ9">
        <f t="shared" si="9"/>
        <v>-1239.931759784143</v>
      </c>
      <c r="AR9">
        <f t="shared" si="9"/>
        <v>-1254.1977325696162</v>
      </c>
      <c r="AS9">
        <f t="shared" si="9"/>
        <v>110.55181795389912</v>
      </c>
      <c r="AT9">
        <f t="shared" si="9"/>
        <v>18.056406319991577</v>
      </c>
      <c r="AU9">
        <f t="shared" si="9"/>
        <v>-1125.5895082957256</v>
      </c>
      <c r="AW9">
        <v>6</v>
      </c>
      <c r="AX9">
        <f>IF(Z9&gt;0, (R9*SUMPRODUCT(K9:$K$98, X9:$X$98)-K9*$AZ$3)/Z9, 0)</f>
        <v>5169.3916658384669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500000</v>
      </c>
      <c r="S10">
        <f t="shared" si="1"/>
        <v>4978.3545290811635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4754.3006556201872</v>
      </c>
      <c r="AC10">
        <f t="shared" si="2"/>
        <v>4512.2124084523348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-2069.453548911627</v>
      </c>
      <c r="AI10">
        <f t="shared" si="6"/>
        <v>-2092.1127045728708</v>
      </c>
      <c r="AJ10">
        <f t="shared" si="7"/>
        <v>242.08824716785239</v>
      </c>
      <c r="AK10">
        <f t="shared" si="22"/>
        <v>19.492632688042768</v>
      </c>
      <c r="AL10">
        <f t="shared" si="8"/>
        <v>-1830.5318247169757</v>
      </c>
      <c r="AN10">
        <f t="shared" si="9"/>
        <v>0</v>
      </c>
      <c r="AO10">
        <f t="shared" si="9"/>
        <v>0</v>
      </c>
      <c r="AP10">
        <f t="shared" si="9"/>
        <v>-13.337550841985683</v>
      </c>
      <c r="AQ10">
        <f t="shared" si="9"/>
        <v>-1218.1143170725447</v>
      </c>
      <c r="AR10">
        <f t="shared" si="9"/>
        <v>-1231.4518679145303</v>
      </c>
      <c r="AS10">
        <f t="shared" si="9"/>
        <v>142.49711476986181</v>
      </c>
      <c r="AT10">
        <f t="shared" si="9"/>
        <v>11.473683459688585</v>
      </c>
      <c r="AU10">
        <f t="shared" si="9"/>
        <v>-1077.48106968498</v>
      </c>
      <c r="AW10">
        <v>7</v>
      </c>
      <c r="AX10">
        <f>IF(Z10&gt;0, (R10*SUMPRODUCT(K10:$K$98, X10:$X$98)-K10*$AZ$3)/Z10, 0)</f>
        <v>4978.3545290811635</v>
      </c>
    </row>
    <row r="11" spans="1:52" x14ac:dyDescent="0.25">
      <c r="A11" t="s">
        <v>33</v>
      </c>
      <c r="C11" s="12">
        <f>AU71</f>
        <v>2700.675710355265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500000</v>
      </c>
      <c r="S11">
        <f t="shared" si="1"/>
        <v>4717.0513680288659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4512.2124084523348</v>
      </c>
      <c r="AC11">
        <f t="shared" si="2"/>
        <v>4212.4637188425768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-2136.7765061798236</v>
      </c>
      <c r="AI11">
        <f t="shared" si="6"/>
        <v>-2159.102231459146</v>
      </c>
      <c r="AJ11">
        <f t="shared" si="7"/>
        <v>299.748689609758</v>
      </c>
      <c r="AK11">
        <f t="shared" si="22"/>
        <v>10.829309780285602</v>
      </c>
      <c r="AL11">
        <f t="shared" si="8"/>
        <v>-1848.5242320691023</v>
      </c>
      <c r="AN11">
        <f t="shared" si="9"/>
        <v>0</v>
      </c>
      <c r="AO11">
        <f t="shared" si="9"/>
        <v>0</v>
      </c>
      <c r="AP11">
        <f t="shared" si="9"/>
        <v>-12.486970969064833</v>
      </c>
      <c r="AQ11">
        <f t="shared" si="9"/>
        <v>-1195.1175545799351</v>
      </c>
      <c r="AR11">
        <f t="shared" si="9"/>
        <v>-1207.6045255489998</v>
      </c>
      <c r="AS11">
        <f t="shared" si="9"/>
        <v>167.65203093486568</v>
      </c>
      <c r="AT11">
        <f t="shared" si="9"/>
        <v>6.0569264894914205</v>
      </c>
      <c r="AU11">
        <f t="shared" si="9"/>
        <v>-1033.8955681246428</v>
      </c>
      <c r="AW11">
        <v>8</v>
      </c>
      <c r="AX11">
        <f>IF(Z11&gt;0, (R11*SUMPRODUCT(K11:$K$98, X11:$X$98)-K11*$AZ$3)/Z11, 0)</f>
        <v>4717.0513680288659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500000</v>
      </c>
      <c r="S12">
        <f t="shared" si="1"/>
        <v>4420.2665876723322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4212.4637188425768</v>
      </c>
      <c r="AC12">
        <f t="shared" si="2"/>
        <v>3888.402917378211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-2211.305488545664</v>
      </c>
      <c r="AI12">
        <f t="shared" si="6"/>
        <v>-2233.2973912977659</v>
      </c>
      <c r="AJ12">
        <f t="shared" si="7"/>
        <v>324.0608014643658</v>
      </c>
      <c r="AK12">
        <f t="shared" si="22"/>
        <v>9.6886665533379261</v>
      </c>
      <c r="AL12">
        <f t="shared" si="8"/>
        <v>-1899.5479232800622</v>
      </c>
      <c r="AN12">
        <f t="shared" si="9"/>
        <v>0</v>
      </c>
      <c r="AO12">
        <f t="shared" si="9"/>
        <v>0</v>
      </c>
      <c r="AP12">
        <f t="shared" si="9"/>
        <v>-11.688930102127859</v>
      </c>
      <c r="AQ12">
        <f t="shared" si="9"/>
        <v>-1175.3323748938242</v>
      </c>
      <c r="AR12">
        <f t="shared" si="9"/>
        <v>-1187.0213049959521</v>
      </c>
      <c r="AS12">
        <f t="shared" si="9"/>
        <v>172.24176097243196</v>
      </c>
      <c r="AT12">
        <f t="shared" si="9"/>
        <v>5.1496292704353204</v>
      </c>
      <c r="AU12">
        <f t="shared" si="9"/>
        <v>-1009.6299147530848</v>
      </c>
      <c r="AW12">
        <v>9</v>
      </c>
      <c r="AX12">
        <f>IF(Z12&gt;0, (R12*SUMPRODUCT(K12:$K$98, X12:$X$98)-K12*$AZ$3)/Z12, 0)</f>
        <v>4420.2665876723322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500000</v>
      </c>
      <c r="S13">
        <f t="shared" si="1"/>
        <v>4082.0917190862274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3888.402917378211</v>
      </c>
      <c r="AC13">
        <f t="shared" si="2"/>
        <v>3536.3217322787441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-2288.9792556045277</v>
      </c>
      <c r="AI13">
        <f t="shared" si="6"/>
        <v>-2310.6367903663286</v>
      </c>
      <c r="AJ13">
        <f t="shared" si="7"/>
        <v>352.08118509946689</v>
      </c>
      <c r="AK13">
        <f t="shared" si="22"/>
        <v>7.7768058347564217</v>
      </c>
      <c r="AL13">
        <f t="shared" si="8"/>
        <v>-1950.7787994321052</v>
      </c>
      <c r="AN13">
        <f t="shared" si="9"/>
        <v>0</v>
      </c>
      <c r="AO13">
        <f t="shared" si="9"/>
        <v>0</v>
      </c>
      <c r="AP13">
        <f t="shared" si="9"/>
        <v>-10.942214791555099</v>
      </c>
      <c r="AQ13">
        <f t="shared" si="9"/>
        <v>-1156.4798553349387</v>
      </c>
      <c r="AR13">
        <f t="shared" si="9"/>
        <v>-1167.422070126494</v>
      </c>
      <c r="AS13">
        <f t="shared" si="9"/>
        <v>177.88487904074469</v>
      </c>
      <c r="AT13">
        <f t="shared" si="9"/>
        <v>3.9291397092070808</v>
      </c>
      <c r="AU13">
        <f t="shared" si="9"/>
        <v>-985.60805137654211</v>
      </c>
      <c r="AW13">
        <v>10</v>
      </c>
      <c r="AX13">
        <f>IF(Z13&gt;0, (R13*SUMPRODUCT(K13:$K$98, X13:$X$98)-K13*$AZ$3)/Z13, 0)</f>
        <v>4082.0917190862274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500000</v>
      </c>
      <c r="S14">
        <f t="shared" si="1"/>
        <v>4779.1813971012507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3536.3217322787441</v>
      </c>
      <c r="AC14">
        <f t="shared" si="2"/>
        <v>4076.1011965750313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-2375.7393022714473</v>
      </c>
      <c r="AI14">
        <f t="shared" si="6"/>
        <v>-2397.0614747205163</v>
      </c>
      <c r="AJ14">
        <f t="shared" si="7"/>
        <v>-539.77946429628719</v>
      </c>
      <c r="AK14">
        <f t="shared" si="22"/>
        <v>247.54252125951211</v>
      </c>
      <c r="AL14">
        <f t="shared" si="8"/>
        <v>-2689.2984177572916</v>
      </c>
      <c r="AN14">
        <f t="shared" si="9"/>
        <v>0</v>
      </c>
      <c r="AO14">
        <f t="shared" si="9"/>
        <v>0</v>
      </c>
      <c r="AP14">
        <f t="shared" si="9"/>
        <v>-9.6185508269639435</v>
      </c>
      <c r="AQ14">
        <f t="shared" si="9"/>
        <v>-1071.7092399987339</v>
      </c>
      <c r="AR14">
        <f t="shared" si="9"/>
        <v>-1081.3277908256978</v>
      </c>
      <c r="AS14">
        <f t="shared" si="9"/>
        <v>-243.49752470517529</v>
      </c>
      <c r="AT14">
        <f t="shared" si="9"/>
        <v>111.66781097267473</v>
      </c>
      <c r="AU14">
        <f t="shared" si="9"/>
        <v>-1213.1575045581985</v>
      </c>
      <c r="AW14">
        <v>11</v>
      </c>
      <c r="AX14">
        <f>IF(Z14&gt;0, (R14*SUMPRODUCT(K14:$K$98, X14:$X$98)-K14*$AZ$3)/Z14, 0)</f>
        <v>4779.1813971012507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500000</v>
      </c>
      <c r="S15">
        <f t="shared" si="1"/>
        <v>5383.4697149902859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4076.1011965750313</v>
      </c>
      <c r="AC15">
        <f t="shared" si="2"/>
        <v>4518.9092062470299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-2476.7178793927219</v>
      </c>
      <c r="AI15">
        <f t="shared" si="6"/>
        <v>-2497.7029942233307</v>
      </c>
      <c r="AJ15">
        <f t="shared" si="7"/>
        <v>-442.80800967199866</v>
      </c>
      <c r="AK15">
        <f t="shared" si="22"/>
        <v>285.32708376025221</v>
      </c>
      <c r="AL15">
        <f t="shared" si="8"/>
        <v>-2655.1839201350772</v>
      </c>
      <c r="AN15">
        <f t="shared" si="9"/>
        <v>0</v>
      </c>
      <c r="AO15">
        <f t="shared" si="9"/>
        <v>0</v>
      </c>
      <c r="AP15">
        <f t="shared" si="9"/>
        <v>-8.4522341578108247</v>
      </c>
      <c r="AQ15">
        <f t="shared" si="9"/>
        <v>-997.55467761034345</v>
      </c>
      <c r="AR15">
        <f t="shared" si="9"/>
        <v>-1006.0069117681543</v>
      </c>
      <c r="AS15">
        <f t="shared" si="9"/>
        <v>-178.35103667113557</v>
      </c>
      <c r="AT15">
        <f t="shared" si="9"/>
        <v>114.92199794824732</v>
      </c>
      <c r="AU15">
        <f t="shared" si="9"/>
        <v>-1069.4359504910426</v>
      </c>
      <c r="AW15">
        <v>12</v>
      </c>
      <c r="AX15">
        <f>IF(Z15&gt;0, (R15*SUMPRODUCT(K15:$K$98, X15:$X$98)-K15*$AZ$3)/Z15, 0)</f>
        <v>5383.4697149902859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500000</v>
      </c>
      <c r="S16">
        <f t="shared" si="1"/>
        <v>5901.3553060331569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4518.9092062470299</v>
      </c>
      <c r="AC16">
        <f t="shared" si="2"/>
        <v>4873.6020729855645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-2583.0023837964791</v>
      </c>
      <c r="AI16">
        <f t="shared" si="6"/>
        <v>-2603.6484973595921</v>
      </c>
      <c r="AJ16">
        <f t="shared" si="7"/>
        <v>-354.69286673853458</v>
      </c>
      <c r="AK16">
        <f t="shared" si="22"/>
        <v>316.3236444372921</v>
      </c>
      <c r="AL16">
        <f t="shared" si="8"/>
        <v>-2642.0177196608347</v>
      </c>
      <c r="AN16">
        <f t="shared" si="9"/>
        <v>0</v>
      </c>
      <c r="AO16">
        <f t="shared" si="9"/>
        <v>0</v>
      </c>
      <c r="AP16">
        <f t="shared" si="9"/>
        <v>-7.4247264792887302</v>
      </c>
      <c r="AQ16">
        <f t="shared" si="9"/>
        <v>-928.89570409531939</v>
      </c>
      <c r="AR16">
        <f t="shared" si="9"/>
        <v>-936.32043057460817</v>
      </c>
      <c r="AS16">
        <f t="shared" si="9"/>
        <v>-127.55415258363861</v>
      </c>
      <c r="AT16">
        <f t="shared" si="9"/>
        <v>113.7558665314525</v>
      </c>
      <c r="AU16">
        <f t="shared" si="9"/>
        <v>-950.11871662679437</v>
      </c>
      <c r="AW16">
        <v>13</v>
      </c>
      <c r="AX16">
        <f>IF(Z16&gt;0, (R16*SUMPRODUCT(K16:$K$98, X16:$X$98)-K16*$AZ$3)/Z16, 0)</f>
        <v>5901.3553060331569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500000</v>
      </c>
      <c r="S17">
        <f t="shared" si="1"/>
        <v>6343.3498830977269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4873.6020729855645</v>
      </c>
      <c r="AC17">
        <f t="shared" si="2"/>
        <v>5152.0702477731575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-2692.9324657661418</v>
      </c>
      <c r="AI17">
        <f t="shared" si="6"/>
        <v>-2713.2374715703354</v>
      </c>
      <c r="AJ17">
        <f t="shared" si="7"/>
        <v>-278.46817478759294</v>
      </c>
      <c r="AK17">
        <f t="shared" si="22"/>
        <v>341.15214510898954</v>
      </c>
      <c r="AL17">
        <f t="shared" si="8"/>
        <v>-2650.553501248939</v>
      </c>
      <c r="AN17">
        <f t="shared" si="9"/>
        <v>0</v>
      </c>
      <c r="AO17">
        <f t="shared" si="9"/>
        <v>0</v>
      </c>
      <c r="AP17">
        <f t="shared" si="9"/>
        <v>-6.519694450156984</v>
      </c>
      <c r="AQ17">
        <f t="shared" si="9"/>
        <v>-864.66839857180287</v>
      </c>
      <c r="AR17">
        <f t="shared" si="9"/>
        <v>-871.18809302195984</v>
      </c>
      <c r="AS17">
        <f t="shared" si="9"/>
        <v>-89.412799543897208</v>
      </c>
      <c r="AT17">
        <f t="shared" si="9"/>
        <v>109.53987251098857</v>
      </c>
      <c r="AU17">
        <f t="shared" si="9"/>
        <v>-851.06102005486855</v>
      </c>
      <c r="AW17">
        <v>14</v>
      </c>
      <c r="AX17">
        <f>IF(Z17&gt;0, (R17*SUMPRODUCT(K17:$K$98, X17:$X$98)-K17*$AZ$3)/Z17, 0)</f>
        <v>6343.3498830977269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500000</v>
      </c>
      <c r="S18">
        <f t="shared" si="1"/>
        <v>6719.8188419086737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5152.0702477731575</v>
      </c>
      <c r="AC18">
        <f t="shared" si="2"/>
        <v>5365.40531248968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-2816.6478657398329</v>
      </c>
      <c r="AI18">
        <f t="shared" si="6"/>
        <v>-2836.6089890926974</v>
      </c>
      <c r="AJ18">
        <f t="shared" si="7"/>
        <v>-213.33506471652254</v>
      </c>
      <c r="AK18">
        <f t="shared" si="22"/>
        <v>360.64491734412104</v>
      </c>
      <c r="AL18">
        <f t="shared" si="8"/>
        <v>-2689.2991364650989</v>
      </c>
      <c r="AN18">
        <f t="shared" si="9"/>
        <v>0</v>
      </c>
      <c r="AO18">
        <f t="shared" si="9"/>
        <v>0</v>
      </c>
      <c r="AP18">
        <f t="shared" si="9"/>
        <v>-5.7225695615911336</v>
      </c>
      <c r="AQ18">
        <f t="shared" si="9"/>
        <v>-807.49279773827698</v>
      </c>
      <c r="AR18">
        <f t="shared" si="9"/>
        <v>-813.21536729986803</v>
      </c>
      <c r="AS18">
        <f t="shared" si="9"/>
        <v>-61.160122413233537</v>
      </c>
      <c r="AT18">
        <f t="shared" si="9"/>
        <v>103.3917575705905</v>
      </c>
      <c r="AU18">
        <f t="shared" si="9"/>
        <v>-770.98373214251114</v>
      </c>
      <c r="AW18">
        <v>15</v>
      </c>
      <c r="AX18">
        <f>IF(Z18&gt;0, (R18*SUMPRODUCT(K18:$K$98, X18:$X$98)-K18*$AZ$3)/Z18, 0)</f>
        <v>6719.8188419086737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500000</v>
      </c>
      <c r="S19">
        <f t="shared" si="1"/>
        <v>7036.4094056692838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5365.40531248968</v>
      </c>
      <c r="AC19">
        <f t="shared" si="2"/>
        <v>5520.4156069731189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-2955.1992002528095</v>
      </c>
      <c r="AI19">
        <f t="shared" si="6"/>
        <v>-2974.8129524121327</v>
      </c>
      <c r="AJ19">
        <f t="shared" si="7"/>
        <v>-155.01029448343888</v>
      </c>
      <c r="AK19">
        <f t="shared" si="22"/>
        <v>375.57837187427765</v>
      </c>
      <c r="AL19">
        <f t="shared" si="8"/>
        <v>-2754.2448750212939</v>
      </c>
      <c r="AN19">
        <f t="shared" si="9"/>
        <v>0</v>
      </c>
      <c r="AO19">
        <f t="shared" si="9"/>
        <v>0</v>
      </c>
      <c r="AP19">
        <f t="shared" si="9"/>
        <v>-5.0205207066481279</v>
      </c>
      <c r="AQ19">
        <f t="shared" si="9"/>
        <v>-756.44061659496253</v>
      </c>
      <c r="AR19">
        <f t="shared" si="9"/>
        <v>-761.46113730161073</v>
      </c>
      <c r="AS19">
        <f t="shared" si="9"/>
        <v>-39.677894717753134</v>
      </c>
      <c r="AT19">
        <f t="shared" si="9"/>
        <v>96.136576910282898</v>
      </c>
      <c r="AU19">
        <f t="shared" si="9"/>
        <v>-705.00245510908098</v>
      </c>
      <c r="AW19">
        <v>16</v>
      </c>
      <c r="AX19">
        <f>IF(Z19&gt;0, (R19*SUMPRODUCT(K19:$K$98, X19:$X$98)-K19*$AZ$3)/Z19, 0)</f>
        <v>7036.4094056692838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500000</v>
      </c>
      <c r="S20">
        <f t="shared" si="1"/>
        <v>7298.525515776927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5520.4156069731189</v>
      </c>
      <c r="AC20">
        <f t="shared" si="2"/>
        <v>5623.3527512904038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-3113.3332459540352</v>
      </c>
      <c r="AI20">
        <f t="shared" si="6"/>
        <v>-3132.5951939294673</v>
      </c>
      <c r="AJ20">
        <f t="shared" si="7"/>
        <v>-102.93714431728495</v>
      </c>
      <c r="AK20">
        <f t="shared" si="22"/>
        <v>386.42909248811839</v>
      </c>
      <c r="AL20">
        <f t="shared" si="8"/>
        <v>-2849.1032457586339</v>
      </c>
      <c r="AN20">
        <f t="shared" si="9"/>
        <v>0</v>
      </c>
      <c r="AO20">
        <f t="shared" si="9"/>
        <v>0</v>
      </c>
      <c r="AP20">
        <f t="shared" si="9"/>
        <v>-4.4022049953366942</v>
      </c>
      <c r="AQ20">
        <f t="shared" si="9"/>
        <v>-711.53401436694969</v>
      </c>
      <c r="AR20">
        <f t="shared" si="9"/>
        <v>-715.93621936228635</v>
      </c>
      <c r="AS20">
        <f t="shared" si="9"/>
        <v>-23.525679308095874</v>
      </c>
      <c r="AT20">
        <f t="shared" si="9"/>
        <v>88.316097804040737</v>
      </c>
      <c r="AU20">
        <f t="shared" si="9"/>
        <v>-651.14580086634157</v>
      </c>
      <c r="AW20">
        <v>17</v>
      </c>
      <c r="AX20">
        <f>IF(Z20&gt;0, (R20*SUMPRODUCT(K20:$K$98, X20:$X$98)-K20*$AZ$3)/Z20, 0)</f>
        <v>7298.525515776927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500000</v>
      </c>
      <c r="S21">
        <f t="shared" si="1"/>
        <v>7510.2431337511107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5623.3527512904038</v>
      </c>
      <c r="AC21">
        <f t="shared" si="2"/>
        <v>5679.1203091665329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-3294.9284030125896</v>
      </c>
      <c r="AI21">
        <f t="shared" si="6"/>
        <v>-3313.8329850881169</v>
      </c>
      <c r="AJ21">
        <f t="shared" si="7"/>
        <v>-55.767557876129104</v>
      </c>
      <c r="AK21">
        <f t="shared" si="22"/>
        <v>393.63469259032831</v>
      </c>
      <c r="AL21">
        <f t="shared" si="8"/>
        <v>-2975.9658503739174</v>
      </c>
      <c r="AN21">
        <f t="shared" si="9"/>
        <v>0</v>
      </c>
      <c r="AO21">
        <f t="shared" si="9"/>
        <v>0</v>
      </c>
      <c r="AP21">
        <f t="shared" si="9"/>
        <v>-3.8576170708706043</v>
      </c>
      <c r="AQ21">
        <f t="shared" si="9"/>
        <v>-672.35403586160703</v>
      </c>
      <c r="AR21">
        <f t="shared" si="9"/>
        <v>-676.21165293247759</v>
      </c>
      <c r="AS21">
        <f t="shared" si="9"/>
        <v>-11.379774617827374</v>
      </c>
      <c r="AT21">
        <f t="shared" si="9"/>
        <v>80.324013710363772</v>
      </c>
      <c r="AU21">
        <f t="shared" si="9"/>
        <v>-607.26741383994124</v>
      </c>
      <c r="AW21">
        <v>18</v>
      </c>
      <c r="AX21">
        <f>IF(Z21&gt;0, (R21*SUMPRODUCT(K21:$K$98, X21:$X$98)-K21*$AZ$3)/Z21, 0)</f>
        <v>7510.2431337511107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500000</v>
      </c>
      <c r="S22">
        <f t="shared" si="1"/>
        <v>7674.9296901503976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5679.1203091665329</v>
      </c>
      <c r="AC22">
        <f t="shared" si="2"/>
        <v>5691.8569628076739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-3502.3142957754353</v>
      </c>
      <c r="AI22">
        <f t="shared" si="6"/>
        <v>-3520.8547163154185</v>
      </c>
      <c r="AJ22">
        <f t="shared" si="7"/>
        <v>-12.736653641140947</v>
      </c>
      <c r="AK22">
        <f t="shared" si="22"/>
        <v>397.53842164165735</v>
      </c>
      <c r="AL22">
        <f t="shared" si="8"/>
        <v>-3136.0529483149021</v>
      </c>
      <c r="AN22">
        <f t="shared" si="9"/>
        <v>0</v>
      </c>
      <c r="AO22">
        <f t="shared" si="9"/>
        <v>0</v>
      </c>
      <c r="AP22">
        <f t="shared" si="9"/>
        <v>-3.3779529183915202</v>
      </c>
      <c r="AQ22">
        <f t="shared" si="9"/>
        <v>-638.10056363207229</v>
      </c>
      <c r="AR22">
        <f t="shared" si="9"/>
        <v>-641.47851655046372</v>
      </c>
      <c r="AS22">
        <f t="shared" si="9"/>
        <v>-2.3205415564793261</v>
      </c>
      <c r="AT22">
        <f t="shared" si="9"/>
        <v>72.429105297867579</v>
      </c>
      <c r="AU22">
        <f t="shared" si="9"/>
        <v>-571.36995280907547</v>
      </c>
      <c r="AW22">
        <v>19</v>
      </c>
      <c r="AX22">
        <f>IF(Z22&gt;0, (R22*SUMPRODUCT(K22:$K$98, X22:$X$98)-K22*$AZ$3)/Z22, 0)</f>
        <v>7674.9296901503976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500000</v>
      </c>
      <c r="S23">
        <f t="shared" si="1"/>
        <v>7796.0983653717649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5691.8569628076739</v>
      </c>
      <c r="AC23">
        <f t="shared" si="2"/>
        <v>5665.4445148030563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-3749.0547293059085</v>
      </c>
      <c r="AI23">
        <f t="shared" si="6"/>
        <v>-3767.2222929040267</v>
      </c>
      <c r="AJ23">
        <f t="shared" si="7"/>
        <v>26.412448004617545</v>
      </c>
      <c r="AK23">
        <f t="shared" si="22"/>
        <v>398.42998739653723</v>
      </c>
      <c r="AL23">
        <f t="shared" si="8"/>
        <v>-3342.3798575028718</v>
      </c>
      <c r="AN23">
        <f t="shared" si="9"/>
        <v>0</v>
      </c>
      <c r="AO23">
        <f t="shared" si="9"/>
        <v>0</v>
      </c>
      <c r="AP23">
        <f t="shared" si="9"/>
        <v>-2.9553755625051217</v>
      </c>
      <c r="AQ23">
        <f t="shared" si="9"/>
        <v>-609.87070003336203</v>
      </c>
      <c r="AR23">
        <f t="shared" si="9"/>
        <v>-612.82607559586722</v>
      </c>
      <c r="AS23">
        <f t="shared" si="9"/>
        <v>4.2965972270970587</v>
      </c>
      <c r="AT23">
        <f t="shared" si="9"/>
        <v>64.813877863233159</v>
      </c>
      <c r="AU23">
        <f t="shared" si="9"/>
        <v>-543.71560050553694</v>
      </c>
      <c r="AW23">
        <v>20</v>
      </c>
      <c r="AX23">
        <f>IF(Z23&gt;0, (R23*SUMPRODUCT(K23:$K$98, X23:$X$98)-K23*$AZ$3)/Z23, 0)</f>
        <v>7796.0983653717649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500000</v>
      </c>
      <c r="S24">
        <f t="shared" si="1"/>
        <v>7874.4544198000949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5665.4445148030563</v>
      </c>
      <c r="AC24">
        <f t="shared" si="2"/>
        <v>5601.7239180084916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-4028.1063873544022</v>
      </c>
      <c r="AI24">
        <f t="shared" si="6"/>
        <v>-4045.8908699971712</v>
      </c>
      <c r="AJ24">
        <f t="shared" si="7"/>
        <v>63.720596794564699</v>
      </c>
      <c r="AK24">
        <f t="shared" si="22"/>
        <v>396.58111603621398</v>
      </c>
      <c r="AL24">
        <f t="shared" si="8"/>
        <v>-3585.5891571663924</v>
      </c>
      <c r="AN24">
        <f t="shared" si="9"/>
        <v>0</v>
      </c>
      <c r="AO24">
        <f t="shared" si="9"/>
        <v>0</v>
      </c>
      <c r="AP24">
        <f t="shared" si="9"/>
        <v>-2.5830880006072743</v>
      </c>
      <c r="AQ24">
        <f t="shared" si="9"/>
        <v>-585.05796785576376</v>
      </c>
      <c r="AR24">
        <f t="shared" si="9"/>
        <v>-587.64105585637094</v>
      </c>
      <c r="AS24">
        <f t="shared" si="9"/>
        <v>9.2550293577696703</v>
      </c>
      <c r="AT24">
        <f t="shared" si="9"/>
        <v>57.600996479764596</v>
      </c>
      <c r="AU24">
        <f t="shared" si="9"/>
        <v>-520.78503001883666</v>
      </c>
      <c r="AW24">
        <v>21</v>
      </c>
      <c r="AX24">
        <f>IF(Z24&gt;0, (R24*SUMPRODUCT(K24:$K$98, X24:$X$98)-K24*$AZ$3)/Z24, 0)</f>
        <v>7874.4544198000949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500000</v>
      </c>
      <c r="S25">
        <f t="shared" si="1"/>
        <v>7913.238203905752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5601.7239180084916</v>
      </c>
      <c r="AC25">
        <f t="shared" si="2"/>
        <v>5504.2999709016549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-4342.1408374041357</v>
      </c>
      <c r="AI25">
        <f t="shared" si="6"/>
        <v>-4359.5303681786072</v>
      </c>
      <c r="AJ25">
        <f t="shared" si="7"/>
        <v>97.423947106836749</v>
      </c>
      <c r="AK25">
        <f t="shared" si="22"/>
        <v>392.12067426059446</v>
      </c>
      <c r="AL25">
        <f t="shared" si="8"/>
        <v>-3869.9857468111759</v>
      </c>
      <c r="AN25">
        <f t="shared" si="9"/>
        <v>0</v>
      </c>
      <c r="AO25">
        <f t="shared" si="9"/>
        <v>0</v>
      </c>
      <c r="AP25">
        <f t="shared" si="9"/>
        <v>-2.2551103950518674</v>
      </c>
      <c r="AQ25">
        <f t="shared" si="9"/>
        <v>-563.09782398409641</v>
      </c>
      <c r="AR25">
        <f t="shared" si="9"/>
        <v>-565.35293437914822</v>
      </c>
      <c r="AS25">
        <f t="shared" si="9"/>
        <v>12.634139396684789</v>
      </c>
      <c r="AT25">
        <f t="shared" si="9"/>
        <v>50.851021807786353</v>
      </c>
      <c r="AU25">
        <f t="shared" si="9"/>
        <v>-501.8677731746771</v>
      </c>
      <c r="AW25">
        <v>22</v>
      </c>
      <c r="AX25">
        <f>IF(Z25&gt;0, (R25*SUMPRODUCT(K25:$K$98, X25:$X$98)-K25*$AZ$3)/Z25, 0)</f>
        <v>7913.238203905752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500000</v>
      </c>
      <c r="S26">
        <f t="shared" si="1"/>
        <v>7915.6749449969684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5504.2999709016549</v>
      </c>
      <c r="AC26">
        <f t="shared" si="2"/>
        <v>5376.5896654433855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-4696.0813904043043</v>
      </c>
      <c r="AI26">
        <f t="shared" si="6"/>
        <v>-4713.0622218015105</v>
      </c>
      <c r="AJ26">
        <f t="shared" si="7"/>
        <v>127.71030545826943</v>
      </c>
      <c r="AK26">
        <f t="shared" si="22"/>
        <v>385.30099796311589</v>
      </c>
      <c r="AL26">
        <f t="shared" si="8"/>
        <v>-4200.050918380125</v>
      </c>
      <c r="AN26">
        <f t="shared" si="9"/>
        <v>0</v>
      </c>
      <c r="AO26">
        <f t="shared" si="9"/>
        <v>0</v>
      </c>
      <c r="AP26">
        <f t="shared" si="9"/>
        <v>-1.9661691184597385</v>
      </c>
      <c r="AQ26">
        <f t="shared" si="9"/>
        <v>-543.74782904360177</v>
      </c>
      <c r="AR26">
        <f t="shared" si="9"/>
        <v>-545.71399816206144</v>
      </c>
      <c r="AS26">
        <f t="shared" si="9"/>
        <v>14.787265289167122</v>
      </c>
      <c r="AT26">
        <f t="shared" si="9"/>
        <v>44.613064330373589</v>
      </c>
      <c r="AU26">
        <f t="shared" si="9"/>
        <v>-486.3136685425207</v>
      </c>
      <c r="AW26">
        <v>23</v>
      </c>
      <c r="AX26">
        <f>IF(Z26&gt;0, (R26*SUMPRODUCT(K26:$K$98, X26:$X$98)-K26*$AZ$3)/Z26, 0)</f>
        <v>7915.6749449969684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500000</v>
      </c>
      <c r="S27">
        <f t="shared" si="1"/>
        <v>7884.1811615756069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5376.5896654433855</v>
      </c>
      <c r="AC27">
        <f t="shared" si="2"/>
        <v>5221.5806922264146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-5077.5956385774261</v>
      </c>
      <c r="AI27">
        <f t="shared" si="6"/>
        <v>-5094.1527818787317</v>
      </c>
      <c r="AJ27">
        <f t="shared" si="7"/>
        <v>155.00897321697084</v>
      </c>
      <c r="AK27">
        <f t="shared" si="22"/>
        <v>376.36127658103703</v>
      </c>
      <c r="AL27">
        <f t="shared" si="8"/>
        <v>-4562.7825320807242</v>
      </c>
      <c r="AN27">
        <f t="shared" si="9"/>
        <v>0</v>
      </c>
      <c r="AO27">
        <f t="shared" si="9"/>
        <v>0</v>
      </c>
      <c r="AP27">
        <f t="shared" si="9"/>
        <v>-1.7117065227975954</v>
      </c>
      <c r="AQ27">
        <f t="shared" si="9"/>
        <v>-524.93074538989583</v>
      </c>
      <c r="AR27">
        <f t="shared" si="9"/>
        <v>-526.64245191269345</v>
      </c>
      <c r="AS27">
        <f t="shared" si="9"/>
        <v>16.025099603186163</v>
      </c>
      <c r="AT27">
        <f t="shared" si="9"/>
        <v>38.908889071546326</v>
      </c>
      <c r="AU27">
        <f t="shared" si="9"/>
        <v>-471.70846323796098</v>
      </c>
      <c r="AW27">
        <v>24</v>
      </c>
      <c r="AX27">
        <f>IF(Z27&gt;0, (R27*SUMPRODUCT(K27:$K$98, X27:$X$98)-K27*$AZ$3)/Z27, 0)</f>
        <v>7884.1811615756069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500000</v>
      </c>
      <c r="S28">
        <f t="shared" si="1"/>
        <v>7823.4647890866809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5221.5806922264146</v>
      </c>
      <c r="AC28">
        <f t="shared" si="2"/>
        <v>5043.7382109674381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-5484.6033899873428</v>
      </c>
      <c r="AI28">
        <f t="shared" si="6"/>
        <v>-5500.7207316861359</v>
      </c>
      <c r="AJ28">
        <f t="shared" si="7"/>
        <v>177.84248125897648</v>
      </c>
      <c r="AK28">
        <f t="shared" si="22"/>
        <v>365.51064845584904</v>
      </c>
      <c r="AL28">
        <f t="shared" si="8"/>
        <v>-4957.3676019713103</v>
      </c>
      <c r="AN28">
        <f t="shared" si="9"/>
        <v>0</v>
      </c>
      <c r="AO28">
        <f t="shared" si="9"/>
        <v>0</v>
      </c>
      <c r="AP28">
        <f t="shared" si="9"/>
        <v>-1.4877134477944693</v>
      </c>
      <c r="AQ28">
        <f t="shared" si="9"/>
        <v>-506.25707213952847</v>
      </c>
      <c r="AR28">
        <f t="shared" si="9"/>
        <v>-507.74478558732295</v>
      </c>
      <c r="AS28">
        <f t="shared" si="9"/>
        <v>16.415774753843447</v>
      </c>
      <c r="AT28">
        <f t="shared" si="9"/>
        <v>33.73851080296722</v>
      </c>
      <c r="AU28">
        <f t="shared" si="9"/>
        <v>-457.59050003051226</v>
      </c>
      <c r="AW28">
        <v>25</v>
      </c>
      <c r="AX28">
        <f>IF(Z28&gt;0, (R28*SUMPRODUCT(K28:$K$98, X28:$X$98)-K28*$AZ$3)/Z28, 0)</f>
        <v>7823.4647890866809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500000</v>
      </c>
      <c r="S29">
        <f t="shared" si="1"/>
        <v>7738.043363449191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5043.7382109674381</v>
      </c>
      <c r="AC29">
        <f t="shared" si="2"/>
        <v>4847.3813746590895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-5905.8539873698583</v>
      </c>
      <c r="AI29">
        <f t="shared" si="6"/>
        <v>-5921.5148629522946</v>
      </c>
      <c r="AJ29">
        <f t="shared" si="7"/>
        <v>196.35683630834865</v>
      </c>
      <c r="AK29">
        <f t="shared" si="22"/>
        <v>353.06167476772072</v>
      </c>
      <c r="AL29">
        <f t="shared" si="8"/>
        <v>-5372.0963518762255</v>
      </c>
      <c r="AN29">
        <f t="shared" si="9"/>
        <v>0</v>
      </c>
      <c r="AO29">
        <f t="shared" si="9"/>
        <v>0</v>
      </c>
      <c r="AP29">
        <f t="shared" si="9"/>
        <v>-1.2906957857016428</v>
      </c>
      <c r="AQ29">
        <f t="shared" si="9"/>
        <v>-486.73273804794081</v>
      </c>
      <c r="AR29">
        <f t="shared" si="9"/>
        <v>-488.0234338336424</v>
      </c>
      <c r="AS29">
        <f t="shared" si="9"/>
        <v>16.182807901310294</v>
      </c>
      <c r="AT29">
        <f t="shared" si="9"/>
        <v>29.09768443767695</v>
      </c>
      <c r="AU29">
        <f t="shared" si="9"/>
        <v>-442.74294149465521</v>
      </c>
      <c r="AW29">
        <v>26</v>
      </c>
      <c r="AX29">
        <f>IF(Z29&gt;0, (R29*SUMPRODUCT(K29:$K$98, X29:$X$98)-K29*$AZ$3)/Z29, 0)</f>
        <v>7738.043363449191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500000</v>
      </c>
      <c r="S30">
        <f t="shared" si="1"/>
        <v>7633.7155642616508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4847.3813746590895</v>
      </c>
      <c r="AC30">
        <f t="shared" si="2"/>
        <v>4637.34527574613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-6344.305267173223</v>
      </c>
      <c r="AI30">
        <f t="shared" si="6"/>
        <v>-6359.4923187364766</v>
      </c>
      <c r="AJ30">
        <f t="shared" si="7"/>
        <v>210.03609891295946</v>
      </c>
      <c r="AK30">
        <f t="shared" si="22"/>
        <v>339.31669622613629</v>
      </c>
      <c r="AL30">
        <f t="shared" si="8"/>
        <v>-5810.1395235973805</v>
      </c>
      <c r="AN30">
        <f t="shared" si="9"/>
        <v>0</v>
      </c>
      <c r="AO30">
        <f t="shared" si="9"/>
        <v>0</v>
      </c>
      <c r="AP30">
        <f t="shared" si="9"/>
        <v>-1.1175405680512298</v>
      </c>
      <c r="AQ30">
        <f t="shared" si="9"/>
        <v>-466.84627905801631</v>
      </c>
      <c r="AR30">
        <f t="shared" si="9"/>
        <v>-467.9638196260675</v>
      </c>
      <c r="AS30">
        <f t="shared" si="9"/>
        <v>15.455525406813519</v>
      </c>
      <c r="AT30">
        <f t="shared" si="9"/>
        <v>24.968649896951092</v>
      </c>
      <c r="AU30">
        <f t="shared" si="9"/>
        <v>-427.53964432230288</v>
      </c>
      <c r="AW30">
        <v>27</v>
      </c>
      <c r="AX30">
        <f>IF(Z30&gt;0, (R30*SUMPRODUCT(K30:$K$98, X30:$X$98)-K30*$AZ$3)/Z30, 0)</f>
        <v>7633.7155642616508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500000</v>
      </c>
      <c r="S31">
        <f t="shared" si="1"/>
        <v>7515.6336509957882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4637.34527574613</v>
      </c>
      <c r="AC31">
        <f t="shared" si="2"/>
        <v>4417.5495673443475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-6812.9277332912543</v>
      </c>
      <c r="AI31">
        <f t="shared" si="6"/>
        <v>-6827.6222679522107</v>
      </c>
      <c r="AJ31">
        <f t="shared" si="7"/>
        <v>219.79570840178258</v>
      </c>
      <c r="AK31">
        <f t="shared" si="22"/>
        <v>324.61416930222913</v>
      </c>
      <c r="AL31">
        <f t="shared" si="8"/>
        <v>-6283.212390248199</v>
      </c>
      <c r="AN31">
        <f t="shared" si="9"/>
        <v>0</v>
      </c>
      <c r="AO31">
        <f t="shared" si="9"/>
        <v>0</v>
      </c>
      <c r="AP31">
        <f t="shared" si="9"/>
        <v>-0.96544523846619457</v>
      </c>
      <c r="AQ31">
        <f t="shared" si="9"/>
        <v>-447.61598729606715</v>
      </c>
      <c r="AR31">
        <f t="shared" si="9"/>
        <v>-448.58143253453335</v>
      </c>
      <c r="AS31">
        <f t="shared" si="9"/>
        <v>14.440792104538305</v>
      </c>
      <c r="AT31">
        <f t="shared" si="9"/>
        <v>21.327467070066202</v>
      </c>
      <c r="AU31">
        <f t="shared" si="9"/>
        <v>-412.81317335992884</v>
      </c>
      <c r="AW31">
        <v>28</v>
      </c>
      <c r="AX31">
        <f>IF(Z31&gt;0, (R31*SUMPRODUCT(K31:$K$98, X31:$X$98)-K31*$AZ$3)/Z31, 0)</f>
        <v>7515.6336509957882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500000</v>
      </c>
      <c r="S32">
        <f t="shared" si="1"/>
        <v>7386.9947951480099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4417.5495673443475</v>
      </c>
      <c r="AC32">
        <f t="shared" si="2"/>
        <v>4190.5144467056325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-7310.4298954273927</v>
      </c>
      <c r="AI32">
        <f t="shared" si="6"/>
        <v>-7324.6119632469681</v>
      </c>
      <c r="AJ32">
        <f t="shared" si="7"/>
        <v>227.03512063871494</v>
      </c>
      <c r="AK32">
        <f t="shared" si="22"/>
        <v>309.22846971410434</v>
      </c>
      <c r="AL32">
        <f t="shared" si="8"/>
        <v>-6788.3483728941492</v>
      </c>
      <c r="AN32">
        <f t="shared" si="9"/>
        <v>0</v>
      </c>
      <c r="AO32">
        <f t="shared" si="9"/>
        <v>0</v>
      </c>
      <c r="AP32">
        <f t="shared" si="9"/>
        <v>-0.83194256061415006</v>
      </c>
      <c r="AQ32">
        <f t="shared" si="9"/>
        <v>-428.84139631579558</v>
      </c>
      <c r="AR32">
        <f t="shared" si="9"/>
        <v>-429.67333887640973</v>
      </c>
      <c r="AS32">
        <f t="shared" si="9"/>
        <v>13.318239767038968</v>
      </c>
      <c r="AT32">
        <f t="shared" si="9"/>
        <v>18.139831806025462</v>
      </c>
      <c r="AU32">
        <f t="shared" si="9"/>
        <v>-398.21526730334534</v>
      </c>
      <c r="AW32">
        <v>29</v>
      </c>
      <c r="AX32">
        <f>IF(Z32&gt;0, (R32*SUMPRODUCT(K32:$K$98, X32:$X$98)-K32*$AZ$3)/Z32, 0)</f>
        <v>7386.9947951480099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500000</v>
      </c>
      <c r="S33">
        <f t="shared" si="1"/>
        <v>7251.0899955254436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4190.5144467056325</v>
      </c>
      <c r="AC33">
        <f t="shared" si="2"/>
        <v>3958.6202527624723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-7837.6885799392358</v>
      </c>
      <c r="AI33">
        <f t="shared" si="6"/>
        <v>-7851.3369426516183</v>
      </c>
      <c r="AJ33">
        <f t="shared" si="7"/>
        <v>231.89419394316019</v>
      </c>
      <c r="AK33">
        <f t="shared" si="22"/>
        <v>293.33601126939431</v>
      </c>
      <c r="AL33">
        <f t="shared" si="8"/>
        <v>-7326.1067374390632</v>
      </c>
      <c r="AN33">
        <f t="shared" si="9"/>
        <v>0</v>
      </c>
      <c r="AO33">
        <f t="shared" si="9"/>
        <v>0</v>
      </c>
      <c r="AP33">
        <f t="shared" si="9"/>
        <v>-0.71485229796028538</v>
      </c>
      <c r="AQ33">
        <f t="shared" si="9"/>
        <v>-410.51002308015774</v>
      </c>
      <c r="AR33">
        <f t="shared" si="9"/>
        <v>-411.22487537811799</v>
      </c>
      <c r="AS33">
        <f t="shared" si="9"/>
        <v>12.145786342087515</v>
      </c>
      <c r="AT33">
        <f t="shared" si="9"/>
        <v>15.363888412797085</v>
      </c>
      <c r="AU33">
        <f t="shared" si="9"/>
        <v>-383.71520062323333</v>
      </c>
      <c r="AW33">
        <v>30</v>
      </c>
      <c r="AX33">
        <f>IF(Z33&gt;0, (R33*SUMPRODUCT(K33:$K$98, X33:$X$98)-K33*$AZ$3)/Z33, 0)</f>
        <v>7251.0899955254436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500000</v>
      </c>
      <c r="S34">
        <f t="shared" si="1"/>
        <v>7109.9891950405563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3958.6202527624723</v>
      </c>
      <c r="AC34">
        <f t="shared" si="2"/>
        <v>3723.9559460864534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-8355.6122723695989</v>
      </c>
      <c r="AI34">
        <f t="shared" si="6"/>
        <v>-8368.7063708412388</v>
      </c>
      <c r="AJ34">
        <f t="shared" si="7"/>
        <v>234.6643066760189</v>
      </c>
      <c r="AK34">
        <f t="shared" si="22"/>
        <v>277.1034176933731</v>
      </c>
      <c r="AL34">
        <f t="shared" si="8"/>
        <v>-7856.9386464718464</v>
      </c>
      <c r="AN34">
        <f t="shared" si="9"/>
        <v>0</v>
      </c>
      <c r="AO34">
        <f t="shared" si="9"/>
        <v>0</v>
      </c>
      <c r="AP34">
        <f t="shared" si="9"/>
        <v>-0.61234100404991587</v>
      </c>
      <c r="AQ34">
        <f t="shared" si="9"/>
        <v>-390.74732937101254</v>
      </c>
      <c r="AR34">
        <f t="shared" si="9"/>
        <v>-391.35967037506242</v>
      </c>
      <c r="AS34">
        <f t="shared" si="9"/>
        <v>10.973995458785295</v>
      </c>
      <c r="AT34">
        <f t="shared" si="9"/>
        <v>12.958645865045499</v>
      </c>
      <c r="AU34">
        <f t="shared" ref="AU34:AU69" si="23">AL34*$K34</f>
        <v>-367.42702905123161</v>
      </c>
      <c r="AW34">
        <v>31</v>
      </c>
      <c r="AX34">
        <f>IF(Z34&gt;0, (R34*SUMPRODUCT(K34:$K$98, X34:$X$98)-K34*$AZ$3)/Z34, 0)</f>
        <v>7109.9891950405563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500000</v>
      </c>
      <c r="S35">
        <f t="shared" si="1"/>
        <v>6968.3854577831498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3723.9559460864534</v>
      </c>
      <c r="AC35">
        <f t="shared" si="2"/>
        <v>3490.2137206477073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-8831.1277304717896</v>
      </c>
      <c r="AI35">
        <f t="shared" ref="AI35:AI66" si="25">SUM(AE35:AH35)</f>
        <v>-8843.6493315721909</v>
      </c>
      <c r="AJ35">
        <f t="shared" si="7"/>
        <v>233.74222543874612</v>
      </c>
      <c r="AK35">
        <f t="shared" si="22"/>
        <v>260.67691622605179</v>
      </c>
      <c r="AL35">
        <f t="shared" si="8"/>
        <v>-8349.2301899073937</v>
      </c>
      <c r="AN35">
        <f t="shared" ref="AN35:AT69" si="26">AE35*$K35</f>
        <v>0</v>
      </c>
      <c r="AO35">
        <f t="shared" si="26"/>
        <v>0</v>
      </c>
      <c r="AP35">
        <f t="shared" si="26"/>
        <v>-0.52282889438555391</v>
      </c>
      <c r="AQ35">
        <f t="shared" si="26"/>
        <v>-368.73629102850708</v>
      </c>
      <c r="AR35">
        <f t="shared" si="26"/>
        <v>-369.25911992289269</v>
      </c>
      <c r="AS35">
        <f t="shared" si="26"/>
        <v>9.7597095065941115</v>
      </c>
      <c r="AT35">
        <f t="shared" si="26"/>
        <v>10.884344806187972</v>
      </c>
      <c r="AU35">
        <f t="shared" si="23"/>
        <v>-348.61506561011061</v>
      </c>
      <c r="AW35">
        <v>32</v>
      </c>
      <c r="AX35">
        <f>IF(Z35&gt;0, (R35*SUMPRODUCT(K35:$K$98, X35:$X$98)-K35*$AZ$3)/Z35, 0)</f>
        <v>6968.3854577831498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500000</v>
      </c>
      <c r="S36">
        <f t="shared" si="1"/>
        <v>6895.5623270680726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3490.2137206477073</v>
      </c>
      <c r="AC36">
        <f t="shared" si="2"/>
        <v>3261.6605581301519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-11423.381804720842</v>
      </c>
      <c r="AI36">
        <f t="shared" si="25"/>
        <v>-11435.207020720003</v>
      </c>
      <c r="AJ36">
        <f t="shared" si="7"/>
        <v>228.55316251755539</v>
      </c>
      <c r="AK36">
        <f t="shared" si="22"/>
        <v>244.31496044533952</v>
      </c>
      <c r="AL36">
        <f t="shared" si="8"/>
        <v>-10962.338897757108</v>
      </c>
      <c r="AN36">
        <f t="shared" si="26"/>
        <v>0</v>
      </c>
      <c r="AO36">
        <f t="shared" si="26"/>
        <v>0</v>
      </c>
      <c r="AP36">
        <f t="shared" si="26"/>
        <v>-0.44084993013405432</v>
      </c>
      <c r="AQ36">
        <f t="shared" si="26"/>
        <v>-425.86935163495758</v>
      </c>
      <c r="AR36">
        <f t="shared" si="26"/>
        <v>-426.31020156509163</v>
      </c>
      <c r="AS36">
        <f t="shared" si="26"/>
        <v>8.5205755002643873</v>
      </c>
      <c r="AT36">
        <f t="shared" si="26"/>
        <v>9.1081831613628417</v>
      </c>
      <c r="AU36">
        <f t="shared" si="23"/>
        <v>-408.68144290346441</v>
      </c>
      <c r="AW36">
        <v>33</v>
      </c>
      <c r="AX36">
        <f>IF(Z36&gt;0, (R36*SUMPRODUCT(K36:$K$98, X36:$X$98)-K36*$AZ$3)/Z36, 0)</f>
        <v>6895.5623270680726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500000</v>
      </c>
      <c r="S37">
        <f t="shared" si="1"/>
        <v>6719.8837875582412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3261.6605581301519</v>
      </c>
      <c r="AC37">
        <f t="shared" si="2"/>
        <v>2960.9547140942595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-13826.336284583878</v>
      </c>
      <c r="AI37">
        <f t="shared" si="25"/>
        <v>-13837.351931608819</v>
      </c>
      <c r="AJ37">
        <f t="shared" si="7"/>
        <v>300.70584403589237</v>
      </c>
      <c r="AK37">
        <f t="shared" si="22"/>
        <v>228.31623906911065</v>
      </c>
      <c r="AL37">
        <f t="shared" si="8"/>
        <v>-13308.329848503816</v>
      </c>
      <c r="AN37">
        <f t="shared" si="26"/>
        <v>0</v>
      </c>
      <c r="AO37">
        <f t="shared" si="26"/>
        <v>0</v>
      </c>
      <c r="AP37">
        <f t="shared" si="26"/>
        <v>-0.36666856819773541</v>
      </c>
      <c r="AQ37">
        <f t="shared" si="26"/>
        <v>-460.22561520089351</v>
      </c>
      <c r="AR37">
        <f t="shared" si="26"/>
        <v>-460.5922837690913</v>
      </c>
      <c r="AS37">
        <f t="shared" si="26"/>
        <v>10.009342259397217</v>
      </c>
      <c r="AT37">
        <f t="shared" si="26"/>
        <v>7.5997704253074421</v>
      </c>
      <c r="AU37">
        <f t="shared" si="23"/>
        <v>-442.98317108438664</v>
      </c>
      <c r="AW37">
        <v>34</v>
      </c>
      <c r="AX37">
        <f>IF(Z37&gt;0, (R37*SUMPRODUCT(K37:$K$98, X37:$X$98)-K37*$AZ$3)/Z37, 0)</f>
        <v>6719.8837875582412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500000</v>
      </c>
      <c r="S38">
        <f t="shared" si="1"/>
        <v>6462.9763678482841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2960.9547140942595</v>
      </c>
      <c r="AC38">
        <f t="shared" si="2"/>
        <v>2612.4822306782448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-15998.42448293282</v>
      </c>
      <c r="AI38">
        <f t="shared" si="25"/>
        <v>-16008.530052263364</v>
      </c>
      <c r="AJ38">
        <f t="shared" si="7"/>
        <v>348.47248341601471</v>
      </c>
      <c r="AK38">
        <f t="shared" si="22"/>
        <v>207.2668299865982</v>
      </c>
      <c r="AL38">
        <f t="shared" si="8"/>
        <v>-15452.790738860751</v>
      </c>
      <c r="AN38">
        <f t="shared" si="26"/>
        <v>0</v>
      </c>
      <c r="AO38">
        <f t="shared" si="26"/>
        <v>0</v>
      </c>
      <c r="AP38">
        <f t="shared" si="26"/>
        <v>-0.30033533767793852</v>
      </c>
      <c r="AQ38">
        <f t="shared" si="26"/>
        <v>-475.46971993691028</v>
      </c>
      <c r="AR38">
        <f t="shared" si="26"/>
        <v>-475.77005527458823</v>
      </c>
      <c r="AS38">
        <f t="shared" si="26"/>
        <v>10.35652693627981</v>
      </c>
      <c r="AT38">
        <f t="shared" si="26"/>
        <v>6.1599254170978899</v>
      </c>
      <c r="AU38">
        <f t="shared" si="23"/>
        <v>-459.25360292121053</v>
      </c>
      <c r="AW38">
        <v>35</v>
      </c>
      <c r="AX38">
        <f>IF(Z38&gt;0, (R38*SUMPRODUCT(K38:$K$98, X38:$X$98)-K38*$AZ$3)/Z38, 0)</f>
        <v>6462.9763678482841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500000</v>
      </c>
      <c r="S39">
        <f t="shared" si="1"/>
        <v>6136.6164690820533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2612.4822306782448</v>
      </c>
      <c r="AC39">
        <f t="shared" si="2"/>
        <v>2236.7920926921192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-17840.648382407286</v>
      </c>
      <c r="AI39">
        <f t="shared" si="25"/>
        <v>-17849.760863625404</v>
      </c>
      <c r="AJ39">
        <f t="shared" si="7"/>
        <v>375.69013798612559</v>
      </c>
      <c r="AK39">
        <f t="shared" si="22"/>
        <v>182.87375614747717</v>
      </c>
      <c r="AL39">
        <f t="shared" si="8"/>
        <v>-17291.196969491801</v>
      </c>
      <c r="AN39">
        <f t="shared" si="26"/>
        <v>0</v>
      </c>
      <c r="AO39">
        <f t="shared" si="26"/>
        <v>0</v>
      </c>
      <c r="AP39">
        <f t="shared" si="26"/>
        <v>-0.24180444061242934</v>
      </c>
      <c r="AQ39">
        <f t="shared" si="26"/>
        <v>-473.41090741496845</v>
      </c>
      <c r="AR39">
        <f t="shared" si="26"/>
        <v>-473.65271185558089</v>
      </c>
      <c r="AS39">
        <f t="shared" si="26"/>
        <v>9.9691337062755263</v>
      </c>
      <c r="AT39">
        <f t="shared" si="26"/>
        <v>4.8526504746056274</v>
      </c>
      <c r="AU39">
        <f t="shared" si="23"/>
        <v>-458.83092767469975</v>
      </c>
      <c r="AW39">
        <v>36</v>
      </c>
      <c r="AX39">
        <f>IF(Z39&gt;0, (R39*SUMPRODUCT(K39:$K$98, X39:$X$98)-K39*$AZ$3)/Z39, 0)</f>
        <v>6136.6164690820533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500000</v>
      </c>
      <c r="S40">
        <f t="shared" si="1"/>
        <v>5734.9842697986687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2236.7920926921192</v>
      </c>
      <c r="AC40">
        <f t="shared" si="2"/>
        <v>1852.4700977332091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-18921.009654851576</v>
      </c>
      <c r="AI40">
        <f t="shared" si="25"/>
        <v>-18929.08496077477</v>
      </c>
      <c r="AJ40">
        <f t="shared" si="7"/>
        <v>384.32199495891018</v>
      </c>
      <c r="AK40">
        <f t="shared" si="22"/>
        <v>156.57544648844836</v>
      </c>
      <c r="AL40">
        <f t="shared" si="8"/>
        <v>-18388.18751932741</v>
      </c>
      <c r="AN40">
        <f t="shared" si="26"/>
        <v>0</v>
      </c>
      <c r="AO40">
        <f t="shared" si="26"/>
        <v>0</v>
      </c>
      <c r="AP40">
        <f t="shared" si="26"/>
        <v>-0.1913236190632932</v>
      </c>
      <c r="AQ40">
        <f t="shared" si="26"/>
        <v>-448.28469384672502</v>
      </c>
      <c r="AR40">
        <f t="shared" si="26"/>
        <v>-448.47601746578829</v>
      </c>
      <c r="AS40">
        <f t="shared" si="26"/>
        <v>9.1055219035069577</v>
      </c>
      <c r="AT40">
        <f t="shared" si="26"/>
        <v>3.7096527813985176</v>
      </c>
      <c r="AU40">
        <f t="shared" si="23"/>
        <v>-435.66084278088277</v>
      </c>
      <c r="AW40">
        <v>37</v>
      </c>
      <c r="AX40">
        <f>IF(Z40&gt;0, (R40*SUMPRODUCT(K40:$K$98, X40:$X$98)-K40*$AZ$3)/Z40, 0)</f>
        <v>5734.9842697986687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500000</v>
      </c>
      <c r="S41">
        <f t="shared" si="1"/>
        <v>5283.4940393585875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1852.4700977332091</v>
      </c>
      <c r="AC41">
        <f t="shared" si="2"/>
        <v>1483.7290757222506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-19479.327402249441</v>
      </c>
      <c r="AI41">
        <f t="shared" si="25"/>
        <v>-19486.347988743291</v>
      </c>
      <c r="AJ41">
        <f t="shared" si="7"/>
        <v>368.74102201095843</v>
      </c>
      <c r="AK41">
        <f t="shared" si="22"/>
        <v>129.67290684132465</v>
      </c>
      <c r="AL41">
        <f t="shared" si="8"/>
        <v>-18987.934059891006</v>
      </c>
      <c r="AN41">
        <f t="shared" si="26"/>
        <v>0</v>
      </c>
      <c r="AO41">
        <f t="shared" si="26"/>
        <v>0</v>
      </c>
      <c r="AP41">
        <f t="shared" si="26"/>
        <v>-0.14851317230111435</v>
      </c>
      <c r="AQ41">
        <f t="shared" si="26"/>
        <v>-412.06481956093182</v>
      </c>
      <c r="AR41">
        <f t="shared" si="26"/>
        <v>-412.21333273323296</v>
      </c>
      <c r="AS41">
        <f t="shared" si="26"/>
        <v>7.8003310669809265</v>
      </c>
      <c r="AT41">
        <f t="shared" si="26"/>
        <v>2.7430948644223485</v>
      </c>
      <c r="AU41">
        <f t="shared" si="23"/>
        <v>-401.66990680182965</v>
      </c>
      <c r="AW41">
        <v>38</v>
      </c>
      <c r="AX41">
        <f>IF(Z41&gt;0, (R41*SUMPRODUCT(K41:$K$98, X41:$X$98)-K41*$AZ$3)/Z41, 0)</f>
        <v>5283.4940393585875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500000</v>
      </c>
      <c r="S42">
        <f t="shared" si="1"/>
        <v>4777.0301916259641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1483.7290757222506</v>
      </c>
      <c r="AC42">
        <f t="shared" si="2"/>
        <v>1142.6853917289659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-19405.543312253012</v>
      </c>
      <c r="AI42">
        <f t="shared" si="25"/>
        <v>-19411.52341571631</v>
      </c>
      <c r="AJ42">
        <f t="shared" si="7"/>
        <v>341.04368399328473</v>
      </c>
      <c r="AK42">
        <f t="shared" si="22"/>
        <v>103.86103530055756</v>
      </c>
      <c r="AL42">
        <f t="shared" si="8"/>
        <v>-18966.618696422469</v>
      </c>
      <c r="AN42">
        <f t="shared" si="26"/>
        <v>0</v>
      </c>
      <c r="AO42">
        <f t="shared" si="26"/>
        <v>0</v>
      </c>
      <c r="AP42">
        <f t="shared" si="26"/>
        <v>-0.11294896505967776</v>
      </c>
      <c r="AQ42">
        <f t="shared" si="26"/>
        <v>-366.52142341543049</v>
      </c>
      <c r="AR42">
        <f t="shared" si="26"/>
        <v>-366.63437238049016</v>
      </c>
      <c r="AS42">
        <f t="shared" si="26"/>
        <v>6.4414489454224055</v>
      </c>
      <c r="AT42">
        <f t="shared" si="26"/>
        <v>1.9616711515479315</v>
      </c>
      <c r="AU42">
        <f t="shared" si="23"/>
        <v>-358.23125228351984</v>
      </c>
      <c r="AW42">
        <v>39</v>
      </c>
      <c r="AX42">
        <f>IF(Z42&gt;0, (R42*SUMPRODUCT(K42:$K$98, X42:$X$98)-K42*$AZ$3)/Z42, 0)</f>
        <v>4777.0301916259641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500000</v>
      </c>
      <c r="S43">
        <f t="shared" si="1"/>
        <v>4210.4131192082314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1142.6853917289659</v>
      </c>
      <c r="AC43">
        <f t="shared" si="2"/>
        <v>839.57569649893571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-18703.754198832117</v>
      </c>
      <c r="AI43">
        <f t="shared" si="25"/>
        <v>-18708.739313550843</v>
      </c>
      <c r="AJ43">
        <f t="shared" si="7"/>
        <v>303.10969523003018</v>
      </c>
      <c r="AK43">
        <f t="shared" si="22"/>
        <v>79.987977421027622</v>
      </c>
      <c r="AL43">
        <f t="shared" si="8"/>
        <v>-18325.641640899787</v>
      </c>
      <c r="AN43">
        <f t="shared" si="26"/>
        <v>0</v>
      </c>
      <c r="AO43">
        <f t="shared" si="26"/>
        <v>0</v>
      </c>
      <c r="AP43">
        <f t="shared" si="26"/>
        <v>-8.406799547259762E-2</v>
      </c>
      <c r="AQ43">
        <f t="shared" si="26"/>
        <v>-315.41643713877914</v>
      </c>
      <c r="AR43">
        <f t="shared" si="26"/>
        <v>-315.50050513425174</v>
      </c>
      <c r="AS43">
        <f t="shared" si="26"/>
        <v>5.1115823655149963</v>
      </c>
      <c r="AT43">
        <f t="shared" si="26"/>
        <v>1.3489015405074669</v>
      </c>
      <c r="AU43">
        <f t="shared" si="23"/>
        <v>-309.04002122822931</v>
      </c>
      <c r="AW43">
        <v>40</v>
      </c>
      <c r="AX43">
        <f>IF(Z43&gt;0, (R43*SUMPRODUCT(K43:$K$98, X43:$X$98)-K43*$AZ$3)/Z43, 0)</f>
        <v>4210.4131192082314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500000</v>
      </c>
      <c r="S44">
        <f t="shared" si="1"/>
        <v>3577.5875149916815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839.57569649893571</v>
      </c>
      <c r="AC44">
        <f t="shared" si="2"/>
        <v>580.77687381140686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-17536.485010039683</v>
      </c>
      <c r="AI44">
        <f t="shared" si="25"/>
        <v>-17540.543449360717</v>
      </c>
      <c r="AJ44">
        <f t="shared" si="7"/>
        <v>258.79882268752885</v>
      </c>
      <c r="AK44">
        <f t="shared" si="22"/>
        <v>58.770298754925506</v>
      </c>
      <c r="AL44">
        <f t="shared" si="8"/>
        <v>-17222.974327918266</v>
      </c>
      <c r="AN44">
        <f t="shared" si="26"/>
        <v>0</v>
      </c>
      <c r="AO44">
        <f t="shared" si="26"/>
        <v>0</v>
      </c>
      <c r="AP44">
        <f t="shared" si="26"/>
        <v>-6.1107788908526382E-2</v>
      </c>
      <c r="AQ44">
        <f t="shared" si="26"/>
        <v>-264.04628464860855</v>
      </c>
      <c r="AR44">
        <f t="shared" si="26"/>
        <v>-264.10739243751703</v>
      </c>
      <c r="AS44">
        <f t="shared" si="26"/>
        <v>3.8967254591187528</v>
      </c>
      <c r="AT44">
        <f t="shared" si="26"/>
        <v>0.88490247760840801</v>
      </c>
      <c r="AU44">
        <f t="shared" si="23"/>
        <v>-259.32576450078994</v>
      </c>
      <c r="AW44">
        <v>41</v>
      </c>
      <c r="AX44">
        <f>IF(Z44&gt;0, (R44*SUMPRODUCT(K44:$K$98, X44:$X$98)-K44*$AZ$3)/Z44, 0)</f>
        <v>3577.5875149916815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500000</v>
      </c>
      <c r="S45">
        <f t="shared" si="1"/>
        <v>2849.2571440779284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580.77687381140686</v>
      </c>
      <c r="AC45">
        <f t="shared" si="2"/>
        <v>367.28203063712891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-15904.855030396931</v>
      </c>
      <c r="AI45">
        <f t="shared" si="25"/>
        <v>-15908.077642573237</v>
      </c>
      <c r="AJ45">
        <f t="shared" si="7"/>
        <v>213.49484317427795</v>
      </c>
      <c r="AK45">
        <f t="shared" si="22"/>
        <v>40.654381166798487</v>
      </c>
      <c r="AL45">
        <f t="shared" si="8"/>
        <v>-15653.928418232161</v>
      </c>
      <c r="AN45">
        <f t="shared" si="26"/>
        <v>0</v>
      </c>
      <c r="AO45">
        <f t="shared" si="26"/>
        <v>0</v>
      </c>
      <c r="AP45">
        <f t="shared" si="26"/>
        <v>-4.3323898897143498E-2</v>
      </c>
      <c r="AQ45">
        <f t="shared" si="26"/>
        <v>-213.82043311857845</v>
      </c>
      <c r="AR45">
        <f t="shared" si="26"/>
        <v>-213.86375701747559</v>
      </c>
      <c r="AS45">
        <f t="shared" si="26"/>
        <v>2.8701651004591291</v>
      </c>
      <c r="AT45">
        <f t="shared" si="26"/>
        <v>0.54654615666972783</v>
      </c>
      <c r="AU45">
        <f t="shared" si="23"/>
        <v>-210.44704576034675</v>
      </c>
      <c r="AW45">
        <v>42</v>
      </c>
      <c r="AX45">
        <f>IF(Z45&gt;0, (R45*SUMPRODUCT(K45:$K$98, X45:$X$98)-K45*$AZ$3)/Z45, 0)</f>
        <v>2849.2571440779284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500000</v>
      </c>
      <c r="S46">
        <f t="shared" si="1"/>
        <v>1993.5804292035302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367.28203063712891</v>
      </c>
      <c r="AC46">
        <f t="shared" si="2"/>
        <v>198.59681312063134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-13998.641353832676</v>
      </c>
      <c r="AI46">
        <f t="shared" si="25"/>
        <v>-14001.131807819525</v>
      </c>
      <c r="AJ46">
        <f t="shared" si="7"/>
        <v>168.68521751649757</v>
      </c>
      <c r="AK46">
        <f t="shared" si="22"/>
        <v>25.709742144599026</v>
      </c>
      <c r="AL46">
        <f t="shared" si="8"/>
        <v>-13806.736848158429</v>
      </c>
      <c r="AN46">
        <f t="shared" si="26"/>
        <v>0</v>
      </c>
      <c r="AO46">
        <f t="shared" si="26"/>
        <v>0</v>
      </c>
      <c r="AP46">
        <f t="shared" si="26"/>
        <v>-2.9893721867159901E-2</v>
      </c>
      <c r="AQ46">
        <f t="shared" si="26"/>
        <v>-168.03020387416021</v>
      </c>
      <c r="AR46">
        <f t="shared" si="26"/>
        <v>-168.06009759602736</v>
      </c>
      <c r="AS46">
        <f t="shared" si="26"/>
        <v>2.024783032397198</v>
      </c>
      <c r="AT46">
        <f t="shared" si="26"/>
        <v>0.30860232110498997</v>
      </c>
      <c r="AU46">
        <f t="shared" si="23"/>
        <v>-165.72671224252517</v>
      </c>
      <c r="AW46">
        <v>43</v>
      </c>
      <c r="AX46">
        <f>IF(Z46&gt;0, (R46*SUMPRODUCT(K46:$K$98, X46:$X$98)-K46*$AZ$3)/Z46, 0)</f>
        <v>1993.5804292035302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500000</v>
      </c>
      <c r="S47">
        <f t="shared" si="1"/>
        <v>948.10296718654263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198.59681312063134</v>
      </c>
      <c r="AC47">
        <f t="shared" si="2"/>
        <v>70.865908891185882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-11938.513932256634</v>
      </c>
      <c r="AI47">
        <f t="shared" si="25"/>
        <v>-11940.382556007002</v>
      </c>
      <c r="AJ47">
        <f t="shared" si="7"/>
        <v>127.73090422944546</v>
      </c>
      <c r="AK47">
        <f t="shared" si="22"/>
        <v>13.901776918444195</v>
      </c>
      <c r="AL47">
        <f t="shared" si="8"/>
        <v>-11798.749874859112</v>
      </c>
      <c r="AN47">
        <f t="shared" si="26"/>
        <v>0</v>
      </c>
      <c r="AO47">
        <f t="shared" si="26"/>
        <v>0</v>
      </c>
      <c r="AP47">
        <f t="shared" si="26"/>
        <v>-2.0026511719076573E-2</v>
      </c>
      <c r="AQ47">
        <f t="shared" si="26"/>
        <v>-127.94806291290257</v>
      </c>
      <c r="AR47">
        <f t="shared" si="26"/>
        <v>-127.96808942462165</v>
      </c>
      <c r="AS47">
        <f t="shared" si="26"/>
        <v>1.3689242951850256</v>
      </c>
      <c r="AT47">
        <f t="shared" si="26"/>
        <v>0.14898884717605901</v>
      </c>
      <c r="AU47">
        <f t="shared" si="23"/>
        <v>-126.45017628226056</v>
      </c>
      <c r="AW47">
        <v>44</v>
      </c>
      <c r="AX47">
        <f>IF(Z47&gt;0, (R47*SUMPRODUCT(K47:$K$98, X47:$X$98)-K47*$AZ$3)/Z47, 0)</f>
        <v>948.10296718654263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500000</v>
      </c>
      <c r="S48">
        <f t="shared" si="1"/>
        <v>-388.09289482817047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70.865908891185882</v>
      </c>
      <c r="AC48">
        <f t="shared" si="2"/>
        <v>-21.100636481792606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-9813.717030735228</v>
      </c>
      <c r="AI48">
        <f t="shared" si="25"/>
        <v>-9815.0762823965561</v>
      </c>
      <c r="AJ48">
        <f t="shared" si="7"/>
        <v>91.966545372978487</v>
      </c>
      <c r="AK48">
        <f t="shared" si="22"/>
        <v>4.9606136223830122</v>
      </c>
      <c r="AL48">
        <f t="shared" si="8"/>
        <v>-9718.1491234011955</v>
      </c>
      <c r="AN48">
        <f t="shared" si="26"/>
        <v>0</v>
      </c>
      <c r="AO48">
        <f t="shared" si="26"/>
        <v>0</v>
      </c>
      <c r="AP48">
        <f t="shared" si="26"/>
        <v>-1.3006645226482387E-2</v>
      </c>
      <c r="AQ48">
        <f t="shared" si="26"/>
        <v>-93.907213361170236</v>
      </c>
      <c r="AR48">
        <f t="shared" si="26"/>
        <v>-93.920220006396718</v>
      </c>
      <c r="AS48">
        <f t="shared" si="26"/>
        <v>0.8800255776055339</v>
      </c>
      <c r="AT48">
        <f t="shared" si="26"/>
        <v>4.7467987958131425E-2</v>
      </c>
      <c r="AU48">
        <f t="shared" si="23"/>
        <v>-92.992726440833053</v>
      </c>
      <c r="AW48">
        <v>45</v>
      </c>
      <c r="AX48">
        <f>IF(Z48&gt;0, (R48*SUMPRODUCT(K48:$K$98, X48:$X$98)-K48*$AZ$3)/Z48, 0)</f>
        <v>-388.09289482817047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500000</v>
      </c>
      <c r="S49">
        <f t="shared" si="1"/>
        <v>-2166.9682482426974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-21.100636481792606</v>
      </c>
      <c r="AC49">
        <f t="shared" si="2"/>
        <v>-82.881494896602049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-7789.3459474891652</v>
      </c>
      <c r="AI49">
        <f t="shared" si="25"/>
        <v>-7790.3021393365052</v>
      </c>
      <c r="AJ49">
        <f t="shared" si="7"/>
        <v>61.780858414809444</v>
      </c>
      <c r="AK49">
        <f t="shared" si="22"/>
        <v>-1.4770445537254826</v>
      </c>
      <c r="AL49">
        <f t="shared" si="8"/>
        <v>-7729.9983254754206</v>
      </c>
      <c r="AN49">
        <f t="shared" si="26"/>
        <v>0</v>
      </c>
      <c r="AO49">
        <f t="shared" si="26"/>
        <v>0</v>
      </c>
      <c r="AP49">
        <f t="shared" si="26"/>
        <v>-8.1694427901619592E-3</v>
      </c>
      <c r="AQ49">
        <f t="shared" si="26"/>
        <v>-66.550050879217352</v>
      </c>
      <c r="AR49">
        <f t="shared" si="26"/>
        <v>-66.5582203220075</v>
      </c>
      <c r="AS49">
        <f t="shared" si="26"/>
        <v>0.52783883250077079</v>
      </c>
      <c r="AT49">
        <f t="shared" si="26"/>
        <v>-1.2619466494871388E-2</v>
      </c>
      <c r="AU49">
        <f t="shared" si="23"/>
        <v>-66.043000956001606</v>
      </c>
      <c r="AW49">
        <v>46</v>
      </c>
      <c r="AX49">
        <f>IF(Z49&gt;0, (R49*SUMPRODUCT(K49:$K$98, X49:$X$98)-K49*$AZ$3)/Z49, 0)</f>
        <v>-2166.9682482426974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500000</v>
      </c>
      <c r="S50">
        <f t="shared" si="1"/>
        <v>-4646.9344115803915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-82.881494896602049</v>
      </c>
      <c r="AC50">
        <f t="shared" si="2"/>
        <v>-120.74730028799721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-5940.4526168654738</v>
      </c>
      <c r="AI50">
        <f t="shared" si="25"/>
        <v>-5941.1022241634973</v>
      </c>
      <c r="AJ50">
        <f t="shared" si="7"/>
        <v>37.865805391395156</v>
      </c>
      <c r="AK50">
        <f t="shared" si="22"/>
        <v>-5.8017046427621439</v>
      </c>
      <c r="AL50">
        <f t="shared" si="8"/>
        <v>-5909.0381234148645</v>
      </c>
      <c r="AN50">
        <f t="shared" si="26"/>
        <v>0</v>
      </c>
      <c r="AO50">
        <f t="shared" si="26"/>
        <v>0</v>
      </c>
      <c r="AP50">
        <f t="shared" si="26"/>
        <v>-4.9554177483514643E-3</v>
      </c>
      <c r="AQ50">
        <f t="shared" si="26"/>
        <v>-45.315722930476753</v>
      </c>
      <c r="AR50">
        <f t="shared" si="26"/>
        <v>-45.320678348225108</v>
      </c>
      <c r="AS50">
        <f t="shared" si="26"/>
        <v>0.28885279562439004</v>
      </c>
      <c r="AT50">
        <f t="shared" si="26"/>
        <v>-4.4257307830290485E-2</v>
      </c>
      <c r="AU50">
        <f t="shared" si="23"/>
        <v>-45.076082860431008</v>
      </c>
      <c r="AW50">
        <v>47</v>
      </c>
      <c r="AX50">
        <f>IF(Z50&gt;0, (R50*SUMPRODUCT(K50:$K$98, X50:$X$98)-K50*$AZ$3)/Z50, 0)</f>
        <v>-4646.9344115803915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500000</v>
      </c>
      <c r="S51">
        <f t="shared" si="1"/>
        <v>-8243.9662091750633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-120.74730028799721</v>
      </c>
      <c r="AC51">
        <f t="shared" si="2"/>
        <v>-140.45208974720416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-4343.7464901939929</v>
      </c>
      <c r="AI51">
        <f t="shared" si="25"/>
        <v>-4344.1724140945271</v>
      </c>
      <c r="AJ51">
        <f t="shared" si="7"/>
        <v>19.70478945920695</v>
      </c>
      <c r="AK51">
        <f t="shared" si="22"/>
        <v>-8.4523110201598044</v>
      </c>
      <c r="AL51">
        <f t="shared" si="8"/>
        <v>-4332.91993565548</v>
      </c>
      <c r="AN51">
        <f t="shared" si="26"/>
        <v>0</v>
      </c>
      <c r="AO51">
        <f t="shared" si="26"/>
        <v>0</v>
      </c>
      <c r="AP51">
        <f t="shared" si="26"/>
        <v>-2.9009708505172613E-3</v>
      </c>
      <c r="AQ51">
        <f t="shared" si="26"/>
        <v>-29.585289612296712</v>
      </c>
      <c r="AR51">
        <f t="shared" si="26"/>
        <v>-29.588190583147231</v>
      </c>
      <c r="AS51">
        <f t="shared" si="26"/>
        <v>0.13420946738398018</v>
      </c>
      <c r="AT51">
        <f t="shared" si="26"/>
        <v>-5.7568753146426586E-2</v>
      </c>
      <c r="AU51">
        <f t="shared" si="23"/>
        <v>-29.511549868909679</v>
      </c>
      <c r="AW51">
        <v>48</v>
      </c>
      <c r="AX51">
        <f>IF(Z51&gt;0, (R51*SUMPRODUCT(K51:$K$98, X51:$X$98)-K51*$AZ$3)/Z51, 0)</f>
        <v>-8243.9662091750633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500000</v>
      </c>
      <c r="S52">
        <f t="shared" si="1"/>
        <v>-13681.38748328538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-140.45208974720416</v>
      </c>
      <c r="AC52">
        <f t="shared" si="2"/>
        <v>-147.17047447443866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-3054.8009301985376</v>
      </c>
      <c r="AI52">
        <f t="shared" si="25"/>
        <v>-3055.069854813556</v>
      </c>
      <c r="AJ52">
        <f t="shared" si="7"/>
        <v>6.7183847272345076</v>
      </c>
      <c r="AK52">
        <f t="shared" si="22"/>
        <v>-9.8316462823042912</v>
      </c>
      <c r="AL52">
        <f t="shared" si="8"/>
        <v>-3058.1831163686256</v>
      </c>
      <c r="AN52">
        <f t="shared" si="26"/>
        <v>0</v>
      </c>
      <c r="AO52">
        <f t="shared" si="26"/>
        <v>0</v>
      </c>
      <c r="AP52">
        <f t="shared" si="26"/>
        <v>-1.6353995987511325E-3</v>
      </c>
      <c r="AQ52">
        <f t="shared" si="26"/>
        <v>-18.577028418050354</v>
      </c>
      <c r="AR52">
        <f t="shared" si="26"/>
        <v>-18.578663817649105</v>
      </c>
      <c r="AS52">
        <f t="shared" si="26"/>
        <v>4.0856221682870647E-2</v>
      </c>
      <c r="AT52">
        <f t="shared" si="26"/>
        <v>-5.9788764163665353E-2</v>
      </c>
      <c r="AU52">
        <f t="shared" si="23"/>
        <v>-18.597596360129899</v>
      </c>
      <c r="AW52">
        <v>49</v>
      </c>
      <c r="AX52">
        <f>IF(Z52&gt;0, (R52*SUMPRODUCT(K52:$K$98, X52:$X$98)-K52*$AZ$3)/Z52, 0)</f>
        <v>-13681.38748328538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500000</v>
      </c>
      <c r="S53">
        <f t="shared" si="1"/>
        <v>-22268.808517763384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-147.17047447443866</v>
      </c>
      <c r="AC53">
        <f t="shared" si="2"/>
        <v>-145.33062353082624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-2061.6090527538772</v>
      </c>
      <c r="AI53">
        <f t="shared" si="25"/>
        <v>-2061.7722076701079</v>
      </c>
      <c r="AJ53">
        <f t="shared" si="7"/>
        <v>-1.8398509436124186</v>
      </c>
      <c r="AK53">
        <f t="shared" si="22"/>
        <v>-10.301933213210708</v>
      </c>
      <c r="AL53">
        <f t="shared" si="8"/>
        <v>-2073.9139918269311</v>
      </c>
      <c r="AN53">
        <f t="shared" si="26"/>
        <v>0</v>
      </c>
      <c r="AO53">
        <f t="shared" si="26"/>
        <v>0</v>
      </c>
      <c r="AP53">
        <f t="shared" si="26"/>
        <v>-8.8588117541872375E-4</v>
      </c>
      <c r="AQ53">
        <f t="shared" si="26"/>
        <v>-11.193905112404478</v>
      </c>
      <c r="AR53">
        <f t="shared" si="26"/>
        <v>-11.194790993579897</v>
      </c>
      <c r="AS53">
        <f t="shared" si="26"/>
        <v>-9.9898265659313524E-3</v>
      </c>
      <c r="AT53">
        <f t="shared" si="26"/>
        <v>-5.5936339001309204E-2</v>
      </c>
      <c r="AU53">
        <f t="shared" si="23"/>
        <v>-11.260717159147138</v>
      </c>
      <c r="AW53">
        <v>50</v>
      </c>
      <c r="AX53">
        <f>IF(Z53&gt;0, (R53*SUMPRODUCT(K53:$K$98, X53:$X$98)-K53*$AZ$3)/Z53, 0)</f>
        <v>-22268.808517763384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500000</v>
      </c>
      <c r="S54">
        <f t="shared" si="1"/>
        <v>-36427.093173074529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-145.33062353082624</v>
      </c>
      <c r="AC54">
        <f t="shared" si="2"/>
        <v>-138.29517207031756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-1332.2212829546181</v>
      </c>
      <c r="AI54">
        <f t="shared" si="25"/>
        <v>-1332.3161952575388</v>
      </c>
      <c r="AJ54">
        <f t="shared" si="7"/>
        <v>-7.035451460508682</v>
      </c>
      <c r="AK54">
        <f t="shared" si="22"/>
        <v>-10.173143647157838</v>
      </c>
      <c r="AL54">
        <f t="shared" si="8"/>
        <v>-1349.5247903652053</v>
      </c>
      <c r="AN54">
        <f t="shared" si="26"/>
        <v>0</v>
      </c>
      <c r="AO54">
        <f t="shared" si="26"/>
        <v>0</v>
      </c>
      <c r="AP54">
        <f t="shared" si="26"/>
        <v>-4.6012920252804315E-4</v>
      </c>
      <c r="AQ54">
        <f t="shared" si="26"/>
        <v>-6.4585295863058629</v>
      </c>
      <c r="AR54">
        <f t="shared" si="26"/>
        <v>-6.4589897155083911</v>
      </c>
      <c r="AS54">
        <f t="shared" si="26"/>
        <v>-3.4107450460436742E-2</v>
      </c>
      <c r="AT54">
        <f t="shared" si="26"/>
        <v>-4.9318795662226793E-2</v>
      </c>
      <c r="AU54">
        <f t="shared" si="23"/>
        <v>-6.5424159616310549</v>
      </c>
      <c r="AW54">
        <v>51</v>
      </c>
      <c r="AX54">
        <f>IF(Z54&gt;0, (R54*SUMPRODUCT(K54:$K$98, X54:$X$98)-K54*$AZ$3)/Z54, 0)</f>
        <v>-36427.093173074529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500000</v>
      </c>
      <c r="S55">
        <f t="shared" si="1"/>
        <v>-60793.045975258836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-138.29517207031756</v>
      </c>
      <c r="AC55">
        <f t="shared" si="2"/>
        <v>-128.4774904308081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-822.58443025321992</v>
      </c>
      <c r="AI55">
        <f t="shared" si="25"/>
        <v>-822.63726421159856</v>
      </c>
      <c r="AJ55">
        <f t="shared" si="7"/>
        <v>-9.817681639509459</v>
      </c>
      <c r="AK55">
        <f t="shared" si="22"/>
        <v>-9.6806620449222311</v>
      </c>
      <c r="AL55">
        <f t="shared" si="8"/>
        <v>-842.13560789603025</v>
      </c>
      <c r="AN55">
        <f t="shared" si="26"/>
        <v>0</v>
      </c>
      <c r="AO55">
        <f t="shared" si="26"/>
        <v>0</v>
      </c>
      <c r="AP55">
        <f t="shared" si="26"/>
        <v>-2.286927585022261E-4</v>
      </c>
      <c r="AQ55">
        <f t="shared" si="26"/>
        <v>-3.5605718032190956</v>
      </c>
      <c r="AR55">
        <f t="shared" si="26"/>
        <v>-3.5608004959775976</v>
      </c>
      <c r="AS55">
        <f t="shared" si="26"/>
        <v>-4.24960151602412E-2</v>
      </c>
      <c r="AT55">
        <f t="shared" si="26"/>
        <v>-4.1902923330353767E-2</v>
      </c>
      <c r="AU55">
        <f t="shared" si="23"/>
        <v>-3.6451994344681928</v>
      </c>
      <c r="AW55">
        <v>52</v>
      </c>
      <c r="AX55">
        <f>IF(Z55&gt;0, (R55*SUMPRODUCT(K55:$K$98, X55:$X$98)-K55*$AZ$3)/Z55, 0)</f>
        <v>-60793.045975258836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500000</v>
      </c>
      <c r="S56">
        <f t="shared" si="1"/>
        <v>-104620.68620125581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-128.4774904308081</v>
      </c>
      <c r="AC56">
        <f t="shared" si="2"/>
        <v>-117.50573078240637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-484.5325629135059</v>
      </c>
      <c r="AI56">
        <f t="shared" si="25"/>
        <v>-484.56064190415515</v>
      </c>
      <c r="AJ56">
        <f t="shared" si="7"/>
        <v>-10.971759648401729</v>
      </c>
      <c r="AK56">
        <f t="shared" si="22"/>
        <v>-8.9934243301565679</v>
      </c>
      <c r="AL56">
        <f t="shared" si="8"/>
        <v>-504.52582588271343</v>
      </c>
      <c r="AN56">
        <f t="shared" si="26"/>
        <v>0</v>
      </c>
      <c r="AO56">
        <f t="shared" si="26"/>
        <v>0</v>
      </c>
      <c r="AP56">
        <f t="shared" si="26"/>
        <v>-1.0851823781968684E-4</v>
      </c>
      <c r="AQ56">
        <f t="shared" si="26"/>
        <v>-1.8725965099849031</v>
      </c>
      <c r="AR56">
        <f t="shared" si="26"/>
        <v>-1.8727050282227229</v>
      </c>
      <c r="AS56">
        <f t="shared" si="26"/>
        <v>-4.2403091966510174E-2</v>
      </c>
      <c r="AT56">
        <f t="shared" si="26"/>
        <v>-3.4757323454586493E-2</v>
      </c>
      <c r="AU56">
        <f t="shared" si="23"/>
        <v>-1.9498654436438196</v>
      </c>
      <c r="AW56">
        <v>53</v>
      </c>
      <c r="AX56">
        <f>IF(Z56&gt;0, (R56*SUMPRODUCT(K56:$K$98, X56:$X$98)-K56*$AZ$3)/Z56, 0)</f>
        <v>-104620.68620125581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500000</v>
      </c>
      <c r="S57">
        <f t="shared" si="1"/>
        <v>-187196.62947683761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-117.50573078240637</v>
      </c>
      <c r="AC57">
        <f t="shared" si="2"/>
        <v>-106.40303135344411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-271.76276707888138</v>
      </c>
      <c r="AI57">
        <f t="shared" si="25"/>
        <v>-271.77697714127015</v>
      </c>
      <c r="AJ57">
        <f t="shared" si="7"/>
        <v>-11.102699428962268</v>
      </c>
      <c r="AK57">
        <f t="shared" si="22"/>
        <v>-8.2254011547684467</v>
      </c>
      <c r="AL57">
        <f t="shared" si="8"/>
        <v>-291.10507772500085</v>
      </c>
      <c r="AN57">
        <f t="shared" si="26"/>
        <v>0</v>
      </c>
      <c r="AO57">
        <f t="shared" si="26"/>
        <v>0</v>
      </c>
      <c r="AP57">
        <f t="shared" si="26"/>
        <v>-4.9034212250251404E-5</v>
      </c>
      <c r="AQ57">
        <f t="shared" si="26"/>
        <v>-0.93776317359300709</v>
      </c>
      <c r="AR57">
        <f t="shared" si="26"/>
        <v>-0.93781220780525731</v>
      </c>
      <c r="AS57">
        <f t="shared" si="26"/>
        <v>-3.8311733295425421E-2</v>
      </c>
      <c r="AT57">
        <f t="shared" si="26"/>
        <v>-2.8383131265116768E-2</v>
      </c>
      <c r="AU57">
        <f t="shared" si="23"/>
        <v>-1.0045070723657994</v>
      </c>
      <c r="AW57">
        <v>54</v>
      </c>
      <c r="AX57">
        <f>IF(Z57&gt;0, (R57*SUMPRODUCT(K57:$K$98, X57:$X$98)-K57*$AZ$3)/Z57, 0)</f>
        <v>-187196.62947683761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500000</v>
      </c>
      <c r="S58">
        <f t="shared" si="1"/>
        <v>-350488.52595874539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-106.40303135344411</v>
      </c>
      <c r="AC58">
        <f t="shared" si="2"/>
        <v>-95.755708867262868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-144.7560346577371</v>
      </c>
      <c r="AI58">
        <f t="shared" si="25"/>
        <v>-144.76286481776913</v>
      </c>
      <c r="AJ58">
        <f t="shared" si="7"/>
        <v>-10.647322486181238</v>
      </c>
      <c r="AK58">
        <f t="shared" si="22"/>
        <v>-7.448212194741088</v>
      </c>
      <c r="AL58">
        <f t="shared" si="8"/>
        <v>-162.85839949869143</v>
      </c>
      <c r="AN58">
        <f t="shared" si="26"/>
        <v>0</v>
      </c>
      <c r="AO58">
        <f t="shared" si="26"/>
        <v>0</v>
      </c>
      <c r="AP58">
        <f t="shared" si="26"/>
        <v>-2.1043407955627303E-5</v>
      </c>
      <c r="AQ58">
        <f t="shared" si="26"/>
        <v>-0.44598666459725544</v>
      </c>
      <c r="AR58">
        <f t="shared" si="26"/>
        <v>-0.44600770800521111</v>
      </c>
      <c r="AS58">
        <f t="shared" si="26"/>
        <v>-3.2803909375736143E-2</v>
      </c>
      <c r="AT58">
        <f t="shared" si="26"/>
        <v>-2.2947598155747307E-2</v>
      </c>
      <c r="AU58">
        <f t="shared" si="23"/>
        <v>-0.50175921553669445</v>
      </c>
      <c r="AW58">
        <v>55</v>
      </c>
      <c r="AX58">
        <f>IF(Z58&gt;0, (R58*SUMPRODUCT(K58:$K$98, X58:$X$98)-K58*$AZ$3)/Z58, 0)</f>
        <v>-350488.52595874539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500000</v>
      </c>
      <c r="S59">
        <f t="shared" si="1"/>
        <v>-690148.79323304922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-95.755708867262868</v>
      </c>
      <c r="AC59">
        <f t="shared" si="2"/>
        <v>-85.857869049918818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-73.03473497618927</v>
      </c>
      <c r="AI59">
        <f t="shared" si="25"/>
        <v>-73.03784509787215</v>
      </c>
      <c r="AJ59">
        <f t="shared" si="7"/>
        <v>-9.8978398173440496</v>
      </c>
      <c r="AK59">
        <f t="shared" si="22"/>
        <v>-6.7028996207084015</v>
      </c>
      <c r="AL59">
        <f t="shared" si="8"/>
        <v>-89.638584535924608</v>
      </c>
      <c r="AN59">
        <f t="shared" si="26"/>
        <v>0</v>
      </c>
      <c r="AO59">
        <f t="shared" si="26"/>
        <v>0</v>
      </c>
      <c r="AP59">
        <f t="shared" si="26"/>
        <v>-8.5554834128771196E-6</v>
      </c>
      <c r="AQ59">
        <f t="shared" si="26"/>
        <v>-0.20090772238658311</v>
      </c>
      <c r="AR59">
        <f t="shared" si="26"/>
        <v>-0.200916277869996</v>
      </c>
      <c r="AS59">
        <f t="shared" si="26"/>
        <v>-2.7227489151540472E-2</v>
      </c>
      <c r="AT59">
        <f t="shared" si="26"/>
        <v>-1.8438682588790872E-2</v>
      </c>
      <c r="AU59">
        <f t="shared" si="23"/>
        <v>-0.24658244961032735</v>
      </c>
      <c r="AW59">
        <v>56</v>
      </c>
      <c r="AX59">
        <f>IF(Z59&gt;0, (R59*SUMPRODUCT(K59:$K$98, X59:$X$98)-K59*$AZ$3)/Z59, 0)</f>
        <v>-690148.79323304922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500000</v>
      </c>
      <c r="S60">
        <f t="shared" si="1"/>
        <v>-1449686.7836502716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-85.857869049918818</v>
      </c>
      <c r="AC60">
        <f t="shared" si="2"/>
        <v>-76.823217413429248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-35.083921155505458</v>
      </c>
      <c r="AI60">
        <f t="shared" si="25"/>
        <v>-35.085245979913736</v>
      </c>
      <c r="AJ60">
        <f t="shared" si="7"/>
        <v>-9.0346516364895706</v>
      </c>
      <c r="AK60">
        <f t="shared" si="22"/>
        <v>-6.0100508334943177</v>
      </c>
      <c r="AL60">
        <f t="shared" si="8"/>
        <v>-50.129948449897626</v>
      </c>
      <c r="AN60">
        <f t="shared" si="26"/>
        <v>0</v>
      </c>
      <c r="AO60">
        <f t="shared" si="26"/>
        <v>0</v>
      </c>
      <c r="AP60">
        <f t="shared" si="26"/>
        <v>-3.2539244916887796E-6</v>
      </c>
      <c r="AQ60">
        <f t="shared" si="26"/>
        <v>-8.617023478673061E-2</v>
      </c>
      <c r="AR60">
        <f t="shared" si="26"/>
        <v>-8.6173488711222296E-2</v>
      </c>
      <c r="AS60">
        <f t="shared" si="26"/>
        <v>-2.2190166523346527E-2</v>
      </c>
      <c r="AT60">
        <f t="shared" si="26"/>
        <v>-1.4761391382306283E-2</v>
      </c>
      <c r="AU60">
        <f t="shared" si="23"/>
        <v>-0.12312504661687511</v>
      </c>
      <c r="AW60">
        <v>57</v>
      </c>
      <c r="AX60">
        <f>IF(Z60&gt;0, (R60*SUMPRODUCT(K60:$K$98, X60:$X$98)-K60*$AZ$3)/Z60, 0)</f>
        <v>-1449686.7836502716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500000</v>
      </c>
      <c r="S61">
        <f t="shared" si="1"/>
        <v>-3265783.5865405491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-76.823217413429248</v>
      </c>
      <c r="AC61">
        <f t="shared" si="2"/>
        <v>-68.663352506362273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-15.71898461025461</v>
      </c>
      <c r="AI61">
        <f t="shared" si="25"/>
        <v>-15.719510237188292</v>
      </c>
      <c r="AJ61">
        <f t="shared" si="7"/>
        <v>-8.1598649070669751</v>
      </c>
      <c r="AK61">
        <f t="shared" si="22"/>
        <v>-5.3776252189400475</v>
      </c>
      <c r="AL61">
        <f t="shared" si="8"/>
        <v>-29.257000363195313</v>
      </c>
      <c r="AN61">
        <f t="shared" si="26"/>
        <v>0</v>
      </c>
      <c r="AO61">
        <f t="shared" si="26"/>
        <v>0</v>
      </c>
      <c r="AP61">
        <f t="shared" si="26"/>
        <v>-1.1526799475617006E-6</v>
      </c>
      <c r="AQ61">
        <f t="shared" si="26"/>
        <v>-3.4471137598264055E-2</v>
      </c>
      <c r="AR61">
        <f t="shared" si="26"/>
        <v>-3.4472290278211616E-2</v>
      </c>
      <c r="AS61">
        <f t="shared" si="26"/>
        <v>-1.7894274532927083E-2</v>
      </c>
      <c r="AT61">
        <f t="shared" si="26"/>
        <v>-1.1792928326492879E-2</v>
      </c>
      <c r="AU61">
        <f t="shared" si="23"/>
        <v>-6.4159493137631571E-2</v>
      </c>
      <c r="AW61">
        <v>58</v>
      </c>
      <c r="AX61">
        <f>IF(Z61&gt;0, (R61*SUMPRODUCT(K61:$K$98, X61:$X$98)-K61*$AZ$3)/Z61, 0)</f>
        <v>-3265783.5865405491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500000</v>
      </c>
      <c r="S62">
        <f t="shared" si="1"/>
        <v>-7933153.6666657897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-68.663352506362273</v>
      </c>
      <c r="AC62">
        <f t="shared" si="2"/>
        <v>-61.335292267305441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-6.5416560581395435</v>
      </c>
      <c r="AI62">
        <f t="shared" si="25"/>
        <v>-6.5418493460009808</v>
      </c>
      <c r="AJ62">
        <f t="shared" si="7"/>
        <v>-7.3280602390568319</v>
      </c>
      <c r="AK62">
        <f t="shared" si="22"/>
        <v>-4.8064346754453595</v>
      </c>
      <c r="AL62">
        <f t="shared" si="8"/>
        <v>-18.676344260503171</v>
      </c>
      <c r="AN62">
        <f t="shared" si="26"/>
        <v>0</v>
      </c>
      <c r="AO62">
        <f t="shared" si="26"/>
        <v>0</v>
      </c>
      <c r="AP62">
        <f t="shared" si="26"/>
        <v>-3.784579961791759E-7</v>
      </c>
      <c r="AQ62">
        <f t="shared" si="26"/>
        <v>-1.2808574863667974E-2</v>
      </c>
      <c r="AR62">
        <f t="shared" si="26"/>
        <v>-1.2808953321664153E-2</v>
      </c>
      <c r="AS62">
        <f t="shared" si="26"/>
        <v>-1.4348355728766722E-2</v>
      </c>
      <c r="AT62">
        <f t="shared" si="26"/>
        <v>-9.4110081332035578E-3</v>
      </c>
      <c r="AU62">
        <f t="shared" si="23"/>
        <v>-3.656831718363443E-2</v>
      </c>
      <c r="AW62">
        <v>59</v>
      </c>
      <c r="AX62">
        <f>IF(Z62&gt;0, (R62*SUMPRODUCT(K62:$K$98, X62:$X$98)-K62*$AZ$3)/Z62, 0)</f>
        <v>-7933153.6666657897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500000</v>
      </c>
      <c r="S63">
        <f t="shared" si="1"/>
        <v>-20902344.593315925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-61.335292267305441</v>
      </c>
      <c r="AC63">
        <f t="shared" si="2"/>
        <v>-54.774412113012772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-2.5168540074943997</v>
      </c>
      <c r="AI63">
        <f t="shared" si="25"/>
        <v>-2.5169195197768479</v>
      </c>
      <c r="AJ63">
        <f t="shared" si="7"/>
        <v>-6.5608801542926685</v>
      </c>
      <c r="AK63">
        <f t="shared" si="22"/>
        <v>-4.293470458711381</v>
      </c>
      <c r="AL63">
        <f t="shared" si="8"/>
        <v>-13.371270132780898</v>
      </c>
      <c r="AN63">
        <f t="shared" si="26"/>
        <v>0</v>
      </c>
      <c r="AO63">
        <f t="shared" si="26"/>
        <v>0</v>
      </c>
      <c r="AP63">
        <f t="shared" si="26"/>
        <v>-1.1452961806405516E-7</v>
      </c>
      <c r="AQ63">
        <f t="shared" si="26"/>
        <v>-4.4000043568864699E-3</v>
      </c>
      <c r="AR63">
        <f t="shared" si="26"/>
        <v>-4.4001188865045336E-3</v>
      </c>
      <c r="AS63">
        <f t="shared" si="26"/>
        <v>-1.146983542864949E-2</v>
      </c>
      <c r="AT63">
        <f t="shared" si="26"/>
        <v>-7.5059136001695411E-3</v>
      </c>
      <c r="AU63">
        <f t="shared" si="23"/>
        <v>-2.3375867915323565E-2</v>
      </c>
      <c r="AW63">
        <v>60</v>
      </c>
      <c r="AX63">
        <f>IF(Z63&gt;0, (R63*SUMPRODUCT(K63:$K$98, X63:$X$98)-K63*$AZ$3)/Z63, 0)</f>
        <v>-20902344.593315925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500000</v>
      </c>
      <c r="S64">
        <f t="shared" si="1"/>
        <v>-60127322.454677381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-54.774412113012772</v>
      </c>
      <c r="AC64">
        <f t="shared" si="2"/>
        <v>-48.909447180622934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-0.89042753323581658</v>
      </c>
      <c r="AI64">
        <f t="shared" si="25"/>
        <v>-0.89044786901877848</v>
      </c>
      <c r="AJ64">
        <f t="shared" si="7"/>
        <v>-5.8649649323898387</v>
      </c>
      <c r="AK64">
        <f t="shared" si="22"/>
        <v>-3.8342088479108942</v>
      </c>
      <c r="AL64">
        <f t="shared" si="8"/>
        <v>-10.589621649319511</v>
      </c>
      <c r="AN64">
        <f t="shared" si="26"/>
        <v>0</v>
      </c>
      <c r="AO64">
        <f t="shared" si="26"/>
        <v>0</v>
      </c>
      <c r="AP64">
        <f t="shared" si="26"/>
        <v>-3.1742268241000699E-8</v>
      </c>
      <c r="AQ64">
        <f t="shared" si="26"/>
        <v>-1.3898746688123899E-3</v>
      </c>
      <c r="AR64">
        <f t="shared" si="26"/>
        <v>-1.3899064110806309E-3</v>
      </c>
      <c r="AS64">
        <f t="shared" si="26"/>
        <v>-9.1546654710673529E-3</v>
      </c>
      <c r="AT64">
        <f t="shared" si="26"/>
        <v>-5.9848438572893542E-3</v>
      </c>
      <c r="AU64">
        <f t="shared" si="23"/>
        <v>-1.6529415739437336E-2</v>
      </c>
      <c r="AW64">
        <v>61</v>
      </c>
      <c r="AX64">
        <f>IF(Z64&gt;0, (R64*SUMPRODUCT(K64:$K$98, X64:$X$98)-K64*$AZ$3)/Z64, 0)</f>
        <v>-60127322.454677381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500000</v>
      </c>
      <c r="S65">
        <f t="shared" si="1"/>
        <v>-190356234.98914903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-48.909447180622934</v>
      </c>
      <c r="AC65">
        <f t="shared" si="2"/>
        <v>-43.670332647482162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-0.28794164092833008</v>
      </c>
      <c r="AI65">
        <f t="shared" si="25"/>
        <v>-0.28794737627141587</v>
      </c>
      <c r="AJ65">
        <f t="shared" si="7"/>
        <v>-5.2391145331407714</v>
      </c>
      <c r="AK65">
        <f t="shared" si="22"/>
        <v>-3.4236613026436058</v>
      </c>
      <c r="AL65">
        <f t="shared" si="8"/>
        <v>-8.9507232120557934</v>
      </c>
      <c r="AN65">
        <f t="shared" si="26"/>
        <v>0</v>
      </c>
      <c r="AO65">
        <f t="shared" si="26"/>
        <v>0</v>
      </c>
      <c r="AP65">
        <f t="shared" si="26"/>
        <v>-7.9931587579984785E-9</v>
      </c>
      <c r="AQ65">
        <f t="shared" si="26"/>
        <v>-4.0129478124343557E-4</v>
      </c>
      <c r="AR65">
        <f t="shared" si="26"/>
        <v>-4.0130277440219349E-4</v>
      </c>
      <c r="AS65">
        <f t="shared" si="26"/>
        <v>-7.3015813680430246E-3</v>
      </c>
      <c r="AT65">
        <f t="shared" si="26"/>
        <v>-4.7714439949237851E-3</v>
      </c>
      <c r="AU65">
        <f t="shared" si="23"/>
        <v>-1.2474328137369005E-2</v>
      </c>
      <c r="AW65">
        <v>62</v>
      </c>
      <c r="AX65">
        <f>IF(Z65&gt;0, (R65*SUMPRODUCT(K65:$K$98, X65:$X$98)-K65*$AZ$3)/Z65, 0)</f>
        <v>-190356234.98914903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500000</v>
      </c>
      <c r="S66">
        <f t="shared" si="1"/>
        <v>-670057812.85929394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-43.670332647482162</v>
      </c>
      <c r="AC66">
        <f t="shared" si="2"/>
        <v>-38.99171214957628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-8.4464011062693856E-2</v>
      </c>
      <c r="AI66">
        <f t="shared" si="25"/>
        <v>-8.4465465851795679E-2</v>
      </c>
      <c r="AJ66">
        <f t="shared" si="7"/>
        <v>-4.6786204979058823</v>
      </c>
      <c r="AK66">
        <f t="shared" si="22"/>
        <v>-3.0569232853237516</v>
      </c>
      <c r="AL66">
        <f t="shared" si="8"/>
        <v>-7.8200092490814299</v>
      </c>
      <c r="AN66">
        <f t="shared" si="26"/>
        <v>0</v>
      </c>
      <c r="AO66">
        <f t="shared" si="26"/>
        <v>0</v>
      </c>
      <c r="AP66">
        <f t="shared" si="26"/>
        <v>-1.8102604070636861E-9</v>
      </c>
      <c r="AQ66">
        <f t="shared" si="26"/>
        <v>-1.0510241990191368E-4</v>
      </c>
      <c r="AR66">
        <f t="shared" si="26"/>
        <v>-1.0510423016232074E-4</v>
      </c>
      <c r="AS66">
        <f t="shared" si="26"/>
        <v>-5.8218207961685843E-3</v>
      </c>
      <c r="AT66">
        <f t="shared" si="26"/>
        <v>-3.803869017107833E-3</v>
      </c>
      <c r="AU66">
        <f t="shared" si="23"/>
        <v>-9.7307940434387379E-3</v>
      </c>
      <c r="AW66">
        <v>63</v>
      </c>
      <c r="AX66">
        <f>IF(Z66&gt;0, (R66*SUMPRODUCT(K66:$K$98, X66:$X$98)-K66*$AZ$3)/Z66, 0)</f>
        <v>-670057812.85929394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500000</v>
      </c>
      <c r="S67">
        <f t="shared" ref="S67:S69" si="28">AX67</f>
        <v>-2655736109.8494034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-38.99171214957628</v>
      </c>
      <c r="AC67">
        <f t="shared" ref="AC67:AC69" si="29">S67*Z67</f>
        <v>-34.814119222811257</v>
      </c>
      <c r="AE67">
        <f t="shared" ref="AE67:AE69" si="30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1">-X67*R67</f>
        <v>-2.2250310178793264E-2</v>
      </c>
      <c r="AI67">
        <f t="shared" ref="AI67:AI69" si="32">SUM(AE67:AH67)</f>
        <v>-2.2250637904495128E-2</v>
      </c>
      <c r="AJ67">
        <f t="shared" ref="AJ67:AJ69" si="33">AB67-AC67</f>
        <v>-4.1775929267650227</v>
      </c>
      <c r="AK67">
        <f t="shared" si="22"/>
        <v>-2.72941985047034</v>
      </c>
      <c r="AL67">
        <f t="shared" ref="AL67:AL69" si="34">SUM(AI67:AK67)</f>
        <v>-6.9292634151398573</v>
      </c>
      <c r="AN67">
        <f t="shared" si="26"/>
        <v>0</v>
      </c>
      <c r="AO67">
        <f t="shared" si="26"/>
        <v>0</v>
      </c>
      <c r="AP67">
        <f t="shared" si="26"/>
        <v>-3.6411074349003262E-10</v>
      </c>
      <c r="AQ67">
        <f t="shared" si="26"/>
        <v>-2.4720603040789509E-5</v>
      </c>
      <c r="AR67">
        <f t="shared" si="26"/>
        <v>-2.4720967151532997E-5</v>
      </c>
      <c r="AS67">
        <f t="shared" si="26"/>
        <v>-4.6414012019930012E-3</v>
      </c>
      <c r="AT67">
        <f t="shared" si="26"/>
        <v>-3.0324478226571713E-3</v>
      </c>
      <c r="AU67">
        <f t="shared" si="23"/>
        <v>-7.6985699918017056E-3</v>
      </c>
      <c r="AW67">
        <v>64</v>
      </c>
      <c r="AX67">
        <f>IF(Z67&gt;0, (R67*SUMPRODUCT(K67:$K$98, X67:$X$98)-K67*$AZ$3)/Z67, 0)</f>
        <v>-2655736109.8494034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500000</v>
      </c>
      <c r="S68">
        <f t="shared" si="28"/>
        <v>-12043000738.75156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-34.814119222811257</v>
      </c>
      <c r="AC68">
        <f t="shared" si="29"/>
        <v>-31.084056417356308</v>
      </c>
      <c r="AE68">
        <f t="shared" si="30"/>
        <v>0</v>
      </c>
      <c r="AF68">
        <f t="shared" si="24"/>
        <v>0</v>
      </c>
      <c r="AG68">
        <f t="shared" si="24"/>
        <v>-6.4527224343130451E-8</v>
      </c>
      <c r="AH68">
        <f t="shared" si="31"/>
        <v>-5.1984244100767747E-3</v>
      </c>
      <c r="AI68">
        <f t="shared" si="32"/>
        <v>-5.198488937301118E-3</v>
      </c>
      <c r="AJ68">
        <f t="shared" si="33"/>
        <v>-3.7300628054549492</v>
      </c>
      <c r="AK68">
        <f t="shared" si="22"/>
        <v>-2.4369883455967885</v>
      </c>
      <c r="AL68">
        <f t="shared" si="34"/>
        <v>-6.1722496399890385</v>
      </c>
      <c r="AN68">
        <f t="shared" si="26"/>
        <v>0</v>
      </c>
      <c r="AO68">
        <f t="shared" si="26"/>
        <v>0</v>
      </c>
      <c r="AP68">
        <f t="shared" si="26"/>
        <v>-6.4010018507791487E-11</v>
      </c>
      <c r="AQ68">
        <f t="shared" si="26"/>
        <v>-5.1567574165429608E-6</v>
      </c>
      <c r="AR68">
        <f t="shared" si="26"/>
        <v>-5.1568214265614684E-6</v>
      </c>
      <c r="AS68">
        <f t="shared" si="26"/>
        <v>-3.7001651883049641E-3</v>
      </c>
      <c r="AT68">
        <f t="shared" si="26"/>
        <v>-2.4174551236764829E-3</v>
      </c>
      <c r="AU68">
        <f t="shared" si="23"/>
        <v>-6.1227771334080089E-3</v>
      </c>
      <c r="AW68">
        <v>65</v>
      </c>
      <c r="AX68">
        <f>IF(Z68&gt;0, (R68*SUMPRODUCT(K68:$K$98, X68:$X$98)-K68*$AZ$3)/Z68, 0)</f>
        <v>-12043000738.75156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-31.084056417356308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-1.2905444868626091E-3</v>
      </c>
      <c r="AI69">
        <f t="shared" si="32"/>
        <v>-1.2905444868626091E-3</v>
      </c>
      <c r="AJ69">
        <f t="shared" si="33"/>
        <v>-31.084056417356308</v>
      </c>
      <c r="AK69">
        <f t="shared" si="22"/>
        <v>-2.175883949214942</v>
      </c>
      <c r="AL69">
        <f t="shared" si="34"/>
        <v>-33.261230911058114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-1.1430360447819908E-6</v>
      </c>
      <c r="AR69">
        <f t="shared" si="26"/>
        <v>-1.1430360447819908E-6</v>
      </c>
      <c r="AS69">
        <f t="shared" si="26"/>
        <v>-2.7531167863458356E-2</v>
      </c>
      <c r="AT69">
        <f t="shared" si="26"/>
        <v>-1.9271817504420852E-3</v>
      </c>
      <c r="AU69">
        <f t="shared" si="23"/>
        <v>-2.9459492649945223E-2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40682.398022627829</v>
      </c>
      <c r="AO71" s="8">
        <f t="shared" si="47"/>
        <v>-4068.2398022627831</v>
      </c>
      <c r="AP71" s="8">
        <f t="shared" si="47"/>
        <v>-482.55306398744636</v>
      </c>
      <c r="AQ71" s="8">
        <f t="shared" si="47"/>
        <v>-31335.224316507763</v>
      </c>
      <c r="AR71" s="8">
        <f t="shared" si="47"/>
        <v>4796.3808398698193</v>
      </c>
      <c r="AS71" s="8">
        <f t="shared" si="47"/>
        <v>-3903.6805744488011</v>
      </c>
      <c r="AT71" s="8">
        <f t="shared" si="47"/>
        <v>1807.9754449342395</v>
      </c>
      <c r="AU71" s="8">
        <f t="shared" si="47"/>
        <v>2700.675710355265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947C-9345-4A1F-BA1F-0F90665AA47F}">
  <sheetPr codeName="Sheet4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31210.057377982037</v>
      </c>
      <c r="K3">
        <v>1</v>
      </c>
      <c r="L3" s="2">
        <v>0</v>
      </c>
      <c r="O3">
        <f>$C$3</f>
        <v>31210.057377982037</v>
      </c>
      <c r="P3">
        <f>O3*C5</f>
        <v>3121.0057377982039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31210.057377982037</v>
      </c>
      <c r="AF3">
        <f t="shared" ref="AF3:AG34" si="4">-$Z3*P3</f>
        <v>-3121.0057377982039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27815.901898383832</v>
      </c>
      <c r="AJ3">
        <f t="shared" ref="AJ3:AJ66" si="7">AB3-AC3</f>
        <v>0</v>
      </c>
      <c r="AL3">
        <f t="shared" ref="AL3:AL66" si="8">SUM(AI3:AK3)</f>
        <v>27815.901898383832</v>
      </c>
      <c r="AN3">
        <f t="shared" ref="AN3:AU34" si="9">AE3*$K3</f>
        <v>31210.057377982037</v>
      </c>
      <c r="AO3">
        <f t="shared" si="9"/>
        <v>-3121.0057377982039</v>
      </c>
      <c r="AP3">
        <f t="shared" si="9"/>
        <v>-273.14974180000002</v>
      </c>
      <c r="AQ3">
        <f t="shared" si="9"/>
        <v>0</v>
      </c>
      <c r="AR3">
        <f t="shared" si="9"/>
        <v>27815.901898383832</v>
      </c>
      <c r="AS3">
        <f t="shared" si="9"/>
        <v>0</v>
      </c>
      <c r="AT3">
        <f t="shared" si="9"/>
        <v>0</v>
      </c>
      <c r="AU3">
        <f t="shared" si="9"/>
        <v>27815.901898383832</v>
      </c>
      <c r="AW3">
        <v>0</v>
      </c>
      <c r="AX3">
        <f>IF(Z3&gt;0, (R3*SUMPRODUCT(K3:$K$98, X3:$X$98)-K3*$AZ$3)/Z3, 0)</f>
        <v>0</v>
      </c>
      <c r="AZ3">
        <f>C6*SUMPRODUCT(X4:X98, K4:K98)/1</f>
        <v>24968.283053038904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1695.7295685887268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1674.8013354916475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-1674.8013354916475</v>
      </c>
      <c r="AK4">
        <f>G4*SUM(AB4, AE4:AF4)</f>
        <v>0</v>
      </c>
      <c r="AL4">
        <f t="shared" si="8"/>
        <v>-4016.5293354916475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-2184.6515533165407</v>
      </c>
      <c r="AR4">
        <f t="shared" si="9"/>
        <v>-2184.6515533165407</v>
      </c>
      <c r="AS4">
        <f t="shared" si="9"/>
        <v>-1562.4604305361017</v>
      </c>
      <c r="AT4">
        <f t="shared" si="9"/>
        <v>0</v>
      </c>
      <c r="AU4">
        <f t="shared" si="9"/>
        <v>-3747.1119838526424</v>
      </c>
      <c r="AW4">
        <v>1</v>
      </c>
      <c r="AX4">
        <f>IF(Z4&gt;0, (R4*SUMPRODUCT(K4:$K$98, X4:$X$98)-K4*$AZ$3)/Z4, 0)</f>
        <v>1695.7295685887268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1000000</v>
      </c>
      <c r="S5">
        <f t="shared" si="1"/>
        <v>1469.0963156269631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1674.8013354916475</v>
      </c>
      <c r="AC5">
        <f t="shared" si="2"/>
        <v>1433.0524735562249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-2316.392476335936</v>
      </c>
      <c r="AI5">
        <f t="shared" si="6"/>
        <v>-2340.7791087560277</v>
      </c>
      <c r="AJ5">
        <f t="shared" si="7"/>
        <v>241.74886193542261</v>
      </c>
      <c r="AK5">
        <f>G5*SUM(AB5, AE5:AF5)</f>
        <v>68.666854755157544</v>
      </c>
      <c r="AL5">
        <f t="shared" si="8"/>
        <v>-2030.3633920654474</v>
      </c>
      <c r="AN5">
        <f t="shared" si="9"/>
        <v>0</v>
      </c>
      <c r="AO5">
        <f t="shared" si="9"/>
        <v>0</v>
      </c>
      <c r="AP5">
        <f t="shared" si="9"/>
        <v>-20.853204906448706</v>
      </c>
      <c r="AQ5">
        <f t="shared" si="9"/>
        <v>-1980.76577859076</v>
      </c>
      <c r="AR5">
        <f t="shared" si="9"/>
        <v>-2001.6189834972088</v>
      </c>
      <c r="AS5">
        <f t="shared" si="9"/>
        <v>206.721390104145</v>
      </c>
      <c r="AT5">
        <f t="shared" si="9"/>
        <v>58.717578049477702</v>
      </c>
      <c r="AU5">
        <f t="shared" si="9"/>
        <v>-1736.1800153435859</v>
      </c>
      <c r="AW5">
        <v>2</v>
      </c>
      <c r="AX5">
        <f>IF(Z5&gt;0, (R5*SUMPRODUCT(K5:$K$98, X5:$X$98)-K5*$AZ$3)/Z5, 0)</f>
        <v>1469.0963156269631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1000000</v>
      </c>
      <c r="S6">
        <f t="shared" si="1"/>
        <v>1600.6340242092585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1433.0524735562249</v>
      </c>
      <c r="AC6">
        <f t="shared" si="2"/>
        <v>1542.0817552622902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-2291.316282531076</v>
      </c>
      <c r="AI6">
        <f t="shared" si="6"/>
        <v>-2315.4017657199033</v>
      </c>
      <c r="AJ6">
        <f t="shared" si="7"/>
        <v>-109.02928170606538</v>
      </c>
      <c r="AK6">
        <f>G6*SUM(AB6, AE6:AF6)</f>
        <v>83.83356970303916</v>
      </c>
      <c r="AL6">
        <f t="shared" si="8"/>
        <v>-2340.5974777229294</v>
      </c>
      <c r="AN6">
        <f t="shared" si="9"/>
        <v>0</v>
      </c>
      <c r="AO6">
        <f t="shared" si="9"/>
        <v>0</v>
      </c>
      <c r="AP6">
        <f t="shared" si="9"/>
        <v>-18.579783296597952</v>
      </c>
      <c r="AQ6">
        <f t="shared" si="9"/>
        <v>-1767.5443610424163</v>
      </c>
      <c r="AR6">
        <f t="shared" si="9"/>
        <v>-1786.124144339014</v>
      </c>
      <c r="AS6">
        <f t="shared" si="9"/>
        <v>-84.106281414445988</v>
      </c>
      <c r="AT6">
        <f t="shared" si="9"/>
        <v>64.670056475563641</v>
      </c>
      <c r="AU6">
        <f t="shared" si="9"/>
        <v>-1805.5603692778964</v>
      </c>
      <c r="AW6">
        <v>3</v>
      </c>
      <c r="AX6">
        <f>IF(Z6&gt;0, (R6*SUMPRODUCT(K6:$K$98, X6:$X$98)-K6*$AZ$3)/Z6, 0)</f>
        <v>1600.6340242092585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25</v>
      </c>
      <c r="R7">
        <f t="shared" si="0"/>
        <v>1000000</v>
      </c>
      <c r="S7">
        <f t="shared" si="1"/>
        <v>1588.178249681534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1542.0817552622902</v>
      </c>
      <c r="AC7">
        <f t="shared" si="2"/>
        <v>1511.1798207667271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-2267.3678872037822</v>
      </c>
      <c r="AI7">
        <f t="shared" si="6"/>
        <v>-2291.1558313635414</v>
      </c>
      <c r="AJ7">
        <f t="shared" si="7"/>
        <v>30.901934495563182</v>
      </c>
      <c r="AK7">
        <f>G7*SUM(AB7, AE7:AF7)</f>
        <v>75.716214183378455</v>
      </c>
      <c r="AL7">
        <f t="shared" si="8"/>
        <v>-2184.5376826846</v>
      </c>
      <c r="AN7">
        <f t="shared" si="9"/>
        <v>0</v>
      </c>
      <c r="AO7">
        <f t="shared" si="9"/>
        <v>0</v>
      </c>
      <c r="AP7">
        <f t="shared" si="9"/>
        <v>-16.695713497784133</v>
      </c>
      <c r="AQ7">
        <f t="shared" si="9"/>
        <v>-1591.365961875284</v>
      </c>
      <c r="AR7">
        <f t="shared" si="9"/>
        <v>-1608.0616753730683</v>
      </c>
      <c r="AS7">
        <f t="shared" si="9"/>
        <v>21.688710945353154</v>
      </c>
      <c r="AT7">
        <f t="shared" si="9"/>
        <v>53.14188610216376</v>
      </c>
      <c r="AU7">
        <f t="shared" si="9"/>
        <v>-1533.2310783255516</v>
      </c>
      <c r="AW7">
        <v>4</v>
      </c>
      <c r="AX7">
        <f>IF(Z7&gt;0, (R7*SUMPRODUCT(K7:$K$98, X7:$X$98)-K7*$AZ$3)/Z7, 0)</f>
        <v>1588.178249681534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25</v>
      </c>
      <c r="R8">
        <f t="shared" si="0"/>
        <v>1000000</v>
      </c>
      <c r="S8">
        <f t="shared" si="1"/>
        <v>1155.7517272746738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1511.1798207667271</v>
      </c>
      <c r="AC8">
        <f t="shared" si="2"/>
        <v>1086.1270221078157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-2244.5105196762975</v>
      </c>
      <c r="AI8">
        <f t="shared" si="6"/>
        <v>-2268.0044716314669</v>
      </c>
      <c r="AJ8">
        <f t="shared" si="7"/>
        <v>425.05279865891134</v>
      </c>
      <c r="AK8">
        <f>G8*SUM(AB8, AE8:AF8)</f>
        <v>32.188130182331285</v>
      </c>
      <c r="AL8">
        <f t="shared" si="8"/>
        <v>-1810.7635427902244</v>
      </c>
      <c r="AN8">
        <f t="shared" si="9"/>
        <v>0</v>
      </c>
      <c r="AO8">
        <f t="shared" si="9"/>
        <v>0</v>
      </c>
      <c r="AP8">
        <f t="shared" si="9"/>
        <v>-15.391928757887539</v>
      </c>
      <c r="AQ8">
        <f t="shared" si="9"/>
        <v>-1470.4782780312539</v>
      </c>
      <c r="AR8">
        <f t="shared" si="9"/>
        <v>-1485.8702067891413</v>
      </c>
      <c r="AS8">
        <f t="shared" si="9"/>
        <v>278.47091914475095</v>
      </c>
      <c r="AT8">
        <f t="shared" si="9"/>
        <v>21.087870085093893</v>
      </c>
      <c r="AU8">
        <f t="shared" si="9"/>
        <v>-1186.3114175592966</v>
      </c>
      <c r="AW8">
        <v>5</v>
      </c>
      <c r="AX8">
        <f>IF(Z8&gt;0, (R8*SUMPRODUCT(K8:$K$98, X8:$X$98)-K8*$AZ$3)/Z8, 0)</f>
        <v>1155.7517272746738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1000000</v>
      </c>
      <c r="S9">
        <f t="shared" si="1"/>
        <v>518.93548054019391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1086.1270221078157</v>
      </c>
      <c r="AC9">
        <f t="shared" si="2"/>
        <v>481.64230996757942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-2225.2512738696814</v>
      </c>
      <c r="AI9">
        <f t="shared" si="6"/>
        <v>-2248.4546550234527</v>
      </c>
      <c r="AJ9">
        <f t="shared" si="7"/>
        <v>604.4847121402363</v>
      </c>
      <c r="AK9">
        <f t="shared" ref="AK9:AK72" si="22">G9*SUM(AB9:AB9, AE9:AF9)</f>
        <v>6.4081494304361124</v>
      </c>
      <c r="AL9">
        <f t="shared" si="8"/>
        <v>-1637.5617934527802</v>
      </c>
      <c r="AN9">
        <f t="shared" si="9"/>
        <v>0</v>
      </c>
      <c r="AO9">
        <f t="shared" si="9"/>
        <v>0</v>
      </c>
      <c r="AP9">
        <f t="shared" si="9"/>
        <v>-14.396782794759655</v>
      </c>
      <c r="AQ9">
        <f t="shared" si="9"/>
        <v>-1380.6806448316843</v>
      </c>
      <c r="AR9">
        <f t="shared" si="9"/>
        <v>-1395.0774276264442</v>
      </c>
      <c r="AS9">
        <f t="shared" si="9"/>
        <v>375.05892118750165</v>
      </c>
      <c r="AT9">
        <f t="shared" si="9"/>
        <v>3.9760039648944696</v>
      </c>
      <c r="AU9">
        <f t="shared" si="9"/>
        <v>-1016.0425024740479</v>
      </c>
      <c r="AW9">
        <v>6</v>
      </c>
      <c r="AX9">
        <f>IF(Z9&gt;0, (R9*SUMPRODUCT(K9:$K$98, X9:$X$98)-K9*$AZ$3)/Z9, 0)</f>
        <v>518.93548054019391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1000000</v>
      </c>
      <c r="S10">
        <f t="shared" si="1"/>
        <v>-113.39659215041029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481.64230996757942</v>
      </c>
      <c r="AC10">
        <f t="shared" si="2"/>
        <v>-103.94464049674752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-2206.9422635433848</v>
      </c>
      <c r="AI10">
        <f t="shared" si="6"/>
        <v>-2229.8584373290296</v>
      </c>
      <c r="AJ10">
        <f t="shared" si="7"/>
        <v>585.58695046432695</v>
      </c>
      <c r="AK10">
        <f t="shared" si="22"/>
        <v>1.9747334708670758</v>
      </c>
      <c r="AL10">
        <f t="shared" si="8"/>
        <v>-1642.2967533938356</v>
      </c>
      <c r="AN10">
        <f t="shared" si="9"/>
        <v>0</v>
      </c>
      <c r="AO10">
        <f t="shared" si="9"/>
        <v>0</v>
      </c>
      <c r="AP10">
        <f t="shared" si="9"/>
        <v>-13.488835927483061</v>
      </c>
      <c r="AQ10">
        <f t="shared" si="9"/>
        <v>-1299.0424305916549</v>
      </c>
      <c r="AR10">
        <f t="shared" si="9"/>
        <v>-1312.5312665191379</v>
      </c>
      <c r="AS10">
        <f t="shared" si="9"/>
        <v>344.68608808668102</v>
      </c>
      <c r="AT10">
        <f t="shared" si="9"/>
        <v>1.1623605248499662</v>
      </c>
      <c r="AU10">
        <f t="shared" si="9"/>
        <v>-966.68281790760705</v>
      </c>
      <c r="AW10">
        <v>7</v>
      </c>
      <c r="AX10">
        <f>IF(Z10&gt;0, (R10*SUMPRODUCT(K10:$K$98, X10:$X$98)-K10*$AZ$3)/Z10, 0)</f>
        <v>-113.39659215041029</v>
      </c>
    </row>
    <row r="11" spans="1:52" x14ac:dyDescent="0.25">
      <c r="A11" t="s">
        <v>33</v>
      </c>
      <c r="C11" s="12">
        <f>AU100</f>
        <v>2514.3603829027206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1000000</v>
      </c>
      <c r="S11">
        <f t="shared" si="1"/>
        <v>-741.44375861789138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-103.94464049674752</v>
      </c>
      <c r="AC11">
        <f t="shared" si="2"/>
        <v>-671.22231009408642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-2189.5514904640731</v>
      </c>
      <c r="AI11">
        <f t="shared" si="6"/>
        <v>-2212.1837637245999</v>
      </c>
      <c r="AJ11">
        <f t="shared" si="7"/>
        <v>567.2776695973389</v>
      </c>
      <c r="AK11">
        <f t="shared" si="22"/>
        <v>-0.24946713719219404</v>
      </c>
      <c r="AL11">
        <f t="shared" si="8"/>
        <v>-1645.1555612644531</v>
      </c>
      <c r="AN11">
        <f t="shared" si="9"/>
        <v>0</v>
      </c>
      <c r="AO11">
        <f t="shared" si="9"/>
        <v>0</v>
      </c>
      <c r="AP11">
        <f t="shared" si="9"/>
        <v>-12.658425902511917</v>
      </c>
      <c r="AQ11">
        <f t="shared" si="9"/>
        <v>-1224.6350590912275</v>
      </c>
      <c r="AR11">
        <f t="shared" si="9"/>
        <v>-1237.2934849937394</v>
      </c>
      <c r="AS11">
        <f t="shared" si="9"/>
        <v>317.28330000644485</v>
      </c>
      <c r="AT11">
        <f t="shared" si="9"/>
        <v>-0.13952912440160528</v>
      </c>
      <c r="AU11">
        <f t="shared" si="9"/>
        <v>-920.1497141116962</v>
      </c>
      <c r="AW11">
        <v>8</v>
      </c>
      <c r="AX11">
        <f>IF(Z11&gt;0, (R11*SUMPRODUCT(K11:$K$98, X11:$X$98)-K11*$AZ$3)/Z11, 0)</f>
        <v>-741.44375861789138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1000000</v>
      </c>
      <c r="S12">
        <f t="shared" si="1"/>
        <v>-1344.1864051427592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-671.22231009408642</v>
      </c>
      <c r="AC12">
        <f t="shared" si="2"/>
        <v>-1201.7888874226683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-2173.8624371470901</v>
      </c>
      <c r="AI12">
        <f t="shared" si="6"/>
        <v>-2196.2140411140831</v>
      </c>
      <c r="AJ12">
        <f t="shared" si="7"/>
        <v>530.56657732858184</v>
      </c>
      <c r="AK12">
        <f t="shared" si="22"/>
        <v>-1.5438113132163986</v>
      </c>
      <c r="AL12">
        <f t="shared" si="8"/>
        <v>-1667.1912750987176</v>
      </c>
      <c r="AN12">
        <f t="shared" si="9"/>
        <v>0</v>
      </c>
      <c r="AO12">
        <f t="shared" si="9"/>
        <v>0</v>
      </c>
      <c r="AP12">
        <f t="shared" si="9"/>
        <v>-11.880115121719147</v>
      </c>
      <c r="AQ12">
        <f t="shared" si="9"/>
        <v>-1155.4309950295249</v>
      </c>
      <c r="AR12">
        <f t="shared" si="9"/>
        <v>-1167.3111101512441</v>
      </c>
      <c r="AS12">
        <f t="shared" si="9"/>
        <v>282.00177614582566</v>
      </c>
      <c r="AT12">
        <f t="shared" si="9"/>
        <v>-0.82055212477401385</v>
      </c>
      <c r="AU12">
        <f t="shared" si="9"/>
        <v>-886.1298861301924</v>
      </c>
      <c r="AW12">
        <v>9</v>
      </c>
      <c r="AX12">
        <f>IF(Z12&gt;0, (R12*SUMPRODUCT(K12:$K$98, X12:$X$98)-K12*$AZ$3)/Z12, 0)</f>
        <v>-1344.1864051427592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1000000</v>
      </c>
      <c r="S13">
        <f t="shared" si="1"/>
        <v>-1926.7404588765626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-1201.7888874226683</v>
      </c>
      <c r="AC13">
        <f t="shared" si="2"/>
        <v>-1701.243447660634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-2159.0057997912609</v>
      </c>
      <c r="AI13">
        <f t="shared" si="6"/>
        <v>-2181.0799125735889</v>
      </c>
      <c r="AJ13">
        <f t="shared" si="7"/>
        <v>499.45456023796578</v>
      </c>
      <c r="AK13">
        <f t="shared" si="22"/>
        <v>-2.4035777748453366</v>
      </c>
      <c r="AL13">
        <f t="shared" si="8"/>
        <v>-1684.0289301104685</v>
      </c>
      <c r="AN13">
        <f t="shared" si="9"/>
        <v>0</v>
      </c>
      <c r="AO13">
        <f t="shared" si="9"/>
        <v>0</v>
      </c>
      <c r="AP13">
        <f t="shared" si="9"/>
        <v>-11.152685938349329</v>
      </c>
      <c r="AQ13">
        <f t="shared" si="9"/>
        <v>-1090.8122949984818</v>
      </c>
      <c r="AR13">
        <f t="shared" si="9"/>
        <v>-1101.9649809368309</v>
      </c>
      <c r="AS13">
        <f t="shared" si="9"/>
        <v>252.34354402999142</v>
      </c>
      <c r="AT13">
        <f t="shared" si="9"/>
        <v>-1.214379409744927</v>
      </c>
      <c r="AU13">
        <f t="shared" si="9"/>
        <v>-850.83581631658456</v>
      </c>
      <c r="AW13">
        <v>10</v>
      </c>
      <c r="AX13">
        <f>IF(Z13&gt;0, (R13*SUMPRODUCT(K13:$K$98, X13:$X$98)-K13*$AZ$3)/Z13, 0)</f>
        <v>-1926.7404588765626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1000000</v>
      </c>
      <c r="S14">
        <f t="shared" si="1"/>
        <v>-1651.9196342557495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-1701.243447660634</v>
      </c>
      <c r="AC14">
        <f t="shared" si="2"/>
        <v>-1440.4559456984862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-2145.7476856576327</v>
      </c>
      <c r="AI14">
        <f t="shared" si="6"/>
        <v>-2167.547413619996</v>
      </c>
      <c r="AJ14">
        <f t="shared" si="7"/>
        <v>-260.78750196214787</v>
      </c>
      <c r="AK14">
        <f t="shared" si="22"/>
        <v>-119.0870413362444</v>
      </c>
      <c r="AL14">
        <f t="shared" si="8"/>
        <v>-2547.4219569183883</v>
      </c>
      <c r="AN14">
        <f t="shared" si="9"/>
        <v>0</v>
      </c>
      <c r="AO14">
        <f t="shared" si="9"/>
        <v>0</v>
      </c>
      <c r="AP14">
        <f t="shared" si="9"/>
        <v>-9.8339787805784269</v>
      </c>
      <c r="AQ14">
        <f t="shared" si="9"/>
        <v>-967.95873992845782</v>
      </c>
      <c r="AR14">
        <f t="shared" si="9"/>
        <v>-977.79271870903619</v>
      </c>
      <c r="AS14">
        <f t="shared" si="9"/>
        <v>-117.64269558608666</v>
      </c>
      <c r="AT14">
        <f t="shared" si="9"/>
        <v>-53.720828056403434</v>
      </c>
      <c r="AU14">
        <f t="shared" si="9"/>
        <v>-1149.1562423515263</v>
      </c>
      <c r="AW14">
        <v>11</v>
      </c>
      <c r="AX14">
        <f>IF(Z14&gt;0, (R14*SUMPRODUCT(K14:$K$98, X14:$X$98)-K14*$AZ$3)/Z14, 0)</f>
        <v>-1651.9196342557495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1000000</v>
      </c>
      <c r="S15">
        <f t="shared" si="1"/>
        <v>-1395.4076456896523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-1440.4559456984862</v>
      </c>
      <c r="AC15">
        <f t="shared" si="2"/>
        <v>-1201.6291526263867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-2137.96123249639</v>
      </c>
      <c r="AI15">
        <f t="shared" si="6"/>
        <v>-2159.4895141483175</v>
      </c>
      <c r="AJ15">
        <f t="shared" si="7"/>
        <v>-238.82679307209946</v>
      </c>
      <c r="AK15">
        <f t="shared" si="22"/>
        <v>-100.83191619889404</v>
      </c>
      <c r="AL15">
        <f t="shared" si="8"/>
        <v>-2499.1482234193109</v>
      </c>
      <c r="AN15">
        <f t="shared" si="9"/>
        <v>0</v>
      </c>
      <c r="AO15">
        <f t="shared" si="9"/>
        <v>0</v>
      </c>
      <c r="AP15">
        <f t="shared" si="9"/>
        <v>-8.6710069973972015</v>
      </c>
      <c r="AQ15">
        <f t="shared" si="9"/>
        <v>-861.11270313487773</v>
      </c>
      <c r="AR15">
        <f t="shared" si="9"/>
        <v>-869.78371013227502</v>
      </c>
      <c r="AS15">
        <f t="shared" si="9"/>
        <v>-96.192944117707199</v>
      </c>
      <c r="AT15">
        <f t="shared" si="9"/>
        <v>-40.612356576229786</v>
      </c>
      <c r="AU15">
        <f t="shared" si="9"/>
        <v>-1006.5890108262118</v>
      </c>
      <c r="AW15">
        <v>12</v>
      </c>
      <c r="AX15">
        <f>IF(Z15&gt;0, (R15*SUMPRODUCT(K15:$K$98, X15:$X$98)-K15*$AZ$3)/Z15, 0)</f>
        <v>-1395.4076456896523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1000000</v>
      </c>
      <c r="S16">
        <f t="shared" si="1"/>
        <v>-1158.5959570794637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-1201.6291526263867</v>
      </c>
      <c r="AC16">
        <f t="shared" si="2"/>
        <v>-985.25477272504111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-2133.0979256243759</v>
      </c>
      <c r="AI16">
        <f t="shared" si="6"/>
        <v>-2154.3575970116435</v>
      </c>
      <c r="AJ16">
        <f t="shared" si="7"/>
        <v>-216.37437990134561</v>
      </c>
      <c r="AK16">
        <f t="shared" si="22"/>
        <v>-84.11404068384708</v>
      </c>
      <c r="AL16">
        <f t="shared" si="8"/>
        <v>-2454.8460175968362</v>
      </c>
      <c r="AN16">
        <f t="shared" si="9"/>
        <v>0</v>
      </c>
      <c r="AO16">
        <f t="shared" si="9"/>
        <v>0</v>
      </c>
      <c r="AP16">
        <f t="shared" si="9"/>
        <v>-7.6453732857518384</v>
      </c>
      <c r="AQ16">
        <f t="shared" si="9"/>
        <v>-767.10169218459419</v>
      </c>
      <c r="AR16">
        <f t="shared" si="9"/>
        <v>-774.74706547034612</v>
      </c>
      <c r="AS16">
        <f t="shared" si="9"/>
        <v>-77.812251830459388</v>
      </c>
      <c r="AT16">
        <f t="shared" si="9"/>
        <v>-30.248973649991324</v>
      </c>
      <c r="AU16">
        <f t="shared" si="9"/>
        <v>-882.80829095079685</v>
      </c>
      <c r="AW16">
        <v>13</v>
      </c>
      <c r="AX16">
        <f>IF(Z16&gt;0, (R16*SUMPRODUCT(K16:$K$98, X16:$X$98)-K16*$AZ$3)/Z16, 0)</f>
        <v>-1158.5959570794637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1000000</v>
      </c>
      <c r="S17">
        <f t="shared" si="1"/>
        <v>-941.1249833074047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-985.25477272504111</v>
      </c>
      <c r="AC17">
        <f t="shared" si="2"/>
        <v>-790.3144264844459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-2127.9697997714261</v>
      </c>
      <c r="AI17">
        <f t="shared" si="6"/>
        <v>-2148.9636751998264</v>
      </c>
      <c r="AJ17">
        <f t="shared" si="7"/>
        <v>-194.9403462405952</v>
      </c>
      <c r="AK17">
        <f t="shared" si="22"/>
        <v>-68.967834090752888</v>
      </c>
      <c r="AL17">
        <f t="shared" si="8"/>
        <v>-2412.8718555311748</v>
      </c>
      <c r="AN17">
        <f t="shared" si="9"/>
        <v>0</v>
      </c>
      <c r="AO17">
        <f t="shared" si="9"/>
        <v>0</v>
      </c>
      <c r="AP17">
        <f t="shared" si="9"/>
        <v>-6.7408822453802246</v>
      </c>
      <c r="AQ17">
        <f t="shared" si="9"/>
        <v>-683.26564530241217</v>
      </c>
      <c r="AR17">
        <f t="shared" si="9"/>
        <v>-690.0065275477923</v>
      </c>
      <c r="AS17">
        <f t="shared" si="9"/>
        <v>-62.593013060553339</v>
      </c>
      <c r="AT17">
        <f t="shared" si="9"/>
        <v>-22.144746448088544</v>
      </c>
      <c r="AU17">
        <f t="shared" si="9"/>
        <v>-774.74428705643436</v>
      </c>
      <c r="AW17">
        <v>14</v>
      </c>
      <c r="AX17">
        <f>IF(Z17&gt;0, (R17*SUMPRODUCT(K17:$K$98, X17:$X$98)-K17*$AZ$3)/Z17, 0)</f>
        <v>-941.1249833074047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1000000</v>
      </c>
      <c r="S18">
        <f t="shared" si="1"/>
        <v>-741.18267352567932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-790.3144264844459</v>
      </c>
      <c r="AC18">
        <f t="shared" si="2"/>
        <v>-614.6139660500794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-2123.3415547038544</v>
      </c>
      <c r="AI18">
        <f t="shared" si="6"/>
        <v>-2144.0724078391031</v>
      </c>
      <c r="AJ18">
        <f t="shared" si="7"/>
        <v>-175.70046043436651</v>
      </c>
      <c r="AK18">
        <f t="shared" si="22"/>
        <v>-55.322009853911219</v>
      </c>
      <c r="AL18">
        <f t="shared" si="8"/>
        <v>-2375.094878127381</v>
      </c>
      <c r="AN18">
        <f t="shared" si="9"/>
        <v>0</v>
      </c>
      <c r="AO18">
        <f t="shared" si="9"/>
        <v>0</v>
      </c>
      <c r="AP18">
        <f t="shared" si="9"/>
        <v>-5.9432401193276085</v>
      </c>
      <c r="AQ18">
        <f t="shared" si="9"/>
        <v>-608.73175998214401</v>
      </c>
      <c r="AR18">
        <f t="shared" si="9"/>
        <v>-614.67500010147148</v>
      </c>
      <c r="AS18">
        <f t="shared" si="9"/>
        <v>-50.370817767376138</v>
      </c>
      <c r="AT18">
        <f t="shared" si="9"/>
        <v>-15.860031726651611</v>
      </c>
      <c r="AU18">
        <f t="shared" si="9"/>
        <v>-680.90584959549926</v>
      </c>
      <c r="AW18">
        <v>15</v>
      </c>
      <c r="AX18">
        <f>IF(Z18&gt;0, (R18*SUMPRODUCT(K18:$K$98, X18:$X$98)-K18*$AZ$3)/Z18, 0)</f>
        <v>-741.18267352567932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1000000</v>
      </c>
      <c r="S19">
        <f t="shared" si="1"/>
        <v>-557.40253243530799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-614.6139660500794</v>
      </c>
      <c r="AC19">
        <f t="shared" si="2"/>
        <v>-456.41170305295691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-2122.9297475691565</v>
      </c>
      <c r="AI19">
        <f t="shared" si="6"/>
        <v>-2143.4002189293637</v>
      </c>
      <c r="AJ19">
        <f t="shared" si="7"/>
        <v>-158.20226299712249</v>
      </c>
      <c r="AK19">
        <f t="shared" si="22"/>
        <v>-43.022977623505561</v>
      </c>
      <c r="AL19">
        <f t="shared" si="8"/>
        <v>-2344.6254595499918</v>
      </c>
      <c r="AN19">
        <f t="shared" si="9"/>
        <v>0</v>
      </c>
      <c r="AO19">
        <f t="shared" si="9"/>
        <v>0</v>
      </c>
      <c r="AP19">
        <f t="shared" si="9"/>
        <v>-5.2398146210854284</v>
      </c>
      <c r="AQ19">
        <f t="shared" si="9"/>
        <v>-543.40508995184587</v>
      </c>
      <c r="AR19">
        <f t="shared" si="9"/>
        <v>-548.6449045729313</v>
      </c>
      <c r="AS19">
        <f t="shared" si="9"/>
        <v>-40.494941037485482</v>
      </c>
      <c r="AT19">
        <f t="shared" si="9"/>
        <v>-11.012566502620786</v>
      </c>
      <c r="AU19">
        <f t="shared" si="9"/>
        <v>-600.1524121130376</v>
      </c>
      <c r="AW19">
        <v>16</v>
      </c>
      <c r="AX19">
        <f>IF(Z19&gt;0, (R19*SUMPRODUCT(K19:$K$98, X19:$X$98)-K19*$AZ$3)/Z19, 0)</f>
        <v>-557.40253243530799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1000000</v>
      </c>
      <c r="S20">
        <f t="shared" si="1"/>
        <v>-389.6730451911294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-456.41170305295691</v>
      </c>
      <c r="AC20">
        <f t="shared" si="2"/>
        <v>-315.05427248760043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-2121.3876998124456</v>
      </c>
      <c r="AI20">
        <f t="shared" si="6"/>
        <v>-2141.6004317665552</v>
      </c>
      <c r="AJ20">
        <f t="shared" si="7"/>
        <v>-141.35743056535648</v>
      </c>
      <c r="AK20">
        <f t="shared" si="22"/>
        <v>-31.948819213706987</v>
      </c>
      <c r="AL20">
        <f t="shared" si="8"/>
        <v>-2314.9066815456185</v>
      </c>
      <c r="AN20">
        <f t="shared" si="9"/>
        <v>0</v>
      </c>
      <c r="AO20">
        <f t="shared" si="9"/>
        <v>0</v>
      </c>
      <c r="AP20">
        <f t="shared" si="9"/>
        <v>-4.6195010853146545</v>
      </c>
      <c r="AQ20">
        <f t="shared" si="9"/>
        <v>-484.83069007721133</v>
      </c>
      <c r="AR20">
        <f t="shared" si="9"/>
        <v>-489.45019116252593</v>
      </c>
      <c r="AS20">
        <f t="shared" si="9"/>
        <v>-32.306409910174587</v>
      </c>
      <c r="AT20">
        <f t="shared" si="9"/>
        <v>-7.3017148482114296</v>
      </c>
      <c r="AU20">
        <f t="shared" si="9"/>
        <v>-529.05831592091192</v>
      </c>
      <c r="AW20">
        <v>17</v>
      </c>
      <c r="AX20">
        <f>IF(Z20&gt;0, (R20*SUMPRODUCT(K20:$K$98, X20:$X$98)-K20*$AZ$3)/Z20, 0)</f>
        <v>-389.6730451911294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25</v>
      </c>
      <c r="R21">
        <f t="shared" si="0"/>
        <v>1000000</v>
      </c>
      <c r="S21">
        <f t="shared" si="1"/>
        <v>-236.1137496469328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-315.05427248760043</v>
      </c>
      <c r="AC21">
        <f t="shared" si="2"/>
        <v>-188.48985496016667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-2123.1324283112417</v>
      </c>
      <c r="AI21">
        <f t="shared" si="6"/>
        <v>-2143.0899546351025</v>
      </c>
      <c r="AJ21">
        <f t="shared" si="7"/>
        <v>-126.56441752743376</v>
      </c>
      <c r="AK21">
        <f t="shared" si="22"/>
        <v>-22.053799074132034</v>
      </c>
      <c r="AL21">
        <f t="shared" si="8"/>
        <v>-2291.7081712366685</v>
      </c>
      <c r="AN21">
        <f t="shared" si="9"/>
        <v>0</v>
      </c>
      <c r="AO21">
        <f t="shared" si="9"/>
        <v>0</v>
      </c>
      <c r="AP21">
        <f t="shared" si="9"/>
        <v>-4.0724779808245435</v>
      </c>
      <c r="AQ21">
        <f t="shared" si="9"/>
        <v>-433.24056921496123</v>
      </c>
      <c r="AR21">
        <f t="shared" si="9"/>
        <v>-437.31304719578571</v>
      </c>
      <c r="AS21">
        <f t="shared" si="9"/>
        <v>-25.826387257228198</v>
      </c>
      <c r="AT21">
        <f t="shared" si="9"/>
        <v>-4.5002376379457214</v>
      </c>
      <c r="AU21">
        <f t="shared" si="9"/>
        <v>-467.63967209095972</v>
      </c>
      <c r="AW21">
        <v>18</v>
      </c>
      <c r="AX21">
        <f>IF(Z21&gt;0, (R21*SUMPRODUCT(K21:$K$98, X21:$X$98)-K21*$AZ$3)/Z21, 0)</f>
        <v>-236.1137496469328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25</v>
      </c>
      <c r="R22">
        <f t="shared" si="0"/>
        <v>1000000</v>
      </c>
      <c r="S22">
        <f t="shared" si="1"/>
        <v>-96.222731493200058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-188.48985496016667</v>
      </c>
      <c r="AC22">
        <f t="shared" si="2"/>
        <v>-75.841935242409818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-2126.582200449529</v>
      </c>
      <c r="AI22">
        <f t="shared" si="6"/>
        <v>-2146.28698695514</v>
      </c>
      <c r="AJ22">
        <f t="shared" si="7"/>
        <v>-112.64791971775685</v>
      </c>
      <c r="AK22">
        <f t="shared" si="22"/>
        <v>-13.194289847211667</v>
      </c>
      <c r="AL22">
        <f t="shared" si="8"/>
        <v>-2272.1291965201085</v>
      </c>
      <c r="AN22">
        <f t="shared" si="9"/>
        <v>0</v>
      </c>
      <c r="AO22">
        <f t="shared" si="9"/>
        <v>0</v>
      </c>
      <c r="AP22">
        <f t="shared" si="9"/>
        <v>-3.5900933821520966</v>
      </c>
      <c r="AQ22">
        <f t="shared" si="9"/>
        <v>-387.45046449817096</v>
      </c>
      <c r="AR22">
        <f t="shared" si="9"/>
        <v>-391.04055788032304</v>
      </c>
      <c r="AS22">
        <f t="shared" si="9"/>
        <v>-20.523772281255589</v>
      </c>
      <c r="AT22">
        <f t="shared" si="9"/>
        <v>-2.4039201160176313</v>
      </c>
      <c r="AU22">
        <f t="shared" si="9"/>
        <v>-413.96825027759627</v>
      </c>
      <c r="AW22">
        <v>19</v>
      </c>
      <c r="AX22">
        <f>IF(Z22&gt;0, (R22*SUMPRODUCT(K22:$K$98, X22:$X$98)-K22*$AZ$3)/Z22, 0)</f>
        <v>-96.222731493200058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1000000</v>
      </c>
      <c r="S23">
        <f t="shared" si="1"/>
        <v>30.980138634275207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-75.841935242409818</v>
      </c>
      <c r="AC23">
        <f t="shared" si="2"/>
        <v>24.108036806487689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-2132.3692355339062</v>
      </c>
      <c r="AI23">
        <f t="shared" si="6"/>
        <v>-2151.823664943573</v>
      </c>
      <c r="AJ23">
        <f t="shared" si="7"/>
        <v>-99.949972048897507</v>
      </c>
      <c r="AK23">
        <f t="shared" si="22"/>
        <v>-5.3089354669686877</v>
      </c>
      <c r="AL23">
        <f t="shared" si="8"/>
        <v>-2257.0825724594392</v>
      </c>
      <c r="AN23">
        <f t="shared" si="9"/>
        <v>0</v>
      </c>
      <c r="AO23">
        <f t="shared" si="9"/>
        <v>0</v>
      </c>
      <c r="AP23">
        <f t="shared" si="9"/>
        <v>-3.1647141318258645</v>
      </c>
      <c r="AQ23">
        <f t="shared" si="9"/>
        <v>-346.87931020026332</v>
      </c>
      <c r="AR23">
        <f t="shared" si="9"/>
        <v>-350.04402433208924</v>
      </c>
      <c r="AS23">
        <f t="shared" si="9"/>
        <v>-16.259180999756026</v>
      </c>
      <c r="AT23">
        <f t="shared" si="9"/>
        <v>-0.86362147886583929</v>
      </c>
      <c r="AU23">
        <f t="shared" si="9"/>
        <v>-367.16682681071109</v>
      </c>
      <c r="AW23">
        <v>20</v>
      </c>
      <c r="AX23">
        <f>IF(Z23&gt;0, (R23*SUMPRODUCT(K23:$K$98, X23:$X$98)-K23*$AZ$3)/Z23, 0)</f>
        <v>30.980138634275207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1000000</v>
      </c>
      <c r="S24">
        <f t="shared" si="1"/>
        <v>146.3154586369327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24.108036806487689</v>
      </c>
      <c r="AC24">
        <f t="shared" si="2"/>
        <v>112.40768780896313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-2139.6860804960652</v>
      </c>
      <c r="AI24">
        <f t="shared" si="6"/>
        <v>-2158.8924734596226</v>
      </c>
      <c r="AJ24">
        <f t="shared" si="7"/>
        <v>-88.299651002475443</v>
      </c>
      <c r="AK24">
        <f t="shared" si="22"/>
        <v>1.6875625764541384</v>
      </c>
      <c r="AL24">
        <f t="shared" si="8"/>
        <v>-2245.5045618856439</v>
      </c>
      <c r="AN24">
        <f t="shared" si="9"/>
        <v>0</v>
      </c>
      <c r="AO24">
        <f t="shared" si="9"/>
        <v>0</v>
      </c>
      <c r="AP24">
        <f t="shared" si="9"/>
        <v>-2.7896118315977265</v>
      </c>
      <c r="AQ24">
        <f t="shared" si="9"/>
        <v>-310.77639707686109</v>
      </c>
      <c r="AR24">
        <f t="shared" si="9"/>
        <v>-313.5660089084588</v>
      </c>
      <c r="AS24">
        <f t="shared" si="9"/>
        <v>-12.824987577304579</v>
      </c>
      <c r="AT24">
        <f t="shared" si="9"/>
        <v>0.24510820635453795</v>
      </c>
      <c r="AU24">
        <f t="shared" si="9"/>
        <v>-326.14588827940884</v>
      </c>
      <c r="AW24">
        <v>21</v>
      </c>
      <c r="AX24">
        <f>IF(Z24&gt;0, (R24*SUMPRODUCT(K24:$K$98, X24:$X$98)-K24*$AZ$3)/Z24, 0)</f>
        <v>146.3154586369327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1000000</v>
      </c>
      <c r="S25">
        <f t="shared" si="1"/>
        <v>250.76293353152442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112.40768780896313</v>
      </c>
      <c r="AC25">
        <f t="shared" si="2"/>
        <v>190.18393466312045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-2151.9226804229133</v>
      </c>
      <c r="AI25">
        <f t="shared" si="6"/>
        <v>-2170.8832113898247</v>
      </c>
      <c r="AJ25">
        <f t="shared" si="7"/>
        <v>-77.776246854157321</v>
      </c>
      <c r="AK25">
        <f t="shared" si="22"/>
        <v>7.8685381466274196</v>
      </c>
      <c r="AL25">
        <f t="shared" si="8"/>
        <v>-2240.7909200973545</v>
      </c>
      <c r="AN25">
        <f t="shared" si="9"/>
        <v>0</v>
      </c>
      <c r="AO25">
        <f t="shared" si="9"/>
        <v>0</v>
      </c>
      <c r="AP25">
        <f t="shared" si="9"/>
        <v>-2.4588409563043321</v>
      </c>
      <c r="AQ25">
        <f t="shared" si="9"/>
        <v>-279.06579360345745</v>
      </c>
      <c r="AR25">
        <f t="shared" si="9"/>
        <v>-281.52463455976181</v>
      </c>
      <c r="AS25">
        <f t="shared" si="9"/>
        <v>-10.086184903069213</v>
      </c>
      <c r="AT25">
        <f t="shared" si="9"/>
        <v>1.020408336398088</v>
      </c>
      <c r="AU25">
        <f t="shared" si="9"/>
        <v>-290.59041112643291</v>
      </c>
      <c r="AW25">
        <v>22</v>
      </c>
      <c r="AX25">
        <f>IF(Z25&gt;0, (R25*SUMPRODUCT(K25:$K$98, X25:$X$98)-K25*$AZ$3)/Z25, 0)</f>
        <v>250.76293353152442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1000000</v>
      </c>
      <c r="S26">
        <f t="shared" si="1"/>
        <v>344.66589148808947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190.18393466312045</v>
      </c>
      <c r="AC26">
        <f t="shared" si="2"/>
        <v>258.04014456950108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-2169.5458627277781</v>
      </c>
      <c r="AI26">
        <f t="shared" si="6"/>
        <v>-2188.262549738452</v>
      </c>
      <c r="AJ26">
        <f t="shared" si="7"/>
        <v>-67.856209906380627</v>
      </c>
      <c r="AK26">
        <f t="shared" si="22"/>
        <v>13.312875426418433</v>
      </c>
      <c r="AL26">
        <f t="shared" si="8"/>
        <v>-2242.8058842184141</v>
      </c>
      <c r="AN26">
        <f t="shared" si="9"/>
        <v>0</v>
      </c>
      <c r="AO26">
        <f t="shared" si="9"/>
        <v>0</v>
      </c>
      <c r="AP26">
        <f t="shared" si="9"/>
        <v>-2.1671596130633546</v>
      </c>
      <c r="AQ26">
        <f t="shared" si="9"/>
        <v>-251.20643251185078</v>
      </c>
      <c r="AR26">
        <f t="shared" si="9"/>
        <v>-253.37359212491413</v>
      </c>
      <c r="AS26">
        <f t="shared" si="9"/>
        <v>-7.8569053123980943</v>
      </c>
      <c r="AT26">
        <f t="shared" si="9"/>
        <v>1.5414654282258331</v>
      </c>
      <c r="AU26">
        <f t="shared" si="9"/>
        <v>-259.68903200908636</v>
      </c>
      <c r="AW26">
        <v>23</v>
      </c>
      <c r="AX26">
        <f>IF(Z26&gt;0, (R26*SUMPRODUCT(K26:$K$98, X26:$X$98)-K26*$AZ$3)/Z26, 0)</f>
        <v>344.66589148808947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1000000</v>
      </c>
      <c r="S27">
        <f t="shared" si="1"/>
        <v>428.40148129571025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258.04014456950108</v>
      </c>
      <c r="AC27">
        <f t="shared" si="2"/>
        <v>316.58550090571998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-2188.2607131854797</v>
      </c>
      <c r="AI27">
        <f t="shared" si="6"/>
        <v>-2206.7355268082174</v>
      </c>
      <c r="AJ27">
        <f t="shared" si="7"/>
        <v>-58.545356336218902</v>
      </c>
      <c r="AK27">
        <f t="shared" si="22"/>
        <v>18.062810119865077</v>
      </c>
      <c r="AL27">
        <f t="shared" si="8"/>
        <v>-2247.2180730245714</v>
      </c>
      <c r="AN27">
        <f t="shared" si="9"/>
        <v>0</v>
      </c>
      <c r="AO27">
        <f t="shared" si="9"/>
        <v>0</v>
      </c>
      <c r="AP27">
        <f t="shared" si="9"/>
        <v>-1.9099586450409354</v>
      </c>
      <c r="AQ27">
        <f t="shared" si="9"/>
        <v>-226.2262316740335</v>
      </c>
      <c r="AR27">
        <f t="shared" si="9"/>
        <v>-228.13619031907444</v>
      </c>
      <c r="AS27">
        <f t="shared" si="9"/>
        <v>-6.0525216516253755</v>
      </c>
      <c r="AT27">
        <f t="shared" si="9"/>
        <v>1.8673650000836601</v>
      </c>
      <c r="AU27">
        <f t="shared" si="9"/>
        <v>-232.32134697061616</v>
      </c>
      <c r="AW27">
        <v>24</v>
      </c>
      <c r="AX27">
        <f>IF(Z27&gt;0, (R27*SUMPRODUCT(K27:$K$98, X27:$X$98)-K27*$AZ$3)/Z27, 0)</f>
        <v>428.40148129571025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25</v>
      </c>
      <c r="R28">
        <f t="shared" si="0"/>
        <v>1000000</v>
      </c>
      <c r="S28">
        <f t="shared" si="1"/>
        <v>503.05376075349511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316.58550090571998</v>
      </c>
      <c r="AC28">
        <f t="shared" si="2"/>
        <v>366.92336641746397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-2210.6636824248176</v>
      </c>
      <c r="AI28">
        <f t="shared" si="6"/>
        <v>-2228.8984813192674</v>
      </c>
      <c r="AJ28">
        <f t="shared" si="7"/>
        <v>-50.337865511743985</v>
      </c>
      <c r="AK28">
        <f t="shared" si="22"/>
        <v>22.1609850634004</v>
      </c>
      <c r="AL28">
        <f t="shared" si="8"/>
        <v>-2257.075361767611</v>
      </c>
      <c r="AN28">
        <f t="shared" si="9"/>
        <v>0</v>
      </c>
      <c r="AO28">
        <f t="shared" si="9"/>
        <v>0</v>
      </c>
      <c r="AP28">
        <f t="shared" si="9"/>
        <v>-1.6831656261982735</v>
      </c>
      <c r="AQ28">
        <f t="shared" si="9"/>
        <v>-204.05561601641341</v>
      </c>
      <c r="AR28">
        <f t="shared" si="9"/>
        <v>-205.73878164261171</v>
      </c>
      <c r="AS28">
        <f t="shared" si="9"/>
        <v>-4.6464436167348229</v>
      </c>
      <c r="AT28">
        <f t="shared" si="9"/>
        <v>2.045572781872711</v>
      </c>
      <c r="AU28">
        <f t="shared" si="9"/>
        <v>-208.33965247747381</v>
      </c>
      <c r="AW28">
        <v>25</v>
      </c>
      <c r="AX28">
        <f>IF(Z28&gt;0, (R28*SUMPRODUCT(K28:$K$98, X28:$X$98)-K28*$AZ$3)/Z28, 0)</f>
        <v>503.05376075349511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1000000</v>
      </c>
      <c r="S29">
        <f t="shared" si="1"/>
        <v>569.2756556463022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366.92336641746397</v>
      </c>
      <c r="AC29">
        <f t="shared" si="2"/>
        <v>409.79998003120727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-2235.9167590155012</v>
      </c>
      <c r="AI29">
        <f t="shared" si="6"/>
        <v>-2253.913312002031</v>
      </c>
      <c r="AJ29">
        <f t="shared" si="7"/>
        <v>-42.876613613743302</v>
      </c>
      <c r="AK29">
        <f t="shared" si="22"/>
        <v>25.684635649222479</v>
      </c>
      <c r="AL29">
        <f t="shared" si="8"/>
        <v>-2271.1052899665519</v>
      </c>
      <c r="AN29">
        <f t="shared" si="9"/>
        <v>0</v>
      </c>
      <c r="AO29">
        <f t="shared" si="9"/>
        <v>0</v>
      </c>
      <c r="AP29">
        <f t="shared" si="9"/>
        <v>-1.4831913435874682</v>
      </c>
      <c r="AQ29">
        <f t="shared" si="9"/>
        <v>-184.27375422594199</v>
      </c>
      <c r="AR29">
        <f t="shared" si="9"/>
        <v>-185.75694556952945</v>
      </c>
      <c r="AS29">
        <f t="shared" si="9"/>
        <v>-3.5336890459994246</v>
      </c>
      <c r="AT29">
        <f t="shared" si="9"/>
        <v>2.1168069955751325</v>
      </c>
      <c r="AU29">
        <f t="shared" si="9"/>
        <v>-187.17382761995376</v>
      </c>
      <c r="AW29">
        <v>26</v>
      </c>
      <c r="AX29">
        <f>IF(Z29&gt;0, (R29*SUMPRODUCT(K29:$K$98, X29:$X$98)-K29*$AZ$3)/Z29, 0)</f>
        <v>569.2756556463022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1000000</v>
      </c>
      <c r="S30">
        <f t="shared" si="1"/>
        <v>627.82110089871628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409.79998003120727</v>
      </c>
      <c r="AC30">
        <f t="shared" si="2"/>
        <v>446.001430832192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-2267.7657979719675</v>
      </c>
      <c r="AI30">
        <f t="shared" si="6"/>
        <v>-2285.5256912836826</v>
      </c>
      <c r="AJ30">
        <f t="shared" si="7"/>
        <v>-36.20145080098473</v>
      </c>
      <c r="AK30">
        <f t="shared" si="22"/>
        <v>28.685998602184512</v>
      </c>
      <c r="AL30">
        <f t="shared" si="8"/>
        <v>-2293.0411434824828</v>
      </c>
      <c r="AN30">
        <f t="shared" si="9"/>
        <v>0</v>
      </c>
      <c r="AO30">
        <f t="shared" si="9"/>
        <v>0</v>
      </c>
      <c r="AP30">
        <f t="shared" si="9"/>
        <v>-1.3068633616893743</v>
      </c>
      <c r="AQ30">
        <f t="shared" si="9"/>
        <v>-166.87375212478719</v>
      </c>
      <c r="AR30">
        <f t="shared" si="9"/>
        <v>-168.18061548647654</v>
      </c>
      <c r="AS30">
        <f t="shared" si="9"/>
        <v>-2.6638870437695346</v>
      </c>
      <c r="AT30">
        <f t="shared" si="9"/>
        <v>2.1108618114241895</v>
      </c>
      <c r="AU30">
        <f t="shared" si="9"/>
        <v>-168.7336407188219</v>
      </c>
      <c r="AW30">
        <v>27</v>
      </c>
      <c r="AX30">
        <f>IF(Z30&gt;0, (R30*SUMPRODUCT(K30:$K$98, X30:$X$98)-K30*$AZ$3)/Z30, 0)</f>
        <v>627.82110089871628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25</v>
      </c>
      <c r="R31">
        <f t="shared" si="0"/>
        <v>1000000</v>
      </c>
      <c r="S31">
        <f t="shared" si="1"/>
        <v>679.01711835491813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446.001430832192</v>
      </c>
      <c r="AC31">
        <f t="shared" si="2"/>
        <v>475.98054033858853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-2307.1792153761353</v>
      </c>
      <c r="AI31">
        <f t="shared" si="6"/>
        <v>-2324.703830274349</v>
      </c>
      <c r="AJ31">
        <f t="shared" si="7"/>
        <v>-29.979109506396526</v>
      </c>
      <c r="AK31">
        <f t="shared" si="22"/>
        <v>31.220100158253445</v>
      </c>
      <c r="AL31">
        <f t="shared" si="8"/>
        <v>-2323.4628396224921</v>
      </c>
      <c r="AN31">
        <f t="shared" si="9"/>
        <v>0</v>
      </c>
      <c r="AO31">
        <f t="shared" si="9"/>
        <v>0</v>
      </c>
      <c r="AP31">
        <f t="shared" si="9"/>
        <v>-1.1513842663142093</v>
      </c>
      <c r="AQ31">
        <f t="shared" si="9"/>
        <v>-151.58392144879733</v>
      </c>
      <c r="AR31">
        <f t="shared" si="9"/>
        <v>-152.73530571511156</v>
      </c>
      <c r="AS31">
        <f t="shared" si="9"/>
        <v>-1.9696566917024896</v>
      </c>
      <c r="AT31">
        <f t="shared" si="9"/>
        <v>2.051190986150051</v>
      </c>
      <c r="AU31">
        <f t="shared" si="9"/>
        <v>-152.65377142066399</v>
      </c>
      <c r="AW31">
        <v>28</v>
      </c>
      <c r="AX31">
        <f>IF(Z31&gt;0, (R31*SUMPRODUCT(K31:$K$98, X31:$X$98)-K31*$AZ$3)/Z31, 0)</f>
        <v>679.01711835491813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1000000</v>
      </c>
      <c r="S32">
        <f t="shared" si="1"/>
        <v>723.1652882759671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475.98054033858853</v>
      </c>
      <c r="AC32">
        <f t="shared" si="2"/>
        <v>500.15810248906359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-2351.2572523400463</v>
      </c>
      <c r="AI32">
        <f t="shared" si="6"/>
        <v>-2368.5478396579692</v>
      </c>
      <c r="AJ32">
        <f t="shared" si="7"/>
        <v>-24.177562150475069</v>
      </c>
      <c r="AK32">
        <f t="shared" si="22"/>
        <v>33.318637823701202</v>
      </c>
      <c r="AL32">
        <f t="shared" si="8"/>
        <v>-2359.4067639847431</v>
      </c>
      <c r="AN32">
        <f t="shared" si="9"/>
        <v>0</v>
      </c>
      <c r="AO32">
        <f t="shared" si="9"/>
        <v>0</v>
      </c>
      <c r="AP32">
        <f t="shared" si="9"/>
        <v>-1.01429323782672</v>
      </c>
      <c r="AQ32">
        <f t="shared" si="9"/>
        <v>-137.9284744693112</v>
      </c>
      <c r="AR32">
        <f t="shared" si="9"/>
        <v>-138.9427677071379</v>
      </c>
      <c r="AS32">
        <f t="shared" si="9"/>
        <v>-1.418294089463461</v>
      </c>
      <c r="AT32">
        <f t="shared" si="9"/>
        <v>1.9545240665796653</v>
      </c>
      <c r="AU32">
        <f t="shared" si="9"/>
        <v>-138.40653773002171</v>
      </c>
      <c r="AW32">
        <v>29</v>
      </c>
      <c r="AX32">
        <f>IF(Z32&gt;0, (R32*SUMPRODUCT(K32:$K$98, X32:$X$98)-K32*$AZ$3)/Z32, 0)</f>
        <v>723.1652882759671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1000000</v>
      </c>
      <c r="S33">
        <f t="shared" si="1"/>
        <v>760.89276314765709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500.15810248906359</v>
      </c>
      <c r="AC33">
        <f t="shared" si="2"/>
        <v>519.1595240905317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-2404.1143837411905</v>
      </c>
      <c r="AI33">
        <f t="shared" si="6"/>
        <v>-2421.1719623263407</v>
      </c>
      <c r="AJ33">
        <f t="shared" si="7"/>
        <v>-19.00142160146811</v>
      </c>
      <c r="AK33">
        <f t="shared" si="22"/>
        <v>35.011067174234455</v>
      </c>
      <c r="AL33">
        <f t="shared" si="8"/>
        <v>-2405.162316753574</v>
      </c>
      <c r="AN33">
        <f t="shared" si="9"/>
        <v>0</v>
      </c>
      <c r="AO33">
        <f t="shared" si="9"/>
        <v>0</v>
      </c>
      <c r="AP33">
        <f t="shared" si="9"/>
        <v>-0.89341480045586719</v>
      </c>
      <c r="AQ33">
        <f t="shared" si="9"/>
        <v>-125.91889063862074</v>
      </c>
      <c r="AR33">
        <f t="shared" si="9"/>
        <v>-126.8123054390766</v>
      </c>
      <c r="AS33">
        <f t="shared" si="9"/>
        <v>-0.99522632733067273</v>
      </c>
      <c r="AT33">
        <f t="shared" si="9"/>
        <v>1.83375415432331</v>
      </c>
      <c r="AU33">
        <f t="shared" si="9"/>
        <v>-125.97377761208394</v>
      </c>
      <c r="AW33">
        <v>30</v>
      </c>
      <c r="AX33">
        <f>IF(Z33&gt;0, (R33*SUMPRODUCT(K33:$K$98, X33:$X$98)-K33*$AZ$3)/Z33, 0)</f>
        <v>760.89276314765709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1000000</v>
      </c>
      <c r="S34">
        <f t="shared" si="1"/>
        <v>792.48939833872578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519.1595240905317</v>
      </c>
      <c r="AC34">
        <f t="shared" si="2"/>
        <v>533.35661208653414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-2465.9199782213846</v>
      </c>
      <c r="AI34">
        <f t="shared" si="6"/>
        <v>-2482.7453330212279</v>
      </c>
      <c r="AJ34">
        <f t="shared" si="7"/>
        <v>-14.197087996002438</v>
      </c>
      <c r="AK34">
        <f t="shared" si="22"/>
        <v>36.341166686337225</v>
      </c>
      <c r="AL34">
        <f t="shared" si="8"/>
        <v>-2460.601254330893</v>
      </c>
      <c r="AN34">
        <f t="shared" si="9"/>
        <v>0</v>
      </c>
      <c r="AO34">
        <f t="shared" si="9"/>
        <v>0</v>
      </c>
      <c r="AP34">
        <f t="shared" si="9"/>
        <v>-0.78683192080357434</v>
      </c>
      <c r="AQ34">
        <f t="shared" si="9"/>
        <v>-115.31789826089839</v>
      </c>
      <c r="AR34">
        <f t="shared" si="9"/>
        <v>-116.10473018170197</v>
      </c>
      <c r="AS34">
        <f t="shared" si="9"/>
        <v>-0.66392192917180259</v>
      </c>
      <c r="AT34">
        <f t="shared" si="9"/>
        <v>1.699482140389694</v>
      </c>
      <c r="AU34">
        <f t="shared" ref="AU34:AU97" si="23">AL34*$K34</f>
        <v>-115.06916997048407</v>
      </c>
      <c r="AW34">
        <v>31</v>
      </c>
      <c r="AX34">
        <f>IF(Z34&gt;0, (R34*SUMPRODUCT(K34:$K$98, X34:$X$98)-K34*$AZ$3)/Z34, 0)</f>
        <v>792.48939833872578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25</v>
      </c>
      <c r="R35">
        <f t="shared" si="0"/>
        <v>1000000</v>
      </c>
      <c r="S35">
        <f t="shared" si="1"/>
        <v>818.28710127078648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533.35661208653414</v>
      </c>
      <c r="AC35">
        <f t="shared" si="2"/>
        <v>543.14226617797794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-2528.9140897504849</v>
      </c>
      <c r="AI35">
        <f t="shared" ref="AI35:AI66" si="25">SUM(AE35:AH35)</f>
        <v>-2545.5079681500861</v>
      </c>
      <c r="AJ35">
        <f t="shared" si="7"/>
        <v>-9.7856540914438028</v>
      </c>
      <c r="AK35">
        <f t="shared" si="22"/>
        <v>37.334962846057394</v>
      </c>
      <c r="AL35">
        <f t="shared" si="8"/>
        <v>-2517.9586593954728</v>
      </c>
      <c r="AN35">
        <f t="shared" ref="AN35:AT66" si="26">AE35*$K35</f>
        <v>0</v>
      </c>
      <c r="AO35">
        <f t="shared" si="26"/>
        <v>0</v>
      </c>
      <c r="AP35">
        <f t="shared" si="26"/>
        <v>-0.6928633988311772</v>
      </c>
      <c r="AQ35">
        <f t="shared" si="26"/>
        <v>-105.59267516499949</v>
      </c>
      <c r="AR35">
        <f t="shared" si="26"/>
        <v>-106.28553856383068</v>
      </c>
      <c r="AS35">
        <f t="shared" si="26"/>
        <v>-0.40859173427153611</v>
      </c>
      <c r="AT35">
        <f t="shared" si="26"/>
        <v>1.5588898887783216</v>
      </c>
      <c r="AU35">
        <f t="shared" si="23"/>
        <v>-105.1352404093239</v>
      </c>
      <c r="AW35">
        <v>32</v>
      </c>
      <c r="AX35">
        <f>IF(Z35&gt;0, (R35*SUMPRODUCT(K35:$K$98, X35:$X$98)-K35*$AZ$3)/Z35, 0)</f>
        <v>818.28710127078648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1000000</v>
      </c>
      <c r="S36">
        <f t="shared" si="1"/>
        <v>839.16201195582209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543.14226617797794</v>
      </c>
      <c r="AC36">
        <f t="shared" si="2"/>
        <v>549.24919132756986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-2596.5463714765156</v>
      </c>
      <c r="AI36">
        <f t="shared" si="25"/>
        <v>-2612.9093974328339</v>
      </c>
      <c r="AJ36">
        <f t="shared" si="7"/>
        <v>-6.1069251495919161</v>
      </c>
      <c r="AK36">
        <f t="shared" si="22"/>
        <v>38.019958632458462</v>
      </c>
      <c r="AL36">
        <f t="shared" si="8"/>
        <v>-2580.9963639499674</v>
      </c>
      <c r="AN36">
        <f t="shared" si="26"/>
        <v>0</v>
      </c>
      <c r="AO36">
        <f t="shared" si="26"/>
        <v>0</v>
      </c>
      <c r="AP36">
        <f t="shared" si="26"/>
        <v>-0.61002174084064653</v>
      </c>
      <c r="AQ36">
        <f t="shared" si="26"/>
        <v>-96.800539333617053</v>
      </c>
      <c r="AR36">
        <f t="shared" si="26"/>
        <v>-97.410561074457718</v>
      </c>
      <c r="AS36">
        <f t="shared" si="26"/>
        <v>-0.22766920500417268</v>
      </c>
      <c r="AT36">
        <f t="shared" si="26"/>
        <v>1.4174029555154724</v>
      </c>
      <c r="AU36">
        <f t="shared" si="23"/>
        <v>-96.220827323946423</v>
      </c>
      <c r="AW36">
        <v>33</v>
      </c>
      <c r="AX36">
        <f>IF(Z36&gt;0, (R36*SUMPRODUCT(K36:$K$98, X36:$X$98)-K36*$AZ$3)/Z36, 0)</f>
        <v>839.16201195582209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1000000</v>
      </c>
      <c r="S37">
        <f t="shared" si="1"/>
        <v>855.68913430102702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549.24919132756986</v>
      </c>
      <c r="AC37">
        <f t="shared" si="2"/>
        <v>552.1804379891239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-2670.8732383090951</v>
      </c>
      <c r="AI37">
        <f t="shared" si="25"/>
        <v>-2687.0058621748922</v>
      </c>
      <c r="AJ37">
        <f t="shared" si="7"/>
        <v>-2.9312466615540416</v>
      </c>
      <c r="AK37">
        <f t="shared" si="22"/>
        <v>38.447443392929891</v>
      </c>
      <c r="AL37">
        <f t="shared" si="8"/>
        <v>-2651.4896654435161</v>
      </c>
      <c r="AN37">
        <f t="shared" si="26"/>
        <v>0</v>
      </c>
      <c r="AO37">
        <f t="shared" si="26"/>
        <v>0</v>
      </c>
      <c r="AP37">
        <f t="shared" si="26"/>
        <v>-0.53699306820126214</v>
      </c>
      <c r="AQ37">
        <f t="shared" si="26"/>
        <v>-88.903108815235981</v>
      </c>
      <c r="AR37">
        <f t="shared" si="26"/>
        <v>-89.440101883437237</v>
      </c>
      <c r="AS37">
        <f t="shared" si="26"/>
        <v>-9.7569939740538805E-2</v>
      </c>
      <c r="AT37">
        <f t="shared" si="26"/>
        <v>1.2797676784515752</v>
      </c>
      <c r="AU37">
        <f t="shared" si="23"/>
        <v>-88.257904144726183</v>
      </c>
      <c r="AW37">
        <v>34</v>
      </c>
      <c r="AX37">
        <f>IF(Z37&gt;0, (R37*SUMPRODUCT(K37:$K$98, X37:$X$98)-K37*$AZ$3)/Z37, 0)</f>
        <v>855.68913430102702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1000000</v>
      </c>
      <c r="S38">
        <f t="shared" si="1"/>
        <v>868.31366011413706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552.1804379891239</v>
      </c>
      <c r="AC38">
        <f t="shared" si="2"/>
        <v>552.32356666957594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-2764.288317021937</v>
      </c>
      <c r="AI38">
        <f t="shared" si="25"/>
        <v>-2780.1905074411507</v>
      </c>
      <c r="AJ38">
        <f t="shared" si="7"/>
        <v>-0.14312868045203686</v>
      </c>
      <c r="AK38">
        <f t="shared" si="22"/>
        <v>38.652630659238675</v>
      </c>
      <c r="AL38">
        <f t="shared" si="8"/>
        <v>-2741.6810054623638</v>
      </c>
      <c r="AN38">
        <f t="shared" si="26"/>
        <v>0</v>
      </c>
      <c r="AO38">
        <f t="shared" si="26"/>
        <v>0</v>
      </c>
      <c r="AP38">
        <f t="shared" si="26"/>
        <v>-0.47260966434995288</v>
      </c>
      <c r="AQ38">
        <f t="shared" si="26"/>
        <v>-82.154051689366753</v>
      </c>
      <c r="AR38">
        <f t="shared" si="26"/>
        <v>-82.626661353716713</v>
      </c>
      <c r="AS38">
        <f t="shared" si="26"/>
        <v>-4.2537534669160127E-3</v>
      </c>
      <c r="AT38">
        <f t="shared" si="26"/>
        <v>1.1487478341369759</v>
      </c>
      <c r="AU38">
        <f t="shared" si="23"/>
        <v>-81.482167273046642</v>
      </c>
      <c r="AW38">
        <v>35</v>
      </c>
      <c r="AX38">
        <f>IF(Z38&gt;0, (R38*SUMPRODUCT(K38:$K$98, X38:$X$98)-K38*$AZ$3)/Z38, 0)</f>
        <v>868.31366011413706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1000000</v>
      </c>
      <c r="S39">
        <f t="shared" si="1"/>
        <v>876.86472748546623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552.32356666957594</v>
      </c>
      <c r="AC39">
        <f t="shared" si="2"/>
        <v>549.67508417278805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-2862.5653830273741</v>
      </c>
      <c r="AI39">
        <f t="shared" si="25"/>
        <v>-2878.2369874078199</v>
      </c>
      <c r="AJ39">
        <f t="shared" si="7"/>
        <v>2.6484824967878922</v>
      </c>
      <c r="AK39">
        <f t="shared" si="22"/>
        <v>38.662649666870323</v>
      </c>
      <c r="AL39">
        <f t="shared" si="8"/>
        <v>-2836.9258552441615</v>
      </c>
      <c r="AN39">
        <f t="shared" si="26"/>
        <v>0</v>
      </c>
      <c r="AO39">
        <f t="shared" si="26"/>
        <v>0</v>
      </c>
      <c r="AP39">
        <f t="shared" si="26"/>
        <v>-0.41585419382578465</v>
      </c>
      <c r="AQ39">
        <f t="shared" si="26"/>
        <v>-75.959665056232069</v>
      </c>
      <c r="AR39">
        <f t="shared" si="26"/>
        <v>-76.375519250057849</v>
      </c>
      <c r="AS39">
        <f t="shared" si="26"/>
        <v>7.0278864041365963E-2</v>
      </c>
      <c r="AT39">
        <f t="shared" si="26"/>
        <v>1.0259335686425535</v>
      </c>
      <c r="AU39">
        <f t="shared" si="23"/>
        <v>-75.279306817373936</v>
      </c>
      <c r="AW39">
        <v>36</v>
      </c>
      <c r="AX39">
        <f>IF(Z39&gt;0, (R39*SUMPRODUCT(K39:$K$98, X39:$X$98)-K39*$AZ$3)/Z39, 0)</f>
        <v>876.86472748546623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1000000</v>
      </c>
      <c r="S40">
        <f t="shared" si="1"/>
        <v>881.90964350917181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549.67508417278805</v>
      </c>
      <c r="AC40">
        <f t="shared" si="2"/>
        <v>544.70253446707261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-2955.6896607190988</v>
      </c>
      <c r="AI40">
        <f t="shared" si="25"/>
        <v>-2971.1306568142222</v>
      </c>
      <c r="AJ40">
        <f t="shared" si="7"/>
        <v>4.9725497057154371</v>
      </c>
      <c r="AK40">
        <f t="shared" si="22"/>
        <v>38.477255892095165</v>
      </c>
      <c r="AL40">
        <f t="shared" si="8"/>
        <v>-2927.6808512164116</v>
      </c>
      <c r="AN40">
        <f t="shared" si="26"/>
        <v>0</v>
      </c>
      <c r="AO40">
        <f t="shared" si="26"/>
        <v>0</v>
      </c>
      <c r="AP40">
        <f t="shared" si="26"/>
        <v>-0.36583471672274143</v>
      </c>
      <c r="AQ40">
        <f t="shared" si="26"/>
        <v>-70.027469930583123</v>
      </c>
      <c r="AR40">
        <f t="shared" si="26"/>
        <v>-70.393304647305868</v>
      </c>
      <c r="AS40">
        <f t="shared" si="26"/>
        <v>0.1178117850541181</v>
      </c>
      <c r="AT40">
        <f t="shared" si="26"/>
        <v>0.91161968585683717</v>
      </c>
      <c r="AU40">
        <f t="shared" si="23"/>
        <v>-69.363873176394918</v>
      </c>
      <c r="AW40">
        <v>37</v>
      </c>
      <c r="AX40">
        <f>IF(Z40&gt;0, (R40*SUMPRODUCT(K40:$K$98, X40:$X$98)-K40*$AZ$3)/Z40, 0)</f>
        <v>881.90964350917181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1000000</v>
      </c>
      <c r="S41">
        <f t="shared" si="1"/>
        <v>884.37260530139315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544.70253446707261</v>
      </c>
      <c r="AC41">
        <f t="shared" si="2"/>
        <v>538.05641752802239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-3058.7816509040999</v>
      </c>
      <c r="AI41">
        <f t="shared" si="25"/>
        <v>-3073.9917674969997</v>
      </c>
      <c r="AJ41">
        <f t="shared" si="7"/>
        <v>6.6461169390502164</v>
      </c>
      <c r="AK41">
        <f t="shared" si="22"/>
        <v>38.129177412695086</v>
      </c>
      <c r="AL41">
        <f t="shared" si="8"/>
        <v>-3029.2164731452544</v>
      </c>
      <c r="AN41">
        <f t="shared" si="26"/>
        <v>0</v>
      </c>
      <c r="AO41">
        <f t="shared" si="26"/>
        <v>0</v>
      </c>
      <c r="AP41">
        <f t="shared" si="26"/>
        <v>-0.32175412528002056</v>
      </c>
      <c r="AQ41">
        <f t="shared" si="26"/>
        <v>-64.705330067532842</v>
      </c>
      <c r="AR41">
        <f t="shared" si="26"/>
        <v>-65.027084192812865</v>
      </c>
      <c r="AS41">
        <f t="shared" si="26"/>
        <v>0.14059166010805524</v>
      </c>
      <c r="AT41">
        <f t="shared" si="26"/>
        <v>0.80658291152057937</v>
      </c>
      <c r="AU41">
        <f t="shared" si="23"/>
        <v>-64.079909621184228</v>
      </c>
      <c r="AW41">
        <v>38</v>
      </c>
      <c r="AX41">
        <f>IF(Z41&gt;0, (R41*SUMPRODUCT(K41:$K$98, X41:$X$98)-K41*$AZ$3)/Z41, 0)</f>
        <v>884.37260530139315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1000000</v>
      </c>
      <c r="S42">
        <f t="shared" si="1"/>
        <v>884.48250904854262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538.05641752802239</v>
      </c>
      <c r="AC42">
        <f t="shared" si="2"/>
        <v>529.94158120292968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-3166.2236550355624</v>
      </c>
      <c r="AI42">
        <f t="shared" si="25"/>
        <v>-3181.2025148711573</v>
      </c>
      <c r="AJ42">
        <f t="shared" si="7"/>
        <v>8.1148363250927105</v>
      </c>
      <c r="AK42">
        <f t="shared" si="22"/>
        <v>37.66394922696157</v>
      </c>
      <c r="AL42">
        <f t="shared" si="8"/>
        <v>-3135.4237293191031</v>
      </c>
      <c r="AN42">
        <f t="shared" si="26"/>
        <v>0</v>
      </c>
      <c r="AO42">
        <f t="shared" si="26"/>
        <v>0</v>
      </c>
      <c r="AP42">
        <f t="shared" si="26"/>
        <v>-0.2829126162427959</v>
      </c>
      <c r="AQ42">
        <f t="shared" si="26"/>
        <v>-59.801922688888979</v>
      </c>
      <c r="AR42">
        <f t="shared" si="26"/>
        <v>-60.084835305131783</v>
      </c>
      <c r="AS42">
        <f t="shared" si="26"/>
        <v>0.1532686466334709</v>
      </c>
      <c r="AT42">
        <f t="shared" si="26"/>
        <v>0.7113763351009067</v>
      </c>
      <c r="AU42">
        <f t="shared" si="23"/>
        <v>-59.220190323397404</v>
      </c>
      <c r="AW42">
        <v>39</v>
      </c>
      <c r="AX42">
        <f>IF(Z42&gt;0, (R42*SUMPRODUCT(K42:$K$98, X42:$X$98)-K42*$AZ$3)/Z42, 0)</f>
        <v>884.48250904854262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1000000</v>
      </c>
      <c r="S43">
        <f t="shared" si="1"/>
        <v>882.67083589839569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529.94158120292968</v>
      </c>
      <c r="AC43">
        <f t="shared" si="2"/>
        <v>520.6668850697904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-3286.2342280436778</v>
      </c>
      <c r="AI43">
        <f t="shared" si="25"/>
        <v>-3300.9811434252156</v>
      </c>
      <c r="AJ43">
        <f t="shared" si="7"/>
        <v>9.2746961331392868</v>
      </c>
      <c r="AK43">
        <f t="shared" si="22"/>
        <v>37.09591068420508</v>
      </c>
      <c r="AL43">
        <f t="shared" si="8"/>
        <v>-3254.6105366078714</v>
      </c>
      <c r="AN43">
        <f t="shared" si="26"/>
        <v>0</v>
      </c>
      <c r="AO43">
        <f t="shared" si="26"/>
        <v>0</v>
      </c>
      <c r="AP43">
        <f t="shared" si="26"/>
        <v>-0.24868908450059238</v>
      </c>
      <c r="AQ43">
        <f t="shared" si="26"/>
        <v>-55.41840856087412</v>
      </c>
      <c r="AR43">
        <f t="shared" si="26"/>
        <v>-55.667097645374717</v>
      </c>
      <c r="AS43">
        <f t="shared" si="26"/>
        <v>0.15640665391348388</v>
      </c>
      <c r="AT43">
        <f t="shared" si="26"/>
        <v>0.62557815163978892</v>
      </c>
      <c r="AU43">
        <f t="shared" si="23"/>
        <v>-54.885112839821446</v>
      </c>
      <c r="AW43">
        <v>40</v>
      </c>
      <c r="AX43">
        <f>IF(Z43&gt;0, (R43*SUMPRODUCT(K43:$K$98, X43:$X$98)-K43*$AZ$3)/Z43, 0)</f>
        <v>882.67083589839569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1000000</v>
      </c>
      <c r="S44">
        <f t="shared" si="1"/>
        <v>879.09804360424073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520.6668850697904</v>
      </c>
      <c r="AC44">
        <f t="shared" si="2"/>
        <v>510.36207164797889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-3425.9125404400802</v>
      </c>
      <c r="AI44">
        <f t="shared" si="25"/>
        <v>-3440.4263388542913</v>
      </c>
      <c r="AJ44">
        <f t="shared" si="7"/>
        <v>10.304813421811502</v>
      </c>
      <c r="AK44">
        <f t="shared" si="22"/>
        <v>36.446681954885328</v>
      </c>
      <c r="AL44">
        <f t="shared" si="8"/>
        <v>-3393.6748434775945</v>
      </c>
      <c r="AN44">
        <f t="shared" si="26"/>
        <v>0</v>
      </c>
      <c r="AO44">
        <f t="shared" si="26"/>
        <v>0</v>
      </c>
      <c r="AP44">
        <f t="shared" si="26"/>
        <v>-0.21853379084904107</v>
      </c>
      <c r="AQ44">
        <f t="shared" si="26"/>
        <v>-51.58385373787241</v>
      </c>
      <c r="AR44">
        <f t="shared" si="26"/>
        <v>-51.802387528721447</v>
      </c>
      <c r="AS44">
        <f t="shared" si="26"/>
        <v>0.15515924066132364</v>
      </c>
      <c r="AT44">
        <f t="shared" si="26"/>
        <v>0.54877650523736154</v>
      </c>
      <c r="AU44">
        <f t="shared" si="23"/>
        <v>-51.098451782822764</v>
      </c>
      <c r="AW44">
        <v>41</v>
      </c>
      <c r="AX44">
        <f>IF(Z44&gt;0, (R44*SUMPRODUCT(K44:$K$98, X44:$X$98)-K44*$AZ$3)/Z44, 0)</f>
        <v>879.09804360424073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1000000</v>
      </c>
      <c r="S45">
        <f t="shared" si="1"/>
        <v>873.74191025895823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510.36207164797889</v>
      </c>
      <c r="AC45">
        <f t="shared" si="2"/>
        <v>499.05821356998365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-3572.9302607549071</v>
      </c>
      <c r="AI45">
        <f t="shared" si="25"/>
        <v>-3587.2095979284572</v>
      </c>
      <c r="AJ45">
        <f t="shared" si="7"/>
        <v>11.303858077995244</v>
      </c>
      <c r="AK45">
        <f t="shared" si="22"/>
        <v>35.725345015358528</v>
      </c>
      <c r="AL45">
        <f t="shared" si="8"/>
        <v>-3540.1803948351035</v>
      </c>
      <c r="AN45">
        <f t="shared" si="26"/>
        <v>0</v>
      </c>
      <c r="AO45">
        <f t="shared" si="26"/>
        <v>0</v>
      </c>
      <c r="AP45">
        <f t="shared" si="26"/>
        <v>-0.19196742461717017</v>
      </c>
      <c r="AQ45">
        <f t="shared" si="26"/>
        <v>-48.033477475715394</v>
      </c>
      <c r="AR45">
        <f t="shared" si="26"/>
        <v>-48.225444900332562</v>
      </c>
      <c r="AS45">
        <f t="shared" si="26"/>
        <v>0.15196591390041514</v>
      </c>
      <c r="AT45">
        <f t="shared" si="26"/>
        <v>0.48028156999202581</v>
      </c>
      <c r="AU45">
        <f t="shared" si="23"/>
        <v>-47.59319741644012</v>
      </c>
      <c r="AW45">
        <v>42</v>
      </c>
      <c r="AX45">
        <f>IF(Z45&gt;0, (R45*SUMPRODUCT(K45:$K$98, X45:$X$98)-K45*$AZ$3)/Z45, 0)</f>
        <v>873.74191025895823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1000000</v>
      </c>
      <c r="S46">
        <f t="shared" si="1"/>
        <v>866.93457048585526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499.05821356998365</v>
      </c>
      <c r="AC46">
        <f t="shared" si="2"/>
        <v>486.98901793344436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-3724.9907152479377</v>
      </c>
      <c r="AI46">
        <f t="shared" si="25"/>
        <v>-3739.0341342818715</v>
      </c>
      <c r="AJ46">
        <f t="shared" si="7"/>
        <v>12.069195636539291</v>
      </c>
      <c r="AK46">
        <f t="shared" si="22"/>
        <v>34.934074949898857</v>
      </c>
      <c r="AL46">
        <f t="shared" si="8"/>
        <v>-3692.0308636954333</v>
      </c>
      <c r="AN46">
        <f t="shared" si="26"/>
        <v>0</v>
      </c>
      <c r="AO46">
        <f t="shared" si="26"/>
        <v>0</v>
      </c>
      <c r="AP46">
        <f t="shared" si="26"/>
        <v>-0.16856768480007234</v>
      </c>
      <c r="AQ46">
        <f t="shared" si="26"/>
        <v>-44.712264104194453</v>
      </c>
      <c r="AR46">
        <f t="shared" si="26"/>
        <v>-44.880831788994527</v>
      </c>
      <c r="AS46">
        <f t="shared" si="26"/>
        <v>0.14487044507712746</v>
      </c>
      <c r="AT46">
        <f t="shared" si="26"/>
        <v>0.41932496073124703</v>
      </c>
      <c r="AU46">
        <f t="shared" si="23"/>
        <v>-44.31663638318615</v>
      </c>
      <c r="AW46">
        <v>43</v>
      </c>
      <c r="AX46">
        <f>IF(Z46&gt;0, (R46*SUMPRODUCT(K46:$K$98, X46:$X$98)-K46*$AZ$3)/Z46, 0)</f>
        <v>866.93457048585526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1000000</v>
      </c>
      <c r="S47">
        <f t="shared" si="1"/>
        <v>859.05057252824736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486.98901793344436</v>
      </c>
      <c r="AC47">
        <f t="shared" si="2"/>
        <v>474.38771975708579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-3896.1196693132888</v>
      </c>
      <c r="AI47">
        <f t="shared" si="25"/>
        <v>-3909.9252511651503</v>
      </c>
      <c r="AJ47">
        <f t="shared" si="7"/>
        <v>12.601298176358569</v>
      </c>
      <c r="AK47">
        <f t="shared" si="22"/>
        <v>34.089231255341112</v>
      </c>
      <c r="AL47">
        <f t="shared" si="8"/>
        <v>-3863.2347217334504</v>
      </c>
      <c r="AN47">
        <f t="shared" si="26"/>
        <v>0</v>
      </c>
      <c r="AO47">
        <f t="shared" si="26"/>
        <v>0</v>
      </c>
      <c r="AP47">
        <f t="shared" si="26"/>
        <v>-0.14795790040153731</v>
      </c>
      <c r="AQ47">
        <f t="shared" si="26"/>
        <v>-41.755696512494374</v>
      </c>
      <c r="AR47">
        <f t="shared" si="26"/>
        <v>-41.903654412895918</v>
      </c>
      <c r="AS47">
        <f t="shared" si="26"/>
        <v>0.13505128871162689</v>
      </c>
      <c r="AT47">
        <f t="shared" si="26"/>
        <v>0.36534288354986444</v>
      </c>
      <c r="AU47">
        <f t="shared" si="23"/>
        <v>-41.403260240634424</v>
      </c>
      <c r="AW47">
        <v>44</v>
      </c>
      <c r="AX47">
        <f>IF(Z47&gt;0, (R47*SUMPRODUCT(K47:$K$98, X47:$X$98)-K47*$AZ$3)/Z47, 0)</f>
        <v>859.05057252824736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1000000</v>
      </c>
      <c r="S48">
        <f t="shared" si="1"/>
        <v>850.14973506056083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474.38771975708579</v>
      </c>
      <c r="AC48">
        <f t="shared" si="2"/>
        <v>461.30252853730207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-4087.7703851061997</v>
      </c>
      <c r="AI48">
        <f t="shared" si="25"/>
        <v>-4101.3357168799148</v>
      </c>
      <c r="AJ48">
        <f t="shared" si="7"/>
        <v>13.085191219783724</v>
      </c>
      <c r="AK48">
        <f t="shared" si="22"/>
        <v>33.207140382996009</v>
      </c>
      <c r="AL48">
        <f t="shared" si="8"/>
        <v>-4055.0433852771353</v>
      </c>
      <c r="AN48">
        <f t="shared" si="26"/>
        <v>0</v>
      </c>
      <c r="AO48">
        <f t="shared" si="26"/>
        <v>0</v>
      </c>
      <c r="AP48">
        <f t="shared" si="26"/>
        <v>-0.12980632121343061</v>
      </c>
      <c r="AQ48">
        <f t="shared" si="26"/>
        <v>-39.115772802844091</v>
      </c>
      <c r="AR48">
        <f t="shared" si="26"/>
        <v>-39.245579124057521</v>
      </c>
      <c r="AS48">
        <f t="shared" si="26"/>
        <v>0.12521186823499456</v>
      </c>
      <c r="AT48">
        <f t="shared" si="26"/>
        <v>0.31775829762504509</v>
      </c>
      <c r="AU48">
        <f t="shared" si="23"/>
        <v>-38.802608958197482</v>
      </c>
      <c r="AW48">
        <v>45</v>
      </c>
      <c r="AX48">
        <f>IF(Z48&gt;0, (R48*SUMPRODUCT(K48:$K$98, X48:$X$98)-K48*$AZ$3)/Z48, 0)</f>
        <v>850.14973506056083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1000000</v>
      </c>
      <c r="S49">
        <f t="shared" si="1"/>
        <v>840.31093730781333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461.30252853730207</v>
      </c>
      <c r="AC49">
        <f t="shared" si="2"/>
        <v>447.78542117437814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-4306.508827116877</v>
      </c>
      <c r="AI49">
        <f t="shared" si="25"/>
        <v>-4319.8308428521768</v>
      </c>
      <c r="AJ49">
        <f t="shared" si="7"/>
        <v>13.517107362923923</v>
      </c>
      <c r="AK49">
        <f t="shared" si="22"/>
        <v>32.291176997611146</v>
      </c>
      <c r="AL49">
        <f t="shared" si="8"/>
        <v>-4274.0225584916425</v>
      </c>
      <c r="AN49">
        <f t="shared" si="26"/>
        <v>0</v>
      </c>
      <c r="AO49">
        <f t="shared" si="26"/>
        <v>0</v>
      </c>
      <c r="AP49">
        <f t="shared" si="26"/>
        <v>-0.1138196751016993</v>
      </c>
      <c r="AQ49">
        <f t="shared" si="26"/>
        <v>-36.793638835467249</v>
      </c>
      <c r="AR49">
        <f t="shared" si="26"/>
        <v>-36.907458510568944</v>
      </c>
      <c r="AS49">
        <f t="shared" si="26"/>
        <v>0.115486484848243</v>
      </c>
      <c r="AT49">
        <f t="shared" si="26"/>
        <v>0.27588702397196024</v>
      </c>
      <c r="AU49">
        <f t="shared" si="23"/>
        <v>-36.516085001748749</v>
      </c>
      <c r="AW49">
        <v>46</v>
      </c>
      <c r="AX49">
        <f>IF(Z49&gt;0, (R49*SUMPRODUCT(K49:$K$98, X49:$X$98)-K49*$AZ$3)/Z49, 0)</f>
        <v>840.31093730781333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25</v>
      </c>
      <c r="R50">
        <f t="shared" si="0"/>
        <v>1000000</v>
      </c>
      <c r="S50">
        <f t="shared" si="1"/>
        <v>829.54609672513322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447.78542117437814</v>
      </c>
      <c r="AC50">
        <f t="shared" si="2"/>
        <v>433.84773362455371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-4557.6997806875061</v>
      </c>
      <c r="AI50">
        <f t="shared" si="25"/>
        <v>-4570.7746337709359</v>
      </c>
      <c r="AJ50">
        <f t="shared" si="7"/>
        <v>13.937687549824432</v>
      </c>
      <c r="AK50">
        <f t="shared" si="22"/>
        <v>31.344979482206472</v>
      </c>
      <c r="AL50">
        <f t="shared" si="8"/>
        <v>-4525.4919667389049</v>
      </c>
      <c r="AN50">
        <f t="shared" si="26"/>
        <v>0</v>
      </c>
      <c r="AO50">
        <f t="shared" si="26"/>
        <v>0</v>
      </c>
      <c r="AP50">
        <f t="shared" si="26"/>
        <v>-9.9739272055339487E-2</v>
      </c>
      <c r="AQ50">
        <f t="shared" si="26"/>
        <v>-34.767630310787624</v>
      </c>
      <c r="AR50">
        <f t="shared" si="26"/>
        <v>-34.867369582842962</v>
      </c>
      <c r="AS50">
        <f t="shared" si="26"/>
        <v>0.10632125665075436</v>
      </c>
      <c r="AT50">
        <f t="shared" si="26"/>
        <v>0.23910979467194929</v>
      </c>
      <c r="AU50">
        <f t="shared" si="23"/>
        <v>-34.521938531520256</v>
      </c>
      <c r="AW50">
        <v>47</v>
      </c>
      <c r="AX50">
        <f>IF(Z50&gt;0, (R50*SUMPRODUCT(K50:$K$98, X50:$X$98)-K50*$AZ$3)/Z50, 0)</f>
        <v>829.54609672513322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1000000</v>
      </c>
      <c r="S51">
        <f t="shared" si="1"/>
        <v>817.8419956137401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433.84773362455371</v>
      </c>
      <c r="AC51">
        <f t="shared" si="2"/>
        <v>419.4872026759474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-4844.5656916732187</v>
      </c>
      <c r="AI51">
        <f t="shared" si="25"/>
        <v>-4857.3886820835223</v>
      </c>
      <c r="AJ51">
        <f t="shared" si="7"/>
        <v>14.360530948606311</v>
      </c>
      <c r="AK51">
        <f t="shared" si="22"/>
        <v>30.369341353718763</v>
      </c>
      <c r="AL51">
        <f t="shared" si="8"/>
        <v>-4812.6588097811973</v>
      </c>
      <c r="AN51">
        <f t="shared" si="26"/>
        <v>0</v>
      </c>
      <c r="AO51">
        <f t="shared" si="26"/>
        <v>0</v>
      </c>
      <c r="AP51">
        <f t="shared" si="26"/>
        <v>-8.7337482940353983E-2</v>
      </c>
      <c r="AQ51">
        <f t="shared" si="26"/>
        <v>-32.996372913914605</v>
      </c>
      <c r="AR51">
        <f t="shared" si="26"/>
        <v>-33.083710396854961</v>
      </c>
      <c r="AS51">
        <f t="shared" si="26"/>
        <v>9.7809682968375375E-2</v>
      </c>
      <c r="AT51">
        <f t="shared" si="26"/>
        <v>0.20684580955928256</v>
      </c>
      <c r="AU51">
        <f t="shared" si="23"/>
        <v>-32.779054904327303</v>
      </c>
      <c r="AW51">
        <v>48</v>
      </c>
      <c r="AX51">
        <f>IF(Z51&gt;0, (R51*SUMPRODUCT(K51:$K$98, X51:$X$98)-K51*$AZ$3)/Z51, 0)</f>
        <v>817.8419956137401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25</v>
      </c>
      <c r="R52">
        <f t="shared" si="0"/>
        <v>1000000</v>
      </c>
      <c r="S52">
        <f t="shared" si="1"/>
        <v>805.2283906061291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419.4872026759474</v>
      </c>
      <c r="AC52">
        <f t="shared" si="2"/>
        <v>404.71145419255174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-5185.8686525388857</v>
      </c>
      <c r="AI52">
        <f t="shared" si="25"/>
        <v>-5198.4337663287733</v>
      </c>
      <c r="AJ52">
        <f t="shared" si="7"/>
        <v>14.77574848339566</v>
      </c>
      <c r="AK52">
        <f t="shared" si="22"/>
        <v>29.364104187316322</v>
      </c>
      <c r="AL52">
        <f t="shared" si="8"/>
        <v>-5154.2939136580617</v>
      </c>
      <c r="AN52">
        <f t="shared" si="26"/>
        <v>0</v>
      </c>
      <c r="AO52">
        <f t="shared" si="26"/>
        <v>0</v>
      </c>
      <c r="AP52">
        <f t="shared" si="26"/>
        <v>-7.6411681574157869E-2</v>
      </c>
      <c r="AQ52">
        <f t="shared" si="26"/>
        <v>-31.536598139057844</v>
      </c>
      <c r="AR52">
        <f t="shared" si="26"/>
        <v>-31.613009820632005</v>
      </c>
      <c r="AS52">
        <f t="shared" si="26"/>
        <v>8.9855118466317205E-2</v>
      </c>
      <c r="AT52">
        <f t="shared" si="26"/>
        <v>0.17857065334955025</v>
      </c>
      <c r="AU52">
        <f t="shared" si="23"/>
        <v>-31.344584048816138</v>
      </c>
      <c r="AW52">
        <v>49</v>
      </c>
      <c r="AX52">
        <f>IF(Z52&gt;0, (R52*SUMPRODUCT(K52:$K$98, X52:$X$98)-K52*$AZ$3)/Z52, 0)</f>
        <v>805.2283906061291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1000000</v>
      </c>
      <c r="S53">
        <f t="shared" si="1"/>
        <v>791.54068057770542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404.71145419255174</v>
      </c>
      <c r="AC53">
        <f t="shared" si="2"/>
        <v>389.44327072360016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-5571.8660173147791</v>
      </c>
      <c r="AI53">
        <f t="shared" si="25"/>
        <v>-5584.1661833163344</v>
      </c>
      <c r="AJ53">
        <f t="shared" si="7"/>
        <v>15.268183468951577</v>
      </c>
      <c r="AK53">
        <f t="shared" si="22"/>
        <v>28.329801793478623</v>
      </c>
      <c r="AL53">
        <f t="shared" si="8"/>
        <v>-5540.5681980539039</v>
      </c>
      <c r="AN53">
        <f t="shared" si="26"/>
        <v>0</v>
      </c>
      <c r="AO53">
        <f t="shared" si="26"/>
        <v>0</v>
      </c>
      <c r="AP53">
        <f t="shared" si="26"/>
        <v>-6.6786130427742924E-2</v>
      </c>
      <c r="AQ53">
        <f t="shared" si="26"/>
        <v>-30.253524262293176</v>
      </c>
      <c r="AR53">
        <f t="shared" si="26"/>
        <v>-30.32031039272092</v>
      </c>
      <c r="AS53">
        <f t="shared" si="26"/>
        <v>8.2901555346745245E-2</v>
      </c>
      <c r="AT53">
        <f t="shared" si="26"/>
        <v>0.15382213844366788</v>
      </c>
      <c r="AU53">
        <f t="shared" si="23"/>
        <v>-30.083586698930503</v>
      </c>
      <c r="AW53">
        <v>50</v>
      </c>
      <c r="AX53">
        <f>IF(Z53&gt;0, (R53*SUMPRODUCT(K53:$K$98, X53:$X$98)-K53*$AZ$3)/Z53, 0)</f>
        <v>791.54068057770542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1000000</v>
      </c>
      <c r="S54">
        <f t="shared" si="1"/>
        <v>776.82478543765501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389.44327072360016</v>
      </c>
      <c r="AC54">
        <f t="shared" si="2"/>
        <v>373.71511670247321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-6006.2532236684474</v>
      </c>
      <c r="AI54">
        <f t="shared" si="25"/>
        <v>-6018.2802316793959</v>
      </c>
      <c r="AJ54">
        <f t="shared" si="7"/>
        <v>15.728154021126954</v>
      </c>
      <c r="AK54">
        <f t="shared" si="22"/>
        <v>27.261028950652015</v>
      </c>
      <c r="AL54">
        <f t="shared" si="8"/>
        <v>-5975.2910487076169</v>
      </c>
      <c r="AN54">
        <f t="shared" si="26"/>
        <v>0</v>
      </c>
      <c r="AO54">
        <f t="shared" si="26"/>
        <v>0</v>
      </c>
      <c r="AP54">
        <f t="shared" si="26"/>
        <v>-5.8306219895522364E-2</v>
      </c>
      <c r="AQ54">
        <f t="shared" si="26"/>
        <v>-29.117958588587616</v>
      </c>
      <c r="AR54">
        <f t="shared" si="26"/>
        <v>-29.17626480848314</v>
      </c>
      <c r="AS54">
        <f t="shared" si="26"/>
        <v>7.6249155739455551E-2</v>
      </c>
      <c r="AT54">
        <f t="shared" si="26"/>
        <v>0.1321598478298176</v>
      </c>
      <c r="AU54">
        <f t="shared" si="23"/>
        <v>-28.967855804913864</v>
      </c>
      <c r="AW54">
        <v>51</v>
      </c>
      <c r="AX54">
        <f>IF(Z54&gt;0, (R54*SUMPRODUCT(K54:$K$98, X54:$X$98)-K54*$AZ$3)/Z54, 0)</f>
        <v>776.82478543765501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1000000</v>
      </c>
      <c r="S55">
        <f t="shared" si="1"/>
        <v>761.14575239028602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373.71511670247321</v>
      </c>
      <c r="AC55">
        <f t="shared" si="2"/>
        <v>357.56623868635558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-6495.8404266287162</v>
      </c>
      <c r="AI55">
        <f t="shared" si="25"/>
        <v>-6507.5847685488889</v>
      </c>
      <c r="AJ55">
        <f t="shared" si="7"/>
        <v>16.148878016117635</v>
      </c>
      <c r="AK55">
        <f t="shared" si="22"/>
        <v>26.160058169173126</v>
      </c>
      <c r="AL55">
        <f t="shared" si="8"/>
        <v>-6465.2758323635981</v>
      </c>
      <c r="AN55">
        <f t="shared" si="26"/>
        <v>0</v>
      </c>
      <c r="AO55">
        <f t="shared" si="26"/>
        <v>0</v>
      </c>
      <c r="AP55">
        <f t="shared" si="26"/>
        <v>-5.0835599545033416E-2</v>
      </c>
      <c r="AQ55">
        <f t="shared" si="26"/>
        <v>-28.117364504632103</v>
      </c>
      <c r="AR55">
        <f t="shared" si="26"/>
        <v>-28.168200104177135</v>
      </c>
      <c r="AS55">
        <f t="shared" si="26"/>
        <v>6.9900714872651953E-2</v>
      </c>
      <c r="AT55">
        <f t="shared" si="26"/>
        <v>0.11323429190004972</v>
      </c>
      <c r="AU55">
        <f t="shared" si="23"/>
        <v>-27.985065097404433</v>
      </c>
      <c r="AW55">
        <v>52</v>
      </c>
      <c r="AX55">
        <f>IF(Z55&gt;0, (R55*SUMPRODUCT(K55:$K$98, X55:$X$98)-K55*$AZ$3)/Z55, 0)</f>
        <v>761.14575239028602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1000000</v>
      </c>
      <c r="S56">
        <f t="shared" si="1"/>
        <v>744.51838231881527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357.56623868635558</v>
      </c>
      <c r="AC56">
        <f t="shared" si="2"/>
        <v>341.02841040714293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-7023.5688603142462</v>
      </c>
      <c r="AI56">
        <f t="shared" si="25"/>
        <v>-7035.0201695937094</v>
      </c>
      <c r="AJ56">
        <f t="shared" si="7"/>
        <v>16.537828279212647</v>
      </c>
      <c r="AK56">
        <f t="shared" si="22"/>
        <v>25.029636708044894</v>
      </c>
      <c r="AL56">
        <f t="shared" si="8"/>
        <v>-6993.4527046064522</v>
      </c>
      <c r="AN56">
        <f t="shared" si="26"/>
        <v>0</v>
      </c>
      <c r="AO56">
        <f t="shared" si="26"/>
        <v>0</v>
      </c>
      <c r="AP56">
        <f t="shared" si="26"/>
        <v>-4.4256430697948629E-2</v>
      </c>
      <c r="AQ56">
        <f t="shared" si="26"/>
        <v>-27.144327424307551</v>
      </c>
      <c r="AR56">
        <f t="shared" si="26"/>
        <v>-27.188583855005497</v>
      </c>
      <c r="AS56">
        <f t="shared" si="26"/>
        <v>6.3914547522188864E-2</v>
      </c>
      <c r="AT56">
        <f t="shared" si="26"/>
        <v>9.6733251659789368E-2</v>
      </c>
      <c r="AU56">
        <f t="shared" si="23"/>
        <v>-27.02793605582352</v>
      </c>
      <c r="AW56">
        <v>53</v>
      </c>
      <c r="AX56">
        <f>IF(Z56&gt;0, (R56*SUMPRODUCT(K56:$K$98, X56:$X$98)-K56*$AZ$3)/Z56, 0)</f>
        <v>744.51838231881527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1000000</v>
      </c>
      <c r="S57">
        <f t="shared" si="1"/>
        <v>727.144322833724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341.02841040714293</v>
      </c>
      <c r="AC57">
        <f t="shared" si="2"/>
        <v>324.2229546126743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-7586.5611055002191</v>
      </c>
      <c r="AI57">
        <f t="shared" si="25"/>
        <v>-7597.7082376592507</v>
      </c>
      <c r="AJ57">
        <f t="shared" si="7"/>
        <v>16.805455794468628</v>
      </c>
      <c r="AK57">
        <f t="shared" si="22"/>
        <v>23.871988728500007</v>
      </c>
      <c r="AL57">
        <f t="shared" si="8"/>
        <v>-7557.0307931362822</v>
      </c>
      <c r="AN57">
        <f t="shared" si="26"/>
        <v>0</v>
      </c>
      <c r="AO57">
        <f t="shared" si="26"/>
        <v>0</v>
      </c>
      <c r="AP57">
        <f t="shared" si="26"/>
        <v>-3.8465055909883722E-2</v>
      </c>
      <c r="AQ57">
        <f t="shared" si="26"/>
        <v>-26.178706139263532</v>
      </c>
      <c r="AR57">
        <f t="shared" si="26"/>
        <v>-26.217171195173417</v>
      </c>
      <c r="AS57">
        <f t="shared" si="26"/>
        <v>5.7990054078760372E-2</v>
      </c>
      <c r="AT57">
        <f t="shared" si="26"/>
        <v>8.2374315476103688E-2</v>
      </c>
      <c r="AU57">
        <f t="shared" si="23"/>
        <v>-26.076806825618554</v>
      </c>
      <c r="AW57">
        <v>54</v>
      </c>
      <c r="AX57">
        <f>IF(Z57&gt;0, (R57*SUMPRODUCT(K57:$K$98, X57:$X$98)-K57*$AZ$3)/Z57, 0)</f>
        <v>727.144322833724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1000000</v>
      </c>
      <c r="S58">
        <f t="shared" si="1"/>
        <v>709.22167920510799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324.2229546126743</v>
      </c>
      <c r="AC58">
        <f t="shared" si="2"/>
        <v>307.27538385719549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-8169.2547244417883</v>
      </c>
      <c r="AI58">
        <f t="shared" si="25"/>
        <v>-8180.0861539111183</v>
      </c>
      <c r="AJ58">
        <f t="shared" si="7"/>
        <v>16.947570755478807</v>
      </c>
      <c r="AK58">
        <f t="shared" si="22"/>
        <v>22.695606822887203</v>
      </c>
      <c r="AL58">
        <f t="shared" si="8"/>
        <v>-8140.4429763327526</v>
      </c>
      <c r="AN58">
        <f t="shared" si="26"/>
        <v>0</v>
      </c>
      <c r="AO58">
        <f t="shared" si="26"/>
        <v>0</v>
      </c>
      <c r="AP58">
        <f t="shared" si="26"/>
        <v>-3.3371134497215203E-2</v>
      </c>
      <c r="AQ58">
        <f t="shared" si="26"/>
        <v>-25.169096925137609</v>
      </c>
      <c r="AR58">
        <f t="shared" si="26"/>
        <v>-25.202468059634825</v>
      </c>
      <c r="AS58">
        <f t="shared" si="26"/>
        <v>5.2214683637425756E-2</v>
      </c>
      <c r="AT58">
        <f t="shared" si="26"/>
        <v>6.9924117580884335E-2</v>
      </c>
      <c r="AU58">
        <f t="shared" si="23"/>
        <v>-25.080329258416516</v>
      </c>
      <c r="AW58">
        <v>55</v>
      </c>
      <c r="AX58">
        <f>IF(Z58&gt;0, (R58*SUMPRODUCT(K58:$K$98, X58:$X$98)-K58*$AZ$3)/Z58, 0)</f>
        <v>709.22167920510799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1000000</v>
      </c>
      <c r="S59">
        <f t="shared" si="1"/>
        <v>691.06070656353097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307.27538385719549</v>
      </c>
      <c r="AC59">
        <f t="shared" si="2"/>
        <v>290.34837209615137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-8775.741135489403</v>
      </c>
      <c r="AI59">
        <f t="shared" si="25"/>
        <v>-8786.2448571356526</v>
      </c>
      <c r="AJ59">
        <f t="shared" si="7"/>
        <v>16.927011761044128</v>
      </c>
      <c r="AK59">
        <f t="shared" si="22"/>
        <v>21.509276870003685</v>
      </c>
      <c r="AL59">
        <f t="shared" si="8"/>
        <v>-8747.8085685046044</v>
      </c>
      <c r="AN59">
        <f t="shared" si="26"/>
        <v>0</v>
      </c>
      <c r="AO59">
        <f t="shared" si="26"/>
        <v>0</v>
      </c>
      <c r="AP59">
        <f t="shared" si="26"/>
        <v>-2.8894180189996104E-2</v>
      </c>
      <c r="AQ59">
        <f t="shared" si="26"/>
        <v>-24.140762123121714</v>
      </c>
      <c r="AR59">
        <f t="shared" si="26"/>
        <v>-24.169656303311712</v>
      </c>
      <c r="AS59">
        <f t="shared" si="26"/>
        <v>4.6563698503609231E-2</v>
      </c>
      <c r="AT59">
        <f t="shared" si="26"/>
        <v>5.916883011273618E-2</v>
      </c>
      <c r="AU59">
        <f t="shared" si="23"/>
        <v>-24.063923774695365</v>
      </c>
      <c r="AW59">
        <v>56</v>
      </c>
      <c r="AX59">
        <f>IF(Z59&gt;0, (R59*SUMPRODUCT(K59:$K$98, X59:$X$98)-K59*$AZ$3)/Z59, 0)</f>
        <v>691.06070656353097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1000000</v>
      </c>
      <c r="S60">
        <f t="shared" si="1"/>
        <v>672.94183850665047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290.34837209615137</v>
      </c>
      <c r="AC60">
        <f t="shared" si="2"/>
        <v>273.56661458382735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-9423.9617490537421</v>
      </c>
      <c r="AI60">
        <f t="shared" si="25"/>
        <v>-9434.1248344398027</v>
      </c>
      <c r="AJ60">
        <f t="shared" si="7"/>
        <v>16.78175751232402</v>
      </c>
      <c r="AK60">
        <f t="shared" si="22"/>
        <v>20.324386046730599</v>
      </c>
      <c r="AL60">
        <f t="shared" si="8"/>
        <v>-9397.0186908807482</v>
      </c>
      <c r="AN60">
        <f t="shared" si="26"/>
        <v>0</v>
      </c>
      <c r="AO60">
        <f t="shared" si="26"/>
        <v>0</v>
      </c>
      <c r="AP60">
        <f t="shared" si="26"/>
        <v>-2.4961732469775712E-2</v>
      </c>
      <c r="AQ60">
        <f t="shared" si="26"/>
        <v>-23.146357926690818</v>
      </c>
      <c r="AR60">
        <f t="shared" si="26"/>
        <v>-23.171319659160591</v>
      </c>
      <c r="AS60">
        <f t="shared" si="26"/>
        <v>4.1217969296000918E-2</v>
      </c>
      <c r="AT60">
        <f t="shared" si="26"/>
        <v>4.9919081444181723E-2</v>
      </c>
      <c r="AU60">
        <f t="shared" si="23"/>
        <v>-23.080182608420412</v>
      </c>
      <c r="AW60">
        <v>57</v>
      </c>
      <c r="AX60">
        <f>IF(Z60&gt;0, (R60*SUMPRODUCT(K60:$K$98, X60:$X$98)-K60*$AZ$3)/Z60, 0)</f>
        <v>672.94183850665047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1000000</v>
      </c>
      <c r="S61">
        <f t="shared" si="1"/>
        <v>655.01053399143029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273.56661458382735</v>
      </c>
      <c r="AC61">
        <f t="shared" si="2"/>
        <v>256.99079648820594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-10112.130115075373</v>
      </c>
      <c r="AI61">
        <f t="shared" si="25"/>
        <v>-10121.938766354697</v>
      </c>
      <c r="AJ61">
        <f t="shared" si="7"/>
        <v>16.575818095621401</v>
      </c>
      <c r="AK61">
        <f t="shared" si="22"/>
        <v>19.149663020867916</v>
      </c>
      <c r="AL61">
        <f t="shared" si="8"/>
        <v>-10086.213285238207</v>
      </c>
      <c r="AN61">
        <f t="shared" si="26"/>
        <v>0</v>
      </c>
      <c r="AO61">
        <f t="shared" si="26"/>
        <v>0</v>
      </c>
      <c r="AP61">
        <f t="shared" si="26"/>
        <v>-2.1510000568507368E-2</v>
      </c>
      <c r="AQ61">
        <f t="shared" si="26"/>
        <v>-22.175518155346474</v>
      </c>
      <c r="AR61">
        <f t="shared" si="26"/>
        <v>-22.197028155914982</v>
      </c>
      <c r="AS61">
        <f t="shared" si="26"/>
        <v>3.6350140962998587E-2</v>
      </c>
      <c r="AT61">
        <f t="shared" si="26"/>
        <v>4.1994485351305053E-2</v>
      </c>
      <c r="AU61">
        <f t="shared" si="23"/>
        <v>-22.118683529600677</v>
      </c>
      <c r="AW61">
        <v>58</v>
      </c>
      <c r="AX61">
        <f>IF(Z61&gt;0, (R61*SUMPRODUCT(K61:$K$98, X61:$X$98)-K61*$AZ$3)/Z61, 0)</f>
        <v>655.01053399143029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25</v>
      </c>
      <c r="R62">
        <f t="shared" si="0"/>
        <v>1000000</v>
      </c>
      <c r="S62">
        <f t="shared" si="1"/>
        <v>637.43077086220387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256.99079648820594</v>
      </c>
      <c r="AC62">
        <f t="shared" si="2"/>
        <v>240.68183175345712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-10841.459100970193</v>
      </c>
      <c r="AI62">
        <f t="shared" si="25"/>
        <v>-10850.898629259198</v>
      </c>
      <c r="AJ62">
        <f t="shared" si="7"/>
        <v>16.308964734748827</v>
      </c>
      <c r="AK62">
        <f t="shared" si="22"/>
        <v>17.989355754174419</v>
      </c>
      <c r="AL62">
        <f t="shared" si="8"/>
        <v>-10816.600308770274</v>
      </c>
      <c r="AN62">
        <f t="shared" si="26"/>
        <v>0</v>
      </c>
      <c r="AO62">
        <f t="shared" si="26"/>
        <v>0</v>
      </c>
      <c r="AP62">
        <f t="shared" si="26"/>
        <v>-1.8482614141261674E-2</v>
      </c>
      <c r="AQ62">
        <f t="shared" si="26"/>
        <v>-21.227597307472049</v>
      </c>
      <c r="AR62">
        <f t="shared" si="26"/>
        <v>-21.246079921613312</v>
      </c>
      <c r="AS62">
        <f t="shared" si="26"/>
        <v>3.1932983620261007E-2</v>
      </c>
      <c r="AT62">
        <f t="shared" si="26"/>
        <v>3.5223192396334958E-2</v>
      </c>
      <c r="AU62">
        <f t="shared" si="23"/>
        <v>-21.178923745596713</v>
      </c>
      <c r="AW62">
        <v>59</v>
      </c>
      <c r="AX62">
        <f>IF(Z62&gt;0, (R62*SUMPRODUCT(K62:$K$98, X62:$X$98)-K62*$AZ$3)/Z62, 0)</f>
        <v>637.43077086220387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1000000</v>
      </c>
      <c r="S63">
        <f t="shared" si="1"/>
        <v>620.27277713991577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240.68183175345712</v>
      </c>
      <c r="AC63">
        <f t="shared" si="2"/>
        <v>224.69222857151877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-11557.875487209256</v>
      </c>
      <c r="AI63">
        <f t="shared" si="25"/>
        <v>-11566.93167332819</v>
      </c>
      <c r="AJ63">
        <f t="shared" si="7"/>
        <v>15.98960318193835</v>
      </c>
      <c r="AK63">
        <f t="shared" si="22"/>
        <v>16.847728222741999</v>
      </c>
      <c r="AL63">
        <f t="shared" si="8"/>
        <v>-11534.09434192351</v>
      </c>
      <c r="AN63">
        <f t="shared" si="26"/>
        <v>0</v>
      </c>
      <c r="AO63">
        <f t="shared" si="26"/>
        <v>0</v>
      </c>
      <c r="AP63">
        <f t="shared" si="26"/>
        <v>-1.5832169153013085E-2</v>
      </c>
      <c r="AQ63">
        <f t="shared" si="26"/>
        <v>-20.205662445514417</v>
      </c>
      <c r="AR63">
        <f t="shared" si="26"/>
        <v>-20.221494614667428</v>
      </c>
      <c r="AS63">
        <f t="shared" si="26"/>
        <v>2.7953279552934515E-2</v>
      </c>
      <c r="AT63">
        <f t="shared" si="26"/>
        <v>2.9453467449032752E-2</v>
      </c>
      <c r="AU63">
        <f t="shared" si="23"/>
        <v>-20.164087867665462</v>
      </c>
      <c r="AW63">
        <v>60</v>
      </c>
      <c r="AX63">
        <f>IF(Z63&gt;0, (R63*SUMPRODUCT(K63:$K$98, X63:$X$98)-K63*$AZ$3)/Z63, 0)</f>
        <v>620.27277713991577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1000000</v>
      </c>
      <c r="S64">
        <f t="shared" si="1"/>
        <v>603.80400510542893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224.69222857151877</v>
      </c>
      <c r="AC64">
        <f t="shared" si="2"/>
        <v>209.16334659523079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-12215.630811156301</v>
      </c>
      <c r="AI64">
        <f t="shared" si="25"/>
        <v>-12224.291044643769</v>
      </c>
      <c r="AJ64">
        <f t="shared" si="7"/>
        <v>15.528881976287977</v>
      </c>
      <c r="AK64">
        <f t="shared" si="22"/>
        <v>15.728456000006314</v>
      </c>
      <c r="AL64">
        <f t="shared" si="8"/>
        <v>-12193.033706667475</v>
      </c>
      <c r="AN64">
        <f t="shared" si="26"/>
        <v>0</v>
      </c>
      <c r="AO64">
        <f t="shared" si="26"/>
        <v>0</v>
      </c>
      <c r="AP64">
        <f t="shared" si="26"/>
        <v>-1.3517820036954682E-2</v>
      </c>
      <c r="AQ64">
        <f t="shared" si="26"/>
        <v>-19.067465003346729</v>
      </c>
      <c r="AR64">
        <f t="shared" si="26"/>
        <v>-19.080982823383685</v>
      </c>
      <c r="AS64">
        <f t="shared" si="26"/>
        <v>2.4239142308848563E-2</v>
      </c>
      <c r="AT64">
        <f t="shared" si="26"/>
        <v>2.4550658821720833E-2</v>
      </c>
      <c r="AU64">
        <f t="shared" si="23"/>
        <v>-19.032193022253114</v>
      </c>
      <c r="AW64">
        <v>61</v>
      </c>
      <c r="AX64">
        <f>IF(Z64&gt;0, (R64*SUMPRODUCT(K64:$K$98, X64:$X$98)-K64*$AZ$3)/Z64, 0)</f>
        <v>603.80400510542893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1000000</v>
      </c>
      <c r="S65">
        <f t="shared" si="1"/>
        <v>593.84138224215644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209.16334659523079</v>
      </c>
      <c r="AC65">
        <f t="shared" si="2"/>
        <v>194.27157843940773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-15801.358444839896</v>
      </c>
      <c r="AI65">
        <f t="shared" si="25"/>
        <v>-15809.537042031367</v>
      </c>
      <c r="AJ65">
        <f t="shared" si="7"/>
        <v>14.891768155823058</v>
      </c>
      <c r="AK65">
        <f t="shared" si="22"/>
        <v>14.641434261666157</v>
      </c>
      <c r="AL65">
        <f t="shared" si="8"/>
        <v>-15780.003839613877</v>
      </c>
      <c r="AN65">
        <f t="shared" si="26"/>
        <v>0</v>
      </c>
      <c r="AO65">
        <f t="shared" si="26"/>
        <v>0</v>
      </c>
      <c r="AP65">
        <f t="shared" si="26"/>
        <v>-1.1398241533417536E-2</v>
      </c>
      <c r="AQ65">
        <f t="shared" si="26"/>
        <v>-22.021832827053458</v>
      </c>
      <c r="AR65">
        <f t="shared" si="26"/>
        <v>-22.033231068586876</v>
      </c>
      <c r="AS65">
        <f t="shared" si="26"/>
        <v>2.0754166799745451E-2</v>
      </c>
      <c r="AT65">
        <f t="shared" si="26"/>
        <v>2.040528469651914E-2</v>
      </c>
      <c r="AU65">
        <f t="shared" si="23"/>
        <v>-21.992071617090609</v>
      </c>
      <c r="AW65">
        <v>62</v>
      </c>
      <c r="AX65">
        <f>IF(Z65&gt;0, (R65*SUMPRODUCT(K65:$K$98, X65:$X$98)-K65*$AZ$3)/Z65, 0)</f>
        <v>593.84138224215644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1000000</v>
      </c>
      <c r="S66">
        <f t="shared" si="1"/>
        <v>577.45580643322967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194.27157843940773</v>
      </c>
      <c r="AC66">
        <f t="shared" si="2"/>
        <v>175.97804636907188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-19125.237985245189</v>
      </c>
      <c r="AI66">
        <f t="shared" si="25"/>
        <v>-19132.856665515115</v>
      </c>
      <c r="AJ66">
        <f t="shared" si="7"/>
        <v>18.293532070335857</v>
      </c>
      <c r="AK66">
        <f t="shared" si="22"/>
        <v>13.599010490758543</v>
      </c>
      <c r="AL66">
        <f t="shared" si="8"/>
        <v>-19100.964122954021</v>
      </c>
      <c r="AN66">
        <f t="shared" si="26"/>
        <v>0</v>
      </c>
      <c r="AO66">
        <f t="shared" si="26"/>
        <v>0</v>
      </c>
      <c r="AP66">
        <f t="shared" si="26"/>
        <v>-9.4802712155569527E-3</v>
      </c>
      <c r="AQ66">
        <f t="shared" si="26"/>
        <v>-23.798405594984775</v>
      </c>
      <c r="AR66">
        <f t="shared" si="26"/>
        <v>-23.807885866200333</v>
      </c>
      <c r="AS66">
        <f t="shared" si="26"/>
        <v>2.2763476005401087E-2</v>
      </c>
      <c r="AT66">
        <f t="shared" si="26"/>
        <v>1.6921868768336568E-2</v>
      </c>
      <c r="AU66">
        <f t="shared" si="23"/>
        <v>-23.768200521426596</v>
      </c>
      <c r="AW66">
        <v>63</v>
      </c>
      <c r="AX66">
        <f>IF(Z66&gt;0, (R66*SUMPRODUCT(K66:$K$98, X66:$X$98)-K66*$AZ$3)/Z66, 0)</f>
        <v>577.45580643322967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25</v>
      </c>
      <c r="R67">
        <f t="shared" ref="R67:R98" si="27">$C$6</f>
        <v>1000000</v>
      </c>
      <c r="S67">
        <f t="shared" ref="S67:S98" si="28">AX67</f>
        <v>556.24172660819329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175.97804636907188</v>
      </c>
      <c r="AC67">
        <f t="shared" ref="AC67:AC98" si="29">S67*Z67</f>
        <v>155.50848073544196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-22129.772437707783</v>
      </c>
      <c r="AI67">
        <f t="shared" ref="AI67:AI98" si="33">SUM(AE67:AH67)</f>
        <v>-22136.761686864065</v>
      </c>
      <c r="AJ67">
        <f t="shared" ref="AJ67:AJ98" si="34">AB67-AC67</f>
        <v>20.469565633629912</v>
      </c>
      <c r="AK67">
        <f t="shared" si="22"/>
        <v>12.318463245835032</v>
      </c>
      <c r="AL67">
        <f t="shared" ref="AL67:AL98" si="35">SUM(AI67:AK67)</f>
        <v>-22103.973657984599</v>
      </c>
      <c r="AN67">
        <f t="shared" ref="AN67:AU98" si="36">AE67*$K67</f>
        <v>0</v>
      </c>
      <c r="AO67">
        <f t="shared" si="36"/>
        <v>0</v>
      </c>
      <c r="AP67">
        <f t="shared" si="36"/>
        <v>-7.7652155209204602E-3</v>
      </c>
      <c r="AQ67">
        <f t="shared" si="36"/>
        <v>-24.5866828560881</v>
      </c>
      <c r="AR67">
        <f t="shared" si="36"/>
        <v>-24.594448071609019</v>
      </c>
      <c r="AS67">
        <f t="shared" si="36"/>
        <v>2.2742155160094753E-2</v>
      </c>
      <c r="AT67">
        <f t="shared" si="36"/>
        <v>1.3686094149962937E-2</v>
      </c>
      <c r="AU67">
        <f t="shared" si="23"/>
        <v>-24.558019822298959</v>
      </c>
      <c r="AW67">
        <v>64</v>
      </c>
      <c r="AX67">
        <f>IF(Z67&gt;0, (R67*SUMPRODUCT(K67:$K$98, X67:$X$98)-K67*$AZ$3)/Z67, 0)</f>
        <v>556.24172660819329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25</v>
      </c>
      <c r="R68">
        <f t="shared" si="27"/>
        <v>1000000</v>
      </c>
      <c r="S68">
        <f t="shared" si="28"/>
        <v>531.12245767585989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155.50848073544196</v>
      </c>
      <c r="AC68">
        <f t="shared" si="29"/>
        <v>133.89397641627792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-24678.023093150012</v>
      </c>
      <c r="AI68">
        <f t="shared" si="33"/>
        <v>-24684.325499237402</v>
      </c>
      <c r="AJ68">
        <f t="shared" si="34"/>
        <v>21.614504319164041</v>
      </c>
      <c r="AK68">
        <f t="shared" si="22"/>
        <v>10.885593651480939</v>
      </c>
      <c r="AL68">
        <f t="shared" si="35"/>
        <v>-24651.825401266757</v>
      </c>
      <c r="AN68">
        <f t="shared" si="36"/>
        <v>0</v>
      </c>
      <c r="AO68">
        <f t="shared" si="36"/>
        <v>0</v>
      </c>
      <c r="AP68">
        <f t="shared" si="36"/>
        <v>-6.2518903362767751E-3</v>
      </c>
      <c r="AQ68">
        <f t="shared" si="36"/>
        <v>-24.480221038616644</v>
      </c>
      <c r="AR68">
        <f t="shared" si="36"/>
        <v>-24.486472928952917</v>
      </c>
      <c r="AS68">
        <f t="shared" si="36"/>
        <v>2.1441257323409436E-2</v>
      </c>
      <c r="AT68">
        <f t="shared" si="36"/>
        <v>1.0798342222103843E-2</v>
      </c>
      <c r="AU68">
        <f t="shared" si="23"/>
        <v>-24.454233329407405</v>
      </c>
      <c r="AW68">
        <v>65</v>
      </c>
      <c r="AX68">
        <f>IF(Z68&gt;0, (R68*SUMPRODUCT(K68:$K$98, X68:$X$98)-K68*$AZ$3)/Z68, 0)</f>
        <v>531.12245767585989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7"/>
        <v>1000000</v>
      </c>
      <c r="S69">
        <f t="shared" si="28"/>
        <v>501.63856667275843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133.89397641627792</v>
      </c>
      <c r="AC69">
        <f t="shared" si="29"/>
        <v>112.06748621420064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-26172.429566438041</v>
      </c>
      <c r="AI69">
        <f t="shared" si="33"/>
        <v>-26178.014637725399</v>
      </c>
      <c r="AJ69">
        <f t="shared" si="34"/>
        <v>21.826490202077281</v>
      </c>
      <c r="AK69">
        <f t="shared" si="22"/>
        <v>9.3725783491394559</v>
      </c>
      <c r="AL69">
        <f t="shared" si="35"/>
        <v>-26146.815569174181</v>
      </c>
      <c r="AN69">
        <f t="shared" si="36"/>
        <v>0</v>
      </c>
      <c r="AO69">
        <f t="shared" si="36"/>
        <v>0</v>
      </c>
      <c r="AP69">
        <f t="shared" si="36"/>
        <v>-4.9467010700622246E-3</v>
      </c>
      <c r="AQ69">
        <f t="shared" si="36"/>
        <v>-23.180936944439811</v>
      </c>
      <c r="AR69">
        <f t="shared" si="36"/>
        <v>-23.185883645509875</v>
      </c>
      <c r="AS69">
        <f t="shared" si="36"/>
        <v>1.9331735779761071E-2</v>
      </c>
      <c r="AT69">
        <f t="shared" si="36"/>
        <v>8.3012984013081971E-3</v>
      </c>
      <c r="AU69">
        <f t="shared" si="23"/>
        <v>-23.158250611328807</v>
      </c>
      <c r="AW69">
        <v>66</v>
      </c>
      <c r="AX69">
        <f>IF(Z69&gt;0, (R69*SUMPRODUCT(K69:$K$98, X69:$X$98)-K69*$AZ$3)/Z69, 0)</f>
        <v>501.63856667275843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25</v>
      </c>
      <c r="R70">
        <f t="shared" si="27"/>
        <v>1000000</v>
      </c>
      <c r="S70">
        <f t="shared" si="28"/>
        <v>469.84875115345829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112.06748621420064</v>
      </c>
      <c r="AC70">
        <f t="shared" si="29"/>
        <v>91.255951802385255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-26944.720907440351</v>
      </c>
      <c r="AI70">
        <f t="shared" si="33"/>
        <v>-26949.576509992148</v>
      </c>
      <c r="AJ70">
        <f t="shared" si="34"/>
        <v>20.811534411815387</v>
      </c>
      <c r="AK70">
        <f t="shared" si="22"/>
        <v>7.8447240349940452</v>
      </c>
      <c r="AL70">
        <f t="shared" si="35"/>
        <v>-26920.92025154534</v>
      </c>
      <c r="AN70">
        <f t="shared" si="36"/>
        <v>0</v>
      </c>
      <c r="AO70">
        <f t="shared" si="36"/>
        <v>0</v>
      </c>
      <c r="AP70">
        <f t="shared" si="36"/>
        <v>-3.8398305025644681E-3</v>
      </c>
      <c r="AQ70">
        <f t="shared" si="36"/>
        <v>-21.307996303192791</v>
      </c>
      <c r="AR70">
        <f t="shared" si="36"/>
        <v>-21.311836133695358</v>
      </c>
      <c r="AS70">
        <f t="shared" si="36"/>
        <v>1.6457847154329949E-2</v>
      </c>
      <c r="AT70">
        <f t="shared" si="36"/>
        <v>6.2036400863615367E-3</v>
      </c>
      <c r="AU70">
        <f t="shared" si="23"/>
        <v>-21.289174646454665</v>
      </c>
      <c r="AW70">
        <v>67</v>
      </c>
      <c r="AX70">
        <f>IF(Z70&gt;0, (R70*SUMPRODUCT(K70:$K$98, X70:$X$98)-K70*$AZ$3)/Z70, 0)</f>
        <v>469.84875115345829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25</v>
      </c>
      <c r="R71">
        <f t="shared" si="27"/>
        <v>1000000</v>
      </c>
      <c r="S71">
        <f t="shared" si="28"/>
        <v>435.58898197317484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91.255951802385255</v>
      </c>
      <c r="AC71">
        <f t="shared" si="29"/>
        <v>72.063493474749961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-26842.659287379814</v>
      </c>
      <c r="AI71">
        <f t="shared" si="33"/>
        <v>-26846.79526742391</v>
      </c>
      <c r="AJ71">
        <f t="shared" si="34"/>
        <v>19.192458327635293</v>
      </c>
      <c r="AK71">
        <f t="shared" si="22"/>
        <v>6.3879166261669686</v>
      </c>
      <c r="AL71">
        <f t="shared" si="35"/>
        <v>-26821.214892470107</v>
      </c>
      <c r="AN71">
        <f t="shared" si="36"/>
        <v>0</v>
      </c>
      <c r="AO71">
        <f t="shared" si="36"/>
        <v>0</v>
      </c>
      <c r="AP71">
        <f t="shared" si="36"/>
        <v>-2.920312552410442E-3</v>
      </c>
      <c r="AQ71">
        <f t="shared" si="36"/>
        <v>-18.95293352996886</v>
      </c>
      <c r="AR71">
        <f t="shared" si="36"/>
        <v>-18.955853842521272</v>
      </c>
      <c r="AS71">
        <f t="shared" si="36"/>
        <v>1.3551317068327472E-2</v>
      </c>
      <c r="AT71">
        <f t="shared" si="36"/>
        <v>4.510348915677179E-3</v>
      </c>
      <c r="AU71">
        <f t="shared" si="23"/>
        <v>-18.937792176537265</v>
      </c>
      <c r="AW71">
        <v>68</v>
      </c>
      <c r="AX71">
        <f>IF(Z71&gt;0, (R71*SUMPRODUCT(K71:$K$98, X71:$X$98)-K71*$AZ$3)/Z71, 0)</f>
        <v>435.58898197317484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25</v>
      </c>
      <c r="R72">
        <f t="shared" si="27"/>
        <v>1000000</v>
      </c>
      <c r="S72">
        <f t="shared" si="28"/>
        <v>398.79832764931319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72.063493474749961</v>
      </c>
      <c r="AC72">
        <f t="shared" si="29"/>
        <v>54.999433137243145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-25871.911611830077</v>
      </c>
      <c r="AI72">
        <f t="shared" si="33"/>
        <v>-25875.359434283437</v>
      </c>
      <c r="AJ72">
        <f t="shared" si="34"/>
        <v>17.064060337506817</v>
      </c>
      <c r="AK72">
        <f t="shared" si="22"/>
        <v>5.0444445432324976</v>
      </c>
      <c r="AL72">
        <f t="shared" si="35"/>
        <v>-25853.250929402697</v>
      </c>
      <c r="AN72">
        <f t="shared" si="36"/>
        <v>0</v>
      </c>
      <c r="AO72">
        <f t="shared" si="36"/>
        <v>0</v>
      </c>
      <c r="AP72">
        <f t="shared" si="36"/>
        <v>-2.1735907213040516E-3</v>
      </c>
      <c r="AQ72">
        <f t="shared" si="36"/>
        <v>-16.310279250921432</v>
      </c>
      <c r="AR72">
        <f t="shared" si="36"/>
        <v>-16.312452841642738</v>
      </c>
      <c r="AS72">
        <f t="shared" si="36"/>
        <v>1.075759663356478E-2</v>
      </c>
      <c r="AT72">
        <f t="shared" si="36"/>
        <v>3.1801399293698708E-3</v>
      </c>
      <c r="AU72">
        <f t="shared" si="23"/>
        <v>-16.298515105079801</v>
      </c>
      <c r="AW72">
        <v>69</v>
      </c>
      <c r="AX72">
        <f>IF(Z72&gt;0, (R72*SUMPRODUCT(K72:$K$98, X72:$X$98)-K72*$AZ$3)/Z72, 0)</f>
        <v>398.79832764931319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25</v>
      </c>
      <c r="R73">
        <f t="shared" si="27"/>
        <v>1000000</v>
      </c>
      <c r="S73">
        <f t="shared" si="28"/>
        <v>359.60913738863377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54.999433137243145</v>
      </c>
      <c r="AC73">
        <f t="shared" si="29"/>
        <v>40.375647808162817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-24257.290025243139</v>
      </c>
      <c r="AI73">
        <f t="shared" si="33"/>
        <v>-24260.096937221333</v>
      </c>
      <c r="AJ73">
        <f t="shared" si="34"/>
        <v>14.623785329080327</v>
      </c>
      <c r="AK73">
        <f t="shared" ref="AK73:AK98" si="49">G73*SUM(AB73:AB73, AE73:AF73)</f>
        <v>3.8499603196070207</v>
      </c>
      <c r="AL73">
        <f t="shared" si="35"/>
        <v>-24241.623191572646</v>
      </c>
      <c r="AN73">
        <f t="shared" si="36"/>
        <v>0</v>
      </c>
      <c r="AO73">
        <f t="shared" si="36"/>
        <v>0</v>
      </c>
      <c r="AP73">
        <f t="shared" si="36"/>
        <v>-1.5799511124810156E-3</v>
      </c>
      <c r="AQ73">
        <f t="shared" si="36"/>
        <v>-13.653913146866902</v>
      </c>
      <c r="AR73">
        <f t="shared" si="36"/>
        <v>-13.655493097979383</v>
      </c>
      <c r="AS73">
        <f t="shared" si="36"/>
        <v>8.2314180419124465E-3</v>
      </c>
      <c r="AT73">
        <f t="shared" si="36"/>
        <v>2.1670608616253004E-3</v>
      </c>
      <c r="AU73">
        <f t="shared" si="23"/>
        <v>-13.645094619075845</v>
      </c>
      <c r="AW73">
        <v>70</v>
      </c>
      <c r="AX73">
        <f>IF(Z73&gt;0, (R73*SUMPRODUCT(K73:$K$98, X73:$X$98)-K73*$AZ$3)/Z73, 0)</f>
        <v>359.60913738863377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25</v>
      </c>
      <c r="R74">
        <f t="shared" si="27"/>
        <v>1000000</v>
      </c>
      <c r="S74">
        <f t="shared" si="28"/>
        <v>316.6176703277477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40.375647808162817</v>
      </c>
      <c r="AC74">
        <f t="shared" si="29"/>
        <v>28.227532805796923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-22000.34277455882</v>
      </c>
      <c r="AI74">
        <f t="shared" si="33"/>
        <v>-22002.571608847866</v>
      </c>
      <c r="AJ74">
        <f t="shared" si="34"/>
        <v>12.148115002365895</v>
      </c>
      <c r="AK74">
        <f t="shared" si="49"/>
        <v>2.8262953465713974</v>
      </c>
      <c r="AL74">
        <f t="shared" si="35"/>
        <v>-21987.59719849893</v>
      </c>
      <c r="AN74">
        <f t="shared" si="36"/>
        <v>0</v>
      </c>
      <c r="AO74">
        <f t="shared" si="36"/>
        <v>0</v>
      </c>
      <c r="AP74">
        <f t="shared" si="36"/>
        <v>-1.1201459500035378E-3</v>
      </c>
      <c r="AQ74">
        <f t="shared" si="36"/>
        <v>-11.056719191151544</v>
      </c>
      <c r="AR74">
        <f t="shared" si="36"/>
        <v>-11.057839337101546</v>
      </c>
      <c r="AS74">
        <f t="shared" si="36"/>
        <v>6.1052819794380911E-3</v>
      </c>
      <c r="AT74">
        <f t="shared" si="36"/>
        <v>1.4204121416887755E-3</v>
      </c>
      <c r="AU74">
        <f t="shared" si="23"/>
        <v>-11.05031364298042</v>
      </c>
      <c r="AW74">
        <v>71</v>
      </c>
      <c r="AX74">
        <f>IF(Z74&gt;0, (R74*SUMPRODUCT(K74:$K$98, X74:$X$98)-K74*$AZ$3)/Z74, 0)</f>
        <v>316.6176703277477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25</v>
      </c>
      <c r="R75">
        <f t="shared" si="27"/>
        <v>1000000</v>
      </c>
      <c r="S75">
        <f t="shared" si="28"/>
        <v>268.73358495074456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28.227532805796923</v>
      </c>
      <c r="AC75">
        <f t="shared" si="29"/>
        <v>18.515276243664143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-19363.578452858557</v>
      </c>
      <c r="AI75">
        <f t="shared" si="33"/>
        <v>-19365.300909343394</v>
      </c>
      <c r="AJ75">
        <f t="shared" si="34"/>
        <v>9.7122565621327794</v>
      </c>
      <c r="AK75">
        <f t="shared" si="49"/>
        <v>1.9759272964057848</v>
      </c>
      <c r="AL75">
        <f t="shared" si="35"/>
        <v>-19353.612725484854</v>
      </c>
      <c r="AN75">
        <f t="shared" si="36"/>
        <v>0</v>
      </c>
      <c r="AO75">
        <f t="shared" si="36"/>
        <v>0</v>
      </c>
      <c r="AP75">
        <f t="shared" si="36"/>
        <v>-7.7290669428275202E-4</v>
      </c>
      <c r="AQ75">
        <f t="shared" si="36"/>
        <v>-8.6888926038149901</v>
      </c>
      <c r="AR75">
        <f t="shared" si="36"/>
        <v>-8.6896655105092719</v>
      </c>
      <c r="AS75">
        <f t="shared" si="36"/>
        <v>4.3581177112751689E-3</v>
      </c>
      <c r="AT75">
        <f t="shared" si="36"/>
        <v>8.8664500279295459E-4</v>
      </c>
      <c r="AU75">
        <f t="shared" si="23"/>
        <v>-8.6844207477952047</v>
      </c>
      <c r="AW75">
        <v>72</v>
      </c>
      <c r="AX75">
        <f>IF(Z75&gt;0, (R75*SUMPRODUCT(K75:$K$98, X75:$X$98)-K75*$AZ$3)/Z75, 0)</f>
        <v>268.73358495074456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25</v>
      </c>
      <c r="R76">
        <f t="shared" si="27"/>
        <v>1000000</v>
      </c>
      <c r="S76">
        <f t="shared" si="28"/>
        <v>213.30339856258996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18.515276243664143</v>
      </c>
      <c r="AC76">
        <f t="shared" si="29"/>
        <v>11.026796701473033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-16513.913407353906</v>
      </c>
      <c r="AI76">
        <f t="shared" si="33"/>
        <v>-16515.205791438711</v>
      </c>
      <c r="AJ76">
        <f t="shared" si="34"/>
        <v>7.4884795421911097</v>
      </c>
      <c r="AK76">
        <f t="shared" si="49"/>
        <v>1.2960693370564902</v>
      </c>
      <c r="AL76">
        <f t="shared" si="35"/>
        <v>-16506.421242559467</v>
      </c>
      <c r="AN76">
        <f t="shared" si="36"/>
        <v>0</v>
      </c>
      <c r="AO76">
        <f t="shared" si="36"/>
        <v>0</v>
      </c>
      <c r="AP76">
        <f t="shared" si="36"/>
        <v>-5.1778848547495487E-4</v>
      </c>
      <c r="AQ76">
        <f t="shared" si="36"/>
        <v>-6.61623298599911</v>
      </c>
      <c r="AR76">
        <f t="shared" si="36"/>
        <v>-6.6167507744845864</v>
      </c>
      <c r="AS76">
        <f t="shared" si="36"/>
        <v>3.0002292091443894E-3</v>
      </c>
      <c r="AT76">
        <f t="shared" si="36"/>
        <v>5.1926496696758279E-4</v>
      </c>
      <c r="AU76">
        <f t="shared" si="23"/>
        <v>-6.613231280308475</v>
      </c>
      <c r="AW76">
        <v>73</v>
      </c>
      <c r="AX76">
        <f>IF(Z76&gt;0, (R76*SUMPRODUCT(K76:$K$98, X76:$X$98)-K76*$AZ$3)/Z76, 0)</f>
        <v>213.30339856258996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25</v>
      </c>
      <c r="R77">
        <f t="shared" si="27"/>
        <v>1000000</v>
      </c>
      <c r="S77">
        <f t="shared" si="28"/>
        <v>145.7934577322325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11.026796701473033</v>
      </c>
      <c r="AC77">
        <f t="shared" si="29"/>
        <v>5.4823610919238206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-13574.794498665251</v>
      </c>
      <c r="AI77">
        <f t="shared" si="33"/>
        <v>-13575.73458904674</v>
      </c>
      <c r="AJ77">
        <f t="shared" si="34"/>
        <v>5.5444356095492129</v>
      </c>
      <c r="AK77">
        <f t="shared" si="49"/>
        <v>0.7718757691031124</v>
      </c>
      <c r="AL77">
        <f t="shared" si="35"/>
        <v>-13569.418277668088</v>
      </c>
      <c r="AN77">
        <f t="shared" si="36"/>
        <v>0</v>
      </c>
      <c r="AO77">
        <f t="shared" si="36"/>
        <v>0</v>
      </c>
      <c r="AP77">
        <f t="shared" si="36"/>
        <v>-3.362887769673402E-4</v>
      </c>
      <c r="AQ77">
        <f t="shared" si="36"/>
        <v>-4.8559703720280094</v>
      </c>
      <c r="AR77">
        <f t="shared" si="36"/>
        <v>-4.856306660804977</v>
      </c>
      <c r="AS77">
        <f t="shared" si="36"/>
        <v>1.9833534166749495E-3</v>
      </c>
      <c r="AT77">
        <f t="shared" si="36"/>
        <v>2.761151092209603E-4</v>
      </c>
      <c r="AU77">
        <f t="shared" si="23"/>
        <v>-4.8540471922790811</v>
      </c>
      <c r="AW77">
        <v>74</v>
      </c>
      <c r="AX77">
        <f>IF(Z77&gt;0, (R77*SUMPRODUCT(K77:$K$98, X77:$X$98)-K77*$AZ$3)/Z77, 0)</f>
        <v>145.7934577322325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25</v>
      </c>
      <c r="R78">
        <f t="shared" si="27"/>
        <v>1000000</v>
      </c>
      <c r="S78">
        <f t="shared" si="28"/>
        <v>59.855338649080565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5.4823610919238206</v>
      </c>
      <c r="AC78">
        <f t="shared" si="29"/>
        <v>1.5833526631546526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-10774.589300365695</v>
      </c>
      <c r="AI78">
        <f t="shared" si="33"/>
        <v>-10775.250625110859</v>
      </c>
      <c r="AJ78">
        <f t="shared" si="34"/>
        <v>3.899008428769168</v>
      </c>
      <c r="AK78">
        <f t="shared" si="49"/>
        <v>0.38376527643466746</v>
      </c>
      <c r="AL78">
        <f t="shared" si="35"/>
        <v>-10770.967851405656</v>
      </c>
      <c r="AN78">
        <f t="shared" si="36"/>
        <v>0</v>
      </c>
      <c r="AO78">
        <f t="shared" si="36"/>
        <v>0</v>
      </c>
      <c r="AP78">
        <f t="shared" si="36"/>
        <v>-2.1122217732321569E-4</v>
      </c>
      <c r="AQ78">
        <f t="shared" si="36"/>
        <v>-3.4413232355594716</v>
      </c>
      <c r="AR78">
        <f t="shared" si="36"/>
        <v>-3.4415344577367946</v>
      </c>
      <c r="AS78">
        <f t="shared" si="36"/>
        <v>1.2453141300810566E-3</v>
      </c>
      <c r="AT78">
        <f t="shared" si="36"/>
        <v>1.2257175897653017E-4</v>
      </c>
      <c r="AU78">
        <f t="shared" si="23"/>
        <v>-3.4401665718477372</v>
      </c>
      <c r="AW78">
        <v>75</v>
      </c>
      <c r="AX78">
        <f>IF(Z78&gt;0, (R78*SUMPRODUCT(K78:$K$98, X78:$X$98)-K78*$AZ$3)/Z78, 0)</f>
        <v>59.855338649080565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25</v>
      </c>
      <c r="R79">
        <f t="shared" si="27"/>
        <v>1000000</v>
      </c>
      <c r="S79">
        <f t="shared" si="28"/>
        <v>-55.841127588798926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1.5833526631546526</v>
      </c>
      <c r="AC79">
        <f t="shared" si="29"/>
        <v>-1.0035402659237214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-8217.1131743917394</v>
      </c>
      <c r="AI79">
        <f t="shared" si="33"/>
        <v>-8217.5624580600925</v>
      </c>
      <c r="AJ79">
        <f t="shared" si="34"/>
        <v>2.586892929078374</v>
      </c>
      <c r="AK79">
        <f t="shared" si="49"/>
        <v>0.1108346864208257</v>
      </c>
      <c r="AL79">
        <f t="shared" si="35"/>
        <v>-8214.8647304445931</v>
      </c>
      <c r="AN79">
        <f t="shared" si="36"/>
        <v>0</v>
      </c>
      <c r="AO79">
        <f t="shared" si="36"/>
        <v>0</v>
      </c>
      <c r="AP79">
        <f t="shared" si="36"/>
        <v>-1.2812307439295412E-4</v>
      </c>
      <c r="AQ79">
        <f t="shared" si="36"/>
        <v>-2.3432897224955331</v>
      </c>
      <c r="AR79">
        <f t="shared" si="36"/>
        <v>-2.3434178455699262</v>
      </c>
      <c r="AS79">
        <f t="shared" si="36"/>
        <v>7.3770915469403148E-4</v>
      </c>
      <c r="AT79">
        <f t="shared" si="36"/>
        <v>3.1606937384693056E-5</v>
      </c>
      <c r="AU79">
        <f t="shared" si="23"/>
        <v>-2.3426485294778474</v>
      </c>
      <c r="AW79">
        <v>76</v>
      </c>
      <c r="AX79">
        <f>IF(Z79&gt;0, (R79*SUMPRODUCT(K79:$K$98, X79:$X$98)-K79*$AZ$3)/Z79, 0)</f>
        <v>-55.841127588798926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25</v>
      </c>
      <c r="R80">
        <f t="shared" si="27"/>
        <v>1000000</v>
      </c>
      <c r="S80">
        <f t="shared" si="28"/>
        <v>-219.29142939506582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-1.0035402659237214</v>
      </c>
      <c r="AC80">
        <f t="shared" si="29"/>
        <v>-2.5839457862039805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-6008.4742380496682</v>
      </c>
      <c r="AI80">
        <f t="shared" si="33"/>
        <v>-6008.7688170253869</v>
      </c>
      <c r="AJ80">
        <f t="shared" si="34"/>
        <v>1.5804055202802592</v>
      </c>
      <c r="AK80">
        <f t="shared" si="49"/>
        <v>-7.0247818614660507E-2</v>
      </c>
      <c r="AL80">
        <f t="shared" si="35"/>
        <v>-6007.2586593237211</v>
      </c>
      <c r="AN80">
        <f t="shared" si="36"/>
        <v>0</v>
      </c>
      <c r="AO80">
        <f t="shared" si="36"/>
        <v>0</v>
      </c>
      <c r="AP80">
        <f t="shared" si="36"/>
        <v>-7.5005039527951595E-5</v>
      </c>
      <c r="AQ80">
        <f t="shared" si="36"/>
        <v>-1.529864263489956</v>
      </c>
      <c r="AR80">
        <f t="shared" si="36"/>
        <v>-1.5299392685294839</v>
      </c>
      <c r="AS80">
        <f t="shared" si="36"/>
        <v>4.0239931661649789E-4</v>
      </c>
      <c r="AT80">
        <f t="shared" si="36"/>
        <v>-1.7886342360615316E-5</v>
      </c>
      <c r="AU80">
        <f t="shared" si="23"/>
        <v>-1.529554755555228</v>
      </c>
      <c r="AW80">
        <v>77</v>
      </c>
      <c r="AX80">
        <f>IF(Z80&gt;0, (R80*SUMPRODUCT(K80:$K$98, X80:$X$98)-K80*$AZ$3)/Z80, 0)</f>
        <v>-219.29142939506582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25</v>
      </c>
      <c r="R81">
        <f t="shared" si="27"/>
        <v>1000000</v>
      </c>
      <c r="S81">
        <f t="shared" si="28"/>
        <v>-461.39293582947067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-2.5839457862039805</v>
      </c>
      <c r="AC81">
        <f t="shared" si="29"/>
        <v>-3.4326634405731578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-4225.5441777976203</v>
      </c>
      <c r="AI81">
        <f t="shared" si="33"/>
        <v>-4225.730172379137</v>
      </c>
      <c r="AJ81">
        <f t="shared" si="34"/>
        <v>0.84871765436917723</v>
      </c>
      <c r="AK81">
        <f t="shared" si="49"/>
        <v>-0.18087620503427865</v>
      </c>
      <c r="AL81">
        <f t="shared" si="35"/>
        <v>-4225.0623309298016</v>
      </c>
      <c r="AN81">
        <f t="shared" si="36"/>
        <v>0</v>
      </c>
      <c r="AO81">
        <f t="shared" si="36"/>
        <v>0</v>
      </c>
      <c r="AP81">
        <f t="shared" si="36"/>
        <v>-4.2283503650666903E-5</v>
      </c>
      <c r="AQ81">
        <f t="shared" si="36"/>
        <v>-0.96062375156875501</v>
      </c>
      <c r="AR81">
        <f t="shared" si="36"/>
        <v>-0.96066603507240567</v>
      </c>
      <c r="AS81">
        <f t="shared" si="36"/>
        <v>1.9294516939299673E-4</v>
      </c>
      <c r="AT81">
        <f t="shared" si="36"/>
        <v>-4.1119905824794795E-5</v>
      </c>
      <c r="AU81">
        <f t="shared" si="23"/>
        <v>-0.96051420980883739</v>
      </c>
      <c r="AW81">
        <v>78</v>
      </c>
      <c r="AX81">
        <f>IF(Z81&gt;0, (R81*SUMPRODUCT(K81:$K$98, X81:$X$98)-K81*$AZ$3)/Z81, 0)</f>
        <v>-461.39293582947067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25</v>
      </c>
      <c r="R82">
        <f t="shared" si="27"/>
        <v>1000000</v>
      </c>
      <c r="S82">
        <f t="shared" si="28"/>
        <v>-838.59028346577611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-3.4326634405731578</v>
      </c>
      <c r="AC82">
        <f t="shared" si="29"/>
        <v>-3.785120576855503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-2851.7145073649172</v>
      </c>
      <c r="AI82">
        <f t="shared" si="33"/>
        <v>-2851.8273491379346</v>
      </c>
      <c r="AJ82">
        <f t="shared" si="34"/>
        <v>0.35245713628234521</v>
      </c>
      <c r="AK82">
        <f t="shared" si="49"/>
        <v>-0.24028644084012107</v>
      </c>
      <c r="AL82">
        <f t="shared" si="35"/>
        <v>-2851.7151784424923</v>
      </c>
      <c r="AN82">
        <f t="shared" si="36"/>
        <v>0</v>
      </c>
      <c r="AO82">
        <f t="shared" si="36"/>
        <v>0</v>
      </c>
      <c r="AP82">
        <f t="shared" si="36"/>
        <v>-2.2904591601636375E-5</v>
      </c>
      <c r="AQ82">
        <f t="shared" si="36"/>
        <v>-0.57884021501169614</v>
      </c>
      <c r="AR82">
        <f t="shared" si="36"/>
        <v>-0.57886311960329773</v>
      </c>
      <c r="AS82">
        <f t="shared" si="36"/>
        <v>7.1541651179029682E-5</v>
      </c>
      <c r="AT82">
        <f t="shared" si="36"/>
        <v>-4.8773274716343365E-5</v>
      </c>
      <c r="AU82">
        <f t="shared" si="23"/>
        <v>-0.57884035122683508</v>
      </c>
      <c r="AW82">
        <v>79</v>
      </c>
      <c r="AX82">
        <f>IF(Z82&gt;0, (R82*SUMPRODUCT(K82:$K$98, X82:$X$98)-K82*$AZ$3)/Z82, 0)</f>
        <v>-838.59028346577611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25</v>
      </c>
      <c r="R83">
        <f t="shared" si="27"/>
        <v>1000000</v>
      </c>
      <c r="S83">
        <f t="shared" si="28"/>
        <v>-1455.1898966038032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-3.785120576855503</v>
      </c>
      <c r="AC83">
        <f t="shared" si="29"/>
        <v>-3.820954885361477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-1842.7910735777796</v>
      </c>
      <c r="AI83">
        <f t="shared" si="33"/>
        <v>-1842.8567171562272</v>
      </c>
      <c r="AJ83">
        <f t="shared" si="34"/>
        <v>3.5834308505974022E-2</v>
      </c>
      <c r="AK83">
        <f t="shared" si="49"/>
        <v>-0.26495844037988525</v>
      </c>
      <c r="AL83">
        <f t="shared" si="35"/>
        <v>-1843.0858412881009</v>
      </c>
      <c r="AN83">
        <f t="shared" si="36"/>
        <v>0</v>
      </c>
      <c r="AO83">
        <f t="shared" si="36"/>
        <v>0</v>
      </c>
      <c r="AP83">
        <f t="shared" si="36"/>
        <v>-1.1896710033272828E-5</v>
      </c>
      <c r="AQ83">
        <f t="shared" si="36"/>
        <v>-0.3339725160126587</v>
      </c>
      <c r="AR83">
        <f t="shared" si="36"/>
        <v>-0.33398441272269191</v>
      </c>
      <c r="AS83">
        <f t="shared" si="36"/>
        <v>6.4943195910313998E-6</v>
      </c>
      <c r="AT83">
        <f t="shared" si="36"/>
        <v>-4.8018919909710215E-5</v>
      </c>
      <c r="AU83">
        <f t="shared" si="23"/>
        <v>-0.33402593732301056</v>
      </c>
      <c r="AW83">
        <v>80</v>
      </c>
      <c r="AX83">
        <f>IF(Z83&gt;0, (R83*SUMPRODUCT(K83:$K$98, X83:$X$98)-K83*$AZ$3)/Z83, 0)</f>
        <v>-1455.1898966038032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25</v>
      </c>
      <c r="R84">
        <f t="shared" si="27"/>
        <v>1000000</v>
      </c>
      <c r="S84">
        <f t="shared" si="28"/>
        <v>-2510.9328739603498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-3.820954885361477</v>
      </c>
      <c r="AC84">
        <f t="shared" si="29"/>
        <v>-3.6701006991368832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-1137.8374334125799</v>
      </c>
      <c r="AI84">
        <f t="shared" si="33"/>
        <v>-1137.8739746194078</v>
      </c>
      <c r="AJ84">
        <f t="shared" si="34"/>
        <v>-0.15085418622459379</v>
      </c>
      <c r="AK84">
        <f t="shared" si="49"/>
        <v>-0.2674668419753034</v>
      </c>
      <c r="AL84">
        <f t="shared" si="35"/>
        <v>-1138.2922956476077</v>
      </c>
      <c r="AN84">
        <f t="shared" si="36"/>
        <v>0</v>
      </c>
      <c r="AO84">
        <f t="shared" si="36"/>
        <v>0</v>
      </c>
      <c r="AP84">
        <f t="shared" si="36"/>
        <v>-5.9128858148151508E-6</v>
      </c>
      <c r="AQ84">
        <f t="shared" si="36"/>
        <v>-0.18411824358382609</v>
      </c>
      <c r="AR84">
        <f t="shared" si="36"/>
        <v>-0.18412415646964089</v>
      </c>
      <c r="AS84">
        <f t="shared" si="36"/>
        <v>-2.4410348077262107E-5</v>
      </c>
      <c r="AT84">
        <f t="shared" si="36"/>
        <v>-4.3279930608109287E-5</v>
      </c>
      <c r="AU84">
        <f t="shared" si="23"/>
        <v>-0.18419184674832628</v>
      </c>
      <c r="AW84">
        <v>81</v>
      </c>
      <c r="AX84">
        <f>IF(Z84&gt;0, (R84*SUMPRODUCT(K84:$K$98, X84:$X$98)-K84*$AZ$3)/Z84, 0)</f>
        <v>-2510.9328739603498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25</v>
      </c>
      <c r="R85">
        <f t="shared" si="27"/>
        <v>1000000</v>
      </c>
      <c r="S85">
        <f t="shared" si="28"/>
        <v>-4404.3797321893908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-3.6701006991368832</v>
      </c>
      <c r="AC85">
        <f t="shared" si="29"/>
        <v>-3.4213379585803048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-670.22820699463989</v>
      </c>
      <c r="AI85">
        <f t="shared" si="33"/>
        <v>-670.24762708422463</v>
      </c>
      <c r="AJ85">
        <f t="shared" si="34"/>
        <v>-0.24876274055657843</v>
      </c>
      <c r="AK85">
        <f t="shared" si="49"/>
        <v>-0.25690704893958183</v>
      </c>
      <c r="AL85">
        <f t="shared" si="35"/>
        <v>-670.75329687372084</v>
      </c>
      <c r="AN85">
        <f t="shared" si="36"/>
        <v>0</v>
      </c>
      <c r="AO85">
        <f t="shared" si="36"/>
        <v>0</v>
      </c>
      <c r="AP85">
        <f t="shared" si="36"/>
        <v>-2.8057554303649609E-6</v>
      </c>
      <c r="AQ85">
        <f t="shared" si="36"/>
        <v>-9.6832531237794409E-2</v>
      </c>
      <c r="AR85">
        <f t="shared" si="36"/>
        <v>-9.6835336993224774E-2</v>
      </c>
      <c r="AS85">
        <f t="shared" si="36"/>
        <v>-3.5940483546280936E-5</v>
      </c>
      <c r="AT85">
        <f t="shared" si="36"/>
        <v>-3.7117148430982983E-5</v>
      </c>
      <c r="AU85">
        <f t="shared" si="23"/>
        <v>-9.6908394625202038E-2</v>
      </c>
      <c r="AW85">
        <v>82</v>
      </c>
      <c r="AX85">
        <f>IF(Z85&gt;0, (R85*SUMPRODUCT(K85:$K$98, X85:$X$98)-K85*$AZ$3)/Z85, 0)</f>
        <v>-4404.3797321893908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25</v>
      </c>
      <c r="R86">
        <f t="shared" si="27"/>
        <v>1000000</v>
      </c>
      <c r="S86">
        <f t="shared" si="28"/>
        <v>-7966.1820175592302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-3.4213379585803048</v>
      </c>
      <c r="AC86">
        <f t="shared" si="29"/>
        <v>-3.1316696111213105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-375.9150283150218</v>
      </c>
      <c r="AI86">
        <f t="shared" si="33"/>
        <v>-375.92485632800287</v>
      </c>
      <c r="AJ86">
        <f t="shared" si="34"/>
        <v>-0.28966834745899428</v>
      </c>
      <c r="AK86">
        <f t="shared" si="49"/>
        <v>-0.23949365710062134</v>
      </c>
      <c r="AL86">
        <f t="shared" si="35"/>
        <v>-376.4540183325625</v>
      </c>
      <c r="AN86">
        <f t="shared" si="36"/>
        <v>0</v>
      </c>
      <c r="AO86">
        <f t="shared" si="36"/>
        <v>0</v>
      </c>
      <c r="AP86">
        <f t="shared" si="36"/>
        <v>-1.2677869642834567E-6</v>
      </c>
      <c r="AQ86">
        <f t="shared" si="36"/>
        <v>-4.8492017002279994E-2</v>
      </c>
      <c r="AR86">
        <f t="shared" si="36"/>
        <v>-4.8493284789244279E-2</v>
      </c>
      <c r="AS86">
        <f t="shared" si="36"/>
        <v>-3.7366429570441807E-5</v>
      </c>
      <c r="AT86">
        <f t="shared" si="36"/>
        <v>-3.0894030877449394E-5</v>
      </c>
      <c r="AU86">
        <f t="shared" si="23"/>
        <v>-4.8561545249692174E-2</v>
      </c>
      <c r="AW86">
        <v>83</v>
      </c>
      <c r="AX86">
        <f>IF(Z86&gt;0, (R86*SUMPRODUCT(K86:$K$98, X86:$X$98)-K86*$AZ$3)/Z86, 0)</f>
        <v>-7966.1820175592302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25</v>
      </c>
      <c r="R87">
        <f t="shared" si="27"/>
        <v>1000000</v>
      </c>
      <c r="S87">
        <f t="shared" si="28"/>
        <v>-15003.874318358223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-3.1316696111213105</v>
      </c>
      <c r="AC87">
        <f t="shared" si="29"/>
        <v>-2.8350715578586003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-200.23334856367151</v>
      </c>
      <c r="AI87">
        <f t="shared" si="33"/>
        <v>-200.23807246280867</v>
      </c>
      <c r="AJ87">
        <f t="shared" si="34"/>
        <v>-0.29659805326271016</v>
      </c>
      <c r="AK87">
        <f t="shared" si="49"/>
        <v>-0.21921687277849175</v>
      </c>
      <c r="AL87">
        <f t="shared" si="35"/>
        <v>-200.75388738884988</v>
      </c>
      <c r="AN87">
        <f t="shared" si="36"/>
        <v>0</v>
      </c>
      <c r="AO87">
        <f t="shared" si="36"/>
        <v>0</v>
      </c>
      <c r="AP87">
        <f t="shared" si="36"/>
        <v>-5.4408049127181199E-7</v>
      </c>
      <c r="AQ87">
        <f t="shared" si="36"/>
        <v>-2.3062105157721169E-2</v>
      </c>
      <c r="AR87">
        <f t="shared" si="36"/>
        <v>-2.306264923821244E-2</v>
      </c>
      <c r="AS87">
        <f t="shared" si="36"/>
        <v>-3.4161020344445381E-5</v>
      </c>
      <c r="AT87">
        <f t="shared" si="36"/>
        <v>-2.5248554292427197E-5</v>
      </c>
      <c r="AU87">
        <f t="shared" si="23"/>
        <v>-2.3122058812849313E-2</v>
      </c>
      <c r="AW87">
        <v>84</v>
      </c>
      <c r="AX87">
        <f>IF(Z87&gt;0, (R87*SUMPRODUCT(K87:$K$98, X87:$X$98)-K87*$AZ$3)/Z87, 0)</f>
        <v>-15003.874318358223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25</v>
      </c>
      <c r="R88">
        <f t="shared" si="27"/>
        <v>1000000</v>
      </c>
      <c r="S88">
        <f t="shared" si="28"/>
        <v>-29637.123962696867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-2.8350715578586003</v>
      </c>
      <c r="AC88">
        <f t="shared" si="29"/>
        <v>-2.5500175288511513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-101.02507698777333</v>
      </c>
      <c r="AI88">
        <f t="shared" si="33"/>
        <v>-101.02722802099441</v>
      </c>
      <c r="AJ88">
        <f t="shared" si="34"/>
        <v>-0.28505402900744903</v>
      </c>
      <c r="AK88">
        <f t="shared" si="49"/>
        <v>-0.19845500905010205</v>
      </c>
      <c r="AL88">
        <f t="shared" si="35"/>
        <v>-101.51073705905198</v>
      </c>
      <c r="AN88">
        <f t="shared" si="36"/>
        <v>0</v>
      </c>
      <c r="AO88">
        <f t="shared" si="36"/>
        <v>0</v>
      </c>
      <c r="AP88">
        <f t="shared" si="36"/>
        <v>-2.2120331593444416E-7</v>
      </c>
      <c r="AQ88">
        <f t="shared" si="36"/>
        <v>-1.0388999018304155E-2</v>
      </c>
      <c r="AR88">
        <f t="shared" si="36"/>
        <v>-1.0389220221620088E-2</v>
      </c>
      <c r="AS88">
        <f t="shared" si="36"/>
        <v>-2.9313771548824869E-5</v>
      </c>
      <c r="AT88">
        <f t="shared" si="36"/>
        <v>-2.0408288275282163E-5</v>
      </c>
      <c r="AU88">
        <f t="shared" si="23"/>
        <v>-1.0438942281444197E-2</v>
      </c>
      <c r="AW88">
        <v>85</v>
      </c>
      <c r="AX88">
        <f>IF(Z88&gt;0, (R88*SUMPRODUCT(K88:$K$98, X88:$X$98)-K88*$AZ$3)/Z88, 0)</f>
        <v>-29637.123962696867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25</v>
      </c>
      <c r="R89">
        <f t="shared" si="27"/>
        <v>1000000</v>
      </c>
      <c r="S89">
        <f t="shared" si="28"/>
        <v>-62352.763990546584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-2.5500175288511513</v>
      </c>
      <c r="AC89">
        <f t="shared" si="29"/>
        <v>-2.2853028366505543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-48.529728175551512</v>
      </c>
      <c r="AI89">
        <f t="shared" si="33"/>
        <v>-48.530644455236001</v>
      </c>
      <c r="AJ89">
        <f t="shared" si="34"/>
        <v>-0.26471469220059696</v>
      </c>
      <c r="AK89">
        <f t="shared" si="49"/>
        <v>-0.1785012270195806</v>
      </c>
      <c r="AL89">
        <f t="shared" si="35"/>
        <v>-48.97386037445618</v>
      </c>
      <c r="AN89">
        <f t="shared" si="36"/>
        <v>0</v>
      </c>
      <c r="AO89">
        <f t="shared" si="36"/>
        <v>0</v>
      </c>
      <c r="AP89">
        <f t="shared" si="36"/>
        <v>-8.4130709233624079E-8</v>
      </c>
      <c r="AQ89">
        <f t="shared" si="36"/>
        <v>-4.4558888726228844E-3</v>
      </c>
      <c r="AR89">
        <f t="shared" si="36"/>
        <v>-4.4559730033321178E-3</v>
      </c>
      <c r="AS89">
        <f t="shared" si="36"/>
        <v>-2.4305498830110168E-5</v>
      </c>
      <c r="AT89">
        <f t="shared" si="36"/>
        <v>-1.6389575238271803E-5</v>
      </c>
      <c r="AU89">
        <f t="shared" si="23"/>
        <v>-4.4966680774004997E-3</v>
      </c>
      <c r="AW89">
        <v>86</v>
      </c>
      <c r="AX89">
        <f>IF(Z89&gt;0, (R89*SUMPRODUCT(K89:$K$98, X89:$X$98)-K89*$AZ$3)/Z89, 0)</f>
        <v>-62352.763990546584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25</v>
      </c>
      <c r="R90">
        <f t="shared" si="27"/>
        <v>1000000</v>
      </c>
      <c r="S90">
        <f t="shared" si="28"/>
        <v>-140572.78998012032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-2.2853028366505543</v>
      </c>
      <c r="AC90">
        <f t="shared" si="29"/>
        <v>-2.0441304297920144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-21.743238076215636</v>
      </c>
      <c r="AI90">
        <f t="shared" si="33"/>
        <v>-21.743601612151373</v>
      </c>
      <c r="AJ90">
        <f t="shared" si="34"/>
        <v>-0.24117240685853991</v>
      </c>
      <c r="AK90">
        <f t="shared" si="49"/>
        <v>-0.15997119856553882</v>
      </c>
      <c r="AL90">
        <f t="shared" si="35"/>
        <v>-22.144745217575451</v>
      </c>
      <c r="AN90">
        <f t="shared" si="36"/>
        <v>0</v>
      </c>
      <c r="AO90">
        <f t="shared" si="36"/>
        <v>0</v>
      </c>
      <c r="AP90">
        <f t="shared" si="36"/>
        <v>-2.9802714154996343E-8</v>
      </c>
      <c r="AQ90">
        <f t="shared" si="36"/>
        <v>-1.7825129388461401E-3</v>
      </c>
      <c r="AR90">
        <f t="shared" si="36"/>
        <v>-1.782542741560295E-3</v>
      </c>
      <c r="AS90">
        <f t="shared" si="36"/>
        <v>-1.9771339218709181E-5</v>
      </c>
      <c r="AT90">
        <f t="shared" si="36"/>
        <v>-1.3114455643003652E-5</v>
      </c>
      <c r="AU90">
        <f t="shared" si="23"/>
        <v>-1.8154285364220077E-3</v>
      </c>
      <c r="AW90">
        <v>87</v>
      </c>
      <c r="AX90">
        <f>IF(Z90&gt;0, (R90*SUMPRODUCT(K90:$K$98, X90:$X$98)-K90*$AZ$3)/Z90, 0)</f>
        <v>-140572.78998012032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25</v>
      </c>
      <c r="R91">
        <f t="shared" si="27"/>
        <v>1000000</v>
      </c>
      <c r="S91">
        <f t="shared" si="28"/>
        <v>-341593.51034731604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-2.0441304297920144</v>
      </c>
      <c r="AC91">
        <f t="shared" si="29"/>
        <v>-1.8266019643994662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-9.0487260221665498</v>
      </c>
      <c r="AI91">
        <f t="shared" si="33"/>
        <v>-9.0488597045923775</v>
      </c>
      <c r="AJ91">
        <f t="shared" si="34"/>
        <v>-0.21752846539254822</v>
      </c>
      <c r="AK91">
        <f t="shared" si="49"/>
        <v>-0.14308913008544102</v>
      </c>
      <c r="AL91">
        <f t="shared" si="35"/>
        <v>-9.4094773000703658</v>
      </c>
      <c r="AN91">
        <f t="shared" si="36"/>
        <v>0</v>
      </c>
      <c r="AO91">
        <f t="shared" si="36"/>
        <v>0</v>
      </c>
      <c r="AP91">
        <f t="shared" si="36"/>
        <v>-9.7850886567946755E-9</v>
      </c>
      <c r="AQ91">
        <f t="shared" si="36"/>
        <v>-6.6233527563701225E-4</v>
      </c>
      <c r="AR91">
        <f t="shared" si="36"/>
        <v>-6.6234506072566912E-4</v>
      </c>
      <c r="AS91">
        <f t="shared" si="36"/>
        <v>-1.5922327157627121E-5</v>
      </c>
      <c r="AT91">
        <f t="shared" si="36"/>
        <v>-1.0473626694369652E-5</v>
      </c>
      <c r="AU91">
        <f t="shared" si="23"/>
        <v>-6.8874101457766577E-4</v>
      </c>
      <c r="AW91">
        <v>88</v>
      </c>
      <c r="AX91">
        <f>IF(Z91&gt;0, (R91*SUMPRODUCT(K91:$K$98, X91:$X$98)-K91*$AZ$3)/Z91, 0)</f>
        <v>-341593.51034731604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25</v>
      </c>
      <c r="R92">
        <f t="shared" si="27"/>
        <v>1000000</v>
      </c>
      <c r="S92">
        <f t="shared" si="28"/>
        <v>-900163.82562387222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-1.8266019643994662</v>
      </c>
      <c r="AC92">
        <f t="shared" si="29"/>
        <v>-1.6314509261649288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-3.4814307186437112</v>
      </c>
      <c r="AI92">
        <f t="shared" si="33"/>
        <v>-3.4814760284773141</v>
      </c>
      <c r="AJ92">
        <f t="shared" si="34"/>
        <v>-0.19515103823453739</v>
      </c>
      <c r="AK92">
        <f t="shared" si="49"/>
        <v>-0.12786213750796266</v>
      </c>
      <c r="AL92">
        <f t="shared" si="35"/>
        <v>-3.8044892042198142</v>
      </c>
      <c r="AN92">
        <f t="shared" si="36"/>
        <v>0</v>
      </c>
      <c r="AO92">
        <f t="shared" si="36"/>
        <v>0</v>
      </c>
      <c r="AP92">
        <f t="shared" si="36"/>
        <v>-2.961180574594177E-9</v>
      </c>
      <c r="AQ92">
        <f t="shared" si="36"/>
        <v>-2.275255545243303E-4</v>
      </c>
      <c r="AR92">
        <f t="shared" si="36"/>
        <v>-2.2752851570490492E-4</v>
      </c>
      <c r="AS92">
        <f t="shared" si="36"/>
        <v>-1.2753908314915395E-5</v>
      </c>
      <c r="AT92">
        <f t="shared" si="36"/>
        <v>-8.3563069583354919E-6</v>
      </c>
      <c r="AU92">
        <f t="shared" si="23"/>
        <v>-2.486387309781558E-4</v>
      </c>
      <c r="AW92">
        <v>89</v>
      </c>
      <c r="AX92">
        <f>IF(Z92&gt;0, (R92*SUMPRODUCT(K92:$K$98, X92:$X$98)-K92*$AZ$3)/Z92, 0)</f>
        <v>-900163.82562387222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25</v>
      </c>
      <c r="R93">
        <f t="shared" si="27"/>
        <v>1000000</v>
      </c>
      <c r="S93">
        <f t="shared" si="28"/>
        <v>-2589540.7293226058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-1.6314509261649288</v>
      </c>
      <c r="AC93">
        <f t="shared" si="29"/>
        <v>-1.4568450825139407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-1.2316812010957354</v>
      </c>
      <c r="AI93">
        <f t="shared" si="33"/>
        <v>-1.2316952658009745</v>
      </c>
      <c r="AJ93">
        <f t="shared" si="34"/>
        <v>-0.17460584365098808</v>
      </c>
      <c r="AK93">
        <f t="shared" si="49"/>
        <v>-0.11420156483154503</v>
      </c>
      <c r="AL93">
        <f t="shared" si="35"/>
        <v>-1.5205026742835077</v>
      </c>
      <c r="AN93">
        <f t="shared" si="36"/>
        <v>0</v>
      </c>
      <c r="AO93">
        <f t="shared" si="36"/>
        <v>0</v>
      </c>
      <c r="AP93">
        <f t="shared" si="36"/>
        <v>-8.20701139998902E-10</v>
      </c>
      <c r="AQ93">
        <f t="shared" si="36"/>
        <v>-7.1870839001766595E-5</v>
      </c>
      <c r="AR93">
        <f t="shared" si="36"/>
        <v>-7.1871659702906591E-5</v>
      </c>
      <c r="AS93">
        <f t="shared" si="36"/>
        <v>-1.0188568654489343E-5</v>
      </c>
      <c r="AT93">
        <f t="shared" si="36"/>
        <v>-6.6638690859744761E-6</v>
      </c>
      <c r="AU93">
        <f t="shared" si="23"/>
        <v>-8.8724097443370416E-5</v>
      </c>
      <c r="AW93">
        <v>90</v>
      </c>
      <c r="AX93">
        <f>IF(Z93&gt;0, (R93*SUMPRODUCT(K93:$K$98, X93:$X$98)-K93*$AZ$3)/Z93, 0)</f>
        <v>-2589540.7293226058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25</v>
      </c>
      <c r="R94">
        <f t="shared" si="27"/>
        <v>1000000</v>
      </c>
      <c r="S94">
        <f t="shared" si="28"/>
        <v>-8198353.6766102808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-1.4568450825139407</v>
      </c>
      <c r="AC94">
        <f t="shared" si="29"/>
        <v>-1.3008157308480208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-0.39829440679498629</v>
      </c>
      <c r="AI94">
        <f t="shared" si="33"/>
        <v>-0.39829837349300323</v>
      </c>
      <c r="AJ94">
        <f t="shared" si="34"/>
        <v>-0.15602935166591991</v>
      </c>
      <c r="AK94">
        <f t="shared" si="49"/>
        <v>-0.10197915577597585</v>
      </c>
      <c r="AL94">
        <f t="shared" si="35"/>
        <v>-0.65630688093489897</v>
      </c>
      <c r="AN94">
        <f t="shared" si="36"/>
        <v>0</v>
      </c>
      <c r="AO94">
        <f t="shared" si="36"/>
        <v>0</v>
      </c>
      <c r="AP94">
        <f t="shared" si="36"/>
        <v>-2.0666432704415804E-10</v>
      </c>
      <c r="AQ94">
        <f t="shared" si="36"/>
        <v>-2.0751074368194859E-5</v>
      </c>
      <c r="AR94">
        <f t="shared" si="36"/>
        <v>-2.0751281032521902E-5</v>
      </c>
      <c r="AS94">
        <f t="shared" si="36"/>
        <v>-8.1291040617281638E-6</v>
      </c>
      <c r="AT94">
        <f t="shared" si="36"/>
        <v>-5.3130975715716259E-6</v>
      </c>
      <c r="AU94">
        <f t="shared" si="23"/>
        <v>-3.4193482665821688E-5</v>
      </c>
      <c r="AW94">
        <v>91</v>
      </c>
      <c r="AX94">
        <f>IF(Z94&gt;0, (R94*SUMPRODUCT(K94:$K$98, X94:$X$98)-K94*$AZ$3)/Z94, 0)</f>
        <v>-8198353.6766102808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25</v>
      </c>
      <c r="R95">
        <f t="shared" si="27"/>
        <v>1000000</v>
      </c>
      <c r="S95">
        <f t="shared" si="28"/>
        <v>-28858558.659218121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-1.3008157308480208</v>
      </c>
      <c r="AC95">
        <f t="shared" si="29"/>
        <v>-1.1614603904001373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-0.11683458868012189</v>
      </c>
      <c r="AI95">
        <f t="shared" si="33"/>
        <v>-0.11683559484644167</v>
      </c>
      <c r="AJ95">
        <f t="shared" si="34"/>
        <v>-0.13935534044788356</v>
      </c>
      <c r="AK95">
        <f t="shared" si="49"/>
        <v>-9.105710115936147E-2</v>
      </c>
      <c r="AL95">
        <f t="shared" si="35"/>
        <v>-0.34724803645368674</v>
      </c>
      <c r="AN95">
        <f t="shared" si="36"/>
        <v>0</v>
      </c>
      <c r="AO95">
        <f t="shared" si="36"/>
        <v>0</v>
      </c>
      <c r="AP95">
        <f t="shared" si="36"/>
        <v>-4.6804556262082867E-11</v>
      </c>
      <c r="AQ95">
        <f t="shared" si="36"/>
        <v>-5.4348778842922722E-6</v>
      </c>
      <c r="AR95">
        <f t="shared" si="36"/>
        <v>-5.4349246888485348E-6</v>
      </c>
      <c r="AS95">
        <f t="shared" si="36"/>
        <v>-6.4824917553467821E-6</v>
      </c>
      <c r="AT95">
        <f t="shared" si="36"/>
        <v>-4.2357681136166561E-6</v>
      </c>
      <c r="AU95">
        <f t="shared" si="23"/>
        <v>-1.6153184557811975E-5</v>
      </c>
      <c r="AW95">
        <v>92</v>
      </c>
      <c r="AX95">
        <f>IF(Z95&gt;0, (R95*SUMPRODUCT(K95:$K$98, X95:$X$98)-K95*$AZ$3)/Z95, 0)</f>
        <v>-28858558.659218121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25</v>
      </c>
      <c r="R96">
        <f t="shared" si="27"/>
        <v>1000000</v>
      </c>
      <c r="S96">
        <f t="shared" si="28"/>
        <v>-114379478.15303145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-1.1614603904001373</v>
      </c>
      <c r="AC96">
        <f t="shared" si="29"/>
        <v>-1.0370228864188684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-3.0777674479783697E-2</v>
      </c>
      <c r="AI96">
        <f t="shared" si="33"/>
        <v>-3.0777901142578275E-2</v>
      </c>
      <c r="AJ96">
        <f t="shared" si="34"/>
        <v>-0.12443750398126885</v>
      </c>
      <c r="AK96">
        <f t="shared" si="49"/>
        <v>-8.130222732800961E-2</v>
      </c>
      <c r="AL96">
        <f t="shared" si="35"/>
        <v>-0.23651763245185675</v>
      </c>
      <c r="AN96">
        <f t="shared" si="36"/>
        <v>0</v>
      </c>
      <c r="AO96">
        <f t="shared" si="36"/>
        <v>0</v>
      </c>
      <c r="AP96">
        <f t="shared" si="36"/>
        <v>-9.4141382713832448E-12</v>
      </c>
      <c r="AQ96">
        <f t="shared" si="36"/>
        <v>-1.2783098512683144E-6</v>
      </c>
      <c r="AR96">
        <f t="shared" si="36"/>
        <v>-1.2783192654065858E-6</v>
      </c>
      <c r="AS96">
        <f t="shared" si="36"/>
        <v>-5.1683465334907263E-6</v>
      </c>
      <c r="AT96">
        <f t="shared" si="36"/>
        <v>-3.3767800810199828E-6</v>
      </c>
      <c r="AU96">
        <f t="shared" si="23"/>
        <v>-9.8234458799172951E-6</v>
      </c>
      <c r="AW96">
        <v>93</v>
      </c>
      <c r="AX96">
        <f>IF(Z96&gt;0, (R96*SUMPRODUCT(K96:$K$98, X96:$X$98)-K96*$AZ$3)/Z96, 0)</f>
        <v>-114379478.15303145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25</v>
      </c>
      <c r="R97">
        <f t="shared" si="27"/>
        <v>1000000</v>
      </c>
      <c r="S97">
        <f t="shared" si="28"/>
        <v>-518678355.36705631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-1.0370228864188684</v>
      </c>
      <c r="AC97">
        <f t="shared" si="29"/>
        <v>-0.92591439789019003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-7.1907048942443938E-3</v>
      </c>
      <c r="AI97">
        <f t="shared" si="33"/>
        <v>-7.1907495227886697E-3</v>
      </c>
      <c r="AJ97">
        <f t="shared" si="34"/>
        <v>-0.11110848852867838</v>
      </c>
      <c r="AK97">
        <f t="shared" si="49"/>
        <v>-7.2591602049320803E-2</v>
      </c>
      <c r="AL97">
        <f t="shared" si="35"/>
        <v>-0.19089084010078786</v>
      </c>
      <c r="AN97">
        <f t="shared" si="36"/>
        <v>0</v>
      </c>
      <c r="AO97">
        <f t="shared" si="36"/>
        <v>0</v>
      </c>
      <c r="AP97">
        <f t="shared" si="36"/>
        <v>-1.6549886971479758E-12</v>
      </c>
      <c r="AQ97">
        <f t="shared" si="36"/>
        <v>-2.6665748385227424E-7</v>
      </c>
      <c r="AR97">
        <f t="shared" si="36"/>
        <v>-2.666591388409714E-7</v>
      </c>
      <c r="AS97">
        <f t="shared" si="36"/>
        <v>-4.1203067601065806E-6</v>
      </c>
      <c r="AT97">
        <f t="shared" si="36"/>
        <v>-2.6919605568532428E-6</v>
      </c>
      <c r="AU97">
        <f t="shared" si="23"/>
        <v>-7.0789264558007952E-6</v>
      </c>
      <c r="AW97">
        <v>94</v>
      </c>
      <c r="AX97">
        <f>IF(Z97&gt;0, (R97*SUMPRODUCT(K97:$K$98, X97:$X$98)-K97*$AZ$3)/Z97, 0)</f>
        <v>-518678355.36705631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-0.92591439789019003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-1.7851417710209683E-3</v>
      </c>
      <c r="AI98">
        <f t="shared" si="33"/>
        <v>-1.7851417710209683E-3</v>
      </c>
      <c r="AJ98">
        <f t="shared" si="34"/>
        <v>-0.92591439789019003</v>
      </c>
      <c r="AK98">
        <f t="shared" si="49"/>
        <v>-6.481400785231331E-2</v>
      </c>
      <c r="AL98">
        <f t="shared" si="35"/>
        <v>-0.99251354751352427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-5.9106739183856271E-8</v>
      </c>
      <c r="AR98">
        <f t="shared" si="36"/>
        <v>-5.9106739183856271E-8</v>
      </c>
      <c r="AS98">
        <f t="shared" si="36"/>
        <v>-3.0657386270992115E-5</v>
      </c>
      <c r="AT98">
        <f t="shared" si="36"/>
        <v>-2.1460170389694483E-6</v>
      </c>
      <c r="AU98">
        <f t="shared" si="36"/>
        <v>-3.2862510049145414E-5</v>
      </c>
      <c r="AW98">
        <v>95</v>
      </c>
    </row>
    <row r="100" spans="5:50" x14ac:dyDescent="0.25">
      <c r="AN100" s="8">
        <f t="shared" ref="AN100:AU100" si="50">SUM(AN3:AN98)</f>
        <v>31210.057377982037</v>
      </c>
      <c r="AO100" s="8">
        <f t="shared" si="50"/>
        <v>-3121.0057377982039</v>
      </c>
      <c r="AP100" s="8">
        <f t="shared" si="50"/>
        <v>-491.06351455498697</v>
      </c>
      <c r="AQ100" s="8">
        <f t="shared" si="50"/>
        <v>-24968.283053038896</v>
      </c>
      <c r="AR100" s="8">
        <f t="shared" si="50"/>
        <v>2629.7050725899421</v>
      </c>
      <c r="AS100" s="8">
        <f t="shared" si="50"/>
        <v>-159.23892646958353</v>
      </c>
      <c r="AT100" s="8">
        <f t="shared" si="50"/>
        <v>43.894236782366548</v>
      </c>
      <c r="AU100" s="8">
        <f t="shared" si="50"/>
        <v>2514.3603829027206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82D4-7E7F-4D43-9B15-6B29C3ED3947}">
  <sheetPr codeName="Sheet4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36304.757745553456</v>
      </c>
      <c r="K3">
        <v>1</v>
      </c>
      <c r="L3" s="2">
        <v>0</v>
      </c>
      <c r="O3">
        <f>$C$3</f>
        <v>36304.757745553456</v>
      </c>
      <c r="P3">
        <f>O3*C5</f>
        <v>3630.4757745553457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36304.757745553456</v>
      </c>
      <c r="AF3">
        <f t="shared" ref="AF3:AG34" si="4">-$Z3*P3</f>
        <v>-3630.4757745553457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32401.132229198109</v>
      </c>
      <c r="AJ3">
        <f t="shared" ref="AJ3:AJ66" si="7">AB3-AC3</f>
        <v>0</v>
      </c>
      <c r="AL3">
        <f t="shared" ref="AL3:AL66" si="8">SUM(AI3:AK3)</f>
        <v>32401.132229198109</v>
      </c>
      <c r="AN3">
        <f t="shared" ref="AN3:AU34" si="9">AE3*$K3</f>
        <v>36304.757745553456</v>
      </c>
      <c r="AO3">
        <f t="shared" si="9"/>
        <v>-3630.4757745553457</v>
      </c>
      <c r="AP3">
        <f t="shared" si="9"/>
        <v>-273.14974180000002</v>
      </c>
      <c r="AQ3">
        <f t="shared" si="9"/>
        <v>0</v>
      </c>
      <c r="AR3">
        <f t="shared" si="9"/>
        <v>32401.132229198109</v>
      </c>
      <c r="AS3">
        <f t="shared" si="9"/>
        <v>0</v>
      </c>
      <c r="AT3">
        <f t="shared" si="9"/>
        <v>0</v>
      </c>
      <c r="AU3">
        <f t="shared" si="9"/>
        <v>32401.132229198109</v>
      </c>
      <c r="AW3">
        <v>0</v>
      </c>
      <c r="AX3">
        <f>IF(Z3&gt;0, (R3*SUMPRODUCT(K3:$K$98, X3:$X$98)-K3*$AZ$3)/Z3, 0)</f>
        <v>0</v>
      </c>
      <c r="AZ3">
        <f>C6*SUMPRODUCT(X4:X89, K4:K89)/1</f>
        <v>28718.483011398297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1950.5700508063621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1926.3540708270702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-1926.3540708270702</v>
      </c>
      <c r="AK4">
        <f>G4*SUM(AB4, AE4:AF4)</f>
        <v>0</v>
      </c>
      <c r="AL4">
        <f t="shared" si="8"/>
        <v>-4341.1760708270704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-2252.8426159156638</v>
      </c>
      <c r="AR4">
        <f t="shared" si="9"/>
        <v>-2252.8426159156638</v>
      </c>
      <c r="AS4">
        <f t="shared" si="9"/>
        <v>-1797.1397246264298</v>
      </c>
      <c r="AT4">
        <f t="shared" si="9"/>
        <v>0</v>
      </c>
      <c r="AU4">
        <f t="shared" si="9"/>
        <v>-4049.9823405420939</v>
      </c>
      <c r="AW4">
        <v>1</v>
      </c>
      <c r="AX4">
        <f>IF(Z4&gt;0, (R4*SUMPRODUCT(K4:$K$98, X4:$X$98)-K4*$AZ$3)/Z4, 0)</f>
        <v>1950.5700508063621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1000000</v>
      </c>
      <c r="S5">
        <f t="shared" si="1"/>
        <v>1956.543685138794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1926.3540708270702</v>
      </c>
      <c r="AC5">
        <f t="shared" si="2"/>
        <v>1908.2353170488859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-2399.9929589240141</v>
      </c>
      <c r="AI5">
        <f t="shared" si="6"/>
        <v>-2424.3756922555413</v>
      </c>
      <c r="AJ5">
        <f t="shared" si="7"/>
        <v>18.118753778184328</v>
      </c>
      <c r="AK5">
        <f>G5*SUM(AB5, AE5:AF5)</f>
        <v>78.980516903909887</v>
      </c>
      <c r="AL5">
        <f t="shared" si="8"/>
        <v>-2327.2764215734469</v>
      </c>
      <c r="AN5">
        <f t="shared" si="9"/>
        <v>0</v>
      </c>
      <c r="AO5">
        <f t="shared" si="9"/>
        <v>0</v>
      </c>
      <c r="AP5">
        <f t="shared" si="9"/>
        <v>-20.849870764555416</v>
      </c>
      <c r="AQ5">
        <f t="shared" si="9"/>
        <v>-2052.253221533103</v>
      </c>
      <c r="AR5">
        <f t="shared" si="9"/>
        <v>-2073.1030922976583</v>
      </c>
      <c r="AS5">
        <f t="shared" si="9"/>
        <v>15.493491625956539</v>
      </c>
      <c r="AT5">
        <f t="shared" si="9"/>
        <v>67.536873244439633</v>
      </c>
      <c r="AU5">
        <f t="shared" si="9"/>
        <v>-1990.0727274272622</v>
      </c>
      <c r="AW5">
        <v>2</v>
      </c>
      <c r="AX5">
        <f>IF(Z5&gt;0, (R5*SUMPRODUCT(K5:$K$98, X5:$X$98)-K5*$AZ$3)/Z5, 0)</f>
        <v>1956.543685138794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1000000</v>
      </c>
      <c r="S6">
        <f t="shared" si="1"/>
        <v>2346.0792811608944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1908.2353170488859</v>
      </c>
      <c r="AC6">
        <f t="shared" si="2"/>
        <v>2259.6613476673992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-2391.2839047855045</v>
      </c>
      <c r="AI6">
        <f t="shared" si="6"/>
        <v>-2415.3630286860966</v>
      </c>
      <c r="AJ6">
        <f t="shared" si="7"/>
        <v>-351.42603061851332</v>
      </c>
      <c r="AK6">
        <f>G6*SUM(AB6, AE6:AF6)</f>
        <v>111.63176604735983</v>
      </c>
      <c r="AL6">
        <f t="shared" si="8"/>
        <v>-2655.1572932572503</v>
      </c>
      <c r="AN6">
        <f t="shared" si="9"/>
        <v>0</v>
      </c>
      <c r="AO6">
        <f t="shared" si="9"/>
        <v>0</v>
      </c>
      <c r="AP6">
        <f t="shared" si="9"/>
        <v>-18.574877677872834</v>
      </c>
      <c r="AQ6">
        <f t="shared" si="9"/>
        <v>-1844.6603874721882</v>
      </c>
      <c r="AR6">
        <f t="shared" si="9"/>
        <v>-1863.2352651500612</v>
      </c>
      <c r="AS6">
        <f t="shared" si="9"/>
        <v>-271.09356463749049</v>
      </c>
      <c r="AT6">
        <f t="shared" si="9"/>
        <v>86.113863936870558</v>
      </c>
      <c r="AU6">
        <f t="shared" si="9"/>
        <v>-2048.2149658506814</v>
      </c>
      <c r="AW6">
        <v>3</v>
      </c>
      <c r="AX6">
        <f>IF(Z6&gt;0, (R6*SUMPRODUCT(K6:$K$98, X6:$X$98)-K6*$AZ$3)/Z6, 0)</f>
        <v>2346.0792811608944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1000000</v>
      </c>
      <c r="S7">
        <f t="shared" si="1"/>
        <v>2536.3938406079596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2259.6613476673992</v>
      </c>
      <c r="AC7">
        <f t="shared" si="2"/>
        <v>2412.4845644027955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-2385.8443545867849</v>
      </c>
      <c r="AI7">
        <f t="shared" si="6"/>
        <v>-2409.6230411395063</v>
      </c>
      <c r="AJ7">
        <f t="shared" si="7"/>
        <v>-152.82321673539627</v>
      </c>
      <c r="AK7">
        <f>G7*SUM(AB7, AE7:AF7)</f>
        <v>110.9493721704693</v>
      </c>
      <c r="AL7">
        <f t="shared" si="8"/>
        <v>-2451.4968857044332</v>
      </c>
      <c r="AN7">
        <f t="shared" si="9"/>
        <v>0</v>
      </c>
      <c r="AO7">
        <f t="shared" si="9"/>
        <v>0</v>
      </c>
      <c r="AP7">
        <f t="shared" si="9"/>
        <v>-16.689215989897903</v>
      </c>
      <c r="AQ7">
        <f t="shared" si="9"/>
        <v>-1674.5193921327148</v>
      </c>
      <c r="AR7">
        <f t="shared" si="9"/>
        <v>-1691.2086081226128</v>
      </c>
      <c r="AS7">
        <f t="shared" si="9"/>
        <v>-107.25990549196715</v>
      </c>
      <c r="AT7">
        <f t="shared" si="9"/>
        <v>77.870492635961526</v>
      </c>
      <c r="AU7">
        <f t="shared" si="9"/>
        <v>-1720.5980209786183</v>
      </c>
      <c r="AW7">
        <v>4</v>
      </c>
      <c r="AX7">
        <f>IF(Z7&gt;0, (R7*SUMPRODUCT(K7:$K$98, X7:$X$98)-K7*$AZ$3)/Z7, 0)</f>
        <v>2536.3938406079596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1000000</v>
      </c>
      <c r="S8">
        <f t="shared" si="1"/>
        <v>2213.9407699630874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2412.4845644027955</v>
      </c>
      <c r="AC8">
        <f t="shared" si="2"/>
        <v>2079.4568836804356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-2380.1086075454068</v>
      </c>
      <c r="AI8">
        <f t="shared" si="6"/>
        <v>-2403.5900045174126</v>
      </c>
      <c r="AJ8">
        <f t="shared" si="7"/>
        <v>333.02768072235995</v>
      </c>
      <c r="AK8">
        <f t="shared" ref="AK8:AK71" si="22">G8*SUM(AB8:AB8, AE8:AF8)</f>
        <v>51.38592122177954</v>
      </c>
      <c r="AL8">
        <f t="shared" si="8"/>
        <v>-2019.1764025732732</v>
      </c>
      <c r="AN8">
        <f t="shared" si="9"/>
        <v>0</v>
      </c>
      <c r="AO8">
        <f t="shared" si="9"/>
        <v>0</v>
      </c>
      <c r="AP8">
        <f t="shared" si="9"/>
        <v>-15.383703432204351</v>
      </c>
      <c r="AQ8">
        <f t="shared" si="9"/>
        <v>-1559.3145926780905</v>
      </c>
      <c r="AR8">
        <f t="shared" si="9"/>
        <v>-1574.6982961102951</v>
      </c>
      <c r="AS8">
        <f t="shared" si="9"/>
        <v>218.18118747600428</v>
      </c>
      <c r="AT8">
        <f t="shared" si="9"/>
        <v>33.665193498023591</v>
      </c>
      <c r="AU8">
        <f t="shared" si="9"/>
        <v>-1322.8519151362673</v>
      </c>
      <c r="AW8">
        <v>5</v>
      </c>
      <c r="AX8">
        <f>IF(Z8&gt;0, (R8*SUMPRODUCT(K8:$K$98, X8:$X$98)-K8*$AZ$3)/Z8, 0)</f>
        <v>2213.9407699630874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1000000</v>
      </c>
      <c r="S9">
        <f t="shared" si="1"/>
        <v>1634.7448182401502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2079.4568836804356</v>
      </c>
      <c r="AC9">
        <f t="shared" si="2"/>
        <v>1516.206836457528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-2374.9319711456142</v>
      </c>
      <c r="AI9">
        <f t="shared" si="6"/>
        <v>-2398.119180848621</v>
      </c>
      <c r="AJ9">
        <f t="shared" si="7"/>
        <v>563.2500472229076</v>
      </c>
      <c r="AK9">
        <f t="shared" si="22"/>
        <v>12.26879561371457</v>
      </c>
      <c r="AL9">
        <f t="shared" si="8"/>
        <v>-1822.6003380119989</v>
      </c>
      <c r="AN9">
        <f t="shared" si="9"/>
        <v>0</v>
      </c>
      <c r="AO9">
        <f t="shared" si="9"/>
        <v>0</v>
      </c>
      <c r="AP9">
        <f t="shared" si="9"/>
        <v>-14.386749047411111</v>
      </c>
      <c r="AQ9">
        <f t="shared" si="9"/>
        <v>-1473.5516136344163</v>
      </c>
      <c r="AR9">
        <f t="shared" si="9"/>
        <v>-1487.9383626818276</v>
      </c>
      <c r="AS9">
        <f t="shared" si="9"/>
        <v>349.47443802552959</v>
      </c>
      <c r="AT9">
        <f t="shared" si="9"/>
        <v>7.6123037601027335</v>
      </c>
      <c r="AU9">
        <f t="shared" si="9"/>
        <v>-1130.8516208961953</v>
      </c>
      <c r="AW9">
        <v>6</v>
      </c>
      <c r="AX9">
        <f>IF(Z9&gt;0, (R9*SUMPRODUCT(K9:$K$98, X9:$X$98)-K9*$AZ$3)/Z9, 0)</f>
        <v>1634.7448182401502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1000000</v>
      </c>
      <c r="S10">
        <f t="shared" si="1"/>
        <v>1045.129989406669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1516.206836457528</v>
      </c>
      <c r="AC10">
        <f t="shared" si="2"/>
        <v>957.17083872085266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-2374.4713698222081</v>
      </c>
      <c r="AI10">
        <f t="shared" si="6"/>
        <v>-2397.3673456439392</v>
      </c>
      <c r="AJ10">
        <f t="shared" si="7"/>
        <v>559.03599773667531</v>
      </c>
      <c r="AK10">
        <f t="shared" si="22"/>
        <v>6.2164480294758651</v>
      </c>
      <c r="AL10">
        <f t="shared" si="8"/>
        <v>-1832.114899877788</v>
      </c>
      <c r="AN10">
        <f t="shared" si="9"/>
        <v>0</v>
      </c>
      <c r="AO10">
        <f t="shared" si="9"/>
        <v>0</v>
      </c>
      <c r="AP10">
        <f t="shared" si="9"/>
        <v>-13.476947074490068</v>
      </c>
      <c r="AQ10">
        <f t="shared" si="9"/>
        <v>-1397.6528115745609</v>
      </c>
      <c r="AR10">
        <f t="shared" si="9"/>
        <v>-1411.1297586490509</v>
      </c>
      <c r="AS10">
        <f t="shared" si="9"/>
        <v>329.05776162993197</v>
      </c>
      <c r="AT10">
        <f t="shared" si="9"/>
        <v>3.6591033174068723</v>
      </c>
      <c r="AU10">
        <f t="shared" si="9"/>
        <v>-1078.4128937017122</v>
      </c>
      <c r="AW10">
        <v>7</v>
      </c>
      <c r="AX10">
        <f>IF(Z10&gt;0, (R10*SUMPRODUCT(K10:$K$98, X10:$X$98)-K10*$AZ$3)/Z10, 0)</f>
        <v>1045.129989406669</v>
      </c>
    </row>
    <row r="11" spans="1:52" x14ac:dyDescent="0.25">
      <c r="A11" t="s">
        <v>33</v>
      </c>
      <c r="C11" s="12">
        <f>AU91</f>
        <v>2861.2541321628491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1000000</v>
      </c>
      <c r="S11">
        <f t="shared" si="1"/>
        <v>443.64623751329964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957.17083872085266</v>
      </c>
      <c r="AC11">
        <f t="shared" si="2"/>
        <v>401.19279558406197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-2372.7466079673231</v>
      </c>
      <c r="AI11">
        <f t="shared" si="6"/>
        <v>-2395.3543053656381</v>
      </c>
      <c r="AJ11">
        <f t="shared" si="7"/>
        <v>555.97804313679069</v>
      </c>
      <c r="AK11">
        <f t="shared" si="22"/>
        <v>2.2972100129300461</v>
      </c>
      <c r="AL11">
        <f t="shared" si="8"/>
        <v>-1837.0790522159173</v>
      </c>
      <c r="AN11">
        <f t="shared" si="9"/>
        <v>0</v>
      </c>
      <c r="AO11">
        <f t="shared" si="9"/>
        <v>0</v>
      </c>
      <c r="AP11">
        <f t="shared" si="9"/>
        <v>-12.644680410522664</v>
      </c>
      <c r="AQ11">
        <f t="shared" si="9"/>
        <v>-1327.0976705100011</v>
      </c>
      <c r="AR11">
        <f t="shared" si="9"/>
        <v>-1339.7423509205239</v>
      </c>
      <c r="AS11">
        <f t="shared" si="9"/>
        <v>310.96332133570377</v>
      </c>
      <c r="AT11">
        <f t="shared" si="9"/>
        <v>1.2848494005195934</v>
      </c>
      <c r="AU11">
        <f t="shared" si="9"/>
        <v>-1027.4941801843006</v>
      </c>
      <c r="AW11">
        <v>8</v>
      </c>
      <c r="AX11">
        <f>IF(Z11&gt;0, (R11*SUMPRODUCT(K11:$K$98, X11:$X$98)-K11*$AZ$3)/Z11, 0)</f>
        <v>443.64623751329964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25</v>
      </c>
      <c r="R12">
        <f t="shared" si="0"/>
        <v>1000000</v>
      </c>
      <c r="S12">
        <f t="shared" si="1"/>
        <v>-142.89363223004429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401.19279558406197</v>
      </c>
      <c r="AC12">
        <f t="shared" si="2"/>
        <v>-127.58831227300472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-2374.6980657926456</v>
      </c>
      <c r="AI12">
        <f t="shared" si="6"/>
        <v>-2397.0203187653324</v>
      </c>
      <c r="AJ12">
        <f t="shared" si="7"/>
        <v>528.78110785706667</v>
      </c>
      <c r="AK12">
        <f t="shared" si="22"/>
        <v>0.92274342984334257</v>
      </c>
      <c r="AL12">
        <f t="shared" si="8"/>
        <v>-1867.3164674784223</v>
      </c>
      <c r="AN12">
        <f t="shared" si="9"/>
        <v>0</v>
      </c>
      <c r="AO12">
        <f t="shared" si="9"/>
        <v>0</v>
      </c>
      <c r="AP12">
        <f t="shared" si="9"/>
        <v>-11.864514756223789</v>
      </c>
      <c r="AQ12">
        <f t="shared" si="9"/>
        <v>-1262.1772666785496</v>
      </c>
      <c r="AR12">
        <f t="shared" si="9"/>
        <v>-1274.0417814347734</v>
      </c>
      <c r="AS12">
        <f t="shared" si="9"/>
        <v>281.05278014091971</v>
      </c>
      <c r="AT12">
        <f t="shared" si="9"/>
        <v>0.49044794237304806</v>
      </c>
      <c r="AU12">
        <f t="shared" si="9"/>
        <v>-992.49855335148061</v>
      </c>
      <c r="AW12">
        <v>9</v>
      </c>
      <c r="AX12">
        <f>IF(Z12&gt;0, (R12*SUMPRODUCT(K12:$K$98, X12:$X$98)-K12*$AZ$3)/Z12, 0)</f>
        <v>-142.89363223004429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25</v>
      </c>
      <c r="R13">
        <f t="shared" si="0"/>
        <v>1000000</v>
      </c>
      <c r="S13">
        <f t="shared" si="1"/>
        <v>-720.5931577128357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-127.58831227300472</v>
      </c>
      <c r="AC13">
        <f t="shared" si="2"/>
        <v>-635.26243356422128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-2378.5565944058294</v>
      </c>
      <c r="AI13">
        <f t="shared" si="6"/>
        <v>-2400.5961609339292</v>
      </c>
      <c r="AJ13">
        <f t="shared" si="7"/>
        <v>507.67412129121658</v>
      </c>
      <c r="AK13">
        <f t="shared" si="22"/>
        <v>-0.25517662454600942</v>
      </c>
      <c r="AL13">
        <f t="shared" si="8"/>
        <v>-1893.1772162672587</v>
      </c>
      <c r="AN13">
        <f t="shared" si="9"/>
        <v>0</v>
      </c>
      <c r="AO13">
        <f t="shared" si="9"/>
        <v>0</v>
      </c>
      <c r="AP13">
        <f t="shared" si="9"/>
        <v>-11.135231849591412</v>
      </c>
      <c r="AQ13">
        <f t="shared" si="9"/>
        <v>-1201.7377525240763</v>
      </c>
      <c r="AR13">
        <f t="shared" si="9"/>
        <v>-1212.8729843736676</v>
      </c>
      <c r="AS13">
        <f t="shared" si="9"/>
        <v>256.49638060747696</v>
      </c>
      <c r="AT13">
        <f t="shared" si="9"/>
        <v>-0.1289249892139753</v>
      </c>
      <c r="AU13">
        <f t="shared" si="9"/>
        <v>-956.50552875540473</v>
      </c>
      <c r="AW13">
        <v>10</v>
      </c>
      <c r="AX13">
        <f>IF(Z13&gt;0, (R13*SUMPRODUCT(K13:$K$98, X13:$X$98)-K13*$AZ$3)/Z13, 0)</f>
        <v>-720.5931577128357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1000000</v>
      </c>
      <c r="S14">
        <f t="shared" si="1"/>
        <v>-324.44618576873842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-635.26243356422128</v>
      </c>
      <c r="AC14">
        <f t="shared" si="2"/>
        <v>-282.39205685616434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-2385.0293234915389</v>
      </c>
      <c r="AI14">
        <f t="shared" si="6"/>
        <v>-2406.7888686212705</v>
      </c>
      <c r="AJ14">
        <f t="shared" si="7"/>
        <v>-352.87037670805694</v>
      </c>
      <c r="AK14">
        <f t="shared" si="22"/>
        <v>-44.468370349495494</v>
      </c>
      <c r="AL14">
        <f t="shared" si="8"/>
        <v>-2804.1276156788231</v>
      </c>
      <c r="AN14">
        <f t="shared" si="9"/>
        <v>0</v>
      </c>
      <c r="AO14">
        <f t="shared" si="9"/>
        <v>0</v>
      </c>
      <c r="AP14">
        <f t="shared" si="9"/>
        <v>-9.8158520808265823</v>
      </c>
      <c r="AQ14">
        <f t="shared" si="9"/>
        <v>-1075.900020347334</v>
      </c>
      <c r="AR14">
        <f t="shared" si="9"/>
        <v>-1085.7158724281608</v>
      </c>
      <c r="AS14">
        <f t="shared" si="9"/>
        <v>-159.18179359085636</v>
      </c>
      <c r="AT14">
        <f t="shared" si="9"/>
        <v>-20.059929700904039</v>
      </c>
      <c r="AU14">
        <f t="shared" si="9"/>
        <v>-1264.9575957199213</v>
      </c>
      <c r="AW14">
        <v>11</v>
      </c>
      <c r="AX14">
        <f>IF(Z14&gt;0, (R14*SUMPRODUCT(K14:$K$98, X14:$X$98)-K14*$AZ$3)/Z14, 0)</f>
        <v>-324.44618576873842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1000000</v>
      </c>
      <c r="S15">
        <f t="shared" si="1"/>
        <v>34.622858713441161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-282.39205685616434</v>
      </c>
      <c r="AC15">
        <f t="shared" si="2"/>
        <v>29.750895325189045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-2393.2131265118551</v>
      </c>
      <c r="AI15">
        <f t="shared" si="6"/>
        <v>-2414.6952458621263</v>
      </c>
      <c r="AJ15">
        <f t="shared" si="7"/>
        <v>-312.14295218135339</v>
      </c>
      <c r="AK15">
        <f t="shared" si="22"/>
        <v>-19.767443979931507</v>
      </c>
      <c r="AL15">
        <f t="shared" si="8"/>
        <v>-2746.6056420234113</v>
      </c>
      <c r="AN15">
        <f t="shared" si="9"/>
        <v>0</v>
      </c>
      <c r="AO15">
        <f t="shared" si="9"/>
        <v>0</v>
      </c>
      <c r="AP15">
        <f t="shared" si="9"/>
        <v>-8.6524140763667834</v>
      </c>
      <c r="AQ15">
        <f t="shared" si="9"/>
        <v>-963.92123169706508</v>
      </c>
      <c r="AR15">
        <f t="shared" si="9"/>
        <v>-972.57364577343185</v>
      </c>
      <c r="AS15">
        <f t="shared" si="9"/>
        <v>-125.72270125007515</v>
      </c>
      <c r="AT15">
        <f t="shared" si="9"/>
        <v>-7.9617894192357985</v>
      </c>
      <c r="AU15">
        <f t="shared" si="9"/>
        <v>-1106.2581364427429</v>
      </c>
      <c r="AW15">
        <v>12</v>
      </c>
      <c r="AX15">
        <f>IF(Z15&gt;0, (R15*SUMPRODUCT(K15:$K$98, X15:$X$98)-K15*$AZ$3)/Z15, 0)</f>
        <v>34.622858713441161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1000000</v>
      </c>
      <c r="S16">
        <f t="shared" si="1"/>
        <v>359.73020465362652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29.750895325189045</v>
      </c>
      <c r="AC16">
        <f t="shared" si="2"/>
        <v>305.15374624303149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-2406.8996162431049</v>
      </c>
      <c r="AI16">
        <f t="shared" si="6"/>
        <v>-2428.1067419094675</v>
      </c>
      <c r="AJ16">
        <f t="shared" si="7"/>
        <v>-275.40285091784244</v>
      </c>
      <c r="AK16">
        <f t="shared" si="22"/>
        <v>2.0825626727632334</v>
      </c>
      <c r="AL16">
        <f t="shared" si="8"/>
        <v>-2701.4270301545466</v>
      </c>
      <c r="AN16">
        <f t="shared" si="9"/>
        <v>0</v>
      </c>
      <c r="AO16">
        <f t="shared" si="9"/>
        <v>0</v>
      </c>
      <c r="AP16">
        <f t="shared" si="9"/>
        <v>-7.6264768671022392</v>
      </c>
      <c r="AQ16">
        <f t="shared" si="9"/>
        <v>-865.56587316454204</v>
      </c>
      <c r="AR16">
        <f t="shared" si="9"/>
        <v>-873.19235003164431</v>
      </c>
      <c r="AS16">
        <f t="shared" si="9"/>
        <v>-99.039988006973616</v>
      </c>
      <c r="AT16">
        <f t="shared" si="9"/>
        <v>0.74892827524059169</v>
      </c>
      <c r="AU16">
        <f t="shared" si="9"/>
        <v>-971.48340976337727</v>
      </c>
      <c r="AW16">
        <v>13</v>
      </c>
      <c r="AX16">
        <f>IF(Z16&gt;0, (R16*SUMPRODUCT(K16:$K$98, X16:$X$98)-K16*$AZ$3)/Z16, 0)</f>
        <v>359.73020465362652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1000000</v>
      </c>
      <c r="S17">
        <f t="shared" si="1"/>
        <v>652.18911929882506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305.15374624303149</v>
      </c>
      <c r="AC17">
        <f t="shared" si="2"/>
        <v>546.12723255608034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-2426.6109335280853</v>
      </c>
      <c r="AI17">
        <f t="shared" si="6"/>
        <v>-2447.5453226644458</v>
      </c>
      <c r="AJ17">
        <f t="shared" si="7"/>
        <v>-240.97348631304885</v>
      </c>
      <c r="AK17">
        <f t="shared" si="22"/>
        <v>21.360762237012207</v>
      </c>
      <c r="AL17">
        <f t="shared" si="8"/>
        <v>-2667.1580467404824</v>
      </c>
      <c r="AN17">
        <f t="shared" si="9"/>
        <v>0</v>
      </c>
      <c r="AO17">
        <f t="shared" si="9"/>
        <v>0</v>
      </c>
      <c r="AP17">
        <f t="shared" si="9"/>
        <v>-6.7217819086547932</v>
      </c>
      <c r="AQ17">
        <f t="shared" si="9"/>
        <v>-779.15574063741451</v>
      </c>
      <c r="AR17">
        <f t="shared" si="9"/>
        <v>-785.87752254606914</v>
      </c>
      <c r="AS17">
        <f t="shared" si="9"/>
        <v>-77.37370363251533</v>
      </c>
      <c r="AT17">
        <f t="shared" si="9"/>
        <v>6.8586852104720935</v>
      </c>
      <c r="AU17">
        <f t="shared" si="9"/>
        <v>-856.39254096811237</v>
      </c>
      <c r="AW17">
        <v>14</v>
      </c>
      <c r="AX17">
        <f>IF(Z17&gt;0, (R17*SUMPRODUCT(K17:$K$98, X17:$X$98)-K17*$AZ$3)/Z17, 0)</f>
        <v>652.18911929882506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1000000</v>
      </c>
      <c r="S18">
        <f t="shared" si="1"/>
        <v>913.37386237076237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546.12723255608034</v>
      </c>
      <c r="AC18">
        <f t="shared" si="2"/>
        <v>754.95306288080246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-2447.5432685020519</v>
      </c>
      <c r="AI18">
        <f t="shared" si="6"/>
        <v>-2468.2071251653365</v>
      </c>
      <c r="AJ18">
        <f t="shared" si="7"/>
        <v>-208.82583032472212</v>
      </c>
      <c r="AK18">
        <f t="shared" si="22"/>
        <v>38.228906278925628</v>
      </c>
      <c r="AL18">
        <f t="shared" si="8"/>
        <v>-2638.8040492111331</v>
      </c>
      <c r="AN18">
        <f t="shared" si="9"/>
        <v>0</v>
      </c>
      <c r="AO18">
        <f t="shared" si="9"/>
        <v>0</v>
      </c>
      <c r="AP18">
        <f t="shared" si="9"/>
        <v>-5.9240331857087201</v>
      </c>
      <c r="AQ18">
        <f t="shared" si="9"/>
        <v>-701.67577051705246</v>
      </c>
      <c r="AR18">
        <f t="shared" si="9"/>
        <v>-707.59980370276128</v>
      </c>
      <c r="AS18">
        <f t="shared" si="9"/>
        <v>-59.867389182721539</v>
      </c>
      <c r="AT18">
        <f t="shared" si="9"/>
        <v>10.959682557810861</v>
      </c>
      <c r="AU18">
        <f t="shared" si="9"/>
        <v>-756.50751032767198</v>
      </c>
      <c r="AW18">
        <v>15</v>
      </c>
      <c r="AX18">
        <f>IF(Z18&gt;0, (R18*SUMPRODUCT(K18:$K$98, X18:$X$98)-K18*$AZ$3)/Z18, 0)</f>
        <v>913.37386237076237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25</v>
      </c>
      <c r="R19">
        <f t="shared" si="0"/>
        <v>1000000</v>
      </c>
      <c r="S19">
        <f t="shared" si="1"/>
        <v>1146.586428570695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754.95306288080246</v>
      </c>
      <c r="AC19">
        <f t="shared" si="2"/>
        <v>935.40369500851023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-2472.6007199409069</v>
      </c>
      <c r="AI19">
        <f t="shared" si="6"/>
        <v>-2492.9961230195599</v>
      </c>
      <c r="AJ19">
        <f t="shared" si="7"/>
        <v>-180.45063212770776</v>
      </c>
      <c r="AK19">
        <f t="shared" si="22"/>
        <v>52.846714401656179</v>
      </c>
      <c r="AL19">
        <f t="shared" si="8"/>
        <v>-2620.6000407456113</v>
      </c>
      <c r="AN19">
        <f t="shared" si="9"/>
        <v>0</v>
      </c>
      <c r="AO19">
        <f t="shared" si="9"/>
        <v>0</v>
      </c>
      <c r="AP19">
        <f t="shared" si="9"/>
        <v>-5.2205994368161113</v>
      </c>
      <c r="AQ19">
        <f t="shared" si="9"/>
        <v>-632.910164913838</v>
      </c>
      <c r="AR19">
        <f t="shared" si="9"/>
        <v>-638.13076435065409</v>
      </c>
      <c r="AS19">
        <f t="shared" si="9"/>
        <v>-46.189843114452927</v>
      </c>
      <c r="AT19">
        <f t="shared" si="9"/>
        <v>13.527142679108366</v>
      </c>
      <c r="AU19">
        <f t="shared" si="9"/>
        <v>-670.79346478599859</v>
      </c>
      <c r="AW19">
        <v>16</v>
      </c>
      <c r="AX19">
        <f>IF(Z19&gt;0, (R19*SUMPRODUCT(K19:$K$98, X19:$X$98)-K19*$AZ$3)/Z19, 0)</f>
        <v>1146.586428570695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1000000</v>
      </c>
      <c r="S20">
        <f t="shared" si="1"/>
        <v>1353.9051795330367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935.40369500851023</v>
      </c>
      <c r="AC20">
        <f t="shared" si="2"/>
        <v>1090.1063895989219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-2500.8459821466704</v>
      </c>
      <c r="AI20">
        <f t="shared" si="6"/>
        <v>-2520.9749100449835</v>
      </c>
      <c r="AJ20">
        <f t="shared" si="7"/>
        <v>-154.70269459041162</v>
      </c>
      <c r="AK20">
        <f t="shared" si="22"/>
        <v>65.47825865059572</v>
      </c>
      <c r="AL20">
        <f t="shared" si="8"/>
        <v>-2610.1993459847995</v>
      </c>
      <c r="AN20">
        <f t="shared" si="9"/>
        <v>0</v>
      </c>
      <c r="AO20">
        <f t="shared" si="9"/>
        <v>0</v>
      </c>
      <c r="AP20">
        <f t="shared" si="9"/>
        <v>-4.600348160930861</v>
      </c>
      <c r="AQ20">
        <f t="shared" si="9"/>
        <v>-571.55365019236649</v>
      </c>
      <c r="AR20">
        <f t="shared" si="9"/>
        <v>-576.15399835329731</v>
      </c>
      <c r="AS20">
        <f t="shared" si="9"/>
        <v>-35.356391564684088</v>
      </c>
      <c r="AT20">
        <f t="shared" si="9"/>
        <v>14.964671158142918</v>
      </c>
      <c r="AU20">
        <f t="shared" si="9"/>
        <v>-596.54571875983856</v>
      </c>
      <c r="AW20">
        <v>17</v>
      </c>
      <c r="AX20">
        <f>IF(Z20&gt;0, (R20*SUMPRODUCT(K20:$K$98, X20:$X$98)-K20*$AZ$3)/Z20, 0)</f>
        <v>1353.9051795330367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1000000</v>
      </c>
      <c r="S21">
        <f t="shared" si="1"/>
        <v>1537.6617888708968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1090.1063895989219</v>
      </c>
      <c r="AC21">
        <f t="shared" si="2"/>
        <v>1221.7785068210669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-2536.46874886567</v>
      </c>
      <c r="AI21">
        <f t="shared" si="6"/>
        <v>-2556.3329757662782</v>
      </c>
      <c r="AJ21">
        <f t="shared" si="7"/>
        <v>-131.67211722214506</v>
      </c>
      <c r="AK21">
        <f t="shared" si="22"/>
        <v>76.307447271924531</v>
      </c>
      <c r="AL21">
        <f t="shared" si="8"/>
        <v>-2611.6976457164988</v>
      </c>
      <c r="AN21">
        <f t="shared" si="9"/>
        <v>0</v>
      </c>
      <c r="AO21">
        <f t="shared" si="9"/>
        <v>0</v>
      </c>
      <c r="AP21">
        <f t="shared" si="9"/>
        <v>-4.0534395568909209</v>
      </c>
      <c r="AQ21">
        <f t="shared" si="9"/>
        <v>-517.58484299003385</v>
      </c>
      <c r="AR21">
        <f t="shared" si="9"/>
        <v>-521.63828254692476</v>
      </c>
      <c r="AS21">
        <f t="shared" si="9"/>
        <v>-26.868650421601764</v>
      </c>
      <c r="AT21">
        <f t="shared" si="9"/>
        <v>15.571088006848932</v>
      </c>
      <c r="AU21">
        <f t="shared" si="9"/>
        <v>-532.93584496167762</v>
      </c>
      <c r="AW21">
        <v>18</v>
      </c>
      <c r="AX21">
        <f>IF(Z21&gt;0, (R21*SUMPRODUCT(K21:$K$98, X21:$X$98)-K21*$AZ$3)/Z21, 0)</f>
        <v>1537.6617888708968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25</v>
      </c>
      <c r="R22">
        <f t="shared" si="0"/>
        <v>1000000</v>
      </c>
      <c r="S22">
        <f t="shared" si="1"/>
        <v>1698.980919284189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1221.7785068210669</v>
      </c>
      <c r="AC22">
        <f t="shared" si="2"/>
        <v>1332.0738133082741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-2580.5521818291054</v>
      </c>
      <c r="AI22">
        <f t="shared" si="6"/>
        <v>-2600.1532526561618</v>
      </c>
      <c r="AJ22">
        <f t="shared" si="7"/>
        <v>-110.2953064872072</v>
      </c>
      <c r="AK22">
        <f t="shared" si="22"/>
        <v>85.524495477474687</v>
      </c>
      <c r="AL22">
        <f t="shared" si="8"/>
        <v>-2624.9240636658942</v>
      </c>
      <c r="AN22">
        <f t="shared" si="9"/>
        <v>0</v>
      </c>
      <c r="AO22">
        <f t="shared" si="9"/>
        <v>0</v>
      </c>
      <c r="AP22">
        <f t="shared" si="9"/>
        <v>-3.5711970103949939</v>
      </c>
      <c r="AQ22">
        <f t="shared" si="9"/>
        <v>-470.1610599863501</v>
      </c>
      <c r="AR22">
        <f t="shared" si="9"/>
        <v>-473.73225699674509</v>
      </c>
      <c r="AS22">
        <f t="shared" si="9"/>
        <v>-20.095140324885261</v>
      </c>
      <c r="AT22">
        <f t="shared" si="9"/>
        <v>15.582047800322369</v>
      </c>
      <c r="AU22">
        <f t="shared" si="9"/>
        <v>-478.24534952130796</v>
      </c>
      <c r="AW22">
        <v>19</v>
      </c>
      <c r="AX22">
        <f>IF(Z22&gt;0, (R22*SUMPRODUCT(K22:$K$98, X22:$X$98)-K22*$AZ$3)/Z22, 0)</f>
        <v>1698.980919284189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1000000</v>
      </c>
      <c r="S23">
        <f t="shared" si="1"/>
        <v>1838.8967218418002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1332.0738133082741</v>
      </c>
      <c r="AC23">
        <f t="shared" si="2"/>
        <v>1422.5200296408912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-2629.8529356240033</v>
      </c>
      <c r="AI23">
        <f t="shared" si="6"/>
        <v>-2649.1922494193986</v>
      </c>
      <c r="AJ23">
        <f t="shared" si="7"/>
        <v>-90.446216332617041</v>
      </c>
      <c r="AK23">
        <f t="shared" si="22"/>
        <v>93.245166931579192</v>
      </c>
      <c r="AL23">
        <f t="shared" si="8"/>
        <v>-2646.3932988204365</v>
      </c>
      <c r="AN23">
        <f t="shared" si="9"/>
        <v>0</v>
      </c>
      <c r="AO23">
        <f t="shared" si="9"/>
        <v>0</v>
      </c>
      <c r="AP23">
        <f t="shared" si="9"/>
        <v>-3.145987907396107</v>
      </c>
      <c r="AQ23">
        <f t="shared" si="9"/>
        <v>-427.80657169300383</v>
      </c>
      <c r="AR23">
        <f t="shared" si="9"/>
        <v>-430.95255960039992</v>
      </c>
      <c r="AS23">
        <f t="shared" si="9"/>
        <v>-14.71317472080605</v>
      </c>
      <c r="AT23">
        <f t="shared" si="9"/>
        <v>15.168488949164587</v>
      </c>
      <c r="AU23">
        <f t="shared" si="9"/>
        <v>-430.49724537204139</v>
      </c>
      <c r="AW23">
        <v>20</v>
      </c>
      <c r="AX23">
        <f>IF(Z23&gt;0, (R23*SUMPRODUCT(K23:$K$98, X23:$X$98)-K23*$AZ$3)/Z23, 0)</f>
        <v>1838.8967218418002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1000000</v>
      </c>
      <c r="S24">
        <f t="shared" si="1"/>
        <v>1959.3263120475344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1422.5200296408912</v>
      </c>
      <c r="AC24">
        <f t="shared" si="2"/>
        <v>1495.2556689469657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-2688.9730008765914</v>
      </c>
      <c r="AI24">
        <f t="shared" si="6"/>
        <v>-2708.0516972090109</v>
      </c>
      <c r="AJ24">
        <f t="shared" si="7"/>
        <v>-72.735639306074518</v>
      </c>
      <c r="AK24">
        <f t="shared" si="22"/>
        <v>99.576402074862386</v>
      </c>
      <c r="AL24">
        <f t="shared" si="8"/>
        <v>-2681.2109344402229</v>
      </c>
      <c r="AN24">
        <f t="shared" si="9"/>
        <v>0</v>
      </c>
      <c r="AO24">
        <f t="shared" si="9"/>
        <v>0</v>
      </c>
      <c r="AP24">
        <f t="shared" si="9"/>
        <v>-2.7710646721308754</v>
      </c>
      <c r="AQ24">
        <f t="shared" si="9"/>
        <v>-390.55698341302502</v>
      </c>
      <c r="AR24">
        <f t="shared" si="9"/>
        <v>-393.3280480851559</v>
      </c>
      <c r="AS24">
        <f t="shared" si="9"/>
        <v>-10.564409484490044</v>
      </c>
      <c r="AT24">
        <f t="shared" si="9"/>
        <v>14.462867124661614</v>
      </c>
      <c r="AU24">
        <f t="shared" si="9"/>
        <v>-389.42959044498434</v>
      </c>
      <c r="AW24">
        <v>21</v>
      </c>
      <c r="AX24">
        <f>IF(Z24&gt;0, (R24*SUMPRODUCT(K24:$K$98, X24:$X$98)-K24*$AZ$3)/Z24, 0)</f>
        <v>1959.3263120475344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1000000</v>
      </c>
      <c r="S25">
        <f t="shared" si="1"/>
        <v>2061.2345684976626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1495.2556689469657</v>
      </c>
      <c r="AC25">
        <f t="shared" si="2"/>
        <v>1551.6113739259733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-2758.1018143741189</v>
      </c>
      <c r="AI25">
        <f t="shared" si="6"/>
        <v>-2776.9207711978547</v>
      </c>
      <c r="AJ25">
        <f t="shared" si="7"/>
        <v>-56.355704979007669</v>
      </c>
      <c r="AK25">
        <f t="shared" si="22"/>
        <v>104.6678968262876</v>
      </c>
      <c r="AL25">
        <f t="shared" si="8"/>
        <v>-2728.6085793505745</v>
      </c>
      <c r="AN25">
        <f t="shared" si="9"/>
        <v>0</v>
      </c>
      <c r="AO25">
        <f t="shared" si="9"/>
        <v>0</v>
      </c>
      <c r="AP25">
        <f t="shared" si="9"/>
        <v>-2.4404813279689668</v>
      </c>
      <c r="AQ25">
        <f t="shared" si="9"/>
        <v>-357.67636015443793</v>
      </c>
      <c r="AR25">
        <f t="shared" si="9"/>
        <v>-360.11684148240693</v>
      </c>
      <c r="AS25">
        <f t="shared" si="9"/>
        <v>-7.308324633187242</v>
      </c>
      <c r="AT25">
        <f t="shared" si="9"/>
        <v>13.573549811228498</v>
      </c>
      <c r="AU25">
        <f t="shared" si="9"/>
        <v>-353.85161630436562</v>
      </c>
      <c r="AW25">
        <v>22</v>
      </c>
      <c r="AX25">
        <f>IF(Z25&gt;0, (R25*SUMPRODUCT(K25:$K$98, X25:$X$98)-K25*$AZ$3)/Z25, 0)</f>
        <v>2061.2345684976626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25</v>
      </c>
      <c r="R26">
        <f t="shared" si="0"/>
        <v>1000000</v>
      </c>
      <c r="S26">
        <f t="shared" si="1"/>
        <v>2145.6891554167678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1551.6113739259733</v>
      </c>
      <c r="AC26">
        <f t="shared" si="2"/>
        <v>1592.9641998358497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-2828.5599698851574</v>
      </c>
      <c r="AI26">
        <f t="shared" si="6"/>
        <v>-2847.1200231414086</v>
      </c>
      <c r="AJ26">
        <f t="shared" si="7"/>
        <v>-41.352825909876401</v>
      </c>
      <c r="AK26">
        <f t="shared" si="22"/>
        <v>108.61279617481814</v>
      </c>
      <c r="AL26">
        <f t="shared" si="8"/>
        <v>-2779.8600528764673</v>
      </c>
      <c r="AN26">
        <f t="shared" si="9"/>
        <v>0</v>
      </c>
      <c r="AO26">
        <f t="shared" si="9"/>
        <v>0</v>
      </c>
      <c r="AP26">
        <f t="shared" si="9"/>
        <v>-2.1490233720483829</v>
      </c>
      <c r="AQ26">
        <f t="shared" si="9"/>
        <v>-327.51207125315074</v>
      </c>
      <c r="AR26">
        <f t="shared" si="9"/>
        <v>-329.6610946251991</v>
      </c>
      <c r="AS26">
        <f t="shared" si="9"/>
        <v>-4.7881430162728567</v>
      </c>
      <c r="AT26">
        <f t="shared" si="9"/>
        <v>12.576011192456789</v>
      </c>
      <c r="AU26">
        <f t="shared" si="9"/>
        <v>-321.87322644901525</v>
      </c>
      <c r="AW26">
        <v>23</v>
      </c>
      <c r="AX26">
        <f>IF(Z26&gt;0, (R26*SUMPRODUCT(K26:$K$98, X26:$X$98)-K26*$AZ$3)/Z26, 0)</f>
        <v>2145.6891554167678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1000000</v>
      </c>
      <c r="S27">
        <f t="shared" si="1"/>
        <v>2215.2520131307533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1592.9641998358497</v>
      </c>
      <c r="AC27">
        <f t="shared" si="2"/>
        <v>1621.728187568694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-2904.2058629337112</v>
      </c>
      <c r="AI27">
        <f t="shared" si="6"/>
        <v>-2922.5077105108267</v>
      </c>
      <c r="AJ27">
        <f t="shared" si="7"/>
        <v>-28.763987732844271</v>
      </c>
      <c r="AK27">
        <f t="shared" si="22"/>
        <v>111.50749398850949</v>
      </c>
      <c r="AL27">
        <f t="shared" si="8"/>
        <v>-2839.7642042551615</v>
      </c>
      <c r="AN27">
        <f t="shared" si="9"/>
        <v>0</v>
      </c>
      <c r="AO27">
        <f t="shared" si="9"/>
        <v>0</v>
      </c>
      <c r="AP27">
        <f t="shared" si="9"/>
        <v>-1.8920771117881152</v>
      </c>
      <c r="AQ27">
        <f t="shared" si="9"/>
        <v>-300.24189732891273</v>
      </c>
      <c r="AR27">
        <f t="shared" si="9"/>
        <v>-302.13397444070085</v>
      </c>
      <c r="AS27">
        <f t="shared" si="9"/>
        <v>-2.9736715161544511</v>
      </c>
      <c r="AT27">
        <f t="shared" si="9"/>
        <v>11.527840360353473</v>
      </c>
      <c r="AU27">
        <f t="shared" si="9"/>
        <v>-293.57980559650184</v>
      </c>
      <c r="AW27">
        <v>24</v>
      </c>
      <c r="AX27">
        <f>IF(Z27&gt;0, (R27*SUMPRODUCT(K27:$K$98, X27:$X$98)-K27*$AZ$3)/Z27, 0)</f>
        <v>2215.2520131307533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1000000</v>
      </c>
      <c r="S28">
        <f t="shared" si="1"/>
        <v>2271.6369474884332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1621.728187568694</v>
      </c>
      <c r="AC28">
        <f t="shared" si="2"/>
        <v>1639.5899143344197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-2987.3395688439668</v>
      </c>
      <c r="AI28">
        <f t="shared" si="6"/>
        <v>-3005.3837144560903</v>
      </c>
      <c r="AJ28">
        <f t="shared" si="7"/>
        <v>-17.861726765725734</v>
      </c>
      <c r="AK28">
        <f t="shared" si="22"/>
        <v>113.5209731298086</v>
      </c>
      <c r="AL28">
        <f t="shared" si="8"/>
        <v>-2909.7244680920071</v>
      </c>
      <c r="AN28">
        <f t="shared" si="9"/>
        <v>0</v>
      </c>
      <c r="AO28">
        <f t="shared" si="9"/>
        <v>0</v>
      </c>
      <c r="AP28">
        <f t="shared" si="9"/>
        <v>-1.6655673486855218</v>
      </c>
      <c r="AQ28">
        <f t="shared" si="9"/>
        <v>-275.7467908017681</v>
      </c>
      <c r="AR28">
        <f t="shared" si="9"/>
        <v>-277.41235815045366</v>
      </c>
      <c r="AS28">
        <f t="shared" si="9"/>
        <v>-1.648729151916567</v>
      </c>
      <c r="AT28">
        <f t="shared" si="9"/>
        <v>10.478569077218109</v>
      </c>
      <c r="AU28">
        <f t="shared" si="9"/>
        <v>-268.58251822515206</v>
      </c>
      <c r="AW28">
        <v>25</v>
      </c>
      <c r="AX28">
        <f>IF(Z28&gt;0, (R28*SUMPRODUCT(K28:$K$98, X28:$X$98)-K28*$AZ$3)/Z28, 0)</f>
        <v>2271.6369474884332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1000000</v>
      </c>
      <c r="S29">
        <f t="shared" si="1"/>
        <v>2316.1845875968065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1639.5899143344197</v>
      </c>
      <c r="AC29">
        <f t="shared" si="2"/>
        <v>1647.8642164742946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-3091.8232099853258</v>
      </c>
      <c r="AI29">
        <f t="shared" si="6"/>
        <v>-3109.6096185610782</v>
      </c>
      <c r="AJ29">
        <f t="shared" si="7"/>
        <v>-8.2743021398748624</v>
      </c>
      <c r="AK29">
        <f t="shared" si="22"/>
        <v>114.77129400340939</v>
      </c>
      <c r="AL29">
        <f t="shared" si="8"/>
        <v>-3003.1126266975439</v>
      </c>
      <c r="AN29">
        <f t="shared" si="9"/>
        <v>0</v>
      </c>
      <c r="AO29">
        <f t="shared" si="9"/>
        <v>0</v>
      </c>
      <c r="AP29">
        <f t="shared" si="9"/>
        <v>-1.4658722285768515</v>
      </c>
      <c r="AQ29">
        <f t="shared" si="9"/>
        <v>-254.81354259259749</v>
      </c>
      <c r="AR29">
        <f t="shared" si="9"/>
        <v>-256.27941482117433</v>
      </c>
      <c r="AS29">
        <f t="shared" si="9"/>
        <v>-0.68192910705040943</v>
      </c>
      <c r="AT29">
        <f t="shared" si="9"/>
        <v>9.4589108195109546</v>
      </c>
      <c r="AU29">
        <f t="shared" si="9"/>
        <v>-247.5024331087138</v>
      </c>
      <c r="AW29">
        <v>26</v>
      </c>
      <c r="AX29">
        <f>IF(Z29&gt;0, (R29*SUMPRODUCT(K29:$K$98, X29:$X$98)-K29*$AZ$3)/Z29, 0)</f>
        <v>2316.1845875968065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1000000</v>
      </c>
      <c r="S30">
        <f t="shared" si="1"/>
        <v>2348.5193456417064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1647.8642164742946</v>
      </c>
      <c r="AC30">
        <f t="shared" si="2"/>
        <v>1646.6409354367329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-3201.7449253917066</v>
      </c>
      <c r="AI30">
        <f t="shared" si="6"/>
        <v>-3219.2734262585668</v>
      </c>
      <c r="AJ30">
        <f t="shared" si="7"/>
        <v>1.2232810375617191</v>
      </c>
      <c r="AK30">
        <f t="shared" si="22"/>
        <v>115.35049515320064</v>
      </c>
      <c r="AL30">
        <f t="shared" si="8"/>
        <v>-3102.6996500678047</v>
      </c>
      <c r="AN30">
        <f t="shared" si="9"/>
        <v>0</v>
      </c>
      <c r="AO30">
        <f t="shared" si="9"/>
        <v>0</v>
      </c>
      <c r="AP30">
        <f t="shared" si="9"/>
        <v>-1.2898363276275515</v>
      </c>
      <c r="AQ30">
        <f t="shared" si="9"/>
        <v>-235.60069100804711</v>
      </c>
      <c r="AR30">
        <f t="shared" si="9"/>
        <v>-236.89052733567468</v>
      </c>
      <c r="AS30">
        <f t="shared" si="9"/>
        <v>9.0015246205574065E-2</v>
      </c>
      <c r="AT30">
        <f t="shared" si="9"/>
        <v>8.4880766580397164</v>
      </c>
      <c r="AU30">
        <f t="shared" si="9"/>
        <v>-228.31243543142938</v>
      </c>
      <c r="AW30">
        <v>27</v>
      </c>
      <c r="AX30">
        <f>IF(Z30&gt;0, (R30*SUMPRODUCT(K30:$K$98, X30:$X$98)-K30*$AZ$3)/Z30, 0)</f>
        <v>2348.5193456417064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1000000</v>
      </c>
      <c r="S31">
        <f t="shared" si="1"/>
        <v>2370.3043447959453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1646.6409354367329</v>
      </c>
      <c r="AC31">
        <f t="shared" si="2"/>
        <v>1637.4601208171123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-3305.903309091198</v>
      </c>
      <c r="AI31">
        <f t="shared" si="6"/>
        <v>-3323.1738773666621</v>
      </c>
      <c r="AJ31">
        <f t="shared" si="7"/>
        <v>9.1808146196206053</v>
      </c>
      <c r="AK31">
        <f t="shared" si="22"/>
        <v>115.26486548057132</v>
      </c>
      <c r="AL31">
        <f t="shared" si="8"/>
        <v>-3198.72819726647</v>
      </c>
      <c r="AN31">
        <f t="shared" si="9"/>
        <v>0</v>
      </c>
      <c r="AO31">
        <f t="shared" si="9"/>
        <v>0</v>
      </c>
      <c r="AP31">
        <f t="shared" si="9"/>
        <v>-1.1346931557795168</v>
      </c>
      <c r="AQ31">
        <f t="shared" si="9"/>
        <v>-217.20106707917893</v>
      </c>
      <c r="AR31">
        <f t="shared" si="9"/>
        <v>-218.33576023495843</v>
      </c>
      <c r="AS31">
        <f t="shared" si="9"/>
        <v>0.60318846185065844</v>
      </c>
      <c r="AT31">
        <f t="shared" si="9"/>
        <v>7.5730139203618982</v>
      </c>
      <c r="AU31">
        <f t="shared" si="9"/>
        <v>-210.15955785274588</v>
      </c>
      <c r="AW31">
        <v>28</v>
      </c>
      <c r="AX31">
        <f>IF(Z31&gt;0, (R31*SUMPRODUCT(K31:$K$98, X31:$X$98)-K31*$AZ$3)/Z31, 0)</f>
        <v>2370.3043447959453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1000000</v>
      </c>
      <c r="S32">
        <f t="shared" si="1"/>
        <v>2384.181701350235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1637.4601208171123</v>
      </c>
      <c r="AC32">
        <f t="shared" si="2"/>
        <v>1622.4196576561712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-3421.2104592371561</v>
      </c>
      <c r="AI32">
        <f t="shared" si="6"/>
        <v>-3438.2227915683848</v>
      </c>
      <c r="AJ32">
        <f t="shared" si="7"/>
        <v>15.040463160941044</v>
      </c>
      <c r="AK32">
        <f t="shared" si="22"/>
        <v>114.62220845719787</v>
      </c>
      <c r="AL32">
        <f t="shared" si="8"/>
        <v>-3308.5601199502457</v>
      </c>
      <c r="AN32">
        <f t="shared" si="9"/>
        <v>0</v>
      </c>
      <c r="AO32">
        <f t="shared" si="9"/>
        <v>0</v>
      </c>
      <c r="AP32">
        <f t="shared" si="9"/>
        <v>-0.9979703595920898</v>
      </c>
      <c r="AQ32">
        <f t="shared" si="9"/>
        <v>-200.69362423503432</v>
      </c>
      <c r="AR32">
        <f t="shared" si="9"/>
        <v>-201.69159459462639</v>
      </c>
      <c r="AS32">
        <f t="shared" si="9"/>
        <v>0.88229739091112025</v>
      </c>
      <c r="AT32">
        <f t="shared" si="9"/>
        <v>6.723920292886028</v>
      </c>
      <c r="AU32">
        <f t="shared" si="9"/>
        <v>-194.08537691082924</v>
      </c>
      <c r="AW32">
        <v>29</v>
      </c>
      <c r="AX32">
        <f>IF(Z32&gt;0, (R32*SUMPRODUCT(K32:$K$98, X32:$X$98)-K32*$AZ$3)/Z32, 0)</f>
        <v>2384.181701350235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1000000</v>
      </c>
      <c r="S33">
        <f t="shared" si="1"/>
        <v>2390.8584638599878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1622.4196576561712</v>
      </c>
      <c r="AC33">
        <f t="shared" si="2"/>
        <v>1602.2265726338492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-3541.3830476228991</v>
      </c>
      <c r="AI33">
        <f t="shared" si="6"/>
        <v>-3558.1367220546249</v>
      </c>
      <c r="AJ33">
        <f t="shared" si="7"/>
        <v>20.193085022322066</v>
      </c>
      <c r="AK33">
        <f t="shared" si="22"/>
        <v>113.569376035932</v>
      </c>
      <c r="AL33">
        <f t="shared" si="8"/>
        <v>-3424.374260996371</v>
      </c>
      <c r="AN33">
        <f t="shared" si="9"/>
        <v>0</v>
      </c>
      <c r="AO33">
        <f t="shared" si="9"/>
        <v>0</v>
      </c>
      <c r="AP33">
        <f t="shared" si="9"/>
        <v>-0.87749739065270627</v>
      </c>
      <c r="AQ33">
        <f t="shared" si="9"/>
        <v>-185.48494518349776</v>
      </c>
      <c r="AR33">
        <f t="shared" si="9"/>
        <v>-186.36244257415046</v>
      </c>
      <c r="AS33">
        <f t="shared" si="9"/>
        <v>1.0576413841945842</v>
      </c>
      <c r="AT33">
        <f t="shared" si="9"/>
        <v>5.9483566745734366</v>
      </c>
      <c r="AU33">
        <f t="shared" si="9"/>
        <v>-179.35644451538246</v>
      </c>
      <c r="AW33">
        <v>30</v>
      </c>
      <c r="AX33">
        <f>IF(Z33&gt;0, (R33*SUMPRODUCT(K33:$K$98, X33:$X$98)-K33*$AZ$3)/Z33, 0)</f>
        <v>2390.8584638599878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1000000</v>
      </c>
      <c r="S34">
        <f t="shared" si="1"/>
        <v>2391.5956720131439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1602.2265726338492</v>
      </c>
      <c r="AC34">
        <f t="shared" si="2"/>
        <v>1577.9028231759876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-3675.6134290144755</v>
      </c>
      <c r="AI34">
        <f t="shared" si="6"/>
        <v>-3692.1076763661586</v>
      </c>
      <c r="AJ34">
        <f t="shared" si="7"/>
        <v>24.323749457861595</v>
      </c>
      <c r="AK34">
        <f t="shared" si="22"/>
        <v>112.15586008436945</v>
      </c>
      <c r="AL34">
        <f t="shared" si="8"/>
        <v>-3555.6280668239274</v>
      </c>
      <c r="AN34">
        <f t="shared" si="9"/>
        <v>0</v>
      </c>
      <c r="AO34">
        <f t="shared" si="9"/>
        <v>0</v>
      </c>
      <c r="AP34">
        <f t="shared" si="9"/>
        <v>-0.77134779505838702</v>
      </c>
      <c r="AQ34">
        <f t="shared" si="9"/>
        <v>-171.88879574235301</v>
      </c>
      <c r="AR34">
        <f t="shared" si="9"/>
        <v>-172.66014353741139</v>
      </c>
      <c r="AS34">
        <f t="shared" si="9"/>
        <v>1.1374917637548101</v>
      </c>
      <c r="AT34">
        <f t="shared" si="9"/>
        <v>5.2449301586426929</v>
      </c>
      <c r="AU34">
        <f t="shared" ref="AU34:AU89" si="23">AL34*$K34</f>
        <v>-166.27772161501389</v>
      </c>
      <c r="AW34">
        <v>31</v>
      </c>
      <c r="AX34">
        <f>IF(Z34&gt;0, (R34*SUMPRODUCT(K34:$K$98, X34:$X$98)-K34*$AZ$3)/Z34, 0)</f>
        <v>2391.5956720131439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1000000</v>
      </c>
      <c r="S35">
        <f t="shared" si="1"/>
        <v>2386.8960932165787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1577.9028231759876</v>
      </c>
      <c r="AC35">
        <f t="shared" si="2"/>
        <v>1549.9079521886667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-3831.841940179344</v>
      </c>
      <c r="AI35">
        <f t="shared" ref="AI35:AI66" si="25">SUM(AE35:AH35)</f>
        <v>-3848.0754490090058</v>
      </c>
      <c r="AJ35">
        <f t="shared" si="7"/>
        <v>27.994870987320837</v>
      </c>
      <c r="AK35">
        <f t="shared" si="22"/>
        <v>110.45319762231914</v>
      </c>
      <c r="AL35">
        <f t="shared" si="8"/>
        <v>-3709.6273803993658</v>
      </c>
      <c r="AN35">
        <f t="shared" ref="AN35:AT66" si="26">AE35*$K35</f>
        <v>0</v>
      </c>
      <c r="AO35">
        <f t="shared" si="26"/>
        <v>0</v>
      </c>
      <c r="AP35">
        <f t="shared" si="26"/>
        <v>-0.67781647134077172</v>
      </c>
      <c r="AQ35">
        <f t="shared" si="26"/>
        <v>-159.99532879066689</v>
      </c>
      <c r="AR35">
        <f t="shared" si="26"/>
        <v>-160.67314526200767</v>
      </c>
      <c r="AS35">
        <f t="shared" si="26"/>
        <v>1.1689022297874487</v>
      </c>
      <c r="AT35">
        <f t="shared" si="26"/>
        <v>4.6118801206962994</v>
      </c>
      <c r="AU35">
        <f t="shared" si="23"/>
        <v>-154.89236291152392</v>
      </c>
      <c r="AW35">
        <v>32</v>
      </c>
      <c r="AX35">
        <f>IF(Z35&gt;0, (R35*SUMPRODUCT(K35:$K$98, X35:$X$98)-K35*$AZ$3)/Z35, 0)</f>
        <v>2386.8960932165787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1000000</v>
      </c>
      <c r="S36">
        <f t="shared" si="1"/>
        <v>2376.7515834957949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1549.9079521886667</v>
      </c>
      <c r="AC36">
        <f t="shared" si="2"/>
        <v>1518.3893419292781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-3996.2794907595303</v>
      </c>
      <c r="AI36">
        <f t="shared" si="25"/>
        <v>-4012.2507575136265</v>
      </c>
      <c r="AJ36">
        <f t="shared" si="7"/>
        <v>31.518610259388652</v>
      </c>
      <c r="AK36">
        <f t="shared" si="22"/>
        <v>108.49355665320668</v>
      </c>
      <c r="AL36">
        <f t="shared" si="8"/>
        <v>-3872.2385906010313</v>
      </c>
      <c r="AN36">
        <f t="shared" si="26"/>
        <v>0</v>
      </c>
      <c r="AO36">
        <f t="shared" si="26"/>
        <v>0</v>
      </c>
      <c r="AP36">
        <f t="shared" si="26"/>
        <v>-0.59541676305917091</v>
      </c>
      <c r="AQ36">
        <f t="shared" si="26"/>
        <v>-148.98328575330581</v>
      </c>
      <c r="AR36">
        <f t="shared" si="26"/>
        <v>-149.57870251636498</v>
      </c>
      <c r="AS36">
        <f t="shared" si="26"/>
        <v>1.1750294566932569</v>
      </c>
      <c r="AT36">
        <f t="shared" si="26"/>
        <v>4.0446937184028382</v>
      </c>
      <c r="AU36">
        <f t="shared" si="23"/>
        <v>-144.35897934126891</v>
      </c>
      <c r="AW36">
        <v>33</v>
      </c>
      <c r="AX36">
        <f>IF(Z36&gt;0, (R36*SUMPRODUCT(K36:$K$98, X36:$X$98)-K36*$AZ$3)/Z36, 0)</f>
        <v>2376.7515834957949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1000000</v>
      </c>
      <c r="S37">
        <f t="shared" si="1"/>
        <v>2362.1316542327518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1518.3893419292781</v>
      </c>
      <c r="AC37">
        <f t="shared" si="2"/>
        <v>1484.1174120074711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-4166.3572788207166</v>
      </c>
      <c r="AI37">
        <f t="shared" si="25"/>
        <v>-4182.064673975301</v>
      </c>
      <c r="AJ37">
        <f t="shared" si="7"/>
        <v>34.271929921806986</v>
      </c>
      <c r="AK37">
        <f t="shared" si="22"/>
        <v>106.28725393504948</v>
      </c>
      <c r="AL37">
        <f t="shared" si="8"/>
        <v>-4041.5054901184444</v>
      </c>
      <c r="AN37">
        <f t="shared" si="26"/>
        <v>0</v>
      </c>
      <c r="AO37">
        <f t="shared" si="26"/>
        <v>0</v>
      </c>
      <c r="AP37">
        <f t="shared" si="26"/>
        <v>-0.52283883810076615</v>
      </c>
      <c r="AQ37">
        <f t="shared" si="26"/>
        <v>-138.68202699003669</v>
      </c>
      <c r="AR37">
        <f t="shared" si="26"/>
        <v>-139.20486582813746</v>
      </c>
      <c r="AS37">
        <f t="shared" si="26"/>
        <v>1.1407808769971803</v>
      </c>
      <c r="AT37">
        <f t="shared" si="26"/>
        <v>3.5378943361020627</v>
      </c>
      <c r="AU37">
        <f t="shared" si="23"/>
        <v>-134.52619061503819</v>
      </c>
      <c r="AW37">
        <v>34</v>
      </c>
      <c r="AX37">
        <f>IF(Z37&gt;0, (R37*SUMPRODUCT(K37:$K$98, X37:$X$98)-K37*$AZ$3)/Z37, 0)</f>
        <v>2362.1316542327518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1000000</v>
      </c>
      <c r="S38">
        <f t="shared" si="1"/>
        <v>2344.1177336797255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1484.1174120074711</v>
      </c>
      <c r="AC38">
        <f t="shared" si="2"/>
        <v>1447.8562384384154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-4357.7629541338401</v>
      </c>
      <c r="AI38">
        <f t="shared" si="25"/>
        <v>-4373.2043312630258</v>
      </c>
      <c r="AJ38">
        <f t="shared" si="7"/>
        <v>36.2611735690557</v>
      </c>
      <c r="AK38">
        <f t="shared" si="22"/>
        <v>103.88821884052298</v>
      </c>
      <c r="AL38">
        <f t="shared" si="8"/>
        <v>-4233.0549388534464</v>
      </c>
      <c r="AN38">
        <f t="shared" si="26"/>
        <v>0</v>
      </c>
      <c r="AO38">
        <f t="shared" si="26"/>
        <v>0</v>
      </c>
      <c r="AP38">
        <f t="shared" si="26"/>
        <v>-0.45891439290702918</v>
      </c>
      <c r="AQ38">
        <f t="shared" si="26"/>
        <v>-129.51177371020881</v>
      </c>
      <c r="AR38">
        <f t="shared" si="26"/>
        <v>-129.97068810311583</v>
      </c>
      <c r="AS38">
        <f t="shared" si="26"/>
        <v>1.0776742459768753</v>
      </c>
      <c r="AT38">
        <f t="shared" si="26"/>
        <v>3.0875354238502317</v>
      </c>
      <c r="AU38">
        <f t="shared" si="23"/>
        <v>-125.80547843328871</v>
      </c>
      <c r="AW38">
        <v>35</v>
      </c>
      <c r="AX38">
        <f>IF(Z38&gt;0, (R38*SUMPRODUCT(K38:$K$98, X38:$X$98)-K38*$AZ$3)/Z38, 0)</f>
        <v>2344.1177336797255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1000000</v>
      </c>
      <c r="S39">
        <f t="shared" si="1"/>
        <v>2322.9144174642702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1447.8562384384154</v>
      </c>
      <c r="AC39">
        <f t="shared" si="2"/>
        <v>1409.7916552826534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-4572.1219729272188</v>
      </c>
      <c r="AI39">
        <f t="shared" si="25"/>
        <v>-4587.2946332357897</v>
      </c>
      <c r="AJ39">
        <f t="shared" si="7"/>
        <v>38.064583155761966</v>
      </c>
      <c r="AK39">
        <f t="shared" si="22"/>
        <v>101.34993669068909</v>
      </c>
      <c r="AL39">
        <f t="shared" si="8"/>
        <v>-4447.8801133893385</v>
      </c>
      <c r="AN39">
        <f t="shared" si="26"/>
        <v>0</v>
      </c>
      <c r="AO39">
        <f t="shared" si="26"/>
        <v>0</v>
      </c>
      <c r="AP39">
        <f t="shared" si="26"/>
        <v>-0.40261445271588475</v>
      </c>
      <c r="AQ39">
        <f t="shared" si="26"/>
        <v>-121.32364057742446</v>
      </c>
      <c r="AR39">
        <f t="shared" si="26"/>
        <v>-121.72625503014035</v>
      </c>
      <c r="AS39">
        <f t="shared" si="26"/>
        <v>1.010063561922534</v>
      </c>
      <c r="AT39">
        <f t="shared" si="26"/>
        <v>2.6893734166355805</v>
      </c>
      <c r="AU39">
        <f t="shared" si="23"/>
        <v>-118.02681805158223</v>
      </c>
      <c r="AW39">
        <v>36</v>
      </c>
      <c r="AX39">
        <f>IF(Z39&gt;0, (R39*SUMPRODUCT(K39:$K$98, X39:$X$98)-K39*$AZ$3)/Z39, 0)</f>
        <v>2322.9144174642702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1000000</v>
      </c>
      <c r="S40">
        <f t="shared" si="1"/>
        <v>2298.7751784178158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1409.7916552826534</v>
      </c>
      <c r="AC40">
        <f t="shared" si="2"/>
        <v>1370.1172919859864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-4816.7782874513287</v>
      </c>
      <c r="AI40">
        <f t="shared" si="25"/>
        <v>-4831.678801699627</v>
      </c>
      <c r="AJ40">
        <f t="shared" si="7"/>
        <v>39.674363296667025</v>
      </c>
      <c r="AK40">
        <f t="shared" si="22"/>
        <v>98.685415869785757</v>
      </c>
      <c r="AL40">
        <f t="shared" si="8"/>
        <v>-4693.3190225331737</v>
      </c>
      <c r="AN40">
        <f t="shared" si="26"/>
        <v>0</v>
      </c>
      <c r="AO40">
        <f t="shared" si="26"/>
        <v>0</v>
      </c>
      <c r="AP40">
        <f t="shared" si="26"/>
        <v>-0.35302938848427262</v>
      </c>
      <c r="AQ40">
        <f t="shared" si="26"/>
        <v>-114.12118165501828</v>
      </c>
      <c r="AR40">
        <f t="shared" si="26"/>
        <v>-114.47421104350254</v>
      </c>
      <c r="AS40">
        <f t="shared" si="26"/>
        <v>0.93998206905674964</v>
      </c>
      <c r="AT40">
        <f t="shared" si="26"/>
        <v>2.3380972922330385</v>
      </c>
      <c r="AU40">
        <f t="shared" si="23"/>
        <v>-111.19613168221274</v>
      </c>
      <c r="AW40">
        <v>37</v>
      </c>
      <c r="AX40">
        <f>IF(Z40&gt;0, (R40*SUMPRODUCT(K40:$K$98, X40:$X$98)-K40*$AZ$3)/Z40, 0)</f>
        <v>2298.7751784178158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25</v>
      </c>
      <c r="R41">
        <f t="shared" si="0"/>
        <v>1000000</v>
      </c>
      <c r="S41">
        <f t="shared" si="1"/>
        <v>2271.7643458236039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1370.1172919859864</v>
      </c>
      <c r="AC41">
        <f t="shared" si="2"/>
        <v>1328.8972507602152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-5097.7323455376863</v>
      </c>
      <c r="AI41">
        <f t="shared" si="25"/>
        <v>-5112.3564113348639</v>
      </c>
      <c r="AJ41">
        <f t="shared" si="7"/>
        <v>41.220041225771183</v>
      </c>
      <c r="AK41">
        <f t="shared" si="22"/>
        <v>95.908210439019058</v>
      </c>
      <c r="AL41">
        <f t="shared" si="8"/>
        <v>-4975.2281596700732</v>
      </c>
      <c r="AN41">
        <f t="shared" si="26"/>
        <v>0</v>
      </c>
      <c r="AO41">
        <f t="shared" si="26"/>
        <v>0</v>
      </c>
      <c r="AP41">
        <f t="shared" si="26"/>
        <v>-0.30935683299132277</v>
      </c>
      <c r="AQ41">
        <f t="shared" si="26"/>
        <v>-107.83720175529979</v>
      </c>
      <c r="AR41">
        <f t="shared" si="26"/>
        <v>-108.14655858829111</v>
      </c>
      <c r="AS41">
        <f t="shared" si="26"/>
        <v>0.87196690621002326</v>
      </c>
      <c r="AT41">
        <f t="shared" si="26"/>
        <v>2.0288379887491659</v>
      </c>
      <c r="AU41">
        <f t="shared" si="23"/>
        <v>-105.24575369333192</v>
      </c>
      <c r="AW41">
        <v>38</v>
      </c>
      <c r="AX41">
        <f>IF(Z41&gt;0, (R41*SUMPRODUCT(K41:$K$98, X41:$X$98)-K41*$AZ$3)/Z41, 0)</f>
        <v>2271.7643458236039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1000000</v>
      </c>
      <c r="S42">
        <f t="shared" si="1"/>
        <v>2241.8735732860914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1328.8972507602152</v>
      </c>
      <c r="AC42">
        <f t="shared" si="2"/>
        <v>1286.1503529596002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-5418.5884140879971</v>
      </c>
      <c r="AI42">
        <f t="shared" si="25"/>
        <v>-5432.9307745168499</v>
      </c>
      <c r="AJ42">
        <f t="shared" si="7"/>
        <v>42.746897800614988</v>
      </c>
      <c r="AK42">
        <f t="shared" si="22"/>
        <v>93.022807553215074</v>
      </c>
      <c r="AL42">
        <f t="shared" si="8"/>
        <v>-5297.1610691630203</v>
      </c>
      <c r="AN42">
        <f t="shared" si="26"/>
        <v>0</v>
      </c>
      <c r="AO42">
        <f t="shared" si="26"/>
        <v>0</v>
      </c>
      <c r="AP42">
        <f t="shared" si="26"/>
        <v>-0.27089075914721572</v>
      </c>
      <c r="AQ42">
        <f t="shared" si="26"/>
        <v>-102.34337201885391</v>
      </c>
      <c r="AR42">
        <f t="shared" si="26"/>
        <v>-102.61426277800112</v>
      </c>
      <c r="AS42">
        <f t="shared" si="26"/>
        <v>0.8073803230534905</v>
      </c>
      <c r="AT42">
        <f t="shared" si="26"/>
        <v>1.7569645583164857</v>
      </c>
      <c r="AU42">
        <f t="shared" si="23"/>
        <v>-100.04991789663116</v>
      </c>
      <c r="AW42">
        <v>39</v>
      </c>
      <c r="AX42">
        <f>IF(Z42&gt;0, (R42*SUMPRODUCT(K42:$K$98, X42:$X$98)-K42*$AZ$3)/Z42, 0)</f>
        <v>2241.8735732860914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25</v>
      </c>
      <c r="R43">
        <f t="shared" si="0"/>
        <v>1000000</v>
      </c>
      <c r="S43">
        <f t="shared" si="1"/>
        <v>2209.2102589901428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1286.1503529596002</v>
      </c>
      <c r="AC43">
        <f t="shared" si="2"/>
        <v>1241.9233237574294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-5800.3316676926106</v>
      </c>
      <c r="AI43">
        <f t="shared" si="25"/>
        <v>-5814.3855962254829</v>
      </c>
      <c r="AJ43">
        <f t="shared" si="7"/>
        <v>44.227029202170797</v>
      </c>
      <c r="AK43">
        <f t="shared" si="22"/>
        <v>90.03052470717202</v>
      </c>
      <c r="AL43">
        <f t="shared" si="8"/>
        <v>-5680.1280423161406</v>
      </c>
      <c r="AN43">
        <f t="shared" si="26"/>
        <v>0</v>
      </c>
      <c r="AO43">
        <f t="shared" si="26"/>
        <v>0</v>
      </c>
      <c r="AP43">
        <f t="shared" si="26"/>
        <v>-0.23700269039669034</v>
      </c>
      <c r="AQ43">
        <f t="shared" si="26"/>
        <v>-97.815653980369007</v>
      </c>
      <c r="AR43">
        <f t="shared" si="26"/>
        <v>-98.0526566707657</v>
      </c>
      <c r="AS43">
        <f t="shared" si="26"/>
        <v>0.745835933678625</v>
      </c>
      <c r="AT43">
        <f t="shared" si="26"/>
        <v>1.5182570854488759</v>
      </c>
      <c r="AU43">
        <f t="shared" si="23"/>
        <v>-95.788563651638199</v>
      </c>
      <c r="AW43">
        <v>40</v>
      </c>
      <c r="AX43">
        <f>IF(Z43&gt;0, (R43*SUMPRODUCT(K43:$K$98, X43:$X$98)-K43*$AZ$3)/Z43, 0)</f>
        <v>2209.2102589901428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25</v>
      </c>
      <c r="R44">
        <f t="shared" si="0"/>
        <v>1000000</v>
      </c>
      <c r="S44">
        <f t="shared" si="1"/>
        <v>2173.3411673477658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1241.9233237574294</v>
      </c>
      <c r="AC44">
        <f t="shared" si="2"/>
        <v>1195.9972615776696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-6232.0650741026247</v>
      </c>
      <c r="AI44">
        <f t="shared" si="25"/>
        <v>-6245.8226617233158</v>
      </c>
      <c r="AJ44">
        <f t="shared" si="7"/>
        <v>45.926062179759811</v>
      </c>
      <c r="AK44">
        <f t="shared" si="22"/>
        <v>86.934632663020068</v>
      </c>
      <c r="AL44">
        <f t="shared" si="8"/>
        <v>-6112.9619668805353</v>
      </c>
      <c r="AN44">
        <f t="shared" si="26"/>
        <v>0</v>
      </c>
      <c r="AO44">
        <f t="shared" si="26"/>
        <v>0</v>
      </c>
      <c r="AP44">
        <f t="shared" si="26"/>
        <v>-0.20714754951698994</v>
      </c>
      <c r="AQ44">
        <f t="shared" si="26"/>
        <v>-93.836001203380803</v>
      </c>
      <c r="AR44">
        <f t="shared" si="26"/>
        <v>-94.043148752897793</v>
      </c>
      <c r="AS44">
        <f t="shared" si="26"/>
        <v>0.69150722508895257</v>
      </c>
      <c r="AT44">
        <f t="shared" si="26"/>
        <v>1.3089719375815823</v>
      </c>
      <c r="AU44">
        <f t="shared" si="23"/>
        <v>-92.042669590227248</v>
      </c>
      <c r="AW44">
        <v>41</v>
      </c>
      <c r="AX44">
        <f>IF(Z44&gt;0, (R44*SUMPRODUCT(K44:$K$98, X44:$X$98)-K44*$AZ$3)/Z44, 0)</f>
        <v>2173.3411673477658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25</v>
      </c>
      <c r="R45">
        <f t="shared" si="0"/>
        <v>1000000</v>
      </c>
      <c r="S45">
        <f t="shared" si="1"/>
        <v>2134.4146128810185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1195.9972615776696</v>
      </c>
      <c r="AC45">
        <f t="shared" si="2"/>
        <v>1148.4912530534048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-6717.9219358687196</v>
      </c>
      <c r="AI45">
        <f t="shared" si="25"/>
        <v>-6731.3739995648066</v>
      </c>
      <c r="AJ45">
        <f t="shared" si="7"/>
        <v>47.506008524264871</v>
      </c>
      <c r="AK45">
        <f t="shared" si="22"/>
        <v>83.719808310436889</v>
      </c>
      <c r="AL45">
        <f t="shared" si="8"/>
        <v>-6600.148182730105</v>
      </c>
      <c r="AN45">
        <f t="shared" si="26"/>
        <v>0</v>
      </c>
      <c r="AO45">
        <f t="shared" si="26"/>
        <v>0</v>
      </c>
      <c r="AP45">
        <f t="shared" si="26"/>
        <v>-0.18084579081915231</v>
      </c>
      <c r="AQ45">
        <f t="shared" si="26"/>
        <v>-90.313868013193712</v>
      </c>
      <c r="AR45">
        <f t="shared" si="26"/>
        <v>-90.494713804012861</v>
      </c>
      <c r="AS45">
        <f t="shared" si="26"/>
        <v>0.63865752306323853</v>
      </c>
      <c r="AT45">
        <f t="shared" si="26"/>
        <v>1.1255057427012103</v>
      </c>
      <c r="AU45">
        <f t="shared" si="23"/>
        <v>-88.730550538248409</v>
      </c>
      <c r="AW45">
        <v>42</v>
      </c>
      <c r="AX45">
        <f>IF(Z45&gt;0, (R45*SUMPRODUCT(K45:$K$98, X45:$X$98)-K45*$AZ$3)/Z45, 0)</f>
        <v>2134.4146128810185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1000000</v>
      </c>
      <c r="S46">
        <f t="shared" si="1"/>
        <v>2092.6297875551927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1148.4912530534048</v>
      </c>
      <c r="AC46">
        <f t="shared" si="2"/>
        <v>1099.5434499322787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-7265.519329419596</v>
      </c>
      <c r="AI46">
        <f t="shared" si="25"/>
        <v>-7278.6552344954871</v>
      </c>
      <c r="AJ46">
        <f t="shared" si="7"/>
        <v>48.947803121126071</v>
      </c>
      <c r="AK46">
        <f t="shared" si="22"/>
        <v>80.39438771373834</v>
      </c>
      <c r="AL46">
        <f t="shared" si="8"/>
        <v>-7149.3130436606234</v>
      </c>
      <c r="AN46">
        <f t="shared" si="26"/>
        <v>0</v>
      </c>
      <c r="AO46">
        <f t="shared" si="26"/>
        <v>0</v>
      </c>
      <c r="AP46">
        <f t="shared" si="26"/>
        <v>-0.15767450227369856</v>
      </c>
      <c r="AQ46">
        <f t="shared" si="26"/>
        <v>-87.210370157799446</v>
      </c>
      <c r="AR46">
        <f t="shared" si="26"/>
        <v>-87.368044660073139</v>
      </c>
      <c r="AS46">
        <f t="shared" si="26"/>
        <v>0.58753625653701258</v>
      </c>
      <c r="AT46">
        <f t="shared" si="26"/>
        <v>0.96499974650605658</v>
      </c>
      <c r="AU46">
        <f t="shared" si="23"/>
        <v>-85.81550865703008</v>
      </c>
      <c r="AW46">
        <v>43</v>
      </c>
      <c r="AX46">
        <f>IF(Z46&gt;0, (R46*SUMPRODUCT(K46:$K$98, X46:$X$98)-K46*$AZ$3)/Z46, 0)</f>
        <v>2092.6297875551927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1000000</v>
      </c>
      <c r="S47">
        <f t="shared" si="1"/>
        <v>2048.0454547914578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1099.5434499322787</v>
      </c>
      <c r="AC47">
        <f t="shared" si="2"/>
        <v>1049.267066285254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-7855.7772304463424</v>
      </c>
      <c r="AI47">
        <f t="shared" si="25"/>
        <v>-7868.5853820407137</v>
      </c>
      <c r="AJ47">
        <f t="shared" si="7"/>
        <v>50.276383647024659</v>
      </c>
      <c r="AK47">
        <f t="shared" si="22"/>
        <v>76.968041495259513</v>
      </c>
      <c r="AL47">
        <f t="shared" si="8"/>
        <v>-7741.3409568984298</v>
      </c>
      <c r="AN47">
        <f t="shared" si="26"/>
        <v>0</v>
      </c>
      <c r="AO47">
        <f t="shared" si="26"/>
        <v>0</v>
      </c>
      <c r="AP47">
        <f t="shared" si="26"/>
        <v>-0.13726818892984291</v>
      </c>
      <c r="AQ47">
        <f t="shared" si="26"/>
        <v>-84.192344626338681</v>
      </c>
      <c r="AR47">
        <f t="shared" si="26"/>
        <v>-84.329612815268518</v>
      </c>
      <c r="AS47">
        <f t="shared" si="26"/>
        <v>0.53882467570122505</v>
      </c>
      <c r="AT47">
        <f t="shared" si="26"/>
        <v>0.82488590048970145</v>
      </c>
      <c r="AU47">
        <f t="shared" si="23"/>
        <v>-82.965902239077593</v>
      </c>
      <c r="AW47">
        <v>44</v>
      </c>
      <c r="AX47">
        <f>IF(Z47&gt;0, (R47*SUMPRODUCT(K47:$K$98, X47:$X$98)-K47*$AZ$3)/Z47, 0)</f>
        <v>2048.0454547914578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1000000</v>
      </c>
      <c r="S48">
        <f t="shared" si="1"/>
        <v>2001.2368602080803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1049.267066285254</v>
      </c>
      <c r="AC48">
        <f t="shared" si="2"/>
        <v>998.05149532924975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-8485.4772801803101</v>
      </c>
      <c r="AI48">
        <f t="shared" si="25"/>
        <v>-8497.9452133267332</v>
      </c>
      <c r="AJ48">
        <f t="shared" si="7"/>
        <v>51.215570956004285</v>
      </c>
      <c r="AK48">
        <f t="shared" si="22"/>
        <v>73.448694639967783</v>
      </c>
      <c r="AL48">
        <f t="shared" si="8"/>
        <v>-8373.2809477307601</v>
      </c>
      <c r="AN48">
        <f t="shared" si="26"/>
        <v>0</v>
      </c>
      <c r="AO48">
        <f t="shared" si="26"/>
        <v>0</v>
      </c>
      <c r="AP48">
        <f t="shared" si="26"/>
        <v>-0.11930534113496928</v>
      </c>
      <c r="AQ48">
        <f t="shared" si="26"/>
        <v>-81.1973203349594</v>
      </c>
      <c r="AR48">
        <f t="shared" si="26"/>
        <v>-81.316625676094361</v>
      </c>
      <c r="AS48">
        <f t="shared" si="26"/>
        <v>0.49008052036928629</v>
      </c>
      <c r="AT48">
        <f t="shared" si="26"/>
        <v>0.70282872606304969</v>
      </c>
      <c r="AU48">
        <f t="shared" si="23"/>
        <v>-80.123716429662025</v>
      </c>
      <c r="AW48">
        <v>45</v>
      </c>
      <c r="AX48">
        <f>IF(Z48&gt;0, (R48*SUMPRODUCT(K48:$K$98, X48:$X$98)-K48*$AZ$3)/Z48, 0)</f>
        <v>2001.2368602080803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1000000</v>
      </c>
      <c r="S49">
        <f t="shared" si="1"/>
        <v>1952.7682839404974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998.05149532924975</v>
      </c>
      <c r="AC49">
        <f t="shared" si="2"/>
        <v>946.29772291423183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-9137.2130793225624</v>
      </c>
      <c r="AI49">
        <f t="shared" si="25"/>
        <v>-9149.3279028105371</v>
      </c>
      <c r="AJ49">
        <f t="shared" si="7"/>
        <v>51.75377241501792</v>
      </c>
      <c r="AK49">
        <f t="shared" si="22"/>
        <v>69.86360467304749</v>
      </c>
      <c r="AL49">
        <f t="shared" si="8"/>
        <v>-9027.7105257224703</v>
      </c>
      <c r="AN49">
        <f t="shared" si="26"/>
        <v>0</v>
      </c>
      <c r="AO49">
        <f t="shared" si="26"/>
        <v>0</v>
      </c>
      <c r="AP49">
        <f t="shared" si="26"/>
        <v>-0.10350575323687959</v>
      </c>
      <c r="AQ49">
        <f t="shared" si="26"/>
        <v>-78.065860654087032</v>
      </c>
      <c r="AR49">
        <f t="shared" si="26"/>
        <v>-78.169366407323906</v>
      </c>
      <c r="AS49">
        <f t="shared" si="26"/>
        <v>0.4421701399102827</v>
      </c>
      <c r="AT49">
        <f t="shared" si="26"/>
        <v>0.59689561574749972</v>
      </c>
      <c r="AU49">
        <f t="shared" si="23"/>
        <v>-77.130300651666118</v>
      </c>
      <c r="AW49">
        <v>46</v>
      </c>
      <c r="AX49">
        <f>IF(Z49&gt;0, (R49*SUMPRODUCT(K49:$K$98, X49:$X$98)-K49*$AZ$3)/Z49, 0)</f>
        <v>1952.7682839404974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1000000</v>
      </c>
      <c r="S50">
        <f t="shared" si="1"/>
        <v>1903.5132585312799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946.29772291423183</v>
      </c>
      <c r="AC50">
        <f t="shared" si="2"/>
        <v>894.5207443315212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-9815.5608300513559</v>
      </c>
      <c r="AI50">
        <f t="shared" si="25"/>
        <v>-9827.3091162837009</v>
      </c>
      <c r="AJ50">
        <f t="shared" si="7"/>
        <v>51.776978582710626</v>
      </c>
      <c r="AK50">
        <f t="shared" si="22"/>
        <v>66.240840603996233</v>
      </c>
      <c r="AL50">
        <f t="shared" si="8"/>
        <v>-9709.2912970969937</v>
      </c>
      <c r="AN50">
        <f t="shared" si="26"/>
        <v>0</v>
      </c>
      <c r="AO50">
        <f t="shared" si="26"/>
        <v>0</v>
      </c>
      <c r="AP50">
        <f t="shared" si="26"/>
        <v>-8.9619784576914663E-2</v>
      </c>
      <c r="AQ50">
        <f t="shared" si="26"/>
        <v>-74.876320655941782</v>
      </c>
      <c r="AR50">
        <f t="shared" si="26"/>
        <v>-74.965940440518693</v>
      </c>
      <c r="AS50">
        <f t="shared" si="26"/>
        <v>0.39497179204324556</v>
      </c>
      <c r="AT50">
        <f t="shared" si="26"/>
        <v>0.5053068803158749</v>
      </c>
      <c r="AU50">
        <f t="shared" si="23"/>
        <v>-74.065661768159572</v>
      </c>
      <c r="AW50">
        <v>47</v>
      </c>
      <c r="AX50">
        <f>IF(Z50&gt;0, (R50*SUMPRODUCT(K50:$K$98, X50:$X$98)-K50*$AZ$3)/Z50, 0)</f>
        <v>1903.5132585312799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1000000</v>
      </c>
      <c r="S51">
        <f t="shared" si="1"/>
        <v>1854.2606418399882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894.5207443315212</v>
      </c>
      <c r="AC51">
        <f t="shared" si="2"/>
        <v>843.11663981073696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-10540.587783957644</v>
      </c>
      <c r="AI51">
        <f t="shared" si="25"/>
        <v>-10551.955072633065</v>
      </c>
      <c r="AJ51">
        <f t="shared" si="7"/>
        <v>51.404104520784244</v>
      </c>
      <c r="AK51">
        <f t="shared" si="22"/>
        <v>62.616452103206491</v>
      </c>
      <c r="AL51">
        <f t="shared" si="8"/>
        <v>-10437.934516009074</v>
      </c>
      <c r="AN51">
        <f t="shared" si="26"/>
        <v>0</v>
      </c>
      <c r="AO51">
        <f t="shared" si="26"/>
        <v>0</v>
      </c>
      <c r="AP51">
        <f t="shared" si="26"/>
        <v>-7.7422687610372271E-2</v>
      </c>
      <c r="AQ51">
        <f t="shared" si="26"/>
        <v>-71.792021697448689</v>
      </c>
      <c r="AR51">
        <f t="shared" si="26"/>
        <v>-71.869444385059055</v>
      </c>
      <c r="AS51">
        <f t="shared" si="26"/>
        <v>0.35011373774721666</v>
      </c>
      <c r="AT51">
        <f t="shared" si="26"/>
        <v>0.42648112042218544</v>
      </c>
      <c r="AU51">
        <f t="shared" si="23"/>
        <v>-71.092849526889651</v>
      </c>
      <c r="AW51">
        <v>48</v>
      </c>
      <c r="AX51">
        <f>IF(Z51&gt;0, (R51*SUMPRODUCT(K51:$K$98, X51:$X$98)-K51*$AZ$3)/Z51, 0)</f>
        <v>1854.2606418399882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1000000</v>
      </c>
      <c r="S52">
        <f t="shared" si="1"/>
        <v>1805.4237999241623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843.11663981073696</v>
      </c>
      <c r="AC52">
        <f t="shared" si="2"/>
        <v>792.28195394824945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-11310.295818152714</v>
      </c>
      <c r="AI52">
        <f t="shared" si="25"/>
        <v>-11321.266676545927</v>
      </c>
      <c r="AJ52">
        <f t="shared" si="7"/>
        <v>50.834685862487504</v>
      </c>
      <c r="AK52">
        <f t="shared" si="22"/>
        <v>59.018164786751591</v>
      </c>
      <c r="AL52">
        <f t="shared" si="8"/>
        <v>-11211.413825896687</v>
      </c>
      <c r="AN52">
        <f t="shared" si="26"/>
        <v>0</v>
      </c>
      <c r="AO52">
        <f t="shared" si="26"/>
        <v>0</v>
      </c>
      <c r="AP52">
        <f t="shared" si="26"/>
        <v>-6.6716605369075963E-2</v>
      </c>
      <c r="AQ52">
        <f t="shared" si="26"/>
        <v>-68.780811460838279</v>
      </c>
      <c r="AR52">
        <f t="shared" si="26"/>
        <v>-68.84752806620736</v>
      </c>
      <c r="AS52">
        <f t="shared" si="26"/>
        <v>0.30913877056752015</v>
      </c>
      <c r="AT52">
        <f t="shared" si="26"/>
        <v>0.35890460605346447</v>
      </c>
      <c r="AU52">
        <f t="shared" si="23"/>
        <v>-68.17948468958636</v>
      </c>
      <c r="AW52">
        <v>49</v>
      </c>
      <c r="AX52">
        <f>IF(Z52&gt;0, (R52*SUMPRODUCT(K52:$K$98, X52:$X$98)-K52*$AZ$3)/Z52, 0)</f>
        <v>1805.4237999241623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25</v>
      </c>
      <c r="R53">
        <f t="shared" si="0"/>
        <v>1000000</v>
      </c>
      <c r="S53">
        <f t="shared" si="1"/>
        <v>1757.4662242919881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792.28195394824945</v>
      </c>
      <c r="AC53">
        <f t="shared" si="2"/>
        <v>742.21304948291299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-12126.041510242459</v>
      </c>
      <c r="AI53">
        <f t="shared" si="25"/>
        <v>-12136.599509013986</v>
      </c>
      <c r="AJ53">
        <f t="shared" si="7"/>
        <v>50.068904465336459</v>
      </c>
      <c r="AK53">
        <f t="shared" si="22"/>
        <v>55.459736776377468</v>
      </c>
      <c r="AL53">
        <f t="shared" si="8"/>
        <v>-12031.070867772271</v>
      </c>
      <c r="AN53">
        <f t="shared" si="26"/>
        <v>0</v>
      </c>
      <c r="AO53">
        <f t="shared" si="26"/>
        <v>0</v>
      </c>
      <c r="AP53">
        <f t="shared" si="26"/>
        <v>-5.732669647888463E-2</v>
      </c>
      <c r="AQ53">
        <f t="shared" si="26"/>
        <v>-65.840687822657159</v>
      </c>
      <c r="AR53">
        <f t="shared" si="26"/>
        <v>-65.898014519136055</v>
      </c>
      <c r="AS53">
        <f t="shared" si="26"/>
        <v>0.27185880122051043</v>
      </c>
      <c r="AT53">
        <f t="shared" si="26"/>
        <v>0.30112936795869472</v>
      </c>
      <c r="AU53">
        <f t="shared" si="23"/>
        <v>-65.325026349956843</v>
      </c>
      <c r="AW53">
        <v>50</v>
      </c>
      <c r="AX53">
        <f>IF(Z53&gt;0, (R53*SUMPRODUCT(K53:$K$98, X53:$X$98)-K53*$AZ$3)/Z53, 0)</f>
        <v>1757.4662242919881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1000000</v>
      </c>
      <c r="S54">
        <f t="shared" si="1"/>
        <v>1710.5916931356699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742.21304948291299</v>
      </c>
      <c r="AC54">
        <f t="shared" si="2"/>
        <v>693.07942147766823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-12927.344615040907</v>
      </c>
      <c r="AI54">
        <f t="shared" si="25"/>
        <v>-12937.473850209342</v>
      </c>
      <c r="AJ54">
        <f t="shared" si="7"/>
        <v>49.133628005244759</v>
      </c>
      <c r="AK54">
        <f t="shared" si="22"/>
        <v>51.954913463803912</v>
      </c>
      <c r="AL54">
        <f t="shared" si="8"/>
        <v>-12836.385308740293</v>
      </c>
      <c r="AN54">
        <f t="shared" si="26"/>
        <v>0</v>
      </c>
      <c r="AO54">
        <f t="shared" si="26"/>
        <v>0</v>
      </c>
      <c r="AP54">
        <f t="shared" si="26"/>
        <v>-4.9105929967501086E-2</v>
      </c>
      <c r="AQ54">
        <f t="shared" si="26"/>
        <v>-62.670998231948829</v>
      </c>
      <c r="AR54">
        <f t="shared" si="26"/>
        <v>-62.720104161916332</v>
      </c>
      <c r="AS54">
        <f t="shared" si="26"/>
        <v>0.23819690783699138</v>
      </c>
      <c r="AT54">
        <f t="shared" si="26"/>
        <v>0.2518743320296955</v>
      </c>
      <c r="AU54">
        <f t="shared" si="23"/>
        <v>-62.230032922049645</v>
      </c>
      <c r="AW54">
        <v>51</v>
      </c>
      <c r="AX54">
        <f>IF(Z54&gt;0, (R54*SUMPRODUCT(K54:$K$98, X54:$X$98)-K54*$AZ$3)/Z54, 0)</f>
        <v>1710.5916931356699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1000000</v>
      </c>
      <c r="S55">
        <f t="shared" si="1"/>
        <v>1665.5507852746114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693.07942147766823</v>
      </c>
      <c r="AC55">
        <f t="shared" si="2"/>
        <v>645.32544093983756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-13663.036027744854</v>
      </c>
      <c r="AI55">
        <f t="shared" si="25"/>
        <v>-13672.72239466091</v>
      </c>
      <c r="AJ55">
        <f t="shared" si="7"/>
        <v>47.753980537830671</v>
      </c>
      <c r="AK55">
        <f t="shared" si="22"/>
        <v>48.515559503436783</v>
      </c>
      <c r="AL55">
        <f t="shared" si="8"/>
        <v>-13576.452854619642</v>
      </c>
      <c r="AN55">
        <f t="shared" si="26"/>
        <v>0</v>
      </c>
      <c r="AO55">
        <f t="shared" si="26"/>
        <v>0</v>
      </c>
      <c r="AP55">
        <f t="shared" si="26"/>
        <v>-4.1927616969759829E-2</v>
      </c>
      <c r="AQ55">
        <f t="shared" si="26"/>
        <v>-59.14070220339493</v>
      </c>
      <c r="AR55">
        <f t="shared" si="26"/>
        <v>-59.182629820364689</v>
      </c>
      <c r="AS55">
        <f t="shared" si="26"/>
        <v>0.2067039811854107</v>
      </c>
      <c r="AT55">
        <f t="shared" si="26"/>
        <v>0.2100004897152733</v>
      </c>
      <c r="AU55">
        <f t="shared" si="23"/>
        <v>-58.765925349463998</v>
      </c>
      <c r="AW55">
        <v>52</v>
      </c>
      <c r="AX55">
        <f>IF(Z55&gt;0, (R55*SUMPRODUCT(K55:$K$98, X55:$X$98)-K55*$AZ$3)/Z55, 0)</f>
        <v>1665.5507852746114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1000000</v>
      </c>
      <c r="S56">
        <f t="shared" si="1"/>
        <v>1638.4062690064509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645.32544093983756</v>
      </c>
      <c r="AC56">
        <f t="shared" si="2"/>
        <v>599.50350453476244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-17673.629226088393</v>
      </c>
      <c r="AI56">
        <f t="shared" si="25"/>
        <v>-17682.776888604636</v>
      </c>
      <c r="AJ56">
        <f t="shared" si="7"/>
        <v>45.821936405075121</v>
      </c>
      <c r="AK56">
        <f t="shared" si="22"/>
        <v>45.172780865788631</v>
      </c>
      <c r="AL56">
        <f t="shared" si="8"/>
        <v>-17591.782171333773</v>
      </c>
      <c r="AN56">
        <f t="shared" si="26"/>
        <v>0</v>
      </c>
      <c r="AO56">
        <f t="shared" si="26"/>
        <v>0</v>
      </c>
      <c r="AP56">
        <f t="shared" si="26"/>
        <v>-3.5353415257450095E-2</v>
      </c>
      <c r="AQ56">
        <f t="shared" si="26"/>
        <v>-68.304132561361442</v>
      </c>
      <c r="AR56">
        <f t="shared" si="26"/>
        <v>-68.339485976618889</v>
      </c>
      <c r="AS56">
        <f t="shared" si="26"/>
        <v>0.17709026133752565</v>
      </c>
      <c r="AT56">
        <f t="shared" si="26"/>
        <v>0.17458143842169152</v>
      </c>
      <c r="AU56">
        <f t="shared" si="23"/>
        <v>-67.98781427685968</v>
      </c>
      <c r="AW56">
        <v>53</v>
      </c>
      <c r="AX56">
        <f>IF(Z56&gt;0, (R56*SUMPRODUCT(K56:$K$98, X56:$X$98)-K56*$AZ$3)/Z56, 0)</f>
        <v>1638.4062690064509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1000000</v>
      </c>
      <c r="S57">
        <f t="shared" si="1"/>
        <v>1593.3150312099531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599.50350453476244</v>
      </c>
      <c r="AC57">
        <f t="shared" si="2"/>
        <v>543.09112715047206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-21391.348483858161</v>
      </c>
      <c r="AI57">
        <f t="shared" si="25"/>
        <v>-21399.869886037144</v>
      </c>
      <c r="AJ57">
        <f t="shared" si="7"/>
        <v>56.41237738429038</v>
      </c>
      <c r="AK57">
        <f t="shared" si="22"/>
        <v>41.965245317433371</v>
      </c>
      <c r="AL57">
        <f t="shared" si="8"/>
        <v>-21301.492263335418</v>
      </c>
      <c r="AN57">
        <f t="shared" si="26"/>
        <v>0</v>
      </c>
      <c r="AO57">
        <f t="shared" si="26"/>
        <v>0</v>
      </c>
      <c r="AP57">
        <f t="shared" si="26"/>
        <v>-2.9404532624985099E-2</v>
      </c>
      <c r="AQ57">
        <f t="shared" si="26"/>
        <v>-73.814448746152934</v>
      </c>
      <c r="AR57">
        <f t="shared" si="26"/>
        <v>-73.843853278777914</v>
      </c>
      <c r="AS57">
        <f t="shared" si="26"/>
        <v>0.19466040405183041</v>
      </c>
      <c r="AT57">
        <f t="shared" si="26"/>
        <v>0.14480814297148634</v>
      </c>
      <c r="AU57">
        <f t="shared" si="23"/>
        <v>-73.504384731754598</v>
      </c>
      <c r="AW57">
        <v>54</v>
      </c>
      <c r="AX57">
        <f>IF(Z57&gt;0, (R57*SUMPRODUCT(K57:$K$98, X57:$X$98)-K57*$AZ$3)/Z57, 0)</f>
        <v>1593.3150312099531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1000000</v>
      </c>
      <c r="S58">
        <f t="shared" si="1"/>
        <v>1534.7010070389881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543.09112715047206</v>
      </c>
      <c r="AC58">
        <f t="shared" si="2"/>
        <v>479.89431695527571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-24751.88410458975</v>
      </c>
      <c r="AI58">
        <f t="shared" si="25"/>
        <v>-24759.701495644331</v>
      </c>
      <c r="AJ58">
        <f t="shared" si="7"/>
        <v>63.196810195196349</v>
      </c>
      <c r="AK58">
        <f t="shared" si="22"/>
        <v>38.016378900533049</v>
      </c>
      <c r="AL58">
        <f t="shared" si="8"/>
        <v>-24658.488306548599</v>
      </c>
      <c r="AN58">
        <f t="shared" si="26"/>
        <v>0</v>
      </c>
      <c r="AO58">
        <f t="shared" si="26"/>
        <v>0</v>
      </c>
      <c r="AP58">
        <f t="shared" si="26"/>
        <v>-2.4085021191193014E-2</v>
      </c>
      <c r="AQ58">
        <f t="shared" si="26"/>
        <v>-76.259413021395446</v>
      </c>
      <c r="AR58">
        <f t="shared" si="26"/>
        <v>-76.283498042586643</v>
      </c>
      <c r="AS58">
        <f t="shared" si="26"/>
        <v>0.19470645668612188</v>
      </c>
      <c r="AT58">
        <f t="shared" si="26"/>
        <v>0.11712670954273055</v>
      </c>
      <c r="AU58">
        <f t="shared" si="23"/>
        <v>-75.971664876357778</v>
      </c>
      <c r="AW58">
        <v>55</v>
      </c>
      <c r="AX58">
        <f>IF(Z58&gt;0, (R58*SUMPRODUCT(K58:$K$98, X58:$X$98)-K58*$AZ$3)/Z58, 0)</f>
        <v>1534.7010070389881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1000000</v>
      </c>
      <c r="S59">
        <f t="shared" si="1"/>
        <v>1465.120045726329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479.89431695527571</v>
      </c>
      <c r="AC59">
        <f t="shared" si="2"/>
        <v>413.11493835437722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-27602.071790454826</v>
      </c>
      <c r="AI59">
        <f t="shared" si="25"/>
        <v>-27609.120955804097</v>
      </c>
      <c r="AJ59">
        <f t="shared" si="7"/>
        <v>66.779378600898497</v>
      </c>
      <c r="AK59">
        <f t="shared" si="22"/>
        <v>33.5926021868693</v>
      </c>
      <c r="AL59">
        <f t="shared" si="8"/>
        <v>-27508.748975016329</v>
      </c>
      <c r="AN59">
        <f t="shared" si="26"/>
        <v>0</v>
      </c>
      <c r="AO59">
        <f t="shared" si="26"/>
        <v>0</v>
      </c>
      <c r="AP59">
        <f t="shared" si="26"/>
        <v>-1.9391208245098671E-2</v>
      </c>
      <c r="AQ59">
        <f t="shared" si="26"/>
        <v>-75.929205170377699</v>
      </c>
      <c r="AR59">
        <f t="shared" si="26"/>
        <v>-75.948596378622796</v>
      </c>
      <c r="AS59">
        <f t="shared" si="26"/>
        <v>0.18370016488006535</v>
      </c>
      <c r="AT59">
        <f t="shared" si="26"/>
        <v>9.2408265691698216E-2</v>
      </c>
      <c r="AU59">
        <f t="shared" si="23"/>
        <v>-75.672487948051028</v>
      </c>
      <c r="AW59">
        <v>56</v>
      </c>
      <c r="AX59">
        <f>IF(Z59&gt;0, (R59*SUMPRODUCT(K59:$K$98, X59:$X$98)-K59*$AZ$3)/Z59, 0)</f>
        <v>1465.120045726329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25</v>
      </c>
      <c r="R60">
        <f t="shared" si="0"/>
        <v>1000000</v>
      </c>
      <c r="S60">
        <f t="shared" si="1"/>
        <v>1383.3006998513195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413.11493835437722</v>
      </c>
      <c r="AC60">
        <f t="shared" si="2"/>
        <v>345.65004963087165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-29273.547443270232</v>
      </c>
      <c r="AI60">
        <f t="shared" si="25"/>
        <v>-29279.794278279929</v>
      </c>
      <c r="AJ60">
        <f t="shared" si="7"/>
        <v>67.464888723505567</v>
      </c>
      <c r="AK60">
        <f t="shared" si="22"/>
        <v>28.918045684806408</v>
      </c>
      <c r="AL60">
        <f t="shared" si="8"/>
        <v>-29183.411343871616</v>
      </c>
      <c r="AN60">
        <f t="shared" si="26"/>
        <v>0</v>
      </c>
      <c r="AO60">
        <f t="shared" si="26"/>
        <v>0</v>
      </c>
      <c r="AP60">
        <f t="shared" si="26"/>
        <v>-1.5342961155162285E-2</v>
      </c>
      <c r="AQ60">
        <f t="shared" si="26"/>
        <v>-71.899273888068663</v>
      </c>
      <c r="AR60">
        <f t="shared" si="26"/>
        <v>-71.914616849223819</v>
      </c>
      <c r="AS60">
        <f t="shared" si="26"/>
        <v>0.16570169780617197</v>
      </c>
      <c r="AT60">
        <f t="shared" si="26"/>
        <v>7.1026119776869318E-2</v>
      </c>
      <c r="AU60">
        <f t="shared" si="23"/>
        <v>-71.677889031640774</v>
      </c>
      <c r="AW60">
        <v>57</v>
      </c>
      <c r="AX60">
        <f>IF(Z60&gt;0, (R60*SUMPRODUCT(K60:$K$98, X60:$X$98)-K60*$AZ$3)/Z60, 0)</f>
        <v>1383.3006998513195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25</v>
      </c>
      <c r="R61">
        <f t="shared" si="0"/>
        <v>1000000</v>
      </c>
      <c r="S61">
        <f t="shared" si="1"/>
        <v>1294.9349617301039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345.65004963087165</v>
      </c>
      <c r="AC61">
        <f t="shared" si="2"/>
        <v>281.30820114179596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-30137.346012427482</v>
      </c>
      <c r="AI61">
        <f t="shared" si="25"/>
        <v>-30142.776945436774</v>
      </c>
      <c r="AJ61">
        <f t="shared" si="7"/>
        <v>64.341848489075687</v>
      </c>
      <c r="AK61">
        <f t="shared" si="22"/>
        <v>24.195503474161018</v>
      </c>
      <c r="AL61">
        <f t="shared" si="8"/>
        <v>-30054.239593473536</v>
      </c>
      <c r="AN61">
        <f t="shared" si="26"/>
        <v>0</v>
      </c>
      <c r="AO61">
        <f t="shared" si="26"/>
        <v>0</v>
      </c>
      <c r="AP61">
        <f t="shared" si="26"/>
        <v>-1.1909830290697719E-2</v>
      </c>
      <c r="AQ61">
        <f t="shared" si="26"/>
        <v>-66.090057786757711</v>
      </c>
      <c r="AR61">
        <f t="shared" si="26"/>
        <v>-66.101967617048402</v>
      </c>
      <c r="AS61">
        <f t="shared" si="26"/>
        <v>0.14109923557954682</v>
      </c>
      <c r="AT61">
        <f t="shared" si="26"/>
        <v>5.3059822259319003E-2</v>
      </c>
      <c r="AU61">
        <f t="shared" si="23"/>
        <v>-65.907808559209542</v>
      </c>
      <c r="AW61">
        <v>58</v>
      </c>
      <c r="AX61">
        <f>IF(Z61&gt;0, (R61*SUMPRODUCT(K61:$K$98, X61:$X$98)-K61*$AZ$3)/Z61, 0)</f>
        <v>1294.9349617301039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25</v>
      </c>
      <c r="R62">
        <f t="shared" si="0"/>
        <v>1000000</v>
      </c>
      <c r="S62">
        <f t="shared" si="1"/>
        <v>1199.5446302682201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281.30820114179596</v>
      </c>
      <c r="AC62">
        <f t="shared" si="2"/>
        <v>221.96584460413922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-30023.191318863599</v>
      </c>
      <c r="AI62">
        <f t="shared" si="25"/>
        <v>-30027.817362759826</v>
      </c>
      <c r="AJ62">
        <f t="shared" si="7"/>
        <v>59.342356537656741</v>
      </c>
      <c r="AK62">
        <f t="shared" si="22"/>
        <v>19.691574079925719</v>
      </c>
      <c r="AL62">
        <f t="shared" si="8"/>
        <v>-29948.783432142242</v>
      </c>
      <c r="AN62">
        <f t="shared" si="26"/>
        <v>0</v>
      </c>
      <c r="AO62">
        <f t="shared" si="26"/>
        <v>0</v>
      </c>
      <c r="AP62">
        <f t="shared" si="26"/>
        <v>-9.057802648261221E-3</v>
      </c>
      <c r="AQ62">
        <f t="shared" si="26"/>
        <v>-58.785465062077662</v>
      </c>
      <c r="AR62">
        <f t="shared" si="26"/>
        <v>-58.794522864725927</v>
      </c>
      <c r="AS62">
        <f t="shared" si="26"/>
        <v>0.11619244569626976</v>
      </c>
      <c r="AT62">
        <f t="shared" si="26"/>
        <v>3.8556139079241714E-2</v>
      </c>
      <c r="AU62">
        <f t="shared" si="23"/>
        <v>-58.639774279950409</v>
      </c>
      <c r="AW62">
        <v>59</v>
      </c>
      <c r="AX62">
        <f>IF(Z62&gt;0, (R62*SUMPRODUCT(K62:$K$98, X62:$X$98)-K62*$AZ$3)/Z62, 0)</f>
        <v>1199.5446302682201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25</v>
      </c>
      <c r="R63">
        <f t="shared" si="0"/>
        <v>1000000</v>
      </c>
      <c r="S63">
        <f t="shared" si="1"/>
        <v>1096.9258776118902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221.96584460413922</v>
      </c>
      <c r="AC63">
        <f t="shared" si="2"/>
        <v>169.20511280018741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-28937.421728252481</v>
      </c>
      <c r="AI63">
        <f t="shared" si="25"/>
        <v>-28941.278076166538</v>
      </c>
      <c r="AJ63">
        <f t="shared" si="7"/>
        <v>52.760731803951813</v>
      </c>
      <c r="AK63">
        <f t="shared" si="22"/>
        <v>15.537609122289746</v>
      </c>
      <c r="AL63">
        <f t="shared" si="8"/>
        <v>-28872.979735240297</v>
      </c>
      <c r="AN63">
        <f t="shared" si="26"/>
        <v>0</v>
      </c>
      <c r="AO63">
        <f t="shared" si="26"/>
        <v>0</v>
      </c>
      <c r="AP63">
        <f t="shared" si="26"/>
        <v>-6.7417289890471842E-3</v>
      </c>
      <c r="AQ63">
        <f t="shared" si="26"/>
        <v>-50.588862644491478</v>
      </c>
      <c r="AR63">
        <f t="shared" si="26"/>
        <v>-50.595604373480526</v>
      </c>
      <c r="AS63">
        <f t="shared" si="26"/>
        <v>9.2237153652394779E-2</v>
      </c>
      <c r="AT63">
        <f t="shared" si="26"/>
        <v>2.7163096321877526E-2</v>
      </c>
      <c r="AU63">
        <f t="shared" si="23"/>
        <v>-50.47620412350625</v>
      </c>
      <c r="AW63">
        <v>60</v>
      </c>
      <c r="AX63">
        <f>IF(Z63&gt;0, (R63*SUMPRODUCT(K63:$K$98, X63:$X$98)-K63*$AZ$3)/Z63, 0)</f>
        <v>1096.9258776118902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1000000</v>
      </c>
      <c r="S64">
        <f t="shared" si="1"/>
        <v>987.38321722181104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169.20511280018741</v>
      </c>
      <c r="AC64">
        <f t="shared" si="2"/>
        <v>123.99547627902254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-27131.486918192211</v>
      </c>
      <c r="AI64">
        <f t="shared" si="25"/>
        <v>-27134.626415454175</v>
      </c>
      <c r="AJ64">
        <f t="shared" si="7"/>
        <v>45.209636521164867</v>
      </c>
      <c r="AK64">
        <f t="shared" si="22"/>
        <v>11.84435789601312</v>
      </c>
      <c r="AL64">
        <f t="shared" si="8"/>
        <v>-27077.572421036995</v>
      </c>
      <c r="AN64">
        <f t="shared" si="26"/>
        <v>0</v>
      </c>
      <c r="AO64">
        <f t="shared" si="26"/>
        <v>0</v>
      </c>
      <c r="AP64">
        <f t="shared" si="26"/>
        <v>-4.9004636024118451E-3</v>
      </c>
      <c r="AQ64">
        <f t="shared" si="26"/>
        <v>-42.349730873408781</v>
      </c>
      <c r="AR64">
        <f t="shared" si="26"/>
        <v>-42.354631337011199</v>
      </c>
      <c r="AS64">
        <f t="shared" si="26"/>
        <v>7.0568043149606241E-2</v>
      </c>
      <c r="AT64">
        <f t="shared" si="26"/>
        <v>1.8487942469830262E-2</v>
      </c>
      <c r="AU64">
        <f t="shared" si="23"/>
        <v>-42.26557535139176</v>
      </c>
      <c r="AW64">
        <v>61</v>
      </c>
      <c r="AX64">
        <f>IF(Z64&gt;0, (R64*SUMPRODUCT(K64:$K$98, X64:$X$98)-K64*$AZ$3)/Z64, 0)</f>
        <v>987.38321722181104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25</v>
      </c>
      <c r="R65">
        <f t="shared" si="0"/>
        <v>1000000</v>
      </c>
      <c r="S65">
        <f t="shared" si="1"/>
        <v>866.93993290393564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123.99547627902254</v>
      </c>
      <c r="AC65">
        <f t="shared" si="2"/>
        <v>86.448625872869627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-24607.118584249369</v>
      </c>
      <c r="AI65">
        <f t="shared" si="25"/>
        <v>-24609.611508574104</v>
      </c>
      <c r="AJ65">
        <f t="shared" si="7"/>
        <v>37.546850406152913</v>
      </c>
      <c r="AK65">
        <f t="shared" si="22"/>
        <v>8.6796833395315787</v>
      </c>
      <c r="AL65">
        <f t="shared" si="8"/>
        <v>-24563.384974828419</v>
      </c>
      <c r="AN65">
        <f t="shared" si="26"/>
        <v>0</v>
      </c>
      <c r="AO65">
        <f t="shared" si="26"/>
        <v>0</v>
      </c>
      <c r="AP65">
        <f t="shared" si="26"/>
        <v>-3.4743065238022246E-3</v>
      </c>
      <c r="AQ65">
        <f t="shared" si="26"/>
        <v>-34.29413070461554</v>
      </c>
      <c r="AR65">
        <f t="shared" si="26"/>
        <v>-34.297605011139339</v>
      </c>
      <c r="AS65">
        <f t="shared" si="26"/>
        <v>5.2327808758537507E-2</v>
      </c>
      <c r="AT65">
        <f t="shared" si="26"/>
        <v>1.2096588794069486E-2</v>
      </c>
      <c r="AU65">
        <f t="shared" si="23"/>
        <v>-34.233180613586732</v>
      </c>
      <c r="AW65">
        <v>62</v>
      </c>
      <c r="AX65">
        <f>IF(Z65&gt;0, (R65*SUMPRODUCT(K65:$K$98, X65:$X$98)-K65*$AZ$3)/Z65, 0)</f>
        <v>866.93993290393564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1000000</v>
      </c>
      <c r="S66">
        <f t="shared" si="1"/>
        <v>732.43458137487698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86.448625872869627</v>
      </c>
      <c r="AC66">
        <f t="shared" si="2"/>
        <v>56.442781299732552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-21657.929428077354</v>
      </c>
      <c r="AI66">
        <f t="shared" si="25"/>
        <v>-21659.855974923143</v>
      </c>
      <c r="AJ66">
        <f t="shared" si="7"/>
        <v>30.005844573137075</v>
      </c>
      <c r="AK66">
        <f t="shared" si="22"/>
        <v>6.0514038111008741</v>
      </c>
      <c r="AL66">
        <f t="shared" si="8"/>
        <v>-21623.798726538906</v>
      </c>
      <c r="AN66">
        <f t="shared" si="26"/>
        <v>0</v>
      </c>
      <c r="AO66">
        <f t="shared" si="26"/>
        <v>0</v>
      </c>
      <c r="AP66">
        <f t="shared" si="26"/>
        <v>-2.3972900765551995E-3</v>
      </c>
      <c r="AQ66">
        <f t="shared" si="26"/>
        <v>-26.949949029370661</v>
      </c>
      <c r="AR66">
        <f t="shared" si="26"/>
        <v>-26.952346319447219</v>
      </c>
      <c r="AS66">
        <f t="shared" si="26"/>
        <v>3.7337640447794619E-2</v>
      </c>
      <c r="AT66">
        <f t="shared" si="26"/>
        <v>7.5300376615820156E-3</v>
      </c>
      <c r="AU66">
        <f t="shared" si="23"/>
        <v>-26.907478641337843</v>
      </c>
      <c r="AW66">
        <v>63</v>
      </c>
      <c r="AX66">
        <f>IF(Z66&gt;0, (R66*SUMPRODUCT(K66:$K$98, X66:$X$98)-K66*$AZ$3)/Z66, 0)</f>
        <v>732.43458137487698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25</v>
      </c>
      <c r="R67">
        <f t="shared" ref="R67:R89" si="27">$C$6</f>
        <v>1000000</v>
      </c>
      <c r="S67">
        <f t="shared" ref="S67:S89" si="28">AX67</f>
        <v>576.29348591181736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56.442781299732552</v>
      </c>
      <c r="AC67">
        <f t="shared" ref="AC67:AC89" si="29">S67*Z67</f>
        <v>33.32165917346768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-18470.613374928747</v>
      </c>
      <c r="AI67">
        <f t="shared" ref="AI67:AI89" si="33">SUM(AE67:AH67)</f>
        <v>-18472.058890971704</v>
      </c>
      <c r="AJ67">
        <f t="shared" ref="AJ67:AJ89" si="34">AB67-AC67</f>
        <v>23.121122126264872</v>
      </c>
      <c r="AK67">
        <f t="shared" si="22"/>
        <v>3.950994690981279</v>
      </c>
      <c r="AL67">
        <f t="shared" ref="AL67:AL89" si="35">SUM(AI67:AK67)</f>
        <v>-18444.986774154459</v>
      </c>
      <c r="AN67">
        <f t="shared" ref="AN67:AT89" si="36">AE67*$K67</f>
        <v>0</v>
      </c>
      <c r="AO67">
        <f t="shared" si="36"/>
        <v>0</v>
      </c>
      <c r="AP67">
        <f t="shared" si="36"/>
        <v>-1.6060013545820772E-3</v>
      </c>
      <c r="AQ67">
        <f t="shared" si="36"/>
        <v>-20.521273523490031</v>
      </c>
      <c r="AR67">
        <f t="shared" si="36"/>
        <v>-20.522879524844615</v>
      </c>
      <c r="AS67">
        <f t="shared" si="36"/>
        <v>2.5688095012975129E-2</v>
      </c>
      <c r="AT67">
        <f t="shared" si="36"/>
        <v>4.3896453841396361E-3</v>
      </c>
      <c r="AU67">
        <f t="shared" si="23"/>
        <v>-20.492801784447501</v>
      </c>
      <c r="AW67">
        <v>64</v>
      </c>
      <c r="AX67">
        <f>IF(Z67&gt;0, (R67*SUMPRODUCT(K67:$K$98, X67:$X$98)-K67*$AZ$3)/Z67, 0)</f>
        <v>576.29348591181736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25</v>
      </c>
      <c r="R68">
        <f t="shared" si="27"/>
        <v>1000000</v>
      </c>
      <c r="S68">
        <f t="shared" si="28"/>
        <v>385.62275438112863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33.32165917346768</v>
      </c>
      <c r="AC68">
        <f t="shared" si="29"/>
        <v>16.218981099179235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-15183.244252528257</v>
      </c>
      <c r="AI68">
        <f t="shared" si="33"/>
        <v>-15184.29573230447</v>
      </c>
      <c r="AJ68">
        <f t="shared" si="34"/>
        <v>17.102678074288445</v>
      </c>
      <c r="AK68">
        <f t="shared" si="22"/>
        <v>2.3325161421427376</v>
      </c>
      <c r="AL68">
        <f t="shared" si="35"/>
        <v>-15164.860538088038</v>
      </c>
      <c r="AN68">
        <f t="shared" si="36"/>
        <v>0</v>
      </c>
      <c r="AO68">
        <f t="shared" si="36"/>
        <v>0</v>
      </c>
      <c r="AP68">
        <f t="shared" si="36"/>
        <v>-1.0430518377497245E-3</v>
      </c>
      <c r="AQ68">
        <f t="shared" si="36"/>
        <v>-15.061545812734444</v>
      </c>
      <c r="AR68">
        <f t="shared" si="36"/>
        <v>-15.062588864572193</v>
      </c>
      <c r="AS68">
        <f t="shared" si="36"/>
        <v>1.696559477355776E-2</v>
      </c>
      <c r="AT68">
        <f t="shared" si="36"/>
        <v>2.3138202975280147E-3</v>
      </c>
      <c r="AU68">
        <f t="shared" si="23"/>
        <v>-15.043309449501107</v>
      </c>
      <c r="AW68">
        <v>65</v>
      </c>
      <c r="AX68">
        <f>IF(Z68&gt;0, (R68*SUMPRODUCT(K68:$K$98, X68:$X$98)-K68*$AZ$3)/Z68, 0)</f>
        <v>385.62275438112863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7"/>
        <v>1000000</v>
      </c>
      <c r="S69">
        <f t="shared" si="28"/>
        <v>142.28217643456523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16.218981099179235</v>
      </c>
      <c r="AC69">
        <f t="shared" si="29"/>
        <v>4.2097526518033597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-12051.248443150667</v>
      </c>
      <c r="AI69">
        <f t="shared" si="33"/>
        <v>-12051.988126918041</v>
      </c>
      <c r="AJ69">
        <f t="shared" si="34"/>
        <v>12.009228447375875</v>
      </c>
      <c r="AK69">
        <f t="shared" si="22"/>
        <v>1.1353286769425466</v>
      </c>
      <c r="AL69">
        <f t="shared" si="35"/>
        <v>-12038.843569793722</v>
      </c>
      <c r="AN69">
        <f t="shared" si="36"/>
        <v>0</v>
      </c>
      <c r="AO69">
        <f t="shared" si="36"/>
        <v>0</v>
      </c>
      <c r="AP69">
        <f t="shared" si="36"/>
        <v>-6.5513836714174679E-4</v>
      </c>
      <c r="AQ69">
        <f t="shared" si="36"/>
        <v>-10.67379814905253</v>
      </c>
      <c r="AR69">
        <f t="shared" si="36"/>
        <v>-10.674453287419672</v>
      </c>
      <c r="AS69">
        <f t="shared" si="36"/>
        <v>1.0636581012982359E-2</v>
      </c>
      <c r="AT69">
        <f t="shared" si="36"/>
        <v>1.0055613065883672E-3</v>
      </c>
      <c r="AU69">
        <f t="shared" si="23"/>
        <v>-10.662811145100102</v>
      </c>
      <c r="AW69">
        <v>66</v>
      </c>
      <c r="AX69">
        <f>IF(Z69&gt;0, (R69*SUMPRODUCT(K69:$K$98, X69:$X$98)-K69*$AZ$3)/Z69, 0)</f>
        <v>142.28217643456523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7"/>
        <v>1000000</v>
      </c>
      <c r="S70">
        <f t="shared" si="28"/>
        <v>-186.00126481727827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4.2097526518033597</v>
      </c>
      <c r="AC70">
        <f t="shared" si="29"/>
        <v>-3.7387621353218776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-9190.7421795390655</v>
      </c>
      <c r="AI70">
        <f t="shared" si="33"/>
        <v>-9191.2446979142751</v>
      </c>
      <c r="AJ70">
        <f t="shared" si="34"/>
        <v>7.9485147871252373</v>
      </c>
      <c r="AK70">
        <f t="shared" si="22"/>
        <v>0.29468268562623523</v>
      </c>
      <c r="AL70">
        <f t="shared" si="35"/>
        <v>-9183.0015004415236</v>
      </c>
      <c r="AN70">
        <f t="shared" si="36"/>
        <v>0</v>
      </c>
      <c r="AO70">
        <f t="shared" si="36"/>
        <v>0</v>
      </c>
      <c r="AP70">
        <f t="shared" si="36"/>
        <v>-3.9739360144241227E-4</v>
      </c>
      <c r="AQ70">
        <f t="shared" si="36"/>
        <v>-7.2680767805295554</v>
      </c>
      <c r="AR70">
        <f t="shared" si="36"/>
        <v>-7.2684741741309979</v>
      </c>
      <c r="AS70">
        <f t="shared" si="36"/>
        <v>6.2857182407545318E-3</v>
      </c>
      <c r="AT70">
        <f t="shared" si="36"/>
        <v>2.3303628185678747E-4</v>
      </c>
      <c r="AU70">
        <f t="shared" si="23"/>
        <v>-7.2619554196083866</v>
      </c>
      <c r="AW70">
        <v>67</v>
      </c>
      <c r="AX70">
        <f>IF(Z70&gt;0, (R70*SUMPRODUCT(K70:$K$98, X70:$X$98)-K70*$AZ$3)/Z70, 0)</f>
        <v>-186.00126481727827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7"/>
        <v>1000000</v>
      </c>
      <c r="S71">
        <f t="shared" si="28"/>
        <v>-650.5304670521565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-3.7387621353218776</v>
      </c>
      <c r="AC71">
        <f t="shared" si="29"/>
        <v>-8.5735501998449166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-6720.4061137206736</v>
      </c>
      <c r="AI71">
        <f t="shared" si="33"/>
        <v>-6720.7355967592885</v>
      </c>
      <c r="AJ71">
        <f t="shared" si="34"/>
        <v>4.834788064523039</v>
      </c>
      <c r="AK71">
        <f t="shared" si="22"/>
        <v>-0.26171334947253144</v>
      </c>
      <c r="AL71">
        <f t="shared" si="35"/>
        <v>-6716.1625220442374</v>
      </c>
      <c r="AN71">
        <f t="shared" si="36"/>
        <v>0</v>
      </c>
      <c r="AO71">
        <f t="shared" si="36"/>
        <v>0</v>
      </c>
      <c r="AP71">
        <f t="shared" si="36"/>
        <v>-2.3263977176294113E-4</v>
      </c>
      <c r="AQ71">
        <f t="shared" si="36"/>
        <v>-4.7451114661962155</v>
      </c>
      <c r="AR71">
        <f t="shared" si="36"/>
        <v>-4.7453441059679777</v>
      </c>
      <c r="AS71">
        <f t="shared" si="36"/>
        <v>3.4137235002447684E-3</v>
      </c>
      <c r="AT71">
        <f t="shared" si="36"/>
        <v>-1.8478928124645514E-4</v>
      </c>
      <c r="AU71">
        <f t="shared" si="23"/>
        <v>-4.7421151717489787</v>
      </c>
      <c r="AW71">
        <v>68</v>
      </c>
      <c r="AX71">
        <f>IF(Z71&gt;0, (R71*SUMPRODUCT(K71:$K$98, X71:$X$98)-K71*$AZ$3)/Z71, 0)</f>
        <v>-650.5304670521565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7"/>
        <v>1000000</v>
      </c>
      <c r="S72">
        <f t="shared" si="28"/>
        <v>-1339.4627886109431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-8.5735501998449166</v>
      </c>
      <c r="AC72">
        <f t="shared" si="29"/>
        <v>-11.146082455321034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-4726.2203017259872</v>
      </c>
      <c r="AI72">
        <f t="shared" si="33"/>
        <v>-4726.4283344266732</v>
      </c>
      <c r="AJ72">
        <f t="shared" si="34"/>
        <v>2.5725322554761174</v>
      </c>
      <c r="AK72">
        <f t="shared" ref="AK72:AK89" si="49">G72*SUM(AB72:AB72, AE72:AF72)</f>
        <v>-0.60014851398914426</v>
      </c>
      <c r="AL72">
        <f t="shared" si="35"/>
        <v>-4724.4559506851865</v>
      </c>
      <c r="AN72">
        <f t="shared" si="36"/>
        <v>0</v>
      </c>
      <c r="AO72">
        <f t="shared" si="36"/>
        <v>0</v>
      </c>
      <c r="AP72">
        <f t="shared" si="36"/>
        <v>-1.3114884947114546E-4</v>
      </c>
      <c r="AQ72">
        <f t="shared" si="36"/>
        <v>-2.9795236656296011</v>
      </c>
      <c r="AR72">
        <f t="shared" si="36"/>
        <v>-2.9796548144790727</v>
      </c>
      <c r="AS72">
        <f t="shared" si="36"/>
        <v>1.6217865961490208E-3</v>
      </c>
      <c r="AT72">
        <f t="shared" si="36"/>
        <v>-3.7834814844963299E-4</v>
      </c>
      <c r="AU72">
        <f t="shared" si="23"/>
        <v>-2.9784113760313731</v>
      </c>
      <c r="AW72">
        <v>69</v>
      </c>
      <c r="AX72">
        <f>IF(Z72&gt;0, (R72*SUMPRODUCT(K72:$K$98, X72:$X$98)-K72*$AZ$3)/Z72, 0)</f>
        <v>-1339.4627886109431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7"/>
        <v>1000000</v>
      </c>
      <c r="S73">
        <f t="shared" si="28"/>
        <v>-2413.7537108402144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-11.146082455321034</v>
      </c>
      <c r="AC73">
        <f t="shared" si="29"/>
        <v>-12.185803254236262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-3189.6083515707846</v>
      </c>
      <c r="AI73">
        <f t="shared" si="33"/>
        <v>-3189.7345637356743</v>
      </c>
      <c r="AJ73">
        <f t="shared" si="34"/>
        <v>1.0397207989152282</v>
      </c>
      <c r="AK73">
        <f t="shared" si="49"/>
        <v>-0.78022577187247244</v>
      </c>
      <c r="AL73">
        <f t="shared" si="35"/>
        <v>-3189.4750687086316</v>
      </c>
      <c r="AN73">
        <f t="shared" si="36"/>
        <v>0</v>
      </c>
      <c r="AO73">
        <f t="shared" si="36"/>
        <v>0</v>
      </c>
      <c r="AP73">
        <f t="shared" si="36"/>
        <v>-7.1042145915306451E-5</v>
      </c>
      <c r="AQ73">
        <f t="shared" si="36"/>
        <v>-1.7953627696889558</v>
      </c>
      <c r="AR73">
        <f t="shared" si="36"/>
        <v>-1.7954338118348709</v>
      </c>
      <c r="AS73">
        <f t="shared" si="36"/>
        <v>5.8523674617429969E-4</v>
      </c>
      <c r="AT73">
        <f t="shared" si="36"/>
        <v>-4.3917250908934321E-4</v>
      </c>
      <c r="AU73">
        <f t="shared" si="23"/>
        <v>-1.7952877475977862</v>
      </c>
      <c r="AW73">
        <v>70</v>
      </c>
      <c r="AX73">
        <f>IF(Z73&gt;0, (R73*SUMPRODUCT(K73:$K$98, X73:$X$98)-K73*$AZ$3)/Z73, 0)</f>
        <v>-2413.7537108402144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7"/>
        <v>1000000</v>
      </c>
      <c r="S74">
        <f t="shared" si="28"/>
        <v>-4170.845883606733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-12.185803254236262</v>
      </c>
      <c r="AC74">
        <f t="shared" si="29"/>
        <v>-12.249199178644528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-2061.1396348770727</v>
      </c>
      <c r="AI74">
        <f t="shared" si="33"/>
        <v>-2061.2130564294416</v>
      </c>
      <c r="AJ74">
        <f t="shared" si="34"/>
        <v>6.3395924408265358E-2</v>
      </c>
      <c r="AK74">
        <f t="shared" si="49"/>
        <v>-0.85300622779653845</v>
      </c>
      <c r="AL74">
        <f t="shared" si="35"/>
        <v>-2062.0026667328298</v>
      </c>
      <c r="AN74">
        <f t="shared" si="36"/>
        <v>0</v>
      </c>
      <c r="AO74">
        <f t="shared" si="36"/>
        <v>0</v>
      </c>
      <c r="AP74">
        <f t="shared" si="36"/>
        <v>-3.6899492677943107E-5</v>
      </c>
      <c r="AQ74">
        <f t="shared" si="36"/>
        <v>-1.0358675948877538</v>
      </c>
      <c r="AR74">
        <f t="shared" si="36"/>
        <v>-1.0359044943804316</v>
      </c>
      <c r="AS74">
        <f t="shared" si="36"/>
        <v>3.1860909678927336E-5</v>
      </c>
      <c r="AT74">
        <f t="shared" si="36"/>
        <v>-4.2869560832280732E-4</v>
      </c>
      <c r="AU74">
        <f t="shared" si="23"/>
        <v>-1.0363013290790755</v>
      </c>
      <c r="AW74">
        <v>71</v>
      </c>
      <c r="AX74">
        <f>IF(Z74&gt;0, (R74*SUMPRODUCT(K74:$K$98, X74:$X$98)-K74*$AZ$3)/Z74, 0)</f>
        <v>-4170.845883606733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7"/>
        <v>1000000</v>
      </c>
      <c r="S75">
        <f t="shared" si="28"/>
        <v>-7180.3335643109522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-12.249199178644528</v>
      </c>
      <c r="AC75">
        <f t="shared" si="29"/>
        <v>-11.738667804531666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-1272.6574735898753</v>
      </c>
      <c r="AI75">
        <f t="shared" si="33"/>
        <v>-1272.6983444898808</v>
      </c>
      <c r="AJ75">
        <f t="shared" si="34"/>
        <v>-0.51053137411286187</v>
      </c>
      <c r="AK75">
        <f t="shared" si="49"/>
        <v>-0.85744394250511702</v>
      </c>
      <c r="AL75">
        <f t="shared" si="35"/>
        <v>-1274.0663198064988</v>
      </c>
      <c r="AN75">
        <f t="shared" si="36"/>
        <v>0</v>
      </c>
      <c r="AO75">
        <f t="shared" si="36"/>
        <v>0</v>
      </c>
      <c r="AP75">
        <f t="shared" si="36"/>
        <v>-1.8339733104284339E-5</v>
      </c>
      <c r="AQ75">
        <f t="shared" si="36"/>
        <v>-0.57107130979875764</v>
      </c>
      <c r="AR75">
        <f t="shared" si="36"/>
        <v>-0.57108964953186192</v>
      </c>
      <c r="AS75">
        <f t="shared" si="36"/>
        <v>-2.2908742262409091E-4</v>
      </c>
      <c r="AT75">
        <f t="shared" si="36"/>
        <v>-3.8475524285743948E-4</v>
      </c>
      <c r="AU75">
        <f t="shared" si="23"/>
        <v>-0.5717034921973434</v>
      </c>
      <c r="AW75">
        <v>72</v>
      </c>
      <c r="AX75">
        <f>IF(Z75&gt;0, (R75*SUMPRODUCT(K75:$K$98, X75:$X$98)-K75*$AZ$3)/Z75, 0)</f>
        <v>-7180.3335643109522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7"/>
        <v>1000000</v>
      </c>
      <c r="S76">
        <f t="shared" si="28"/>
        <v>-12578.79137084646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-11.738667804531666</v>
      </c>
      <c r="AC76">
        <f t="shared" si="29"/>
        <v>-10.9290257491513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-749.64218226171079</v>
      </c>
      <c r="AI76">
        <f t="shared" si="33"/>
        <v>-749.66390339815973</v>
      </c>
      <c r="AJ76">
        <f t="shared" si="34"/>
        <v>-0.80964205538036538</v>
      </c>
      <c r="AK76">
        <f t="shared" si="49"/>
        <v>-0.82170674631721663</v>
      </c>
      <c r="AL76">
        <f t="shared" si="35"/>
        <v>-751.29525219985726</v>
      </c>
      <c r="AN76">
        <f t="shared" si="36"/>
        <v>0</v>
      </c>
      <c r="AO76">
        <f t="shared" si="36"/>
        <v>0</v>
      </c>
      <c r="AP76">
        <f t="shared" si="36"/>
        <v>-8.7024859536203401E-6</v>
      </c>
      <c r="AQ76">
        <f t="shared" si="36"/>
        <v>-0.3003411251852397</v>
      </c>
      <c r="AR76">
        <f t="shared" si="36"/>
        <v>-0.30034982767119334</v>
      </c>
      <c r="AS76">
        <f t="shared" si="36"/>
        <v>-3.2437983302457143E-4</v>
      </c>
      <c r="AT76">
        <f t="shared" si="36"/>
        <v>-3.292135029229938E-4</v>
      </c>
      <c r="AU76">
        <f t="shared" si="23"/>
        <v>-0.30100342100714089</v>
      </c>
      <c r="AW76">
        <v>73</v>
      </c>
      <c r="AX76">
        <f>IF(Z76&gt;0, (R76*SUMPRODUCT(K76:$K$98, X76:$X$98)-K76*$AZ$3)/Z76, 0)</f>
        <v>-12578.79137084646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7"/>
        <v>1000000</v>
      </c>
      <c r="S77">
        <f t="shared" si="28"/>
        <v>-22734.987830577229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-10.9290257491513</v>
      </c>
      <c r="AC77">
        <f t="shared" si="29"/>
        <v>-9.9965870839980386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-420.45643443547192</v>
      </c>
      <c r="AI77">
        <f t="shared" si="33"/>
        <v>-420.46742694969549</v>
      </c>
      <c r="AJ77">
        <f t="shared" si="34"/>
        <v>-0.93243866515326168</v>
      </c>
      <c r="AK77">
        <f t="shared" si="49"/>
        <v>-0.7650318024405911</v>
      </c>
      <c r="AL77">
        <f t="shared" si="35"/>
        <v>-422.16489741728935</v>
      </c>
      <c r="AN77">
        <f t="shared" si="36"/>
        <v>0</v>
      </c>
      <c r="AO77">
        <f t="shared" si="36"/>
        <v>0</v>
      </c>
      <c r="AP77">
        <f t="shared" si="36"/>
        <v>-3.9322380452185888E-6</v>
      </c>
      <c r="AQ77">
        <f t="shared" si="36"/>
        <v>-0.15040551726568993</v>
      </c>
      <c r="AR77">
        <f t="shared" si="36"/>
        <v>-0.15040944950373514</v>
      </c>
      <c r="AS77">
        <f t="shared" si="36"/>
        <v>-3.3355160788347789E-4</v>
      </c>
      <c r="AT77">
        <f t="shared" si="36"/>
        <v>-2.7366688804578019E-4</v>
      </c>
      <c r="AU77">
        <f t="shared" si="23"/>
        <v>-0.1510166679996644</v>
      </c>
      <c r="AW77">
        <v>74</v>
      </c>
      <c r="AX77">
        <f>IF(Z77&gt;0, (R77*SUMPRODUCT(K77:$K$98, X77:$X$98)-K77*$AZ$3)/Z77, 0)</f>
        <v>-22734.987830577229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7"/>
        <v>1000000</v>
      </c>
      <c r="S78">
        <f t="shared" si="28"/>
        <v>-42803.461236920972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-9.9965870839980386</v>
      </c>
      <c r="AC78">
        <f t="shared" si="29"/>
        <v>-9.0462963598900679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-223.95859024184713</v>
      </c>
      <c r="AI78">
        <f t="shared" si="33"/>
        <v>-223.96387386617241</v>
      </c>
      <c r="AJ78">
        <f t="shared" si="34"/>
        <v>-0.95029072410797077</v>
      </c>
      <c r="AK78">
        <f t="shared" si="49"/>
        <v>-0.69976109587986279</v>
      </c>
      <c r="AL78">
        <f t="shared" si="35"/>
        <v>-225.61392568616023</v>
      </c>
      <c r="AN78">
        <f t="shared" si="36"/>
        <v>0</v>
      </c>
      <c r="AO78">
        <f t="shared" si="36"/>
        <v>0</v>
      </c>
      <c r="AP78">
        <f t="shared" si="36"/>
        <v>-1.6875500913905055E-6</v>
      </c>
      <c r="AQ78">
        <f t="shared" si="36"/>
        <v>-7.1530698657465572E-2</v>
      </c>
      <c r="AR78">
        <f t="shared" si="36"/>
        <v>-7.1532386207556961E-2</v>
      </c>
      <c r="AS78">
        <f t="shared" si="36"/>
        <v>-3.0351574971849749E-4</v>
      </c>
      <c r="AT78">
        <f t="shared" si="36"/>
        <v>-2.2349846026244351E-4</v>
      </c>
      <c r="AU78">
        <f t="shared" si="23"/>
        <v>-7.2059400417537903E-2</v>
      </c>
      <c r="AW78">
        <v>75</v>
      </c>
      <c r="AX78">
        <f>IF(Z78&gt;0, (R78*SUMPRODUCT(K78:$K$98, X78:$X$98)-K78*$AZ$3)/Z78, 0)</f>
        <v>-42803.461236920972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7"/>
        <v>1000000</v>
      </c>
      <c r="S79">
        <f t="shared" si="28"/>
        <v>-84532.258611951678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-9.0462963598900679</v>
      </c>
      <c r="AC79">
        <f t="shared" si="29"/>
        <v>-8.1350625573210493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-112.99533261344429</v>
      </c>
      <c r="AI79">
        <f t="shared" si="33"/>
        <v>-112.99773851821098</v>
      </c>
      <c r="AJ79">
        <f t="shared" si="34"/>
        <v>-0.91123380256901854</v>
      </c>
      <c r="AK79">
        <f t="shared" si="49"/>
        <v>-0.63324074519230478</v>
      </c>
      <c r="AL79">
        <f t="shared" si="35"/>
        <v>-114.54221306597231</v>
      </c>
      <c r="AN79">
        <f t="shared" si="36"/>
        <v>0</v>
      </c>
      <c r="AO79">
        <f t="shared" si="36"/>
        <v>0</v>
      </c>
      <c r="AP79">
        <f t="shared" si="36"/>
        <v>-6.8609641773493577E-7</v>
      </c>
      <c r="AQ79">
        <f t="shared" si="36"/>
        <v>-3.2223092950481161E-2</v>
      </c>
      <c r="AR79">
        <f t="shared" si="36"/>
        <v>-3.2223779046898902E-2</v>
      </c>
      <c r="AS79">
        <f t="shared" si="36"/>
        <v>-2.5985826883886948E-4</v>
      </c>
      <c r="AT79">
        <f t="shared" si="36"/>
        <v>-1.8058246230548988E-4</v>
      </c>
      <c r="AU79">
        <f t="shared" si="23"/>
        <v>-3.2664219778043256E-2</v>
      </c>
      <c r="AW79">
        <v>76</v>
      </c>
      <c r="AX79">
        <f>IF(Z79&gt;0, (R79*SUMPRODUCT(K79:$K$98, X79:$X$98)-K79*$AZ$3)/Z79, 0)</f>
        <v>-84532.258611951678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7"/>
        <v>1000000</v>
      </c>
      <c r="S80">
        <f t="shared" si="28"/>
        <v>-177826.82848805047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-8.1350625573210493</v>
      </c>
      <c r="AC80">
        <f t="shared" si="29"/>
        <v>-7.2898173456050266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-54.279916831938117</v>
      </c>
      <c r="AI80">
        <f t="shared" si="33"/>
        <v>-54.280941679736337</v>
      </c>
      <c r="AJ80">
        <f t="shared" si="34"/>
        <v>-0.84524521171602274</v>
      </c>
      <c r="AK80">
        <f t="shared" si="49"/>
        <v>-0.56945437901247353</v>
      </c>
      <c r="AL80">
        <f t="shared" si="35"/>
        <v>-55.69564127046484</v>
      </c>
      <c r="AN80">
        <f t="shared" si="36"/>
        <v>0</v>
      </c>
      <c r="AO80">
        <f t="shared" si="36"/>
        <v>0</v>
      </c>
      <c r="AP80">
        <f t="shared" si="36"/>
        <v>-2.6094445276668177E-7</v>
      </c>
      <c r="AQ80">
        <f t="shared" si="36"/>
        <v>-1.3820630944960811E-2</v>
      </c>
      <c r="AR80">
        <f t="shared" si="36"/>
        <v>-1.3820891889413578E-2</v>
      </c>
      <c r="AS80">
        <f t="shared" si="36"/>
        <v>-2.1521444414315815E-4</v>
      </c>
      <c r="AT80">
        <f t="shared" si="36"/>
        <v>-1.4499319954175803E-4</v>
      </c>
      <c r="AU80">
        <f t="shared" si="23"/>
        <v>-1.4181099533098497E-2</v>
      </c>
      <c r="AW80">
        <v>77</v>
      </c>
      <c r="AX80">
        <f>IF(Z80&gt;0, (R80*SUMPRODUCT(K80:$K$98, X80:$X$98)-K80*$AZ$3)/Z80, 0)</f>
        <v>-177826.82848805047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7"/>
        <v>1000000</v>
      </c>
      <c r="S81">
        <f t="shared" si="28"/>
        <v>-400886.29268190649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-7.2898173456050266</v>
      </c>
      <c r="AC81">
        <f t="shared" si="29"/>
        <v>-6.520184133097751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-24.319550073816217</v>
      </c>
      <c r="AI81">
        <f t="shared" si="33"/>
        <v>-24.319956684384607</v>
      </c>
      <c r="AJ81">
        <f t="shared" si="34"/>
        <v>-0.76963321250727557</v>
      </c>
      <c r="AK81">
        <f t="shared" si="49"/>
        <v>-0.5102872141923519</v>
      </c>
      <c r="AL81">
        <f t="shared" si="35"/>
        <v>-25.599877111084236</v>
      </c>
      <c r="AN81">
        <f t="shared" si="36"/>
        <v>0</v>
      </c>
      <c r="AO81">
        <f t="shared" si="36"/>
        <v>0</v>
      </c>
      <c r="AP81">
        <f t="shared" si="36"/>
        <v>-9.2437743684552564E-8</v>
      </c>
      <c r="AQ81">
        <f t="shared" si="36"/>
        <v>-5.5287405468684306E-3</v>
      </c>
      <c r="AR81">
        <f t="shared" si="36"/>
        <v>-5.5288329846121149E-3</v>
      </c>
      <c r="AS81">
        <f t="shared" si="36"/>
        <v>-1.7496632689709428E-4</v>
      </c>
      <c r="AT81">
        <f t="shared" si="36"/>
        <v>-1.1600731111762227E-4</v>
      </c>
      <c r="AU81">
        <f t="shared" si="23"/>
        <v>-5.8198066226268315E-3</v>
      </c>
      <c r="AW81">
        <v>78</v>
      </c>
      <c r="AX81">
        <f>IF(Z81&gt;0, (R81*SUMPRODUCT(K81:$K$98, X81:$X$98)-K81*$AZ$3)/Z81, 0)</f>
        <v>-400886.29268190649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7"/>
        <v>1000000</v>
      </c>
      <c r="S82">
        <f t="shared" si="28"/>
        <v>-974136.47083854466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-6.520184133097751</v>
      </c>
      <c r="AC82">
        <f t="shared" si="29"/>
        <v>-5.8262005134194101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-10.120891139992723</v>
      </c>
      <c r="AI82">
        <f t="shared" si="33"/>
        <v>-10.121040662176931</v>
      </c>
      <c r="AJ82">
        <f t="shared" si="34"/>
        <v>-0.69398361967834088</v>
      </c>
      <c r="AK82">
        <f t="shared" si="49"/>
        <v>-0.4564128893168426</v>
      </c>
      <c r="AL82">
        <f t="shared" si="35"/>
        <v>-11.271437171172115</v>
      </c>
      <c r="AN82">
        <f t="shared" si="36"/>
        <v>0</v>
      </c>
      <c r="AO82">
        <f t="shared" si="36"/>
        <v>0</v>
      </c>
      <c r="AP82">
        <f t="shared" si="36"/>
        <v>-3.0349971230246833E-8</v>
      </c>
      <c r="AQ82">
        <f t="shared" si="36"/>
        <v>-2.0543356596368066E-3</v>
      </c>
      <c r="AR82">
        <f t="shared" si="36"/>
        <v>-2.0543660096080372E-3</v>
      </c>
      <c r="AS82">
        <f t="shared" si="36"/>
        <v>-1.4086460148508902E-4</v>
      </c>
      <c r="AT82">
        <f t="shared" si="36"/>
        <v>-9.2642560923951477E-5</v>
      </c>
      <c r="AU82">
        <f t="shared" si="23"/>
        <v>-2.2878731720170778E-3</v>
      </c>
      <c r="AW82">
        <v>79</v>
      </c>
      <c r="AX82">
        <f>IF(Z82&gt;0, (R82*SUMPRODUCT(K82:$K$98, X82:$X$98)-K82*$AZ$3)/Z82, 0)</f>
        <v>-974136.47083854466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7"/>
        <v>1000000</v>
      </c>
      <c r="S83">
        <f t="shared" si="28"/>
        <v>-2567010.6067972984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-5.8262005134194101</v>
      </c>
      <c r="AC83">
        <f t="shared" si="29"/>
        <v>-5.2036902417351092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-3.8939383542505839</v>
      </c>
      <c r="AI83">
        <f t="shared" si="33"/>
        <v>-3.8939890327540927</v>
      </c>
      <c r="AJ83">
        <f t="shared" si="34"/>
        <v>-0.62251027168430095</v>
      </c>
      <c r="AK83">
        <f t="shared" si="49"/>
        <v>-0.40783403593935874</v>
      </c>
      <c r="AL83">
        <f t="shared" si="35"/>
        <v>-4.9243333403777525</v>
      </c>
      <c r="AN83">
        <f t="shared" si="36"/>
        <v>0</v>
      </c>
      <c r="AO83">
        <f t="shared" si="36"/>
        <v>0</v>
      </c>
      <c r="AP83">
        <f t="shared" si="36"/>
        <v>-9.1845611622632511E-9</v>
      </c>
      <c r="AQ83">
        <f t="shared" si="36"/>
        <v>-7.0570582200748296E-4</v>
      </c>
      <c r="AR83">
        <f t="shared" si="36"/>
        <v>-7.0571500656864525E-4</v>
      </c>
      <c r="AS83">
        <f t="shared" si="36"/>
        <v>-1.1281871540352603E-4</v>
      </c>
      <c r="AT83">
        <f t="shared" si="36"/>
        <v>-7.391253466071004E-5</v>
      </c>
      <c r="AU83">
        <f t="shared" si="23"/>
        <v>-8.9244625663288137E-4</v>
      </c>
      <c r="AW83">
        <v>80</v>
      </c>
      <c r="AX83">
        <f>IF(Z83&gt;0, (R83*SUMPRODUCT(K83:$K$98, X83:$X$98)-K83*$AZ$3)/Z83, 0)</f>
        <v>-2567010.6067972984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7"/>
        <v>1000000</v>
      </c>
      <c r="S84">
        <f t="shared" si="28"/>
        <v>-7384605.0162505442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-5.2036902417351092</v>
      </c>
      <c r="AC84">
        <f t="shared" si="29"/>
        <v>-4.6467489767143162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-1.3776205981845764</v>
      </c>
      <c r="AI84">
        <f t="shared" si="33"/>
        <v>-1.3776363293880953</v>
      </c>
      <c r="AJ84">
        <f t="shared" si="34"/>
        <v>-0.556941265020793</v>
      </c>
      <c r="AK84">
        <f t="shared" si="49"/>
        <v>-0.36425831692145766</v>
      </c>
      <c r="AL84">
        <f t="shared" si="35"/>
        <v>-2.2988359113303458</v>
      </c>
      <c r="AN84">
        <f t="shared" si="36"/>
        <v>0</v>
      </c>
      <c r="AO84">
        <f t="shared" si="36"/>
        <v>0</v>
      </c>
      <c r="AP84">
        <f t="shared" si="36"/>
        <v>-2.545531968205664E-9</v>
      </c>
      <c r="AQ84">
        <f t="shared" si="36"/>
        <v>-2.2291856236608126E-4</v>
      </c>
      <c r="AR84">
        <f t="shared" si="36"/>
        <v>-2.2292110789804947E-4</v>
      </c>
      <c r="AS84">
        <f t="shared" si="36"/>
        <v>-9.0121000139218037E-5</v>
      </c>
      <c r="AT84">
        <f t="shared" si="36"/>
        <v>-5.8942164805770728E-5</v>
      </c>
      <c r="AU84">
        <f t="shared" si="23"/>
        <v>-3.7198427284303821E-4</v>
      </c>
      <c r="AW84">
        <v>81</v>
      </c>
      <c r="AX84">
        <f>IF(Z84&gt;0, (R84*SUMPRODUCT(K84:$K$98, X84:$X$98)-K84*$AZ$3)/Z84, 0)</f>
        <v>-7384605.0162505442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7"/>
        <v>1000000</v>
      </c>
      <c r="S85">
        <f t="shared" si="28"/>
        <v>-23379251.956257515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-4.6467489767143162</v>
      </c>
      <c r="AC85">
        <f t="shared" si="29"/>
        <v>-4.1490728141670381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-0.44548749989392045</v>
      </c>
      <c r="AI85">
        <f t="shared" si="33"/>
        <v>-0.44549193659790687</v>
      </c>
      <c r="AJ85">
        <f t="shared" si="34"/>
        <v>-0.49767616254727809</v>
      </c>
      <c r="AK85">
        <f t="shared" si="49"/>
        <v>-0.32527242837000214</v>
      </c>
      <c r="AL85">
        <f t="shared" si="35"/>
        <v>-1.2684405275151871</v>
      </c>
      <c r="AN85">
        <f t="shared" si="36"/>
        <v>0</v>
      </c>
      <c r="AO85">
        <f t="shared" si="36"/>
        <v>0</v>
      </c>
      <c r="AP85">
        <f t="shared" si="36"/>
        <v>-6.4100148706911543E-10</v>
      </c>
      <c r="AQ85">
        <f t="shared" si="36"/>
        <v>-6.4362677964507062E-5</v>
      </c>
      <c r="AR85">
        <f t="shared" si="36"/>
        <v>-6.4363318965994127E-5</v>
      </c>
      <c r="AS85">
        <f t="shared" si="36"/>
        <v>-7.1902737087504222E-5</v>
      </c>
      <c r="AT85">
        <f t="shared" si="36"/>
        <v>-4.6994370353594165E-5</v>
      </c>
      <c r="AU85">
        <f t="shared" si="23"/>
        <v>-1.8326042640709253E-4</v>
      </c>
      <c r="AW85">
        <v>82</v>
      </c>
      <c r="AX85">
        <f>IF(Z85&gt;0, (R85*SUMPRODUCT(K85:$K$98, X85:$X$98)-K85*$AZ$3)/Z85, 0)</f>
        <v>-23379251.956257515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7"/>
        <v>1000000</v>
      </c>
      <c r="S86">
        <f t="shared" si="28"/>
        <v>-82295940.861881107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-4.1490728141670381</v>
      </c>
      <c r="AC86">
        <f t="shared" si="29"/>
        <v>-3.7045844258542493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-0.13067808114873389</v>
      </c>
      <c r="AI86">
        <f t="shared" si="33"/>
        <v>-0.13067920653365173</v>
      </c>
      <c r="AJ86">
        <f t="shared" si="34"/>
        <v>-0.44448838831278881</v>
      </c>
      <c r="AK86">
        <f t="shared" si="49"/>
        <v>-0.29043509699169268</v>
      </c>
      <c r="AL86">
        <f t="shared" si="35"/>
        <v>-0.86560269183813321</v>
      </c>
      <c r="AN86">
        <f t="shared" si="36"/>
        <v>0</v>
      </c>
      <c r="AO86">
        <f t="shared" si="36"/>
        <v>0</v>
      </c>
      <c r="AP86">
        <f t="shared" si="36"/>
        <v>-1.4517159586615408E-10</v>
      </c>
      <c r="AQ86">
        <f t="shared" si="36"/>
        <v>-1.6857117315297567E-5</v>
      </c>
      <c r="AR86">
        <f t="shared" si="36"/>
        <v>-1.6857262486893432E-5</v>
      </c>
      <c r="AS86">
        <f t="shared" si="36"/>
        <v>-5.7337794075413053E-5</v>
      </c>
      <c r="AT86">
        <f t="shared" si="36"/>
        <v>-3.7465338176311493E-5</v>
      </c>
      <c r="AU86">
        <f t="shared" si="23"/>
        <v>-1.1166039473861797E-4</v>
      </c>
      <c r="AW86">
        <v>83</v>
      </c>
      <c r="AX86">
        <f>IF(Z86&gt;0, (R86*SUMPRODUCT(K86:$K$98, X86:$X$98)-K86*$AZ$3)/Z86, 0)</f>
        <v>-82295940.861881107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7"/>
        <v>1000000</v>
      </c>
      <c r="S87">
        <f t="shared" si="28"/>
        <v>-326175874.1906774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-3.7045844258542493</v>
      </c>
      <c r="AC87">
        <f t="shared" si="29"/>
        <v>-3.3076791838726773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-3.442445844740482E-2</v>
      </c>
      <c r="AI87">
        <f t="shared" si="33"/>
        <v>-3.4424711967012307E-2</v>
      </c>
      <c r="AJ87">
        <f t="shared" si="34"/>
        <v>-0.39690524198157195</v>
      </c>
      <c r="AK87">
        <f t="shared" si="49"/>
        <v>-0.2593209098097975</v>
      </c>
      <c r="AL87">
        <f t="shared" si="35"/>
        <v>-0.69065086375838169</v>
      </c>
      <c r="AN87">
        <f t="shared" si="36"/>
        <v>0</v>
      </c>
      <c r="AO87">
        <f t="shared" si="36"/>
        <v>0</v>
      </c>
      <c r="AP87">
        <f t="shared" si="36"/>
        <v>-2.919941103401723E-11</v>
      </c>
      <c r="AQ87">
        <f t="shared" si="36"/>
        <v>-3.9648764124783292E-6</v>
      </c>
      <c r="AR87">
        <f t="shared" si="36"/>
        <v>-3.9649056118893635E-6</v>
      </c>
      <c r="AS87">
        <f t="shared" si="36"/>
        <v>-4.5714015641700652E-5</v>
      </c>
      <c r="AT87">
        <f t="shared" si="36"/>
        <v>-2.9867582670564803E-5</v>
      </c>
      <c r="AU87">
        <f t="shared" si="23"/>
        <v>-7.9546503924154805E-5</v>
      </c>
      <c r="AW87">
        <v>84</v>
      </c>
      <c r="AX87">
        <f>IF(Z87&gt;0, (R87*SUMPRODUCT(K87:$K$98, X87:$X$98)-K87*$AZ$3)/Z87, 0)</f>
        <v>-326175874.1906774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7"/>
        <v>1000000</v>
      </c>
      <c r="S88">
        <f t="shared" si="28"/>
        <v>-1479114637.903966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-3.3076791838726773</v>
      </c>
      <c r="AC88">
        <f t="shared" si="29"/>
        <v>-2.9532884174107981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-8.0427168726493834E-3</v>
      </c>
      <c r="AI88">
        <f t="shared" si="33"/>
        <v>-8.0427667891389797E-3</v>
      </c>
      <c r="AJ88">
        <f t="shared" si="34"/>
        <v>-0.35439076646187928</v>
      </c>
      <c r="AK88">
        <f t="shared" si="49"/>
        <v>-0.23153754287108744</v>
      </c>
      <c r="AL88">
        <f t="shared" si="35"/>
        <v>-0.59397107612210565</v>
      </c>
      <c r="AN88">
        <f t="shared" si="36"/>
        <v>0</v>
      </c>
      <c r="AO88">
        <f t="shared" si="36"/>
        <v>0</v>
      </c>
      <c r="AP88">
        <f t="shared" si="36"/>
        <v>-5.13320431797481E-12</v>
      </c>
      <c r="AQ88">
        <f t="shared" si="36"/>
        <v>-8.2707957455518828E-7</v>
      </c>
      <c r="AR88">
        <f t="shared" si="36"/>
        <v>-8.2708470775950617E-7</v>
      </c>
      <c r="AS88">
        <f t="shared" si="36"/>
        <v>-3.6444073438460335E-5</v>
      </c>
      <c r="AT88">
        <f t="shared" si="36"/>
        <v>-2.3810358549683708E-5</v>
      </c>
      <c r="AU88">
        <f t="shared" si="23"/>
        <v>-6.1081516695903545E-5</v>
      </c>
      <c r="AW88">
        <v>85</v>
      </c>
      <c r="AX88">
        <f>IF(Z88&gt;0, (R88*SUMPRODUCT(K88:$K$98, X88:$X$98)-K88*$AZ$3)/Z88, 0)</f>
        <v>-1479114637.903966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-2.9532884174107981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-1.9966595838682689E-3</v>
      </c>
      <c r="AI89">
        <f t="shared" si="33"/>
        <v>-1.9966595838682689E-3</v>
      </c>
      <c r="AJ89">
        <f t="shared" si="34"/>
        <v>-2.9532884174107981</v>
      </c>
      <c r="AK89">
        <f t="shared" si="49"/>
        <v>-0.20673018921875588</v>
      </c>
      <c r="AL89">
        <f t="shared" si="35"/>
        <v>-3.1620152662134222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-1.833287256419575E-7</v>
      </c>
      <c r="AR89">
        <f t="shared" si="36"/>
        <v>-1.833287256419575E-7</v>
      </c>
      <c r="AS89">
        <f t="shared" si="36"/>
        <v>-2.7116420164529948E-4</v>
      </c>
      <c r="AT89">
        <f t="shared" si="36"/>
        <v>-1.8981494115170966E-5</v>
      </c>
      <c r="AU89">
        <f t="shared" si="23"/>
        <v>-2.9032902448611244E-4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36304.757745553456</v>
      </c>
      <c r="AO91" s="8">
        <f t="shared" si="50"/>
        <v>-3630.4757745553457</v>
      </c>
      <c r="AP91" s="8">
        <f t="shared" si="50"/>
        <v>-490.2251067402056</v>
      </c>
      <c r="AQ91" s="8">
        <f t="shared" si="50"/>
        <v>-28718.483011398293</v>
      </c>
      <c r="AR91" s="8">
        <f t="shared" si="50"/>
        <v>3465.5738528596025</v>
      </c>
      <c r="AS91" s="8">
        <f t="shared" si="50"/>
        <v>-1087.7916234833981</v>
      </c>
      <c r="AT91" s="8">
        <f t="shared" si="50"/>
        <v>483.47190278664857</v>
      </c>
      <c r="AU91" s="8">
        <f t="shared" si="50"/>
        <v>2861.2541321628491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757A0-2DED-4EF7-B5FA-9EED48E79608}">
  <sheetPr codeName="Sheet4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49680.697326840091</v>
      </c>
      <c r="K3">
        <v>1</v>
      </c>
      <c r="L3" s="2">
        <v>0</v>
      </c>
      <c r="O3">
        <f>$C$3</f>
        <v>49680.697326840091</v>
      </c>
      <c r="P3">
        <f>O3*C5</f>
        <v>4968.0697326840091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49680.697326840091</v>
      </c>
      <c r="AF3">
        <f t="shared" ref="AF3:AG34" si="4">-$Z3*P3</f>
        <v>-4968.0697326840091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44439.477852356082</v>
      </c>
      <c r="AJ3">
        <f t="shared" ref="AJ3:AJ66" si="7">AB3-AC3</f>
        <v>0</v>
      </c>
      <c r="AL3">
        <f t="shared" ref="AL3:AL66" si="8">SUM(AI3:AK3)</f>
        <v>44439.477852356082</v>
      </c>
      <c r="AN3">
        <f t="shared" ref="AN3:AU34" si="9">AE3*$K3</f>
        <v>49680.697326840091</v>
      </c>
      <c r="AO3">
        <f t="shared" si="9"/>
        <v>-4968.0697326840091</v>
      </c>
      <c r="AP3">
        <f t="shared" si="9"/>
        <v>-273.14974180000002</v>
      </c>
      <c r="AQ3">
        <f t="shared" si="9"/>
        <v>0</v>
      </c>
      <c r="AR3">
        <f t="shared" si="9"/>
        <v>44439.477852356082</v>
      </c>
      <c r="AS3">
        <f t="shared" si="9"/>
        <v>0</v>
      </c>
      <c r="AT3">
        <f t="shared" si="9"/>
        <v>0</v>
      </c>
      <c r="AU3">
        <f t="shared" si="9"/>
        <v>44439.477852356082</v>
      </c>
      <c r="AW3">
        <v>0</v>
      </c>
      <c r="AX3">
        <f>IF(Z3&gt;0, (R3*SUMPRODUCT(K3:$K$98, X3:$X$98)-K3*$AZ$3)/Z3, 0)</f>
        <v>0</v>
      </c>
      <c r="AZ3">
        <f>C6*ABS(SUMPRODUCT(X4:X79, K4:K79))/1</f>
        <v>38747.465140125983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2632.5168025166899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2599.0696366965785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-2599.0696366965785</v>
      </c>
      <c r="AK4">
        <f>G4*SUM(AB4, AE4:AF4)</f>
        <v>0</v>
      </c>
      <c r="AL4">
        <f t="shared" si="8"/>
        <v>-5304.464636696579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-2523.924806418509</v>
      </c>
      <c r="AR4">
        <f t="shared" si="9"/>
        <v>-2523.924806418509</v>
      </c>
      <c r="AS4">
        <f t="shared" si="9"/>
        <v>-2424.7314457473444</v>
      </c>
      <c r="AT4">
        <f t="shared" si="9"/>
        <v>0</v>
      </c>
      <c r="AU4">
        <f t="shared" si="9"/>
        <v>-4948.6562521658543</v>
      </c>
      <c r="AW4">
        <v>1</v>
      </c>
      <c r="AX4">
        <f>IF(Z4&gt;0, (R4*SUMPRODUCT(K4:$K$98, X4:$X$98)-K4*$AZ$3)/Z4, 0)</f>
        <v>2632.5168025166899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1000000</v>
      </c>
      <c r="S5">
        <f t="shared" si="1"/>
        <v>3170.4628042676304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2599.0696366965785</v>
      </c>
      <c r="AC5">
        <f t="shared" si="2"/>
        <v>3090.2722279059963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-2714.678080737865</v>
      </c>
      <c r="AI5">
        <f t="shared" si="6"/>
        <v>-2739.0457552595967</v>
      </c>
      <c r="AJ5">
        <f t="shared" si="7"/>
        <v>-491.20259120941773</v>
      </c>
      <c r="AK5">
        <f>G5*SUM(AB5, AE5:AF5)</f>
        <v>106.56185510455973</v>
      </c>
      <c r="AL5">
        <f t="shared" si="8"/>
        <v>-3123.6864913644549</v>
      </c>
      <c r="AN5">
        <f t="shared" si="9"/>
        <v>0</v>
      </c>
      <c r="AO5">
        <f t="shared" si="9"/>
        <v>0</v>
      </c>
      <c r="AP5">
        <f t="shared" si="9"/>
        <v>-20.83699385556281</v>
      </c>
      <c r="AQ5">
        <f t="shared" si="9"/>
        <v>-2321.3429922383257</v>
      </c>
      <c r="AR5">
        <f t="shared" si="9"/>
        <v>-2342.1799860938886</v>
      </c>
      <c r="AS5">
        <f t="shared" si="9"/>
        <v>-420.03127404460514</v>
      </c>
      <c r="AT5">
        <f t="shared" si="9"/>
        <v>91.121896677947873</v>
      </c>
      <c r="AU5">
        <f t="shared" si="9"/>
        <v>-2671.0893634605463</v>
      </c>
      <c r="AW5">
        <v>2</v>
      </c>
      <c r="AX5">
        <f>IF(Z5&gt;0, (R5*SUMPRODUCT(K5:$K$98, X5:$X$98)-K5*$AZ$3)/Z5, 0)</f>
        <v>3170.4628042676304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1000000</v>
      </c>
      <c r="S6">
        <f t="shared" si="1"/>
        <v>4169.4972437577126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3090.2722279059963</v>
      </c>
      <c r="AC6">
        <f t="shared" si="2"/>
        <v>4012.0141156671821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-2730.2029887638464</v>
      </c>
      <c r="AI6">
        <f t="shared" si="6"/>
        <v>-2754.2587314656416</v>
      </c>
      <c r="AJ6">
        <f t="shared" si="7"/>
        <v>-921.74188776118581</v>
      </c>
      <c r="AK6">
        <f>G6*SUM(AB6, AE6:AF6)</f>
        <v>180.7809253325008</v>
      </c>
      <c r="AL6">
        <f t="shared" si="8"/>
        <v>-3495.2196938943266</v>
      </c>
      <c r="AN6">
        <f t="shared" si="9"/>
        <v>0</v>
      </c>
      <c r="AO6">
        <f t="shared" si="9"/>
        <v>0</v>
      </c>
      <c r="AP6">
        <f t="shared" si="9"/>
        <v>-18.556841186619806</v>
      </c>
      <c r="AQ6">
        <f t="shared" si="9"/>
        <v>-2106.1059680333497</v>
      </c>
      <c r="AR6">
        <f t="shared" si="9"/>
        <v>-2124.6628092199694</v>
      </c>
      <c r="AS6">
        <f t="shared" si="9"/>
        <v>-711.0409368056238</v>
      </c>
      <c r="AT6">
        <f t="shared" si="9"/>
        <v>139.45621893914949</v>
      </c>
      <c r="AU6">
        <f t="shared" si="9"/>
        <v>-2696.2475270864438</v>
      </c>
      <c r="AW6">
        <v>3</v>
      </c>
      <c r="AX6">
        <f>IF(Z6&gt;0, (R6*SUMPRODUCT(K6:$K$98, X6:$X$98)-K6*$AZ$3)/Z6, 0)</f>
        <v>4169.4972437577126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1000000</v>
      </c>
      <c r="S7">
        <f t="shared" si="1"/>
        <v>4843.8421554468359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4012.0141156671821</v>
      </c>
      <c r="AC7">
        <f t="shared" si="2"/>
        <v>4600.9469590949957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-2752.5620007478719</v>
      </c>
      <c r="AI7">
        <f t="shared" si="6"/>
        <v>-2776.3083719726305</v>
      </c>
      <c r="AJ7">
        <f t="shared" si="7"/>
        <v>-588.93284342781362</v>
      </c>
      <c r="AK7">
        <f>G7*SUM(AB7, AE7:AF7)</f>
        <v>196.98989307925862</v>
      </c>
      <c r="AL7">
        <f t="shared" si="8"/>
        <v>-3168.2513223211854</v>
      </c>
      <c r="AN7">
        <f t="shared" si="9"/>
        <v>0</v>
      </c>
      <c r="AO7">
        <f t="shared" si="9"/>
        <v>0</v>
      </c>
      <c r="AP7">
        <f t="shared" si="9"/>
        <v>-16.666535280138692</v>
      </c>
      <c r="AQ7">
        <f t="shared" si="9"/>
        <v>-1931.9024057201027</v>
      </c>
      <c r="AR7">
        <f t="shared" si="9"/>
        <v>-1948.5689410002415</v>
      </c>
      <c r="AS7">
        <f t="shared" si="9"/>
        <v>-413.34610327274873</v>
      </c>
      <c r="AT7">
        <f t="shared" si="9"/>
        <v>138.2585562973571</v>
      </c>
      <c r="AU7">
        <f t="shared" si="9"/>
        <v>-2223.6564879756329</v>
      </c>
      <c r="AW7">
        <v>4</v>
      </c>
      <c r="AX7">
        <f>IF(Z7&gt;0, (R7*SUMPRODUCT(K7:$K$98, X7:$X$98)-K7*$AZ$3)/Z7, 0)</f>
        <v>4843.8421554468359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1000000</v>
      </c>
      <c r="S8">
        <f t="shared" si="1"/>
        <v>4777.2008636588234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4600.9469590949957</v>
      </c>
      <c r="AC8">
        <f t="shared" si="2"/>
        <v>4479.0079592766124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-2776.3060418877899</v>
      </c>
      <c r="AI8">
        <f t="shared" si="6"/>
        <v>-2799.7455417492538</v>
      </c>
      <c r="AJ8">
        <f t="shared" si="7"/>
        <v>121.93899981838331</v>
      </c>
      <c r="AK8">
        <f t="shared" ref="AK8:AK71" si="22">G8*SUM(AB8:AB8, AE8:AF8)</f>
        <v>98.000170228723405</v>
      </c>
      <c r="AL8">
        <f t="shared" si="8"/>
        <v>-2579.8063717021469</v>
      </c>
      <c r="AN8">
        <f t="shared" si="9"/>
        <v>0</v>
      </c>
      <c r="AO8">
        <f t="shared" si="9"/>
        <v>0</v>
      </c>
      <c r="AP8">
        <f t="shared" si="9"/>
        <v>-15.356254778957254</v>
      </c>
      <c r="AQ8">
        <f t="shared" si="9"/>
        <v>-1818.8810843050537</v>
      </c>
      <c r="AR8">
        <f t="shared" si="9"/>
        <v>-1834.2373390840112</v>
      </c>
      <c r="AS8">
        <f t="shared" si="9"/>
        <v>79.887640938145168</v>
      </c>
      <c r="AT8">
        <f t="shared" si="9"/>
        <v>64.204253132877284</v>
      </c>
      <c r="AU8">
        <f t="shared" si="9"/>
        <v>-1690.1454450129884</v>
      </c>
      <c r="AW8">
        <v>5</v>
      </c>
      <c r="AX8">
        <f>IF(Z8&gt;0, (R8*SUMPRODUCT(K8:$K$98, X8:$X$98)-K8*$AZ$3)/Z8, 0)</f>
        <v>4777.2008636588234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25</v>
      </c>
      <c r="R9">
        <f t="shared" si="0"/>
        <v>1000000</v>
      </c>
      <c r="S9">
        <f t="shared" si="1"/>
        <v>4326.8169380508516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4479.0079592766124</v>
      </c>
      <c r="AC9">
        <f t="shared" si="2"/>
        <v>4004.0340805513947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-2804.7292999029914</v>
      </c>
      <c r="AI9">
        <f t="shared" si="6"/>
        <v>-2827.8642865333431</v>
      </c>
      <c r="AJ9">
        <f t="shared" si="7"/>
        <v>474.97387872521767</v>
      </c>
      <c r="AK9">
        <f t="shared" si="22"/>
        <v>26.426146959732012</v>
      </c>
      <c r="AL9">
        <f t="shared" si="8"/>
        <v>-2326.4642608483937</v>
      </c>
      <c r="AN9">
        <f t="shared" si="9"/>
        <v>0</v>
      </c>
      <c r="AO9">
        <f t="shared" si="9"/>
        <v>0</v>
      </c>
      <c r="AP9">
        <f t="shared" si="9"/>
        <v>-14.354346690663549</v>
      </c>
      <c r="AQ9">
        <f t="shared" si="9"/>
        <v>-1740.2239036287658</v>
      </c>
      <c r="AR9">
        <f t="shared" si="9"/>
        <v>-1754.5782503194296</v>
      </c>
      <c r="AS9">
        <f t="shared" si="9"/>
        <v>294.70255735035926</v>
      </c>
      <c r="AT9">
        <f t="shared" si="9"/>
        <v>16.396381861779986</v>
      </c>
      <c r="AU9">
        <f t="shared" si="9"/>
        <v>-1443.4793111072904</v>
      </c>
      <c r="AW9">
        <v>6</v>
      </c>
      <c r="AX9">
        <f>IF(Z9&gt;0, (R9*SUMPRODUCT(K9:$K$98, X9:$X$98)-K9*$AZ$3)/Z9, 0)</f>
        <v>4326.8169380508516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1000000</v>
      </c>
      <c r="S10">
        <f t="shared" si="1"/>
        <v>3829.691071347253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4004.0340805513947</v>
      </c>
      <c r="AC10">
        <f t="shared" si="2"/>
        <v>3497.6901814143093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-2836.7685668388363</v>
      </c>
      <c r="AI10">
        <f t="shared" si="6"/>
        <v>-2859.6012843887133</v>
      </c>
      <c r="AJ10">
        <f t="shared" si="7"/>
        <v>506.34389913708537</v>
      </c>
      <c r="AK10">
        <f t="shared" si="22"/>
        <v>16.41653973026072</v>
      </c>
      <c r="AL10">
        <f t="shared" si="8"/>
        <v>-2336.8408455213671</v>
      </c>
      <c r="AN10">
        <f t="shared" si="9"/>
        <v>0</v>
      </c>
      <c r="AO10">
        <f t="shared" si="9"/>
        <v>0</v>
      </c>
      <c r="AP10">
        <f t="shared" si="9"/>
        <v>-13.439712217655801</v>
      </c>
      <c r="AQ10">
        <f t="shared" si="9"/>
        <v>-1669.7685276893899</v>
      </c>
      <c r="AR10">
        <f t="shared" si="9"/>
        <v>-1683.2082399070459</v>
      </c>
      <c r="AS10">
        <f t="shared" si="9"/>
        <v>298.04232775633039</v>
      </c>
      <c r="AT10">
        <f t="shared" si="9"/>
        <v>9.663044668355969</v>
      </c>
      <c r="AU10">
        <f t="shared" si="9"/>
        <v>-1375.5028674823593</v>
      </c>
      <c r="AW10">
        <v>7</v>
      </c>
      <c r="AX10">
        <f>IF(Z10&gt;0, (R10*SUMPRODUCT(K10:$K$98, X10:$X$98)-K10*$AZ$3)/Z10, 0)</f>
        <v>3829.691071347253</v>
      </c>
    </row>
    <row r="11" spans="1:52" x14ac:dyDescent="0.25">
      <c r="A11" t="s">
        <v>33</v>
      </c>
      <c r="C11" s="12">
        <f>AU81</f>
        <v>3713.0865342800266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1000000</v>
      </c>
      <c r="S11">
        <f t="shared" si="1"/>
        <v>3288.0602276616346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3497.6901814143093</v>
      </c>
      <c r="AC11">
        <f t="shared" si="2"/>
        <v>2963.5235494247136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-2877.1763111036585</v>
      </c>
      <c r="AI11">
        <f t="shared" si="6"/>
        <v>-2899.7087720702593</v>
      </c>
      <c r="AJ11">
        <f t="shared" si="7"/>
        <v>534.16663198959577</v>
      </c>
      <c r="AK11">
        <f t="shared" si="22"/>
        <v>8.3944564353943409</v>
      </c>
      <c r="AL11">
        <f t="shared" si="8"/>
        <v>-2357.1476836452694</v>
      </c>
      <c r="AN11">
        <f t="shared" si="9"/>
        <v>0</v>
      </c>
      <c r="AO11">
        <f t="shared" si="9"/>
        <v>0</v>
      </c>
      <c r="AP11">
        <f t="shared" si="9"/>
        <v>-12.602600024471331</v>
      </c>
      <c r="AQ11">
        <f t="shared" si="9"/>
        <v>-1609.2295600764833</v>
      </c>
      <c r="AR11">
        <f t="shared" si="9"/>
        <v>-1621.8321601009548</v>
      </c>
      <c r="AS11">
        <f t="shared" si="9"/>
        <v>298.7640107027089</v>
      </c>
      <c r="AT11">
        <f t="shared" si="9"/>
        <v>4.695091984623307</v>
      </c>
      <c r="AU11">
        <f t="shared" si="9"/>
        <v>-1318.3730574136227</v>
      </c>
      <c r="AW11">
        <v>8</v>
      </c>
      <c r="AX11">
        <f>IF(Z11&gt;0, (R11*SUMPRODUCT(K11:$K$98, X11:$X$98)-K11*$AZ$3)/Z11, 0)</f>
        <v>3288.0602276616346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25</v>
      </c>
      <c r="R12">
        <f t="shared" si="0"/>
        <v>1000000</v>
      </c>
      <c r="S12">
        <f t="shared" si="1"/>
        <v>2733.8771458236743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2963.5235494247136</v>
      </c>
      <c r="AC12">
        <f t="shared" si="2"/>
        <v>2431.3962572466698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-2927.1811885898269</v>
      </c>
      <c r="AI12">
        <f t="shared" si="6"/>
        <v>-2949.4151454170469</v>
      </c>
      <c r="AJ12">
        <f t="shared" si="7"/>
        <v>532.12729217804372</v>
      </c>
      <c r="AK12">
        <f t="shared" si="22"/>
        <v>6.8161041636768411</v>
      </c>
      <c r="AL12">
        <f t="shared" si="8"/>
        <v>-2410.4717490753264</v>
      </c>
      <c r="AN12">
        <f t="shared" si="9"/>
        <v>0</v>
      </c>
      <c r="AO12">
        <f t="shared" si="9"/>
        <v>0</v>
      </c>
      <c r="AP12">
        <f t="shared" si="9"/>
        <v>-11.817584416258047</v>
      </c>
      <c r="AQ12">
        <f t="shared" si="9"/>
        <v>-1555.8279197292206</v>
      </c>
      <c r="AR12">
        <f t="shared" si="9"/>
        <v>-1567.6455041454788</v>
      </c>
      <c r="AS12">
        <f t="shared" si="9"/>
        <v>282.83131267981059</v>
      </c>
      <c r="AT12">
        <f t="shared" si="9"/>
        <v>3.6228318229729535</v>
      </c>
      <c r="AU12">
        <f t="shared" si="9"/>
        <v>-1281.1913596426953</v>
      </c>
      <c r="AW12">
        <v>9</v>
      </c>
      <c r="AX12">
        <f>IF(Z12&gt;0, (R12*SUMPRODUCT(K12:$K$98, X12:$X$98)-K12*$AZ$3)/Z12, 0)</f>
        <v>2733.8771458236743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1000000</v>
      </c>
      <c r="S13">
        <f t="shared" si="1"/>
        <v>2157.9447687720954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2431.3962572466698</v>
      </c>
      <c r="AC13">
        <f t="shared" si="2"/>
        <v>1893.5567985516755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-2983.104196118175</v>
      </c>
      <c r="AI13">
        <f t="shared" si="6"/>
        <v>-3005.0412357722198</v>
      </c>
      <c r="AJ13">
        <f t="shared" si="7"/>
        <v>537.83945869499439</v>
      </c>
      <c r="AK13">
        <f t="shared" si="22"/>
        <v>4.8627925144933402</v>
      </c>
      <c r="AL13">
        <f t="shared" si="8"/>
        <v>-2462.3389845627321</v>
      </c>
      <c r="AN13">
        <f t="shared" si="9"/>
        <v>0</v>
      </c>
      <c r="AO13">
        <f t="shared" si="9"/>
        <v>0</v>
      </c>
      <c r="AP13">
        <f t="shared" si="9"/>
        <v>-11.083431351974507</v>
      </c>
      <c r="AQ13">
        <f t="shared" si="9"/>
        <v>-1507.1783200869004</v>
      </c>
      <c r="AR13">
        <f t="shared" si="9"/>
        <v>-1518.2617514388749</v>
      </c>
      <c r="AS13">
        <f t="shared" si="9"/>
        <v>271.73706265010964</v>
      </c>
      <c r="AT13">
        <f t="shared" si="9"/>
        <v>2.4568687417832611</v>
      </c>
      <c r="AU13">
        <f t="shared" si="9"/>
        <v>-1244.067820046982</v>
      </c>
      <c r="AW13">
        <v>10</v>
      </c>
      <c r="AX13">
        <f>IF(Z13&gt;0, (R13*SUMPRODUCT(K13:$K$98, X13:$X$98)-K13*$AZ$3)/Z13, 0)</f>
        <v>2157.9447687720954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1000000</v>
      </c>
      <c r="S14">
        <f t="shared" si="1"/>
        <v>2869.3620100861617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1893.5567985516755</v>
      </c>
      <c r="AC14">
        <f t="shared" si="2"/>
        <v>2483.8821756506841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-3050.1654801697596</v>
      </c>
      <c r="AI14">
        <f t="shared" si="6"/>
        <v>-3071.8068952902595</v>
      </c>
      <c r="AJ14">
        <f t="shared" si="7"/>
        <v>-590.32537709900862</v>
      </c>
      <c r="AK14">
        <f t="shared" si="22"/>
        <v>132.5489758986173</v>
      </c>
      <c r="AL14">
        <f t="shared" si="8"/>
        <v>-3529.5832964906508</v>
      </c>
      <c r="AN14">
        <f t="shared" si="9"/>
        <v>0</v>
      </c>
      <c r="AO14">
        <f t="shared" si="9"/>
        <v>0</v>
      </c>
      <c r="AP14">
        <f t="shared" si="9"/>
        <v>-9.7625629752865049</v>
      </c>
      <c r="AQ14">
        <f t="shared" si="9"/>
        <v>-1375.946647638365</v>
      </c>
      <c r="AR14">
        <f t="shared" si="9"/>
        <v>-1385.7092106136513</v>
      </c>
      <c r="AS14">
        <f t="shared" si="9"/>
        <v>-266.29906767878958</v>
      </c>
      <c r="AT14">
        <f t="shared" si="9"/>
        <v>59.793581765095048</v>
      </c>
      <c r="AU14">
        <f t="shared" si="9"/>
        <v>-1592.214696527346</v>
      </c>
      <c r="AW14">
        <v>11</v>
      </c>
      <c r="AX14">
        <f>IF(Z14&gt;0, (R14*SUMPRODUCT(K14:$K$98, X14:$X$98)-K14*$AZ$3)/Z14, 0)</f>
        <v>2869.3620100861617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1000000</v>
      </c>
      <c r="S15">
        <f t="shared" si="1"/>
        <v>3490.8142851312623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2483.8821756506841</v>
      </c>
      <c r="AC15">
        <f t="shared" si="2"/>
        <v>2980.7066862140164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-3128.5799233592288</v>
      </c>
      <c r="AI15">
        <f t="shared" si="6"/>
        <v>-3149.9267098304399</v>
      </c>
      <c r="AJ15">
        <f t="shared" si="7"/>
        <v>-496.8245105633323</v>
      </c>
      <c r="AK15">
        <f t="shared" si="22"/>
        <v>173.87175229554791</v>
      </c>
      <c r="AL15">
        <f t="shared" si="8"/>
        <v>-3472.8794680982242</v>
      </c>
      <c r="AN15">
        <f t="shared" si="9"/>
        <v>0</v>
      </c>
      <c r="AO15">
        <f t="shared" si="9"/>
        <v>0</v>
      </c>
      <c r="AP15">
        <f t="shared" si="9"/>
        <v>-8.597905669226698</v>
      </c>
      <c r="AQ15">
        <f t="shared" si="9"/>
        <v>-1260.1069999906665</v>
      </c>
      <c r="AR15">
        <f t="shared" si="9"/>
        <v>-1268.7049056598933</v>
      </c>
      <c r="AS15">
        <f t="shared" si="9"/>
        <v>-200.1074157810184</v>
      </c>
      <c r="AT15">
        <f t="shared" si="9"/>
        <v>70.030818305902073</v>
      </c>
      <c r="AU15">
        <f t="shared" si="9"/>
        <v>-1398.7815031350096</v>
      </c>
      <c r="AW15">
        <v>12</v>
      </c>
      <c r="AX15">
        <f>IF(Z15&gt;0, (R15*SUMPRODUCT(K15:$K$98, X15:$X$98)-K15*$AZ$3)/Z15, 0)</f>
        <v>3490.8142851312623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25</v>
      </c>
      <c r="R16">
        <f t="shared" si="0"/>
        <v>1000000</v>
      </c>
      <c r="S16">
        <f t="shared" si="1"/>
        <v>4028.7603925825656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2980.7066862140164</v>
      </c>
      <c r="AC16">
        <f t="shared" si="2"/>
        <v>3392.7167917605857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-3208.502270540157</v>
      </c>
      <c r="AI16">
        <f t="shared" si="6"/>
        <v>-3229.5553765898926</v>
      </c>
      <c r="AJ16">
        <f t="shared" si="7"/>
        <v>-412.01010554656932</v>
      </c>
      <c r="AK16">
        <f t="shared" si="22"/>
        <v>208.64946803498117</v>
      </c>
      <c r="AL16">
        <f t="shared" si="8"/>
        <v>-3432.9160141014809</v>
      </c>
      <c r="AN16">
        <f t="shared" si="9"/>
        <v>0</v>
      </c>
      <c r="AO16">
        <f t="shared" si="9"/>
        <v>0</v>
      </c>
      <c r="AP16">
        <f t="shared" si="9"/>
        <v>-7.5710885480171228</v>
      </c>
      <c r="AQ16">
        <f t="shared" si="9"/>
        <v>-1153.837098401865</v>
      </c>
      <c r="AR16">
        <f t="shared" si="9"/>
        <v>-1161.4081869498823</v>
      </c>
      <c r="AS16">
        <f t="shared" si="9"/>
        <v>-148.16649782705827</v>
      </c>
      <c r="AT16">
        <f t="shared" si="9"/>
        <v>75.034229830869066</v>
      </c>
      <c r="AU16">
        <f t="shared" si="9"/>
        <v>-1234.5404549460716</v>
      </c>
      <c r="AW16">
        <v>13</v>
      </c>
      <c r="AX16">
        <f>IF(Z16&gt;0, (R16*SUMPRODUCT(K16:$K$98, X16:$X$98)-K16*$AZ$3)/Z16, 0)</f>
        <v>4028.7603925825656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1000000</v>
      </c>
      <c r="S17">
        <f t="shared" si="1"/>
        <v>4493.981623709863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3392.7167917605857</v>
      </c>
      <c r="AC17">
        <f t="shared" si="2"/>
        <v>3731.8413947312515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-3294.3091907353746</v>
      </c>
      <c r="AI17">
        <f t="shared" si="6"/>
        <v>-3315.0694079948444</v>
      </c>
      <c r="AJ17">
        <f t="shared" si="7"/>
        <v>-339.12460297066582</v>
      </c>
      <c r="AK17">
        <f t="shared" si="22"/>
        <v>237.49017542324103</v>
      </c>
      <c r="AL17">
        <f t="shared" si="8"/>
        <v>-3416.7038355422692</v>
      </c>
      <c r="AN17">
        <f t="shared" si="9"/>
        <v>0</v>
      </c>
      <c r="AO17">
        <f t="shared" si="9"/>
        <v>0</v>
      </c>
      <c r="AP17">
        <f t="shared" si="9"/>
        <v>-6.6658574026442947</v>
      </c>
      <c r="AQ17">
        <f t="shared" si="9"/>
        <v>-1057.7632705479421</v>
      </c>
      <c r="AR17">
        <f t="shared" si="9"/>
        <v>-1064.4291279505862</v>
      </c>
      <c r="AS17">
        <f t="shared" si="9"/>
        <v>-108.88885298633724</v>
      </c>
      <c r="AT17">
        <f t="shared" si="9"/>
        <v>76.255254177467094</v>
      </c>
      <c r="AU17">
        <f t="shared" si="9"/>
        <v>-1097.0627267594564</v>
      </c>
      <c r="AW17">
        <v>14</v>
      </c>
      <c r="AX17">
        <f>IF(Z17&gt;0, (R17*SUMPRODUCT(K17:$K$98, X17:$X$98)-K17*$AZ$3)/Z17, 0)</f>
        <v>4493.981623709863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1000000</v>
      </c>
      <c r="S18">
        <f t="shared" si="1"/>
        <v>4894.3463591768996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3731.8413947312515</v>
      </c>
      <c r="AC18">
        <f t="shared" si="2"/>
        <v>4007.0796432659113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-3388.609713620277</v>
      </c>
      <c r="AI18">
        <f t="shared" si="6"/>
        <v>-3409.0776134643115</v>
      </c>
      <c r="AJ18">
        <f t="shared" si="7"/>
        <v>-275.23824853465976</v>
      </c>
      <c r="AK18">
        <f t="shared" si="22"/>
        <v>261.22889763118764</v>
      </c>
      <c r="AL18">
        <f t="shared" si="8"/>
        <v>-3423.0869643677838</v>
      </c>
      <c r="AN18">
        <f t="shared" si="9"/>
        <v>0</v>
      </c>
      <c r="AO18">
        <f t="shared" si="9"/>
        <v>0</v>
      </c>
      <c r="AP18">
        <f t="shared" si="9"/>
        <v>-5.8678551585805154</v>
      </c>
      <c r="AQ18">
        <f t="shared" si="9"/>
        <v>-971.46610741688028</v>
      </c>
      <c r="AR18">
        <f t="shared" si="9"/>
        <v>-977.33396257546076</v>
      </c>
      <c r="AS18">
        <f t="shared" si="9"/>
        <v>-78.906882914686861</v>
      </c>
      <c r="AT18">
        <f t="shared" si="9"/>
        <v>74.890601684384535</v>
      </c>
      <c r="AU18">
        <f t="shared" si="9"/>
        <v>-981.35024380576306</v>
      </c>
      <c r="AW18">
        <v>15</v>
      </c>
      <c r="AX18">
        <f>IF(Z18&gt;0, (R18*SUMPRODUCT(K18:$K$98, X18:$X$98)-K18*$AZ$3)/Z18, 0)</f>
        <v>4894.3463591768996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1000000</v>
      </c>
      <c r="S19">
        <f t="shared" si="1"/>
        <v>5236.2822870277914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4007.0796432659113</v>
      </c>
      <c r="AC19">
        <f t="shared" si="2"/>
        <v>4225.7934636013688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-3507.1279714636703</v>
      </c>
      <c r="AI19">
        <f t="shared" si="6"/>
        <v>-3527.3035141099781</v>
      </c>
      <c r="AJ19">
        <f t="shared" si="7"/>
        <v>-218.71382033545751</v>
      </c>
      <c r="AK19">
        <f t="shared" si="22"/>
        <v>280.49557502861381</v>
      </c>
      <c r="AL19">
        <f t="shared" si="8"/>
        <v>-3465.5217594168216</v>
      </c>
      <c r="AN19">
        <f t="shared" si="9"/>
        <v>0</v>
      </c>
      <c r="AO19">
        <f t="shared" si="9"/>
        <v>0</v>
      </c>
      <c r="AP19">
        <f t="shared" si="9"/>
        <v>-5.1643218901132899</v>
      </c>
      <c r="AQ19">
        <f t="shared" si="9"/>
        <v>-897.71750242232997</v>
      </c>
      <c r="AR19">
        <f t="shared" si="9"/>
        <v>-902.88182431244331</v>
      </c>
      <c r="AS19">
        <f t="shared" si="9"/>
        <v>-55.984049094978111</v>
      </c>
      <c r="AT19">
        <f t="shared" si="9"/>
        <v>71.798288828939832</v>
      </c>
      <c r="AU19">
        <f t="shared" si="9"/>
        <v>-887.0675845784815</v>
      </c>
      <c r="AW19">
        <v>16</v>
      </c>
      <c r="AX19">
        <f>IF(Z19&gt;0, (R19*SUMPRODUCT(K19:$K$98, X19:$X$98)-K19*$AZ$3)/Z19, 0)</f>
        <v>5236.2822870277914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1000000</v>
      </c>
      <c r="S20">
        <f t="shared" si="1"/>
        <v>5520.7192206337686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4225.7934636013688</v>
      </c>
      <c r="AC20">
        <f t="shared" si="2"/>
        <v>4390.7366109579089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-3631.8147651742397</v>
      </c>
      <c r="AI20">
        <f t="shared" si="6"/>
        <v>-3651.6977570249551</v>
      </c>
      <c r="AJ20">
        <f t="shared" si="7"/>
        <v>-164.94314735654007</v>
      </c>
      <c r="AK20">
        <f t="shared" si="22"/>
        <v>295.80554245209584</v>
      </c>
      <c r="AL20">
        <f t="shared" si="8"/>
        <v>-3520.8353619293994</v>
      </c>
      <c r="AN20">
        <f t="shared" si="9"/>
        <v>0</v>
      </c>
      <c r="AO20">
        <f t="shared" si="9"/>
        <v>0</v>
      </c>
      <c r="AP20">
        <f t="shared" si="9"/>
        <v>-4.5441409227714802</v>
      </c>
      <c r="AQ20">
        <f t="shared" si="9"/>
        <v>-830.02991814636596</v>
      </c>
      <c r="AR20">
        <f t="shared" si="9"/>
        <v>-834.57405906913743</v>
      </c>
      <c r="AS20">
        <f t="shared" si="9"/>
        <v>-37.69678685487272</v>
      </c>
      <c r="AT20">
        <f t="shared" si="9"/>
        <v>67.604618094275267</v>
      </c>
      <c r="AU20">
        <f t="shared" si="9"/>
        <v>-804.66622782973491</v>
      </c>
      <c r="AW20">
        <v>17</v>
      </c>
      <c r="AX20">
        <f>IF(Z20&gt;0, (R20*SUMPRODUCT(K20:$K$98, X20:$X$98)-K20*$AZ$3)/Z20, 0)</f>
        <v>5520.7192206337686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1000000</v>
      </c>
      <c r="S21">
        <f t="shared" si="1"/>
        <v>5754.7419794827683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4390.7366109579089</v>
      </c>
      <c r="AC21">
        <f t="shared" si="2"/>
        <v>4509.5108443998188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-3749.9640758318387</v>
      </c>
      <c r="AI21">
        <f t="shared" si="6"/>
        <v>-3769.554488662151</v>
      </c>
      <c r="AJ21">
        <f t="shared" si="7"/>
        <v>-118.77423344190993</v>
      </c>
      <c r="AK21">
        <f t="shared" si="22"/>
        <v>307.35156276705362</v>
      </c>
      <c r="AL21">
        <f t="shared" si="8"/>
        <v>-3580.9771593370074</v>
      </c>
      <c r="AN21">
        <f t="shared" si="9"/>
        <v>0</v>
      </c>
      <c r="AO21">
        <f t="shared" si="9"/>
        <v>0</v>
      </c>
      <c r="AP21">
        <f t="shared" si="9"/>
        <v>-3.9975658101136258</v>
      </c>
      <c r="AQ21">
        <f t="shared" si="9"/>
        <v>-765.20736487515853</v>
      </c>
      <c r="AR21">
        <f t="shared" si="9"/>
        <v>-769.20493068527219</v>
      </c>
      <c r="AS21">
        <f t="shared" si="9"/>
        <v>-24.236743699201909</v>
      </c>
      <c r="AT21">
        <f t="shared" si="9"/>
        <v>62.717315334032449</v>
      </c>
      <c r="AU21">
        <f t="shared" si="9"/>
        <v>-730.72435905044165</v>
      </c>
      <c r="AW21">
        <v>18</v>
      </c>
      <c r="AX21">
        <f>IF(Z21&gt;0, (R21*SUMPRODUCT(K21:$K$98, X21:$X$98)-K21*$AZ$3)/Z21, 0)</f>
        <v>5754.7419794827683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1000000</v>
      </c>
      <c r="S22">
        <f t="shared" si="1"/>
        <v>5948.2478194449441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4509.5108443998188</v>
      </c>
      <c r="AC22">
        <f t="shared" si="2"/>
        <v>4591.4500434427664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-3880.7596951546429</v>
      </c>
      <c r="AI22">
        <f t="shared" si="6"/>
        <v>-3900.057184864273</v>
      </c>
      <c r="AJ22">
        <f t="shared" si="7"/>
        <v>-81.939199042947621</v>
      </c>
      <c r="AK22">
        <f t="shared" si="22"/>
        <v>315.66575910798736</v>
      </c>
      <c r="AL22">
        <f t="shared" si="8"/>
        <v>-3666.3306247992332</v>
      </c>
      <c r="AN22">
        <f t="shared" si="9"/>
        <v>0</v>
      </c>
      <c r="AO22">
        <f t="shared" si="9"/>
        <v>0</v>
      </c>
      <c r="AP22">
        <f t="shared" si="9"/>
        <v>-3.5158863598427597</v>
      </c>
      <c r="AQ22">
        <f t="shared" si="9"/>
        <v>-707.05103530707947</v>
      </c>
      <c r="AR22">
        <f t="shared" si="9"/>
        <v>-710.56692166692221</v>
      </c>
      <c r="AS22">
        <f t="shared" si="9"/>
        <v>-14.928828390968004</v>
      </c>
      <c r="AT22">
        <f t="shared" si="9"/>
        <v>57.512399458014812</v>
      </c>
      <c r="AU22">
        <f t="shared" si="9"/>
        <v>-667.98335059987539</v>
      </c>
      <c r="AW22">
        <v>19</v>
      </c>
      <c r="AX22">
        <f>IF(Z22&gt;0, (R22*SUMPRODUCT(K22:$K$98, X22:$X$98)-K22*$AZ$3)/Z22, 0)</f>
        <v>5948.2478194449441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1000000</v>
      </c>
      <c r="S23">
        <f t="shared" si="1"/>
        <v>6104.9757817000718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4591.4500434427664</v>
      </c>
      <c r="AC23">
        <f t="shared" si="2"/>
        <v>4640.7798687768527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-4017.0742957985876</v>
      </c>
      <c r="AI23">
        <f t="shared" si="6"/>
        <v>-4036.0783837537265</v>
      </c>
      <c r="AJ23">
        <f t="shared" si="7"/>
        <v>-49.329825334086308</v>
      </c>
      <c r="AK23">
        <f t="shared" si="22"/>
        <v>321.4015030409937</v>
      </c>
      <c r="AL23">
        <f t="shared" si="8"/>
        <v>-3764.0067060468191</v>
      </c>
      <c r="AN23">
        <f t="shared" si="9"/>
        <v>0</v>
      </c>
      <c r="AO23">
        <f t="shared" si="9"/>
        <v>0</v>
      </c>
      <c r="AP23">
        <f t="shared" si="9"/>
        <v>-3.0914556498997623</v>
      </c>
      <c r="AQ23">
        <f t="shared" si="9"/>
        <v>-653.47029844994495</v>
      </c>
      <c r="AR23">
        <f t="shared" si="9"/>
        <v>-656.56175409984473</v>
      </c>
      <c r="AS23">
        <f t="shared" si="9"/>
        <v>-8.0246401509834797</v>
      </c>
      <c r="AT23">
        <f t="shared" si="9"/>
        <v>52.283408433377296</v>
      </c>
      <c r="AU23">
        <f t="shared" si="9"/>
        <v>-612.30298581745092</v>
      </c>
      <c r="AW23">
        <v>20</v>
      </c>
      <c r="AX23">
        <f>IF(Z23&gt;0, (R23*SUMPRODUCT(K23:$K$98, X23:$X$98)-K23*$AZ$3)/Z23, 0)</f>
        <v>6104.9757817000718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1000000</v>
      </c>
      <c r="S24">
        <f t="shared" si="1"/>
        <v>6230.2192033792471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4640.7798687768527</v>
      </c>
      <c r="AC24">
        <f t="shared" si="2"/>
        <v>4662.6496244708032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-4169.3349825281066</v>
      </c>
      <c r="AI24">
        <f t="shared" si="6"/>
        <v>-4188.044796229131</v>
      </c>
      <c r="AJ24">
        <f t="shared" si="7"/>
        <v>-21.869755693950538</v>
      </c>
      <c r="AK24">
        <f t="shared" si="22"/>
        <v>324.85459081437972</v>
      </c>
      <c r="AL24">
        <f t="shared" si="8"/>
        <v>-3885.0599611087018</v>
      </c>
      <c r="AN24">
        <f t="shared" si="9"/>
        <v>0</v>
      </c>
      <c r="AO24">
        <f t="shared" si="9"/>
        <v>0</v>
      </c>
      <c r="AP24">
        <f t="shared" si="9"/>
        <v>-2.7174867121795692</v>
      </c>
      <c r="AQ24">
        <f t="shared" si="9"/>
        <v>-605.57056284452722</v>
      </c>
      <c r="AR24">
        <f t="shared" si="9"/>
        <v>-608.28804955670671</v>
      </c>
      <c r="AS24">
        <f t="shared" si="9"/>
        <v>-3.1764490788954376</v>
      </c>
      <c r="AT24">
        <f t="shared" si="9"/>
        <v>47.183154682094759</v>
      </c>
      <c r="AU24">
        <f t="shared" si="9"/>
        <v>-564.28134395350742</v>
      </c>
      <c r="AW24">
        <v>21</v>
      </c>
      <c r="AX24">
        <f>IF(Z24&gt;0, (R24*SUMPRODUCT(K24:$K$98, X24:$X$98)-K24*$AZ$3)/Z24, 0)</f>
        <v>6230.2192033792471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1000000</v>
      </c>
      <c r="S25">
        <f t="shared" si="1"/>
        <v>6326.7732863162009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4662.6496244708032</v>
      </c>
      <c r="AC25">
        <f t="shared" si="2"/>
        <v>4660.0612528261863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-4346.5486665695807</v>
      </c>
      <c r="AI25">
        <f t="shared" si="6"/>
        <v>-4364.9627184169303</v>
      </c>
      <c r="AJ25">
        <f t="shared" si="7"/>
        <v>2.5883716446169274</v>
      </c>
      <c r="AK25">
        <f t="shared" si="22"/>
        <v>326.38547371295624</v>
      </c>
      <c r="AL25">
        <f t="shared" si="8"/>
        <v>-4035.988873059357</v>
      </c>
      <c r="AN25">
        <f t="shared" si="9"/>
        <v>0</v>
      </c>
      <c r="AO25">
        <f t="shared" si="9"/>
        <v>0</v>
      </c>
      <c r="AP25">
        <f t="shared" si="9"/>
        <v>-2.387972411362846</v>
      </c>
      <c r="AQ25">
        <f t="shared" si="9"/>
        <v>-563.66944040661656</v>
      </c>
      <c r="AR25">
        <f t="shared" si="9"/>
        <v>-566.05741281797941</v>
      </c>
      <c r="AS25">
        <f t="shared" si="9"/>
        <v>0.33566539993144728</v>
      </c>
      <c r="AT25">
        <f t="shared" si="9"/>
        <v>42.32634474787271</v>
      </c>
      <c r="AU25">
        <f t="shared" si="9"/>
        <v>-523.39540267017514</v>
      </c>
      <c r="AW25">
        <v>22</v>
      </c>
      <c r="AX25">
        <f>IF(Z25&gt;0, (R25*SUMPRODUCT(K25:$K$98, X25:$X$98)-K25*$AZ$3)/Z25, 0)</f>
        <v>6326.7732863162009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1000000</v>
      </c>
      <c r="S26">
        <f t="shared" si="1"/>
        <v>6395.7540873949411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4660.0612528261863</v>
      </c>
      <c r="AC26">
        <f t="shared" si="2"/>
        <v>4634.768768848061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-4533.0740575868376</v>
      </c>
      <c r="AI26">
        <f t="shared" si="6"/>
        <v>-4551.1906420642745</v>
      </c>
      <c r="AJ26">
        <f t="shared" si="7"/>
        <v>25.292483978125347</v>
      </c>
      <c r="AK26">
        <f t="shared" si="22"/>
        <v>326.20428769783308</v>
      </c>
      <c r="AL26">
        <f t="shared" si="8"/>
        <v>-4199.6938703883161</v>
      </c>
      <c r="AN26">
        <f t="shared" si="9"/>
        <v>0</v>
      </c>
      <c r="AO26">
        <f t="shared" si="9"/>
        <v>0</v>
      </c>
      <c r="AP26">
        <f t="shared" si="9"/>
        <v>-2.0976752020141456</v>
      </c>
      <c r="AQ26">
        <f t="shared" si="9"/>
        <v>-524.87360690622631</v>
      </c>
      <c r="AR26">
        <f t="shared" si="9"/>
        <v>-526.97128210824053</v>
      </c>
      <c r="AS26">
        <f t="shared" si="9"/>
        <v>2.9285551315884901</v>
      </c>
      <c r="AT26">
        <f t="shared" si="9"/>
        <v>37.770400151676348</v>
      </c>
      <c r="AU26">
        <f t="shared" si="9"/>
        <v>-486.27232682497566</v>
      </c>
      <c r="AW26">
        <v>23</v>
      </c>
      <c r="AX26">
        <f>IF(Z26&gt;0, (R26*SUMPRODUCT(K26:$K$98, X26:$X$98)-K26*$AZ$3)/Z26, 0)</f>
        <v>6395.7540873949411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1000000</v>
      </c>
      <c r="S27">
        <f t="shared" si="1"/>
        <v>6441.2073341746691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4634.768768848061</v>
      </c>
      <c r="AC27">
        <f t="shared" si="2"/>
        <v>4590.5888730386996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-4725.9973029741068</v>
      </c>
      <c r="AI27">
        <f t="shared" si="6"/>
        <v>-4743.8145716741947</v>
      </c>
      <c r="AJ27">
        <f t="shared" si="7"/>
        <v>44.179895809361369</v>
      </c>
      <c r="AK27">
        <f t="shared" si="22"/>
        <v>324.43381381936427</v>
      </c>
      <c r="AL27">
        <f t="shared" si="8"/>
        <v>-4375.200862045469</v>
      </c>
      <c r="AN27">
        <f t="shared" si="9"/>
        <v>0</v>
      </c>
      <c r="AO27">
        <f t="shared" si="9"/>
        <v>0</v>
      </c>
      <c r="AP27">
        <f t="shared" si="9"/>
        <v>-1.8419804973224685</v>
      </c>
      <c r="AQ27">
        <f t="shared" si="9"/>
        <v>-488.58189260141222</v>
      </c>
      <c r="AR27">
        <f t="shared" si="9"/>
        <v>-490.4238730987347</v>
      </c>
      <c r="AS27">
        <f t="shared" si="9"/>
        <v>4.5673951391988856</v>
      </c>
      <c r="AT27">
        <f t="shared" si="9"/>
        <v>33.540536868272454</v>
      </c>
      <c r="AU27">
        <f t="shared" si="9"/>
        <v>-452.31594109126331</v>
      </c>
      <c r="AW27">
        <v>24</v>
      </c>
      <c r="AX27">
        <f>IF(Z27&gt;0, (R27*SUMPRODUCT(K27:$K$98, X27:$X$98)-K27*$AZ$3)/Z27, 0)</f>
        <v>6441.2073341746691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1000000</v>
      </c>
      <c r="S28">
        <f t="shared" si="1"/>
        <v>6467.4047136799536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4590.5888730386996</v>
      </c>
      <c r="AC28">
        <f t="shared" si="2"/>
        <v>4531.1977939166318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-4943.1132737772168</v>
      </c>
      <c r="AI28">
        <f t="shared" si="6"/>
        <v>-4960.6287919584593</v>
      </c>
      <c r="AJ28">
        <f t="shared" si="7"/>
        <v>59.391079122067822</v>
      </c>
      <c r="AK28">
        <f t="shared" si="22"/>
        <v>321.34122111270898</v>
      </c>
      <c r="AL28">
        <f t="shared" si="8"/>
        <v>-4579.8964917236826</v>
      </c>
      <c r="AN28">
        <f t="shared" si="9"/>
        <v>0</v>
      </c>
      <c r="AO28">
        <f t="shared" si="9"/>
        <v>0</v>
      </c>
      <c r="AP28">
        <f t="shared" si="9"/>
        <v>-1.6167723207900104</v>
      </c>
      <c r="AQ28">
        <f t="shared" si="9"/>
        <v>-456.2747523011447</v>
      </c>
      <c r="AR28">
        <f t="shared" si="9"/>
        <v>-457.89152462193471</v>
      </c>
      <c r="AS28">
        <f t="shared" si="9"/>
        <v>5.4821017473087554</v>
      </c>
      <c r="AT28">
        <f t="shared" si="9"/>
        <v>29.661445721900471</v>
      </c>
      <c r="AU28">
        <f t="shared" si="9"/>
        <v>-422.74797715272547</v>
      </c>
      <c r="AW28">
        <v>25</v>
      </c>
      <c r="AX28">
        <f>IF(Z28&gt;0, (R28*SUMPRODUCT(K28:$K$98, X28:$X$98)-K28*$AZ$3)/Z28, 0)</f>
        <v>6467.4047136799536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1000000</v>
      </c>
      <c r="S29">
        <f t="shared" si="1"/>
        <v>6475.8078968881209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4531.1977939166318</v>
      </c>
      <c r="AC29">
        <f t="shared" si="2"/>
        <v>4458.1291250791855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-5186.2657633237768</v>
      </c>
      <c r="AI29">
        <f t="shared" si="6"/>
        <v>-5203.4764696791235</v>
      </c>
      <c r="AJ29">
        <f t="shared" si="7"/>
        <v>73.068668837446239</v>
      </c>
      <c r="AK29">
        <f t="shared" si="22"/>
        <v>317.18384557416425</v>
      </c>
      <c r="AL29">
        <f t="shared" si="8"/>
        <v>-4813.2239552675128</v>
      </c>
      <c r="AN29">
        <f t="shared" si="9"/>
        <v>0</v>
      </c>
      <c r="AO29">
        <f t="shared" si="9"/>
        <v>0</v>
      </c>
      <c r="AP29">
        <f t="shared" si="9"/>
        <v>-1.418425556404227</v>
      </c>
      <c r="AQ29">
        <f t="shared" si="9"/>
        <v>-427.42765747770727</v>
      </c>
      <c r="AR29">
        <f t="shared" si="9"/>
        <v>-428.84608303411147</v>
      </c>
      <c r="AS29">
        <f t="shared" si="9"/>
        <v>6.0219763856043294</v>
      </c>
      <c r="AT29">
        <f t="shared" si="9"/>
        <v>26.140802321061482</v>
      </c>
      <c r="AU29">
        <f t="shared" si="9"/>
        <v>-396.68330432744563</v>
      </c>
      <c r="AW29">
        <v>26</v>
      </c>
      <c r="AX29">
        <f>IF(Z29&gt;0, (R29*SUMPRODUCT(K29:$K$98, X29:$X$98)-K29*$AZ$3)/Z29, 0)</f>
        <v>6475.8078968881209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1000000</v>
      </c>
      <c r="S30">
        <f t="shared" si="1"/>
        <v>6467.9454358262683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4458.1291250791855</v>
      </c>
      <c r="AC30">
        <f t="shared" si="2"/>
        <v>4372.8497564083527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-5463.7851898199606</v>
      </c>
      <c r="AI30">
        <f t="shared" si="6"/>
        <v>-5480.6871944820086</v>
      </c>
      <c r="AJ30">
        <f t="shared" si="7"/>
        <v>85.27936867083281</v>
      </c>
      <c r="AK30">
        <f t="shared" si="22"/>
        <v>312.06903875554303</v>
      </c>
      <c r="AL30">
        <f t="shared" si="8"/>
        <v>-5083.3387870556326</v>
      </c>
      <c r="AN30">
        <f t="shared" si="9"/>
        <v>0</v>
      </c>
      <c r="AO30">
        <f t="shared" si="9"/>
        <v>0</v>
      </c>
      <c r="AP30">
        <f t="shared" si="9"/>
        <v>-1.2437355475194842</v>
      </c>
      <c r="AQ30">
        <f t="shared" si="9"/>
        <v>-402.05312922722277</v>
      </c>
      <c r="AR30">
        <f t="shared" si="9"/>
        <v>-403.29686477474223</v>
      </c>
      <c r="AS30">
        <f t="shared" si="9"/>
        <v>6.2752900858022409</v>
      </c>
      <c r="AT30">
        <f t="shared" si="9"/>
        <v>22.963628548276052</v>
      </c>
      <c r="AU30">
        <f t="shared" si="9"/>
        <v>-374.05794614066394</v>
      </c>
      <c r="AW30">
        <v>27</v>
      </c>
      <c r="AX30">
        <f>IF(Z30&gt;0, (R30*SUMPRODUCT(K30:$K$98, X30:$X$98)-K30*$AZ$3)/Z30, 0)</f>
        <v>6467.9454358262683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25</v>
      </c>
      <c r="R31">
        <f t="shared" si="0"/>
        <v>1000000</v>
      </c>
      <c r="S31">
        <f t="shared" si="1"/>
        <v>6444.6847313708058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4372.8497564083527</v>
      </c>
      <c r="AC31">
        <f t="shared" si="2"/>
        <v>4276.2861707586972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-5782.4780027300394</v>
      </c>
      <c r="AI31">
        <f t="shared" si="6"/>
        <v>-5799.0664253953992</v>
      </c>
      <c r="AJ31">
        <f t="shared" si="7"/>
        <v>96.563585649655579</v>
      </c>
      <c r="AK31">
        <f t="shared" si="22"/>
        <v>306.09948294858469</v>
      </c>
      <c r="AL31">
        <f t="shared" si="8"/>
        <v>-5396.4033567971592</v>
      </c>
      <c r="AN31">
        <f t="shared" si="9"/>
        <v>0</v>
      </c>
      <c r="AO31">
        <f t="shared" si="9"/>
        <v>0</v>
      </c>
      <c r="AP31">
        <f t="shared" si="9"/>
        <v>-1.08987552484316</v>
      </c>
      <c r="AQ31">
        <f t="shared" si="9"/>
        <v>-379.91443642679036</v>
      </c>
      <c r="AR31">
        <f t="shared" si="9"/>
        <v>-381.00431195163355</v>
      </c>
      <c r="AS31">
        <f t="shared" si="9"/>
        <v>6.3443216219964436</v>
      </c>
      <c r="AT31">
        <f t="shared" si="9"/>
        <v>20.111034144883831</v>
      </c>
      <c r="AU31">
        <f t="shared" si="9"/>
        <v>-354.54895618475331</v>
      </c>
      <c r="AW31">
        <v>28</v>
      </c>
      <c r="AX31">
        <f>IF(Z31&gt;0, (R31*SUMPRODUCT(K31:$K$98, X31:$X$98)-K31*$AZ$3)/Z31, 0)</f>
        <v>6444.6847313708058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1000000</v>
      </c>
      <c r="S32">
        <f t="shared" si="1"/>
        <v>6406.6039954611242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4276.2861707586972</v>
      </c>
      <c r="AC32">
        <f t="shared" si="2"/>
        <v>4169.1302553833075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-6146.4326069882809</v>
      </c>
      <c r="AI32">
        <f t="shared" si="6"/>
        <v>-6162.7014846118118</v>
      </c>
      <c r="AJ32">
        <f t="shared" si="7"/>
        <v>107.15591537538967</v>
      </c>
      <c r="AK32">
        <f t="shared" si="22"/>
        <v>299.34003195310885</v>
      </c>
      <c r="AL32">
        <f t="shared" si="8"/>
        <v>-5756.2055372833129</v>
      </c>
      <c r="AN32">
        <f t="shared" si="9"/>
        <v>0</v>
      </c>
      <c r="AO32">
        <f t="shared" si="9"/>
        <v>0</v>
      </c>
      <c r="AP32">
        <f t="shared" si="9"/>
        <v>-0.95435812891520955</v>
      </c>
      <c r="AQ32">
        <f t="shared" si="9"/>
        <v>-360.55947177477032</v>
      </c>
      <c r="AR32">
        <f t="shared" si="9"/>
        <v>-361.51382990368552</v>
      </c>
      <c r="AS32">
        <f t="shared" si="9"/>
        <v>6.2859357151926796</v>
      </c>
      <c r="AT32">
        <f t="shared" si="9"/>
        <v>17.559760385128644</v>
      </c>
      <c r="AU32">
        <f t="shared" si="9"/>
        <v>-337.66813380336419</v>
      </c>
      <c r="AW32">
        <v>29</v>
      </c>
      <c r="AX32">
        <f>IF(Z32&gt;0, (R32*SUMPRODUCT(K32:$K$98, X32:$X$98)-K32*$AZ$3)/Z32, 0)</f>
        <v>6406.6039954611242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25</v>
      </c>
      <c r="R33">
        <f t="shared" si="0"/>
        <v>1000000</v>
      </c>
      <c r="S33">
        <f t="shared" si="1"/>
        <v>6354.5677941490376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4169.1302553833075</v>
      </c>
      <c r="AC33">
        <f t="shared" si="2"/>
        <v>4052.1051774044299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-6579.4529809574151</v>
      </c>
      <c r="AI33">
        <f t="shared" si="6"/>
        <v>-6595.3946834801873</v>
      </c>
      <c r="AJ33">
        <f t="shared" si="7"/>
        <v>117.02507797887756</v>
      </c>
      <c r="AK33">
        <f t="shared" si="22"/>
        <v>291.83911787683155</v>
      </c>
      <c r="AL33">
        <f t="shared" si="8"/>
        <v>-6186.5304876244782</v>
      </c>
      <c r="AN33">
        <f t="shared" si="9"/>
        <v>0</v>
      </c>
      <c r="AO33">
        <f t="shared" si="9"/>
        <v>0</v>
      </c>
      <c r="AP33">
        <f t="shared" si="9"/>
        <v>-0.8349692136671798</v>
      </c>
      <c r="AQ33">
        <f t="shared" si="9"/>
        <v>-344.60815424342627</v>
      </c>
      <c r="AR33">
        <f t="shared" si="9"/>
        <v>-345.44312345709346</v>
      </c>
      <c r="AS33">
        <f t="shared" si="9"/>
        <v>6.1293539507331039</v>
      </c>
      <c r="AT33">
        <f t="shared" si="9"/>
        <v>15.28548650452246</v>
      </c>
      <c r="AU33">
        <f t="shared" si="9"/>
        <v>-324.02828300183791</v>
      </c>
      <c r="AW33">
        <v>30</v>
      </c>
      <c r="AX33">
        <f>IF(Z33&gt;0, (R33*SUMPRODUCT(K33:$K$98, X33:$X$98)-K33*$AZ$3)/Z33, 0)</f>
        <v>6354.5677941490376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1000000</v>
      </c>
      <c r="S34">
        <f t="shared" si="1"/>
        <v>6287.7260453328972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4052.1051774044299</v>
      </c>
      <c r="AC34">
        <f t="shared" si="2"/>
        <v>3924.9384461930481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-7069.178364008354</v>
      </c>
      <c r="AI34">
        <f t="shared" si="6"/>
        <v>-7084.7839200467979</v>
      </c>
      <c r="AJ34">
        <f t="shared" si="7"/>
        <v>127.16673121138183</v>
      </c>
      <c r="AK34">
        <f t="shared" si="22"/>
        <v>283.64736241831014</v>
      </c>
      <c r="AL34">
        <f t="shared" si="8"/>
        <v>-6673.9698264171066</v>
      </c>
      <c r="AN34">
        <f t="shared" si="9"/>
        <v>0</v>
      </c>
      <c r="AO34">
        <f t="shared" si="9"/>
        <v>0</v>
      </c>
      <c r="AP34">
        <f t="shared" si="9"/>
        <v>-0.72978845195294739</v>
      </c>
      <c r="AQ34">
        <f t="shared" si="9"/>
        <v>-330.58769082881912</v>
      </c>
      <c r="AR34">
        <f t="shared" si="9"/>
        <v>-331.31747928077209</v>
      </c>
      <c r="AS34">
        <f t="shared" si="9"/>
        <v>5.9469083755841927</v>
      </c>
      <c r="AT34">
        <f t="shared" si="9"/>
        <v>13.26467118568852</v>
      </c>
      <c r="AU34">
        <f t="shared" ref="AU34:AU79" si="23">AL34*$K34</f>
        <v>-312.1058997194994</v>
      </c>
      <c r="AW34">
        <v>31</v>
      </c>
      <c r="AX34">
        <f>IF(Z34&gt;0, (R34*SUMPRODUCT(K34:$K$98, X34:$X$98)-K34*$AZ$3)/Z34, 0)</f>
        <v>6287.7260453328972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1000000</v>
      </c>
      <c r="S35">
        <f t="shared" si="1"/>
        <v>6206.9870395501948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3924.9384461930481</v>
      </c>
      <c r="AC35">
        <f t="shared" si="2"/>
        <v>3788.4948830714138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-7620.2972586865271</v>
      </c>
      <c r="AI35">
        <f t="shared" ref="AI35:AI66" si="25">SUM(AE35:AH35)</f>
        <v>-7635.5562517331191</v>
      </c>
      <c r="AJ35">
        <f t="shared" si="7"/>
        <v>136.44356312163427</v>
      </c>
      <c r="AK35">
        <f t="shared" si="22"/>
        <v>274.74569123351341</v>
      </c>
      <c r="AL35">
        <f t="shared" si="8"/>
        <v>-7224.3669973779715</v>
      </c>
      <c r="AN35">
        <f t="shared" ref="AN35:AT66" si="26">AE35*$K35</f>
        <v>0</v>
      </c>
      <c r="AO35">
        <f t="shared" si="26"/>
        <v>0</v>
      </c>
      <c r="AP35">
        <f t="shared" si="26"/>
        <v>-0.63712638663529542</v>
      </c>
      <c r="AQ35">
        <f t="shared" si="26"/>
        <v>-318.17908578168152</v>
      </c>
      <c r="AR35">
        <f t="shared" si="26"/>
        <v>-318.81621216831678</v>
      </c>
      <c r="AS35">
        <f t="shared" si="26"/>
        <v>5.6970859142468306</v>
      </c>
      <c r="AT35">
        <f t="shared" si="26"/>
        <v>11.471774642319311</v>
      </c>
      <c r="AU35">
        <f t="shared" si="23"/>
        <v>-301.64735161175065</v>
      </c>
      <c r="AW35">
        <v>32</v>
      </c>
      <c r="AX35">
        <f>IF(Z35&gt;0, (R35*SUMPRODUCT(K35:$K$98, X35:$X$98)-K35*$AZ$3)/Z35, 0)</f>
        <v>6206.9870395501948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1000000</v>
      </c>
      <c r="S36">
        <f t="shared" si="1"/>
        <v>6113.3708997704543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3788.4948830714138</v>
      </c>
      <c r="AC36">
        <f t="shared" si="2"/>
        <v>3643.6587684568613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-8241.4498943936633</v>
      </c>
      <c r="AI36">
        <f t="shared" si="25"/>
        <v>-8256.3502612624306</v>
      </c>
      <c r="AJ36">
        <f t="shared" si="7"/>
        <v>144.83611461455257</v>
      </c>
      <c r="AK36">
        <f t="shared" si="22"/>
        <v>265.19464181499899</v>
      </c>
      <c r="AL36">
        <f t="shared" si="8"/>
        <v>-7846.3195048328789</v>
      </c>
      <c r="AN36">
        <f t="shared" si="26"/>
        <v>0</v>
      </c>
      <c r="AO36">
        <f t="shared" si="26"/>
        <v>0</v>
      </c>
      <c r="AP36">
        <f t="shared" si="26"/>
        <v>-0.55549308304675926</v>
      </c>
      <c r="AQ36">
        <f t="shared" si="26"/>
        <v>-307.24534844899972</v>
      </c>
      <c r="AR36">
        <f t="shared" si="26"/>
        <v>-307.80084153204655</v>
      </c>
      <c r="AS36">
        <f t="shared" si="26"/>
        <v>5.3995623431526569</v>
      </c>
      <c r="AT36">
        <f t="shared" si="26"/>
        <v>9.8865880610018131</v>
      </c>
      <c r="AU36">
        <f t="shared" si="23"/>
        <v>-292.51469112789204</v>
      </c>
      <c r="AW36">
        <v>33</v>
      </c>
      <c r="AX36">
        <f>IF(Z36&gt;0, (R36*SUMPRODUCT(K36:$K$98, X36:$X$98)-K36*$AZ$3)/Z36, 0)</f>
        <v>6113.3708997704543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1000000</v>
      </c>
      <c r="S37">
        <f t="shared" si="1"/>
        <v>6007.4383036199006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3643.6587684568613</v>
      </c>
      <c r="AC37">
        <f t="shared" si="2"/>
        <v>3491.1839299785138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-8910.9933496542108</v>
      </c>
      <c r="AI37">
        <f t="shared" si="25"/>
        <v>-8925.521938020549</v>
      </c>
      <c r="AJ37">
        <f t="shared" si="7"/>
        <v>152.47483847834746</v>
      </c>
      <c r="AK37">
        <f t="shared" si="22"/>
        <v>255.05611379198032</v>
      </c>
      <c r="AL37">
        <f t="shared" si="8"/>
        <v>-8517.9909857502225</v>
      </c>
      <c r="AN37">
        <f t="shared" si="26"/>
        <v>0</v>
      </c>
      <c r="AO37">
        <f t="shared" si="26"/>
        <v>0</v>
      </c>
      <c r="AP37">
        <f t="shared" si="26"/>
        <v>-0.48360088900437831</v>
      </c>
      <c r="AQ37">
        <f t="shared" si="26"/>
        <v>-296.61273326385805</v>
      </c>
      <c r="AR37">
        <f t="shared" si="26"/>
        <v>-297.09633415286248</v>
      </c>
      <c r="AS37">
        <f t="shared" si="26"/>
        <v>5.0753015764267069</v>
      </c>
      <c r="AT37">
        <f t="shared" si="26"/>
        <v>8.4898381223045778</v>
      </c>
      <c r="AU37">
        <f t="shared" si="23"/>
        <v>-283.5311944541312</v>
      </c>
      <c r="AW37">
        <v>34</v>
      </c>
      <c r="AX37">
        <f>IF(Z37&gt;0, (R37*SUMPRODUCT(K37:$K$98, X37:$X$98)-K37*$AZ$3)/Z37, 0)</f>
        <v>6007.4383036199006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1000000</v>
      </c>
      <c r="S38">
        <f t="shared" si="1"/>
        <v>5891.3186484896378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3491.1839299785138</v>
      </c>
      <c r="AC38">
        <f t="shared" si="2"/>
        <v>3332.759152045594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-9625.276964228844</v>
      </c>
      <c r="AI38">
        <f t="shared" si="25"/>
        <v>-9639.4196347874131</v>
      </c>
      <c r="AJ38">
        <f t="shared" si="7"/>
        <v>158.42477793291982</v>
      </c>
      <c r="AK38">
        <f t="shared" si="22"/>
        <v>244.38287509849599</v>
      </c>
      <c r="AL38">
        <f t="shared" si="8"/>
        <v>-9236.6119817559975</v>
      </c>
      <c r="AN38">
        <f t="shared" si="26"/>
        <v>0</v>
      </c>
      <c r="AO38">
        <f t="shared" si="26"/>
        <v>0</v>
      </c>
      <c r="AP38">
        <f t="shared" si="26"/>
        <v>-0.42031711415184475</v>
      </c>
      <c r="AQ38">
        <f t="shared" si="26"/>
        <v>-286.06115229529883</v>
      </c>
      <c r="AR38">
        <f t="shared" si="26"/>
        <v>-286.48146940945065</v>
      </c>
      <c r="AS38">
        <f t="shared" si="26"/>
        <v>4.7083501800562209</v>
      </c>
      <c r="AT38">
        <f t="shared" si="26"/>
        <v>7.2630062606738468</v>
      </c>
      <c r="AU38">
        <f t="shared" si="23"/>
        <v>-274.51011296872059</v>
      </c>
      <c r="AW38">
        <v>35</v>
      </c>
      <c r="AX38">
        <f>IF(Z38&gt;0, (R38*SUMPRODUCT(K38:$K$98, X38:$X$98)-K38*$AZ$3)/Z38, 0)</f>
        <v>5891.3186484896378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1000000</v>
      </c>
      <c r="S39">
        <f t="shared" si="1"/>
        <v>5767.0828958214133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3332.759152045594</v>
      </c>
      <c r="AC39">
        <f t="shared" si="2"/>
        <v>3170.0801027243469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-10364.556248954465</v>
      </c>
      <c r="AI39">
        <f t="shared" si="25"/>
        <v>-10378.298378901223</v>
      </c>
      <c r="AJ39">
        <f t="shared" si="7"/>
        <v>162.67904932124702</v>
      </c>
      <c r="AK39">
        <f t="shared" si="22"/>
        <v>233.29314064319161</v>
      </c>
      <c r="AL39">
        <f t="shared" si="8"/>
        <v>-9982.3261889367859</v>
      </c>
      <c r="AN39">
        <f t="shared" si="26"/>
        <v>0</v>
      </c>
      <c r="AO39">
        <f t="shared" si="26"/>
        <v>0</v>
      </c>
      <c r="AP39">
        <f t="shared" si="26"/>
        <v>-0.36465458364869868</v>
      </c>
      <c r="AQ39">
        <f t="shared" si="26"/>
        <v>-275.02890442084606</v>
      </c>
      <c r="AR39">
        <f t="shared" si="26"/>
        <v>-275.3935590044947</v>
      </c>
      <c r="AS39">
        <f t="shared" si="26"/>
        <v>4.316773398915239</v>
      </c>
      <c r="AT39">
        <f t="shared" si="26"/>
        <v>6.1905551322052768</v>
      </c>
      <c r="AU39">
        <f t="shared" si="23"/>
        <v>-264.88623047337427</v>
      </c>
      <c r="AW39">
        <v>36</v>
      </c>
      <c r="AX39">
        <f>IF(Z39&gt;0, (R39*SUMPRODUCT(K39:$K$98, X39:$X$98)-K39*$AZ$3)/Z39, 0)</f>
        <v>5767.0828958214133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1000000</v>
      </c>
      <c r="S40">
        <f t="shared" si="1"/>
        <v>5637.7251925400269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3170.0801027243469</v>
      </c>
      <c r="AC40">
        <f t="shared" si="2"/>
        <v>3005.2137902446175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-11134.022097867512</v>
      </c>
      <c r="AI40">
        <f t="shared" si="25"/>
        <v>-11147.348455962356</v>
      </c>
      <c r="AJ40">
        <f t="shared" si="7"/>
        <v>164.86631247972946</v>
      </c>
      <c r="AK40">
        <f t="shared" si="22"/>
        <v>221.9056071907043</v>
      </c>
      <c r="AL40">
        <f t="shared" si="8"/>
        <v>-10760.576536291923</v>
      </c>
      <c r="AN40">
        <f t="shared" si="26"/>
        <v>0</v>
      </c>
      <c r="AO40">
        <f t="shared" si="26"/>
        <v>0</v>
      </c>
      <c r="AP40">
        <f t="shared" si="26"/>
        <v>-0.31573380425327652</v>
      </c>
      <c r="AQ40">
        <f t="shared" si="26"/>
        <v>-263.79203744792773</v>
      </c>
      <c r="AR40">
        <f t="shared" si="26"/>
        <v>-264.10777125218095</v>
      </c>
      <c r="AS40">
        <f t="shared" si="26"/>
        <v>3.9060835422523743</v>
      </c>
      <c r="AT40">
        <f t="shared" si="26"/>
        <v>5.2574830306082223</v>
      </c>
      <c r="AU40">
        <f t="shared" si="23"/>
        <v>-254.94420467932039</v>
      </c>
      <c r="AW40">
        <v>37</v>
      </c>
      <c r="AX40">
        <f>IF(Z40&gt;0, (R40*SUMPRODUCT(K40:$K$98, X40:$X$98)-K40*$AZ$3)/Z40, 0)</f>
        <v>5637.7251925400269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1000000</v>
      </c>
      <c r="S41">
        <f t="shared" si="1"/>
        <v>5505.9345009752851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3005.2137902446175</v>
      </c>
      <c r="AC41">
        <f t="shared" si="2"/>
        <v>2839.7812098869758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-11956.437267628111</v>
      </c>
      <c r="AI41">
        <f t="shared" si="25"/>
        <v>-11969.331451210317</v>
      </c>
      <c r="AJ41">
        <f t="shared" si="7"/>
        <v>165.43258035764165</v>
      </c>
      <c r="AK41">
        <f t="shared" si="22"/>
        <v>210.36496531712325</v>
      </c>
      <c r="AL41">
        <f t="shared" si="8"/>
        <v>-11593.533905535553</v>
      </c>
      <c r="AN41">
        <f t="shared" si="26"/>
        <v>0</v>
      </c>
      <c r="AO41">
        <f t="shared" si="26"/>
        <v>0</v>
      </c>
      <c r="AP41">
        <f t="shared" si="26"/>
        <v>-0.27276298208189048</v>
      </c>
      <c r="AQ41">
        <f t="shared" si="26"/>
        <v>-252.92593853665792</v>
      </c>
      <c r="AR41">
        <f t="shared" si="26"/>
        <v>-253.19870151873982</v>
      </c>
      <c r="AS41">
        <f t="shared" si="26"/>
        <v>3.499553396628003</v>
      </c>
      <c r="AT41">
        <f t="shared" si="26"/>
        <v>4.4500510559379967</v>
      </c>
      <c r="AU41">
        <f t="shared" si="23"/>
        <v>-245.24909706617385</v>
      </c>
      <c r="AW41">
        <v>38</v>
      </c>
      <c r="AX41">
        <f>IF(Z41&gt;0, (R41*SUMPRODUCT(K41:$K$98, X41:$X$98)-K41*$AZ$3)/Z41, 0)</f>
        <v>5505.9345009752851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1000000</v>
      </c>
      <c r="S42">
        <f t="shared" si="1"/>
        <v>5373.2080273744969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2839.7812098869758</v>
      </c>
      <c r="AC42">
        <f t="shared" si="2"/>
        <v>2674.6762151809276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-12829.535240328387</v>
      </c>
      <c r="AI42">
        <f t="shared" si="25"/>
        <v>-12841.979743693762</v>
      </c>
      <c r="AJ42">
        <f t="shared" si="7"/>
        <v>165.10499470604827</v>
      </c>
      <c r="AK42">
        <f t="shared" si="22"/>
        <v>198.78468469208832</v>
      </c>
      <c r="AL42">
        <f t="shared" si="8"/>
        <v>-12478.090064295626</v>
      </c>
      <c r="AN42">
        <f t="shared" si="26"/>
        <v>0</v>
      </c>
      <c r="AO42">
        <f t="shared" si="26"/>
        <v>0</v>
      </c>
      <c r="AP42">
        <f t="shared" si="26"/>
        <v>-0.23504505974308065</v>
      </c>
      <c r="AQ42">
        <f t="shared" si="26"/>
        <v>-242.31733388647098</v>
      </c>
      <c r="AR42">
        <f t="shared" si="26"/>
        <v>-242.55237894621408</v>
      </c>
      <c r="AS42">
        <f t="shared" si="26"/>
        <v>3.1184139860927242</v>
      </c>
      <c r="AT42">
        <f t="shared" si="26"/>
        <v>3.7545377840839604</v>
      </c>
      <c r="AU42">
        <f t="shared" si="23"/>
        <v>-235.67942717603739</v>
      </c>
      <c r="AW42">
        <v>39</v>
      </c>
      <c r="AX42">
        <f>IF(Z42&gt;0, (R42*SUMPRODUCT(K42:$K$98, X42:$X$98)-K42*$AZ$3)/Z42, 0)</f>
        <v>5373.2080273744969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25</v>
      </c>
      <c r="R43">
        <f t="shared" si="0"/>
        <v>1000000</v>
      </c>
      <c r="S43">
        <f t="shared" si="1"/>
        <v>5241.1724332295353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2674.6762151809276</v>
      </c>
      <c r="AC43">
        <f t="shared" si="2"/>
        <v>2510.7704382860734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-13754.854813934448</v>
      </c>
      <c r="AI43">
        <f t="shared" si="25"/>
        <v>-13766.831000895821</v>
      </c>
      <c r="AJ43">
        <f t="shared" si="7"/>
        <v>163.90577689485417</v>
      </c>
      <c r="AK43">
        <f t="shared" si="22"/>
        <v>187.22733506266493</v>
      </c>
      <c r="AL43">
        <f t="shared" si="8"/>
        <v>-13415.697888938301</v>
      </c>
      <c r="AN43">
        <f t="shared" si="26"/>
        <v>0</v>
      </c>
      <c r="AO43">
        <f t="shared" si="26"/>
        <v>0</v>
      </c>
      <c r="AP43">
        <f t="shared" si="26"/>
        <v>-0.20196406463147834</v>
      </c>
      <c r="AQ43">
        <f t="shared" si="26"/>
        <v>-231.95916994264655</v>
      </c>
      <c r="AR43">
        <f t="shared" si="26"/>
        <v>-232.16113400727806</v>
      </c>
      <c r="AS43">
        <f t="shared" si="26"/>
        <v>2.764074828243126</v>
      </c>
      <c r="AT43">
        <f t="shared" si="26"/>
        <v>3.1573650045155977</v>
      </c>
      <c r="AU43">
        <f t="shared" si="23"/>
        <v>-226.23969417451931</v>
      </c>
      <c r="AW43">
        <v>40</v>
      </c>
      <c r="AX43">
        <f>IF(Z43&gt;0, (R43*SUMPRODUCT(K43:$K$98, X43:$X$98)-K43*$AZ$3)/Z43, 0)</f>
        <v>5241.1724332295353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1000000</v>
      </c>
      <c r="S44">
        <f t="shared" si="1"/>
        <v>5110.6533484914935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2510.7704382860734</v>
      </c>
      <c r="AC44">
        <f t="shared" si="2"/>
        <v>2348.8215870859412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-14663.791820223581</v>
      </c>
      <c r="AI44">
        <f t="shared" si="25"/>
        <v>-14675.281650519835</v>
      </c>
      <c r="AJ44">
        <f t="shared" si="7"/>
        <v>161.94885120013214</v>
      </c>
      <c r="AK44">
        <f t="shared" si="22"/>
        <v>175.75393068002515</v>
      </c>
      <c r="AL44">
        <f t="shared" si="8"/>
        <v>-14337.578868639679</v>
      </c>
      <c r="AN44">
        <f t="shared" si="26"/>
        <v>0</v>
      </c>
      <c r="AO44">
        <f t="shared" si="26"/>
        <v>0</v>
      </c>
      <c r="AP44">
        <f t="shared" si="26"/>
        <v>-0.173002001212441</v>
      </c>
      <c r="AQ44">
        <f t="shared" si="26"/>
        <v>-220.79223668677099</v>
      </c>
      <c r="AR44">
        <f t="shared" si="26"/>
        <v>-220.96523868798343</v>
      </c>
      <c r="AS44">
        <f t="shared" si="26"/>
        <v>2.438458587226795</v>
      </c>
      <c r="AT44">
        <f t="shared" si="26"/>
        <v>2.6463212201237307</v>
      </c>
      <c r="AU44">
        <f t="shared" si="23"/>
        <v>-215.88045888063291</v>
      </c>
      <c r="AW44">
        <v>41</v>
      </c>
      <c r="AX44">
        <f>IF(Z44&gt;0, (R44*SUMPRODUCT(K44:$K$98, X44:$X$98)-K44*$AZ$3)/Z44, 0)</f>
        <v>5110.6533484914935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1000000</v>
      </c>
      <c r="S45">
        <f t="shared" si="1"/>
        <v>4984.1721692337751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2348.8215870859412</v>
      </c>
      <c r="AC45">
        <f t="shared" si="2"/>
        <v>2190.5385635621305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-15498.303937063498</v>
      </c>
      <c r="AI45">
        <f t="shared" si="25"/>
        <v>-15509.291411458362</v>
      </c>
      <c r="AJ45">
        <f t="shared" si="7"/>
        <v>158.2830235238107</v>
      </c>
      <c r="AK45">
        <f t="shared" si="22"/>
        <v>164.41751109601591</v>
      </c>
      <c r="AL45">
        <f t="shared" si="8"/>
        <v>-15186.590876838534</v>
      </c>
      <c r="AN45">
        <f t="shared" si="26"/>
        <v>0</v>
      </c>
      <c r="AO45">
        <f t="shared" si="26"/>
        <v>0</v>
      </c>
      <c r="AP45">
        <f t="shared" si="26"/>
        <v>-0.14771253994451689</v>
      </c>
      <c r="AQ45">
        <f t="shared" si="26"/>
        <v>-208.35487365920267</v>
      </c>
      <c r="AR45">
        <f t="shared" si="26"/>
        <v>-208.50258619914717</v>
      </c>
      <c r="AS45">
        <f t="shared" si="26"/>
        <v>2.1279128027572289</v>
      </c>
      <c r="AT45">
        <f t="shared" si="26"/>
        <v>2.2103831419802278</v>
      </c>
      <c r="AU45">
        <f t="shared" si="23"/>
        <v>-204.16429025440971</v>
      </c>
      <c r="AW45">
        <v>42</v>
      </c>
      <c r="AX45">
        <f>IF(Z45&gt;0, (R45*SUMPRODUCT(K45:$K$98, X45:$X$98)-K45*$AZ$3)/Z45, 0)</f>
        <v>4984.1721692337751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1000000</v>
      </c>
      <c r="S46">
        <f t="shared" si="1"/>
        <v>4910.1655256843569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2190.5385635621305</v>
      </c>
      <c r="AC46">
        <f t="shared" si="2"/>
        <v>2037.9954873698553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-20047.61437067634</v>
      </c>
      <c r="AI46">
        <f t="shared" si="25"/>
        <v>-20057.99077996799</v>
      </c>
      <c r="AJ46">
        <f t="shared" si="7"/>
        <v>152.54307619227529</v>
      </c>
      <c r="AK46">
        <f t="shared" si="22"/>
        <v>153.33769944934915</v>
      </c>
      <c r="AL46">
        <f t="shared" si="8"/>
        <v>-19752.110004326365</v>
      </c>
      <c r="AN46">
        <f t="shared" si="26"/>
        <v>0</v>
      </c>
      <c r="AO46">
        <f t="shared" si="26"/>
        <v>0</v>
      </c>
      <c r="AP46">
        <f t="shared" si="26"/>
        <v>-0.12455138500138571</v>
      </c>
      <c r="AQ46">
        <f t="shared" si="26"/>
        <v>-240.63797655427479</v>
      </c>
      <c r="AR46">
        <f t="shared" si="26"/>
        <v>-240.7625279392762</v>
      </c>
      <c r="AS46">
        <f t="shared" si="26"/>
        <v>1.8310237075372926</v>
      </c>
      <c r="AT46">
        <f t="shared" si="26"/>
        <v>1.8405618265957333</v>
      </c>
      <c r="AU46">
        <f t="shared" si="23"/>
        <v>-237.09094240514318</v>
      </c>
      <c r="AW46">
        <v>43</v>
      </c>
      <c r="AX46">
        <f>IF(Z46&gt;0, (R46*SUMPRODUCT(K46:$K$98, X46:$X$98)-K46*$AZ$3)/Z46, 0)</f>
        <v>4910.1655256843569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1000000</v>
      </c>
      <c r="S47">
        <f t="shared" si="1"/>
        <v>4777.5300850199201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2037.9954873698553</v>
      </c>
      <c r="AC47">
        <f t="shared" si="2"/>
        <v>1847.1894728396235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-24264.710987605926</v>
      </c>
      <c r="AI47">
        <f t="shared" si="25"/>
        <v>-24274.377015029968</v>
      </c>
      <c r="AJ47">
        <f t="shared" si="7"/>
        <v>190.80601453023178</v>
      </c>
      <c r="AK47">
        <f t="shared" si="22"/>
        <v>142.65968411588989</v>
      </c>
      <c r="AL47">
        <f t="shared" si="8"/>
        <v>-23940.911316383845</v>
      </c>
      <c r="AN47">
        <f t="shared" si="26"/>
        <v>0</v>
      </c>
      <c r="AO47">
        <f t="shared" si="26"/>
        <v>0</v>
      </c>
      <c r="AP47">
        <f t="shared" si="26"/>
        <v>-0.1035932522244381</v>
      </c>
      <c r="AQ47">
        <f t="shared" si="26"/>
        <v>-260.05102357147069</v>
      </c>
      <c r="AR47">
        <f t="shared" si="26"/>
        <v>-260.15461682369516</v>
      </c>
      <c r="AS47">
        <f t="shared" si="26"/>
        <v>2.0449161503520288</v>
      </c>
      <c r="AT47">
        <f t="shared" si="26"/>
        <v>1.5289197920251099</v>
      </c>
      <c r="AU47">
        <f t="shared" si="23"/>
        <v>-256.58078088131799</v>
      </c>
      <c r="AW47">
        <v>44</v>
      </c>
      <c r="AX47">
        <f>IF(Z47&gt;0, (R47*SUMPRODUCT(K47:$K$98, X47:$X$98)-K47*$AZ$3)/Z47, 0)</f>
        <v>4777.5300850199201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1000000</v>
      </c>
      <c r="S48">
        <f t="shared" si="1"/>
        <v>4600.0571966536681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1847.1894728396235</v>
      </c>
      <c r="AC48">
        <f t="shared" si="2"/>
        <v>1631.6312725039061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-28076.645782746989</v>
      </c>
      <c r="AI48">
        <f t="shared" si="25"/>
        <v>-28085.513233752223</v>
      </c>
      <c r="AJ48">
        <f t="shared" si="7"/>
        <v>215.5582003357174</v>
      </c>
      <c r="AK48">
        <f t="shared" si="22"/>
        <v>129.30326309877367</v>
      </c>
      <c r="AL48">
        <f t="shared" si="8"/>
        <v>-27740.651770317734</v>
      </c>
      <c r="AN48">
        <f t="shared" si="26"/>
        <v>0</v>
      </c>
      <c r="AO48">
        <f t="shared" si="26"/>
        <v>0</v>
      </c>
      <c r="AP48">
        <f t="shared" si="26"/>
        <v>-8.4852417377657904E-2</v>
      </c>
      <c r="AQ48">
        <f t="shared" si="26"/>
        <v>-268.66472282917374</v>
      </c>
      <c r="AR48">
        <f t="shared" si="26"/>
        <v>-268.74957524655139</v>
      </c>
      <c r="AS48">
        <f t="shared" si="26"/>
        <v>2.062671039655966</v>
      </c>
      <c r="AT48">
        <f t="shared" si="26"/>
        <v>1.2372996977682749</v>
      </c>
      <c r="AU48">
        <f t="shared" si="23"/>
        <v>-265.4496045091272</v>
      </c>
      <c r="AW48">
        <v>45</v>
      </c>
      <c r="AX48">
        <f>IF(Z48&gt;0, (R48*SUMPRODUCT(K48:$K$98, X48:$X$98)-K48*$AZ$3)/Z48, 0)</f>
        <v>4600.0571966536681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1000000</v>
      </c>
      <c r="S49">
        <f t="shared" si="1"/>
        <v>4385.5872852283837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1631.6312725039061</v>
      </c>
      <c r="AC49">
        <f t="shared" si="2"/>
        <v>1402.692284706653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-31309.680881499011</v>
      </c>
      <c r="AI49">
        <f t="shared" si="25"/>
        <v>-31317.676915972155</v>
      </c>
      <c r="AJ49">
        <f t="shared" si="7"/>
        <v>228.93898779725305</v>
      </c>
      <c r="AK49">
        <f t="shared" si="22"/>
        <v>114.21418907527344</v>
      </c>
      <c r="AL49">
        <f t="shared" si="8"/>
        <v>-30974.52373909963</v>
      </c>
      <c r="AN49">
        <f t="shared" si="26"/>
        <v>0</v>
      </c>
      <c r="AO49">
        <f t="shared" si="26"/>
        <v>0</v>
      </c>
      <c r="AP49">
        <f t="shared" si="26"/>
        <v>-6.8315941364911537E-2</v>
      </c>
      <c r="AQ49">
        <f t="shared" si="26"/>
        <v>-267.50138839930065</v>
      </c>
      <c r="AR49">
        <f t="shared" si="26"/>
        <v>-267.56970434066557</v>
      </c>
      <c r="AS49">
        <f t="shared" si="26"/>
        <v>1.9559923758495901</v>
      </c>
      <c r="AT49">
        <f t="shared" si="26"/>
        <v>0.97581493302889022</v>
      </c>
      <c r="AU49">
        <f t="shared" si="23"/>
        <v>-264.63789703178708</v>
      </c>
      <c r="AW49">
        <v>46</v>
      </c>
      <c r="AX49">
        <f>IF(Z49&gt;0, (R49*SUMPRODUCT(K49:$K$98, X49:$X$98)-K49*$AZ$3)/Z49, 0)</f>
        <v>4385.5872852283837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25</v>
      </c>
      <c r="R50">
        <f t="shared" si="0"/>
        <v>1000000</v>
      </c>
      <c r="S50">
        <f t="shared" si="1"/>
        <v>4130.2268397658872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1402.692284706653</v>
      </c>
      <c r="AC50">
        <f t="shared" si="2"/>
        <v>1170.6603025858544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-33205.675127443385</v>
      </c>
      <c r="AI50">
        <f t="shared" si="25"/>
        <v>-33212.761059693614</v>
      </c>
      <c r="AJ50">
        <f t="shared" si="7"/>
        <v>232.0319821207986</v>
      </c>
      <c r="AK50">
        <f t="shared" si="22"/>
        <v>98.188459929465722</v>
      </c>
      <c r="AL50">
        <f t="shared" si="8"/>
        <v>-32882.540617643353</v>
      </c>
      <c r="AN50">
        <f t="shared" si="26"/>
        <v>0</v>
      </c>
      <c r="AO50">
        <f t="shared" si="26"/>
        <v>0</v>
      </c>
      <c r="AP50">
        <f t="shared" si="26"/>
        <v>-5.4053817657551982E-2</v>
      </c>
      <c r="AQ50">
        <f t="shared" si="26"/>
        <v>-253.30379195729284</v>
      </c>
      <c r="AR50">
        <f t="shared" si="26"/>
        <v>-253.35784577495042</v>
      </c>
      <c r="AS50">
        <f t="shared" si="26"/>
        <v>1.7700161403431256</v>
      </c>
      <c r="AT50">
        <f t="shared" si="26"/>
        <v>0.74901380957090968</v>
      </c>
      <c r="AU50">
        <f t="shared" si="23"/>
        <v>-250.83881582503642</v>
      </c>
      <c r="AW50">
        <v>47</v>
      </c>
      <c r="AX50">
        <f>IF(Z50&gt;0, (R50*SUMPRODUCT(K50:$K$98, X50:$X$98)-K50*$AZ$3)/Z50, 0)</f>
        <v>4130.2268397658872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25</v>
      </c>
      <c r="R51">
        <f t="shared" si="0"/>
        <v>1000000</v>
      </c>
      <c r="S51">
        <f t="shared" si="1"/>
        <v>3851.2928308103974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1170.6603025858544</v>
      </c>
      <c r="AC51">
        <f t="shared" si="2"/>
        <v>949.02562337722361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-34185.502212581297</v>
      </c>
      <c r="AI51">
        <f t="shared" si="25"/>
        <v>-34191.662647953708</v>
      </c>
      <c r="AJ51">
        <f t="shared" si="7"/>
        <v>221.63467920863081</v>
      </c>
      <c r="AK51">
        <f t="shared" si="22"/>
        <v>81.946221181009818</v>
      </c>
      <c r="AL51">
        <f t="shared" si="8"/>
        <v>-33888.081747564065</v>
      </c>
      <c r="AN51">
        <f t="shared" si="26"/>
        <v>0</v>
      </c>
      <c r="AO51">
        <f t="shared" si="26"/>
        <v>0</v>
      </c>
      <c r="AP51">
        <f t="shared" si="26"/>
        <v>-4.1958771084365326E-2</v>
      </c>
      <c r="AQ51">
        <f t="shared" si="26"/>
        <v>-232.837709517403</v>
      </c>
      <c r="AR51">
        <f t="shared" si="26"/>
        <v>-232.87966828848735</v>
      </c>
      <c r="AS51">
        <f t="shared" si="26"/>
        <v>1.5095554465064962</v>
      </c>
      <c r="AT51">
        <f t="shared" si="26"/>
        <v>0.55813632120258105</v>
      </c>
      <c r="AU51">
        <f t="shared" si="23"/>
        <v>-230.81197652077827</v>
      </c>
      <c r="AW51">
        <v>48</v>
      </c>
      <c r="AX51">
        <f>IF(Z51&gt;0, (R51*SUMPRODUCT(K51:$K$98, X51:$X$98)-K51*$AZ$3)/Z51, 0)</f>
        <v>3851.2928308103974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25</v>
      </c>
      <c r="R52">
        <f t="shared" si="0"/>
        <v>1000000</v>
      </c>
      <c r="S52">
        <f t="shared" si="1"/>
        <v>3546.8020154270507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949.02562337722361</v>
      </c>
      <c r="AC52">
        <f t="shared" si="2"/>
        <v>744.46390738541186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-34056.013851934164</v>
      </c>
      <c r="AI52">
        <f t="shared" si="25"/>
        <v>-34061.261282606552</v>
      </c>
      <c r="AJ52">
        <f t="shared" si="7"/>
        <v>204.56171599181175</v>
      </c>
      <c r="AK52">
        <f t="shared" si="22"/>
        <v>66.431793636405658</v>
      </c>
      <c r="AL52">
        <f t="shared" si="8"/>
        <v>-33790.267772978339</v>
      </c>
      <c r="AN52">
        <f t="shared" si="26"/>
        <v>0</v>
      </c>
      <c r="AO52">
        <f t="shared" si="26"/>
        <v>0</v>
      </c>
      <c r="AP52">
        <f t="shared" si="26"/>
        <v>-3.1910972580574501E-2</v>
      </c>
      <c r="AQ52">
        <f t="shared" si="26"/>
        <v>-207.10336011707957</v>
      </c>
      <c r="AR52">
        <f t="shared" si="26"/>
        <v>-207.13527108966016</v>
      </c>
      <c r="AS52">
        <f t="shared" si="26"/>
        <v>1.2439922921517681</v>
      </c>
      <c r="AT52">
        <f t="shared" si="26"/>
        <v>0.40398878566707702</v>
      </c>
      <c r="AU52">
        <f t="shared" si="23"/>
        <v>-205.48729001184134</v>
      </c>
      <c r="AW52">
        <v>49</v>
      </c>
      <c r="AX52">
        <f>IF(Z52&gt;0, (R52*SUMPRODUCT(K52:$K$98, X52:$X$98)-K52*$AZ$3)/Z52, 0)</f>
        <v>3546.8020154270507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25</v>
      </c>
      <c r="R53">
        <f t="shared" si="0"/>
        <v>1000000</v>
      </c>
      <c r="S53">
        <f t="shared" si="1"/>
        <v>3215.3773523876175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744.46390738541186</v>
      </c>
      <c r="AC53">
        <f t="shared" si="2"/>
        <v>562.60697005903944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-32824.399803142878</v>
      </c>
      <c r="AI53">
        <f t="shared" si="25"/>
        <v>-32828.774149513461</v>
      </c>
      <c r="AJ53">
        <f t="shared" si="7"/>
        <v>181.85693732637242</v>
      </c>
      <c r="AK53">
        <f t="shared" si="22"/>
        <v>52.112473516978838</v>
      </c>
      <c r="AL53">
        <f t="shared" si="8"/>
        <v>-32594.804738670111</v>
      </c>
      <c r="AN53">
        <f t="shared" si="26"/>
        <v>0</v>
      </c>
      <c r="AO53">
        <f t="shared" si="26"/>
        <v>0</v>
      </c>
      <c r="AP53">
        <f t="shared" si="26"/>
        <v>-2.3751359713765383E-2</v>
      </c>
      <c r="AQ53">
        <f t="shared" si="26"/>
        <v>-178.22642769112596</v>
      </c>
      <c r="AR53">
        <f t="shared" si="26"/>
        <v>-178.25017905083971</v>
      </c>
      <c r="AS53">
        <f t="shared" si="26"/>
        <v>0.98742741633999276</v>
      </c>
      <c r="AT53">
        <f t="shared" si="26"/>
        <v>0.28295475465754755</v>
      </c>
      <c r="AU53">
        <f t="shared" si="23"/>
        <v>-176.97979687984218</v>
      </c>
      <c r="AW53">
        <v>50</v>
      </c>
      <c r="AX53">
        <f>IF(Z53&gt;0, (R53*SUMPRODUCT(K53:$K$98, X53:$X$98)-K53*$AZ$3)/Z53, 0)</f>
        <v>3215.3773523876175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1000000</v>
      </c>
      <c r="S54">
        <f t="shared" si="1"/>
        <v>2856.6307119939324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562.60697005903944</v>
      </c>
      <c r="AC54">
        <f t="shared" si="2"/>
        <v>406.92199128818709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-30775.885364624133</v>
      </c>
      <c r="AI54">
        <f t="shared" si="25"/>
        <v>-30779.446570396896</v>
      </c>
      <c r="AJ54">
        <f t="shared" si="7"/>
        <v>155.68497877085235</v>
      </c>
      <c r="AK54">
        <f t="shared" si="22"/>
        <v>39.382487904132766</v>
      </c>
      <c r="AL54">
        <f t="shared" si="8"/>
        <v>-30584.379103721913</v>
      </c>
      <c r="AN54">
        <f t="shared" si="26"/>
        <v>0</v>
      </c>
      <c r="AO54">
        <f t="shared" si="26"/>
        <v>0</v>
      </c>
      <c r="AP54">
        <f t="shared" si="26"/>
        <v>-1.7264513891643126E-2</v>
      </c>
      <c r="AQ54">
        <f t="shared" si="26"/>
        <v>-149.19966278526533</v>
      </c>
      <c r="AR54">
        <f t="shared" si="26"/>
        <v>-149.21692729915696</v>
      </c>
      <c r="AS54">
        <f t="shared" si="26"/>
        <v>0.75475152243848531</v>
      </c>
      <c r="AT54">
        <f t="shared" si="26"/>
        <v>0.19092396028013217</v>
      </c>
      <c r="AU54">
        <f t="shared" si="23"/>
        <v>-148.27125181643837</v>
      </c>
      <c r="AW54">
        <v>51</v>
      </c>
      <c r="AX54">
        <f>IF(Z54&gt;0, (R54*SUMPRODUCT(K54:$K$98, X54:$X$98)-K54*$AZ$3)/Z54, 0)</f>
        <v>2856.6307119939324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25</v>
      </c>
      <c r="R55">
        <f t="shared" si="0"/>
        <v>1000000</v>
      </c>
      <c r="S55">
        <f t="shared" si="1"/>
        <v>2456.4176026331143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406.92199128818709</v>
      </c>
      <c r="AC55">
        <f t="shared" si="2"/>
        <v>277.84862218173771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-27912.434839492027</v>
      </c>
      <c r="AI55">
        <f t="shared" si="25"/>
        <v>-27915.262622336075</v>
      </c>
      <c r="AJ55">
        <f t="shared" si="7"/>
        <v>129.07336910644938</v>
      </c>
      <c r="AK55">
        <f t="shared" si="22"/>
        <v>28.484539390173097</v>
      </c>
      <c r="AL55">
        <f t="shared" si="8"/>
        <v>-27757.704713839452</v>
      </c>
      <c r="AN55">
        <f t="shared" si="26"/>
        <v>0</v>
      </c>
      <c r="AO55">
        <f t="shared" si="26"/>
        <v>0</v>
      </c>
      <c r="AP55">
        <f t="shared" si="26"/>
        <v>-1.2240109938677756E-2</v>
      </c>
      <c r="AQ55">
        <f t="shared" si="26"/>
        <v>-120.81948647884295</v>
      </c>
      <c r="AR55">
        <f t="shared" si="26"/>
        <v>-120.83172658878163</v>
      </c>
      <c r="AS55">
        <f t="shared" si="26"/>
        <v>0.55869644705704113</v>
      </c>
      <c r="AT55">
        <f t="shared" si="26"/>
        <v>0.12329585152628408</v>
      </c>
      <c r="AU55">
        <f t="shared" si="23"/>
        <v>-120.1497342901983</v>
      </c>
      <c r="AW55">
        <v>52</v>
      </c>
      <c r="AX55">
        <f>IF(Z55&gt;0, (R55*SUMPRODUCT(K55:$K$98, X55:$X$98)-K55*$AZ$3)/Z55, 0)</f>
        <v>2456.4176026331143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1000000</v>
      </c>
      <c r="S56">
        <f t="shared" si="1"/>
        <v>2001.9772734360245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277.84862218173771</v>
      </c>
      <c r="AC56">
        <f t="shared" si="2"/>
        <v>174.99904077326605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-24567.100038542234</v>
      </c>
      <c r="AI56">
        <f t="shared" si="25"/>
        <v>-24569.285366056876</v>
      </c>
      <c r="AJ56">
        <f t="shared" si="7"/>
        <v>102.84958140847166</v>
      </c>
      <c r="AK56">
        <f t="shared" si="22"/>
        <v>19.449403552721641</v>
      </c>
      <c r="AL56">
        <f t="shared" si="8"/>
        <v>-24446.986381095685</v>
      </c>
      <c r="AN56">
        <f t="shared" si="26"/>
        <v>0</v>
      </c>
      <c r="AO56">
        <f t="shared" si="26"/>
        <v>0</v>
      </c>
      <c r="AP56">
        <f t="shared" si="26"/>
        <v>-8.445741298561146E-3</v>
      </c>
      <c r="AQ56">
        <f t="shared" si="26"/>
        <v>-94.94566374651771</v>
      </c>
      <c r="AR56">
        <f t="shared" si="26"/>
        <v>-94.954109487816268</v>
      </c>
      <c r="AS56">
        <f t="shared" si="26"/>
        <v>0.39748776850172723</v>
      </c>
      <c r="AT56">
        <f t="shared" si="26"/>
        <v>7.5167053778831427E-2</v>
      </c>
      <c r="AU56">
        <f t="shared" si="23"/>
        <v>-94.481454665535708</v>
      </c>
      <c r="AW56">
        <v>53</v>
      </c>
      <c r="AX56">
        <f>IF(Z56&gt;0, (R56*SUMPRODUCT(K56:$K$98, X56:$X$98)-K56*$AZ$3)/Z56, 0)</f>
        <v>2001.9772734360245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25</v>
      </c>
      <c r="R57">
        <f t="shared" si="0"/>
        <v>1000000</v>
      </c>
      <c r="S57">
        <f t="shared" si="1"/>
        <v>1465.1908186888884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174.99904077326605</v>
      </c>
      <c r="AC57">
        <f t="shared" si="2"/>
        <v>96.097935125294129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-20951.652283382351</v>
      </c>
      <c r="AI57">
        <f t="shared" si="25"/>
        <v>-20953.291966314762</v>
      </c>
      <c r="AJ57">
        <f t="shared" si="7"/>
        <v>78.901105647971917</v>
      </c>
      <c r="AK57">
        <f t="shared" si="22"/>
        <v>12.249932854128625</v>
      </c>
      <c r="AL57">
        <f t="shared" si="8"/>
        <v>-20862.140927812663</v>
      </c>
      <c r="AN57">
        <f t="shared" si="26"/>
        <v>0</v>
      </c>
      <c r="AO57">
        <f t="shared" si="26"/>
        <v>0</v>
      </c>
      <c r="AP57">
        <f t="shared" si="26"/>
        <v>-5.6580019658821088E-3</v>
      </c>
      <c r="AQ57">
        <f t="shared" si="26"/>
        <v>-72.297202992413247</v>
      </c>
      <c r="AR57">
        <f t="shared" si="26"/>
        <v>-72.302860994379117</v>
      </c>
      <c r="AS57">
        <f t="shared" si="26"/>
        <v>0.27226154645004375</v>
      </c>
      <c r="AT57">
        <f t="shared" si="26"/>
        <v>4.2270455342598677E-2</v>
      </c>
      <c r="AU57">
        <f t="shared" si="23"/>
        <v>-71.988328992586489</v>
      </c>
      <c r="AW57">
        <v>54</v>
      </c>
      <c r="AX57">
        <f>IF(Z57&gt;0, (R57*SUMPRODUCT(K57:$K$98, X57:$X$98)-K57*$AZ$3)/Z57, 0)</f>
        <v>1465.1908186888884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1000000</v>
      </c>
      <c r="S58">
        <f t="shared" si="1"/>
        <v>799.1457478785253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96.097935125294129</v>
      </c>
      <c r="AC58">
        <f t="shared" si="2"/>
        <v>38.126230435153929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-17222.711972545025</v>
      </c>
      <c r="AI58">
        <f t="shared" si="25"/>
        <v>-17223.904690848802</v>
      </c>
      <c r="AJ58">
        <f t="shared" si="7"/>
        <v>57.9717046901402</v>
      </c>
      <c r="AK58">
        <f t="shared" si="22"/>
        <v>6.72685545877059</v>
      </c>
      <c r="AL58">
        <f t="shared" si="8"/>
        <v>-17159.206130699891</v>
      </c>
      <c r="AN58">
        <f t="shared" si="26"/>
        <v>0</v>
      </c>
      <c r="AO58">
        <f t="shared" si="26"/>
        <v>0</v>
      </c>
      <c r="AP58">
        <f t="shared" si="26"/>
        <v>-3.67471006899657E-3</v>
      </c>
      <c r="AQ58">
        <f t="shared" si="26"/>
        <v>-53.062381033826036</v>
      </c>
      <c r="AR58">
        <f t="shared" si="26"/>
        <v>-53.066055743895035</v>
      </c>
      <c r="AS58">
        <f t="shared" si="26"/>
        <v>0.17860814768036193</v>
      </c>
      <c r="AT58">
        <f t="shared" si="26"/>
        <v>2.072513133133537E-2</v>
      </c>
      <c r="AU58">
        <f t="shared" si="23"/>
        <v>-52.866722464883338</v>
      </c>
      <c r="AW58">
        <v>55</v>
      </c>
      <c r="AX58">
        <f>IF(Z58&gt;0, (R58*SUMPRODUCT(K58:$K$98, X58:$X$98)-K58*$AZ$3)/Z58, 0)</f>
        <v>799.1457478785253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1000000</v>
      </c>
      <c r="S59">
        <f t="shared" si="1"/>
        <v>-63.927977959862879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38.126230435153929</v>
      </c>
      <c r="AC59">
        <f t="shared" si="2"/>
        <v>-2.1455271144997994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-13670.015274331397</v>
      </c>
      <c r="AI59">
        <f t="shared" si="25"/>
        <v>-13670.854315070277</v>
      </c>
      <c r="AJ59">
        <f t="shared" si="7"/>
        <v>40.271757549653728</v>
      </c>
      <c r="AK59">
        <f t="shared" si="22"/>
        <v>2.6688361304607753</v>
      </c>
      <c r="AL59">
        <f t="shared" si="8"/>
        <v>-13627.913721390163</v>
      </c>
      <c r="AN59">
        <f t="shared" si="26"/>
        <v>0</v>
      </c>
      <c r="AO59">
        <f t="shared" si="26"/>
        <v>0</v>
      </c>
      <c r="AP59">
        <f t="shared" si="26"/>
        <v>-2.3080766144044735E-3</v>
      </c>
      <c r="AQ59">
        <f t="shared" si="26"/>
        <v>-37.604184291914066</v>
      </c>
      <c r="AR59">
        <f t="shared" si="26"/>
        <v>-37.606492368528471</v>
      </c>
      <c r="AS59">
        <f t="shared" si="26"/>
        <v>0.11078163134902051</v>
      </c>
      <c r="AT59">
        <f t="shared" si="26"/>
        <v>7.3415723158125291E-3</v>
      </c>
      <c r="AU59">
        <f t="shared" si="23"/>
        <v>-37.488369164863641</v>
      </c>
      <c r="AW59">
        <v>56</v>
      </c>
      <c r="AX59">
        <f>IF(Z59&gt;0, (R59*SUMPRODUCT(K59:$K$98, X59:$X$98)-K59*$AZ$3)/Z59, 0)</f>
        <v>-63.927977959862879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1000000</v>
      </c>
      <c r="S60">
        <f t="shared" si="1"/>
        <v>-1242.4822500061357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-2.1455271144997994</v>
      </c>
      <c r="AC60">
        <f t="shared" si="2"/>
        <v>-28.329511866974286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-10425.275569532136</v>
      </c>
      <c r="AI60">
        <f t="shared" si="25"/>
        <v>-10425.845587974387</v>
      </c>
      <c r="AJ60">
        <f t="shared" si="7"/>
        <v>26.183984752474487</v>
      </c>
      <c r="AK60">
        <f t="shared" si="22"/>
        <v>-0.15018689801498597</v>
      </c>
      <c r="AL60">
        <f t="shared" si="8"/>
        <v>-10399.811790119928</v>
      </c>
      <c r="AN60">
        <f t="shared" si="26"/>
        <v>0</v>
      </c>
      <c r="AO60">
        <f t="shared" si="26"/>
        <v>0</v>
      </c>
      <c r="AP60">
        <f t="shared" si="26"/>
        <v>-1.4000323049386506E-3</v>
      </c>
      <c r="AQ60">
        <f t="shared" si="26"/>
        <v>-25.605702383183576</v>
      </c>
      <c r="AR60">
        <f t="shared" si="26"/>
        <v>-25.607102415488512</v>
      </c>
      <c r="AS60">
        <f t="shared" si="26"/>
        <v>6.4310944713739326E-2</v>
      </c>
      <c r="AT60">
        <f t="shared" si="26"/>
        <v>-3.688766773383103E-4</v>
      </c>
      <c r="AU60">
        <f t="shared" si="23"/>
        <v>-25.543160347452112</v>
      </c>
      <c r="AW60">
        <v>57</v>
      </c>
      <c r="AX60">
        <f>IF(Z60&gt;0, (R60*SUMPRODUCT(K60:$K$98, X60:$X$98)-K60*$AZ$3)/Z60, 0)</f>
        <v>-1242.4822500061357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1000000</v>
      </c>
      <c r="S61">
        <f t="shared" si="1"/>
        <v>-2925.7346730267586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-28.329511866974286</v>
      </c>
      <c r="AC61">
        <f t="shared" si="2"/>
        <v>-43.738607518515394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-7623.1151202002602</v>
      </c>
      <c r="AI61">
        <f t="shared" si="25"/>
        <v>-7623.4888605800852</v>
      </c>
      <c r="AJ61">
        <f t="shared" si="7"/>
        <v>15.409095651541108</v>
      </c>
      <c r="AK61">
        <f t="shared" si="22"/>
        <v>-1.9830658306882003</v>
      </c>
      <c r="AL61">
        <f t="shared" si="8"/>
        <v>-7610.0628307592324</v>
      </c>
      <c r="AN61">
        <f t="shared" si="26"/>
        <v>0</v>
      </c>
      <c r="AO61">
        <f t="shared" si="26"/>
        <v>0</v>
      </c>
      <c r="AP61">
        <f t="shared" si="26"/>
        <v>-8.1959849051286497E-4</v>
      </c>
      <c r="AQ61">
        <f t="shared" si="26"/>
        <v>-16.717202589816264</v>
      </c>
      <c r="AR61">
        <f t="shared" si="26"/>
        <v>-16.718022188306779</v>
      </c>
      <c r="AS61">
        <f t="shared" si="26"/>
        <v>3.3791562854674884E-2</v>
      </c>
      <c r="AT61">
        <f t="shared" si="26"/>
        <v>-4.3487882208036281E-3</v>
      </c>
      <c r="AU61">
        <f t="shared" si="23"/>
        <v>-16.688579413672908</v>
      </c>
      <c r="AW61">
        <v>58</v>
      </c>
      <c r="AX61">
        <f>IF(Z61&gt;0, (R61*SUMPRODUCT(K61:$K$98, X61:$X$98)-K61*$AZ$3)/Z61, 0)</f>
        <v>-2925.7346730267586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1000000</v>
      </c>
      <c r="S62">
        <f t="shared" si="1"/>
        <v>-5440.3424925055542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-43.738607518515394</v>
      </c>
      <c r="AC62">
        <f t="shared" si="2"/>
        <v>-51.351696955079433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-5361.0631312782443</v>
      </c>
      <c r="AI62">
        <f t="shared" si="25"/>
        <v>-5361.299107675989</v>
      </c>
      <c r="AJ62">
        <f t="shared" si="7"/>
        <v>7.6130894365640387</v>
      </c>
      <c r="AK62">
        <f t="shared" si="22"/>
        <v>-3.0617025262960778</v>
      </c>
      <c r="AL62">
        <f t="shared" si="8"/>
        <v>-5356.7477207657212</v>
      </c>
      <c r="AN62">
        <f t="shared" si="26"/>
        <v>0</v>
      </c>
      <c r="AO62">
        <f t="shared" si="26"/>
        <v>0</v>
      </c>
      <c r="AP62">
        <f t="shared" si="26"/>
        <v>-4.6204223054594878E-4</v>
      </c>
      <c r="AQ62">
        <f t="shared" si="26"/>
        <v>-10.496971692724058</v>
      </c>
      <c r="AR62">
        <f t="shared" si="26"/>
        <v>-10.497433734954605</v>
      </c>
      <c r="AS62">
        <f t="shared" si="26"/>
        <v>1.4906443433493982E-2</v>
      </c>
      <c r="AT62">
        <f t="shared" si="26"/>
        <v>-5.9948193041347046E-3</v>
      </c>
      <c r="AU62">
        <f t="shared" si="23"/>
        <v>-10.488522110825246</v>
      </c>
      <c r="AW62">
        <v>59</v>
      </c>
      <c r="AX62">
        <f>IF(Z62&gt;0, (R62*SUMPRODUCT(K62:$K$98, X62:$X$98)-K62*$AZ$3)/Z62, 0)</f>
        <v>-5440.3424925055542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25</v>
      </c>
      <c r="R63">
        <f t="shared" si="0"/>
        <v>1000000</v>
      </c>
      <c r="S63">
        <f t="shared" si="1"/>
        <v>-9380.7552619238104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-51.351696955079433</v>
      </c>
      <c r="AC63">
        <f t="shared" si="2"/>
        <v>-53.719996189542577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-3618.0479633119526</v>
      </c>
      <c r="AI63">
        <f t="shared" si="25"/>
        <v>-3618.1911287466369</v>
      </c>
      <c r="AJ63">
        <f t="shared" si="7"/>
        <v>2.3682992344631444</v>
      </c>
      <c r="AK63">
        <f t="shared" si="22"/>
        <v>-3.5946187868555608</v>
      </c>
      <c r="AL63">
        <f t="shared" si="8"/>
        <v>-3619.4174482990293</v>
      </c>
      <c r="AN63">
        <f t="shared" si="26"/>
        <v>0</v>
      </c>
      <c r="AO63">
        <f t="shared" si="26"/>
        <v>0</v>
      </c>
      <c r="AP63">
        <f t="shared" si="26"/>
        <v>-2.5028409851739339E-4</v>
      </c>
      <c r="AQ63">
        <f t="shared" si="26"/>
        <v>-6.325129210750311</v>
      </c>
      <c r="AR63">
        <f t="shared" si="26"/>
        <v>-6.3253794948488284</v>
      </c>
      <c r="AS63">
        <f t="shared" si="26"/>
        <v>4.1402985310310704E-3</v>
      </c>
      <c r="AT63">
        <f t="shared" si="26"/>
        <v>-6.2841699504279317E-3</v>
      </c>
      <c r="AU63">
        <f t="shared" si="23"/>
        <v>-6.3275233662682258</v>
      </c>
      <c r="AW63">
        <v>60</v>
      </c>
      <c r="AX63">
        <f>IF(Z63&gt;0, (R63*SUMPRODUCT(K63:$K$98, X63:$X$98)-K63*$AZ$3)/Z63, 0)</f>
        <v>-9380.7552619238104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1000000</v>
      </c>
      <c r="S64">
        <f t="shared" si="1"/>
        <v>-15845.633643644342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-53.719996189542577</v>
      </c>
      <c r="AC64">
        <f t="shared" si="2"/>
        <v>-52.787382133988515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-2337.9992889710247</v>
      </c>
      <c r="AI64">
        <f t="shared" si="25"/>
        <v>-2338.0825727691376</v>
      </c>
      <c r="AJ64">
        <f t="shared" si="7"/>
        <v>-0.93261405555406185</v>
      </c>
      <c r="AK64">
        <f t="shared" si="22"/>
        <v>-3.7603997332679806</v>
      </c>
      <c r="AL64">
        <f t="shared" si="8"/>
        <v>-2342.7755865579597</v>
      </c>
      <c r="AN64">
        <f t="shared" si="26"/>
        <v>0</v>
      </c>
      <c r="AO64">
        <f t="shared" si="26"/>
        <v>0</v>
      </c>
      <c r="AP64">
        <f t="shared" si="26"/>
        <v>-1.2999827273880722E-4</v>
      </c>
      <c r="AQ64">
        <f t="shared" si="26"/>
        <v>-3.6493997165984049</v>
      </c>
      <c r="AR64">
        <f t="shared" si="26"/>
        <v>-3.6495297148711439</v>
      </c>
      <c r="AS64">
        <f t="shared" si="26"/>
        <v>-1.4557239115040904E-3</v>
      </c>
      <c r="AT64">
        <f t="shared" si="26"/>
        <v>-5.8696346853572374E-3</v>
      </c>
      <c r="AU64">
        <f t="shared" si="23"/>
        <v>-3.6568550734680052</v>
      </c>
      <c r="AW64">
        <v>61</v>
      </c>
      <c r="AX64">
        <f>IF(Z64&gt;0, (R64*SUMPRODUCT(K64:$K$98, X64:$X$98)-K64*$AZ$3)/Z64, 0)</f>
        <v>-15845.633643644342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1000000</v>
      </c>
      <c r="S65">
        <f t="shared" si="1"/>
        <v>-26939.044595447944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-52.787382133988515</v>
      </c>
      <c r="AC65">
        <f t="shared" si="2"/>
        <v>-49.956653934243718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-1443.6053812211746</v>
      </c>
      <c r="AI65">
        <f t="shared" si="25"/>
        <v>-1443.651742046776</v>
      </c>
      <c r="AJ65">
        <f t="shared" si="7"/>
        <v>-2.8307281997447973</v>
      </c>
      <c r="AK65">
        <f t="shared" si="22"/>
        <v>-3.6951167493791965</v>
      </c>
      <c r="AL65">
        <f t="shared" si="8"/>
        <v>-1450.1775869958999</v>
      </c>
      <c r="AN65">
        <f t="shared" si="26"/>
        <v>0</v>
      </c>
      <c r="AO65">
        <f t="shared" si="26"/>
        <v>0</v>
      </c>
      <c r="AP65">
        <f t="shared" si="26"/>
        <v>-6.4611555688753877E-5</v>
      </c>
      <c r="AQ65">
        <f t="shared" si="26"/>
        <v>-2.0119052728576716</v>
      </c>
      <c r="AR65">
        <f t="shared" si="26"/>
        <v>-2.0119698844133604</v>
      </c>
      <c r="AS65">
        <f t="shared" si="26"/>
        <v>-3.9450926584076703E-3</v>
      </c>
      <c r="AT65">
        <f t="shared" si="26"/>
        <v>-5.1497625103142427E-3</v>
      </c>
      <c r="AU65">
        <f t="shared" si="23"/>
        <v>-2.0210647395820822</v>
      </c>
      <c r="AW65">
        <v>62</v>
      </c>
      <c r="AX65">
        <f>IF(Z65&gt;0, (R65*SUMPRODUCT(K65:$K$98, X65:$X$98)-K65*$AZ$3)/Z65, 0)</f>
        <v>-26939.044595447944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25</v>
      </c>
      <c r="R66">
        <f t="shared" si="0"/>
        <v>1000000</v>
      </c>
      <c r="S66">
        <f t="shared" si="1"/>
        <v>-46859.765755514301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-49.956653934243718</v>
      </c>
      <c r="AC66">
        <f t="shared" si="2"/>
        <v>-46.182730710366393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-850.33680370476031</v>
      </c>
      <c r="AI66">
        <f t="shared" si="25"/>
        <v>-850.36144250201301</v>
      </c>
      <c r="AJ66">
        <f t="shared" si="7"/>
        <v>-3.7739232238773255</v>
      </c>
      <c r="AK66">
        <f t="shared" si="22"/>
        <v>-3.4969657753970607</v>
      </c>
      <c r="AL66">
        <f t="shared" si="8"/>
        <v>-857.63233150128735</v>
      </c>
      <c r="AN66">
        <f t="shared" si="26"/>
        <v>0</v>
      </c>
      <c r="AO66">
        <f t="shared" si="26"/>
        <v>0</v>
      </c>
      <c r="AP66">
        <f t="shared" si="26"/>
        <v>-3.0659178769160207E-5</v>
      </c>
      <c r="AQ66">
        <f t="shared" si="26"/>
        <v>-1.0581128539431035</v>
      </c>
      <c r="AR66">
        <f t="shared" si="26"/>
        <v>-1.0581435131218726</v>
      </c>
      <c r="AS66">
        <f t="shared" si="26"/>
        <v>-4.6960647305646424E-3</v>
      </c>
      <c r="AT66">
        <f t="shared" si="26"/>
        <v>-4.3514339502015225E-3</v>
      </c>
      <c r="AU66">
        <f t="shared" si="23"/>
        <v>-1.0671910118026386</v>
      </c>
      <c r="AW66">
        <v>63</v>
      </c>
      <c r="AX66">
        <f>IF(Z66&gt;0, (R66*SUMPRODUCT(K66:$K$98, X66:$X$98)-K66*$AZ$3)/Z66, 0)</f>
        <v>-46859.765755514301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7">$C$6</f>
        <v>1000000</v>
      </c>
      <c r="S67">
        <f t="shared" ref="S67:S79" si="28">AX67</f>
        <v>-84358.600376073649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-46.182730710366393</v>
      </c>
      <c r="AC67">
        <f t="shared" ref="AC67:AC79" si="29">S67*Z67</f>
        <v>-42.074925263653249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-476.93364783218749</v>
      </c>
      <c r="AI67">
        <f t="shared" ref="AI67:AI79" si="33">SUM(AE67:AH67)</f>
        <v>-476.94611690027187</v>
      </c>
      <c r="AJ67">
        <f t="shared" ref="AJ67:AJ79" si="34">AB67-AC67</f>
        <v>-4.1078054467131437</v>
      </c>
      <c r="AK67">
        <f t="shared" si="22"/>
        <v>-3.2327911497256476</v>
      </c>
      <c r="AL67">
        <f t="shared" ref="AL67:AL79" si="35">SUM(AI67:AK67)</f>
        <v>-484.28671349671066</v>
      </c>
      <c r="AN67">
        <f t="shared" ref="AN67:AT79" si="36">AE67*$K67</f>
        <v>0</v>
      </c>
      <c r="AO67">
        <f t="shared" si="36"/>
        <v>0</v>
      </c>
      <c r="AP67">
        <f t="shared" si="36"/>
        <v>-1.3853419566979673E-5</v>
      </c>
      <c r="AQ67">
        <f t="shared" si="36"/>
        <v>-0.52988418094469181</v>
      </c>
      <c r="AR67">
        <f t="shared" si="36"/>
        <v>-0.52989803436425875</v>
      </c>
      <c r="AS67">
        <f t="shared" si="36"/>
        <v>-4.5638657169720419E-3</v>
      </c>
      <c r="AT67">
        <f t="shared" si="36"/>
        <v>-3.5917048384482117E-3</v>
      </c>
      <c r="AU67">
        <f t="shared" si="23"/>
        <v>-0.53805360491967902</v>
      </c>
      <c r="AW67">
        <v>64</v>
      </c>
      <c r="AX67">
        <f>IF(Z67&gt;0, (R67*SUMPRODUCT(K67:$K$98, X67:$X$98)-K67*$AZ$3)/Z67, 0)</f>
        <v>-84358.600376073649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25</v>
      </c>
      <c r="R68">
        <f t="shared" si="27"/>
        <v>1000000</v>
      </c>
      <c r="S68">
        <f t="shared" si="28"/>
        <v>-158477.51234886379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-42.074925263653249</v>
      </c>
      <c r="AC68">
        <f t="shared" si="29"/>
        <v>-37.992382390440568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-254.04150979592421</v>
      </c>
      <c r="AI68">
        <f t="shared" si="33"/>
        <v>-254.04750313558284</v>
      </c>
      <c r="AJ68">
        <f t="shared" si="34"/>
        <v>-4.0825428732126809</v>
      </c>
      <c r="AK68">
        <f t="shared" si="22"/>
        <v>-2.9452447684557277</v>
      </c>
      <c r="AL68">
        <f t="shared" si="35"/>
        <v>-261.07529077725127</v>
      </c>
      <c r="AN68">
        <f t="shared" si="36"/>
        <v>0</v>
      </c>
      <c r="AO68">
        <f t="shared" si="36"/>
        <v>0</v>
      </c>
      <c r="AP68">
        <f t="shared" si="36"/>
        <v>-5.9453011713658824E-6</v>
      </c>
      <c r="AQ68">
        <f t="shared" si="36"/>
        <v>-0.25200528783500303</v>
      </c>
      <c r="AR68">
        <f t="shared" si="36"/>
        <v>-0.25201123313617435</v>
      </c>
      <c r="AS68">
        <f t="shared" si="36"/>
        <v>-4.0498200183472855E-3</v>
      </c>
      <c r="AT68">
        <f t="shared" si="36"/>
        <v>-2.9216377127322933E-3</v>
      </c>
      <c r="AU68">
        <f t="shared" si="23"/>
        <v>-0.25898269086725395</v>
      </c>
      <c r="AW68">
        <v>65</v>
      </c>
      <c r="AX68">
        <f>IF(Z68&gt;0, (R68*SUMPRODUCT(K68:$K$98, X68:$X$98)-K68*$AZ$3)/Z68, 0)</f>
        <v>-158477.51234886379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1000000</v>
      </c>
      <c r="S69">
        <f t="shared" si="28"/>
        <v>-312616.50372590718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-37.992382390440568</v>
      </c>
      <c r="AC69">
        <f t="shared" si="29"/>
        <v>-34.126149237063643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-128.17327018362494</v>
      </c>
      <c r="AI69">
        <f t="shared" si="33"/>
        <v>-128.17599925813238</v>
      </c>
      <c r="AJ69">
        <f t="shared" si="34"/>
        <v>-3.8662331533769247</v>
      </c>
      <c r="AK69">
        <f t="shared" si="22"/>
        <v>-2.6594667673308399</v>
      </c>
      <c r="AL69">
        <f t="shared" si="35"/>
        <v>-134.70169917884013</v>
      </c>
      <c r="AN69">
        <f t="shared" si="36"/>
        <v>0</v>
      </c>
      <c r="AO69">
        <f t="shared" si="36"/>
        <v>0</v>
      </c>
      <c r="AP69">
        <f t="shared" si="36"/>
        <v>-2.417142967690161E-6</v>
      </c>
      <c r="AQ69">
        <f t="shared" si="36"/>
        <v>-0.11352314413711581</v>
      </c>
      <c r="AR69">
        <f t="shared" si="36"/>
        <v>-0.1135255612800835</v>
      </c>
      <c r="AS69">
        <f t="shared" si="36"/>
        <v>-3.424325078931925E-3</v>
      </c>
      <c r="AT69">
        <f t="shared" si="36"/>
        <v>-2.3554913495071276E-3</v>
      </c>
      <c r="AU69">
        <f t="shared" si="23"/>
        <v>-0.11930537770852254</v>
      </c>
      <c r="AW69">
        <v>66</v>
      </c>
      <c r="AX69">
        <f>IF(Z69&gt;0, (R69*SUMPRODUCT(K69:$K$98, X69:$X$98)-K69*$AZ$3)/Z69, 0)</f>
        <v>-312616.50372590718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1000000</v>
      </c>
      <c r="S70">
        <f t="shared" si="28"/>
        <v>-657256.70003597613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-34.126149237063643</v>
      </c>
      <c r="AC70">
        <f t="shared" si="29"/>
        <v>-30.562673772975817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-61.570989568616199</v>
      </c>
      <c r="AI70">
        <f t="shared" si="33"/>
        <v>-61.572152077639359</v>
      </c>
      <c r="AJ70">
        <f t="shared" si="34"/>
        <v>-3.5634754640878263</v>
      </c>
      <c r="AK70">
        <f t="shared" si="22"/>
        <v>-2.3888304465944552</v>
      </c>
      <c r="AL70">
        <f t="shared" si="35"/>
        <v>-67.524457988321643</v>
      </c>
      <c r="AN70">
        <f t="shared" si="36"/>
        <v>0</v>
      </c>
      <c r="AO70">
        <f t="shared" si="36"/>
        <v>0</v>
      </c>
      <c r="AP70">
        <f t="shared" si="36"/>
        <v>-9.1931692493753886E-7</v>
      </c>
      <c r="AQ70">
        <f t="shared" si="36"/>
        <v>-4.8690592217257696E-2</v>
      </c>
      <c r="AR70">
        <f t="shared" si="36"/>
        <v>-4.8691511534182635E-2</v>
      </c>
      <c r="AS70">
        <f t="shared" si="36"/>
        <v>-2.8180110781676213E-3</v>
      </c>
      <c r="AT70">
        <f t="shared" si="36"/>
        <v>-1.889096958912404E-3</v>
      </c>
      <c r="AU70">
        <f t="shared" si="23"/>
        <v>-5.3398619571262664E-2</v>
      </c>
      <c r="AW70">
        <v>67</v>
      </c>
      <c r="AX70">
        <f>IF(Z70&gt;0, (R70*SUMPRODUCT(K70:$K$98, X70:$X$98)-K70*$AZ$3)/Z70, 0)</f>
        <v>-657256.70003597613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1000000</v>
      </c>
      <c r="S71">
        <f t="shared" si="28"/>
        <v>-1481281.0871464321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-30.562673772975817</v>
      </c>
      <c r="AC71">
        <f t="shared" si="29"/>
        <v>-27.328329893563666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-27.586239097317947</v>
      </c>
      <c r="AI71">
        <f t="shared" si="33"/>
        <v>-27.586700325273441</v>
      </c>
      <c r="AJ71">
        <f t="shared" si="34"/>
        <v>-3.2343438794121511</v>
      </c>
      <c r="AK71">
        <f t="shared" si="22"/>
        <v>-2.1393871641083075</v>
      </c>
      <c r="AL71">
        <f t="shared" si="35"/>
        <v>-32.960431368793898</v>
      </c>
      <c r="AN71">
        <f t="shared" si="36"/>
        <v>0</v>
      </c>
      <c r="AO71">
        <f t="shared" si="36"/>
        <v>0</v>
      </c>
      <c r="AP71">
        <f t="shared" si="36"/>
        <v>-3.2566157805328036E-7</v>
      </c>
      <c r="AQ71">
        <f t="shared" si="36"/>
        <v>-1.9477956723874621E-2</v>
      </c>
      <c r="AR71">
        <f t="shared" si="36"/>
        <v>-1.9478282385452673E-2</v>
      </c>
      <c r="AS71">
        <f t="shared" si="36"/>
        <v>-2.2836897009075666E-3</v>
      </c>
      <c r="AT71">
        <f t="shared" si="36"/>
        <v>-1.5105680209291702E-3</v>
      </c>
      <c r="AU71">
        <f t="shared" si="23"/>
        <v>-2.3272540107289411E-2</v>
      </c>
      <c r="AW71">
        <v>68</v>
      </c>
      <c r="AX71">
        <f>IF(Z71&gt;0, (R71*SUMPRODUCT(K71:$K$98, X71:$X$98)-K71*$AZ$3)/Z71, 0)</f>
        <v>-1481281.0871464321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1000000</v>
      </c>
      <c r="S72">
        <f t="shared" si="28"/>
        <v>-3598995.531288581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-27.328329893563666</v>
      </c>
      <c r="AC72">
        <f t="shared" si="29"/>
        <v>-24.416527072046996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-11.480365468042333</v>
      </c>
      <c r="AI72">
        <f t="shared" si="33"/>
        <v>-11.480535074581573</v>
      </c>
      <c r="AJ72">
        <f t="shared" si="34"/>
        <v>-2.9118028215166696</v>
      </c>
      <c r="AK72">
        <f t="shared" ref="AK72:AK79" si="49">G72*SUM(AB72:AB72, AE72:AF72)</f>
        <v>-1.9129830925494569</v>
      </c>
      <c r="AL72">
        <f t="shared" si="35"/>
        <v>-16.305320988647701</v>
      </c>
      <c r="AN72">
        <f t="shared" si="36"/>
        <v>0</v>
      </c>
      <c r="AO72">
        <f t="shared" si="36"/>
        <v>0</v>
      </c>
      <c r="AP72">
        <f t="shared" si="36"/>
        <v>-1.069240672775697E-7</v>
      </c>
      <c r="AQ72">
        <f t="shared" si="36"/>
        <v>-7.237500247209626E-3</v>
      </c>
      <c r="AR72">
        <f t="shared" si="36"/>
        <v>-7.2376071712769033E-3</v>
      </c>
      <c r="AS72">
        <f t="shared" si="36"/>
        <v>-1.8356709722540056E-3</v>
      </c>
      <c r="AT72">
        <f t="shared" si="36"/>
        <v>-1.2059908409514646E-3</v>
      </c>
      <c r="AU72">
        <f t="shared" si="23"/>
        <v>-1.0279268984482375E-2</v>
      </c>
      <c r="AW72">
        <v>69</v>
      </c>
      <c r="AX72">
        <f>IF(Z72&gt;0, (R72*SUMPRODUCT(K72:$K$98, X72:$X$98)-K72*$AZ$3)/Z72, 0)</f>
        <v>-3598995.531288581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1000000</v>
      </c>
      <c r="S73">
        <f t="shared" si="28"/>
        <v>-9483446.9686505273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-24.416527072046996</v>
      </c>
      <c r="AC73">
        <f t="shared" si="29"/>
        <v>-21.806549591722291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-4.4169860932676848</v>
      </c>
      <c r="AI73">
        <f t="shared" si="33"/>
        <v>-4.4170435790892002</v>
      </c>
      <c r="AJ73">
        <f t="shared" si="34"/>
        <v>-2.6099774803247051</v>
      </c>
      <c r="AK73">
        <f t="shared" si="49"/>
        <v>-1.7091568950432898</v>
      </c>
      <c r="AL73">
        <f t="shared" si="35"/>
        <v>-8.7361779544571956</v>
      </c>
      <c r="AN73">
        <f t="shared" si="36"/>
        <v>0</v>
      </c>
      <c r="AO73">
        <f t="shared" si="36"/>
        <v>0</v>
      </c>
      <c r="AP73">
        <f t="shared" si="36"/>
        <v>-3.2357547497444618E-8</v>
      </c>
      <c r="AQ73">
        <f t="shared" si="36"/>
        <v>-2.4862276217020008E-3</v>
      </c>
      <c r="AR73">
        <f t="shared" si="36"/>
        <v>-2.4862599792494981E-3</v>
      </c>
      <c r="AS73">
        <f t="shared" si="36"/>
        <v>-1.4691008680090532E-3</v>
      </c>
      <c r="AT73">
        <f t="shared" si="36"/>
        <v>-9.6204810079793225E-4</v>
      </c>
      <c r="AU73">
        <f t="shared" si="23"/>
        <v>-4.9174089480564839E-3</v>
      </c>
      <c r="AW73">
        <v>70</v>
      </c>
      <c r="AX73">
        <f>IF(Z73&gt;0, (R73*SUMPRODUCT(K73:$K$98, X73:$X$98)-K73*$AZ$3)/Z73, 0)</f>
        <v>-9483446.9686505273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1000000</v>
      </c>
      <c r="S74">
        <f t="shared" si="28"/>
        <v>-27280789.82222851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-21.806549591722291</v>
      </c>
      <c r="AC74">
        <f t="shared" si="29"/>
        <v>-19.472236729547642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-1.5626675284517879</v>
      </c>
      <c r="AI74">
        <f t="shared" si="33"/>
        <v>-1.562685372726877</v>
      </c>
      <c r="AJ74">
        <f t="shared" si="34"/>
        <v>-2.3343128621746487</v>
      </c>
      <c r="AK74">
        <f t="shared" si="49"/>
        <v>-1.5264584714205605</v>
      </c>
      <c r="AL74">
        <f t="shared" si="35"/>
        <v>-5.423456706322086</v>
      </c>
      <c r="AN74">
        <f t="shared" si="36"/>
        <v>0</v>
      </c>
      <c r="AO74">
        <f t="shared" si="36"/>
        <v>0</v>
      </c>
      <c r="AP74">
        <f t="shared" si="36"/>
        <v>-8.9680029467168967E-9</v>
      </c>
      <c r="AQ74">
        <f t="shared" si="36"/>
        <v>-7.8535031150525863E-4</v>
      </c>
      <c r="AR74">
        <f t="shared" si="36"/>
        <v>-7.8535927950820522E-4</v>
      </c>
      <c r="AS74">
        <f t="shared" si="36"/>
        <v>-1.1731563496912788E-3</v>
      </c>
      <c r="AT74">
        <f t="shared" si="36"/>
        <v>-7.6715271431901648E-4</v>
      </c>
      <c r="AU74">
        <f t="shared" si="23"/>
        <v>-2.7256683435185006E-3</v>
      </c>
      <c r="AW74">
        <v>71</v>
      </c>
      <c r="AX74">
        <f>IF(Z74&gt;0, (R74*SUMPRODUCT(K74:$K$98, X74:$X$98)-K74*$AZ$3)/Z74, 0)</f>
        <v>-27280789.82222851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1000000</v>
      </c>
      <c r="S75">
        <f t="shared" si="28"/>
        <v>-86368845.748759881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-19.472236729547642</v>
      </c>
      <c r="AC75">
        <f t="shared" si="29"/>
        <v>-17.386594321112405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-0.50532697560763906</v>
      </c>
      <c r="AI75">
        <f t="shared" si="33"/>
        <v>-0.50533200826558722</v>
      </c>
      <c r="AJ75">
        <f t="shared" si="34"/>
        <v>-2.0856424084352376</v>
      </c>
      <c r="AK75">
        <f t="shared" si="49"/>
        <v>-1.3630565710683351</v>
      </c>
      <c r="AL75">
        <f t="shared" si="35"/>
        <v>-3.9540309877691602</v>
      </c>
      <c r="AN75">
        <f t="shared" si="36"/>
        <v>0</v>
      </c>
      <c r="AO75">
        <f t="shared" si="36"/>
        <v>0</v>
      </c>
      <c r="AP75">
        <f t="shared" si="36"/>
        <v>-2.2582718648541819E-9</v>
      </c>
      <c r="AQ75">
        <f t="shared" si="36"/>
        <v>-2.2675208673618016E-4</v>
      </c>
      <c r="AR75">
        <f t="shared" si="36"/>
        <v>-2.2675434500804502E-4</v>
      </c>
      <c r="AS75">
        <f t="shared" si="36"/>
        <v>-9.3587675134399341E-4</v>
      </c>
      <c r="AT75">
        <f t="shared" si="36"/>
        <v>-6.1163550878627409E-4</v>
      </c>
      <c r="AU75">
        <f t="shared" si="23"/>
        <v>-1.7742666051383125E-3</v>
      </c>
      <c r="AW75">
        <v>72</v>
      </c>
      <c r="AX75">
        <f>IF(Z75&gt;0, (R75*SUMPRODUCT(K75:$K$98, X75:$X$98)-K75*$AZ$3)/Z75, 0)</f>
        <v>-86368845.748759881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7"/>
        <v>1000000</v>
      </c>
      <c r="S76">
        <f t="shared" si="28"/>
        <v>-304021214.56724334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-17.386594321112405</v>
      </c>
      <c r="AC76">
        <f t="shared" si="29"/>
        <v>-15.523939145746693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-0.14823122880175901</v>
      </c>
      <c r="AI76">
        <f t="shared" si="33"/>
        <v>-0.14823250535240762</v>
      </c>
      <c r="AJ76">
        <f t="shared" si="34"/>
        <v>-1.8626551753657115</v>
      </c>
      <c r="AK76">
        <f t="shared" si="49"/>
        <v>-1.2170616024778684</v>
      </c>
      <c r="AL76">
        <f t="shared" si="35"/>
        <v>-3.2279492831959873</v>
      </c>
      <c r="AN76">
        <f t="shared" si="36"/>
        <v>0</v>
      </c>
      <c r="AO76">
        <f t="shared" si="36"/>
        <v>0</v>
      </c>
      <c r="AP76">
        <f t="shared" si="36"/>
        <v>-5.1144488294325696E-10</v>
      </c>
      <c r="AQ76">
        <f t="shared" si="36"/>
        <v>-5.9388245618185439E-5</v>
      </c>
      <c r="AR76">
        <f t="shared" si="36"/>
        <v>-5.9388757063068385E-5</v>
      </c>
      <c r="AS76">
        <f t="shared" si="36"/>
        <v>-7.4626530421968988E-4</v>
      </c>
      <c r="AT76">
        <f t="shared" si="36"/>
        <v>-4.8761083588588793E-4</v>
      </c>
      <c r="AU76">
        <f t="shared" si="23"/>
        <v>-1.2932648971686461E-3</v>
      </c>
      <c r="AW76">
        <v>73</v>
      </c>
      <c r="AX76">
        <f>IF(Z76&gt;0, (R76*SUMPRODUCT(K76:$K$98, X76:$X$98)-K76*$AZ$3)/Z76, 0)</f>
        <v>-304021214.56724334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1000000</v>
      </c>
      <c r="S77">
        <f t="shared" si="28"/>
        <v>-1204972141.6625395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-15.523939145746693</v>
      </c>
      <c r="AC77">
        <f t="shared" si="29"/>
        <v>-13.860711098766906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-3.9048474936558636E-2</v>
      </c>
      <c r="AI77">
        <f t="shared" si="33"/>
        <v>-3.9048762509827334E-2</v>
      </c>
      <c r="AJ77">
        <f t="shared" si="34"/>
        <v>-1.6632280469797873</v>
      </c>
      <c r="AK77">
        <f t="shared" si="49"/>
        <v>-1.0866757402022686</v>
      </c>
      <c r="AL77">
        <f t="shared" si="35"/>
        <v>-2.7889525496918832</v>
      </c>
      <c r="AN77">
        <f t="shared" si="36"/>
        <v>0</v>
      </c>
      <c r="AO77">
        <f t="shared" si="36"/>
        <v>0</v>
      </c>
      <c r="AP77">
        <f t="shared" si="36"/>
        <v>-1.0287060129912599E-10</v>
      </c>
      <c r="AQ77">
        <f t="shared" si="36"/>
        <v>-1.39684057378144E-5</v>
      </c>
      <c r="AR77">
        <f t="shared" si="36"/>
        <v>-1.3968508608415699E-5</v>
      </c>
      <c r="AS77">
        <f t="shared" si="36"/>
        <v>-5.9496931013239219E-4</v>
      </c>
      <c r="AT77">
        <f t="shared" si="36"/>
        <v>-3.8872523624152643E-4</v>
      </c>
      <c r="AU77">
        <f t="shared" si="23"/>
        <v>-9.9766305498233442E-4</v>
      </c>
      <c r="AW77">
        <v>74</v>
      </c>
      <c r="AX77">
        <f>IF(Z77&gt;0, (R77*SUMPRODUCT(K77:$K$98, X77:$X$98)-K77*$AZ$3)/Z77, 0)</f>
        <v>-1204972141.6625395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1000000</v>
      </c>
      <c r="S78">
        <f t="shared" si="28"/>
        <v>-5464204265.7368746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-13.860711098766906</v>
      </c>
      <c r="AC78">
        <f t="shared" si="29"/>
        <v>-12.375647000007111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-9.1230433937926625E-3</v>
      </c>
      <c r="AI78">
        <f t="shared" si="33"/>
        <v>-9.1231000152438291E-3</v>
      </c>
      <c r="AJ78">
        <f t="shared" si="34"/>
        <v>-1.4850640987597945</v>
      </c>
      <c r="AK78">
        <f t="shared" si="49"/>
        <v>-0.97024977691368353</v>
      </c>
      <c r="AL78">
        <f t="shared" si="35"/>
        <v>-2.4644369756887219</v>
      </c>
      <c r="AN78">
        <f t="shared" si="36"/>
        <v>0</v>
      </c>
      <c r="AO78">
        <f t="shared" si="36"/>
        <v>0</v>
      </c>
      <c r="AP78">
        <f t="shared" si="36"/>
        <v>-1.8084468010884024E-11</v>
      </c>
      <c r="AQ78">
        <f t="shared" si="36"/>
        <v>-2.913831825498022E-6</v>
      </c>
      <c r="AR78">
        <f t="shared" si="36"/>
        <v>-2.9138499099660327E-6</v>
      </c>
      <c r="AS78">
        <f t="shared" si="36"/>
        <v>-4.743183658224273E-4</v>
      </c>
      <c r="AT78">
        <f t="shared" si="36"/>
        <v>-3.0989052190380268E-4</v>
      </c>
      <c r="AU78">
        <f t="shared" si="23"/>
        <v>-7.8712273763619606E-4</v>
      </c>
      <c r="AW78">
        <v>75</v>
      </c>
      <c r="AX78">
        <f>IF(Z78&gt;0, (R78*SUMPRODUCT(K78:$K$98, X78:$X$98)-K78*$AZ$3)/Z78, 0)</f>
        <v>-5464204265.7368746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-12.375647000007111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-2.2648580466891085E-3</v>
      </c>
      <c r="AI79">
        <f t="shared" si="33"/>
        <v>-2.2648580466891085E-3</v>
      </c>
      <c r="AJ79">
        <f t="shared" si="34"/>
        <v>-12.375647000007111</v>
      </c>
      <c r="AK79">
        <f t="shared" si="49"/>
        <v>-0.86629529000049788</v>
      </c>
      <c r="AL79">
        <f t="shared" si="35"/>
        <v>-13.244207148054299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-6.4587385753157232E-7</v>
      </c>
      <c r="AR79">
        <f t="shared" si="36"/>
        <v>-6.4587385753157232E-7</v>
      </c>
      <c r="AS79">
        <f t="shared" si="36"/>
        <v>-3.5291866874519479E-3</v>
      </c>
      <c r="AT79">
        <f t="shared" si="36"/>
        <v>-2.4704306812163638E-4</v>
      </c>
      <c r="AU79">
        <f t="shared" si="23"/>
        <v>-3.776875629431116E-3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49680.697326840091</v>
      </c>
      <c r="AO81" s="8">
        <f t="shared" si="50"/>
        <v>-4968.0697326840091</v>
      </c>
      <c r="AP81" s="8">
        <f t="shared" si="50"/>
        <v>-487.96889397301959</v>
      </c>
      <c r="AQ81" s="8">
        <f t="shared" si="50"/>
        <v>-38747.465140125954</v>
      </c>
      <c r="AR81" s="8">
        <f t="shared" si="50"/>
        <v>5477.1935600570932</v>
      </c>
      <c r="AS81" s="8">
        <f t="shared" si="50"/>
        <v>-3280.474652397465</v>
      </c>
      <c r="AT81" s="8">
        <f t="shared" si="50"/>
        <v>1516.3676266204218</v>
      </c>
      <c r="AU81" s="8">
        <f t="shared" si="50"/>
        <v>3713.0865342800266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57750-F23F-4166-97F1-40567DCF413F}">
  <sheetPr codeName="Sheet4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80911.307445050959</v>
      </c>
      <c r="K3">
        <v>1</v>
      </c>
      <c r="L3" s="2">
        <v>0</v>
      </c>
      <c r="O3">
        <f>$C$3</f>
        <v>80911.307445050959</v>
      </c>
      <c r="P3" s="2">
        <f>O3*C5</f>
        <v>8091.1307445050961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80911.307445050959</v>
      </c>
      <c r="AF3">
        <f t="shared" ref="AF3:AG34" si="4">-$Z3*P3</f>
        <v>-8091.1307445050961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72547.026958745861</v>
      </c>
      <c r="AJ3">
        <f t="shared" ref="AJ3:AJ66" si="7">AB3-AC3</f>
        <v>0</v>
      </c>
      <c r="AL3">
        <f t="shared" ref="AL3:AL66" si="8">SUM(AI3:AK3)</f>
        <v>72547.026958745861</v>
      </c>
      <c r="AN3">
        <f t="shared" ref="AN3:AU34" si="9">AE3*$K3</f>
        <v>80911.307445050959</v>
      </c>
      <c r="AO3">
        <f t="shared" si="9"/>
        <v>-8091.1307445050961</v>
      </c>
      <c r="AP3">
        <f t="shared" si="9"/>
        <v>-273.14974180000002</v>
      </c>
      <c r="AQ3">
        <f t="shared" si="9"/>
        <v>0</v>
      </c>
      <c r="AR3">
        <f t="shared" si="9"/>
        <v>72547.026958745861</v>
      </c>
      <c r="AS3">
        <f t="shared" si="9"/>
        <v>0</v>
      </c>
      <c r="AT3">
        <f t="shared" si="9"/>
        <v>0</v>
      </c>
      <c r="AU3">
        <f t="shared" si="9"/>
        <v>72547.026958745861</v>
      </c>
      <c r="AW3">
        <v>0</v>
      </c>
      <c r="AX3">
        <f>IF(Z3&gt;0, (R3*SUMPRODUCT(K3:$K$98, X3:$X$98)-K3*$AZ$3)/Z3, 0)</f>
        <v>0</v>
      </c>
      <c r="AZ3">
        <f>C6*ABS(SUMPRODUCT(X4:X69, K4:K69))/1</f>
        <v>62670.448633015549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4261.1790951943913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4203.7552539544922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-4203.7552539544922</v>
      </c>
      <c r="AK4">
        <f>G4*SUM(AB4, AE4:AF4)</f>
        <v>0</v>
      </c>
      <c r="AL4">
        <f t="shared" si="8"/>
        <v>-7679.8002539544923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-3242.8817986752497</v>
      </c>
      <c r="AR4">
        <f t="shared" si="9"/>
        <v>-3242.8817986752497</v>
      </c>
      <c r="AS4">
        <f t="shared" si="9"/>
        <v>-3921.7793207897116</v>
      </c>
      <c r="AT4">
        <f t="shared" si="9"/>
        <v>0</v>
      </c>
      <c r="AU4">
        <f t="shared" si="9"/>
        <v>-7164.6611194649613</v>
      </c>
      <c r="AW4">
        <v>1</v>
      </c>
      <c r="AX4">
        <f>IF(Z4&gt;0, (R4*SUMPRODUCT(K4:$K$98, X4:$X$98)-K4*$AZ$3)/Z4, 0)</f>
        <v>4261.1790951943913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1000000</v>
      </c>
      <c r="S5">
        <f t="shared" si="1"/>
        <v>5998.9763497679405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4203.7552539544922</v>
      </c>
      <c r="AC5">
        <f t="shared" si="2"/>
        <v>5837.5637371257617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-3565.4080640529601</v>
      </c>
      <c r="AI5">
        <f t="shared" si="6"/>
        <v>-3589.7353967376089</v>
      </c>
      <c r="AJ5">
        <f t="shared" si="7"/>
        <v>-1633.8084831712695</v>
      </c>
      <c r="AK5">
        <f>G5*SUM(AB5, AE5:AF5)</f>
        <v>172.35396541213419</v>
      </c>
      <c r="AL5">
        <f t="shared" si="8"/>
        <v>-5051.1899144967447</v>
      </c>
      <c r="AN5">
        <f t="shared" si="9"/>
        <v>0</v>
      </c>
      <c r="AO5">
        <f t="shared" si="9"/>
        <v>0</v>
      </c>
      <c r="AP5">
        <f t="shared" si="9"/>
        <v>-20.802497227225611</v>
      </c>
      <c r="AQ5">
        <f t="shared" si="9"/>
        <v>-3048.8090218453253</v>
      </c>
      <c r="AR5">
        <f t="shared" si="9"/>
        <v>-3069.6115190725509</v>
      </c>
      <c r="AS5">
        <f t="shared" si="9"/>
        <v>-1397.0827333008474</v>
      </c>
      <c r="AT5">
        <f t="shared" si="9"/>
        <v>147.38125770153823</v>
      </c>
      <c r="AU5">
        <f t="shared" si="9"/>
        <v>-4319.3129946718609</v>
      </c>
      <c r="AW5">
        <v>2</v>
      </c>
      <c r="AX5">
        <f>IF(Z5&gt;0, (R5*SUMPRODUCT(K5:$K$98, X5:$X$98)-K5*$AZ$3)/Z5, 0)</f>
        <v>5998.9763497679405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1000000</v>
      </c>
      <c r="S6">
        <f t="shared" si="1"/>
        <v>8371.4660012890945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5837.5637371257617</v>
      </c>
      <c r="AC6">
        <f t="shared" si="2"/>
        <v>8034.1451853280523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-3656.4895732735908</v>
      </c>
      <c r="AI6">
        <f t="shared" si="6"/>
        <v>-3680.4822203920612</v>
      </c>
      <c r="AJ6">
        <f t="shared" si="7"/>
        <v>-2196.5814482022906</v>
      </c>
      <c r="AK6">
        <f>G6*SUM(AB6, AE6:AF6)</f>
        <v>341.49747862185706</v>
      </c>
      <c r="AL6">
        <f t="shared" si="8"/>
        <v>-5535.5661899724946</v>
      </c>
      <c r="AN6">
        <f t="shared" si="9"/>
        <v>0</v>
      </c>
      <c r="AO6">
        <f t="shared" si="9"/>
        <v>0</v>
      </c>
      <c r="AP6">
        <f t="shared" si="9"/>
        <v>-18.508168620827529</v>
      </c>
      <c r="AQ6">
        <f t="shared" si="9"/>
        <v>-2820.6527294917314</v>
      </c>
      <c r="AR6">
        <f t="shared" si="9"/>
        <v>-2839.1608981125587</v>
      </c>
      <c r="AS6">
        <f t="shared" si="9"/>
        <v>-1694.4649597005978</v>
      </c>
      <c r="AT6">
        <f t="shared" si="9"/>
        <v>263.43458004911201</v>
      </c>
      <c r="AU6">
        <f t="shared" si="9"/>
        <v>-4270.1912777640446</v>
      </c>
      <c r="AW6">
        <v>3</v>
      </c>
      <c r="AX6">
        <f>IF(Z6&gt;0, (R6*SUMPRODUCT(K6:$K$98, X6:$X$98)-K6*$AZ$3)/Z6, 0)</f>
        <v>8371.4660012890945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1000000</v>
      </c>
      <c r="S7">
        <f t="shared" si="1"/>
        <v>10115.097990022576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8034.1451853280523</v>
      </c>
      <c r="AC7">
        <f t="shared" si="2"/>
        <v>9572.4689924137492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-3754.2772893333054</v>
      </c>
      <c r="AI7">
        <f t="shared" si="6"/>
        <v>-3777.9361530483575</v>
      </c>
      <c r="AJ7">
        <f t="shared" si="7"/>
        <v>-1538.3238070856969</v>
      </c>
      <c r="AK7">
        <f>G7*SUM(AB7, AE7:AF7)</f>
        <v>394.47652859960738</v>
      </c>
      <c r="AL7">
        <f t="shared" si="8"/>
        <v>-4921.7834315344471</v>
      </c>
      <c r="AN7">
        <f t="shared" si="9"/>
        <v>0</v>
      </c>
      <c r="AO7">
        <f t="shared" si="9"/>
        <v>0</v>
      </c>
      <c r="AP7">
        <f t="shared" si="9"/>
        <v>-16.605117601454612</v>
      </c>
      <c r="AQ7">
        <f t="shared" si="9"/>
        <v>-2634.9623823306233</v>
      </c>
      <c r="AR7">
        <f t="shared" si="9"/>
        <v>-2651.5674999320777</v>
      </c>
      <c r="AS7">
        <f t="shared" si="9"/>
        <v>-1079.681933732247</v>
      </c>
      <c r="AT7">
        <f t="shared" si="9"/>
        <v>276.86575430258659</v>
      </c>
      <c r="AU7">
        <f t="shared" si="9"/>
        <v>-3454.3836793617379</v>
      </c>
      <c r="AW7">
        <v>4</v>
      </c>
      <c r="AX7">
        <f>IF(Z7&gt;0, (R7*SUMPRODUCT(K7:$K$98, X7:$X$98)-K7*$AZ$3)/Z7, 0)</f>
        <v>10115.097990022576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1000000</v>
      </c>
      <c r="S8">
        <f t="shared" si="1"/>
        <v>10573.039672841713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9572.4689924137492</v>
      </c>
      <c r="AC8">
        <f t="shared" si="2"/>
        <v>9864.9553669757079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-3861.7445278167747</v>
      </c>
      <c r="AI8">
        <f t="shared" si="6"/>
        <v>-3885.070259281481</v>
      </c>
      <c r="AJ8">
        <f t="shared" si="7"/>
        <v>-292.48637456195866</v>
      </c>
      <c r="AK8">
        <f t="shared" ref="AK8:AK69" si="22">G8*SUM(AB8:AB8, AE8:AF8)</f>
        <v>203.89358953841284</v>
      </c>
      <c r="AL8">
        <f t="shared" si="8"/>
        <v>-3973.6630443050271</v>
      </c>
      <c r="AN8">
        <f t="shared" si="9"/>
        <v>0</v>
      </c>
      <c r="AO8">
        <f t="shared" si="9"/>
        <v>0</v>
      </c>
      <c r="AP8">
        <f t="shared" si="9"/>
        <v>-15.281720062059497</v>
      </c>
      <c r="AQ8">
        <f t="shared" si="9"/>
        <v>-2529.9999236713738</v>
      </c>
      <c r="AR8">
        <f t="shared" si="9"/>
        <v>-2545.2816437334332</v>
      </c>
      <c r="AS8">
        <f t="shared" si="9"/>
        <v>-191.62078174420918</v>
      </c>
      <c r="AT8">
        <f t="shared" si="9"/>
        <v>133.57972342642293</v>
      </c>
      <c r="AU8">
        <f t="shared" si="9"/>
        <v>-2603.3227020512199</v>
      </c>
      <c r="AW8">
        <v>5</v>
      </c>
      <c r="AX8">
        <f>IF(Z8&gt;0, (R8*SUMPRODUCT(K8:$K$98, X8:$X$98)-K8*$AZ$3)/Z8, 0)</f>
        <v>10573.039672841713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1000000</v>
      </c>
      <c r="S9">
        <f t="shared" si="1"/>
        <v>10338.783331676934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9864.9553669757079</v>
      </c>
      <c r="AC9">
        <f t="shared" si="2"/>
        <v>9508.6013112403743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-3996.8109038096973</v>
      </c>
      <c r="AI9">
        <f t="shared" si="6"/>
        <v>-4019.8034576871614</v>
      </c>
      <c r="AJ9">
        <f t="shared" si="7"/>
        <v>356.35405573533353</v>
      </c>
      <c r="AK9">
        <f t="shared" si="22"/>
        <v>58.203236665156673</v>
      </c>
      <c r="AL9">
        <f t="shared" si="8"/>
        <v>-3605.2461652866714</v>
      </c>
      <c r="AN9">
        <f t="shared" si="9"/>
        <v>0</v>
      </c>
      <c r="AO9">
        <f t="shared" si="9"/>
        <v>0</v>
      </c>
      <c r="AP9">
        <f t="shared" si="9"/>
        <v>-14.265972785473149</v>
      </c>
      <c r="AQ9">
        <f t="shared" si="9"/>
        <v>-2479.8635195682859</v>
      </c>
      <c r="AR9">
        <f t="shared" si="9"/>
        <v>-2494.1294923537594</v>
      </c>
      <c r="AS9">
        <f t="shared" si="9"/>
        <v>221.10363590779824</v>
      </c>
      <c r="AT9">
        <f t="shared" si="9"/>
        <v>36.112812639983154</v>
      </c>
      <c r="AU9">
        <f t="shared" si="9"/>
        <v>-2236.9130438059778</v>
      </c>
      <c r="AW9">
        <v>6</v>
      </c>
      <c r="AX9">
        <f>IF(Z9&gt;0, (R9*SUMPRODUCT(K9:$K$98, X9:$X$98)-K9*$AZ$3)/Z9, 0)</f>
        <v>10338.783331676934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1000000</v>
      </c>
      <c r="S10">
        <f t="shared" si="1"/>
        <v>9956.709058162327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9508.6013112403743</v>
      </c>
      <c r="AC10">
        <f t="shared" si="2"/>
        <v>9024.4248169046696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-4138.9070978232539</v>
      </c>
      <c r="AI10">
        <f t="shared" si="6"/>
        <v>-4161.5662534844978</v>
      </c>
      <c r="AJ10">
        <f t="shared" si="7"/>
        <v>484.17649433570477</v>
      </c>
      <c r="AK10">
        <f t="shared" si="22"/>
        <v>38.985265376085536</v>
      </c>
      <c r="AL10">
        <f t="shared" si="8"/>
        <v>-3638.4044937727076</v>
      </c>
      <c r="AN10">
        <f t="shared" si="9"/>
        <v>0</v>
      </c>
      <c r="AO10">
        <f t="shared" si="9"/>
        <v>0</v>
      </c>
      <c r="AP10">
        <f t="shared" si="9"/>
        <v>-13.337550841985683</v>
      </c>
      <c r="AQ10">
        <f t="shared" si="9"/>
        <v>-2436.2286341450895</v>
      </c>
      <c r="AR10">
        <f t="shared" si="9"/>
        <v>-2449.5661849870753</v>
      </c>
      <c r="AS10">
        <f t="shared" si="9"/>
        <v>284.99422953972362</v>
      </c>
      <c r="AT10">
        <f t="shared" si="9"/>
        <v>22.947366919377171</v>
      </c>
      <c r="AU10">
        <f t="shared" si="9"/>
        <v>-2141.6245885279745</v>
      </c>
      <c r="AW10">
        <v>7</v>
      </c>
      <c r="AX10">
        <f>IF(Z10&gt;0, (R10*SUMPRODUCT(K10:$K$98, X10:$X$98)-K10*$AZ$3)/Z10, 0)</f>
        <v>9956.709058162327</v>
      </c>
    </row>
    <row r="11" spans="1:52" x14ac:dyDescent="0.25">
      <c r="A11" t="s">
        <v>33</v>
      </c>
      <c r="C11" s="12">
        <f>AU71</f>
        <v>5475.7647445137554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1000000</v>
      </c>
      <c r="S11">
        <f t="shared" si="1"/>
        <v>9434.1027360577318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9024.4248169046696</v>
      </c>
      <c r="AC11">
        <f t="shared" si="2"/>
        <v>8424.9274376851536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-4273.5530123596473</v>
      </c>
      <c r="AI11">
        <f t="shared" si="6"/>
        <v>-4295.8787376389701</v>
      </c>
      <c r="AJ11">
        <f t="shared" si="7"/>
        <v>599.49737921951601</v>
      </c>
      <c r="AK11">
        <f t="shared" si="22"/>
        <v>21.658619560571204</v>
      </c>
      <c r="AL11">
        <f t="shared" si="8"/>
        <v>-3674.7227388588826</v>
      </c>
      <c r="AN11">
        <f t="shared" si="9"/>
        <v>0</v>
      </c>
      <c r="AO11">
        <f t="shared" si="9"/>
        <v>0</v>
      </c>
      <c r="AP11">
        <f t="shared" si="9"/>
        <v>-12.486970969064833</v>
      </c>
      <c r="AQ11">
        <f t="shared" si="9"/>
        <v>-2390.2351091598703</v>
      </c>
      <c r="AR11">
        <f t="shared" si="9"/>
        <v>-2402.722080128935</v>
      </c>
      <c r="AS11">
        <f t="shared" si="9"/>
        <v>335.30406186973136</v>
      </c>
      <c r="AT11">
        <f t="shared" si="9"/>
        <v>12.113852978982841</v>
      </c>
      <c r="AU11">
        <f t="shared" si="9"/>
        <v>-2055.3041652802208</v>
      </c>
      <c r="AW11">
        <v>8</v>
      </c>
      <c r="AX11">
        <f>IF(Z11&gt;0, (R11*SUMPRODUCT(K11:$K$98, X11:$X$98)-K11*$AZ$3)/Z11, 0)</f>
        <v>9434.1027360577318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1000000</v>
      </c>
      <c r="S12">
        <f t="shared" si="1"/>
        <v>8840.5331753446644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8424.9274376851536</v>
      </c>
      <c r="AC12">
        <f t="shared" si="2"/>
        <v>7776.805834756422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-4422.6109770913281</v>
      </c>
      <c r="AI12">
        <f t="shared" si="6"/>
        <v>-4444.6028798434299</v>
      </c>
      <c r="AJ12">
        <f t="shared" si="7"/>
        <v>648.12160292873159</v>
      </c>
      <c r="AK12">
        <f t="shared" si="22"/>
        <v>19.377333106675852</v>
      </c>
      <c r="AL12">
        <f t="shared" si="8"/>
        <v>-3777.1039438080224</v>
      </c>
      <c r="AN12">
        <f t="shared" si="9"/>
        <v>0</v>
      </c>
      <c r="AO12">
        <f t="shared" si="9"/>
        <v>0</v>
      </c>
      <c r="AP12">
        <f t="shared" si="9"/>
        <v>-11.688930102127859</v>
      </c>
      <c r="AQ12">
        <f t="shared" si="9"/>
        <v>-2350.6647497876484</v>
      </c>
      <c r="AR12">
        <f t="shared" si="9"/>
        <v>-2362.3536798897762</v>
      </c>
      <c r="AS12">
        <f t="shared" si="9"/>
        <v>344.48352194486392</v>
      </c>
      <c r="AT12">
        <f t="shared" si="9"/>
        <v>10.299258540870641</v>
      </c>
      <c r="AU12">
        <f t="shared" si="9"/>
        <v>-2007.5708994040417</v>
      </c>
      <c r="AW12">
        <v>9</v>
      </c>
      <c r="AX12">
        <f>IF(Z12&gt;0, (R12*SUMPRODUCT(K12:$K$98, X12:$X$98)-K12*$AZ$3)/Z12, 0)</f>
        <v>8840.5331753446644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1000000</v>
      </c>
      <c r="S13">
        <f t="shared" si="1"/>
        <v>8164.1834381724548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7776.805834756422</v>
      </c>
      <c r="AC13">
        <f t="shared" si="2"/>
        <v>7072.6434645574882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-4577.9585112090554</v>
      </c>
      <c r="AI13">
        <f t="shared" si="6"/>
        <v>-4599.6160459708562</v>
      </c>
      <c r="AJ13">
        <f t="shared" si="7"/>
        <v>704.16237019893379</v>
      </c>
      <c r="AK13">
        <f t="shared" si="22"/>
        <v>15.553611669512843</v>
      </c>
      <c r="AL13">
        <f t="shared" si="8"/>
        <v>-3879.9000641024095</v>
      </c>
      <c r="AN13">
        <f t="shared" si="9"/>
        <v>0</v>
      </c>
      <c r="AO13">
        <f t="shared" si="9"/>
        <v>0</v>
      </c>
      <c r="AP13">
        <f t="shared" si="9"/>
        <v>-10.942214791555099</v>
      </c>
      <c r="AQ13">
        <f t="shared" si="9"/>
        <v>-2312.9597106698775</v>
      </c>
      <c r="AR13">
        <f t="shared" si="9"/>
        <v>-2323.9019254614327</v>
      </c>
      <c r="AS13">
        <f t="shared" si="9"/>
        <v>355.76975808148939</v>
      </c>
      <c r="AT13">
        <f t="shared" si="9"/>
        <v>7.8582794184141616</v>
      </c>
      <c r="AU13">
        <f t="shared" si="9"/>
        <v>-1960.273887961529</v>
      </c>
      <c r="AW13">
        <v>10</v>
      </c>
      <c r="AX13">
        <f>IF(Z13&gt;0, (R13*SUMPRODUCT(K13:$K$98, X13:$X$98)-K13*$AZ$3)/Z13, 0)</f>
        <v>8164.1834381724548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1000000</v>
      </c>
      <c r="S14">
        <f t="shared" si="1"/>
        <v>9558.3627942025014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7072.6434645574882</v>
      </c>
      <c r="AC14">
        <f t="shared" si="2"/>
        <v>8152.2023931500626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-4751.4786045428946</v>
      </c>
      <c r="AI14">
        <f t="shared" si="6"/>
        <v>-4772.8007769919641</v>
      </c>
      <c r="AJ14">
        <f t="shared" si="7"/>
        <v>-1079.5589285925744</v>
      </c>
      <c r="AK14">
        <f t="shared" si="22"/>
        <v>495.08504251902423</v>
      </c>
      <c r="AL14">
        <f t="shared" si="8"/>
        <v>-5357.2746630655147</v>
      </c>
      <c r="AN14">
        <f t="shared" si="9"/>
        <v>0</v>
      </c>
      <c r="AO14">
        <f t="shared" si="9"/>
        <v>0</v>
      </c>
      <c r="AP14">
        <f t="shared" si="9"/>
        <v>-9.6185508269639435</v>
      </c>
      <c r="AQ14">
        <f t="shared" si="9"/>
        <v>-2143.4184799974678</v>
      </c>
      <c r="AR14">
        <f t="shared" si="9"/>
        <v>-2153.0370308244319</v>
      </c>
      <c r="AS14">
        <f t="shared" si="9"/>
        <v>-486.99504941035059</v>
      </c>
      <c r="AT14">
        <f t="shared" si="9"/>
        <v>223.33562194534946</v>
      </c>
      <c r="AU14">
        <f t="shared" si="9"/>
        <v>-2416.6964582894329</v>
      </c>
      <c r="AW14">
        <v>11</v>
      </c>
      <c r="AX14">
        <f>IF(Z14&gt;0, (R14*SUMPRODUCT(K14:$K$98, X14:$X$98)-K14*$AZ$3)/Z14, 0)</f>
        <v>9558.3627942025014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1000000</v>
      </c>
      <c r="S15">
        <f t="shared" si="1"/>
        <v>10766.939429980572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8152.2023931500626</v>
      </c>
      <c r="AC15">
        <f t="shared" si="2"/>
        <v>9037.8184124940599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-4953.4357587854438</v>
      </c>
      <c r="AI15">
        <f t="shared" si="6"/>
        <v>-4974.4208736160526</v>
      </c>
      <c r="AJ15">
        <f t="shared" si="7"/>
        <v>-885.61601934399732</v>
      </c>
      <c r="AK15">
        <f t="shared" si="22"/>
        <v>570.65416752050442</v>
      </c>
      <c r="AL15">
        <f t="shared" si="8"/>
        <v>-5289.3827254395455</v>
      </c>
      <c r="AN15">
        <f t="shared" si="9"/>
        <v>0</v>
      </c>
      <c r="AO15">
        <f t="shared" si="9"/>
        <v>0</v>
      </c>
      <c r="AP15">
        <f t="shared" si="9"/>
        <v>-8.4522341578108247</v>
      </c>
      <c r="AQ15">
        <f t="shared" si="9"/>
        <v>-1995.1093552206869</v>
      </c>
      <c r="AR15">
        <f t="shared" si="9"/>
        <v>-2003.5615893784977</v>
      </c>
      <c r="AS15">
        <f t="shared" si="9"/>
        <v>-356.70207334227115</v>
      </c>
      <c r="AT15">
        <f t="shared" si="9"/>
        <v>229.84399589649465</v>
      </c>
      <c r="AU15">
        <f t="shared" si="9"/>
        <v>-2130.4196668242744</v>
      </c>
      <c r="AW15">
        <v>12</v>
      </c>
      <c r="AX15">
        <f>IF(Z15&gt;0, (R15*SUMPRODUCT(K15:$K$98, X15:$X$98)-K15*$AZ$3)/Z15, 0)</f>
        <v>10766.939429980572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1000000</v>
      </c>
      <c r="S16">
        <f t="shared" si="1"/>
        <v>11802.710612066314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9037.8184124940599</v>
      </c>
      <c r="AC16">
        <f t="shared" si="2"/>
        <v>9747.204145971129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-5166.0047675929582</v>
      </c>
      <c r="AI16">
        <f t="shared" si="6"/>
        <v>-5186.6508811560707</v>
      </c>
      <c r="AJ16">
        <f t="shared" si="7"/>
        <v>-709.38573347706915</v>
      </c>
      <c r="AK16">
        <f t="shared" si="22"/>
        <v>632.64728887458421</v>
      </c>
      <c r="AL16">
        <f t="shared" si="8"/>
        <v>-5263.389325758556</v>
      </c>
      <c r="AN16">
        <f t="shared" si="9"/>
        <v>0</v>
      </c>
      <c r="AO16">
        <f t="shared" si="9"/>
        <v>0</v>
      </c>
      <c r="AP16">
        <f t="shared" si="9"/>
        <v>-7.4247264792887302</v>
      </c>
      <c r="AQ16">
        <f t="shared" si="9"/>
        <v>-1857.7914081906388</v>
      </c>
      <c r="AR16">
        <f t="shared" si="9"/>
        <v>-1865.2161346699274</v>
      </c>
      <c r="AS16">
        <f t="shared" si="9"/>
        <v>-255.10830516727722</v>
      </c>
      <c r="AT16">
        <f t="shared" si="9"/>
        <v>227.51173306290499</v>
      </c>
      <c r="AU16">
        <f t="shared" si="9"/>
        <v>-1892.8127067742998</v>
      </c>
      <c r="AW16">
        <v>13</v>
      </c>
      <c r="AX16">
        <f>IF(Z16&gt;0, (R16*SUMPRODUCT(K16:$K$98, X16:$X$98)-K16*$AZ$3)/Z16, 0)</f>
        <v>11802.710612066314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1000000</v>
      </c>
      <c r="S17">
        <f t="shared" si="1"/>
        <v>12686.699766195454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9747.204145971129</v>
      </c>
      <c r="AC17">
        <f t="shared" si="2"/>
        <v>10304.140495546315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-5385.8649315322837</v>
      </c>
      <c r="AI17">
        <f t="shared" si="6"/>
        <v>-5406.1699373364772</v>
      </c>
      <c r="AJ17">
        <f t="shared" si="7"/>
        <v>-556.93634957518589</v>
      </c>
      <c r="AK17">
        <f t="shared" si="22"/>
        <v>682.30429021797909</v>
      </c>
      <c r="AL17">
        <f t="shared" si="8"/>
        <v>-5280.8019966936845</v>
      </c>
      <c r="AN17">
        <f t="shared" si="9"/>
        <v>0</v>
      </c>
      <c r="AO17">
        <f t="shared" si="9"/>
        <v>0</v>
      </c>
      <c r="AP17">
        <f t="shared" si="9"/>
        <v>-6.519694450156984</v>
      </c>
      <c r="AQ17">
        <f t="shared" si="9"/>
        <v>-1729.3367971436057</v>
      </c>
      <c r="AR17">
        <f t="shared" si="9"/>
        <v>-1735.8564915937627</v>
      </c>
      <c r="AS17">
        <f t="shared" si="9"/>
        <v>-178.82559908779442</v>
      </c>
      <c r="AT17">
        <f t="shared" si="9"/>
        <v>219.07974502197715</v>
      </c>
      <c r="AU17">
        <f t="shared" si="9"/>
        <v>-1695.6023456595801</v>
      </c>
      <c r="AW17">
        <v>14</v>
      </c>
      <c r="AX17">
        <f>IF(Z17&gt;0, (R17*SUMPRODUCT(K17:$K$98, X17:$X$98)-K17*$AZ$3)/Z17, 0)</f>
        <v>12686.699766195454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1000000</v>
      </c>
      <c r="S18">
        <f t="shared" si="1"/>
        <v>13439.637683817347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10304.140495546315</v>
      </c>
      <c r="AC18">
        <f t="shared" si="2"/>
        <v>10730.81062497936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-5633.2957314796658</v>
      </c>
      <c r="AI18">
        <f t="shared" si="6"/>
        <v>-5653.2568548325307</v>
      </c>
      <c r="AJ18">
        <f t="shared" si="7"/>
        <v>-426.67012943304508</v>
      </c>
      <c r="AK18">
        <f t="shared" si="22"/>
        <v>721.28983468824208</v>
      </c>
      <c r="AL18">
        <f t="shared" si="8"/>
        <v>-5358.6371495773337</v>
      </c>
      <c r="AN18">
        <f t="shared" si="9"/>
        <v>0</v>
      </c>
      <c r="AO18">
        <f t="shared" si="9"/>
        <v>0</v>
      </c>
      <c r="AP18">
        <f t="shared" si="9"/>
        <v>-5.7225695615911336</v>
      </c>
      <c r="AQ18">
        <f t="shared" si="9"/>
        <v>-1614.985595476554</v>
      </c>
      <c r="AR18">
        <f t="shared" si="9"/>
        <v>-1620.7081650381451</v>
      </c>
      <c r="AS18">
        <f t="shared" si="9"/>
        <v>-122.32024482646707</v>
      </c>
      <c r="AT18">
        <f t="shared" si="9"/>
        <v>206.783515141181</v>
      </c>
      <c r="AU18">
        <f t="shared" si="9"/>
        <v>-1536.2448947234313</v>
      </c>
      <c r="AW18">
        <v>15</v>
      </c>
      <c r="AX18">
        <f>IF(Z18&gt;0, (R18*SUMPRODUCT(K18:$K$98, X18:$X$98)-K18*$AZ$3)/Z18, 0)</f>
        <v>13439.637683817347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1000000</v>
      </c>
      <c r="S19">
        <f t="shared" si="1"/>
        <v>14072.818811338568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10730.81062497936</v>
      </c>
      <c r="AC19">
        <f t="shared" si="2"/>
        <v>11040.831213946238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-5910.3984005056191</v>
      </c>
      <c r="AI19">
        <f t="shared" si="6"/>
        <v>-5930.0121526649418</v>
      </c>
      <c r="AJ19">
        <f t="shared" si="7"/>
        <v>-310.02058896687777</v>
      </c>
      <c r="AK19">
        <f t="shared" si="22"/>
        <v>751.1567437485553</v>
      </c>
      <c r="AL19">
        <f t="shared" si="8"/>
        <v>-5488.8759978832641</v>
      </c>
      <c r="AN19">
        <f t="shared" si="9"/>
        <v>0</v>
      </c>
      <c r="AO19">
        <f t="shared" si="9"/>
        <v>0</v>
      </c>
      <c r="AP19">
        <f t="shared" si="9"/>
        <v>-5.0205207066481279</v>
      </c>
      <c r="AQ19">
        <f t="shared" si="9"/>
        <v>-1512.8812331899251</v>
      </c>
      <c r="AR19">
        <f t="shared" si="9"/>
        <v>-1517.9017538965732</v>
      </c>
      <c r="AS19">
        <f t="shared" si="9"/>
        <v>-79.355789435506267</v>
      </c>
      <c r="AT19">
        <f t="shared" si="9"/>
        <v>192.2731538205658</v>
      </c>
      <c r="AU19">
        <f t="shared" si="9"/>
        <v>-1404.9843895115137</v>
      </c>
      <c r="AW19">
        <v>16</v>
      </c>
      <c r="AX19">
        <f>IF(Z19&gt;0, (R19*SUMPRODUCT(K19:$K$98, X19:$X$98)-K19*$AZ$3)/Z19, 0)</f>
        <v>14072.818811338568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1000000</v>
      </c>
      <c r="S20">
        <f t="shared" si="1"/>
        <v>14597.051031553854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11040.831213946238</v>
      </c>
      <c r="AC20">
        <f t="shared" si="2"/>
        <v>11246.705502580808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-6226.6664919080704</v>
      </c>
      <c r="AI20">
        <f t="shared" si="6"/>
        <v>-6245.9284398835025</v>
      </c>
      <c r="AJ20">
        <f t="shared" si="7"/>
        <v>-205.87428863456989</v>
      </c>
      <c r="AK20">
        <f t="shared" si="22"/>
        <v>772.85818497623677</v>
      </c>
      <c r="AL20">
        <f t="shared" si="8"/>
        <v>-5678.9445435418356</v>
      </c>
      <c r="AN20">
        <f t="shared" si="9"/>
        <v>0</v>
      </c>
      <c r="AO20">
        <f t="shared" si="9"/>
        <v>0</v>
      </c>
      <c r="AP20">
        <f t="shared" si="9"/>
        <v>-4.4022049953366942</v>
      </c>
      <c r="AQ20">
        <f t="shared" si="9"/>
        <v>-1423.0680287338994</v>
      </c>
      <c r="AR20">
        <f t="shared" si="9"/>
        <v>-1427.470233729236</v>
      </c>
      <c r="AS20">
        <f t="shared" si="9"/>
        <v>-47.051358616191749</v>
      </c>
      <c r="AT20">
        <f t="shared" si="9"/>
        <v>176.63219560808147</v>
      </c>
      <c r="AU20">
        <f t="shared" si="9"/>
        <v>-1297.8893967373465</v>
      </c>
      <c r="AW20">
        <v>17</v>
      </c>
      <c r="AX20">
        <f>IF(Z20&gt;0, (R20*SUMPRODUCT(K20:$K$98, X20:$X$98)-K20*$AZ$3)/Z20, 0)</f>
        <v>14597.051031553854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1000000</v>
      </c>
      <c r="S21">
        <f t="shared" si="1"/>
        <v>15020.486267502221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11246.705502580808</v>
      </c>
      <c r="AC21">
        <f t="shared" si="2"/>
        <v>11358.240618333066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-6589.8568060251791</v>
      </c>
      <c r="AI21">
        <f t="shared" si="6"/>
        <v>-6608.7613881007064</v>
      </c>
      <c r="AJ21">
        <f t="shared" si="7"/>
        <v>-111.53511575225821</v>
      </c>
      <c r="AK21">
        <f t="shared" si="22"/>
        <v>787.26938518065663</v>
      </c>
      <c r="AL21">
        <f t="shared" si="8"/>
        <v>-5933.0271186723076</v>
      </c>
      <c r="AN21">
        <f t="shared" si="9"/>
        <v>0</v>
      </c>
      <c r="AO21">
        <f t="shared" si="9"/>
        <v>0</v>
      </c>
      <c r="AP21">
        <f t="shared" si="9"/>
        <v>-3.8576170708706043</v>
      </c>
      <c r="AQ21">
        <f t="shared" si="9"/>
        <v>-1344.7080717232141</v>
      </c>
      <c r="AR21">
        <f t="shared" si="9"/>
        <v>-1348.5656887940847</v>
      </c>
      <c r="AS21">
        <f t="shared" si="9"/>
        <v>-22.759549235654749</v>
      </c>
      <c r="AT21">
        <f t="shared" si="9"/>
        <v>160.64802742072754</v>
      </c>
      <c r="AU21">
        <f t="shared" si="9"/>
        <v>-1210.6772106090118</v>
      </c>
      <c r="AW21">
        <v>18</v>
      </c>
      <c r="AX21">
        <f>IF(Z21&gt;0, (R21*SUMPRODUCT(K21:$K$98, X21:$X$98)-K21*$AZ$3)/Z21, 0)</f>
        <v>15020.486267502221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1000000</v>
      </c>
      <c r="S22">
        <f t="shared" si="1"/>
        <v>15349.859380300795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11358.240618333066</v>
      </c>
      <c r="AC22">
        <f t="shared" si="2"/>
        <v>11383.713925615348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-7004.6285915508706</v>
      </c>
      <c r="AI22">
        <f t="shared" si="6"/>
        <v>-7023.1690120908543</v>
      </c>
      <c r="AJ22">
        <f t="shared" si="7"/>
        <v>-25.473307282281894</v>
      </c>
      <c r="AK22">
        <f t="shared" si="22"/>
        <v>795.0768432833147</v>
      </c>
      <c r="AL22">
        <f t="shared" si="8"/>
        <v>-6253.5654760898215</v>
      </c>
      <c r="AN22">
        <f t="shared" si="9"/>
        <v>0</v>
      </c>
      <c r="AO22">
        <f t="shared" si="9"/>
        <v>0</v>
      </c>
      <c r="AP22">
        <f t="shared" si="9"/>
        <v>-3.3779529183915202</v>
      </c>
      <c r="AQ22">
        <f t="shared" si="9"/>
        <v>-1276.2011272641446</v>
      </c>
      <c r="AR22">
        <f t="shared" si="9"/>
        <v>-1279.579080182536</v>
      </c>
      <c r="AS22">
        <f t="shared" si="9"/>
        <v>-4.6410831129586523</v>
      </c>
      <c r="AT22">
        <f t="shared" si="9"/>
        <v>144.85821059573516</v>
      </c>
      <c r="AU22">
        <f t="shared" si="9"/>
        <v>-1139.3619526997595</v>
      </c>
      <c r="AW22">
        <v>19</v>
      </c>
      <c r="AX22">
        <f>IF(Z22&gt;0, (R22*SUMPRODUCT(K22:$K$98, X22:$X$98)-K22*$AZ$3)/Z22, 0)</f>
        <v>15349.859380300795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1000000</v>
      </c>
      <c r="S23">
        <f t="shared" si="1"/>
        <v>15592.19673074353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11383.713925615348</v>
      </c>
      <c r="AC23">
        <f t="shared" si="2"/>
        <v>11330.889029606113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-7498.109458611817</v>
      </c>
      <c r="AI23">
        <f t="shared" si="6"/>
        <v>-7516.2770222099352</v>
      </c>
      <c r="AJ23">
        <f t="shared" si="7"/>
        <v>52.82489600923509</v>
      </c>
      <c r="AK23">
        <f t="shared" si="22"/>
        <v>796.85997479307446</v>
      </c>
      <c r="AL23">
        <f t="shared" si="8"/>
        <v>-6666.5921514076254</v>
      </c>
      <c r="AN23">
        <f t="shared" si="9"/>
        <v>0</v>
      </c>
      <c r="AO23">
        <f t="shared" si="9"/>
        <v>0</v>
      </c>
      <c r="AP23">
        <f t="shared" si="9"/>
        <v>-2.9553755625051217</v>
      </c>
      <c r="AQ23">
        <f t="shared" si="9"/>
        <v>-1219.7414000667241</v>
      </c>
      <c r="AR23">
        <f t="shared" si="9"/>
        <v>-1222.6967756292293</v>
      </c>
      <c r="AS23">
        <f t="shared" si="9"/>
        <v>8.5931944541941174</v>
      </c>
      <c r="AT23">
        <f t="shared" si="9"/>
        <v>129.62775572646632</v>
      </c>
      <c r="AU23">
        <f t="shared" si="9"/>
        <v>-1084.4758254485687</v>
      </c>
      <c r="AW23">
        <v>20</v>
      </c>
      <c r="AX23">
        <f>IF(Z23&gt;0, (R23*SUMPRODUCT(K23:$K$98, X23:$X$98)-K23*$AZ$3)/Z23, 0)</f>
        <v>15592.19673074353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1000000</v>
      </c>
      <c r="S24">
        <f t="shared" si="1"/>
        <v>15748.90883960019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11330.889029606113</v>
      </c>
      <c r="AC24">
        <f t="shared" si="2"/>
        <v>11203.447836016983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-8056.2127747088043</v>
      </c>
      <c r="AI24">
        <f t="shared" si="6"/>
        <v>-8073.9972573515734</v>
      </c>
      <c r="AJ24">
        <f t="shared" si="7"/>
        <v>127.4411935891294</v>
      </c>
      <c r="AK24">
        <f t="shared" si="22"/>
        <v>793.16223207242797</v>
      </c>
      <c r="AL24">
        <f t="shared" si="8"/>
        <v>-7153.3938316900158</v>
      </c>
      <c r="AN24">
        <f t="shared" si="9"/>
        <v>0</v>
      </c>
      <c r="AO24">
        <f t="shared" si="9"/>
        <v>0</v>
      </c>
      <c r="AP24">
        <f t="shared" si="9"/>
        <v>-2.5830880006072743</v>
      </c>
      <c r="AQ24">
        <f t="shared" si="9"/>
        <v>-1170.1159357115275</v>
      </c>
      <c r="AR24">
        <f t="shared" si="9"/>
        <v>-1172.6990237121347</v>
      </c>
      <c r="AS24">
        <f t="shared" si="9"/>
        <v>18.510058715539341</v>
      </c>
      <c r="AT24">
        <f t="shared" si="9"/>
        <v>115.20199295952919</v>
      </c>
      <c r="AU24">
        <f t="shared" si="9"/>
        <v>-1038.9869720370662</v>
      </c>
      <c r="AW24">
        <v>21</v>
      </c>
      <c r="AX24">
        <f>IF(Z24&gt;0, (R24*SUMPRODUCT(K24:$K$98, X24:$X$98)-K24*$AZ$3)/Z24, 0)</f>
        <v>15748.90883960019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1000000</v>
      </c>
      <c r="S25">
        <f t="shared" si="1"/>
        <v>15826.476407811504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11203.447836016983</v>
      </c>
      <c r="AC25">
        <f t="shared" si="2"/>
        <v>11008.59994180331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-8684.2816748082714</v>
      </c>
      <c r="AI25">
        <f t="shared" si="6"/>
        <v>-8701.6712055827429</v>
      </c>
      <c r="AJ25">
        <f t="shared" si="7"/>
        <v>194.8478942136735</v>
      </c>
      <c r="AK25">
        <f t="shared" si="22"/>
        <v>784.24134852118891</v>
      </c>
      <c r="AL25">
        <f t="shared" si="8"/>
        <v>-7722.5819628478803</v>
      </c>
      <c r="AN25">
        <f t="shared" si="9"/>
        <v>0</v>
      </c>
      <c r="AO25">
        <f t="shared" si="9"/>
        <v>0</v>
      </c>
      <c r="AP25">
        <f t="shared" si="9"/>
        <v>-2.2551103950518674</v>
      </c>
      <c r="AQ25">
        <f t="shared" si="9"/>
        <v>-1126.1956479681928</v>
      </c>
      <c r="AR25">
        <f t="shared" si="9"/>
        <v>-1128.4507583632446</v>
      </c>
      <c r="AS25">
        <f t="shared" si="9"/>
        <v>25.268278793369578</v>
      </c>
      <c r="AT25">
        <f t="shared" si="9"/>
        <v>101.70204361557271</v>
      </c>
      <c r="AU25">
        <f t="shared" si="9"/>
        <v>-1001.4804359543023</v>
      </c>
      <c r="AW25">
        <v>22</v>
      </c>
      <c r="AX25">
        <f>IF(Z25&gt;0, (R25*SUMPRODUCT(K25:$K$98, X25:$X$98)-K25*$AZ$3)/Z25, 0)</f>
        <v>15826.476407811504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1000000</v>
      </c>
      <c r="S26">
        <f t="shared" si="1"/>
        <v>15831.349889993937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11008.59994180331</v>
      </c>
      <c r="AC26">
        <f t="shared" si="2"/>
        <v>10753.179330886771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-9392.1627808086087</v>
      </c>
      <c r="AI26">
        <f t="shared" si="6"/>
        <v>-9409.1436122058149</v>
      </c>
      <c r="AJ26">
        <f t="shared" si="7"/>
        <v>255.42061091653886</v>
      </c>
      <c r="AK26">
        <f t="shared" si="22"/>
        <v>770.60199592623178</v>
      </c>
      <c r="AL26">
        <f t="shared" si="8"/>
        <v>-8383.1210053630439</v>
      </c>
      <c r="AN26">
        <f t="shared" si="9"/>
        <v>0</v>
      </c>
      <c r="AO26">
        <f t="shared" si="9"/>
        <v>0</v>
      </c>
      <c r="AP26">
        <f t="shared" si="9"/>
        <v>-1.9661691184597385</v>
      </c>
      <c r="AQ26">
        <f t="shared" si="9"/>
        <v>-1087.4956580872035</v>
      </c>
      <c r="AR26">
        <f t="shared" si="9"/>
        <v>-1089.4618272056632</v>
      </c>
      <c r="AS26">
        <f t="shared" si="9"/>
        <v>29.574530578334244</v>
      </c>
      <c r="AT26">
        <f t="shared" si="9"/>
        <v>89.226128660747179</v>
      </c>
      <c r="AU26">
        <f t="shared" si="9"/>
        <v>-970.66116796658173</v>
      </c>
      <c r="AW26">
        <v>23</v>
      </c>
      <c r="AX26">
        <f>IF(Z26&gt;0, (R26*SUMPRODUCT(K26:$K$98, X26:$X$98)-K26*$AZ$3)/Z26, 0)</f>
        <v>15831.349889993937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1000000</v>
      </c>
      <c r="S27">
        <f t="shared" si="1"/>
        <v>15768.362323151214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10753.179330886771</v>
      </c>
      <c r="AC27">
        <f t="shared" si="2"/>
        <v>10443.161384452829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-10155.191277154852</v>
      </c>
      <c r="AI27">
        <f t="shared" si="6"/>
        <v>-10171.748420456157</v>
      </c>
      <c r="AJ27">
        <f t="shared" si="7"/>
        <v>310.01794643394169</v>
      </c>
      <c r="AK27">
        <f t="shared" si="22"/>
        <v>752.72255316207406</v>
      </c>
      <c r="AL27">
        <f t="shared" si="8"/>
        <v>-9109.0079208601419</v>
      </c>
      <c r="AN27">
        <f t="shared" si="9"/>
        <v>0</v>
      </c>
      <c r="AO27">
        <f t="shared" si="9"/>
        <v>0</v>
      </c>
      <c r="AP27">
        <f t="shared" si="9"/>
        <v>-1.7117065227975954</v>
      </c>
      <c r="AQ27">
        <f t="shared" si="9"/>
        <v>-1049.8614907797917</v>
      </c>
      <c r="AR27">
        <f t="shared" si="9"/>
        <v>-1051.5731973025891</v>
      </c>
      <c r="AS27">
        <f t="shared" si="9"/>
        <v>32.050199206372326</v>
      </c>
      <c r="AT27">
        <f t="shared" si="9"/>
        <v>77.817778143092653</v>
      </c>
      <c r="AU27">
        <f t="shared" si="9"/>
        <v>-941.70521995312424</v>
      </c>
      <c r="AW27">
        <v>24</v>
      </c>
      <c r="AX27">
        <f>IF(Z27&gt;0, (R27*SUMPRODUCT(K27:$K$98, X27:$X$98)-K27*$AZ$3)/Z27, 0)</f>
        <v>15768.362323151214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1000000</v>
      </c>
      <c r="S28">
        <f t="shared" si="1"/>
        <v>15646.929578173362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10443.161384452829</v>
      </c>
      <c r="AC28">
        <f t="shared" si="2"/>
        <v>10087.476421934876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-10969.206779974686</v>
      </c>
      <c r="AI28">
        <f t="shared" si="6"/>
        <v>-10985.324121673479</v>
      </c>
      <c r="AJ28">
        <f t="shared" si="7"/>
        <v>355.68496251795295</v>
      </c>
      <c r="AK28">
        <f t="shared" si="22"/>
        <v>731.02129691169807</v>
      </c>
      <c r="AL28">
        <f t="shared" si="8"/>
        <v>-9898.6178622438274</v>
      </c>
      <c r="AN28">
        <f t="shared" si="9"/>
        <v>0</v>
      </c>
      <c r="AO28">
        <f t="shared" si="9"/>
        <v>0</v>
      </c>
      <c r="AP28">
        <f t="shared" si="9"/>
        <v>-1.4877134477944693</v>
      </c>
      <c r="AQ28">
        <f t="shared" si="9"/>
        <v>-1012.5141442790569</v>
      </c>
      <c r="AR28">
        <f t="shared" si="9"/>
        <v>-1014.0018577268514</v>
      </c>
      <c r="AS28">
        <f t="shared" si="9"/>
        <v>32.831549507686894</v>
      </c>
      <c r="AT28">
        <f t="shared" si="9"/>
        <v>67.477021605934439</v>
      </c>
      <c r="AU28">
        <f t="shared" si="9"/>
        <v>-913.69328661323016</v>
      </c>
      <c r="AW28">
        <v>25</v>
      </c>
      <c r="AX28">
        <f>IF(Z28&gt;0, (R28*SUMPRODUCT(K28:$K$98, X28:$X$98)-K28*$AZ$3)/Z28, 0)</f>
        <v>15646.929578173362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1000000</v>
      </c>
      <c r="S29">
        <f t="shared" si="1"/>
        <v>15476.086726898382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10087.476421934876</v>
      </c>
      <c r="AC29">
        <f t="shared" si="2"/>
        <v>9694.762749318179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-11811.707974739717</v>
      </c>
      <c r="AI29">
        <f t="shared" si="6"/>
        <v>-11827.368850322153</v>
      </c>
      <c r="AJ29">
        <f t="shared" si="7"/>
        <v>392.71367261669729</v>
      </c>
      <c r="AK29">
        <f t="shared" si="22"/>
        <v>706.12334953544143</v>
      </c>
      <c r="AL29">
        <f t="shared" si="8"/>
        <v>-10728.531828170015</v>
      </c>
      <c r="AN29">
        <f t="shared" si="9"/>
        <v>0</v>
      </c>
      <c r="AO29">
        <f t="shared" si="9"/>
        <v>0</v>
      </c>
      <c r="AP29">
        <f t="shared" si="9"/>
        <v>-1.2906957857016428</v>
      </c>
      <c r="AQ29">
        <f t="shared" si="9"/>
        <v>-973.46547609588163</v>
      </c>
      <c r="AR29">
        <f t="shared" si="9"/>
        <v>-974.75617188158321</v>
      </c>
      <c r="AS29">
        <f t="shared" si="9"/>
        <v>32.365615802620589</v>
      </c>
      <c r="AT29">
        <f t="shared" si="9"/>
        <v>58.1953688753539</v>
      </c>
      <c r="AU29">
        <f t="shared" si="9"/>
        <v>-884.19518720360884</v>
      </c>
      <c r="AW29">
        <v>26</v>
      </c>
      <c r="AX29">
        <f>IF(Z29&gt;0, (R29*SUMPRODUCT(K29:$K$98, X29:$X$98)-K29*$AZ$3)/Z29, 0)</f>
        <v>15476.086726898382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1000000</v>
      </c>
      <c r="S30">
        <f t="shared" si="1"/>
        <v>15267.431128523302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9694.762749318179</v>
      </c>
      <c r="AC30">
        <f t="shared" si="2"/>
        <v>9274.6905514922601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-12688.610534346446</v>
      </c>
      <c r="AI30">
        <f t="shared" si="6"/>
        <v>-12703.797585909701</v>
      </c>
      <c r="AJ30">
        <f t="shared" si="7"/>
        <v>420.07219782591892</v>
      </c>
      <c r="AK30">
        <f t="shared" si="22"/>
        <v>678.63339245227257</v>
      </c>
      <c r="AL30">
        <f t="shared" si="8"/>
        <v>-11605.091995631508</v>
      </c>
      <c r="AN30">
        <f t="shared" si="9"/>
        <v>0</v>
      </c>
      <c r="AO30">
        <f t="shared" si="9"/>
        <v>0</v>
      </c>
      <c r="AP30">
        <f t="shared" si="9"/>
        <v>-1.1175405680512298</v>
      </c>
      <c r="AQ30">
        <f t="shared" si="9"/>
        <v>-933.69255811603261</v>
      </c>
      <c r="AR30">
        <f t="shared" si="9"/>
        <v>-934.81009868408387</v>
      </c>
      <c r="AS30">
        <f t="shared" si="9"/>
        <v>30.911050813627039</v>
      </c>
      <c r="AT30">
        <f t="shared" si="9"/>
        <v>49.937299793902184</v>
      </c>
      <c r="AU30">
        <f t="shared" si="9"/>
        <v>-853.96174807655461</v>
      </c>
      <c r="AW30">
        <v>27</v>
      </c>
      <c r="AX30">
        <f>IF(Z30&gt;0, (R30*SUMPRODUCT(K30:$K$98, X30:$X$98)-K30*$AZ$3)/Z30, 0)</f>
        <v>15267.431128523302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1000000</v>
      </c>
      <c r="S31">
        <f t="shared" si="1"/>
        <v>15031.267301991576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9274.6905514922601</v>
      </c>
      <c r="AC31">
        <f t="shared" si="2"/>
        <v>8835.0991346886949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-13625.855466582509</v>
      </c>
      <c r="AI31">
        <f t="shared" si="6"/>
        <v>-13640.550001243466</v>
      </c>
      <c r="AJ31">
        <f t="shared" si="7"/>
        <v>439.59141680356515</v>
      </c>
      <c r="AK31">
        <f t="shared" si="22"/>
        <v>649.22833860445826</v>
      </c>
      <c r="AL31">
        <f t="shared" si="8"/>
        <v>-12551.730245835442</v>
      </c>
      <c r="AN31">
        <f t="shared" si="9"/>
        <v>0</v>
      </c>
      <c r="AO31">
        <f t="shared" si="9"/>
        <v>0</v>
      </c>
      <c r="AP31">
        <f t="shared" si="9"/>
        <v>-0.96544523846619457</v>
      </c>
      <c r="AQ31">
        <f t="shared" si="9"/>
        <v>-895.23197459213429</v>
      </c>
      <c r="AR31">
        <f t="shared" si="9"/>
        <v>-896.19741983060055</v>
      </c>
      <c r="AS31">
        <f t="shared" si="9"/>
        <v>28.88158420907661</v>
      </c>
      <c r="AT31">
        <f t="shared" si="9"/>
        <v>42.654934140132404</v>
      </c>
      <c r="AU31">
        <f t="shared" si="9"/>
        <v>-824.66090148139153</v>
      </c>
      <c r="AW31">
        <v>28</v>
      </c>
      <c r="AX31">
        <f>IF(Z31&gt;0, (R31*SUMPRODUCT(K31:$K$98, X31:$X$98)-K31*$AZ$3)/Z31, 0)</f>
        <v>15031.267301991576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1000000</v>
      </c>
      <c r="S32">
        <f t="shared" si="1"/>
        <v>14773.98959029602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8835.0991346886949</v>
      </c>
      <c r="AC32">
        <f t="shared" si="2"/>
        <v>8381.028893411265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-14620.859790854785</v>
      </c>
      <c r="AI32">
        <f t="shared" si="6"/>
        <v>-14635.041858674362</v>
      </c>
      <c r="AJ32">
        <f t="shared" si="7"/>
        <v>454.07024127742989</v>
      </c>
      <c r="AK32">
        <f t="shared" si="22"/>
        <v>618.45693942820867</v>
      </c>
      <c r="AL32">
        <f t="shared" si="8"/>
        <v>-13562.514677968724</v>
      </c>
      <c r="AN32">
        <f t="shared" si="9"/>
        <v>0</v>
      </c>
      <c r="AO32">
        <f t="shared" si="9"/>
        <v>0</v>
      </c>
      <c r="AP32">
        <f t="shared" si="9"/>
        <v>-0.83194256061415006</v>
      </c>
      <c r="AQ32">
        <f t="shared" si="9"/>
        <v>-857.68279263159116</v>
      </c>
      <c r="AR32">
        <f t="shared" si="9"/>
        <v>-858.51473519220542</v>
      </c>
      <c r="AS32">
        <f t="shared" si="9"/>
        <v>26.636479534077935</v>
      </c>
      <c r="AT32">
        <f t="shared" si="9"/>
        <v>36.279663612050925</v>
      </c>
      <c r="AU32">
        <f t="shared" si="9"/>
        <v>-795.59859204607653</v>
      </c>
      <c r="AW32">
        <v>29</v>
      </c>
      <c r="AX32">
        <f>IF(Z32&gt;0, (R32*SUMPRODUCT(K32:$K$98, X32:$X$98)-K32*$AZ$3)/Z32, 0)</f>
        <v>14773.98959029602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1000000</v>
      </c>
      <c r="S33">
        <f t="shared" si="1"/>
        <v>14502.179991050887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8381.028893411265</v>
      </c>
      <c r="AC33">
        <f t="shared" si="2"/>
        <v>7917.2405055249446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-15675.377159878472</v>
      </c>
      <c r="AI33">
        <f t="shared" si="6"/>
        <v>-15689.025522590855</v>
      </c>
      <c r="AJ33">
        <f t="shared" si="7"/>
        <v>463.78838788632038</v>
      </c>
      <c r="AK33">
        <f t="shared" si="22"/>
        <v>586.67202253878861</v>
      </c>
      <c r="AL33">
        <f t="shared" si="8"/>
        <v>-14638.565112165745</v>
      </c>
      <c r="AN33">
        <f t="shared" si="9"/>
        <v>0</v>
      </c>
      <c r="AO33">
        <f t="shared" si="9"/>
        <v>0</v>
      </c>
      <c r="AP33">
        <f t="shared" si="9"/>
        <v>-0.71485229796028538</v>
      </c>
      <c r="AQ33">
        <f t="shared" si="9"/>
        <v>-821.02004616031547</v>
      </c>
      <c r="AR33">
        <f t="shared" si="9"/>
        <v>-821.73489845827578</v>
      </c>
      <c r="AS33">
        <f t="shared" si="9"/>
        <v>24.29157268417503</v>
      </c>
      <c r="AT33">
        <f t="shared" si="9"/>
        <v>30.727776825594169</v>
      </c>
      <c r="AU33">
        <f t="shared" si="9"/>
        <v>-766.71554894850647</v>
      </c>
      <c r="AW33">
        <v>30</v>
      </c>
      <c r="AX33">
        <f>IF(Z33&gt;0, (R33*SUMPRODUCT(K33:$K$98, X33:$X$98)-K33*$AZ$3)/Z33, 0)</f>
        <v>14502.179991050887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1000000</v>
      </c>
      <c r="S34">
        <f t="shared" si="1"/>
        <v>14219.978390081113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7917.2405055249446</v>
      </c>
      <c r="AC34">
        <f t="shared" si="2"/>
        <v>7447.9118921729068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-16711.224544739198</v>
      </c>
      <c r="AI34">
        <f t="shared" si="6"/>
        <v>-16724.318643210838</v>
      </c>
      <c r="AJ34">
        <f t="shared" si="7"/>
        <v>469.32861335203779</v>
      </c>
      <c r="AK34">
        <f t="shared" si="22"/>
        <v>554.20683538674621</v>
      </c>
      <c r="AL34">
        <f t="shared" si="8"/>
        <v>-15700.783194472053</v>
      </c>
      <c r="AN34">
        <f t="shared" si="9"/>
        <v>0</v>
      </c>
      <c r="AO34">
        <f t="shared" si="9"/>
        <v>0</v>
      </c>
      <c r="AP34">
        <f t="shared" si="9"/>
        <v>-0.61234100404991587</v>
      </c>
      <c r="AQ34">
        <f t="shared" si="9"/>
        <v>-781.49465874202508</v>
      </c>
      <c r="AR34">
        <f t="shared" si="9"/>
        <v>-782.10699974607496</v>
      </c>
      <c r="AS34">
        <f t="shared" si="9"/>
        <v>21.947990917570589</v>
      </c>
      <c r="AT34">
        <f t="shared" si="9"/>
        <v>25.917291730090998</v>
      </c>
      <c r="AU34">
        <f t="shared" ref="AU34:AU69" si="23">AL34*$K34</f>
        <v>-734.24171709841335</v>
      </c>
      <c r="AW34">
        <v>31</v>
      </c>
      <c r="AX34">
        <f>IF(Z34&gt;0, (R34*SUMPRODUCT(K34:$K$98, X34:$X$98)-K34*$AZ$3)/Z34, 0)</f>
        <v>14219.978390081113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1000000</v>
      </c>
      <c r="S35">
        <f t="shared" si="1"/>
        <v>13936.7709155663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7447.9118921729068</v>
      </c>
      <c r="AC35">
        <f t="shared" si="2"/>
        <v>6980.4274412954146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-17662.255460943579</v>
      </c>
      <c r="AI35">
        <f t="shared" ref="AI35:AI66" si="25">SUM(AE35:AH35)</f>
        <v>-17674.777062043981</v>
      </c>
      <c r="AJ35">
        <f t="shared" si="7"/>
        <v>467.48445087749224</v>
      </c>
      <c r="AK35">
        <f t="shared" si="22"/>
        <v>521.35383245210357</v>
      </c>
      <c r="AL35">
        <f t="shared" si="8"/>
        <v>-16685.938778714386</v>
      </c>
      <c r="AN35">
        <f t="shared" ref="AN35:AT69" si="26">AE35*$K35</f>
        <v>0</v>
      </c>
      <c r="AO35">
        <f t="shared" si="26"/>
        <v>0</v>
      </c>
      <c r="AP35">
        <f t="shared" si="26"/>
        <v>-0.52282889438555391</v>
      </c>
      <c r="AQ35">
        <f t="shared" si="26"/>
        <v>-737.47258205701417</v>
      </c>
      <c r="AR35">
        <f t="shared" si="26"/>
        <v>-737.99541095139978</v>
      </c>
      <c r="AS35">
        <f t="shared" si="26"/>
        <v>19.519419013188223</v>
      </c>
      <c r="AT35">
        <f t="shared" si="26"/>
        <v>21.768689612375944</v>
      </c>
      <c r="AU35">
        <f t="shared" si="23"/>
        <v>-696.70730232583571</v>
      </c>
      <c r="AW35">
        <v>32</v>
      </c>
      <c r="AX35">
        <f>IF(Z35&gt;0, (R35*SUMPRODUCT(K35:$K$98, X35:$X$98)-K35*$AZ$3)/Z35, 0)</f>
        <v>13936.7709155663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1000000</v>
      </c>
      <c r="S36">
        <f t="shared" si="1"/>
        <v>13791.124654136145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6980.4274412954146</v>
      </c>
      <c r="AC36">
        <f t="shared" si="2"/>
        <v>6523.3211162603038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-22846.763609441685</v>
      </c>
      <c r="AI36">
        <f t="shared" si="25"/>
        <v>-22858.588825440846</v>
      </c>
      <c r="AJ36">
        <f t="shared" si="7"/>
        <v>457.10632503511079</v>
      </c>
      <c r="AK36">
        <f t="shared" si="22"/>
        <v>488.62992089067905</v>
      </c>
      <c r="AL36">
        <f t="shared" si="8"/>
        <v>-21912.852579515056</v>
      </c>
      <c r="AN36">
        <f t="shared" si="26"/>
        <v>0</v>
      </c>
      <c r="AO36">
        <f t="shared" si="26"/>
        <v>0</v>
      </c>
      <c r="AP36">
        <f t="shared" si="26"/>
        <v>-0.44084993013405432</v>
      </c>
      <c r="AQ36">
        <f t="shared" si="26"/>
        <v>-851.73870326991516</v>
      </c>
      <c r="AR36">
        <f t="shared" si="26"/>
        <v>-852.17955320004921</v>
      </c>
      <c r="AS36">
        <f t="shared" si="26"/>
        <v>17.041151000528775</v>
      </c>
      <c r="AT36">
        <f t="shared" si="26"/>
        <v>18.216366322725683</v>
      </c>
      <c r="AU36">
        <f t="shared" si="23"/>
        <v>-816.92203587679478</v>
      </c>
      <c r="AW36">
        <v>33</v>
      </c>
      <c r="AX36">
        <f>IF(Z36&gt;0, (R36*SUMPRODUCT(K36:$K$98, X36:$X$98)-K36*$AZ$3)/Z36, 0)</f>
        <v>13791.124654136145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1000000</v>
      </c>
      <c r="S37">
        <f t="shared" si="1"/>
        <v>13439.767575116482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6523.3211162603038</v>
      </c>
      <c r="AC37">
        <f t="shared" si="2"/>
        <v>5921.9094281885191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-27652.672569167757</v>
      </c>
      <c r="AI37">
        <f t="shared" si="25"/>
        <v>-27663.688216192695</v>
      </c>
      <c r="AJ37">
        <f t="shared" si="7"/>
        <v>601.41168807178474</v>
      </c>
      <c r="AK37">
        <f t="shared" si="22"/>
        <v>456.6324781382213</v>
      </c>
      <c r="AL37">
        <f t="shared" si="8"/>
        <v>-26605.644049982689</v>
      </c>
      <c r="AN37">
        <f t="shared" si="26"/>
        <v>0</v>
      </c>
      <c r="AO37">
        <f t="shared" si="26"/>
        <v>0</v>
      </c>
      <c r="AP37">
        <f t="shared" si="26"/>
        <v>-0.36666856819773541</v>
      </c>
      <c r="AQ37">
        <f t="shared" si="26"/>
        <v>-920.45123040178703</v>
      </c>
      <c r="AR37">
        <f t="shared" si="26"/>
        <v>-920.81789896998475</v>
      </c>
      <c r="AS37">
        <f t="shared" si="26"/>
        <v>20.018684518794434</v>
      </c>
      <c r="AT37">
        <f t="shared" si="26"/>
        <v>15.199540850614884</v>
      </c>
      <c r="AU37">
        <f t="shared" si="23"/>
        <v>-885.59967360057544</v>
      </c>
      <c r="AW37">
        <v>34</v>
      </c>
      <c r="AX37">
        <f>IF(Z37&gt;0, (R37*SUMPRODUCT(K37:$K$98, X37:$X$98)-K37*$AZ$3)/Z37, 0)</f>
        <v>13439.767575116482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1000000</v>
      </c>
      <c r="S38">
        <f t="shared" si="1"/>
        <v>12925.952735696568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5921.9094281885191</v>
      </c>
      <c r="AC38">
        <f t="shared" si="2"/>
        <v>5224.9644613564897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-31996.84896586564</v>
      </c>
      <c r="AI38">
        <f t="shared" si="25"/>
        <v>-32006.954535196182</v>
      </c>
      <c r="AJ38">
        <f t="shared" si="7"/>
        <v>696.94496683202942</v>
      </c>
      <c r="AK38">
        <f t="shared" si="22"/>
        <v>414.53365997319639</v>
      </c>
      <c r="AL38">
        <f t="shared" si="8"/>
        <v>-30895.475908390956</v>
      </c>
      <c r="AN38">
        <f t="shared" si="26"/>
        <v>0</v>
      </c>
      <c r="AO38">
        <f t="shared" si="26"/>
        <v>0</v>
      </c>
      <c r="AP38">
        <f t="shared" si="26"/>
        <v>-0.30033533767793852</v>
      </c>
      <c r="AQ38">
        <f t="shared" si="26"/>
        <v>-950.93943987382056</v>
      </c>
      <c r="AR38">
        <f t="shared" si="26"/>
        <v>-951.23977521149845</v>
      </c>
      <c r="AS38">
        <f t="shared" si="26"/>
        <v>20.71305387255962</v>
      </c>
      <c r="AT38">
        <f t="shared" si="26"/>
        <v>12.31985083419578</v>
      </c>
      <c r="AU38">
        <f t="shared" si="23"/>
        <v>-918.20687050474305</v>
      </c>
      <c r="AW38">
        <v>35</v>
      </c>
      <c r="AX38">
        <f>IF(Z38&gt;0, (R38*SUMPRODUCT(K38:$K$98, X38:$X$98)-K38*$AZ$3)/Z38, 0)</f>
        <v>12925.952735696568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1000000</v>
      </c>
      <c r="S39">
        <f t="shared" si="1"/>
        <v>12273.232938164107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5224.9644613564897</v>
      </c>
      <c r="AC39">
        <f t="shared" si="2"/>
        <v>4473.5841853842385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-35681.296764814571</v>
      </c>
      <c r="AI39">
        <f t="shared" si="25"/>
        <v>-35690.409246032686</v>
      </c>
      <c r="AJ39">
        <f t="shared" si="7"/>
        <v>751.38027597225118</v>
      </c>
      <c r="AK39">
        <f t="shared" si="22"/>
        <v>365.74751229495433</v>
      </c>
      <c r="AL39">
        <f t="shared" si="8"/>
        <v>-34573.281457765479</v>
      </c>
      <c r="AN39">
        <f t="shared" si="26"/>
        <v>0</v>
      </c>
      <c r="AO39">
        <f t="shared" si="26"/>
        <v>0</v>
      </c>
      <c r="AP39">
        <f t="shared" si="26"/>
        <v>-0.24180444061242934</v>
      </c>
      <c r="AQ39">
        <f t="shared" si="26"/>
        <v>-946.8218148299369</v>
      </c>
      <c r="AR39">
        <f t="shared" si="26"/>
        <v>-947.06361927054922</v>
      </c>
      <c r="AS39">
        <f t="shared" si="26"/>
        <v>19.938267412551053</v>
      </c>
      <c r="AT39">
        <f t="shared" si="26"/>
        <v>9.7053009492112547</v>
      </c>
      <c r="AU39">
        <f t="shared" si="23"/>
        <v>-917.42005090878695</v>
      </c>
      <c r="AW39">
        <v>36</v>
      </c>
      <c r="AX39">
        <f>IF(Z39&gt;0, (R39*SUMPRODUCT(K39:$K$98, X39:$X$98)-K39*$AZ$3)/Z39, 0)</f>
        <v>12273.232938164107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1000000</v>
      </c>
      <c r="S40">
        <f t="shared" si="1"/>
        <v>11469.968539597337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4473.5841853842385</v>
      </c>
      <c r="AC40">
        <f t="shared" si="2"/>
        <v>3704.9401954664181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-37842.019309703152</v>
      </c>
      <c r="AI40">
        <f t="shared" si="25"/>
        <v>-37850.094615626345</v>
      </c>
      <c r="AJ40">
        <f t="shared" si="7"/>
        <v>768.64398991782036</v>
      </c>
      <c r="AK40">
        <f t="shared" si="22"/>
        <v>313.15089297689673</v>
      </c>
      <c r="AL40">
        <f t="shared" si="8"/>
        <v>-36768.299732731626</v>
      </c>
      <c r="AN40">
        <f t="shared" si="26"/>
        <v>0</v>
      </c>
      <c r="AO40">
        <f t="shared" si="26"/>
        <v>0</v>
      </c>
      <c r="AP40">
        <f t="shared" si="26"/>
        <v>-0.1913236190632932</v>
      </c>
      <c r="AQ40">
        <f t="shared" si="26"/>
        <v>-896.56938769345004</v>
      </c>
      <c r="AR40">
        <f t="shared" si="26"/>
        <v>-896.76071131251331</v>
      </c>
      <c r="AS40">
        <f t="shared" si="26"/>
        <v>18.211043807013915</v>
      </c>
      <c r="AT40">
        <f t="shared" si="26"/>
        <v>7.4193055627970352</v>
      </c>
      <c r="AU40">
        <f t="shared" si="23"/>
        <v>-871.13036194270228</v>
      </c>
      <c r="AW40">
        <v>37</v>
      </c>
      <c r="AX40">
        <f>IF(Z40&gt;0, (R40*SUMPRODUCT(K40:$K$98, X40:$X$98)-K40*$AZ$3)/Z40, 0)</f>
        <v>11469.968539597337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1000000</v>
      </c>
      <c r="S41">
        <f t="shared" si="1"/>
        <v>10566.988078717175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3704.9401954664181</v>
      </c>
      <c r="AC41">
        <f t="shared" si="2"/>
        <v>2967.4581514445013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-38958.654804498881</v>
      </c>
      <c r="AI41">
        <f t="shared" si="25"/>
        <v>-38965.675390992728</v>
      </c>
      <c r="AJ41">
        <f t="shared" si="7"/>
        <v>737.48204402191686</v>
      </c>
      <c r="AK41">
        <f t="shared" si="22"/>
        <v>259.34581368264929</v>
      </c>
      <c r="AL41">
        <f t="shared" si="8"/>
        <v>-37968.847533288157</v>
      </c>
      <c r="AN41">
        <f t="shared" si="26"/>
        <v>0</v>
      </c>
      <c r="AO41">
        <f t="shared" si="26"/>
        <v>0</v>
      </c>
      <c r="AP41">
        <f t="shared" si="26"/>
        <v>-0.14851317230111435</v>
      </c>
      <c r="AQ41">
        <f t="shared" si="26"/>
        <v>-824.12963912186365</v>
      </c>
      <c r="AR41">
        <f t="shared" si="26"/>
        <v>-824.27815229416478</v>
      </c>
      <c r="AS41">
        <f t="shared" si="26"/>
        <v>15.600662133961853</v>
      </c>
      <c r="AT41">
        <f t="shared" si="26"/>
        <v>5.486189728844697</v>
      </c>
      <c r="AU41">
        <f t="shared" si="23"/>
        <v>-803.19130043135806</v>
      </c>
      <c r="AW41">
        <v>38</v>
      </c>
      <c r="AX41">
        <f>IF(Z41&gt;0, (R41*SUMPRODUCT(K41:$K$98, X41:$X$98)-K41*$AZ$3)/Z41, 0)</f>
        <v>10566.988078717175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1000000</v>
      </c>
      <c r="S42">
        <f t="shared" si="1"/>
        <v>9554.0603832519282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2967.4581514445013</v>
      </c>
      <c r="AC42">
        <f t="shared" si="2"/>
        <v>2285.3707834579318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-38811.086624506024</v>
      </c>
      <c r="AI42">
        <f t="shared" si="25"/>
        <v>-38817.066727969323</v>
      </c>
      <c r="AJ42">
        <f t="shared" si="7"/>
        <v>682.08736798656946</v>
      </c>
      <c r="AK42">
        <f t="shared" si="22"/>
        <v>207.72207060111512</v>
      </c>
      <c r="AL42">
        <f t="shared" si="8"/>
        <v>-37927.25728938164</v>
      </c>
      <c r="AN42">
        <f t="shared" si="26"/>
        <v>0</v>
      </c>
      <c r="AO42">
        <f t="shared" si="26"/>
        <v>0</v>
      </c>
      <c r="AP42">
        <f t="shared" si="26"/>
        <v>-0.11294896505967776</v>
      </c>
      <c r="AQ42">
        <f t="shared" si="26"/>
        <v>-733.04284683086098</v>
      </c>
      <c r="AR42">
        <f t="shared" si="26"/>
        <v>-733.15579579592065</v>
      </c>
      <c r="AS42">
        <f t="shared" si="26"/>
        <v>12.882897890844811</v>
      </c>
      <c r="AT42">
        <f t="shared" si="26"/>
        <v>3.923342303095863</v>
      </c>
      <c r="AU42">
        <f t="shared" si="23"/>
        <v>-716.34955560198</v>
      </c>
      <c r="AW42">
        <v>39</v>
      </c>
      <c r="AX42">
        <f>IF(Z42&gt;0, (R42*SUMPRODUCT(K42:$K$98, X42:$X$98)-K42*$AZ$3)/Z42, 0)</f>
        <v>9554.0603832519282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1000000</v>
      </c>
      <c r="S43">
        <f t="shared" si="1"/>
        <v>8420.8262384164627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2285.3707834579318</v>
      </c>
      <c r="AC43">
        <f t="shared" si="2"/>
        <v>1679.1513929978714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-37407.508397664235</v>
      </c>
      <c r="AI43">
        <f t="shared" si="25"/>
        <v>-37412.493512382956</v>
      </c>
      <c r="AJ43">
        <f t="shared" si="7"/>
        <v>606.21939046006037</v>
      </c>
      <c r="AK43">
        <f t="shared" si="22"/>
        <v>159.97595484205524</v>
      </c>
      <c r="AL43">
        <f t="shared" si="8"/>
        <v>-36646.298167080844</v>
      </c>
      <c r="AN43">
        <f t="shared" si="26"/>
        <v>0</v>
      </c>
      <c r="AO43">
        <f t="shared" si="26"/>
        <v>0</v>
      </c>
      <c r="AP43">
        <f t="shared" si="26"/>
        <v>-8.406799547259762E-2</v>
      </c>
      <c r="AQ43">
        <f t="shared" si="26"/>
        <v>-630.83287427755829</v>
      </c>
      <c r="AR43">
        <f t="shared" si="26"/>
        <v>-630.91694227303083</v>
      </c>
      <c r="AS43">
        <f t="shared" si="26"/>
        <v>10.223164731029993</v>
      </c>
      <c r="AT43">
        <f t="shared" si="26"/>
        <v>2.6978030810149338</v>
      </c>
      <c r="AU43">
        <f t="shared" si="23"/>
        <v>-617.99597446098596</v>
      </c>
      <c r="AW43">
        <v>40</v>
      </c>
      <c r="AX43">
        <f>IF(Z43&gt;0, (R43*SUMPRODUCT(K43:$K$98, X43:$X$98)-K43*$AZ$3)/Z43, 0)</f>
        <v>8420.8262384164627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1000000</v>
      </c>
      <c r="S44">
        <f t="shared" si="1"/>
        <v>7155.1750299833629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1679.1513929978714</v>
      </c>
      <c r="AC44">
        <f t="shared" si="2"/>
        <v>1161.5537476228137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-35072.970020079367</v>
      </c>
      <c r="AI44">
        <f t="shared" si="25"/>
        <v>-35077.028459400404</v>
      </c>
      <c r="AJ44">
        <f t="shared" si="7"/>
        <v>517.59764537505771</v>
      </c>
      <c r="AK44">
        <f t="shared" si="22"/>
        <v>117.54059750985101</v>
      </c>
      <c r="AL44">
        <f t="shared" si="8"/>
        <v>-34441.890216515501</v>
      </c>
      <c r="AN44">
        <f t="shared" si="26"/>
        <v>0</v>
      </c>
      <c r="AO44">
        <f t="shared" si="26"/>
        <v>0</v>
      </c>
      <c r="AP44">
        <f t="shared" si="26"/>
        <v>-6.1107788908526382E-2</v>
      </c>
      <c r="AQ44">
        <f t="shared" si="26"/>
        <v>-528.0925692972171</v>
      </c>
      <c r="AR44">
        <f t="shared" si="26"/>
        <v>-528.15367708612564</v>
      </c>
      <c r="AS44">
        <f t="shared" si="26"/>
        <v>7.7934509182375056</v>
      </c>
      <c r="AT44">
        <f t="shared" si="26"/>
        <v>1.769804955216816</v>
      </c>
      <c r="AU44">
        <f t="shared" si="23"/>
        <v>-518.59042121267134</v>
      </c>
      <c r="AW44">
        <v>41</v>
      </c>
      <c r="AX44">
        <f>IF(Z44&gt;0, (R44*SUMPRODUCT(K44:$K$98, X44:$X$98)-K44*$AZ$3)/Z44, 0)</f>
        <v>7155.1750299833629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1000000</v>
      </c>
      <c r="S45">
        <f t="shared" si="1"/>
        <v>5698.5142881558568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1161.5537476228137</v>
      </c>
      <c r="AC45">
        <f t="shared" si="2"/>
        <v>734.56406127425782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-31809.710060793863</v>
      </c>
      <c r="AI45">
        <f t="shared" si="25"/>
        <v>-31812.932672970168</v>
      </c>
      <c r="AJ45">
        <f t="shared" si="7"/>
        <v>426.98968634855589</v>
      </c>
      <c r="AK45">
        <f t="shared" si="22"/>
        <v>81.308762333596974</v>
      </c>
      <c r="AL45">
        <f t="shared" si="8"/>
        <v>-31304.634224288016</v>
      </c>
      <c r="AN45">
        <f t="shared" si="26"/>
        <v>0</v>
      </c>
      <c r="AO45">
        <f t="shared" si="26"/>
        <v>0</v>
      </c>
      <c r="AP45">
        <f t="shared" si="26"/>
        <v>-4.3323898897143498E-2</v>
      </c>
      <c r="AQ45">
        <f t="shared" si="26"/>
        <v>-427.6408662371569</v>
      </c>
      <c r="AR45">
        <f t="shared" si="26"/>
        <v>-427.68419013605404</v>
      </c>
      <c r="AS45">
        <f t="shared" si="26"/>
        <v>5.7403302009182582</v>
      </c>
      <c r="AT45">
        <f t="shared" si="26"/>
        <v>1.0930923133394557</v>
      </c>
      <c r="AU45">
        <f t="shared" si="23"/>
        <v>-420.85076762179636</v>
      </c>
      <c r="AW45">
        <v>42</v>
      </c>
      <c r="AX45">
        <f>IF(Z45&gt;0, (R45*SUMPRODUCT(K45:$K$98, X45:$X$98)-K45*$AZ$3)/Z45, 0)</f>
        <v>5698.5142881558568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1000000</v>
      </c>
      <c r="S46">
        <f t="shared" si="1"/>
        <v>3987.1608584070605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734.56406127425782</v>
      </c>
      <c r="AC46">
        <f t="shared" si="2"/>
        <v>397.19362624126268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-27997.282707665352</v>
      </c>
      <c r="AI46">
        <f t="shared" si="25"/>
        <v>-27999.773161652203</v>
      </c>
      <c r="AJ46">
        <f t="shared" si="7"/>
        <v>337.37043503299515</v>
      </c>
      <c r="AK46">
        <f t="shared" si="22"/>
        <v>51.419484289198053</v>
      </c>
      <c r="AL46">
        <f t="shared" si="8"/>
        <v>-27610.98324233001</v>
      </c>
      <c r="AN46">
        <f t="shared" si="26"/>
        <v>0</v>
      </c>
      <c r="AO46">
        <f t="shared" si="26"/>
        <v>0</v>
      </c>
      <c r="AP46">
        <f t="shared" si="26"/>
        <v>-2.9893721867159901E-2</v>
      </c>
      <c r="AQ46">
        <f t="shared" si="26"/>
        <v>-336.06040774832042</v>
      </c>
      <c r="AR46">
        <f t="shared" si="26"/>
        <v>-336.09030147018757</v>
      </c>
      <c r="AS46">
        <f t="shared" si="26"/>
        <v>4.0495660647943961</v>
      </c>
      <c r="AT46">
        <f t="shared" si="26"/>
        <v>0.61720464220997995</v>
      </c>
      <c r="AU46">
        <f t="shared" si="23"/>
        <v>-331.42353076318318</v>
      </c>
      <c r="AW46">
        <v>43</v>
      </c>
      <c r="AX46">
        <f>IF(Z46&gt;0, (R46*SUMPRODUCT(K46:$K$98, X46:$X$98)-K46*$AZ$3)/Z46, 0)</f>
        <v>3987.1608584070605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1000000</v>
      </c>
      <c r="S47">
        <f t="shared" si="1"/>
        <v>1896.2059343730853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397.19362624126268</v>
      </c>
      <c r="AC47">
        <f t="shared" si="2"/>
        <v>141.73181778237176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-23877.027864513268</v>
      </c>
      <c r="AI47">
        <f t="shared" si="25"/>
        <v>-23878.896488263636</v>
      </c>
      <c r="AJ47">
        <f t="shared" si="7"/>
        <v>255.46180845889091</v>
      </c>
      <c r="AK47">
        <f t="shared" si="22"/>
        <v>27.803553836888391</v>
      </c>
      <c r="AL47">
        <f t="shared" si="8"/>
        <v>-23595.631125967855</v>
      </c>
      <c r="AN47">
        <f t="shared" si="26"/>
        <v>0</v>
      </c>
      <c r="AO47">
        <f t="shared" si="26"/>
        <v>0</v>
      </c>
      <c r="AP47">
        <f t="shared" si="26"/>
        <v>-2.0026511719076573E-2</v>
      </c>
      <c r="AQ47">
        <f t="shared" si="26"/>
        <v>-255.89612582580514</v>
      </c>
      <c r="AR47">
        <f t="shared" si="26"/>
        <v>-255.91615233752424</v>
      </c>
      <c r="AS47">
        <f t="shared" si="26"/>
        <v>2.7378485903700511</v>
      </c>
      <c r="AT47">
        <f t="shared" si="26"/>
        <v>0.29797769435211802</v>
      </c>
      <c r="AU47">
        <f t="shared" si="23"/>
        <v>-252.88032605280205</v>
      </c>
      <c r="AW47">
        <v>44</v>
      </c>
      <c r="AX47">
        <f>IF(Z47&gt;0, (R47*SUMPRODUCT(K47:$K$98, X47:$X$98)-K47*$AZ$3)/Z47, 0)</f>
        <v>1896.2059343730853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1000000</v>
      </c>
      <c r="S48">
        <f t="shared" si="1"/>
        <v>-776.18578965634094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141.73181778237176</v>
      </c>
      <c r="AC48">
        <f t="shared" si="2"/>
        <v>-42.201272963585211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-19627.434061470456</v>
      </c>
      <c r="AI48">
        <f t="shared" si="25"/>
        <v>-19628.793313131784</v>
      </c>
      <c r="AJ48">
        <f t="shared" si="7"/>
        <v>183.93309074595697</v>
      </c>
      <c r="AK48">
        <f t="shared" si="22"/>
        <v>9.9212272447660244</v>
      </c>
      <c r="AL48">
        <f t="shared" si="8"/>
        <v>-19434.938995141063</v>
      </c>
      <c r="AN48">
        <f t="shared" si="26"/>
        <v>0</v>
      </c>
      <c r="AO48">
        <f t="shared" si="26"/>
        <v>0</v>
      </c>
      <c r="AP48">
        <f t="shared" si="26"/>
        <v>-1.3006645226482387E-2</v>
      </c>
      <c r="AQ48">
        <f t="shared" si="26"/>
        <v>-187.81442672234047</v>
      </c>
      <c r="AR48">
        <f t="shared" si="26"/>
        <v>-187.82743336756695</v>
      </c>
      <c r="AS48">
        <f t="shared" si="26"/>
        <v>1.7600511552110678</v>
      </c>
      <c r="AT48">
        <f t="shared" si="26"/>
        <v>9.4935975916262849E-2</v>
      </c>
      <c r="AU48">
        <f t="shared" si="23"/>
        <v>-185.97244623643962</v>
      </c>
      <c r="AW48">
        <v>45</v>
      </c>
      <c r="AX48">
        <f>IF(Z48&gt;0, (R48*SUMPRODUCT(K48:$K$98, X48:$X$98)-K48*$AZ$3)/Z48, 0)</f>
        <v>-776.18578965634094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1000000</v>
      </c>
      <c r="S49">
        <f t="shared" si="1"/>
        <v>-4333.9364964853949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-42.201272963585211</v>
      </c>
      <c r="AC49">
        <f t="shared" si="2"/>
        <v>-165.7629897932041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-15578.69189497833</v>
      </c>
      <c r="AI49">
        <f t="shared" si="25"/>
        <v>-15579.648086825671</v>
      </c>
      <c r="AJ49">
        <f t="shared" si="7"/>
        <v>123.56171682961889</v>
      </c>
      <c r="AK49">
        <f t="shared" si="22"/>
        <v>-2.9540891074509652</v>
      </c>
      <c r="AL49">
        <f t="shared" si="8"/>
        <v>-15459.040459103502</v>
      </c>
      <c r="AN49">
        <f t="shared" si="26"/>
        <v>0</v>
      </c>
      <c r="AO49">
        <f t="shared" si="26"/>
        <v>0</v>
      </c>
      <c r="AP49">
        <f t="shared" si="26"/>
        <v>-8.1694427901619592E-3</v>
      </c>
      <c r="AQ49">
        <f t="shared" si="26"/>
        <v>-133.1001017584347</v>
      </c>
      <c r="AR49">
        <f t="shared" si="26"/>
        <v>-133.10827120122485</v>
      </c>
      <c r="AS49">
        <f t="shared" si="26"/>
        <v>1.0556776650015416</v>
      </c>
      <c r="AT49">
        <f t="shared" si="26"/>
        <v>-2.5238932989742776E-2</v>
      </c>
      <c r="AU49">
        <f t="shared" si="23"/>
        <v>-132.07783246921304</v>
      </c>
      <c r="AW49">
        <v>46</v>
      </c>
      <c r="AX49">
        <f>IF(Z49&gt;0, (R49*SUMPRODUCT(K49:$K$98, X49:$X$98)-K49*$AZ$3)/Z49, 0)</f>
        <v>-4333.9364964853949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1000000</v>
      </c>
      <c r="S50">
        <f t="shared" si="1"/>
        <v>-9293.868823160783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-165.7629897932041</v>
      </c>
      <c r="AC50">
        <f t="shared" si="2"/>
        <v>-241.49460057599441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-11880.905233730948</v>
      </c>
      <c r="AI50">
        <f t="shared" si="25"/>
        <v>-11881.554841028972</v>
      </c>
      <c r="AJ50">
        <f t="shared" si="7"/>
        <v>75.731610782790312</v>
      </c>
      <c r="AK50">
        <f t="shared" si="22"/>
        <v>-11.603409285524288</v>
      </c>
      <c r="AL50">
        <f t="shared" si="8"/>
        <v>-11817.426639531706</v>
      </c>
      <c r="AN50">
        <f t="shared" si="26"/>
        <v>0</v>
      </c>
      <c r="AO50">
        <f t="shared" si="26"/>
        <v>0</v>
      </c>
      <c r="AP50">
        <f t="shared" si="26"/>
        <v>-4.9554177483514643E-3</v>
      </c>
      <c r="AQ50">
        <f t="shared" si="26"/>
        <v>-90.631445860953505</v>
      </c>
      <c r="AR50">
        <f t="shared" si="26"/>
        <v>-90.636401278701868</v>
      </c>
      <c r="AS50">
        <f t="shared" si="26"/>
        <v>0.57770559124878007</v>
      </c>
      <c r="AT50">
        <f t="shared" si="26"/>
        <v>-8.851461566058097E-2</v>
      </c>
      <c r="AU50">
        <f t="shared" si="23"/>
        <v>-90.147210303113667</v>
      </c>
      <c r="AW50">
        <v>47</v>
      </c>
      <c r="AX50">
        <f>IF(Z50&gt;0, (R50*SUMPRODUCT(K50:$K$98, X50:$X$98)-K50*$AZ$3)/Z50, 0)</f>
        <v>-9293.868823160783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1000000</v>
      </c>
      <c r="S51">
        <f t="shared" si="1"/>
        <v>-16487.932418350127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-241.49460057599441</v>
      </c>
      <c r="AC51">
        <f t="shared" si="2"/>
        <v>-280.90417949440831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-8687.4929803879859</v>
      </c>
      <c r="AI51">
        <f t="shared" si="25"/>
        <v>-8687.9189042885191</v>
      </c>
      <c r="AJ51">
        <f t="shared" si="7"/>
        <v>39.409578918413899</v>
      </c>
      <c r="AK51">
        <f t="shared" si="22"/>
        <v>-16.904622040319609</v>
      </c>
      <c r="AL51">
        <f t="shared" si="8"/>
        <v>-8665.413947410425</v>
      </c>
      <c r="AN51">
        <f t="shared" si="26"/>
        <v>0</v>
      </c>
      <c r="AO51">
        <f t="shared" si="26"/>
        <v>0</v>
      </c>
      <c r="AP51">
        <f t="shared" si="26"/>
        <v>-2.9009708505172613E-3</v>
      </c>
      <c r="AQ51">
        <f t="shared" si="26"/>
        <v>-59.170579224593425</v>
      </c>
      <c r="AR51">
        <f t="shared" si="26"/>
        <v>-59.173480195443936</v>
      </c>
      <c r="AS51">
        <f t="shared" si="26"/>
        <v>0.26841893476796036</v>
      </c>
      <c r="AT51">
        <f t="shared" si="26"/>
        <v>-0.11513750629285317</v>
      </c>
      <c r="AU51">
        <f t="shared" si="23"/>
        <v>-59.020198766968832</v>
      </c>
      <c r="AW51">
        <v>48</v>
      </c>
      <c r="AX51">
        <f>IF(Z51&gt;0, (R51*SUMPRODUCT(K51:$K$98, X51:$X$98)-K51*$AZ$3)/Z51, 0)</f>
        <v>-16487.932418350127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1000000</v>
      </c>
      <c r="S52">
        <f t="shared" si="1"/>
        <v>-27362.77496657076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-280.90417949440831</v>
      </c>
      <c r="AC52">
        <f t="shared" si="2"/>
        <v>-294.34094894887733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-6109.6018603970751</v>
      </c>
      <c r="AI52">
        <f t="shared" si="25"/>
        <v>-6109.8707850120936</v>
      </c>
      <c r="AJ52">
        <f t="shared" si="7"/>
        <v>13.436769454469015</v>
      </c>
      <c r="AK52">
        <f t="shared" si="22"/>
        <v>-19.663292564608582</v>
      </c>
      <c r="AL52">
        <f t="shared" si="8"/>
        <v>-6116.0973081222328</v>
      </c>
      <c r="AN52">
        <f t="shared" si="26"/>
        <v>0</v>
      </c>
      <c r="AO52">
        <f t="shared" si="26"/>
        <v>0</v>
      </c>
      <c r="AP52">
        <f t="shared" si="26"/>
        <v>-1.6353995987511325E-3</v>
      </c>
      <c r="AQ52">
        <f t="shared" si="26"/>
        <v>-37.154056836100708</v>
      </c>
      <c r="AR52">
        <f t="shared" si="26"/>
        <v>-37.155692235699455</v>
      </c>
      <c r="AS52">
        <f t="shared" si="26"/>
        <v>8.1712443365741294E-2</v>
      </c>
      <c r="AT52">
        <f t="shared" si="26"/>
        <v>-0.11957752832733071</v>
      </c>
      <c r="AU52">
        <f t="shared" si="23"/>
        <v>-37.193557320661043</v>
      </c>
      <c r="AW52">
        <v>49</v>
      </c>
      <c r="AX52">
        <f>IF(Z52&gt;0, (R52*SUMPRODUCT(K52:$K$98, X52:$X$98)-K52*$AZ$3)/Z52, 0)</f>
        <v>-27362.77496657076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1000000</v>
      </c>
      <c r="S53">
        <f t="shared" si="1"/>
        <v>-44537.617035526768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-294.34094894887733</v>
      </c>
      <c r="AC53">
        <f t="shared" si="2"/>
        <v>-290.66124706165249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-4123.2181055077544</v>
      </c>
      <c r="AI53">
        <f t="shared" si="25"/>
        <v>-4123.3812604239847</v>
      </c>
      <c r="AJ53">
        <f t="shared" si="7"/>
        <v>-3.6797018872248373</v>
      </c>
      <c r="AK53">
        <f t="shared" si="22"/>
        <v>-20.603866426421416</v>
      </c>
      <c r="AL53">
        <f t="shared" si="8"/>
        <v>-4147.6648287376311</v>
      </c>
      <c r="AN53">
        <f t="shared" si="26"/>
        <v>0</v>
      </c>
      <c r="AO53">
        <f t="shared" si="26"/>
        <v>0</v>
      </c>
      <c r="AP53">
        <f t="shared" si="26"/>
        <v>-8.8588117541872375E-4</v>
      </c>
      <c r="AQ53">
        <f t="shared" si="26"/>
        <v>-22.387810224808955</v>
      </c>
      <c r="AR53">
        <f t="shared" si="26"/>
        <v>-22.388696105984373</v>
      </c>
      <c r="AS53">
        <f t="shared" si="26"/>
        <v>-1.9979653131862705E-2</v>
      </c>
      <c r="AT53">
        <f t="shared" si="26"/>
        <v>-0.11187267800261841</v>
      </c>
      <c r="AU53">
        <f t="shared" si="23"/>
        <v>-22.520548437118855</v>
      </c>
      <c r="AW53">
        <v>50</v>
      </c>
      <c r="AX53">
        <f>IF(Z53&gt;0, (R53*SUMPRODUCT(K53:$K$98, X53:$X$98)-K53*$AZ$3)/Z53, 0)</f>
        <v>-44537.617035526768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1000000</v>
      </c>
      <c r="S54">
        <f t="shared" si="1"/>
        <v>-72854.186346149057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-290.66124706165249</v>
      </c>
      <c r="AC54">
        <f t="shared" si="2"/>
        <v>-276.59034414063512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-2664.4425659092362</v>
      </c>
      <c r="AI54">
        <f t="shared" si="25"/>
        <v>-2664.5374782121567</v>
      </c>
      <c r="AJ54">
        <f t="shared" si="7"/>
        <v>-14.070902921017364</v>
      </c>
      <c r="AK54">
        <f t="shared" si="22"/>
        <v>-20.346287294315676</v>
      </c>
      <c r="AL54">
        <f t="shared" si="8"/>
        <v>-2698.9546684274897</v>
      </c>
      <c r="AN54">
        <f t="shared" si="26"/>
        <v>0</v>
      </c>
      <c r="AO54">
        <f t="shared" si="26"/>
        <v>0</v>
      </c>
      <c r="AP54">
        <f t="shared" si="26"/>
        <v>-4.6012920252804315E-4</v>
      </c>
      <c r="AQ54">
        <f t="shared" si="26"/>
        <v>-12.917059172611726</v>
      </c>
      <c r="AR54">
        <f t="shared" si="26"/>
        <v>-12.917519301814254</v>
      </c>
      <c r="AS54">
        <f t="shared" si="26"/>
        <v>-6.8214900920873484E-2</v>
      </c>
      <c r="AT54">
        <f t="shared" si="26"/>
        <v>-9.8637591324453586E-2</v>
      </c>
      <c r="AU54">
        <f t="shared" si="23"/>
        <v>-13.08437179405958</v>
      </c>
      <c r="AW54">
        <v>51</v>
      </c>
      <c r="AX54">
        <f>IF(Z54&gt;0, (R54*SUMPRODUCT(K54:$K$98, X54:$X$98)-K54*$AZ$3)/Z54, 0)</f>
        <v>-72854.186346149057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1000000</v>
      </c>
      <c r="S55">
        <f t="shared" si="1"/>
        <v>-121586.09195051767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-276.59034414063512</v>
      </c>
      <c r="AC55">
        <f t="shared" si="2"/>
        <v>-256.95498086161621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-1645.1688605064398</v>
      </c>
      <c r="AI55">
        <f t="shared" si="25"/>
        <v>-1645.2216944648185</v>
      </c>
      <c r="AJ55">
        <f t="shared" si="7"/>
        <v>-19.635363279018918</v>
      </c>
      <c r="AK55">
        <f t="shared" si="22"/>
        <v>-19.361324089844462</v>
      </c>
      <c r="AL55">
        <f t="shared" si="8"/>
        <v>-1684.2183818336819</v>
      </c>
      <c r="AN55">
        <f t="shared" si="26"/>
        <v>0</v>
      </c>
      <c r="AO55">
        <f t="shared" si="26"/>
        <v>0</v>
      </c>
      <c r="AP55">
        <f t="shared" si="26"/>
        <v>-2.286927585022261E-4</v>
      </c>
      <c r="AQ55">
        <f t="shared" si="26"/>
        <v>-7.1211436064381912</v>
      </c>
      <c r="AR55">
        <f t="shared" si="26"/>
        <v>-7.1213722991966932</v>
      </c>
      <c r="AS55">
        <f t="shared" si="26"/>
        <v>-8.4992030320482401E-2</v>
      </c>
      <c r="AT55">
        <f t="shared" si="26"/>
        <v>-8.3805846660707534E-2</v>
      </c>
      <c r="AU55">
        <f t="shared" si="23"/>
        <v>-7.2901701761778837</v>
      </c>
      <c r="AW55">
        <v>52</v>
      </c>
      <c r="AX55">
        <f>IF(Z55&gt;0, (R55*SUMPRODUCT(K55:$K$98, X55:$X$98)-K55*$AZ$3)/Z55, 0)</f>
        <v>-121586.09195051767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1000000</v>
      </c>
      <c r="S56">
        <f t="shared" si="1"/>
        <v>-209241.37240251162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-256.95498086161621</v>
      </c>
      <c r="AC56">
        <f t="shared" si="2"/>
        <v>-235.01146156481275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-969.0651258270118</v>
      </c>
      <c r="AI56">
        <f t="shared" si="25"/>
        <v>-969.09320481766099</v>
      </c>
      <c r="AJ56">
        <f t="shared" si="7"/>
        <v>-21.943519296803458</v>
      </c>
      <c r="AK56">
        <f t="shared" si="22"/>
        <v>-17.986848660313136</v>
      </c>
      <c r="AL56">
        <f t="shared" si="8"/>
        <v>-1009.0235727747777</v>
      </c>
      <c r="AN56">
        <f t="shared" si="26"/>
        <v>0</v>
      </c>
      <c r="AO56">
        <f t="shared" si="26"/>
        <v>0</v>
      </c>
      <c r="AP56">
        <f t="shared" si="26"/>
        <v>-1.0851823781968684E-4</v>
      </c>
      <c r="AQ56">
        <f t="shared" si="26"/>
        <v>-3.7451930199698062</v>
      </c>
      <c r="AR56">
        <f t="shared" si="26"/>
        <v>-3.745301538207626</v>
      </c>
      <c r="AS56">
        <f t="shared" si="26"/>
        <v>-8.4806183933020349E-2</v>
      </c>
      <c r="AT56">
        <f t="shared" si="26"/>
        <v>-6.9514646909172986E-2</v>
      </c>
      <c r="AU56">
        <f t="shared" si="23"/>
        <v>-3.8996223690498195</v>
      </c>
      <c r="AW56">
        <v>53</v>
      </c>
      <c r="AX56">
        <f>IF(Z56&gt;0, (R56*SUMPRODUCT(K56:$K$98, X56:$X$98)-K56*$AZ$3)/Z56, 0)</f>
        <v>-209241.37240251162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1000000</v>
      </c>
      <c r="S57">
        <f t="shared" si="1"/>
        <v>-374393.25895367522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-235.01146156481275</v>
      </c>
      <c r="AC57">
        <f t="shared" si="2"/>
        <v>-212.80606270688821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-543.52553415776276</v>
      </c>
      <c r="AI57">
        <f t="shared" si="25"/>
        <v>-543.53974422015153</v>
      </c>
      <c r="AJ57">
        <f t="shared" si="7"/>
        <v>-22.205398857924536</v>
      </c>
      <c r="AK57">
        <f t="shared" si="22"/>
        <v>-16.450802309536893</v>
      </c>
      <c r="AL57">
        <f t="shared" si="8"/>
        <v>-582.19594538761305</v>
      </c>
      <c r="AN57">
        <f t="shared" si="26"/>
        <v>0</v>
      </c>
      <c r="AO57">
        <f t="shared" si="26"/>
        <v>0</v>
      </c>
      <c r="AP57">
        <f t="shared" si="26"/>
        <v>-4.9034212250251404E-5</v>
      </c>
      <c r="AQ57">
        <f t="shared" si="26"/>
        <v>-1.8755263471860142</v>
      </c>
      <c r="AR57">
        <f t="shared" si="26"/>
        <v>-1.8755753813982643</v>
      </c>
      <c r="AS57">
        <f t="shared" si="26"/>
        <v>-7.6623466590850842E-2</v>
      </c>
      <c r="AT57">
        <f t="shared" si="26"/>
        <v>-5.6766262530233536E-2</v>
      </c>
      <c r="AU57">
        <f t="shared" si="23"/>
        <v>-2.0089651105193491</v>
      </c>
      <c r="AW57">
        <v>54</v>
      </c>
      <c r="AX57">
        <f>IF(Z57&gt;0, (R57*SUMPRODUCT(K57:$K$98, X57:$X$98)-K57*$AZ$3)/Z57, 0)</f>
        <v>-374393.25895367522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1000000</v>
      </c>
      <c r="S58">
        <f t="shared" si="1"/>
        <v>-700977.05191749078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-212.80606270688821</v>
      </c>
      <c r="AC58">
        <f t="shared" si="2"/>
        <v>-191.51141773452574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-289.51206931547421</v>
      </c>
      <c r="AI58">
        <f t="shared" si="25"/>
        <v>-289.5188994755062</v>
      </c>
      <c r="AJ58">
        <f t="shared" si="7"/>
        <v>-21.294644972362477</v>
      </c>
      <c r="AK58">
        <f t="shared" si="22"/>
        <v>-14.896424389482176</v>
      </c>
      <c r="AL58">
        <f t="shared" si="8"/>
        <v>-325.70996883735086</v>
      </c>
      <c r="AN58">
        <f t="shared" si="26"/>
        <v>0</v>
      </c>
      <c r="AO58">
        <f t="shared" si="26"/>
        <v>0</v>
      </c>
      <c r="AP58">
        <f t="shared" si="26"/>
        <v>-2.1043407955627303E-5</v>
      </c>
      <c r="AQ58">
        <f t="shared" si="26"/>
        <v>-0.89197332919451089</v>
      </c>
      <c r="AR58">
        <f t="shared" si="26"/>
        <v>-0.89199437260246639</v>
      </c>
      <c r="AS58">
        <f t="shared" si="26"/>
        <v>-6.5607818751472285E-2</v>
      </c>
      <c r="AT58">
        <f t="shared" si="26"/>
        <v>-4.5895196311494614E-2</v>
      </c>
      <c r="AU58">
        <f t="shared" si="23"/>
        <v>-1.0034973876654334</v>
      </c>
      <c r="AW58">
        <v>55</v>
      </c>
      <c r="AX58">
        <f>IF(Z58&gt;0, (R58*SUMPRODUCT(K58:$K$98, X58:$X$98)-K58*$AZ$3)/Z58, 0)</f>
        <v>-700977.05191749078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1000000</v>
      </c>
      <c r="S59">
        <f t="shared" si="1"/>
        <v>-1380297.5864660984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-191.51141773452574</v>
      </c>
      <c r="AC59">
        <f t="shared" si="2"/>
        <v>-171.71573809983764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-146.06946995237854</v>
      </c>
      <c r="AI59">
        <f t="shared" si="25"/>
        <v>-146.07258007406142</v>
      </c>
      <c r="AJ59">
        <f t="shared" si="7"/>
        <v>-19.795679634688099</v>
      </c>
      <c r="AK59">
        <f t="shared" si="22"/>
        <v>-13.405799241416803</v>
      </c>
      <c r="AL59">
        <f t="shared" si="8"/>
        <v>-179.27405895016634</v>
      </c>
      <c r="AN59">
        <f t="shared" si="26"/>
        <v>0</v>
      </c>
      <c r="AO59">
        <f t="shared" si="26"/>
        <v>0</v>
      </c>
      <c r="AP59">
        <f t="shared" si="26"/>
        <v>-8.5554834128771196E-6</v>
      </c>
      <c r="AQ59">
        <f t="shared" si="26"/>
        <v>-0.40181544477316622</v>
      </c>
      <c r="AR59">
        <f t="shared" si="26"/>
        <v>-0.40182400025657911</v>
      </c>
      <c r="AS59">
        <f t="shared" si="26"/>
        <v>-5.4454978303080943E-2</v>
      </c>
      <c r="AT59">
        <f t="shared" si="26"/>
        <v>-3.6877365177581743E-2</v>
      </c>
      <c r="AU59">
        <f t="shared" si="23"/>
        <v>-0.49315634373724182</v>
      </c>
      <c r="AW59">
        <v>56</v>
      </c>
      <c r="AX59">
        <f>IF(Z59&gt;0, (R59*SUMPRODUCT(K59:$K$98, X59:$X$98)-K59*$AZ$3)/Z59, 0)</f>
        <v>-1380297.5864660984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1000000</v>
      </c>
      <c r="S60">
        <f t="shared" si="1"/>
        <v>-2899373.5673005432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-171.71573809983764</v>
      </c>
      <c r="AC60">
        <f t="shared" si="2"/>
        <v>-153.6464348268585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-70.167842311010915</v>
      </c>
      <c r="AI60">
        <f t="shared" si="25"/>
        <v>-70.169167135419187</v>
      </c>
      <c r="AJ60">
        <f t="shared" si="7"/>
        <v>-18.069303272979141</v>
      </c>
      <c r="AK60">
        <f t="shared" si="22"/>
        <v>-12.020101666988635</v>
      </c>
      <c r="AL60">
        <f t="shared" si="8"/>
        <v>-100.25857207538697</v>
      </c>
      <c r="AN60">
        <f t="shared" si="26"/>
        <v>0</v>
      </c>
      <c r="AO60">
        <f t="shared" si="26"/>
        <v>0</v>
      </c>
      <c r="AP60">
        <f t="shared" si="26"/>
        <v>-3.2539244916887796E-6</v>
      </c>
      <c r="AQ60">
        <f t="shared" si="26"/>
        <v>-0.17234046957346122</v>
      </c>
      <c r="AR60">
        <f t="shared" si="26"/>
        <v>-0.17234372349795291</v>
      </c>
      <c r="AS60">
        <f t="shared" si="26"/>
        <v>-4.4380333046693053E-2</v>
      </c>
      <c r="AT60">
        <f t="shared" si="26"/>
        <v>-2.9522782764612565E-2</v>
      </c>
      <c r="AU60">
        <f t="shared" si="23"/>
        <v>-0.2462468393092585</v>
      </c>
      <c r="AW60">
        <v>57</v>
      </c>
      <c r="AX60">
        <f>IF(Z60&gt;0, (R60*SUMPRODUCT(K60:$K$98, X60:$X$98)-K60*$AZ$3)/Z60, 0)</f>
        <v>-2899373.5673005432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1000000</v>
      </c>
      <c r="S61">
        <f t="shared" si="1"/>
        <v>-6531567.1730810981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-153.6464348268585</v>
      </c>
      <c r="AC61">
        <f t="shared" si="2"/>
        <v>-137.32670501272455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-31.43796922050922</v>
      </c>
      <c r="AI61">
        <f t="shared" si="25"/>
        <v>-31.4384948474429</v>
      </c>
      <c r="AJ61">
        <f t="shared" si="7"/>
        <v>-16.31972981413395</v>
      </c>
      <c r="AK61">
        <f t="shared" si="22"/>
        <v>-10.755250437880095</v>
      </c>
      <c r="AL61">
        <f t="shared" si="8"/>
        <v>-58.51347509945694</v>
      </c>
      <c r="AN61">
        <f t="shared" si="26"/>
        <v>0</v>
      </c>
      <c r="AO61">
        <f t="shared" si="26"/>
        <v>0</v>
      </c>
      <c r="AP61">
        <f t="shared" si="26"/>
        <v>-1.1526799475617006E-6</v>
      </c>
      <c r="AQ61">
        <f t="shared" si="26"/>
        <v>-6.8942275196528111E-2</v>
      </c>
      <c r="AR61">
        <f t="shared" si="26"/>
        <v>-6.8943427876475671E-2</v>
      </c>
      <c r="AS61">
        <f t="shared" si="26"/>
        <v>-3.5788549065854165E-2</v>
      </c>
      <c r="AT61">
        <f t="shared" si="26"/>
        <v>-2.3585856652985758E-2</v>
      </c>
      <c r="AU61">
        <f t="shared" si="23"/>
        <v>-0.12831783359531557</v>
      </c>
      <c r="AW61">
        <v>58</v>
      </c>
      <c r="AX61">
        <f>IF(Z61&gt;0, (R61*SUMPRODUCT(K61:$K$98, X61:$X$98)-K61*$AZ$3)/Z61, 0)</f>
        <v>-6531567.1730810981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1000000</v>
      </c>
      <c r="S62">
        <f t="shared" si="1"/>
        <v>-15866307.333331579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-137.32670501272455</v>
      </c>
      <c r="AC62">
        <f t="shared" si="2"/>
        <v>-122.67058453461088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-13.083312116279087</v>
      </c>
      <c r="AI62">
        <f t="shared" si="25"/>
        <v>-13.083505404140524</v>
      </c>
      <c r="AJ62">
        <f t="shared" si="7"/>
        <v>-14.656120478113664</v>
      </c>
      <c r="AK62">
        <f t="shared" si="22"/>
        <v>-9.612869350890719</v>
      </c>
      <c r="AL62">
        <f t="shared" si="8"/>
        <v>-37.352495233144907</v>
      </c>
      <c r="AN62">
        <f t="shared" si="26"/>
        <v>0</v>
      </c>
      <c r="AO62">
        <f t="shared" si="26"/>
        <v>0</v>
      </c>
      <c r="AP62">
        <f t="shared" si="26"/>
        <v>-3.784579961791759E-7</v>
      </c>
      <c r="AQ62">
        <f t="shared" si="26"/>
        <v>-2.5617149727335947E-2</v>
      </c>
      <c r="AR62">
        <f t="shared" si="26"/>
        <v>-2.5617528185332125E-2</v>
      </c>
      <c r="AS62">
        <f t="shared" si="26"/>
        <v>-2.8696711457533445E-2</v>
      </c>
      <c r="AT62">
        <f t="shared" si="26"/>
        <v>-1.8822016266407116E-2</v>
      </c>
      <c r="AU62">
        <f t="shared" si="23"/>
        <v>-7.3136255909272682E-2</v>
      </c>
      <c r="AW62">
        <v>59</v>
      </c>
      <c r="AX62">
        <f>IF(Z62&gt;0, (R62*SUMPRODUCT(K62:$K$98, X62:$X$98)-K62*$AZ$3)/Z62, 0)</f>
        <v>-15866307.333331579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1000000</v>
      </c>
      <c r="S63">
        <f t="shared" si="1"/>
        <v>-41804689.186631851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-122.67058453461088</v>
      </c>
      <c r="AC63">
        <f t="shared" si="2"/>
        <v>-109.54882422602554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-5.0337080149887994</v>
      </c>
      <c r="AI63">
        <f t="shared" si="25"/>
        <v>-5.0337735272712472</v>
      </c>
      <c r="AJ63">
        <f t="shared" si="7"/>
        <v>-13.121760308585337</v>
      </c>
      <c r="AK63">
        <f t="shared" si="22"/>
        <v>-8.586940917422762</v>
      </c>
      <c r="AL63">
        <f t="shared" si="8"/>
        <v>-26.742474753279346</v>
      </c>
      <c r="AN63">
        <f t="shared" si="26"/>
        <v>0</v>
      </c>
      <c r="AO63">
        <f t="shared" si="26"/>
        <v>0</v>
      </c>
      <c r="AP63">
        <f t="shared" si="26"/>
        <v>-1.1452961806405516E-7</v>
      </c>
      <c r="AQ63">
        <f t="shared" si="26"/>
        <v>-8.8000087137729398E-3</v>
      </c>
      <c r="AR63">
        <f t="shared" si="26"/>
        <v>-8.8001232433910035E-3</v>
      </c>
      <c r="AS63">
        <f t="shared" si="26"/>
        <v>-2.2939670857298981E-2</v>
      </c>
      <c r="AT63">
        <f t="shared" si="26"/>
        <v>-1.5011827200339082E-2</v>
      </c>
      <c r="AU63">
        <f t="shared" si="23"/>
        <v>-4.6751621301029063E-2</v>
      </c>
      <c r="AW63">
        <v>60</v>
      </c>
      <c r="AX63">
        <f>IF(Z63&gt;0, (R63*SUMPRODUCT(K63:$K$98, X63:$X$98)-K63*$AZ$3)/Z63, 0)</f>
        <v>-41804689.186631851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1000000</v>
      </c>
      <c r="S64">
        <f t="shared" si="1"/>
        <v>-120254644.90935476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-109.54882422602554</v>
      </c>
      <c r="AC64">
        <f t="shared" si="2"/>
        <v>-97.818894361245867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-1.7808550664716332</v>
      </c>
      <c r="AI64">
        <f t="shared" si="25"/>
        <v>-1.780875402254595</v>
      </c>
      <c r="AJ64">
        <f t="shared" si="7"/>
        <v>-11.729929864779677</v>
      </c>
      <c r="AK64">
        <f t="shared" si="22"/>
        <v>-7.6684176958217884</v>
      </c>
      <c r="AL64">
        <f t="shared" si="8"/>
        <v>-21.179222962856059</v>
      </c>
      <c r="AN64">
        <f t="shared" si="26"/>
        <v>0</v>
      </c>
      <c r="AO64">
        <f t="shared" si="26"/>
        <v>0</v>
      </c>
      <c r="AP64">
        <f t="shared" si="26"/>
        <v>-3.1742268241000699E-8</v>
      </c>
      <c r="AQ64">
        <f t="shared" si="26"/>
        <v>-2.7797493376247799E-3</v>
      </c>
      <c r="AR64">
        <f t="shared" si="26"/>
        <v>-2.7797810798930204E-3</v>
      </c>
      <c r="AS64">
        <f t="shared" si="26"/>
        <v>-1.8309330942134706E-2</v>
      </c>
      <c r="AT64">
        <f t="shared" si="26"/>
        <v>-1.1969687714578708E-2</v>
      </c>
      <c r="AU64">
        <f t="shared" si="23"/>
        <v>-3.3058799736606428E-2</v>
      </c>
      <c r="AW64">
        <v>61</v>
      </c>
      <c r="AX64">
        <f>IF(Z64&gt;0, (R64*SUMPRODUCT(K64:$K$98, X64:$X$98)-K64*$AZ$3)/Z64, 0)</f>
        <v>-120254644.90935476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1000000</v>
      </c>
      <c r="S65">
        <f t="shared" si="1"/>
        <v>-380712469.97829807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-97.818894361245867</v>
      </c>
      <c r="AC65">
        <f t="shared" si="2"/>
        <v>-87.340665294964325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-0.57588328185666016</v>
      </c>
      <c r="AI65">
        <f t="shared" si="25"/>
        <v>-0.57588901719974595</v>
      </c>
      <c r="AJ65">
        <f t="shared" si="7"/>
        <v>-10.478229066281543</v>
      </c>
      <c r="AK65">
        <f t="shared" si="22"/>
        <v>-6.8473226052872116</v>
      </c>
      <c r="AL65">
        <f t="shared" si="8"/>
        <v>-17.901440688768499</v>
      </c>
      <c r="AN65">
        <f t="shared" si="26"/>
        <v>0</v>
      </c>
      <c r="AO65">
        <f t="shared" si="26"/>
        <v>0</v>
      </c>
      <c r="AP65">
        <f t="shared" si="26"/>
        <v>-7.9931587579984785E-9</v>
      </c>
      <c r="AQ65">
        <f t="shared" si="26"/>
        <v>-8.0258956248687114E-4</v>
      </c>
      <c r="AR65">
        <f t="shared" si="26"/>
        <v>-8.0259755564562906E-4</v>
      </c>
      <c r="AS65">
        <f t="shared" si="26"/>
        <v>-1.4603162736086049E-2</v>
      </c>
      <c r="AT65">
        <f t="shared" si="26"/>
        <v>-9.5428879898475701E-3</v>
      </c>
      <c r="AU65">
        <f t="shared" si="23"/>
        <v>-2.4948648281579246E-2</v>
      </c>
      <c r="AW65">
        <v>62</v>
      </c>
      <c r="AX65">
        <f>IF(Z65&gt;0, (R65*SUMPRODUCT(K65:$K$98, X65:$X$98)-K65*$AZ$3)/Z65, 0)</f>
        <v>-380712469.97829807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1000000</v>
      </c>
      <c r="S66">
        <f t="shared" si="1"/>
        <v>-1340115625.7185879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-87.340665294964325</v>
      </c>
      <c r="AC66">
        <f t="shared" si="2"/>
        <v>-77.98342429915256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-0.16892802212538771</v>
      </c>
      <c r="AI66">
        <f t="shared" si="25"/>
        <v>-0.16892947691448953</v>
      </c>
      <c r="AJ66">
        <f t="shared" si="7"/>
        <v>-9.3572409958117646</v>
      </c>
      <c r="AK66">
        <f t="shared" si="22"/>
        <v>-6.1138465706475031</v>
      </c>
      <c r="AL66">
        <f t="shared" si="8"/>
        <v>-15.640017043373756</v>
      </c>
      <c r="AN66">
        <f t="shared" si="26"/>
        <v>0</v>
      </c>
      <c r="AO66">
        <f t="shared" si="26"/>
        <v>0</v>
      </c>
      <c r="AP66">
        <f t="shared" si="26"/>
        <v>-1.8102604070636861E-9</v>
      </c>
      <c r="AQ66">
        <f t="shared" si="26"/>
        <v>-2.1020483980382736E-4</v>
      </c>
      <c r="AR66">
        <f t="shared" si="26"/>
        <v>-2.102066500642344E-4</v>
      </c>
      <c r="AS66">
        <f t="shared" si="26"/>
        <v>-1.1643641592337169E-2</v>
      </c>
      <c r="AT66">
        <f t="shared" si="26"/>
        <v>-7.6077380342156661E-3</v>
      </c>
      <c r="AU66">
        <f t="shared" si="23"/>
        <v>-1.9461586276617069E-2</v>
      </c>
      <c r="AW66">
        <v>63</v>
      </c>
      <c r="AX66">
        <f>IF(Z66&gt;0, (R66*SUMPRODUCT(K66:$K$98, X66:$X$98)-K66*$AZ$3)/Z66, 0)</f>
        <v>-1340115625.7185879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1000000</v>
      </c>
      <c r="S67">
        <f t="shared" ref="S67:S69" si="28">AX67</f>
        <v>-5311472219.6988068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-77.98342429915256</v>
      </c>
      <c r="AC67">
        <f t="shared" ref="AC67:AC69" si="29">S67*Z67</f>
        <v>-69.628238445622515</v>
      </c>
      <c r="AE67">
        <f t="shared" ref="AE67:AE69" si="30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1">-X67*R67</f>
        <v>-4.4500620357586528E-2</v>
      </c>
      <c r="AI67">
        <f t="shared" ref="AI67:AI69" si="32">SUM(AE67:AH67)</f>
        <v>-4.4500948083288396E-2</v>
      </c>
      <c r="AJ67">
        <f t="shared" ref="AJ67:AJ69" si="33">AB67-AC67</f>
        <v>-8.3551858535300454</v>
      </c>
      <c r="AK67">
        <f t="shared" si="22"/>
        <v>-5.4588397009406799</v>
      </c>
      <c r="AL67">
        <f t="shared" ref="AL67:AL69" si="34">SUM(AI67:AK67)</f>
        <v>-13.858526502554014</v>
      </c>
      <c r="AN67">
        <f t="shared" si="26"/>
        <v>0</v>
      </c>
      <c r="AO67">
        <f t="shared" si="26"/>
        <v>0</v>
      </c>
      <c r="AP67">
        <f t="shared" si="26"/>
        <v>-3.6411074349003262E-10</v>
      </c>
      <c r="AQ67">
        <f t="shared" si="26"/>
        <v>-4.9441206081579017E-5</v>
      </c>
      <c r="AR67">
        <f t="shared" si="26"/>
        <v>-4.9441570192322513E-5</v>
      </c>
      <c r="AS67">
        <f t="shared" si="26"/>
        <v>-9.2828024039860024E-3</v>
      </c>
      <c r="AT67">
        <f t="shared" si="26"/>
        <v>-6.0648956453143426E-3</v>
      </c>
      <c r="AU67">
        <f t="shared" si="23"/>
        <v>-1.5397139619492668E-2</v>
      </c>
      <c r="AW67">
        <v>64</v>
      </c>
      <c r="AX67">
        <f>IF(Z67&gt;0, (R67*SUMPRODUCT(K67:$K$98, X67:$X$98)-K67*$AZ$3)/Z67, 0)</f>
        <v>-5311472219.6988068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1000000</v>
      </c>
      <c r="S68">
        <f t="shared" si="28"/>
        <v>-24086001477.50312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-69.628238445622515</v>
      </c>
      <c r="AC68">
        <f t="shared" si="29"/>
        <v>-62.168112834712616</v>
      </c>
      <c r="AE68">
        <f t="shared" si="30"/>
        <v>0</v>
      </c>
      <c r="AF68">
        <f t="shared" si="24"/>
        <v>0</v>
      </c>
      <c r="AG68">
        <f t="shared" si="24"/>
        <v>-6.4527224343130451E-8</v>
      </c>
      <c r="AH68">
        <f t="shared" si="31"/>
        <v>-1.0396848820153549E-2</v>
      </c>
      <c r="AI68">
        <f t="shared" si="32"/>
        <v>-1.0396913347377893E-2</v>
      </c>
      <c r="AJ68">
        <f t="shared" si="33"/>
        <v>-7.4601256109098983</v>
      </c>
      <c r="AK68">
        <f t="shared" si="22"/>
        <v>-4.8739766911935769</v>
      </c>
      <c r="AL68">
        <f t="shared" si="34"/>
        <v>-12.344499215450853</v>
      </c>
      <c r="AN68">
        <f t="shared" si="26"/>
        <v>0</v>
      </c>
      <c r="AO68">
        <f t="shared" si="26"/>
        <v>0</v>
      </c>
      <c r="AP68">
        <f t="shared" si="26"/>
        <v>-6.4010018507791487E-11</v>
      </c>
      <c r="AQ68">
        <f t="shared" si="26"/>
        <v>-1.0313514833085922E-5</v>
      </c>
      <c r="AR68">
        <f t="shared" si="26"/>
        <v>-1.0313578843104429E-5</v>
      </c>
      <c r="AS68">
        <f t="shared" si="26"/>
        <v>-7.4003303766099282E-3</v>
      </c>
      <c r="AT68">
        <f t="shared" si="26"/>
        <v>-4.8349102473529658E-3</v>
      </c>
      <c r="AU68">
        <f t="shared" si="23"/>
        <v>-1.2245554202805998E-2</v>
      </c>
      <c r="AW68">
        <v>65</v>
      </c>
      <c r="AX68">
        <f>IF(Z68&gt;0, (R68*SUMPRODUCT(K68:$K$98, X68:$X$98)-K68*$AZ$3)/Z68, 0)</f>
        <v>-24086001477.50312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-62.168112834712616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-2.5810889737252181E-3</v>
      </c>
      <c r="AI69">
        <f t="shared" si="32"/>
        <v>-2.5810889737252181E-3</v>
      </c>
      <c r="AJ69">
        <f t="shared" si="33"/>
        <v>-62.168112834712616</v>
      </c>
      <c r="AK69">
        <f t="shared" si="22"/>
        <v>-4.351767898429884</v>
      </c>
      <c r="AL69">
        <f t="shared" si="34"/>
        <v>-66.522461822116227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-2.2860720895639815E-6</v>
      </c>
      <c r="AR69">
        <f t="shared" si="26"/>
        <v>-2.2860720895639815E-6</v>
      </c>
      <c r="AS69">
        <f t="shared" si="26"/>
        <v>-5.5062335726916711E-2</v>
      </c>
      <c r="AT69">
        <f t="shared" si="26"/>
        <v>-3.8543635008841705E-3</v>
      </c>
      <c r="AU69">
        <f t="shared" si="23"/>
        <v>-5.8918985299890446E-2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80911.307445050959</v>
      </c>
      <c r="AO71" s="8">
        <f t="shared" si="47"/>
        <v>-8091.1307445050961</v>
      </c>
      <c r="AP71" s="8">
        <f t="shared" si="47"/>
        <v>-482.55306398744636</v>
      </c>
      <c r="AQ71" s="8">
        <f t="shared" si="47"/>
        <v>-62670.448633015527</v>
      </c>
      <c r="AR71" s="8">
        <f t="shared" si="47"/>
        <v>9667.1750035428668</v>
      </c>
      <c r="AS71" s="8">
        <f t="shared" si="47"/>
        <v>-7807.3611488976021</v>
      </c>
      <c r="AT71" s="8">
        <f t="shared" si="47"/>
        <v>3615.950889868479</v>
      </c>
      <c r="AU71" s="8">
        <f t="shared" si="47"/>
        <v>5475.7647445137554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3DEA-91C2-4057-A68E-C7998078178A}">
  <sheetPr codeName="Sheet45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61956.45588339986</v>
      </c>
      <c r="K3">
        <v>1</v>
      </c>
      <c r="L3" s="2">
        <v>0</v>
      </c>
      <c r="O3">
        <f>$C$3</f>
        <v>61956.45588339986</v>
      </c>
      <c r="P3">
        <f>O3*C5</f>
        <v>6195.6455883399867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61956.45588339986</v>
      </c>
      <c r="AF3">
        <f t="shared" ref="AF3:AG34" si="4">-$Z3*P3</f>
        <v>-6195.6455883399867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55487.66055325987</v>
      </c>
      <c r="AJ3">
        <f t="shared" ref="AJ3:AJ66" si="7">AB3-AC3</f>
        <v>0</v>
      </c>
      <c r="AL3">
        <f t="shared" ref="AL3:AL66" si="8">SUM(AI3:AK3)</f>
        <v>55487.66055325987</v>
      </c>
      <c r="AN3">
        <f t="shared" ref="AN3:AU34" si="9">AE3*$K3</f>
        <v>61956.45588339986</v>
      </c>
      <c r="AO3">
        <f t="shared" si="9"/>
        <v>-6195.6455883399867</v>
      </c>
      <c r="AP3">
        <f t="shared" si="9"/>
        <v>-273.14974180000002</v>
      </c>
      <c r="AQ3">
        <f t="shared" si="9"/>
        <v>0</v>
      </c>
      <c r="AR3">
        <f t="shared" si="9"/>
        <v>55487.66055325987</v>
      </c>
      <c r="AS3">
        <f t="shared" si="9"/>
        <v>0</v>
      </c>
      <c r="AT3">
        <f t="shared" si="9"/>
        <v>0</v>
      </c>
      <c r="AU3">
        <f t="shared" si="9"/>
        <v>55487.66055325987</v>
      </c>
      <c r="AW3">
        <v>0</v>
      </c>
      <c r="AX3">
        <f>IF(Z3&gt;0, (R3*SUMPRODUCT(K3:$K$98, X3:$X$98)-K3*$AZ$3)/Z3, 0)</f>
        <v>0</v>
      </c>
      <c r="AZ3">
        <f>C6*SUMPRODUCT(X4:X98, K4:K98)/1</f>
        <v>49936.566106077807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3391.4591371774536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3349.602670983295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-3349.602670983295</v>
      </c>
      <c r="AK4">
        <f>G4*SUM(AB4, AE4:AF4)</f>
        <v>0</v>
      </c>
      <c r="AL4">
        <f t="shared" si="8"/>
        <v>-8033.0586709832951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-4369.3031066330814</v>
      </c>
      <c r="AR4">
        <f t="shared" si="9"/>
        <v>-4369.3031066330814</v>
      </c>
      <c r="AS4">
        <f t="shared" si="9"/>
        <v>-3124.9208610722035</v>
      </c>
      <c r="AT4">
        <f t="shared" si="9"/>
        <v>0</v>
      </c>
      <c r="AU4">
        <f t="shared" si="9"/>
        <v>-7494.2239677052848</v>
      </c>
      <c r="AW4">
        <v>1</v>
      </c>
      <c r="AX4">
        <f>IF(Z4&gt;0, (R4*SUMPRODUCT(K4:$K$98, X4:$X$98)-K4*$AZ$3)/Z4, 0)</f>
        <v>3391.4591371774536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2000000</v>
      </c>
      <c r="S5">
        <f t="shared" si="1"/>
        <v>2938.1926312539263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3349.602670983295</v>
      </c>
      <c r="AC5">
        <f t="shared" si="2"/>
        <v>2866.1049471124497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-4632.7849526718719</v>
      </c>
      <c r="AI5">
        <f t="shared" si="6"/>
        <v>-4657.1715850919636</v>
      </c>
      <c r="AJ5">
        <f t="shared" si="7"/>
        <v>483.49772387084522</v>
      </c>
      <c r="AK5">
        <f>G5*SUM(AB5, AE5:AF5)</f>
        <v>137.33370951031509</v>
      </c>
      <c r="AL5">
        <f t="shared" si="8"/>
        <v>-4036.3401517108032</v>
      </c>
      <c r="AN5">
        <f t="shared" si="9"/>
        <v>0</v>
      </c>
      <c r="AO5">
        <f t="shared" si="9"/>
        <v>0</v>
      </c>
      <c r="AP5">
        <f t="shared" si="9"/>
        <v>-20.853204906448706</v>
      </c>
      <c r="AQ5">
        <f t="shared" si="9"/>
        <v>-3961.5315571815199</v>
      </c>
      <c r="AR5">
        <f t="shared" si="9"/>
        <v>-3982.3847620879687</v>
      </c>
      <c r="AS5">
        <f t="shared" si="9"/>
        <v>413.44278020829</v>
      </c>
      <c r="AT5">
        <f t="shared" si="9"/>
        <v>117.4351560989554</v>
      </c>
      <c r="AU5">
        <f t="shared" si="9"/>
        <v>-3451.5068257807229</v>
      </c>
      <c r="AW5">
        <v>2</v>
      </c>
      <c r="AX5">
        <f>IF(Z5&gt;0, (R5*SUMPRODUCT(K5:$K$98, X5:$X$98)-K5*$AZ$3)/Z5, 0)</f>
        <v>2938.1926312539263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2000000</v>
      </c>
      <c r="S6">
        <f t="shared" si="1"/>
        <v>3201.2680484185171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2866.1049471124497</v>
      </c>
      <c r="AC6">
        <f t="shared" si="2"/>
        <v>3084.1635105245805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-4582.632565062152</v>
      </c>
      <c r="AI6">
        <f t="shared" si="6"/>
        <v>-4606.7180482509793</v>
      </c>
      <c r="AJ6">
        <f t="shared" si="7"/>
        <v>-218.05856341213075</v>
      </c>
      <c r="AK6">
        <f>G6*SUM(AB6, AE6:AF6)</f>
        <v>167.66713940607832</v>
      </c>
      <c r="AL6">
        <f t="shared" si="8"/>
        <v>-4657.1094722570315</v>
      </c>
      <c r="AN6">
        <f t="shared" si="9"/>
        <v>0</v>
      </c>
      <c r="AO6">
        <f t="shared" si="9"/>
        <v>0</v>
      </c>
      <c r="AP6">
        <f t="shared" si="9"/>
        <v>-18.579783296597952</v>
      </c>
      <c r="AQ6">
        <f t="shared" si="9"/>
        <v>-3535.0887220848326</v>
      </c>
      <c r="AR6">
        <f t="shared" si="9"/>
        <v>-3553.6685053814304</v>
      </c>
      <c r="AS6">
        <f t="shared" si="9"/>
        <v>-168.21256282889198</v>
      </c>
      <c r="AT6">
        <f t="shared" si="9"/>
        <v>129.34011295112728</v>
      </c>
      <c r="AU6">
        <f t="shared" si="9"/>
        <v>-3592.540955259195</v>
      </c>
      <c r="AW6">
        <v>3</v>
      </c>
      <c r="AX6">
        <f>IF(Z6&gt;0, (R6*SUMPRODUCT(K6:$K$98, X6:$X$98)-K6*$AZ$3)/Z6, 0)</f>
        <v>3201.2680484185171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25</v>
      </c>
      <c r="R7">
        <f t="shared" si="0"/>
        <v>2000000</v>
      </c>
      <c r="S7">
        <f t="shared" si="1"/>
        <v>3176.356499363068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3084.1635105245805</v>
      </c>
      <c r="AC7">
        <f t="shared" si="2"/>
        <v>3022.3596415334541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-4534.7357744075643</v>
      </c>
      <c r="AI7">
        <f t="shared" si="6"/>
        <v>-4558.5237185673232</v>
      </c>
      <c r="AJ7">
        <f t="shared" si="7"/>
        <v>61.803868991126365</v>
      </c>
      <c r="AK7">
        <f>G7*SUM(AB7, AE7:AF7)</f>
        <v>151.43242836675691</v>
      </c>
      <c r="AL7">
        <f t="shared" si="8"/>
        <v>-4345.2874212094403</v>
      </c>
      <c r="AN7">
        <f t="shared" si="9"/>
        <v>0</v>
      </c>
      <c r="AO7">
        <f t="shared" si="9"/>
        <v>0</v>
      </c>
      <c r="AP7">
        <f t="shared" si="9"/>
        <v>-16.695713497784133</v>
      </c>
      <c r="AQ7">
        <f t="shared" si="9"/>
        <v>-3182.7319237505681</v>
      </c>
      <c r="AR7">
        <f t="shared" si="9"/>
        <v>-3199.4276372483519</v>
      </c>
      <c r="AS7">
        <f t="shared" si="9"/>
        <v>43.377421890706309</v>
      </c>
      <c r="AT7">
        <f t="shared" si="9"/>
        <v>106.28377220432752</v>
      </c>
      <c r="AU7">
        <f t="shared" si="9"/>
        <v>-3049.7664431533185</v>
      </c>
      <c r="AW7">
        <v>4</v>
      </c>
      <c r="AX7">
        <f>IF(Z7&gt;0, (R7*SUMPRODUCT(K7:$K$98, X7:$X$98)-K7*$AZ$3)/Z7, 0)</f>
        <v>3176.356499363068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25</v>
      </c>
      <c r="R8">
        <f t="shared" si="0"/>
        <v>2000000</v>
      </c>
      <c r="S8">
        <f t="shared" si="1"/>
        <v>2311.5034545493477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3022.3596415334541</v>
      </c>
      <c r="AC8">
        <f t="shared" si="2"/>
        <v>2172.2540442156314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-4489.0210393525949</v>
      </c>
      <c r="AI8">
        <f t="shared" si="6"/>
        <v>-4512.5149913077648</v>
      </c>
      <c r="AJ8">
        <f t="shared" si="7"/>
        <v>850.10559731782268</v>
      </c>
      <c r="AK8">
        <f>G8*SUM(AB8, AE8:AF8)</f>
        <v>64.376260364662571</v>
      </c>
      <c r="AL8">
        <f t="shared" si="8"/>
        <v>-3598.0331336252798</v>
      </c>
      <c r="AN8">
        <f t="shared" si="9"/>
        <v>0</v>
      </c>
      <c r="AO8">
        <f t="shared" si="9"/>
        <v>0</v>
      </c>
      <c r="AP8">
        <f t="shared" si="9"/>
        <v>-15.391928757887539</v>
      </c>
      <c r="AQ8">
        <f t="shared" si="9"/>
        <v>-2940.9565560625078</v>
      </c>
      <c r="AR8">
        <f t="shared" si="9"/>
        <v>-2956.3484848203957</v>
      </c>
      <c r="AS8">
        <f t="shared" si="9"/>
        <v>556.9418382895019</v>
      </c>
      <c r="AT8">
        <f t="shared" si="9"/>
        <v>42.175740170187787</v>
      </c>
      <c r="AU8">
        <f t="shared" si="9"/>
        <v>-2357.2309063607058</v>
      </c>
      <c r="AW8">
        <v>5</v>
      </c>
      <c r="AX8">
        <f>IF(Z8&gt;0, (R8*SUMPRODUCT(K8:$K$98, X8:$X$98)-K8*$AZ$3)/Z8, 0)</f>
        <v>2311.5034545493477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2000000</v>
      </c>
      <c r="S9">
        <f t="shared" si="1"/>
        <v>1037.8709610803878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2172.2540442156314</v>
      </c>
      <c r="AC9">
        <f t="shared" si="2"/>
        <v>963.28461993515884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-4450.5025477393629</v>
      </c>
      <c r="AI9">
        <f t="shared" si="6"/>
        <v>-4473.7059288931341</v>
      </c>
      <c r="AJ9">
        <f t="shared" si="7"/>
        <v>1208.9694242804726</v>
      </c>
      <c r="AK9">
        <f t="shared" ref="AK9:AK72" si="22">G9*SUM(AB9:AB9, AE9:AF9)</f>
        <v>12.816298860872225</v>
      </c>
      <c r="AL9">
        <f t="shared" si="8"/>
        <v>-3251.9202057517891</v>
      </c>
      <c r="AN9">
        <f t="shared" si="9"/>
        <v>0</v>
      </c>
      <c r="AO9">
        <f t="shared" si="9"/>
        <v>0</v>
      </c>
      <c r="AP9">
        <f t="shared" si="9"/>
        <v>-14.396782794759655</v>
      </c>
      <c r="AQ9">
        <f t="shared" si="9"/>
        <v>-2761.3612896633686</v>
      </c>
      <c r="AR9">
        <f t="shared" si="9"/>
        <v>-2775.7580724581285</v>
      </c>
      <c r="AS9">
        <f t="shared" si="9"/>
        <v>750.11784237500331</v>
      </c>
      <c r="AT9">
        <f t="shared" si="9"/>
        <v>7.9520079297889392</v>
      </c>
      <c r="AU9">
        <f t="shared" si="9"/>
        <v>-2017.688222153336</v>
      </c>
      <c r="AW9">
        <v>6</v>
      </c>
      <c r="AX9">
        <f>IF(Z9&gt;0, (R9*SUMPRODUCT(K9:$K$98, X9:$X$98)-K9*$AZ$3)/Z9, 0)</f>
        <v>1037.8709610803878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2000000</v>
      </c>
      <c r="S10">
        <f t="shared" si="1"/>
        <v>-226.79318430082057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963.28461993515884</v>
      </c>
      <c r="AC10">
        <f t="shared" si="2"/>
        <v>-207.88928099349505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-4413.8845270867696</v>
      </c>
      <c r="AI10">
        <f t="shared" si="6"/>
        <v>-4436.8007008724144</v>
      </c>
      <c r="AJ10">
        <f t="shared" si="7"/>
        <v>1171.1739009286539</v>
      </c>
      <c r="AK10">
        <f t="shared" si="22"/>
        <v>3.9494669417341517</v>
      </c>
      <c r="AL10">
        <f t="shared" si="8"/>
        <v>-3261.6773330020264</v>
      </c>
      <c r="AN10">
        <f t="shared" si="9"/>
        <v>0</v>
      </c>
      <c r="AO10">
        <f t="shared" si="9"/>
        <v>0</v>
      </c>
      <c r="AP10">
        <f t="shared" si="9"/>
        <v>-13.488835927483061</v>
      </c>
      <c r="AQ10">
        <f t="shared" si="9"/>
        <v>-2598.0848611833098</v>
      </c>
      <c r="AR10">
        <f t="shared" si="9"/>
        <v>-2611.5736971107931</v>
      </c>
      <c r="AS10">
        <f t="shared" si="9"/>
        <v>689.37217617336205</v>
      </c>
      <c r="AT10">
        <f t="shared" si="9"/>
        <v>2.3247210496999324</v>
      </c>
      <c r="AU10">
        <f t="shared" si="9"/>
        <v>-1919.8767998877311</v>
      </c>
      <c r="AW10">
        <v>7</v>
      </c>
      <c r="AX10">
        <f>IF(Z10&gt;0, (R10*SUMPRODUCT(K10:$K$98, X10:$X$98)-K10*$AZ$3)/Z10, 0)</f>
        <v>-226.79318430082057</v>
      </c>
    </row>
    <row r="11" spans="1:52" x14ac:dyDescent="0.25">
      <c r="A11" t="s">
        <v>33</v>
      </c>
      <c r="C11" s="12">
        <f>AU100</f>
        <v>5102.4912950526359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2000000</v>
      </c>
      <c r="S11">
        <f t="shared" si="1"/>
        <v>-1482.8875172357828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-207.88928099349505</v>
      </c>
      <c r="AC11">
        <f t="shared" si="2"/>
        <v>-1342.4446201881728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-4379.1029809281463</v>
      </c>
      <c r="AI11">
        <f t="shared" si="6"/>
        <v>-4401.735254188673</v>
      </c>
      <c r="AJ11">
        <f t="shared" si="7"/>
        <v>1134.5553391946778</v>
      </c>
      <c r="AK11">
        <f t="shared" si="22"/>
        <v>-0.49893427438438809</v>
      </c>
      <c r="AL11">
        <f t="shared" si="8"/>
        <v>-3267.6788492683795</v>
      </c>
      <c r="AN11">
        <f t="shared" si="9"/>
        <v>0</v>
      </c>
      <c r="AO11">
        <f t="shared" si="9"/>
        <v>0</v>
      </c>
      <c r="AP11">
        <f t="shared" si="9"/>
        <v>-12.658425902511917</v>
      </c>
      <c r="AQ11">
        <f t="shared" si="9"/>
        <v>-2449.270118182455</v>
      </c>
      <c r="AR11">
        <f t="shared" si="9"/>
        <v>-2461.9285440849671</v>
      </c>
      <c r="AS11">
        <f t="shared" si="9"/>
        <v>634.56660001288969</v>
      </c>
      <c r="AT11">
        <f t="shared" si="9"/>
        <v>-0.27905824880321056</v>
      </c>
      <c r="AU11">
        <f t="shared" si="9"/>
        <v>-1827.6410023208805</v>
      </c>
      <c r="AW11">
        <v>8</v>
      </c>
      <c r="AX11">
        <f>IF(Z11&gt;0, (R11*SUMPRODUCT(K11:$K$98, X11:$X$98)-K11*$AZ$3)/Z11, 0)</f>
        <v>-1482.8875172357828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2000000</v>
      </c>
      <c r="S12">
        <f t="shared" si="1"/>
        <v>-2688.3728102855184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-1342.4446201881728</v>
      </c>
      <c r="AC12">
        <f t="shared" si="2"/>
        <v>-2403.5777748453365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-4347.7248742941802</v>
      </c>
      <c r="AI12">
        <f t="shared" si="6"/>
        <v>-4370.0764782611732</v>
      </c>
      <c r="AJ12">
        <f t="shared" si="7"/>
        <v>1061.1331546571637</v>
      </c>
      <c r="AK12">
        <f t="shared" si="22"/>
        <v>-3.0876226264327973</v>
      </c>
      <c r="AL12">
        <f t="shared" si="8"/>
        <v>-3312.0309462304422</v>
      </c>
      <c r="AN12">
        <f t="shared" si="9"/>
        <v>0</v>
      </c>
      <c r="AO12">
        <f t="shared" si="9"/>
        <v>0</v>
      </c>
      <c r="AP12">
        <f t="shared" si="9"/>
        <v>-11.880115121719147</v>
      </c>
      <c r="AQ12">
        <f t="shared" si="9"/>
        <v>-2310.8619900590497</v>
      </c>
      <c r="AR12">
        <f t="shared" si="9"/>
        <v>-2322.7421051807687</v>
      </c>
      <c r="AS12">
        <f t="shared" si="9"/>
        <v>564.00355229165132</v>
      </c>
      <c r="AT12">
        <f t="shared" si="9"/>
        <v>-1.6411042495480277</v>
      </c>
      <c r="AU12">
        <f t="shared" si="9"/>
        <v>-1760.3796571386656</v>
      </c>
      <c r="AW12">
        <v>9</v>
      </c>
      <c r="AX12">
        <f>IF(Z12&gt;0, (R12*SUMPRODUCT(K12:$K$98, X12:$X$98)-K12*$AZ$3)/Z12, 0)</f>
        <v>-2688.3728102855184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2000000</v>
      </c>
      <c r="S13">
        <f t="shared" si="1"/>
        <v>-3853.4809177531251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-2403.5777748453365</v>
      </c>
      <c r="AC13">
        <f t="shared" si="2"/>
        <v>-3402.4868953212681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-4318.0115995825217</v>
      </c>
      <c r="AI13">
        <f t="shared" si="6"/>
        <v>-4340.0857123648502</v>
      </c>
      <c r="AJ13">
        <f t="shared" si="7"/>
        <v>998.90912047593156</v>
      </c>
      <c r="AK13">
        <f t="shared" si="22"/>
        <v>-4.8071555496906733</v>
      </c>
      <c r="AL13">
        <f t="shared" si="8"/>
        <v>-3345.9837474386095</v>
      </c>
      <c r="AN13">
        <f t="shared" si="9"/>
        <v>0</v>
      </c>
      <c r="AO13">
        <f t="shared" si="9"/>
        <v>0</v>
      </c>
      <c r="AP13">
        <f t="shared" si="9"/>
        <v>-11.152685938349329</v>
      </c>
      <c r="AQ13">
        <f t="shared" si="9"/>
        <v>-2181.6245899969636</v>
      </c>
      <c r="AR13">
        <f t="shared" si="9"/>
        <v>-2192.7772759353129</v>
      </c>
      <c r="AS13">
        <f t="shared" si="9"/>
        <v>504.68708805998284</v>
      </c>
      <c r="AT13">
        <f t="shared" si="9"/>
        <v>-2.4287588194898539</v>
      </c>
      <c r="AU13">
        <f t="shared" si="9"/>
        <v>-1690.51894669482</v>
      </c>
      <c r="AW13">
        <v>10</v>
      </c>
      <c r="AX13">
        <f>IF(Z13&gt;0, (R13*SUMPRODUCT(K13:$K$98, X13:$X$98)-K13*$AZ$3)/Z13, 0)</f>
        <v>-3853.4809177531251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2000000</v>
      </c>
      <c r="S14">
        <f t="shared" si="1"/>
        <v>-3303.8392685114991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-3402.4868953212681</v>
      </c>
      <c r="AC14">
        <f t="shared" si="2"/>
        <v>-2880.9118913969724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-4291.4953713152654</v>
      </c>
      <c r="AI14">
        <f t="shared" si="6"/>
        <v>-4313.2950992776287</v>
      </c>
      <c r="AJ14">
        <f t="shared" si="7"/>
        <v>-521.57500392429574</v>
      </c>
      <c r="AK14">
        <f t="shared" si="22"/>
        <v>-238.17408267248879</v>
      </c>
      <c r="AL14">
        <f t="shared" si="8"/>
        <v>-5073.0441858744134</v>
      </c>
      <c r="AN14">
        <f t="shared" si="9"/>
        <v>0</v>
      </c>
      <c r="AO14">
        <f t="shared" si="9"/>
        <v>0</v>
      </c>
      <c r="AP14">
        <f t="shared" si="9"/>
        <v>-9.8339787805784269</v>
      </c>
      <c r="AQ14">
        <f t="shared" si="9"/>
        <v>-1935.9174798569156</v>
      </c>
      <c r="AR14">
        <f t="shared" si="9"/>
        <v>-1945.7514586374939</v>
      </c>
      <c r="AS14">
        <f t="shared" si="9"/>
        <v>-235.28539117217332</v>
      </c>
      <c r="AT14">
        <f t="shared" si="9"/>
        <v>-107.44165611280687</v>
      </c>
      <c r="AU14">
        <f t="shared" si="9"/>
        <v>-2288.4785059224741</v>
      </c>
      <c r="AW14">
        <v>11</v>
      </c>
      <c r="AX14">
        <f>IF(Z14&gt;0, (R14*SUMPRODUCT(K14:$K$98, X14:$X$98)-K14*$AZ$3)/Z14, 0)</f>
        <v>-3303.8392685114991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2000000</v>
      </c>
      <c r="S15">
        <f t="shared" si="1"/>
        <v>-2790.8152913793047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-2880.9118913969724</v>
      </c>
      <c r="AC15">
        <f t="shared" si="2"/>
        <v>-2403.2583052527734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-4275.9224649927801</v>
      </c>
      <c r="AI15">
        <f t="shared" si="6"/>
        <v>-4297.4507466447076</v>
      </c>
      <c r="AJ15">
        <f t="shared" si="7"/>
        <v>-477.65358614419893</v>
      </c>
      <c r="AK15">
        <f t="shared" si="22"/>
        <v>-201.66383239778807</v>
      </c>
      <c r="AL15">
        <f t="shared" si="8"/>
        <v>-4976.7681651866942</v>
      </c>
      <c r="AN15">
        <f t="shared" si="9"/>
        <v>0</v>
      </c>
      <c r="AO15">
        <f t="shared" si="9"/>
        <v>0</v>
      </c>
      <c r="AP15">
        <f t="shared" si="9"/>
        <v>-8.6710069973972015</v>
      </c>
      <c r="AQ15">
        <f t="shared" si="9"/>
        <v>-1722.2254062697555</v>
      </c>
      <c r="AR15">
        <f t="shared" si="9"/>
        <v>-1730.8964132671526</v>
      </c>
      <c r="AS15">
        <f t="shared" si="9"/>
        <v>-192.3858882354144</v>
      </c>
      <c r="AT15">
        <f t="shared" si="9"/>
        <v>-81.224713152459572</v>
      </c>
      <c r="AU15">
        <f t="shared" si="9"/>
        <v>-2004.5070146550265</v>
      </c>
      <c r="AW15">
        <v>12</v>
      </c>
      <c r="AX15">
        <f>IF(Z15&gt;0, (R15*SUMPRODUCT(K15:$K$98, X15:$X$98)-K15*$AZ$3)/Z15, 0)</f>
        <v>-2790.8152913793047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2000000</v>
      </c>
      <c r="S16">
        <f t="shared" si="1"/>
        <v>-2317.1919141589274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-2403.2583052527734</v>
      </c>
      <c r="AC16">
        <f t="shared" si="2"/>
        <v>-1970.5095454500822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-4266.1958512487518</v>
      </c>
      <c r="AI16">
        <f t="shared" si="6"/>
        <v>-4287.4555226360189</v>
      </c>
      <c r="AJ16">
        <f t="shared" si="7"/>
        <v>-432.74875980269121</v>
      </c>
      <c r="AK16">
        <f t="shared" si="22"/>
        <v>-168.22808136769416</v>
      </c>
      <c r="AL16">
        <f t="shared" si="8"/>
        <v>-4888.4323638064043</v>
      </c>
      <c r="AN16">
        <f t="shared" si="9"/>
        <v>0</v>
      </c>
      <c r="AO16">
        <f t="shared" si="9"/>
        <v>0</v>
      </c>
      <c r="AP16">
        <f t="shared" si="9"/>
        <v>-7.6453732857518384</v>
      </c>
      <c r="AQ16">
        <f t="shared" si="9"/>
        <v>-1534.2033843691884</v>
      </c>
      <c r="AR16">
        <f t="shared" si="9"/>
        <v>-1541.8487576549403</v>
      </c>
      <c r="AS16">
        <f t="shared" si="9"/>
        <v>-155.62450366091878</v>
      </c>
      <c r="AT16">
        <f t="shared" si="9"/>
        <v>-60.497947299982648</v>
      </c>
      <c r="AU16">
        <f t="shared" si="9"/>
        <v>-1757.9712086158415</v>
      </c>
      <c r="AW16">
        <v>13</v>
      </c>
      <c r="AX16">
        <f>IF(Z16&gt;0, (R16*SUMPRODUCT(K16:$K$98, X16:$X$98)-K16*$AZ$3)/Z16, 0)</f>
        <v>-2317.1919141589274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2000000</v>
      </c>
      <c r="S17">
        <f t="shared" si="1"/>
        <v>-1882.2499666148094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-1970.5095454500822</v>
      </c>
      <c r="AC17">
        <f t="shared" si="2"/>
        <v>-1580.6288529688918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-4255.9395995428522</v>
      </c>
      <c r="AI17">
        <f t="shared" si="6"/>
        <v>-4276.9334749712525</v>
      </c>
      <c r="AJ17">
        <f t="shared" si="7"/>
        <v>-389.88069248119041</v>
      </c>
      <c r="AK17">
        <f t="shared" si="22"/>
        <v>-137.93566818150578</v>
      </c>
      <c r="AL17">
        <f t="shared" si="8"/>
        <v>-4804.7498356339493</v>
      </c>
      <c r="AN17">
        <f t="shared" si="9"/>
        <v>0</v>
      </c>
      <c r="AO17">
        <f t="shared" si="9"/>
        <v>0</v>
      </c>
      <c r="AP17">
        <f t="shared" si="9"/>
        <v>-6.7408822453802246</v>
      </c>
      <c r="AQ17">
        <f t="shared" si="9"/>
        <v>-1366.5312906048243</v>
      </c>
      <c r="AR17">
        <f t="shared" si="9"/>
        <v>-1373.2721728502045</v>
      </c>
      <c r="AS17">
        <f t="shared" si="9"/>
        <v>-125.18602612110668</v>
      </c>
      <c r="AT17">
        <f t="shared" si="9"/>
        <v>-44.289492896177087</v>
      </c>
      <c r="AU17">
        <f t="shared" si="9"/>
        <v>-1542.7476918674886</v>
      </c>
      <c r="AW17">
        <v>14</v>
      </c>
      <c r="AX17">
        <f>IF(Z17&gt;0, (R17*SUMPRODUCT(K17:$K$98, X17:$X$98)-K17*$AZ$3)/Z17, 0)</f>
        <v>-1882.2499666148094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2000000</v>
      </c>
      <c r="S18">
        <f t="shared" si="1"/>
        <v>-1482.3653470513586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-1580.6288529688918</v>
      </c>
      <c r="AC18">
        <f t="shared" si="2"/>
        <v>-1229.2279321001588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-4246.6831094077088</v>
      </c>
      <c r="AI18">
        <f t="shared" si="6"/>
        <v>-4267.413962542958</v>
      </c>
      <c r="AJ18">
        <f t="shared" si="7"/>
        <v>-351.40092086873301</v>
      </c>
      <c r="AK18">
        <f t="shared" si="22"/>
        <v>-110.64401970782244</v>
      </c>
      <c r="AL18">
        <f t="shared" si="8"/>
        <v>-4729.4589031195137</v>
      </c>
      <c r="AN18">
        <f t="shared" si="9"/>
        <v>0</v>
      </c>
      <c r="AO18">
        <f t="shared" si="9"/>
        <v>0</v>
      </c>
      <c r="AP18">
        <f t="shared" si="9"/>
        <v>-5.9432401193276085</v>
      </c>
      <c r="AQ18">
        <f t="shared" si="9"/>
        <v>-1217.463519964288</v>
      </c>
      <c r="AR18">
        <f t="shared" si="9"/>
        <v>-1223.4067600836156</v>
      </c>
      <c r="AS18">
        <f t="shared" si="9"/>
        <v>-100.74163553475228</v>
      </c>
      <c r="AT18">
        <f t="shared" si="9"/>
        <v>-31.720063453303222</v>
      </c>
      <c r="AU18">
        <f t="shared" si="9"/>
        <v>-1355.8684590716712</v>
      </c>
      <c r="AW18">
        <v>15</v>
      </c>
      <c r="AX18">
        <f>IF(Z18&gt;0, (R18*SUMPRODUCT(K18:$K$98, X18:$X$98)-K18*$AZ$3)/Z18, 0)</f>
        <v>-1482.3653470513586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2000000</v>
      </c>
      <c r="S19">
        <f t="shared" si="1"/>
        <v>-1114.805064870616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-1229.2279321001588</v>
      </c>
      <c r="AC19">
        <f t="shared" si="2"/>
        <v>-912.82340610591382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-4245.8594951383129</v>
      </c>
      <c r="AI19">
        <f t="shared" si="6"/>
        <v>-4266.3299664985198</v>
      </c>
      <c r="AJ19">
        <f t="shared" si="7"/>
        <v>-316.40452599424498</v>
      </c>
      <c r="AK19">
        <f t="shared" si="22"/>
        <v>-86.045955247011122</v>
      </c>
      <c r="AL19">
        <f t="shared" si="8"/>
        <v>-4668.7804477397758</v>
      </c>
      <c r="AN19">
        <f t="shared" si="9"/>
        <v>0</v>
      </c>
      <c r="AO19">
        <f t="shared" si="9"/>
        <v>0</v>
      </c>
      <c r="AP19">
        <f t="shared" si="9"/>
        <v>-5.2398146210854284</v>
      </c>
      <c r="AQ19">
        <f t="shared" si="9"/>
        <v>-1086.8101799036917</v>
      </c>
      <c r="AR19">
        <f t="shared" si="9"/>
        <v>-1092.049994524777</v>
      </c>
      <c r="AS19">
        <f t="shared" si="9"/>
        <v>-80.989882074970964</v>
      </c>
      <c r="AT19">
        <f t="shared" si="9"/>
        <v>-22.025133005241571</v>
      </c>
      <c r="AU19">
        <f t="shared" si="9"/>
        <v>-1195.0650096049897</v>
      </c>
      <c r="AW19">
        <v>16</v>
      </c>
      <c r="AX19">
        <f>IF(Z19&gt;0, (R19*SUMPRODUCT(K19:$K$98, X19:$X$98)-K19*$AZ$3)/Z19, 0)</f>
        <v>-1114.805064870616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2000000</v>
      </c>
      <c r="S20">
        <f t="shared" si="1"/>
        <v>-779.34609038225881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-912.82340610591382</v>
      </c>
      <c r="AC20">
        <f t="shared" si="2"/>
        <v>-630.10854497520086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-4242.7753996248912</v>
      </c>
      <c r="AI20">
        <f t="shared" si="6"/>
        <v>-4262.9881315790008</v>
      </c>
      <c r="AJ20">
        <f t="shared" si="7"/>
        <v>-282.71486113071296</v>
      </c>
      <c r="AK20">
        <f t="shared" si="22"/>
        <v>-63.897638427413973</v>
      </c>
      <c r="AL20">
        <f t="shared" si="8"/>
        <v>-4609.6006311371275</v>
      </c>
      <c r="AN20">
        <f t="shared" si="9"/>
        <v>0</v>
      </c>
      <c r="AO20">
        <f t="shared" si="9"/>
        <v>0</v>
      </c>
      <c r="AP20">
        <f t="shared" si="9"/>
        <v>-4.6195010853146545</v>
      </c>
      <c r="AQ20">
        <f t="shared" si="9"/>
        <v>-969.66138015442266</v>
      </c>
      <c r="AR20">
        <f t="shared" si="9"/>
        <v>-974.28088123973725</v>
      </c>
      <c r="AS20">
        <f t="shared" si="9"/>
        <v>-64.612819820349173</v>
      </c>
      <c r="AT20">
        <f t="shared" si="9"/>
        <v>-14.603429696422859</v>
      </c>
      <c r="AU20">
        <f t="shared" si="9"/>
        <v>-1053.4971307565093</v>
      </c>
      <c r="AW20">
        <v>17</v>
      </c>
      <c r="AX20">
        <f>IF(Z20&gt;0, (R20*SUMPRODUCT(K20:$K$98, X20:$X$98)-K20*$AZ$3)/Z20, 0)</f>
        <v>-779.34609038225881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25</v>
      </c>
      <c r="R21">
        <f t="shared" si="0"/>
        <v>2000000</v>
      </c>
      <c r="S21">
        <f t="shared" si="1"/>
        <v>-472.22749929386561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-630.10854497520086</v>
      </c>
      <c r="AC21">
        <f t="shared" si="2"/>
        <v>-376.97970992033333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-4246.2648566224834</v>
      </c>
      <c r="AI21">
        <f t="shared" si="6"/>
        <v>-4266.2223829463446</v>
      </c>
      <c r="AJ21">
        <f t="shared" si="7"/>
        <v>-253.12883505486752</v>
      </c>
      <c r="AK21">
        <f t="shared" si="22"/>
        <v>-44.107598148264067</v>
      </c>
      <c r="AL21">
        <f t="shared" si="8"/>
        <v>-4563.4588161494767</v>
      </c>
      <c r="AN21">
        <f t="shared" si="9"/>
        <v>0</v>
      </c>
      <c r="AO21">
        <f t="shared" si="9"/>
        <v>0</v>
      </c>
      <c r="AP21">
        <f t="shared" si="9"/>
        <v>-4.0724779808245435</v>
      </c>
      <c r="AQ21">
        <f t="shared" si="9"/>
        <v>-866.48113842992245</v>
      </c>
      <c r="AR21">
        <f t="shared" si="9"/>
        <v>-870.55361641074705</v>
      </c>
      <c r="AS21">
        <f t="shared" si="9"/>
        <v>-51.652774514456397</v>
      </c>
      <c r="AT21">
        <f t="shared" si="9"/>
        <v>-9.0004752758914428</v>
      </c>
      <c r="AU21">
        <f t="shared" si="9"/>
        <v>-931.20686620109495</v>
      </c>
      <c r="AW21">
        <v>18</v>
      </c>
      <c r="AX21">
        <f>IF(Z21&gt;0, (R21*SUMPRODUCT(K21:$K$98, X21:$X$98)-K21*$AZ$3)/Z21, 0)</f>
        <v>-472.22749929386561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25</v>
      </c>
      <c r="R22">
        <f t="shared" si="0"/>
        <v>2000000</v>
      </c>
      <c r="S22">
        <f t="shared" si="1"/>
        <v>-192.44546298640012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-376.97970992033333</v>
      </c>
      <c r="AC22">
        <f t="shared" si="2"/>
        <v>-151.68387048481964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-4253.1644008990579</v>
      </c>
      <c r="AI22">
        <f t="shared" si="6"/>
        <v>-4272.869187404669</v>
      </c>
      <c r="AJ22">
        <f t="shared" si="7"/>
        <v>-225.2958394355137</v>
      </c>
      <c r="AK22">
        <f t="shared" si="22"/>
        <v>-26.388579694423335</v>
      </c>
      <c r="AL22">
        <f t="shared" si="8"/>
        <v>-4524.5536065346059</v>
      </c>
      <c r="AN22">
        <f t="shared" si="9"/>
        <v>0</v>
      </c>
      <c r="AO22">
        <f t="shared" si="9"/>
        <v>0</v>
      </c>
      <c r="AP22">
        <f t="shared" si="9"/>
        <v>-3.5900933821520966</v>
      </c>
      <c r="AQ22">
        <f t="shared" si="9"/>
        <v>-774.90092899634192</v>
      </c>
      <c r="AR22">
        <f t="shared" si="9"/>
        <v>-778.49102237849399</v>
      </c>
      <c r="AS22">
        <f t="shared" si="9"/>
        <v>-41.047544562511177</v>
      </c>
      <c r="AT22">
        <f t="shared" si="9"/>
        <v>-4.8078402320352627</v>
      </c>
      <c r="AU22">
        <f t="shared" si="9"/>
        <v>-824.34640717304046</v>
      </c>
      <c r="AW22">
        <v>19</v>
      </c>
      <c r="AX22">
        <f>IF(Z22&gt;0, (R22*SUMPRODUCT(K22:$K$98, X22:$X$98)-K22*$AZ$3)/Z22, 0)</f>
        <v>-192.44546298640012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2000000</v>
      </c>
      <c r="S23">
        <f t="shared" si="1"/>
        <v>61.960277268550414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-151.68387048481964</v>
      </c>
      <c r="AC23">
        <f t="shared" si="2"/>
        <v>48.216073612975379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-4264.7384710678125</v>
      </c>
      <c r="AI23">
        <f t="shared" si="6"/>
        <v>-4284.1929004774793</v>
      </c>
      <c r="AJ23">
        <f t="shared" si="7"/>
        <v>-199.89994409779501</v>
      </c>
      <c r="AK23">
        <f t="shared" si="22"/>
        <v>-10.617870933937375</v>
      </c>
      <c r="AL23">
        <f t="shared" si="8"/>
        <v>-4494.7107155092117</v>
      </c>
      <c r="AN23">
        <f t="shared" si="9"/>
        <v>0</v>
      </c>
      <c r="AO23">
        <f t="shared" si="9"/>
        <v>0</v>
      </c>
      <c r="AP23">
        <f t="shared" si="9"/>
        <v>-3.1647141318258645</v>
      </c>
      <c r="AQ23">
        <f t="shared" si="9"/>
        <v>-693.75862040052664</v>
      </c>
      <c r="AR23">
        <f t="shared" si="9"/>
        <v>-696.92333453235256</v>
      </c>
      <c r="AS23">
        <f t="shared" si="9"/>
        <v>-32.518361999512052</v>
      </c>
      <c r="AT23">
        <f t="shared" si="9"/>
        <v>-1.7272429577316786</v>
      </c>
      <c r="AU23">
        <f t="shared" si="9"/>
        <v>-731.16893948959626</v>
      </c>
      <c r="AW23">
        <v>20</v>
      </c>
      <c r="AX23">
        <f>IF(Z23&gt;0, (R23*SUMPRODUCT(K23:$K$98, X23:$X$98)-K23*$AZ$3)/Z23, 0)</f>
        <v>61.960277268550414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2000000</v>
      </c>
      <c r="S24">
        <f t="shared" si="1"/>
        <v>292.63091727386541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48.216073612975379</v>
      </c>
      <c r="AC24">
        <f t="shared" si="2"/>
        <v>224.81537561792626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-4279.3721609921304</v>
      </c>
      <c r="AI24">
        <f t="shared" si="6"/>
        <v>-4298.5785539556882</v>
      </c>
      <c r="AJ24">
        <f t="shared" si="7"/>
        <v>-176.59930200495089</v>
      </c>
      <c r="AK24">
        <f t="shared" si="22"/>
        <v>3.3751251529082769</v>
      </c>
      <c r="AL24">
        <f t="shared" si="8"/>
        <v>-4471.8027308077308</v>
      </c>
      <c r="AN24">
        <f t="shared" si="9"/>
        <v>0</v>
      </c>
      <c r="AO24">
        <f t="shared" si="9"/>
        <v>0</v>
      </c>
      <c r="AP24">
        <f t="shared" si="9"/>
        <v>-2.7896118315977265</v>
      </c>
      <c r="AQ24">
        <f t="shared" si="9"/>
        <v>-621.55279415372217</v>
      </c>
      <c r="AR24">
        <f t="shared" si="9"/>
        <v>-624.34240598531994</v>
      </c>
      <c r="AS24">
        <f t="shared" si="9"/>
        <v>-25.649975154609159</v>
      </c>
      <c r="AT24">
        <f t="shared" si="9"/>
        <v>0.4902164127090759</v>
      </c>
      <c r="AU24">
        <f t="shared" si="9"/>
        <v>-649.50216472722002</v>
      </c>
      <c r="AW24">
        <v>21</v>
      </c>
      <c r="AX24">
        <f>IF(Z24&gt;0, (R24*SUMPRODUCT(K24:$K$98, X24:$X$98)-K24*$AZ$3)/Z24, 0)</f>
        <v>292.63091727386541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2000000</v>
      </c>
      <c r="S25">
        <f t="shared" si="1"/>
        <v>501.52586706304885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224.81537561792626</v>
      </c>
      <c r="AC25">
        <f t="shared" si="2"/>
        <v>380.36786932624091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-4303.8453608458267</v>
      </c>
      <c r="AI25">
        <f t="shared" si="6"/>
        <v>-4322.8058918127381</v>
      </c>
      <c r="AJ25">
        <f t="shared" si="7"/>
        <v>-155.55249370831464</v>
      </c>
      <c r="AK25">
        <f t="shared" si="22"/>
        <v>15.737076293254839</v>
      </c>
      <c r="AL25">
        <f t="shared" si="8"/>
        <v>-4462.6213092277976</v>
      </c>
      <c r="AN25">
        <f t="shared" si="9"/>
        <v>0</v>
      </c>
      <c r="AO25">
        <f t="shared" si="9"/>
        <v>0</v>
      </c>
      <c r="AP25">
        <f t="shared" si="9"/>
        <v>-2.4588409563043321</v>
      </c>
      <c r="AQ25">
        <f t="shared" si="9"/>
        <v>-558.1315872069149</v>
      </c>
      <c r="AR25">
        <f t="shared" si="9"/>
        <v>-560.59042816321926</v>
      </c>
      <c r="AS25">
        <f t="shared" si="9"/>
        <v>-20.172369806138427</v>
      </c>
      <c r="AT25">
        <f t="shared" si="9"/>
        <v>2.0408166727961761</v>
      </c>
      <c r="AU25">
        <f t="shared" si="9"/>
        <v>-578.72198129656147</v>
      </c>
      <c r="AW25">
        <v>22</v>
      </c>
      <c r="AX25">
        <f>IF(Z25&gt;0, (R25*SUMPRODUCT(K25:$K$98, X25:$X$98)-K25*$AZ$3)/Z25, 0)</f>
        <v>501.52586706304885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2000000</v>
      </c>
      <c r="S26">
        <f t="shared" si="1"/>
        <v>689.33178297617894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380.36786932624091</v>
      </c>
      <c r="AC26">
        <f t="shared" si="2"/>
        <v>516.08028913900216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-4339.0917254555561</v>
      </c>
      <c r="AI26">
        <f t="shared" si="6"/>
        <v>-4357.80841246623</v>
      </c>
      <c r="AJ26">
        <f t="shared" si="7"/>
        <v>-135.71241981276125</v>
      </c>
      <c r="AK26">
        <f t="shared" si="22"/>
        <v>26.625750852836866</v>
      </c>
      <c r="AL26">
        <f t="shared" si="8"/>
        <v>-4466.8950814261543</v>
      </c>
      <c r="AN26">
        <f t="shared" si="9"/>
        <v>0</v>
      </c>
      <c r="AO26">
        <f t="shared" si="9"/>
        <v>0</v>
      </c>
      <c r="AP26">
        <f t="shared" si="9"/>
        <v>-2.1671596130633546</v>
      </c>
      <c r="AQ26">
        <f t="shared" si="9"/>
        <v>-502.41286502370156</v>
      </c>
      <c r="AR26">
        <f t="shared" si="9"/>
        <v>-504.5800246367649</v>
      </c>
      <c r="AS26">
        <f t="shared" si="9"/>
        <v>-15.713810624796189</v>
      </c>
      <c r="AT26">
        <f t="shared" si="9"/>
        <v>3.0829308564516662</v>
      </c>
      <c r="AU26">
        <f t="shared" si="9"/>
        <v>-517.21090440510943</v>
      </c>
      <c r="AW26">
        <v>23</v>
      </c>
      <c r="AX26">
        <f>IF(Z26&gt;0, (R26*SUMPRODUCT(K26:$K$98, X26:$X$98)-K26*$AZ$3)/Z26, 0)</f>
        <v>689.33178297617894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2000000</v>
      </c>
      <c r="S27">
        <f t="shared" si="1"/>
        <v>856.80296259142051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516.08028913900216</v>
      </c>
      <c r="AC27">
        <f t="shared" si="2"/>
        <v>633.17100181143996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-4376.5214263709595</v>
      </c>
      <c r="AI27">
        <f t="shared" si="6"/>
        <v>-4394.9962399936976</v>
      </c>
      <c r="AJ27">
        <f t="shared" si="7"/>
        <v>-117.0907126724378</v>
      </c>
      <c r="AK27">
        <f t="shared" si="22"/>
        <v>36.125620239730154</v>
      </c>
      <c r="AL27">
        <f t="shared" si="8"/>
        <v>-4475.9613324264055</v>
      </c>
      <c r="AN27">
        <f t="shared" si="9"/>
        <v>0</v>
      </c>
      <c r="AO27">
        <f t="shared" si="9"/>
        <v>0</v>
      </c>
      <c r="AP27">
        <f t="shared" si="9"/>
        <v>-1.9099586450409354</v>
      </c>
      <c r="AQ27">
        <f t="shared" si="9"/>
        <v>-452.452463348067</v>
      </c>
      <c r="AR27">
        <f t="shared" si="9"/>
        <v>-454.362421993108</v>
      </c>
      <c r="AS27">
        <f t="shared" si="9"/>
        <v>-12.105043303250751</v>
      </c>
      <c r="AT27">
        <f t="shared" si="9"/>
        <v>3.7347300001673203</v>
      </c>
      <c r="AU27">
        <f t="shared" si="9"/>
        <v>-462.73273529619144</v>
      </c>
      <c r="AW27">
        <v>24</v>
      </c>
      <c r="AX27">
        <f>IF(Z27&gt;0, (R27*SUMPRODUCT(K27:$K$98, X27:$X$98)-K27*$AZ$3)/Z27, 0)</f>
        <v>856.80296259142051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25</v>
      </c>
      <c r="R28">
        <f t="shared" si="0"/>
        <v>2000000</v>
      </c>
      <c r="S28">
        <f t="shared" si="1"/>
        <v>1006.1075215069902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633.17100181143996</v>
      </c>
      <c r="AC28">
        <f t="shared" si="2"/>
        <v>733.84673283492793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-4421.3273648496352</v>
      </c>
      <c r="AI28">
        <f t="shared" si="6"/>
        <v>-4439.5621637440845</v>
      </c>
      <c r="AJ28">
        <f t="shared" si="7"/>
        <v>-100.67573102348797</v>
      </c>
      <c r="AK28">
        <f t="shared" si="22"/>
        <v>44.3219701268008</v>
      </c>
      <c r="AL28">
        <f t="shared" si="8"/>
        <v>-4495.9159246407717</v>
      </c>
      <c r="AN28">
        <f t="shared" si="9"/>
        <v>0</v>
      </c>
      <c r="AO28">
        <f t="shared" si="9"/>
        <v>0</v>
      </c>
      <c r="AP28">
        <f t="shared" si="9"/>
        <v>-1.6831656261982735</v>
      </c>
      <c r="AQ28">
        <f t="shared" si="9"/>
        <v>-408.11123203282682</v>
      </c>
      <c r="AR28">
        <f t="shared" si="9"/>
        <v>-409.79439765902509</v>
      </c>
      <c r="AS28">
        <f t="shared" si="9"/>
        <v>-9.2928872334696457</v>
      </c>
      <c r="AT28">
        <f t="shared" si="9"/>
        <v>4.0911455637454219</v>
      </c>
      <c r="AU28">
        <f t="shared" si="9"/>
        <v>-414.99613932874928</v>
      </c>
      <c r="AW28">
        <v>25</v>
      </c>
      <c r="AX28">
        <f>IF(Z28&gt;0, (R28*SUMPRODUCT(K28:$K$98, X28:$X$98)-K28*$AZ$3)/Z28, 0)</f>
        <v>1006.1075215069902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2000000</v>
      </c>
      <c r="S29">
        <f t="shared" si="1"/>
        <v>1138.5513112926044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733.84673283492793</v>
      </c>
      <c r="AC29">
        <f t="shared" si="2"/>
        <v>819.59996006241454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-4471.8335180310023</v>
      </c>
      <c r="AI29">
        <f t="shared" si="6"/>
        <v>-4489.8300710175317</v>
      </c>
      <c r="AJ29">
        <f t="shared" si="7"/>
        <v>-85.753227227486605</v>
      </c>
      <c r="AK29">
        <f t="shared" si="22"/>
        <v>51.369271298444957</v>
      </c>
      <c r="AL29">
        <f t="shared" si="8"/>
        <v>-4524.2140269465735</v>
      </c>
      <c r="AN29">
        <f t="shared" si="9"/>
        <v>0</v>
      </c>
      <c r="AO29">
        <f t="shared" si="9"/>
        <v>0</v>
      </c>
      <c r="AP29">
        <f t="shared" si="9"/>
        <v>-1.4831913435874682</v>
      </c>
      <c r="AQ29">
        <f t="shared" si="9"/>
        <v>-368.54750845188397</v>
      </c>
      <c r="AR29">
        <f t="shared" si="9"/>
        <v>-370.03069979547138</v>
      </c>
      <c r="AS29">
        <f t="shared" si="9"/>
        <v>-7.0673780919988491</v>
      </c>
      <c r="AT29">
        <f t="shared" si="9"/>
        <v>4.233613991150265</v>
      </c>
      <c r="AU29">
        <f t="shared" si="9"/>
        <v>-372.86446389631999</v>
      </c>
      <c r="AW29">
        <v>26</v>
      </c>
      <c r="AX29">
        <f>IF(Z29&gt;0, (R29*SUMPRODUCT(K29:$K$98, X29:$X$98)-K29*$AZ$3)/Z29, 0)</f>
        <v>1138.5513112926044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2000000</v>
      </c>
      <c r="S30">
        <f t="shared" si="1"/>
        <v>1255.6422017974326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819.59996006241454</v>
      </c>
      <c r="AC30">
        <f t="shared" si="2"/>
        <v>892.002861664384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-4535.5315959439349</v>
      </c>
      <c r="AI30">
        <f t="shared" si="6"/>
        <v>-4553.29148925565</v>
      </c>
      <c r="AJ30">
        <f t="shared" si="7"/>
        <v>-72.402901601969461</v>
      </c>
      <c r="AK30">
        <f t="shared" si="22"/>
        <v>57.371997204369023</v>
      </c>
      <c r="AL30">
        <f t="shared" si="8"/>
        <v>-4568.3223936532504</v>
      </c>
      <c r="AN30">
        <f t="shared" si="9"/>
        <v>0</v>
      </c>
      <c r="AO30">
        <f t="shared" si="9"/>
        <v>0</v>
      </c>
      <c r="AP30">
        <f t="shared" si="9"/>
        <v>-1.3068633616893743</v>
      </c>
      <c r="AQ30">
        <f t="shared" si="9"/>
        <v>-333.74750424957438</v>
      </c>
      <c r="AR30">
        <f t="shared" si="9"/>
        <v>-335.05436761126373</v>
      </c>
      <c r="AS30">
        <f t="shared" si="9"/>
        <v>-5.3277740875390691</v>
      </c>
      <c r="AT30">
        <f t="shared" si="9"/>
        <v>4.221723622848379</v>
      </c>
      <c r="AU30">
        <f t="shared" si="9"/>
        <v>-336.1604180759544</v>
      </c>
      <c r="AW30">
        <v>27</v>
      </c>
      <c r="AX30">
        <f>IF(Z30&gt;0, (R30*SUMPRODUCT(K30:$K$98, X30:$X$98)-K30*$AZ$3)/Z30, 0)</f>
        <v>1255.6422017974326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25</v>
      </c>
      <c r="R31">
        <f t="shared" si="0"/>
        <v>2000000</v>
      </c>
      <c r="S31">
        <f t="shared" si="1"/>
        <v>1358.0342367098363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892.002861664384</v>
      </c>
      <c r="AC31">
        <f t="shared" si="2"/>
        <v>951.96108067717705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-4614.3584307522706</v>
      </c>
      <c r="AI31">
        <f t="shared" si="6"/>
        <v>-4631.8830456504838</v>
      </c>
      <c r="AJ31">
        <f t="shared" si="7"/>
        <v>-59.958219012793052</v>
      </c>
      <c r="AK31">
        <f t="shared" si="22"/>
        <v>62.440200316506889</v>
      </c>
      <c r="AL31">
        <f t="shared" si="8"/>
        <v>-4629.40106434677</v>
      </c>
      <c r="AN31">
        <f t="shared" si="9"/>
        <v>0</v>
      </c>
      <c r="AO31">
        <f t="shared" si="9"/>
        <v>0</v>
      </c>
      <c r="AP31">
        <f t="shared" si="9"/>
        <v>-1.1513842663142093</v>
      </c>
      <c r="AQ31">
        <f t="shared" si="9"/>
        <v>-303.16784289759465</v>
      </c>
      <c r="AR31">
        <f t="shared" si="9"/>
        <v>-304.31922716390886</v>
      </c>
      <c r="AS31">
        <f t="shared" si="9"/>
        <v>-3.9393133834049792</v>
      </c>
      <c r="AT31">
        <f t="shared" si="9"/>
        <v>4.102381972300102</v>
      </c>
      <c r="AU31">
        <f t="shared" si="9"/>
        <v>-304.15615857501376</v>
      </c>
      <c r="AW31">
        <v>28</v>
      </c>
      <c r="AX31">
        <f>IF(Z31&gt;0, (R31*SUMPRODUCT(K31:$K$98, X31:$X$98)-K31*$AZ$3)/Z31, 0)</f>
        <v>1358.0342367098363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2000000</v>
      </c>
      <c r="S32">
        <f t="shared" si="1"/>
        <v>1446.3305765519342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951.96108067717705</v>
      </c>
      <c r="AC32">
        <f t="shared" si="2"/>
        <v>1000.3162049781272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-4702.5145046800926</v>
      </c>
      <c r="AI32">
        <f t="shared" si="6"/>
        <v>-4719.805091998016</v>
      </c>
      <c r="AJ32">
        <f t="shared" si="7"/>
        <v>-48.355124300950138</v>
      </c>
      <c r="AK32">
        <f t="shared" si="22"/>
        <v>66.637275647402404</v>
      </c>
      <c r="AL32">
        <f t="shared" si="8"/>
        <v>-4701.5229406515637</v>
      </c>
      <c r="AN32">
        <f t="shared" si="9"/>
        <v>0</v>
      </c>
      <c r="AO32">
        <f t="shared" si="9"/>
        <v>0</v>
      </c>
      <c r="AP32">
        <f t="shared" si="9"/>
        <v>-1.01429323782672</v>
      </c>
      <c r="AQ32">
        <f t="shared" si="9"/>
        <v>-275.85694893862239</v>
      </c>
      <c r="AR32">
        <f t="shared" si="9"/>
        <v>-276.87124217644913</v>
      </c>
      <c r="AS32">
        <f t="shared" si="9"/>
        <v>-2.8365881789269221</v>
      </c>
      <c r="AT32">
        <f t="shared" si="9"/>
        <v>3.9090481331593305</v>
      </c>
      <c r="AU32">
        <f t="shared" si="9"/>
        <v>-275.79878222221669</v>
      </c>
      <c r="AW32">
        <v>29</v>
      </c>
      <c r="AX32">
        <f>IF(Z32&gt;0, (R32*SUMPRODUCT(K32:$K$98, X32:$X$98)-K32*$AZ$3)/Z32, 0)</f>
        <v>1446.3305765519342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2000000</v>
      </c>
      <c r="S33">
        <f t="shared" si="1"/>
        <v>1521.7855262953142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1000.3162049781272</v>
      </c>
      <c r="AC33">
        <f t="shared" si="2"/>
        <v>1038.3190481810634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-4808.228767482381</v>
      </c>
      <c r="AI33">
        <f t="shared" si="6"/>
        <v>-4825.2863460675317</v>
      </c>
      <c r="AJ33">
        <f t="shared" si="7"/>
        <v>-38.002843202936219</v>
      </c>
      <c r="AK33">
        <f t="shared" si="22"/>
        <v>70.02213434846891</v>
      </c>
      <c r="AL33">
        <f t="shared" si="8"/>
        <v>-4793.2670549219993</v>
      </c>
      <c r="AN33">
        <f t="shared" si="9"/>
        <v>0</v>
      </c>
      <c r="AO33">
        <f t="shared" si="9"/>
        <v>0</v>
      </c>
      <c r="AP33">
        <f t="shared" si="9"/>
        <v>-0.89341480045586719</v>
      </c>
      <c r="AQ33">
        <f t="shared" si="9"/>
        <v>-251.83778127724148</v>
      </c>
      <c r="AR33">
        <f t="shared" si="9"/>
        <v>-252.73119607769735</v>
      </c>
      <c r="AS33">
        <f t="shared" si="9"/>
        <v>-1.9904526546613455</v>
      </c>
      <c r="AT33">
        <f t="shared" si="9"/>
        <v>3.66750830864662</v>
      </c>
      <c r="AU33">
        <f t="shared" si="9"/>
        <v>-251.05414042371208</v>
      </c>
      <c r="AW33">
        <v>30</v>
      </c>
      <c r="AX33">
        <f>IF(Z33&gt;0, (R33*SUMPRODUCT(K33:$K$98, X33:$X$98)-K33*$AZ$3)/Z33, 0)</f>
        <v>1521.7855262953142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2000000</v>
      </c>
      <c r="S34">
        <f t="shared" si="1"/>
        <v>1584.9787966774516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1038.3190481810634</v>
      </c>
      <c r="AC34">
        <f t="shared" si="2"/>
        <v>1066.7132241730683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-4931.8399564427691</v>
      </c>
      <c r="AI34">
        <f t="shared" si="6"/>
        <v>-4948.665311242612</v>
      </c>
      <c r="AJ34">
        <f t="shared" si="7"/>
        <v>-28.394175992004875</v>
      </c>
      <c r="AK34">
        <f t="shared" si="22"/>
        <v>72.682333372674449</v>
      </c>
      <c r="AL34">
        <f t="shared" si="8"/>
        <v>-4904.377153861943</v>
      </c>
      <c r="AN34">
        <f t="shared" si="9"/>
        <v>0</v>
      </c>
      <c r="AO34">
        <f t="shared" si="9"/>
        <v>0</v>
      </c>
      <c r="AP34">
        <f t="shared" si="9"/>
        <v>-0.78683192080357434</v>
      </c>
      <c r="AQ34">
        <f t="shared" si="9"/>
        <v>-230.63579652179678</v>
      </c>
      <c r="AR34">
        <f t="shared" si="9"/>
        <v>-231.42262844260034</v>
      </c>
      <c r="AS34">
        <f t="shared" si="9"/>
        <v>-1.3278438583436052</v>
      </c>
      <c r="AT34">
        <f t="shared" si="9"/>
        <v>3.3989642807793881</v>
      </c>
      <c r="AU34">
        <f t="shared" ref="AU34:AU97" si="23">AL34*$K34</f>
        <v>-229.3515080201646</v>
      </c>
      <c r="AW34">
        <v>31</v>
      </c>
      <c r="AX34">
        <f>IF(Z34&gt;0, (R34*SUMPRODUCT(K34:$K$98, X34:$X$98)-K34*$AZ$3)/Z34, 0)</f>
        <v>1584.9787966774516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25</v>
      </c>
      <c r="R35">
        <f t="shared" si="0"/>
        <v>2000000</v>
      </c>
      <c r="S35">
        <f t="shared" si="1"/>
        <v>1636.574202541573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1066.7132241730683</v>
      </c>
      <c r="AC35">
        <f t="shared" si="2"/>
        <v>1086.2845323559559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-5057.8281795009698</v>
      </c>
      <c r="AI35">
        <f t="shared" ref="AI35:AI66" si="25">SUM(AE35:AH35)</f>
        <v>-5074.4220579005705</v>
      </c>
      <c r="AJ35">
        <f t="shared" si="7"/>
        <v>-19.571308182887606</v>
      </c>
      <c r="AK35">
        <f t="shared" si="22"/>
        <v>74.669925692114788</v>
      </c>
      <c r="AL35">
        <f t="shared" si="8"/>
        <v>-5019.323440391343</v>
      </c>
      <c r="AN35">
        <f t="shared" ref="AN35:AT66" si="26">AE35*$K35</f>
        <v>0</v>
      </c>
      <c r="AO35">
        <f t="shared" si="26"/>
        <v>0</v>
      </c>
      <c r="AP35">
        <f t="shared" si="26"/>
        <v>-0.6928633988311772</v>
      </c>
      <c r="AQ35">
        <f t="shared" si="26"/>
        <v>-211.18535032999898</v>
      </c>
      <c r="AR35">
        <f t="shared" si="26"/>
        <v>-211.87821372883016</v>
      </c>
      <c r="AS35">
        <f t="shared" si="26"/>
        <v>-0.81718346854307222</v>
      </c>
      <c r="AT35">
        <f t="shared" si="26"/>
        <v>3.1177797775566432</v>
      </c>
      <c r="AU35">
        <f t="shared" si="23"/>
        <v>-209.57761741981656</v>
      </c>
      <c r="AW35">
        <v>32</v>
      </c>
      <c r="AX35">
        <f>IF(Z35&gt;0, (R35*SUMPRODUCT(K35:$K$98, X35:$X$98)-K35*$AZ$3)/Z35, 0)</f>
        <v>1636.574202541573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2000000</v>
      </c>
      <c r="S36">
        <f t="shared" si="1"/>
        <v>1678.3240239116442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1086.2845323559559</v>
      </c>
      <c r="AC36">
        <f t="shared" si="2"/>
        <v>1098.4983826551397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-5193.0927429530311</v>
      </c>
      <c r="AI36">
        <f t="shared" si="25"/>
        <v>-5209.455768909349</v>
      </c>
      <c r="AJ36">
        <f t="shared" si="7"/>
        <v>-12.213850299183832</v>
      </c>
      <c r="AK36">
        <f t="shared" si="22"/>
        <v>76.039917264916923</v>
      </c>
      <c r="AL36">
        <f t="shared" si="8"/>
        <v>-5145.6297019436161</v>
      </c>
      <c r="AN36">
        <f t="shared" si="26"/>
        <v>0</v>
      </c>
      <c r="AO36">
        <f t="shared" si="26"/>
        <v>0</v>
      </c>
      <c r="AP36">
        <f t="shared" si="26"/>
        <v>-0.61002174084064653</v>
      </c>
      <c r="AQ36">
        <f t="shared" si="26"/>
        <v>-193.60107866723411</v>
      </c>
      <c r="AR36">
        <f t="shared" si="26"/>
        <v>-194.21110040807474</v>
      </c>
      <c r="AS36">
        <f t="shared" si="26"/>
        <v>-0.45533841000834535</v>
      </c>
      <c r="AT36">
        <f t="shared" si="26"/>
        <v>2.8348059110309447</v>
      </c>
      <c r="AU36">
        <f t="shared" si="23"/>
        <v>-191.83163290705215</v>
      </c>
      <c r="AW36">
        <v>33</v>
      </c>
      <c r="AX36">
        <f>IF(Z36&gt;0, (R36*SUMPRODUCT(K36:$K$98, X36:$X$98)-K36*$AZ$3)/Z36, 0)</f>
        <v>1678.3240239116442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2000000</v>
      </c>
      <c r="S37">
        <f t="shared" si="1"/>
        <v>1711.378268602054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1098.4983826551397</v>
      </c>
      <c r="AC37">
        <f t="shared" si="2"/>
        <v>1104.3608759782478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-5341.7464766181902</v>
      </c>
      <c r="AI37">
        <f t="shared" si="25"/>
        <v>-5357.8791004839877</v>
      </c>
      <c r="AJ37">
        <f t="shared" si="7"/>
        <v>-5.8624933231080831</v>
      </c>
      <c r="AK37">
        <f t="shared" si="22"/>
        <v>76.894886785859782</v>
      </c>
      <c r="AL37">
        <f t="shared" si="8"/>
        <v>-5286.8467070212355</v>
      </c>
      <c r="AN37">
        <f t="shared" si="26"/>
        <v>0</v>
      </c>
      <c r="AO37">
        <f t="shared" si="26"/>
        <v>0</v>
      </c>
      <c r="AP37">
        <f t="shared" si="26"/>
        <v>-0.53699306820126214</v>
      </c>
      <c r="AQ37">
        <f t="shared" si="26"/>
        <v>-177.80621763047196</v>
      </c>
      <c r="AR37">
        <f t="shared" si="26"/>
        <v>-178.34321069867323</v>
      </c>
      <c r="AS37">
        <f t="shared" si="26"/>
        <v>-0.19513987948107761</v>
      </c>
      <c r="AT37">
        <f t="shared" si="26"/>
        <v>2.5595353569031505</v>
      </c>
      <c r="AU37">
        <f t="shared" si="23"/>
        <v>-175.97881522125112</v>
      </c>
      <c r="AW37">
        <v>34</v>
      </c>
      <c r="AX37">
        <f>IF(Z37&gt;0, (R37*SUMPRODUCT(K37:$K$98, X37:$X$98)-K37*$AZ$3)/Z37, 0)</f>
        <v>1711.378268602054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2000000</v>
      </c>
      <c r="S38">
        <f t="shared" si="1"/>
        <v>1736.6273202282741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1104.3608759782478</v>
      </c>
      <c r="AC38">
        <f t="shared" si="2"/>
        <v>1104.6471333391519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-5528.576634043874</v>
      </c>
      <c r="AI38">
        <f t="shared" si="25"/>
        <v>-5544.4788244630881</v>
      </c>
      <c r="AJ38">
        <f t="shared" si="7"/>
        <v>-0.28625736090407372</v>
      </c>
      <c r="AK38">
        <f t="shared" si="22"/>
        <v>77.305261318477349</v>
      </c>
      <c r="AL38">
        <f t="shared" si="8"/>
        <v>-5467.4598205055154</v>
      </c>
      <c r="AN38">
        <f t="shared" si="26"/>
        <v>0</v>
      </c>
      <c r="AO38">
        <f t="shared" si="26"/>
        <v>0</v>
      </c>
      <c r="AP38">
        <f t="shared" si="26"/>
        <v>-0.47260966434995288</v>
      </c>
      <c r="AQ38">
        <f t="shared" si="26"/>
        <v>-164.30810337873351</v>
      </c>
      <c r="AR38">
        <f t="shared" si="26"/>
        <v>-164.78071304308347</v>
      </c>
      <c r="AS38">
        <f t="shared" si="26"/>
        <v>-8.5075069338320253E-3</v>
      </c>
      <c r="AT38">
        <f t="shared" si="26"/>
        <v>2.2974956682739518</v>
      </c>
      <c r="AU38">
        <f t="shared" si="23"/>
        <v>-162.49172488174338</v>
      </c>
      <c r="AW38">
        <v>35</v>
      </c>
      <c r="AX38">
        <f>IF(Z38&gt;0, (R38*SUMPRODUCT(K38:$K$98, X38:$X$98)-K38*$AZ$3)/Z38, 0)</f>
        <v>1736.6273202282741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2000000</v>
      </c>
      <c r="S39">
        <f t="shared" si="1"/>
        <v>1753.7294549709325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1104.6471333391519</v>
      </c>
      <c r="AC39">
        <f t="shared" si="2"/>
        <v>1099.3501683455761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-5725.1307660547482</v>
      </c>
      <c r="AI39">
        <f t="shared" si="25"/>
        <v>-5740.8023704351945</v>
      </c>
      <c r="AJ39">
        <f t="shared" si="7"/>
        <v>5.2969649935757843</v>
      </c>
      <c r="AK39">
        <f t="shared" si="22"/>
        <v>77.325299333740645</v>
      </c>
      <c r="AL39">
        <f t="shared" si="8"/>
        <v>-5658.1801061078777</v>
      </c>
      <c r="AN39">
        <f t="shared" si="26"/>
        <v>0</v>
      </c>
      <c r="AO39">
        <f t="shared" si="26"/>
        <v>0</v>
      </c>
      <c r="AP39">
        <f t="shared" si="26"/>
        <v>-0.41585419382578465</v>
      </c>
      <c r="AQ39">
        <f t="shared" si="26"/>
        <v>-151.91933011246414</v>
      </c>
      <c r="AR39">
        <f t="shared" si="26"/>
        <v>-152.33518430628993</v>
      </c>
      <c r="AS39">
        <f t="shared" si="26"/>
        <v>0.14055772808273193</v>
      </c>
      <c r="AT39">
        <f t="shared" si="26"/>
        <v>2.0518671372851069</v>
      </c>
      <c r="AU39">
        <f t="shared" si="23"/>
        <v>-150.14275944092208</v>
      </c>
      <c r="AW39">
        <v>36</v>
      </c>
      <c r="AX39">
        <f>IF(Z39&gt;0, (R39*SUMPRODUCT(K39:$K$98, X39:$X$98)-K39*$AZ$3)/Z39, 0)</f>
        <v>1753.7294549709325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2000000</v>
      </c>
      <c r="S40">
        <f t="shared" si="1"/>
        <v>1763.8192870183436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1099.3501683455761</v>
      </c>
      <c r="AC40">
        <f t="shared" si="2"/>
        <v>1089.4050689341452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-5911.3793214381976</v>
      </c>
      <c r="AI40">
        <f t="shared" si="25"/>
        <v>-5926.820317533321</v>
      </c>
      <c r="AJ40">
        <f t="shared" si="7"/>
        <v>9.9450994114308742</v>
      </c>
      <c r="AK40">
        <f t="shared" si="22"/>
        <v>76.954511784190331</v>
      </c>
      <c r="AL40">
        <f t="shared" si="8"/>
        <v>-5839.9207063376998</v>
      </c>
      <c r="AN40">
        <f t="shared" si="26"/>
        <v>0</v>
      </c>
      <c r="AO40">
        <f t="shared" si="26"/>
        <v>0</v>
      </c>
      <c r="AP40">
        <f t="shared" si="26"/>
        <v>-0.36583471672274143</v>
      </c>
      <c r="AQ40">
        <f t="shared" si="26"/>
        <v>-140.05493986116625</v>
      </c>
      <c r="AR40">
        <f t="shared" si="26"/>
        <v>-140.42077457788901</v>
      </c>
      <c r="AS40">
        <f t="shared" si="26"/>
        <v>0.2356235701082362</v>
      </c>
      <c r="AT40">
        <f t="shared" si="26"/>
        <v>1.8232393717136743</v>
      </c>
      <c r="AU40">
        <f t="shared" si="23"/>
        <v>-138.36191163606708</v>
      </c>
      <c r="AW40">
        <v>37</v>
      </c>
      <c r="AX40">
        <f>IF(Z40&gt;0, (R40*SUMPRODUCT(K40:$K$98, X40:$X$98)-K40*$AZ$3)/Z40, 0)</f>
        <v>1763.8192870183436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2000000</v>
      </c>
      <c r="S41">
        <f t="shared" si="1"/>
        <v>1768.7452106027863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1089.4050689341452</v>
      </c>
      <c r="AC41">
        <f t="shared" si="2"/>
        <v>1076.1128350560448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-6117.5633018081999</v>
      </c>
      <c r="AI41">
        <f t="shared" si="25"/>
        <v>-6132.7734184010997</v>
      </c>
      <c r="AJ41">
        <f t="shared" si="7"/>
        <v>13.292233878100433</v>
      </c>
      <c r="AK41">
        <f t="shared" si="22"/>
        <v>76.258354825390171</v>
      </c>
      <c r="AL41">
        <f t="shared" si="8"/>
        <v>-6043.2228296976091</v>
      </c>
      <c r="AN41">
        <f t="shared" si="26"/>
        <v>0</v>
      </c>
      <c r="AO41">
        <f t="shared" si="26"/>
        <v>0</v>
      </c>
      <c r="AP41">
        <f t="shared" si="26"/>
        <v>-0.32175412528002056</v>
      </c>
      <c r="AQ41">
        <f t="shared" si="26"/>
        <v>-129.41066013506568</v>
      </c>
      <c r="AR41">
        <f t="shared" si="26"/>
        <v>-129.73241426034571</v>
      </c>
      <c r="AS41">
        <f t="shared" si="26"/>
        <v>0.28118332021611048</v>
      </c>
      <c r="AT41">
        <f t="shared" si="26"/>
        <v>1.6131658230411587</v>
      </c>
      <c r="AU41">
        <f t="shared" si="23"/>
        <v>-127.83806511708845</v>
      </c>
      <c r="AW41">
        <v>38</v>
      </c>
      <c r="AX41">
        <f>IF(Z41&gt;0, (R41*SUMPRODUCT(K41:$K$98, X41:$X$98)-K41*$AZ$3)/Z41, 0)</f>
        <v>1768.7452106027863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2000000</v>
      </c>
      <c r="S42">
        <f t="shared" si="1"/>
        <v>1768.9650180970852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1076.1128350560448</v>
      </c>
      <c r="AC42">
        <f t="shared" si="2"/>
        <v>1059.8831624058594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-6332.4473100711248</v>
      </c>
      <c r="AI42">
        <f t="shared" si="25"/>
        <v>-6347.4261699067192</v>
      </c>
      <c r="AJ42">
        <f t="shared" si="7"/>
        <v>16.229672650185421</v>
      </c>
      <c r="AK42">
        <f t="shared" si="22"/>
        <v>75.32789845392314</v>
      </c>
      <c r="AL42">
        <f t="shared" si="8"/>
        <v>-6255.8685988026109</v>
      </c>
      <c r="AN42">
        <f t="shared" si="26"/>
        <v>0</v>
      </c>
      <c r="AO42">
        <f t="shared" si="26"/>
        <v>0</v>
      </c>
      <c r="AP42">
        <f t="shared" si="26"/>
        <v>-0.2829126162427959</v>
      </c>
      <c r="AQ42">
        <f t="shared" si="26"/>
        <v>-119.60384537777796</v>
      </c>
      <c r="AR42">
        <f t="shared" si="26"/>
        <v>-119.88675799402075</v>
      </c>
      <c r="AS42">
        <f t="shared" si="26"/>
        <v>0.30653729326694179</v>
      </c>
      <c r="AT42">
        <f t="shared" si="26"/>
        <v>1.4227526702018134</v>
      </c>
      <c r="AU42">
        <f t="shared" si="23"/>
        <v>-118.157468030552</v>
      </c>
      <c r="AW42">
        <v>39</v>
      </c>
      <c r="AX42">
        <f>IF(Z42&gt;0, (R42*SUMPRODUCT(K42:$K$98, X42:$X$98)-K42*$AZ$3)/Z42, 0)</f>
        <v>1768.9650180970852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2000000</v>
      </c>
      <c r="S43">
        <f t="shared" si="1"/>
        <v>1765.3416717967914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1059.8831624058594</v>
      </c>
      <c r="AC43">
        <f t="shared" si="2"/>
        <v>1041.3337701395808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-6572.4684560873557</v>
      </c>
      <c r="AI43">
        <f t="shared" si="25"/>
        <v>-6587.215371468893</v>
      </c>
      <c r="AJ43">
        <f t="shared" si="7"/>
        <v>18.549392266278574</v>
      </c>
      <c r="AK43">
        <f t="shared" si="22"/>
        <v>74.19182136841016</v>
      </c>
      <c r="AL43">
        <f t="shared" si="8"/>
        <v>-6494.4741578342046</v>
      </c>
      <c r="AN43">
        <f t="shared" si="26"/>
        <v>0</v>
      </c>
      <c r="AO43">
        <f t="shared" si="26"/>
        <v>0</v>
      </c>
      <c r="AP43">
        <f t="shared" si="26"/>
        <v>-0.24868908450059238</v>
      </c>
      <c r="AQ43">
        <f t="shared" si="26"/>
        <v>-110.83681712174824</v>
      </c>
      <c r="AR43">
        <f t="shared" si="26"/>
        <v>-111.08550620624882</v>
      </c>
      <c r="AS43">
        <f t="shared" si="26"/>
        <v>0.31281330782696776</v>
      </c>
      <c r="AT43">
        <f t="shared" si="26"/>
        <v>1.2511563032795778</v>
      </c>
      <c r="AU43">
        <f t="shared" si="23"/>
        <v>-109.52153659514229</v>
      </c>
      <c r="AW43">
        <v>40</v>
      </c>
      <c r="AX43">
        <f>IF(Z43&gt;0, (R43*SUMPRODUCT(K43:$K$98, X43:$X$98)-K43*$AZ$3)/Z43, 0)</f>
        <v>1765.3416717967914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2000000</v>
      </c>
      <c r="S44">
        <f t="shared" si="1"/>
        <v>1758.1960872084815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1041.3337701395808</v>
      </c>
      <c r="AC44">
        <f t="shared" si="2"/>
        <v>1020.7241432959578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-6851.8250808801604</v>
      </c>
      <c r="AI44">
        <f t="shared" si="25"/>
        <v>-6866.3388792943715</v>
      </c>
      <c r="AJ44">
        <f t="shared" si="7"/>
        <v>20.609626843623005</v>
      </c>
      <c r="AK44">
        <f t="shared" si="22"/>
        <v>72.893363909770656</v>
      </c>
      <c r="AL44">
        <f t="shared" si="8"/>
        <v>-6772.835888540978</v>
      </c>
      <c r="AN44">
        <f t="shared" si="26"/>
        <v>0</v>
      </c>
      <c r="AO44">
        <f t="shared" si="26"/>
        <v>0</v>
      </c>
      <c r="AP44">
        <f t="shared" si="26"/>
        <v>-0.21853379084904107</v>
      </c>
      <c r="AQ44">
        <f t="shared" si="26"/>
        <v>-103.16770747574482</v>
      </c>
      <c r="AR44">
        <f t="shared" si="26"/>
        <v>-103.38624126659386</v>
      </c>
      <c r="AS44">
        <f t="shared" si="26"/>
        <v>0.31031848132264728</v>
      </c>
      <c r="AT44">
        <f t="shared" si="26"/>
        <v>1.0975530104747231</v>
      </c>
      <c r="AU44">
        <f t="shared" si="23"/>
        <v>-101.97836977479649</v>
      </c>
      <c r="AW44">
        <v>41</v>
      </c>
      <c r="AX44">
        <f>IF(Z44&gt;0, (R44*SUMPRODUCT(K44:$K$98, X44:$X$98)-K44*$AZ$3)/Z44, 0)</f>
        <v>1758.1960872084815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2000000</v>
      </c>
      <c r="S45">
        <f t="shared" si="1"/>
        <v>1747.4838205179165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1020.7241432959578</v>
      </c>
      <c r="AC45">
        <f t="shared" si="2"/>
        <v>998.1164271399673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-7145.8605215098141</v>
      </c>
      <c r="AI45">
        <f t="shared" si="25"/>
        <v>-7160.1398586833648</v>
      </c>
      <c r="AJ45">
        <f t="shared" si="7"/>
        <v>22.607716155990488</v>
      </c>
      <c r="AK45">
        <f t="shared" si="22"/>
        <v>71.450690030717055</v>
      </c>
      <c r="AL45">
        <f t="shared" si="8"/>
        <v>-7066.0814524966572</v>
      </c>
      <c r="AN45">
        <f t="shared" si="26"/>
        <v>0</v>
      </c>
      <c r="AO45">
        <f t="shared" si="26"/>
        <v>0</v>
      </c>
      <c r="AP45">
        <f t="shared" si="26"/>
        <v>-0.19196742461717017</v>
      </c>
      <c r="AQ45">
        <f t="shared" si="26"/>
        <v>-96.066954951430787</v>
      </c>
      <c r="AR45">
        <f t="shared" si="26"/>
        <v>-96.258922376047963</v>
      </c>
      <c r="AS45">
        <f t="shared" si="26"/>
        <v>0.30393182780083028</v>
      </c>
      <c r="AT45">
        <f t="shared" si="26"/>
        <v>0.96056313998405163</v>
      </c>
      <c r="AU45">
        <f t="shared" si="23"/>
        <v>-94.994427408263078</v>
      </c>
      <c r="AW45">
        <v>42</v>
      </c>
      <c r="AX45">
        <f>IF(Z45&gt;0, (R45*SUMPRODUCT(K45:$K$98, X45:$X$98)-K45*$AZ$3)/Z45, 0)</f>
        <v>1747.4838205179165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2000000</v>
      </c>
      <c r="S46">
        <f t="shared" si="1"/>
        <v>1733.8691409717105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998.1164271399673</v>
      </c>
      <c r="AC46">
        <f t="shared" si="2"/>
        <v>973.97803586688872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-7449.9814304958754</v>
      </c>
      <c r="AI46">
        <f t="shared" si="25"/>
        <v>-7464.0248495298092</v>
      </c>
      <c r="AJ46">
        <f t="shared" si="7"/>
        <v>24.138391273078582</v>
      </c>
      <c r="AK46">
        <f t="shared" si="22"/>
        <v>69.868149899797714</v>
      </c>
      <c r="AL46">
        <f t="shared" si="8"/>
        <v>-7370.0183083569327</v>
      </c>
      <c r="AN46">
        <f t="shared" si="26"/>
        <v>0</v>
      </c>
      <c r="AO46">
        <f t="shared" si="26"/>
        <v>0</v>
      </c>
      <c r="AP46">
        <f t="shared" si="26"/>
        <v>-0.16856768480007234</v>
      </c>
      <c r="AQ46">
        <f t="shared" si="26"/>
        <v>-89.424528208388907</v>
      </c>
      <c r="AR46">
        <f t="shared" si="26"/>
        <v>-89.593095893188973</v>
      </c>
      <c r="AS46">
        <f t="shared" si="26"/>
        <v>0.28974089015425492</v>
      </c>
      <c r="AT46">
        <f t="shared" si="26"/>
        <v>0.83864992146249406</v>
      </c>
      <c r="AU46">
        <f t="shared" si="23"/>
        <v>-88.464705081572234</v>
      </c>
      <c r="AW46">
        <v>43</v>
      </c>
      <c r="AX46">
        <f>IF(Z46&gt;0, (R46*SUMPRODUCT(K46:$K$98, X46:$X$98)-K46*$AZ$3)/Z46, 0)</f>
        <v>1733.8691409717105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2000000</v>
      </c>
      <c r="S47">
        <f t="shared" si="1"/>
        <v>1718.1011450564947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973.97803586688872</v>
      </c>
      <c r="AC47">
        <f t="shared" si="2"/>
        <v>948.77543951417158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-7792.2393386265776</v>
      </c>
      <c r="AI47">
        <f t="shared" si="25"/>
        <v>-7806.0449204784391</v>
      </c>
      <c r="AJ47">
        <f t="shared" si="7"/>
        <v>25.202596352717137</v>
      </c>
      <c r="AK47">
        <f t="shared" si="22"/>
        <v>68.178462510682223</v>
      </c>
      <c r="AL47">
        <f t="shared" si="8"/>
        <v>-7712.6638616150403</v>
      </c>
      <c r="AN47">
        <f t="shared" si="26"/>
        <v>0</v>
      </c>
      <c r="AO47">
        <f t="shared" si="26"/>
        <v>0</v>
      </c>
      <c r="AP47">
        <f t="shared" si="26"/>
        <v>-0.14795790040153731</v>
      </c>
      <c r="AQ47">
        <f t="shared" si="26"/>
        <v>-83.511393024988749</v>
      </c>
      <c r="AR47">
        <f t="shared" si="26"/>
        <v>-83.659350925390299</v>
      </c>
      <c r="AS47">
        <f t="shared" si="26"/>
        <v>0.27010257742325378</v>
      </c>
      <c r="AT47">
        <f t="shared" si="26"/>
        <v>0.73068576709972888</v>
      </c>
      <c r="AU47">
        <f t="shared" si="23"/>
        <v>-82.658562580867311</v>
      </c>
      <c r="AW47">
        <v>44</v>
      </c>
      <c r="AX47">
        <f>IF(Z47&gt;0, (R47*SUMPRODUCT(K47:$K$98, X47:$X$98)-K47*$AZ$3)/Z47, 0)</f>
        <v>1718.1011450564947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2000000</v>
      </c>
      <c r="S48">
        <f t="shared" si="1"/>
        <v>1700.2994701211217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948.77543951417158</v>
      </c>
      <c r="AC48">
        <f t="shared" si="2"/>
        <v>922.60505707460413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-8175.5407702123994</v>
      </c>
      <c r="AI48">
        <f t="shared" si="25"/>
        <v>-8189.1061019861145</v>
      </c>
      <c r="AJ48">
        <f t="shared" si="7"/>
        <v>26.170382439567447</v>
      </c>
      <c r="AK48">
        <f t="shared" si="22"/>
        <v>66.414280765992018</v>
      </c>
      <c r="AL48">
        <f t="shared" si="8"/>
        <v>-8096.5214387805554</v>
      </c>
      <c r="AN48">
        <f t="shared" si="26"/>
        <v>0</v>
      </c>
      <c r="AO48">
        <f t="shared" si="26"/>
        <v>0</v>
      </c>
      <c r="AP48">
        <f t="shared" si="26"/>
        <v>-0.12980632121343061</v>
      </c>
      <c r="AQ48">
        <f t="shared" si="26"/>
        <v>-78.231545605688183</v>
      </c>
      <c r="AR48">
        <f t="shared" si="26"/>
        <v>-78.361351926901605</v>
      </c>
      <c r="AS48">
        <f t="shared" si="26"/>
        <v>0.25042373646998911</v>
      </c>
      <c r="AT48">
        <f t="shared" si="26"/>
        <v>0.63551659525009019</v>
      </c>
      <c r="AU48">
        <f t="shared" si="23"/>
        <v>-77.475411595181541</v>
      </c>
      <c r="AW48">
        <v>45</v>
      </c>
      <c r="AX48">
        <f>IF(Z48&gt;0, (R48*SUMPRODUCT(K48:$K$98, X48:$X$98)-K48*$AZ$3)/Z48, 0)</f>
        <v>1700.2994701211217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2000000</v>
      </c>
      <c r="S49">
        <f t="shared" si="1"/>
        <v>1680.6218746156267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922.60505707460413</v>
      </c>
      <c r="AC49">
        <f t="shared" si="2"/>
        <v>895.57084234875629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-8613.017654233754</v>
      </c>
      <c r="AI49">
        <f t="shared" si="25"/>
        <v>-8626.3396699690547</v>
      </c>
      <c r="AJ49">
        <f t="shared" si="7"/>
        <v>27.034214725847846</v>
      </c>
      <c r="AK49">
        <f t="shared" si="22"/>
        <v>64.582353995222292</v>
      </c>
      <c r="AL49">
        <f t="shared" si="8"/>
        <v>-8534.7231012479861</v>
      </c>
      <c r="AN49">
        <f t="shared" si="26"/>
        <v>0</v>
      </c>
      <c r="AO49">
        <f t="shared" si="26"/>
        <v>0</v>
      </c>
      <c r="AP49">
        <f t="shared" si="26"/>
        <v>-0.1138196751016993</v>
      </c>
      <c r="AQ49">
        <f t="shared" si="26"/>
        <v>-73.587277670934498</v>
      </c>
      <c r="AR49">
        <f t="shared" si="26"/>
        <v>-73.701097346036207</v>
      </c>
      <c r="AS49">
        <f t="shared" si="26"/>
        <v>0.23097296969648601</v>
      </c>
      <c r="AT49">
        <f t="shared" si="26"/>
        <v>0.55177404794392049</v>
      </c>
      <c r="AU49">
        <f t="shared" si="23"/>
        <v>-72.918350328395803</v>
      </c>
      <c r="AW49">
        <v>46</v>
      </c>
      <c r="AX49">
        <f>IF(Z49&gt;0, (R49*SUMPRODUCT(K49:$K$98, X49:$X$98)-K49*$AZ$3)/Z49, 0)</f>
        <v>1680.6218746156267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25</v>
      </c>
      <c r="R50">
        <f t="shared" si="0"/>
        <v>2000000</v>
      </c>
      <c r="S50">
        <f t="shared" si="1"/>
        <v>1659.0921934502664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895.57084234875629</v>
      </c>
      <c r="AC50">
        <f t="shared" si="2"/>
        <v>867.69546724910742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-9115.3995613750121</v>
      </c>
      <c r="AI50">
        <f t="shared" si="25"/>
        <v>-9128.474414458442</v>
      </c>
      <c r="AJ50">
        <f t="shared" si="7"/>
        <v>27.875375099648863</v>
      </c>
      <c r="AK50">
        <f t="shared" si="22"/>
        <v>62.689958964412945</v>
      </c>
      <c r="AL50">
        <f t="shared" si="8"/>
        <v>-9037.90908039438</v>
      </c>
      <c r="AN50">
        <f t="shared" si="26"/>
        <v>0</v>
      </c>
      <c r="AO50">
        <f t="shared" si="26"/>
        <v>0</v>
      </c>
      <c r="AP50">
        <f t="shared" si="26"/>
        <v>-9.9739272055339487E-2</v>
      </c>
      <c r="AQ50">
        <f t="shared" si="26"/>
        <v>-69.535260621575247</v>
      </c>
      <c r="AR50">
        <f t="shared" si="26"/>
        <v>-69.634999893630578</v>
      </c>
      <c r="AS50">
        <f t="shared" si="26"/>
        <v>0.21264251330150871</v>
      </c>
      <c r="AT50">
        <f t="shared" si="26"/>
        <v>0.47821958934389858</v>
      </c>
      <c r="AU50">
        <f t="shared" si="23"/>
        <v>-68.944137790985181</v>
      </c>
      <c r="AW50">
        <v>47</v>
      </c>
      <c r="AX50">
        <f>IF(Z50&gt;0, (R50*SUMPRODUCT(K50:$K$98, X50:$X$98)-K50*$AZ$3)/Z50, 0)</f>
        <v>1659.0921934502664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2000000</v>
      </c>
      <c r="S51">
        <f t="shared" si="1"/>
        <v>1635.6839912274802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867.69546724910742</v>
      </c>
      <c r="AC51">
        <f t="shared" si="2"/>
        <v>838.9744053518948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-9689.1313833464374</v>
      </c>
      <c r="AI51">
        <f t="shared" si="25"/>
        <v>-9701.9543737567419</v>
      </c>
      <c r="AJ51">
        <f t="shared" si="7"/>
        <v>28.721061897212621</v>
      </c>
      <c r="AK51">
        <f t="shared" si="22"/>
        <v>60.738682707437526</v>
      </c>
      <c r="AL51">
        <f t="shared" si="8"/>
        <v>-9612.4946291520919</v>
      </c>
      <c r="AN51">
        <f t="shared" si="26"/>
        <v>0</v>
      </c>
      <c r="AO51">
        <f t="shared" si="26"/>
        <v>0</v>
      </c>
      <c r="AP51">
        <f t="shared" si="26"/>
        <v>-8.7337482940353983E-2</v>
      </c>
      <c r="AQ51">
        <f t="shared" si="26"/>
        <v>-65.992745827829211</v>
      </c>
      <c r="AR51">
        <f t="shared" si="26"/>
        <v>-66.080083310769567</v>
      </c>
      <c r="AS51">
        <f t="shared" si="26"/>
        <v>0.19561936593675075</v>
      </c>
      <c r="AT51">
        <f t="shared" si="26"/>
        <v>0.41369161911856511</v>
      </c>
      <c r="AU51">
        <f t="shared" si="23"/>
        <v>-65.470772325714265</v>
      </c>
      <c r="AW51">
        <v>48</v>
      </c>
      <c r="AX51">
        <f>IF(Z51&gt;0, (R51*SUMPRODUCT(K51:$K$98, X51:$X$98)-K51*$AZ$3)/Z51, 0)</f>
        <v>1635.6839912274802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25</v>
      </c>
      <c r="R52">
        <f t="shared" si="0"/>
        <v>2000000</v>
      </c>
      <c r="S52">
        <f t="shared" si="1"/>
        <v>1610.4567812122582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838.9744053518948</v>
      </c>
      <c r="AC52">
        <f t="shared" si="2"/>
        <v>809.42290838510348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-10371.737305077771</v>
      </c>
      <c r="AI52">
        <f t="shared" si="25"/>
        <v>-10384.302418867659</v>
      </c>
      <c r="AJ52">
        <f t="shared" si="7"/>
        <v>29.551496966791319</v>
      </c>
      <c r="AK52">
        <f t="shared" si="22"/>
        <v>58.728208374632644</v>
      </c>
      <c r="AL52">
        <f t="shared" si="8"/>
        <v>-10296.022713526236</v>
      </c>
      <c r="AN52">
        <f t="shared" si="26"/>
        <v>0</v>
      </c>
      <c r="AO52">
        <f t="shared" si="26"/>
        <v>0</v>
      </c>
      <c r="AP52">
        <f t="shared" si="26"/>
        <v>-7.6411681574157869E-2</v>
      </c>
      <c r="AQ52">
        <f t="shared" si="26"/>
        <v>-63.073196278115688</v>
      </c>
      <c r="AR52">
        <f t="shared" si="26"/>
        <v>-63.149607959689845</v>
      </c>
      <c r="AS52">
        <f t="shared" si="26"/>
        <v>0.17971023693263441</v>
      </c>
      <c r="AT52">
        <f t="shared" si="26"/>
        <v>0.35714130669910049</v>
      </c>
      <c r="AU52">
        <f t="shared" si="23"/>
        <v>-62.612756416058119</v>
      </c>
      <c r="AW52">
        <v>49</v>
      </c>
      <c r="AX52">
        <f>IF(Z52&gt;0, (R52*SUMPRODUCT(K52:$K$98, X52:$X$98)-K52*$AZ$3)/Z52, 0)</f>
        <v>1610.4567812122582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2000000</v>
      </c>
      <c r="S53">
        <f t="shared" si="1"/>
        <v>1583.0813611554108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809.42290838510348</v>
      </c>
      <c r="AC53">
        <f t="shared" si="2"/>
        <v>778.88654144720033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-11143.732034629558</v>
      </c>
      <c r="AI53">
        <f t="shared" si="25"/>
        <v>-11156.032200631114</v>
      </c>
      <c r="AJ53">
        <f t="shared" si="7"/>
        <v>30.536366937903153</v>
      </c>
      <c r="AK53">
        <f t="shared" si="22"/>
        <v>56.659603586957246</v>
      </c>
      <c r="AL53">
        <f t="shared" si="8"/>
        <v>-11068.836230106253</v>
      </c>
      <c r="AN53">
        <f t="shared" si="26"/>
        <v>0</v>
      </c>
      <c r="AO53">
        <f t="shared" si="26"/>
        <v>0</v>
      </c>
      <c r="AP53">
        <f t="shared" si="26"/>
        <v>-6.6786130427742924E-2</v>
      </c>
      <c r="AQ53">
        <f t="shared" si="26"/>
        <v>-60.507048524586352</v>
      </c>
      <c r="AR53">
        <f t="shared" si="26"/>
        <v>-60.573834655014103</v>
      </c>
      <c r="AS53">
        <f t="shared" si="26"/>
        <v>0.16580311069349049</v>
      </c>
      <c r="AT53">
        <f t="shared" si="26"/>
        <v>0.30764427688733575</v>
      </c>
      <c r="AU53">
        <f t="shared" si="23"/>
        <v>-60.10038726743327</v>
      </c>
      <c r="AW53">
        <v>50</v>
      </c>
      <c r="AX53">
        <f>IF(Z53&gt;0, (R53*SUMPRODUCT(K53:$K$98, X53:$X$98)-K53*$AZ$3)/Z53, 0)</f>
        <v>1583.0813611554108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2000000</v>
      </c>
      <c r="S54">
        <f t="shared" si="1"/>
        <v>1553.64957087531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778.88654144720033</v>
      </c>
      <c r="AC54">
        <f t="shared" si="2"/>
        <v>747.43023340494642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-12012.506447336895</v>
      </c>
      <c r="AI54">
        <f t="shared" si="25"/>
        <v>-12024.533455347842</v>
      </c>
      <c r="AJ54">
        <f t="shared" si="7"/>
        <v>31.456308042253909</v>
      </c>
      <c r="AK54">
        <f t="shared" si="22"/>
        <v>54.522057901304031</v>
      </c>
      <c r="AL54">
        <f t="shared" si="8"/>
        <v>-11938.555089404284</v>
      </c>
      <c r="AN54">
        <f t="shared" si="26"/>
        <v>0</v>
      </c>
      <c r="AO54">
        <f t="shared" si="26"/>
        <v>0</v>
      </c>
      <c r="AP54">
        <f t="shared" si="26"/>
        <v>-5.8306219895522364E-2</v>
      </c>
      <c r="AQ54">
        <f t="shared" si="26"/>
        <v>-58.235917177175232</v>
      </c>
      <c r="AR54">
        <f t="shared" si="26"/>
        <v>-58.294223397070745</v>
      </c>
      <c r="AS54">
        <f t="shared" si="26"/>
        <v>0.1524983114789111</v>
      </c>
      <c r="AT54">
        <f t="shared" si="26"/>
        <v>0.2643196956596352</v>
      </c>
      <c r="AU54">
        <f t="shared" si="23"/>
        <v>-57.8774053899322</v>
      </c>
      <c r="AW54">
        <v>51</v>
      </c>
      <c r="AX54">
        <f>IF(Z54&gt;0, (R54*SUMPRODUCT(K54:$K$98, X54:$X$98)-K54*$AZ$3)/Z54, 0)</f>
        <v>1553.64957087531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2000000</v>
      </c>
      <c r="S55">
        <f t="shared" si="1"/>
        <v>1522.291504780572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747.43023340494642</v>
      </c>
      <c r="AC55">
        <f t="shared" si="2"/>
        <v>715.13247737271115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-12991.680853257432</v>
      </c>
      <c r="AI55">
        <f t="shared" si="25"/>
        <v>-13003.425195177606</v>
      </c>
      <c r="AJ55">
        <f t="shared" si="7"/>
        <v>32.29775603223527</v>
      </c>
      <c r="AK55">
        <f t="shared" si="22"/>
        <v>52.320116338346253</v>
      </c>
      <c r="AL55">
        <f t="shared" si="8"/>
        <v>-12918.807322807024</v>
      </c>
      <c r="AN55">
        <f t="shared" si="26"/>
        <v>0</v>
      </c>
      <c r="AO55">
        <f t="shared" si="26"/>
        <v>0</v>
      </c>
      <c r="AP55">
        <f t="shared" si="26"/>
        <v>-5.0835599545033416E-2</v>
      </c>
      <c r="AQ55">
        <f t="shared" si="26"/>
        <v>-56.234729009264207</v>
      </c>
      <c r="AR55">
        <f t="shared" si="26"/>
        <v>-56.285564608809246</v>
      </c>
      <c r="AS55">
        <f t="shared" si="26"/>
        <v>0.13980142974530391</v>
      </c>
      <c r="AT55">
        <f t="shared" si="26"/>
        <v>0.22646858380009943</v>
      </c>
      <c r="AU55">
        <f t="shared" si="23"/>
        <v>-55.919294595263842</v>
      </c>
      <c r="AW55">
        <v>52</v>
      </c>
      <c r="AX55">
        <f>IF(Z55&gt;0, (R55*SUMPRODUCT(K55:$K$98, X55:$X$98)-K55*$AZ$3)/Z55, 0)</f>
        <v>1522.291504780572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2000000</v>
      </c>
      <c r="S56">
        <f t="shared" si="1"/>
        <v>1489.0367646376305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715.13247737271115</v>
      </c>
      <c r="AC56">
        <f t="shared" si="2"/>
        <v>682.05682081428586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-14047.137720628492</v>
      </c>
      <c r="AI56">
        <f t="shared" si="25"/>
        <v>-14058.589029907957</v>
      </c>
      <c r="AJ56">
        <f t="shared" si="7"/>
        <v>33.075656558425294</v>
      </c>
      <c r="AK56">
        <f t="shared" si="22"/>
        <v>50.059273416089788</v>
      </c>
      <c r="AL56">
        <f t="shared" si="8"/>
        <v>-13975.454099933442</v>
      </c>
      <c r="AN56">
        <f t="shared" si="26"/>
        <v>0</v>
      </c>
      <c r="AO56">
        <f t="shared" si="26"/>
        <v>0</v>
      </c>
      <c r="AP56">
        <f t="shared" si="26"/>
        <v>-4.4256430697948629E-2</v>
      </c>
      <c r="AQ56">
        <f t="shared" si="26"/>
        <v>-54.288654848615103</v>
      </c>
      <c r="AR56">
        <f t="shared" si="26"/>
        <v>-54.332911279313052</v>
      </c>
      <c r="AS56">
        <f t="shared" si="26"/>
        <v>0.12782909504437773</v>
      </c>
      <c r="AT56">
        <f t="shared" si="26"/>
        <v>0.19346650331957874</v>
      </c>
      <c r="AU56">
        <f t="shared" si="23"/>
        <v>-54.011615680949099</v>
      </c>
      <c r="AW56">
        <v>53</v>
      </c>
      <c r="AX56">
        <f>IF(Z56&gt;0, (R56*SUMPRODUCT(K56:$K$98, X56:$X$98)-K56*$AZ$3)/Z56, 0)</f>
        <v>1489.0367646376305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2000000</v>
      </c>
      <c r="S57">
        <f t="shared" si="1"/>
        <v>1454.288645667448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682.05682081428586</v>
      </c>
      <c r="AC57">
        <f t="shared" si="2"/>
        <v>648.4459092253486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-15173.122211000438</v>
      </c>
      <c r="AI57">
        <f t="shared" si="25"/>
        <v>-15184.269343159469</v>
      </c>
      <c r="AJ57">
        <f t="shared" si="7"/>
        <v>33.610911588937256</v>
      </c>
      <c r="AK57">
        <f t="shared" si="22"/>
        <v>47.743977457000014</v>
      </c>
      <c r="AL57">
        <f t="shared" si="8"/>
        <v>-15102.914454113532</v>
      </c>
      <c r="AN57">
        <f t="shared" si="26"/>
        <v>0</v>
      </c>
      <c r="AO57">
        <f t="shared" si="26"/>
        <v>0</v>
      </c>
      <c r="AP57">
        <f t="shared" si="26"/>
        <v>-3.8465055909883722E-2</v>
      </c>
      <c r="AQ57">
        <f t="shared" si="26"/>
        <v>-52.357412278527065</v>
      </c>
      <c r="AR57">
        <f t="shared" si="26"/>
        <v>-52.395877334436946</v>
      </c>
      <c r="AS57">
        <f t="shared" si="26"/>
        <v>0.11598010815752074</v>
      </c>
      <c r="AT57">
        <f t="shared" si="26"/>
        <v>0.16474863095220738</v>
      </c>
      <c r="AU57">
        <f t="shared" si="23"/>
        <v>-52.11514859532722</v>
      </c>
      <c r="AW57">
        <v>54</v>
      </c>
      <c r="AX57">
        <f>IF(Z57&gt;0, (R57*SUMPRODUCT(K57:$K$98, X57:$X$98)-K57*$AZ$3)/Z57, 0)</f>
        <v>1454.288645667448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2000000</v>
      </c>
      <c r="S58">
        <f t="shared" si="1"/>
        <v>1418.443358410216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648.4459092253486</v>
      </c>
      <c r="AC58">
        <f t="shared" si="2"/>
        <v>614.55076771439099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-16338.509448883577</v>
      </c>
      <c r="AI58">
        <f t="shared" si="25"/>
        <v>-16349.340878352907</v>
      </c>
      <c r="AJ58">
        <f t="shared" si="7"/>
        <v>33.895141510957615</v>
      </c>
      <c r="AK58">
        <f t="shared" si="22"/>
        <v>45.391213645774407</v>
      </c>
      <c r="AL58">
        <f t="shared" si="8"/>
        <v>-16270.054523196175</v>
      </c>
      <c r="AN58">
        <f t="shared" si="26"/>
        <v>0</v>
      </c>
      <c r="AO58">
        <f t="shared" si="26"/>
        <v>0</v>
      </c>
      <c r="AP58">
        <f t="shared" si="26"/>
        <v>-3.3371134497215203E-2</v>
      </c>
      <c r="AQ58">
        <f t="shared" si="26"/>
        <v>-50.338193850275218</v>
      </c>
      <c r="AR58">
        <f t="shared" si="26"/>
        <v>-50.371564984772434</v>
      </c>
      <c r="AS58">
        <f t="shared" si="26"/>
        <v>0.10442936727485151</v>
      </c>
      <c r="AT58">
        <f t="shared" si="26"/>
        <v>0.13984823516176867</v>
      </c>
      <c r="AU58">
        <f t="shared" si="23"/>
        <v>-50.127287382335815</v>
      </c>
      <c r="AW58">
        <v>55</v>
      </c>
      <c r="AX58">
        <f>IF(Z58&gt;0, (R58*SUMPRODUCT(K58:$K$98, X58:$X$98)-K58*$AZ$3)/Z58, 0)</f>
        <v>1418.443358410216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2000000</v>
      </c>
      <c r="S59">
        <f t="shared" si="1"/>
        <v>1382.1214131270619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614.55076771439099</v>
      </c>
      <c r="AC59">
        <f t="shared" si="2"/>
        <v>580.69674419230273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-17551.482270978806</v>
      </c>
      <c r="AI59">
        <f t="shared" si="25"/>
        <v>-17561.985992625054</v>
      </c>
      <c r="AJ59">
        <f t="shared" si="7"/>
        <v>33.854023522088255</v>
      </c>
      <c r="AK59">
        <f t="shared" si="22"/>
        <v>43.01855374000737</v>
      </c>
      <c r="AL59">
        <f t="shared" si="8"/>
        <v>-17485.113415362957</v>
      </c>
      <c r="AN59">
        <f t="shared" si="26"/>
        <v>0</v>
      </c>
      <c r="AO59">
        <f t="shared" si="26"/>
        <v>0</v>
      </c>
      <c r="AP59">
        <f t="shared" si="26"/>
        <v>-2.8894180189996104E-2</v>
      </c>
      <c r="AQ59">
        <f t="shared" si="26"/>
        <v>-48.281524246243428</v>
      </c>
      <c r="AR59">
        <f t="shared" si="26"/>
        <v>-48.310418426433422</v>
      </c>
      <c r="AS59">
        <f t="shared" si="26"/>
        <v>9.3127397007218463E-2</v>
      </c>
      <c r="AT59">
        <f t="shared" si="26"/>
        <v>0.11833766022547236</v>
      </c>
      <c r="AU59">
        <f t="shared" si="23"/>
        <v>-48.098953369200729</v>
      </c>
      <c r="AW59">
        <v>56</v>
      </c>
      <c r="AX59">
        <f>IF(Z59&gt;0, (R59*SUMPRODUCT(K59:$K$98, X59:$X$98)-K59*$AZ$3)/Z59, 0)</f>
        <v>1382.1214131270619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2000000</v>
      </c>
      <c r="S60">
        <f t="shared" si="1"/>
        <v>1345.8836770133009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580.69674419230273</v>
      </c>
      <c r="AC60">
        <f t="shared" si="2"/>
        <v>547.13322916765469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-18847.923498107484</v>
      </c>
      <c r="AI60">
        <f t="shared" si="25"/>
        <v>-18858.086583493543</v>
      </c>
      <c r="AJ60">
        <f t="shared" si="7"/>
        <v>33.563515024648041</v>
      </c>
      <c r="AK60">
        <f t="shared" si="22"/>
        <v>40.648772093461197</v>
      </c>
      <c r="AL60">
        <f t="shared" si="8"/>
        <v>-18783.874296375434</v>
      </c>
      <c r="AN60">
        <f t="shared" si="26"/>
        <v>0</v>
      </c>
      <c r="AO60">
        <f t="shared" si="26"/>
        <v>0</v>
      </c>
      <c r="AP60">
        <f t="shared" si="26"/>
        <v>-2.4961732469775712E-2</v>
      </c>
      <c r="AQ60">
        <f t="shared" si="26"/>
        <v>-46.292715853381637</v>
      </c>
      <c r="AR60">
        <f t="shared" si="26"/>
        <v>-46.317677585851406</v>
      </c>
      <c r="AS60">
        <f t="shared" si="26"/>
        <v>8.2435938592001837E-2</v>
      </c>
      <c r="AT60">
        <f t="shared" si="26"/>
        <v>9.9838162888363446E-2</v>
      </c>
      <c r="AU60">
        <f t="shared" si="23"/>
        <v>-46.135403484371039</v>
      </c>
      <c r="AW60">
        <v>57</v>
      </c>
      <c r="AX60">
        <f>IF(Z60&gt;0, (R60*SUMPRODUCT(K60:$K$98, X60:$X$98)-K60*$AZ$3)/Z60, 0)</f>
        <v>1345.8836770133009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2000000</v>
      </c>
      <c r="S61">
        <f t="shared" si="1"/>
        <v>1310.0210679828606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547.13322916765469</v>
      </c>
      <c r="AC61">
        <f t="shared" si="2"/>
        <v>513.98159297641189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-20224.260230150747</v>
      </c>
      <c r="AI61">
        <f t="shared" si="25"/>
        <v>-20234.06888143007</v>
      </c>
      <c r="AJ61">
        <f t="shared" si="7"/>
        <v>33.151636191242801</v>
      </c>
      <c r="AK61">
        <f t="shared" si="22"/>
        <v>38.299326041735831</v>
      </c>
      <c r="AL61">
        <f t="shared" si="8"/>
        <v>-20162.617919197091</v>
      </c>
      <c r="AN61">
        <f t="shared" si="26"/>
        <v>0</v>
      </c>
      <c r="AO61">
        <f t="shared" si="26"/>
        <v>0</v>
      </c>
      <c r="AP61">
        <f t="shared" si="26"/>
        <v>-2.1510000568507368E-2</v>
      </c>
      <c r="AQ61">
        <f t="shared" si="26"/>
        <v>-44.351036310692947</v>
      </c>
      <c r="AR61">
        <f t="shared" si="26"/>
        <v>-44.372546311261452</v>
      </c>
      <c r="AS61">
        <f t="shared" si="26"/>
        <v>7.2700281925997173E-2</v>
      </c>
      <c r="AT61">
        <f t="shared" si="26"/>
        <v>8.3988970702610105E-2</v>
      </c>
      <c r="AU61">
        <f t="shared" si="23"/>
        <v>-44.215857058632849</v>
      </c>
      <c r="AW61">
        <v>58</v>
      </c>
      <c r="AX61">
        <f>IF(Z61&gt;0, (R61*SUMPRODUCT(K61:$K$98, X61:$X$98)-K61*$AZ$3)/Z61, 0)</f>
        <v>1310.0210679828606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25</v>
      </c>
      <c r="R62">
        <f t="shared" si="0"/>
        <v>2000000</v>
      </c>
      <c r="S62">
        <f t="shared" si="1"/>
        <v>1274.8615417244077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513.98159297641189</v>
      </c>
      <c r="AC62">
        <f t="shared" si="2"/>
        <v>481.36366350691424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-21682.918201940385</v>
      </c>
      <c r="AI62">
        <f t="shared" si="25"/>
        <v>-21692.357730229392</v>
      </c>
      <c r="AJ62">
        <f t="shared" si="7"/>
        <v>32.617929469497653</v>
      </c>
      <c r="AK62">
        <f t="shared" si="22"/>
        <v>35.978711508348837</v>
      </c>
      <c r="AL62">
        <f t="shared" si="8"/>
        <v>-21623.761089251544</v>
      </c>
      <c r="AN62">
        <f t="shared" si="26"/>
        <v>0</v>
      </c>
      <c r="AO62">
        <f t="shared" si="26"/>
        <v>0</v>
      </c>
      <c r="AP62">
        <f t="shared" si="26"/>
        <v>-1.8482614141261674E-2</v>
      </c>
      <c r="AQ62">
        <f t="shared" si="26"/>
        <v>-42.455194614944098</v>
      </c>
      <c r="AR62">
        <f t="shared" si="26"/>
        <v>-42.473677229085361</v>
      </c>
      <c r="AS62">
        <f t="shared" si="26"/>
        <v>6.3865967240522015E-2</v>
      </c>
      <c r="AT62">
        <f t="shared" si="26"/>
        <v>7.0446384792669917E-2</v>
      </c>
      <c r="AU62">
        <f t="shared" si="23"/>
        <v>-42.339364877052169</v>
      </c>
      <c r="AW62">
        <v>59</v>
      </c>
      <c r="AX62">
        <f>IF(Z62&gt;0, (R62*SUMPRODUCT(K62:$K$98, X62:$X$98)-K62*$AZ$3)/Z62, 0)</f>
        <v>1274.8615417244077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2000000</v>
      </c>
      <c r="S63">
        <f t="shared" si="1"/>
        <v>1240.5455542798315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481.36366350691424</v>
      </c>
      <c r="AC63">
        <f t="shared" si="2"/>
        <v>449.38445714303754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-23115.750974418512</v>
      </c>
      <c r="AI63">
        <f t="shared" si="25"/>
        <v>-23124.807160537446</v>
      </c>
      <c r="AJ63">
        <f t="shared" si="7"/>
        <v>31.979206363876699</v>
      </c>
      <c r="AK63">
        <f t="shared" si="22"/>
        <v>33.695456445483998</v>
      </c>
      <c r="AL63">
        <f t="shared" si="8"/>
        <v>-23059.132497728086</v>
      </c>
      <c r="AN63">
        <f t="shared" si="26"/>
        <v>0</v>
      </c>
      <c r="AO63">
        <f t="shared" si="26"/>
        <v>0</v>
      </c>
      <c r="AP63">
        <f t="shared" si="26"/>
        <v>-1.5832169153013085E-2</v>
      </c>
      <c r="AQ63">
        <f t="shared" si="26"/>
        <v>-40.411324891028833</v>
      </c>
      <c r="AR63">
        <f t="shared" si="26"/>
        <v>-40.427157060181848</v>
      </c>
      <c r="AS63">
        <f t="shared" si="26"/>
        <v>5.590655910586903E-2</v>
      </c>
      <c r="AT63">
        <f t="shared" si="26"/>
        <v>5.8906934898065505E-2</v>
      </c>
      <c r="AU63">
        <f t="shared" si="23"/>
        <v>-40.312343566177915</v>
      </c>
      <c r="AW63">
        <v>60</v>
      </c>
      <c r="AX63">
        <f>IF(Z63&gt;0, (R63*SUMPRODUCT(K63:$K$98, X63:$X$98)-K63*$AZ$3)/Z63, 0)</f>
        <v>1240.5455542798315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2000000</v>
      </c>
      <c r="S64">
        <f t="shared" si="1"/>
        <v>1207.6080102108579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449.38445714303754</v>
      </c>
      <c r="AC64">
        <f t="shared" si="2"/>
        <v>418.32669319046158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-24431.261622312602</v>
      </c>
      <c r="AI64">
        <f t="shared" si="25"/>
        <v>-24439.921855800068</v>
      </c>
      <c r="AJ64">
        <f t="shared" si="7"/>
        <v>31.057763952575954</v>
      </c>
      <c r="AK64">
        <f t="shared" si="22"/>
        <v>31.456912000012629</v>
      </c>
      <c r="AL64">
        <f t="shared" si="8"/>
        <v>-24377.40717984748</v>
      </c>
      <c r="AN64">
        <f t="shared" si="26"/>
        <v>0</v>
      </c>
      <c r="AO64">
        <f t="shared" si="26"/>
        <v>0</v>
      </c>
      <c r="AP64">
        <f t="shared" si="26"/>
        <v>-1.3517820036954682E-2</v>
      </c>
      <c r="AQ64">
        <f t="shared" si="26"/>
        <v>-38.134930006693459</v>
      </c>
      <c r="AR64">
        <f t="shared" si="26"/>
        <v>-38.148447826730411</v>
      </c>
      <c r="AS64">
        <f t="shared" si="26"/>
        <v>4.8478284617697126E-2</v>
      </c>
      <c r="AT64">
        <f t="shared" si="26"/>
        <v>4.9101317643441666E-2</v>
      </c>
      <c r="AU64">
        <f t="shared" si="23"/>
        <v>-38.050868224469269</v>
      </c>
      <c r="AW64">
        <v>61</v>
      </c>
      <c r="AX64">
        <f>IF(Z64&gt;0, (R64*SUMPRODUCT(K64:$K$98, X64:$X$98)-K64*$AZ$3)/Z64, 0)</f>
        <v>1207.6080102108579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2000000</v>
      </c>
      <c r="S65">
        <f t="shared" si="1"/>
        <v>1187.6827644843129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418.32669319046158</v>
      </c>
      <c r="AC65">
        <f t="shared" si="2"/>
        <v>388.54315687881547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-31602.716889679792</v>
      </c>
      <c r="AI65">
        <f t="shared" si="25"/>
        <v>-31610.895486871264</v>
      </c>
      <c r="AJ65">
        <f t="shared" si="7"/>
        <v>29.783536311646117</v>
      </c>
      <c r="AK65">
        <f t="shared" si="22"/>
        <v>29.282868523332315</v>
      </c>
      <c r="AL65">
        <f t="shared" si="8"/>
        <v>-31551.829082036285</v>
      </c>
      <c r="AN65">
        <f t="shared" si="26"/>
        <v>0</v>
      </c>
      <c r="AO65">
        <f t="shared" si="26"/>
        <v>0</v>
      </c>
      <c r="AP65">
        <f t="shared" si="26"/>
        <v>-1.1398241533417536E-2</v>
      </c>
      <c r="AQ65">
        <f t="shared" si="26"/>
        <v>-44.043665654106917</v>
      </c>
      <c r="AR65">
        <f t="shared" si="26"/>
        <v>-44.055063895640338</v>
      </c>
      <c r="AS65">
        <f t="shared" si="26"/>
        <v>4.1508333599490903E-2</v>
      </c>
      <c r="AT65">
        <f t="shared" si="26"/>
        <v>4.081056939303828E-2</v>
      </c>
      <c r="AU65">
        <f t="shared" si="23"/>
        <v>-43.972744992647804</v>
      </c>
      <c r="AW65">
        <v>62</v>
      </c>
      <c r="AX65">
        <f>IF(Z65&gt;0, (R65*SUMPRODUCT(K65:$K$98, X65:$X$98)-K65*$AZ$3)/Z65, 0)</f>
        <v>1187.6827644843129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2000000</v>
      </c>
      <c r="S66">
        <f t="shared" si="1"/>
        <v>1154.9116128664593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388.54315687881547</v>
      </c>
      <c r="AC66">
        <f t="shared" si="2"/>
        <v>351.95609273814375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-38250.475970490377</v>
      </c>
      <c r="AI66">
        <f t="shared" si="25"/>
        <v>-38258.0946507603</v>
      </c>
      <c r="AJ66">
        <f t="shared" si="7"/>
        <v>36.587064140671714</v>
      </c>
      <c r="AK66">
        <f t="shared" si="22"/>
        <v>27.198020981517086</v>
      </c>
      <c r="AL66">
        <f t="shared" si="8"/>
        <v>-38194.309565638112</v>
      </c>
      <c r="AN66">
        <f t="shared" si="26"/>
        <v>0</v>
      </c>
      <c r="AO66">
        <f t="shared" si="26"/>
        <v>0</v>
      </c>
      <c r="AP66">
        <f t="shared" si="26"/>
        <v>-9.4802712155569527E-3</v>
      </c>
      <c r="AQ66">
        <f t="shared" si="26"/>
        <v>-47.59681118996955</v>
      </c>
      <c r="AR66">
        <f t="shared" si="26"/>
        <v>-47.606291461185101</v>
      </c>
      <c r="AS66">
        <f t="shared" si="26"/>
        <v>4.5526952010802174E-2</v>
      </c>
      <c r="AT66">
        <f t="shared" si="26"/>
        <v>3.3843737536673135E-2</v>
      </c>
      <c r="AU66">
        <f t="shared" si="23"/>
        <v>-47.526920771637627</v>
      </c>
      <c r="AW66">
        <v>63</v>
      </c>
      <c r="AX66">
        <f>IF(Z66&gt;0, (R66*SUMPRODUCT(K66:$K$98, X66:$X$98)-K66*$AZ$3)/Z66, 0)</f>
        <v>1154.9116128664593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25</v>
      </c>
      <c r="R67">
        <f t="shared" ref="R67:R98" si="27">$C$6</f>
        <v>2000000</v>
      </c>
      <c r="S67">
        <f t="shared" ref="S67:S98" si="28">AX67</f>
        <v>1112.4834532163866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351.95609273814375</v>
      </c>
      <c r="AC67">
        <f t="shared" ref="AC67:AC98" si="29">S67*Z67</f>
        <v>311.01696147088393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-44259.544875415566</v>
      </c>
      <c r="AI67">
        <f t="shared" ref="AI67:AI98" si="33">SUM(AE67:AH67)</f>
        <v>-44266.534124571852</v>
      </c>
      <c r="AJ67">
        <f t="shared" ref="AJ67:AJ98" si="34">AB67-AC67</f>
        <v>40.939131267259825</v>
      </c>
      <c r="AK67">
        <f t="shared" si="22"/>
        <v>24.636926491670064</v>
      </c>
      <c r="AL67">
        <f t="shared" ref="AL67:AL98" si="35">SUM(AI67:AK67)</f>
        <v>-44200.95806681292</v>
      </c>
      <c r="AN67">
        <f t="shared" ref="AN67:AU98" si="36">AE67*$K67</f>
        <v>0</v>
      </c>
      <c r="AO67">
        <f t="shared" si="36"/>
        <v>0</v>
      </c>
      <c r="AP67">
        <f t="shared" si="36"/>
        <v>-7.7652155209204602E-3</v>
      </c>
      <c r="AQ67">
        <f t="shared" si="36"/>
        <v>-49.173365712176199</v>
      </c>
      <c r="AR67">
        <f t="shared" si="36"/>
        <v>-49.181130927697126</v>
      </c>
      <c r="AS67">
        <f t="shared" si="36"/>
        <v>4.5484310320189507E-2</v>
      </c>
      <c r="AT67">
        <f t="shared" si="36"/>
        <v>2.7372188299925874E-2</v>
      </c>
      <c r="AU67">
        <f t="shared" si="23"/>
        <v>-49.108274429077007</v>
      </c>
      <c r="AW67">
        <v>64</v>
      </c>
      <c r="AX67">
        <f>IF(Z67&gt;0, (R67*SUMPRODUCT(K67:$K$98, X67:$X$98)-K67*$AZ$3)/Z67, 0)</f>
        <v>1112.4834532163866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25</v>
      </c>
      <c r="R68">
        <f t="shared" si="27"/>
        <v>2000000</v>
      </c>
      <c r="S68">
        <f t="shared" si="28"/>
        <v>1062.2449153517198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311.01696147088393</v>
      </c>
      <c r="AC68">
        <f t="shared" si="29"/>
        <v>267.78795283255585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-49356.046186300024</v>
      </c>
      <c r="AI68">
        <f t="shared" si="33"/>
        <v>-49362.348592387418</v>
      </c>
      <c r="AJ68">
        <f t="shared" si="34"/>
        <v>43.229008638328082</v>
      </c>
      <c r="AK68">
        <f t="shared" si="22"/>
        <v>21.771187302961877</v>
      </c>
      <c r="AL68">
        <f t="shared" si="35"/>
        <v>-49297.348396446127</v>
      </c>
      <c r="AN68">
        <f t="shared" si="36"/>
        <v>0</v>
      </c>
      <c r="AO68">
        <f t="shared" si="36"/>
        <v>0</v>
      </c>
      <c r="AP68">
        <f t="shared" si="36"/>
        <v>-6.2518903362767751E-3</v>
      </c>
      <c r="AQ68">
        <f t="shared" si="36"/>
        <v>-48.960442077233289</v>
      </c>
      <c r="AR68">
        <f t="shared" si="36"/>
        <v>-48.966693967569569</v>
      </c>
      <c r="AS68">
        <f t="shared" si="36"/>
        <v>4.2882514646818873E-2</v>
      </c>
      <c r="AT68">
        <f t="shared" si="36"/>
        <v>2.1596684444207686E-2</v>
      </c>
      <c r="AU68">
        <f t="shared" si="23"/>
        <v>-48.902214768478537</v>
      </c>
      <c r="AW68">
        <v>65</v>
      </c>
      <c r="AX68">
        <f>IF(Z68&gt;0, (R68*SUMPRODUCT(K68:$K$98, X68:$X$98)-K68*$AZ$3)/Z68, 0)</f>
        <v>1062.2449153517198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7"/>
        <v>2000000</v>
      </c>
      <c r="S69">
        <f t="shared" si="28"/>
        <v>1003.2771333455169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267.78795283255585</v>
      </c>
      <c r="AC69">
        <f t="shared" si="29"/>
        <v>224.13497242840128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-52344.859132876081</v>
      </c>
      <c r="AI69">
        <f t="shared" si="33"/>
        <v>-52350.444204163439</v>
      </c>
      <c r="AJ69">
        <f t="shared" si="34"/>
        <v>43.652980404154562</v>
      </c>
      <c r="AK69">
        <f t="shared" si="22"/>
        <v>18.745156698278912</v>
      </c>
      <c r="AL69">
        <f t="shared" si="35"/>
        <v>-52288.046067061005</v>
      </c>
      <c r="AN69">
        <f t="shared" si="36"/>
        <v>0</v>
      </c>
      <c r="AO69">
        <f t="shared" si="36"/>
        <v>0</v>
      </c>
      <c r="AP69">
        <f t="shared" si="36"/>
        <v>-4.9467010700622246E-3</v>
      </c>
      <c r="AQ69">
        <f t="shared" si="36"/>
        <v>-46.361873888879622</v>
      </c>
      <c r="AR69">
        <f t="shared" si="36"/>
        <v>-46.36682058994969</v>
      </c>
      <c r="AS69">
        <f t="shared" si="36"/>
        <v>3.8663471559522142E-2</v>
      </c>
      <c r="AT69">
        <f t="shared" si="36"/>
        <v>1.6602596802616394E-2</v>
      </c>
      <c r="AU69">
        <f t="shared" si="23"/>
        <v>-46.311554521587546</v>
      </c>
      <c r="AW69">
        <v>66</v>
      </c>
      <c r="AX69">
        <f>IF(Z69&gt;0, (R69*SUMPRODUCT(K69:$K$98, X69:$X$98)-K69*$AZ$3)/Z69, 0)</f>
        <v>1003.2771333455169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25</v>
      </c>
      <c r="R70">
        <f t="shared" si="27"/>
        <v>2000000</v>
      </c>
      <c r="S70">
        <f t="shared" si="28"/>
        <v>939.69750230691659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224.13497242840128</v>
      </c>
      <c r="AC70">
        <f t="shared" si="29"/>
        <v>182.51190360477051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-53889.441814880702</v>
      </c>
      <c r="AI70">
        <f t="shared" si="33"/>
        <v>-53894.297417432499</v>
      </c>
      <c r="AJ70">
        <f t="shared" si="34"/>
        <v>41.623068823630774</v>
      </c>
      <c r="AK70">
        <f t="shared" si="22"/>
        <v>15.68944806998809</v>
      </c>
      <c r="AL70">
        <f t="shared" si="35"/>
        <v>-53836.984900538882</v>
      </c>
      <c r="AN70">
        <f t="shared" si="36"/>
        <v>0</v>
      </c>
      <c r="AO70">
        <f t="shared" si="36"/>
        <v>0</v>
      </c>
      <c r="AP70">
        <f t="shared" si="36"/>
        <v>-3.8398305025644681E-3</v>
      </c>
      <c r="AQ70">
        <f t="shared" si="36"/>
        <v>-42.615992606385582</v>
      </c>
      <c r="AR70">
        <f t="shared" si="36"/>
        <v>-42.619832436888153</v>
      </c>
      <c r="AS70">
        <f t="shared" si="36"/>
        <v>3.2915694308659899E-2</v>
      </c>
      <c r="AT70">
        <f t="shared" si="36"/>
        <v>1.2407280172723073E-2</v>
      </c>
      <c r="AU70">
        <f t="shared" si="23"/>
        <v>-42.574509462406766</v>
      </c>
      <c r="AW70">
        <v>67</v>
      </c>
      <c r="AX70">
        <f>IF(Z70&gt;0, (R70*SUMPRODUCT(K70:$K$98, X70:$X$98)-K70*$AZ$3)/Z70, 0)</f>
        <v>939.69750230691659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25</v>
      </c>
      <c r="R71">
        <f t="shared" si="27"/>
        <v>2000000</v>
      </c>
      <c r="S71">
        <f t="shared" si="28"/>
        <v>871.17796394634968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182.51190360477051</v>
      </c>
      <c r="AC71">
        <f t="shared" si="29"/>
        <v>144.12698694949992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-53685.318574759629</v>
      </c>
      <c r="AI71">
        <f t="shared" si="33"/>
        <v>-53689.454554803728</v>
      </c>
      <c r="AJ71">
        <f t="shared" si="34"/>
        <v>38.384916655270587</v>
      </c>
      <c r="AK71">
        <f t="shared" si="22"/>
        <v>12.775833252333937</v>
      </c>
      <c r="AL71">
        <f t="shared" si="35"/>
        <v>-53638.293804896122</v>
      </c>
      <c r="AN71">
        <f t="shared" si="36"/>
        <v>0</v>
      </c>
      <c r="AO71">
        <f t="shared" si="36"/>
        <v>0</v>
      </c>
      <c r="AP71">
        <f t="shared" si="36"/>
        <v>-2.920312552410442E-3</v>
      </c>
      <c r="AQ71">
        <f t="shared" si="36"/>
        <v>-37.905867059937719</v>
      </c>
      <c r="AR71">
        <f t="shared" si="36"/>
        <v>-37.908787372490131</v>
      </c>
      <c r="AS71">
        <f t="shared" si="36"/>
        <v>2.7102634136654945E-2</v>
      </c>
      <c r="AT71">
        <f t="shared" si="36"/>
        <v>9.020697831354358E-3</v>
      </c>
      <c r="AU71">
        <f t="shared" si="23"/>
        <v>-37.872664040522125</v>
      </c>
      <c r="AW71">
        <v>68</v>
      </c>
      <c r="AX71">
        <f>IF(Z71&gt;0, (R71*SUMPRODUCT(K71:$K$98, X71:$X$98)-K71*$AZ$3)/Z71, 0)</f>
        <v>871.17796394634968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25</v>
      </c>
      <c r="R72">
        <f t="shared" si="27"/>
        <v>2000000</v>
      </c>
      <c r="S72">
        <f t="shared" si="28"/>
        <v>797.59665529862639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144.12698694949992</v>
      </c>
      <c r="AC72">
        <f t="shared" si="29"/>
        <v>109.99886627448629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-51743.823223660154</v>
      </c>
      <c r="AI72">
        <f t="shared" si="33"/>
        <v>-51747.271046113514</v>
      </c>
      <c r="AJ72">
        <f t="shared" si="34"/>
        <v>34.128120675013633</v>
      </c>
      <c r="AK72">
        <f t="shared" si="22"/>
        <v>10.088889086464995</v>
      </c>
      <c r="AL72">
        <f t="shared" si="35"/>
        <v>-51703.054036352034</v>
      </c>
      <c r="AN72">
        <f t="shared" si="36"/>
        <v>0</v>
      </c>
      <c r="AO72">
        <f t="shared" si="36"/>
        <v>0</v>
      </c>
      <c r="AP72">
        <f t="shared" si="36"/>
        <v>-2.1735907213040516E-3</v>
      </c>
      <c r="AQ72">
        <f t="shared" si="36"/>
        <v>-32.620558501842865</v>
      </c>
      <c r="AR72">
        <f t="shared" si="36"/>
        <v>-32.622732092564171</v>
      </c>
      <c r="AS72">
        <f t="shared" si="36"/>
        <v>2.151519326712956E-2</v>
      </c>
      <c r="AT72">
        <f t="shared" si="36"/>
        <v>6.3602798587397416E-3</v>
      </c>
      <c r="AU72">
        <f t="shared" si="23"/>
        <v>-32.594856619438296</v>
      </c>
      <c r="AW72">
        <v>69</v>
      </c>
      <c r="AX72">
        <f>IF(Z72&gt;0, (R72*SUMPRODUCT(K72:$K$98, X72:$X$98)-K72*$AZ$3)/Z72, 0)</f>
        <v>797.59665529862639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25</v>
      </c>
      <c r="R73">
        <f t="shared" si="27"/>
        <v>2000000</v>
      </c>
      <c r="S73">
        <f t="shared" si="28"/>
        <v>719.21827477726754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109.99886627448629</v>
      </c>
      <c r="AC73">
        <f t="shared" si="29"/>
        <v>80.751295616325635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-48514.580050486278</v>
      </c>
      <c r="AI73">
        <f t="shared" si="33"/>
        <v>-48517.386962464472</v>
      </c>
      <c r="AJ73">
        <f t="shared" si="34"/>
        <v>29.247570658160654</v>
      </c>
      <c r="AK73">
        <f t="shared" ref="AK73:AK98" si="49">G73*SUM(AB73:AB73, AE73:AF73)</f>
        <v>7.6999206392140414</v>
      </c>
      <c r="AL73">
        <f t="shared" si="35"/>
        <v>-48480.439471167098</v>
      </c>
      <c r="AN73">
        <f t="shared" si="36"/>
        <v>0</v>
      </c>
      <c r="AO73">
        <f t="shared" si="36"/>
        <v>0</v>
      </c>
      <c r="AP73">
        <f t="shared" si="36"/>
        <v>-1.5799511124810156E-3</v>
      </c>
      <c r="AQ73">
        <f t="shared" si="36"/>
        <v>-27.307826293733804</v>
      </c>
      <c r="AR73">
        <f t="shared" si="36"/>
        <v>-27.309406244846283</v>
      </c>
      <c r="AS73">
        <f t="shared" si="36"/>
        <v>1.6462836083824893E-2</v>
      </c>
      <c r="AT73">
        <f t="shared" si="36"/>
        <v>4.3341217232506007E-3</v>
      </c>
      <c r="AU73">
        <f t="shared" si="23"/>
        <v>-27.288609287039208</v>
      </c>
      <c r="AW73">
        <v>70</v>
      </c>
      <c r="AX73">
        <f>IF(Z73&gt;0, (R73*SUMPRODUCT(K73:$K$98, X73:$X$98)-K73*$AZ$3)/Z73, 0)</f>
        <v>719.21827477726754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25</v>
      </c>
      <c r="R74">
        <f t="shared" si="27"/>
        <v>2000000</v>
      </c>
      <c r="S74">
        <f t="shared" si="28"/>
        <v>633.23534065549541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80.751295616325635</v>
      </c>
      <c r="AC74">
        <f t="shared" si="29"/>
        <v>56.455065611593845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-44000.685549117639</v>
      </c>
      <c r="AI74">
        <f t="shared" si="33"/>
        <v>-44002.914383406685</v>
      </c>
      <c r="AJ74">
        <f t="shared" si="34"/>
        <v>24.29623000473179</v>
      </c>
      <c r="AK74">
        <f t="shared" si="49"/>
        <v>5.6525906931427947</v>
      </c>
      <c r="AL74">
        <f t="shared" si="35"/>
        <v>-43972.965562708814</v>
      </c>
      <c r="AN74">
        <f t="shared" si="36"/>
        <v>0</v>
      </c>
      <c r="AO74">
        <f t="shared" si="36"/>
        <v>0</v>
      </c>
      <c r="AP74">
        <f t="shared" si="36"/>
        <v>-1.1201459500035378E-3</v>
      </c>
      <c r="AQ74">
        <f t="shared" si="36"/>
        <v>-22.113438382303087</v>
      </c>
      <c r="AR74">
        <f t="shared" si="36"/>
        <v>-22.114558528253092</v>
      </c>
      <c r="AS74">
        <f t="shared" si="36"/>
        <v>1.2210563958876182E-2</v>
      </c>
      <c r="AT74">
        <f t="shared" si="36"/>
        <v>2.8408242833775511E-3</v>
      </c>
      <c r="AU74">
        <f t="shared" si="23"/>
        <v>-22.099507140010839</v>
      </c>
      <c r="AW74">
        <v>71</v>
      </c>
      <c r="AX74">
        <f>IF(Z74&gt;0, (R74*SUMPRODUCT(K74:$K$98, X74:$X$98)-K74*$AZ$3)/Z74, 0)</f>
        <v>633.23534065549541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25</v>
      </c>
      <c r="R75">
        <f t="shared" si="27"/>
        <v>2000000</v>
      </c>
      <c r="S75">
        <f t="shared" si="28"/>
        <v>537.46716990148911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56.455065611593845</v>
      </c>
      <c r="AC75">
        <f t="shared" si="29"/>
        <v>37.030552487328286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-38727.156905717115</v>
      </c>
      <c r="AI75">
        <f t="shared" si="33"/>
        <v>-38728.879362201951</v>
      </c>
      <c r="AJ75">
        <f t="shared" si="34"/>
        <v>19.424513124265559</v>
      </c>
      <c r="AK75">
        <f t="shared" si="49"/>
        <v>3.9518545928115696</v>
      </c>
      <c r="AL75">
        <f t="shared" si="35"/>
        <v>-38705.502994484872</v>
      </c>
      <c r="AN75">
        <f t="shared" si="36"/>
        <v>0</v>
      </c>
      <c r="AO75">
        <f t="shared" si="36"/>
        <v>0</v>
      </c>
      <c r="AP75">
        <f t="shared" si="36"/>
        <v>-7.7290669428275202E-4</v>
      </c>
      <c r="AQ75">
        <f t="shared" si="36"/>
        <v>-17.37778520762998</v>
      </c>
      <c r="AR75">
        <f t="shared" si="36"/>
        <v>-17.37855811432426</v>
      </c>
      <c r="AS75">
        <f t="shared" si="36"/>
        <v>8.7162354225503377E-3</v>
      </c>
      <c r="AT75">
        <f t="shared" si="36"/>
        <v>1.7732900055859092E-3</v>
      </c>
      <c r="AU75">
        <f t="shared" si="23"/>
        <v>-17.368068588896126</v>
      </c>
      <c r="AW75">
        <v>72</v>
      </c>
      <c r="AX75">
        <f>IF(Z75&gt;0, (R75*SUMPRODUCT(K75:$K$98, X75:$X$98)-K75*$AZ$3)/Z75, 0)</f>
        <v>537.46716990148911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25</v>
      </c>
      <c r="R76">
        <f t="shared" si="27"/>
        <v>2000000</v>
      </c>
      <c r="S76">
        <f t="shared" si="28"/>
        <v>426.60679712517992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37.030552487328286</v>
      </c>
      <c r="AC76">
        <f t="shared" si="29"/>
        <v>22.053593402946067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-33027.826814707812</v>
      </c>
      <c r="AI76">
        <f t="shared" si="33"/>
        <v>-33029.119198792614</v>
      </c>
      <c r="AJ76">
        <f t="shared" si="34"/>
        <v>14.976959084382219</v>
      </c>
      <c r="AK76">
        <f t="shared" si="49"/>
        <v>2.5921386741129804</v>
      </c>
      <c r="AL76">
        <f t="shared" si="35"/>
        <v>-33011.550101034125</v>
      </c>
      <c r="AN76">
        <f t="shared" si="36"/>
        <v>0</v>
      </c>
      <c r="AO76">
        <f t="shared" si="36"/>
        <v>0</v>
      </c>
      <c r="AP76">
        <f t="shared" si="36"/>
        <v>-5.1778848547495487E-4</v>
      </c>
      <c r="AQ76">
        <f t="shared" si="36"/>
        <v>-13.23246597199822</v>
      </c>
      <c r="AR76">
        <f t="shared" si="36"/>
        <v>-13.232983760483695</v>
      </c>
      <c r="AS76">
        <f t="shared" si="36"/>
        <v>6.0004584182887788E-3</v>
      </c>
      <c r="AT76">
        <f t="shared" si="36"/>
        <v>1.0385299339351656E-3</v>
      </c>
      <c r="AU76">
        <f t="shared" si="23"/>
        <v>-13.225944772131474</v>
      </c>
      <c r="AW76">
        <v>73</v>
      </c>
      <c r="AX76">
        <f>IF(Z76&gt;0, (R76*SUMPRODUCT(K76:$K$98, X76:$X$98)-K76*$AZ$3)/Z76, 0)</f>
        <v>426.60679712517992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25</v>
      </c>
      <c r="R77">
        <f t="shared" si="27"/>
        <v>2000000</v>
      </c>
      <c r="S77">
        <f t="shared" si="28"/>
        <v>291.58691546446499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22.053593402946067</v>
      </c>
      <c r="AC77">
        <f t="shared" si="29"/>
        <v>10.964722183847641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-27149.588997330502</v>
      </c>
      <c r="AI77">
        <f t="shared" si="33"/>
        <v>-27150.529087711991</v>
      </c>
      <c r="AJ77">
        <f t="shared" si="34"/>
        <v>11.088871219098426</v>
      </c>
      <c r="AK77">
        <f t="shared" si="49"/>
        <v>1.5437515382062248</v>
      </c>
      <c r="AL77">
        <f t="shared" si="35"/>
        <v>-27137.896464954687</v>
      </c>
      <c r="AN77">
        <f t="shared" si="36"/>
        <v>0</v>
      </c>
      <c r="AO77">
        <f t="shared" si="36"/>
        <v>0</v>
      </c>
      <c r="AP77">
        <f t="shared" si="36"/>
        <v>-3.362887769673402E-4</v>
      </c>
      <c r="AQ77">
        <f t="shared" si="36"/>
        <v>-9.7119407440560188</v>
      </c>
      <c r="AR77">
        <f t="shared" si="36"/>
        <v>-9.7122770328329864</v>
      </c>
      <c r="AS77">
        <f t="shared" si="36"/>
        <v>3.966706833349899E-3</v>
      </c>
      <c r="AT77">
        <f t="shared" si="36"/>
        <v>5.522302184419206E-4</v>
      </c>
      <c r="AU77">
        <f t="shared" si="23"/>
        <v>-9.7077580957811946</v>
      </c>
      <c r="AW77">
        <v>74</v>
      </c>
      <c r="AX77">
        <f>IF(Z77&gt;0, (R77*SUMPRODUCT(K77:$K$98, X77:$X$98)-K77*$AZ$3)/Z77, 0)</f>
        <v>291.58691546446499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25</v>
      </c>
      <c r="R78">
        <f t="shared" si="27"/>
        <v>2000000</v>
      </c>
      <c r="S78">
        <f t="shared" si="28"/>
        <v>119.71067729816113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10.964722183847641</v>
      </c>
      <c r="AC78">
        <f t="shared" si="29"/>
        <v>3.1667053263093052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-21549.178600731389</v>
      </c>
      <c r="AI78">
        <f t="shared" si="33"/>
        <v>-21549.839925476554</v>
      </c>
      <c r="AJ78">
        <f t="shared" si="34"/>
        <v>7.798016857538336</v>
      </c>
      <c r="AK78">
        <f t="shared" si="49"/>
        <v>0.76753055286933491</v>
      </c>
      <c r="AL78">
        <f t="shared" si="35"/>
        <v>-21541.274378066148</v>
      </c>
      <c r="AN78">
        <f t="shared" si="36"/>
        <v>0</v>
      </c>
      <c r="AO78">
        <f t="shared" si="36"/>
        <v>0</v>
      </c>
      <c r="AP78">
        <f t="shared" si="36"/>
        <v>-2.1122217732321569E-4</v>
      </c>
      <c r="AQ78">
        <f t="shared" si="36"/>
        <v>-6.8826464711189432</v>
      </c>
      <c r="AR78">
        <f t="shared" si="36"/>
        <v>-6.8828576932962662</v>
      </c>
      <c r="AS78">
        <f t="shared" si="36"/>
        <v>2.4906282601621131E-3</v>
      </c>
      <c r="AT78">
        <f t="shared" si="36"/>
        <v>2.4514351795306035E-4</v>
      </c>
      <c r="AU78">
        <f t="shared" si="23"/>
        <v>-6.8801219215181515</v>
      </c>
      <c r="AW78">
        <v>75</v>
      </c>
      <c r="AX78">
        <f>IF(Z78&gt;0, (R78*SUMPRODUCT(K78:$K$98, X78:$X$98)-K78*$AZ$3)/Z78, 0)</f>
        <v>119.71067729816113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25</v>
      </c>
      <c r="R79">
        <f t="shared" si="27"/>
        <v>2000000</v>
      </c>
      <c r="S79">
        <f t="shared" si="28"/>
        <v>-111.68225517759785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3.1667053263093052</v>
      </c>
      <c r="AC79">
        <f t="shared" si="29"/>
        <v>-2.0070805318474427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-16434.226348783479</v>
      </c>
      <c r="AI79">
        <f t="shared" si="33"/>
        <v>-16434.675632451832</v>
      </c>
      <c r="AJ79">
        <f t="shared" si="34"/>
        <v>5.173785858156748</v>
      </c>
      <c r="AK79">
        <f t="shared" si="49"/>
        <v>0.22166937284165139</v>
      </c>
      <c r="AL79">
        <f t="shared" si="35"/>
        <v>-16429.280177220833</v>
      </c>
      <c r="AN79">
        <f t="shared" si="36"/>
        <v>0</v>
      </c>
      <c r="AO79">
        <f t="shared" si="36"/>
        <v>0</v>
      </c>
      <c r="AP79">
        <f t="shared" si="36"/>
        <v>-1.2812307439295412E-4</v>
      </c>
      <c r="AQ79">
        <f t="shared" si="36"/>
        <v>-4.6865794449910663</v>
      </c>
      <c r="AR79">
        <f t="shared" si="36"/>
        <v>-4.6867075680654589</v>
      </c>
      <c r="AS79">
        <f t="shared" si="36"/>
        <v>1.475418309388063E-3</v>
      </c>
      <c r="AT79">
        <f t="shared" si="36"/>
        <v>6.3213874769386111E-5</v>
      </c>
      <c r="AU79">
        <f t="shared" si="23"/>
        <v>-4.6851689358813013</v>
      </c>
      <c r="AW79">
        <v>76</v>
      </c>
      <c r="AX79">
        <f>IF(Z79&gt;0, (R79*SUMPRODUCT(K79:$K$98, X79:$X$98)-K79*$AZ$3)/Z79, 0)</f>
        <v>-111.68225517759785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25</v>
      </c>
      <c r="R80">
        <f t="shared" si="27"/>
        <v>2000000</v>
      </c>
      <c r="S80">
        <f t="shared" si="28"/>
        <v>-438.58285879013164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-2.0070805318474427</v>
      </c>
      <c r="AC80">
        <f t="shared" si="29"/>
        <v>-5.167891572407961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-12016.948476099336</v>
      </c>
      <c r="AI80">
        <f t="shared" si="33"/>
        <v>-12017.243055075056</v>
      </c>
      <c r="AJ80">
        <f t="shared" si="34"/>
        <v>3.1608110405605183</v>
      </c>
      <c r="AK80">
        <f t="shared" si="49"/>
        <v>-0.14049563722932101</v>
      </c>
      <c r="AL80">
        <f t="shared" si="35"/>
        <v>-12014.222739671724</v>
      </c>
      <c r="AN80">
        <f t="shared" si="36"/>
        <v>0</v>
      </c>
      <c r="AO80">
        <f t="shared" si="36"/>
        <v>0</v>
      </c>
      <c r="AP80">
        <f t="shared" si="36"/>
        <v>-7.5005039527951595E-5</v>
      </c>
      <c r="AQ80">
        <f t="shared" si="36"/>
        <v>-3.0597285269799119</v>
      </c>
      <c r="AR80">
        <f t="shared" si="36"/>
        <v>-3.0598035320194401</v>
      </c>
      <c r="AS80">
        <f t="shared" si="36"/>
        <v>8.0479863323299579E-4</v>
      </c>
      <c r="AT80">
        <f t="shared" si="36"/>
        <v>-3.5772684721230631E-5</v>
      </c>
      <c r="AU80">
        <f t="shared" si="23"/>
        <v>-3.0590345060709283</v>
      </c>
      <c r="AW80">
        <v>77</v>
      </c>
      <c r="AX80">
        <f>IF(Z80&gt;0, (R80*SUMPRODUCT(K80:$K$98, X80:$X$98)-K80*$AZ$3)/Z80, 0)</f>
        <v>-438.58285879013164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25</v>
      </c>
      <c r="R81">
        <f t="shared" si="27"/>
        <v>2000000</v>
      </c>
      <c r="S81">
        <f t="shared" si="28"/>
        <v>-922.78587165894135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-5.167891572407961</v>
      </c>
      <c r="AC81">
        <f t="shared" si="29"/>
        <v>-6.8653268811463155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-8451.0883555952405</v>
      </c>
      <c r="AI81">
        <f t="shared" si="33"/>
        <v>-8451.2743501767563</v>
      </c>
      <c r="AJ81">
        <f t="shared" si="34"/>
        <v>1.6974353087383545</v>
      </c>
      <c r="AK81">
        <f t="shared" si="49"/>
        <v>-0.3617524100685573</v>
      </c>
      <c r="AL81">
        <f t="shared" si="35"/>
        <v>-8449.9386672780856</v>
      </c>
      <c r="AN81">
        <f t="shared" si="36"/>
        <v>0</v>
      </c>
      <c r="AO81">
        <f t="shared" si="36"/>
        <v>0</v>
      </c>
      <c r="AP81">
        <f t="shared" si="36"/>
        <v>-4.2283503650666903E-5</v>
      </c>
      <c r="AQ81">
        <f t="shared" si="36"/>
        <v>-1.92124750313751</v>
      </c>
      <c r="AR81">
        <f t="shared" si="36"/>
        <v>-1.9212897866411605</v>
      </c>
      <c r="AS81">
        <f t="shared" si="36"/>
        <v>3.8589033878599346E-4</v>
      </c>
      <c r="AT81">
        <f t="shared" si="36"/>
        <v>-8.2239811649589589E-5</v>
      </c>
      <c r="AU81">
        <f t="shared" si="23"/>
        <v>-1.9209861361140239</v>
      </c>
      <c r="AW81">
        <v>78</v>
      </c>
      <c r="AX81">
        <f>IF(Z81&gt;0, (R81*SUMPRODUCT(K81:$K$98, X81:$X$98)-K81*$AZ$3)/Z81, 0)</f>
        <v>-922.78587165894135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25</v>
      </c>
      <c r="R82">
        <f t="shared" si="27"/>
        <v>2000000</v>
      </c>
      <c r="S82">
        <f t="shared" si="28"/>
        <v>-1677.1805669315522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-6.8653268811463155</v>
      </c>
      <c r="AC82">
        <f t="shared" si="29"/>
        <v>-7.5702411537110059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-5703.4290147298343</v>
      </c>
      <c r="AI82">
        <f t="shared" si="33"/>
        <v>-5703.5418565028513</v>
      </c>
      <c r="AJ82">
        <f t="shared" si="34"/>
        <v>0.70491427256469041</v>
      </c>
      <c r="AK82">
        <f t="shared" si="49"/>
        <v>-0.48057288168024215</v>
      </c>
      <c r="AL82">
        <f t="shared" si="35"/>
        <v>-5703.3175151119667</v>
      </c>
      <c r="AN82">
        <f t="shared" si="36"/>
        <v>0</v>
      </c>
      <c r="AO82">
        <f t="shared" si="36"/>
        <v>0</v>
      </c>
      <c r="AP82">
        <f t="shared" si="36"/>
        <v>-2.2904591601636375E-5</v>
      </c>
      <c r="AQ82">
        <f t="shared" si="36"/>
        <v>-1.1576804300233923</v>
      </c>
      <c r="AR82">
        <f t="shared" si="36"/>
        <v>-1.1577033346149939</v>
      </c>
      <c r="AS82">
        <f t="shared" si="36"/>
        <v>1.4308330235805936E-4</v>
      </c>
      <c r="AT82">
        <f t="shared" si="36"/>
        <v>-9.7546549432686729E-5</v>
      </c>
      <c r="AU82">
        <f t="shared" si="23"/>
        <v>-1.1576577978620683</v>
      </c>
      <c r="AW82">
        <v>79</v>
      </c>
      <c r="AX82">
        <f>IF(Z82&gt;0, (R82*SUMPRODUCT(K82:$K$98, X82:$X$98)-K82*$AZ$3)/Z82, 0)</f>
        <v>-1677.1805669315522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25</v>
      </c>
      <c r="R83">
        <f t="shared" si="27"/>
        <v>2000000</v>
      </c>
      <c r="S83">
        <f t="shared" si="28"/>
        <v>-2910.3797932076063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-7.5702411537110059</v>
      </c>
      <c r="AC83">
        <f t="shared" si="29"/>
        <v>-7.641909770722954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-3685.5821471555591</v>
      </c>
      <c r="AI83">
        <f t="shared" si="33"/>
        <v>-3685.6477907340068</v>
      </c>
      <c r="AJ83">
        <f t="shared" si="34"/>
        <v>7.1668617011948044E-2</v>
      </c>
      <c r="AK83">
        <f t="shared" si="49"/>
        <v>-0.5299168807597705</v>
      </c>
      <c r="AL83">
        <f t="shared" si="35"/>
        <v>-3686.1060389977542</v>
      </c>
      <c r="AN83">
        <f t="shared" si="36"/>
        <v>0</v>
      </c>
      <c r="AO83">
        <f t="shared" si="36"/>
        <v>0</v>
      </c>
      <c r="AP83">
        <f t="shared" si="36"/>
        <v>-1.1896710033272828E-5</v>
      </c>
      <c r="AQ83">
        <f t="shared" si="36"/>
        <v>-0.66794503202531741</v>
      </c>
      <c r="AR83">
        <f t="shared" si="36"/>
        <v>-0.66795692873535062</v>
      </c>
      <c r="AS83">
        <f t="shared" si="36"/>
        <v>1.29886391820628E-5</v>
      </c>
      <c r="AT83">
        <f t="shared" si="36"/>
        <v>-9.6037839819420429E-5</v>
      </c>
      <c r="AU83">
        <f t="shared" si="23"/>
        <v>-0.66803997793598791</v>
      </c>
      <c r="AW83">
        <v>80</v>
      </c>
      <c r="AX83">
        <f>IF(Z83&gt;0, (R83*SUMPRODUCT(K83:$K$98, X83:$X$98)-K83*$AZ$3)/Z83, 0)</f>
        <v>-2910.3797932076063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25</v>
      </c>
      <c r="R84">
        <f t="shared" si="27"/>
        <v>2000000</v>
      </c>
      <c r="S84">
        <f t="shared" si="28"/>
        <v>-5021.8657479206995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-7.641909770722954</v>
      </c>
      <c r="AC84">
        <f t="shared" si="29"/>
        <v>-7.3402013982737664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-2275.6748668251598</v>
      </c>
      <c r="AI84">
        <f t="shared" si="33"/>
        <v>-2275.711408031988</v>
      </c>
      <c r="AJ84">
        <f t="shared" si="34"/>
        <v>-0.30170837244918758</v>
      </c>
      <c r="AK84">
        <f t="shared" si="49"/>
        <v>-0.53493368395060681</v>
      </c>
      <c r="AL84">
        <f t="shared" si="35"/>
        <v>-2276.5480500883878</v>
      </c>
      <c r="AN84">
        <f t="shared" si="36"/>
        <v>0</v>
      </c>
      <c r="AO84">
        <f t="shared" si="36"/>
        <v>0</v>
      </c>
      <c r="AP84">
        <f t="shared" si="36"/>
        <v>-5.9128858148151508E-6</v>
      </c>
      <c r="AQ84">
        <f t="shared" si="36"/>
        <v>-0.36823648716765217</v>
      </c>
      <c r="AR84">
        <f t="shared" si="36"/>
        <v>-0.36824240005346703</v>
      </c>
      <c r="AS84">
        <f t="shared" si="36"/>
        <v>-4.8820696154524215E-5</v>
      </c>
      <c r="AT84">
        <f t="shared" si="36"/>
        <v>-8.6559861216218574E-5</v>
      </c>
      <c r="AU84">
        <f t="shared" si="23"/>
        <v>-0.36837778061083776</v>
      </c>
      <c r="AW84">
        <v>81</v>
      </c>
      <c r="AX84">
        <f>IF(Z84&gt;0, (R84*SUMPRODUCT(K84:$K$98, X84:$X$98)-K84*$AZ$3)/Z84, 0)</f>
        <v>-5021.8657479206995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25</v>
      </c>
      <c r="R85">
        <f t="shared" si="27"/>
        <v>2000000</v>
      </c>
      <c r="S85">
        <f t="shared" si="28"/>
        <v>-8808.7594643787816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-7.3402013982737664</v>
      </c>
      <c r="AC85">
        <f t="shared" si="29"/>
        <v>-6.8426759171606095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-1340.4564139892798</v>
      </c>
      <c r="AI85">
        <f t="shared" si="33"/>
        <v>-1340.4758340788646</v>
      </c>
      <c r="AJ85">
        <f t="shared" si="34"/>
        <v>-0.49752548111315686</v>
      </c>
      <c r="AK85">
        <f t="shared" si="49"/>
        <v>-0.51381409787916366</v>
      </c>
      <c r="AL85">
        <f t="shared" si="35"/>
        <v>-1341.4871736578571</v>
      </c>
      <c r="AN85">
        <f t="shared" si="36"/>
        <v>0</v>
      </c>
      <c r="AO85">
        <f t="shared" si="36"/>
        <v>0</v>
      </c>
      <c r="AP85">
        <f t="shared" si="36"/>
        <v>-2.8057554303649609E-6</v>
      </c>
      <c r="AQ85">
        <f t="shared" si="36"/>
        <v>-0.19366506247558882</v>
      </c>
      <c r="AR85">
        <f t="shared" si="36"/>
        <v>-0.1936678682310192</v>
      </c>
      <c r="AS85">
        <f t="shared" si="36"/>
        <v>-7.1880967092561871E-5</v>
      </c>
      <c r="AT85">
        <f t="shared" si="36"/>
        <v>-7.4234296861965966E-5</v>
      </c>
      <c r="AU85">
        <f t="shared" si="23"/>
        <v>-0.19381398349497375</v>
      </c>
      <c r="AW85">
        <v>82</v>
      </c>
      <c r="AX85">
        <f>IF(Z85&gt;0, (R85*SUMPRODUCT(K85:$K$98, X85:$X$98)-K85*$AZ$3)/Z85, 0)</f>
        <v>-8808.7594643787816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25</v>
      </c>
      <c r="R86">
        <f t="shared" si="27"/>
        <v>2000000</v>
      </c>
      <c r="S86">
        <f t="shared" si="28"/>
        <v>-15932.36403511846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-6.8426759171606095</v>
      </c>
      <c r="AC86">
        <f t="shared" si="29"/>
        <v>-6.263339222242621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-751.8300566300436</v>
      </c>
      <c r="AI86">
        <f t="shared" si="33"/>
        <v>-751.83988464302467</v>
      </c>
      <c r="AJ86">
        <f t="shared" si="34"/>
        <v>-0.57933669491798856</v>
      </c>
      <c r="AK86">
        <f t="shared" si="49"/>
        <v>-0.47898731420124269</v>
      </c>
      <c r="AL86">
        <f t="shared" si="35"/>
        <v>-752.89820865214392</v>
      </c>
      <c r="AN86">
        <f t="shared" si="36"/>
        <v>0</v>
      </c>
      <c r="AO86">
        <f t="shared" si="36"/>
        <v>0</v>
      </c>
      <c r="AP86">
        <f t="shared" si="36"/>
        <v>-1.2677869642834567E-6</v>
      </c>
      <c r="AQ86">
        <f t="shared" si="36"/>
        <v>-9.6984034004559988E-2</v>
      </c>
      <c r="AR86">
        <f t="shared" si="36"/>
        <v>-9.6985301791524273E-2</v>
      </c>
      <c r="AS86">
        <f t="shared" si="36"/>
        <v>-7.4732859140883614E-5</v>
      </c>
      <c r="AT86">
        <f t="shared" si="36"/>
        <v>-6.1788061754898787E-5</v>
      </c>
      <c r="AU86">
        <f t="shared" si="23"/>
        <v>-9.7121822712420064E-2</v>
      </c>
      <c r="AW86">
        <v>83</v>
      </c>
      <c r="AX86">
        <f>IF(Z86&gt;0, (R86*SUMPRODUCT(K86:$K$98, X86:$X$98)-K86*$AZ$3)/Z86, 0)</f>
        <v>-15932.36403511846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25</v>
      </c>
      <c r="R87">
        <f t="shared" si="27"/>
        <v>2000000</v>
      </c>
      <c r="S87">
        <f t="shared" si="28"/>
        <v>-30007.748636716446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-6.263339222242621</v>
      </c>
      <c r="AC87">
        <f t="shared" si="29"/>
        <v>-5.6701431157172006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-400.46669712734302</v>
      </c>
      <c r="AI87">
        <f t="shared" si="33"/>
        <v>-400.47142102648019</v>
      </c>
      <c r="AJ87">
        <f t="shared" si="34"/>
        <v>-0.59319610652542032</v>
      </c>
      <c r="AK87">
        <f t="shared" si="49"/>
        <v>-0.4384337455569835</v>
      </c>
      <c r="AL87">
        <f t="shared" si="35"/>
        <v>-401.50305087856259</v>
      </c>
      <c r="AN87">
        <f t="shared" si="36"/>
        <v>0</v>
      </c>
      <c r="AO87">
        <f t="shared" si="36"/>
        <v>0</v>
      </c>
      <c r="AP87">
        <f t="shared" si="36"/>
        <v>-5.4408049127181199E-7</v>
      </c>
      <c r="AQ87">
        <f t="shared" si="36"/>
        <v>-4.6124210315442338E-2</v>
      </c>
      <c r="AR87">
        <f t="shared" si="36"/>
        <v>-4.6124754395933609E-2</v>
      </c>
      <c r="AS87">
        <f t="shared" si="36"/>
        <v>-6.8322040688890761E-5</v>
      </c>
      <c r="AT87">
        <f t="shared" si="36"/>
        <v>-5.0497108584854393E-5</v>
      </c>
      <c r="AU87">
        <f t="shared" si="23"/>
        <v>-4.6243573545207355E-2</v>
      </c>
      <c r="AW87">
        <v>84</v>
      </c>
      <c r="AX87">
        <f>IF(Z87&gt;0, (R87*SUMPRODUCT(K87:$K$98, X87:$X$98)-K87*$AZ$3)/Z87, 0)</f>
        <v>-30007.748636716446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25</v>
      </c>
      <c r="R88">
        <f t="shared" si="27"/>
        <v>2000000</v>
      </c>
      <c r="S88">
        <f t="shared" si="28"/>
        <v>-59274.247925393734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-5.6701431157172006</v>
      </c>
      <c r="AC88">
        <f t="shared" si="29"/>
        <v>-5.1000350577023026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-202.05015397554666</v>
      </c>
      <c r="AI88">
        <f t="shared" si="33"/>
        <v>-202.05230500876775</v>
      </c>
      <c r="AJ88">
        <f t="shared" si="34"/>
        <v>-0.57010805801489806</v>
      </c>
      <c r="AK88">
        <f t="shared" si="49"/>
        <v>-0.3969100181002041</v>
      </c>
      <c r="AL88">
        <f t="shared" si="35"/>
        <v>-203.01932308488287</v>
      </c>
      <c r="AN88">
        <f t="shared" si="36"/>
        <v>0</v>
      </c>
      <c r="AO88">
        <f t="shared" si="36"/>
        <v>0</v>
      </c>
      <c r="AP88">
        <f t="shared" si="36"/>
        <v>-2.2120331593444416E-7</v>
      </c>
      <c r="AQ88">
        <f t="shared" si="36"/>
        <v>-2.0777998036608309E-2</v>
      </c>
      <c r="AR88">
        <f t="shared" si="36"/>
        <v>-2.0778219239924244E-2</v>
      </c>
      <c r="AS88">
        <f t="shared" si="36"/>
        <v>-5.8627543097649738E-5</v>
      </c>
      <c r="AT88">
        <f t="shared" si="36"/>
        <v>-4.0816576550564327E-5</v>
      </c>
      <c r="AU88">
        <f t="shared" si="23"/>
        <v>-2.087766335957246E-2</v>
      </c>
      <c r="AW88">
        <v>85</v>
      </c>
      <c r="AX88">
        <f>IF(Z88&gt;0, (R88*SUMPRODUCT(K88:$K$98, X88:$X$98)-K88*$AZ$3)/Z88, 0)</f>
        <v>-59274.247925393734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25</v>
      </c>
      <c r="R89">
        <f t="shared" si="27"/>
        <v>2000000</v>
      </c>
      <c r="S89">
        <f t="shared" si="28"/>
        <v>-124705.52798109317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-5.1000350577023026</v>
      </c>
      <c r="AC89">
        <f t="shared" si="29"/>
        <v>-4.5706056733011087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-97.059456351103023</v>
      </c>
      <c r="AI89">
        <f t="shared" si="33"/>
        <v>-97.060372630787512</v>
      </c>
      <c r="AJ89">
        <f t="shared" si="34"/>
        <v>-0.52942938440119391</v>
      </c>
      <c r="AK89">
        <f t="shared" si="49"/>
        <v>-0.3570024540391612</v>
      </c>
      <c r="AL89">
        <f t="shared" si="35"/>
        <v>-97.946804469227871</v>
      </c>
      <c r="AN89">
        <f t="shared" si="36"/>
        <v>0</v>
      </c>
      <c r="AO89">
        <f t="shared" si="36"/>
        <v>0</v>
      </c>
      <c r="AP89">
        <f t="shared" si="36"/>
        <v>-8.4130709233624079E-8</v>
      </c>
      <c r="AQ89">
        <f t="shared" si="36"/>
        <v>-8.9117777452457688E-3</v>
      </c>
      <c r="AR89">
        <f t="shared" si="36"/>
        <v>-8.9118618759550013E-3</v>
      </c>
      <c r="AS89">
        <f t="shared" si="36"/>
        <v>-4.8610997660220337E-5</v>
      </c>
      <c r="AT89">
        <f t="shared" si="36"/>
        <v>-3.2779150476543605E-5</v>
      </c>
      <c r="AU89">
        <f t="shared" si="23"/>
        <v>-8.993252024091767E-3</v>
      </c>
      <c r="AW89">
        <v>86</v>
      </c>
      <c r="AX89">
        <f>IF(Z89&gt;0, (R89*SUMPRODUCT(K89:$K$98, X89:$X$98)-K89*$AZ$3)/Z89, 0)</f>
        <v>-124705.52798109317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25</v>
      </c>
      <c r="R90">
        <f t="shared" si="27"/>
        <v>2000000</v>
      </c>
      <c r="S90">
        <f t="shared" si="28"/>
        <v>-281145.57996024063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-4.5706056733011087</v>
      </c>
      <c r="AC90">
        <f t="shared" si="29"/>
        <v>-4.0882608595840289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-43.486476152431273</v>
      </c>
      <c r="AI90">
        <f t="shared" si="33"/>
        <v>-43.486839688367013</v>
      </c>
      <c r="AJ90">
        <f t="shared" si="34"/>
        <v>-0.48234481371707982</v>
      </c>
      <c r="AK90">
        <f t="shared" si="49"/>
        <v>-0.31994239713107764</v>
      </c>
      <c r="AL90">
        <f t="shared" si="35"/>
        <v>-44.289126899215169</v>
      </c>
      <c r="AN90">
        <f t="shared" si="36"/>
        <v>0</v>
      </c>
      <c r="AO90">
        <f t="shared" si="36"/>
        <v>0</v>
      </c>
      <c r="AP90">
        <f t="shared" si="36"/>
        <v>-2.9802714154996343E-8</v>
      </c>
      <c r="AQ90">
        <f t="shared" si="36"/>
        <v>-3.5650258776922803E-3</v>
      </c>
      <c r="AR90">
        <f t="shared" si="36"/>
        <v>-3.5650556804064353E-3</v>
      </c>
      <c r="AS90">
        <f t="shared" si="36"/>
        <v>-3.9542678437418361E-5</v>
      </c>
      <c r="AT90">
        <f t="shared" si="36"/>
        <v>-2.6228911286007304E-5</v>
      </c>
      <c r="AU90">
        <f t="shared" si="23"/>
        <v>-3.6308272701298609E-3</v>
      </c>
      <c r="AW90">
        <v>87</v>
      </c>
      <c r="AX90">
        <f>IF(Z90&gt;0, (R90*SUMPRODUCT(K90:$K$98, X90:$X$98)-K90*$AZ$3)/Z90, 0)</f>
        <v>-281145.57996024063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25</v>
      </c>
      <c r="R91">
        <f t="shared" si="27"/>
        <v>2000000</v>
      </c>
      <c r="S91">
        <f t="shared" si="28"/>
        <v>-683187.02069463208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-4.0882608595840289</v>
      </c>
      <c r="AC91">
        <f t="shared" si="29"/>
        <v>-3.6532039287989324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-18.0974520443331</v>
      </c>
      <c r="AI91">
        <f t="shared" si="33"/>
        <v>-18.097585726758926</v>
      </c>
      <c r="AJ91">
        <f t="shared" si="34"/>
        <v>-0.43505693078509644</v>
      </c>
      <c r="AK91">
        <f t="shared" si="49"/>
        <v>-0.28617826017088205</v>
      </c>
      <c r="AL91">
        <f t="shared" si="35"/>
        <v>-18.818820917714906</v>
      </c>
      <c r="AN91">
        <f t="shared" si="36"/>
        <v>0</v>
      </c>
      <c r="AO91">
        <f t="shared" si="36"/>
        <v>0</v>
      </c>
      <c r="AP91">
        <f t="shared" si="36"/>
        <v>-9.7850886567946755E-9</v>
      </c>
      <c r="AQ91">
        <f t="shared" si="36"/>
        <v>-1.3246705512740245E-3</v>
      </c>
      <c r="AR91">
        <f t="shared" si="36"/>
        <v>-1.3246803363626812E-3</v>
      </c>
      <c r="AS91">
        <f t="shared" si="36"/>
        <v>-3.1844654315254243E-5</v>
      </c>
      <c r="AT91">
        <f t="shared" si="36"/>
        <v>-2.0947253388739303E-5</v>
      </c>
      <c r="AU91">
        <f t="shared" si="23"/>
        <v>-1.3774722440666749E-3</v>
      </c>
      <c r="AW91">
        <v>88</v>
      </c>
      <c r="AX91">
        <f>IF(Z91&gt;0, (R91*SUMPRODUCT(K91:$K$98, X91:$X$98)-K91*$AZ$3)/Z91, 0)</f>
        <v>-683187.02069463208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25</v>
      </c>
      <c r="R92">
        <f t="shared" si="27"/>
        <v>2000000</v>
      </c>
      <c r="S92">
        <f t="shared" si="28"/>
        <v>-1800327.6512477444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-3.6532039287989324</v>
      </c>
      <c r="AC92">
        <f t="shared" si="29"/>
        <v>-3.2629018523298576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-6.9628614372874225</v>
      </c>
      <c r="AI92">
        <f t="shared" si="33"/>
        <v>-6.9629067471210249</v>
      </c>
      <c r="AJ92">
        <f t="shared" si="34"/>
        <v>-0.39030207646907478</v>
      </c>
      <c r="AK92">
        <f t="shared" si="49"/>
        <v>-0.25572427501592532</v>
      </c>
      <c r="AL92">
        <f t="shared" si="35"/>
        <v>-7.6089330986060251</v>
      </c>
      <c r="AN92">
        <f t="shared" si="36"/>
        <v>0</v>
      </c>
      <c r="AO92">
        <f t="shared" si="36"/>
        <v>0</v>
      </c>
      <c r="AP92">
        <f t="shared" si="36"/>
        <v>-2.961180574594177E-9</v>
      </c>
      <c r="AQ92">
        <f t="shared" si="36"/>
        <v>-4.5505110904866061E-4</v>
      </c>
      <c r="AR92">
        <f t="shared" si="36"/>
        <v>-4.5505407022923523E-4</v>
      </c>
      <c r="AS92">
        <f t="shared" si="36"/>
        <v>-2.5507816629830789E-5</v>
      </c>
      <c r="AT92">
        <f t="shared" si="36"/>
        <v>-1.6712613916670984E-5</v>
      </c>
      <c r="AU92">
        <f t="shared" si="23"/>
        <v>-4.9727450077573698E-4</v>
      </c>
      <c r="AW92">
        <v>89</v>
      </c>
      <c r="AX92">
        <f>IF(Z92&gt;0, (R92*SUMPRODUCT(K92:$K$98, X92:$X$98)-K92*$AZ$3)/Z92, 0)</f>
        <v>-1800327.6512477444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25</v>
      </c>
      <c r="R93">
        <f t="shared" si="27"/>
        <v>2000000</v>
      </c>
      <c r="S93">
        <f t="shared" si="28"/>
        <v>-5179081.4586452115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-3.2629018523298576</v>
      </c>
      <c r="AC93">
        <f t="shared" si="29"/>
        <v>-2.9136901650278815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-2.4633624021914708</v>
      </c>
      <c r="AI93">
        <f t="shared" si="33"/>
        <v>-2.46337646689671</v>
      </c>
      <c r="AJ93">
        <f t="shared" si="34"/>
        <v>-0.34921168730197616</v>
      </c>
      <c r="AK93">
        <f t="shared" si="49"/>
        <v>-0.22840312966309007</v>
      </c>
      <c r="AL93">
        <f t="shared" si="35"/>
        <v>-3.0409912838617763</v>
      </c>
      <c r="AN93">
        <f t="shared" si="36"/>
        <v>0</v>
      </c>
      <c r="AO93">
        <f t="shared" si="36"/>
        <v>0</v>
      </c>
      <c r="AP93">
        <f t="shared" si="36"/>
        <v>-8.20701139998902E-10</v>
      </c>
      <c r="AQ93">
        <f t="shared" si="36"/>
        <v>-1.4374167800353319E-4</v>
      </c>
      <c r="AR93">
        <f t="shared" si="36"/>
        <v>-1.4374249870467319E-4</v>
      </c>
      <c r="AS93">
        <f t="shared" si="36"/>
        <v>-2.0377137308978686E-5</v>
      </c>
      <c r="AT93">
        <f t="shared" si="36"/>
        <v>-1.3327738171948952E-5</v>
      </c>
      <c r="AU93">
        <f t="shared" si="23"/>
        <v>-1.7744737418560084E-4</v>
      </c>
      <c r="AW93">
        <v>90</v>
      </c>
      <c r="AX93">
        <f>IF(Z93&gt;0, (R93*SUMPRODUCT(K93:$K$98, X93:$X$98)-K93*$AZ$3)/Z93, 0)</f>
        <v>-5179081.4586452115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25</v>
      </c>
      <c r="R94">
        <f t="shared" si="27"/>
        <v>2000000</v>
      </c>
      <c r="S94">
        <f t="shared" si="28"/>
        <v>-16396707.353220562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-2.9136901650278815</v>
      </c>
      <c r="AC94">
        <f t="shared" si="29"/>
        <v>-2.6016314616960416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-0.79658881358997258</v>
      </c>
      <c r="AI94">
        <f t="shared" si="33"/>
        <v>-0.79659278028798952</v>
      </c>
      <c r="AJ94">
        <f t="shared" si="34"/>
        <v>-0.31205870333183983</v>
      </c>
      <c r="AK94">
        <f t="shared" si="49"/>
        <v>-0.20395831155195171</v>
      </c>
      <c r="AL94">
        <f t="shared" si="35"/>
        <v>-1.312609795171781</v>
      </c>
      <c r="AN94">
        <f t="shared" si="36"/>
        <v>0</v>
      </c>
      <c r="AO94">
        <f t="shared" si="36"/>
        <v>0</v>
      </c>
      <c r="AP94">
        <f t="shared" si="36"/>
        <v>-2.0666432704415804E-10</v>
      </c>
      <c r="AQ94">
        <f t="shared" si="36"/>
        <v>-4.1502148736389717E-5</v>
      </c>
      <c r="AR94">
        <f t="shared" si="36"/>
        <v>-4.150235540071676E-5</v>
      </c>
      <c r="AS94">
        <f t="shared" si="36"/>
        <v>-1.6258208123456328E-5</v>
      </c>
      <c r="AT94">
        <f t="shared" si="36"/>
        <v>-1.0626195143143252E-5</v>
      </c>
      <c r="AU94">
        <f t="shared" si="23"/>
        <v>-6.838675866731634E-5</v>
      </c>
      <c r="AW94">
        <v>91</v>
      </c>
      <c r="AX94">
        <f>IF(Z94&gt;0, (R94*SUMPRODUCT(K94:$K$98, X94:$X$98)-K94*$AZ$3)/Z94, 0)</f>
        <v>-16396707.353220562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25</v>
      </c>
      <c r="R95">
        <f t="shared" si="27"/>
        <v>2000000</v>
      </c>
      <c r="S95">
        <f t="shared" si="28"/>
        <v>-57717117.318436243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-2.6016314616960416</v>
      </c>
      <c r="AC95">
        <f t="shared" si="29"/>
        <v>-2.3229207808002745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-0.23366917736024378</v>
      </c>
      <c r="AI95">
        <f t="shared" si="33"/>
        <v>-0.23367018352656355</v>
      </c>
      <c r="AJ95">
        <f t="shared" si="34"/>
        <v>-0.27871068089576712</v>
      </c>
      <c r="AK95">
        <f t="shared" si="49"/>
        <v>-0.18211420231872294</v>
      </c>
      <c r="AL95">
        <f t="shared" si="35"/>
        <v>-0.69449506674105366</v>
      </c>
      <c r="AN95">
        <f t="shared" si="36"/>
        <v>0</v>
      </c>
      <c r="AO95">
        <f t="shared" si="36"/>
        <v>0</v>
      </c>
      <c r="AP95">
        <f t="shared" si="36"/>
        <v>-4.6804556262082867E-11</v>
      </c>
      <c r="AQ95">
        <f t="shared" si="36"/>
        <v>-1.0869755768584544E-5</v>
      </c>
      <c r="AR95">
        <f t="shared" si="36"/>
        <v>-1.0869802573140806E-5</v>
      </c>
      <c r="AS95">
        <f t="shared" si="36"/>
        <v>-1.2964983510693564E-5</v>
      </c>
      <c r="AT95">
        <f t="shared" si="36"/>
        <v>-8.4715362272333122E-6</v>
      </c>
      <c r="AU95">
        <f t="shared" si="23"/>
        <v>-3.2306322311067686E-5</v>
      </c>
      <c r="AW95">
        <v>92</v>
      </c>
      <c r="AX95">
        <f>IF(Z95&gt;0, (R95*SUMPRODUCT(K95:$K$98, X95:$X$98)-K95*$AZ$3)/Z95, 0)</f>
        <v>-57717117.318436243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25</v>
      </c>
      <c r="R96">
        <f t="shared" si="27"/>
        <v>2000000</v>
      </c>
      <c r="S96">
        <f t="shared" si="28"/>
        <v>-228758956.30606291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-2.3229207808002745</v>
      </c>
      <c r="AC96">
        <f t="shared" si="29"/>
        <v>-2.0740457728377368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-6.1555348959567394E-2</v>
      </c>
      <c r="AI96">
        <f t="shared" si="33"/>
        <v>-6.1555575622361969E-2</v>
      </c>
      <c r="AJ96">
        <f t="shared" si="34"/>
        <v>-0.2488750079625377</v>
      </c>
      <c r="AK96">
        <f t="shared" si="49"/>
        <v>-0.16260445465601922</v>
      </c>
      <c r="AL96">
        <f t="shared" si="35"/>
        <v>-0.47303503824091886</v>
      </c>
      <c r="AN96">
        <f t="shared" si="36"/>
        <v>0</v>
      </c>
      <c r="AO96">
        <f t="shared" si="36"/>
        <v>0</v>
      </c>
      <c r="AP96">
        <f t="shared" si="36"/>
        <v>-9.4141382713832448E-12</v>
      </c>
      <c r="AQ96">
        <f t="shared" si="36"/>
        <v>-2.5566197025366287E-6</v>
      </c>
      <c r="AR96">
        <f t="shared" si="36"/>
        <v>-2.5566291166749001E-6</v>
      </c>
      <c r="AS96">
        <f t="shared" si="36"/>
        <v>-1.0336693066981453E-5</v>
      </c>
      <c r="AT96">
        <f t="shared" si="36"/>
        <v>-6.7535601620399657E-6</v>
      </c>
      <c r="AU96">
        <f t="shared" si="23"/>
        <v>-1.9646882345696315E-5</v>
      </c>
      <c r="AW96">
        <v>93</v>
      </c>
      <c r="AX96">
        <f>IF(Z96&gt;0, (R96*SUMPRODUCT(K96:$K$98, X96:$X$98)-K96*$AZ$3)/Z96, 0)</f>
        <v>-228758956.30606291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25</v>
      </c>
      <c r="R97">
        <f t="shared" si="27"/>
        <v>2000000</v>
      </c>
      <c r="S97">
        <f t="shared" si="28"/>
        <v>-1037356710.7341126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-2.0740457728377368</v>
      </c>
      <c r="AC97">
        <f t="shared" si="29"/>
        <v>-1.8518287957803801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-1.4381409788488788E-2</v>
      </c>
      <c r="AI97">
        <f t="shared" si="33"/>
        <v>-1.4381454417033063E-2</v>
      </c>
      <c r="AJ97">
        <f t="shared" si="34"/>
        <v>-0.22221697705735677</v>
      </c>
      <c r="AK97">
        <f t="shared" si="49"/>
        <v>-0.14518320409864161</v>
      </c>
      <c r="AL97">
        <f t="shared" si="35"/>
        <v>-0.38178163557303146</v>
      </c>
      <c r="AN97">
        <f t="shared" si="36"/>
        <v>0</v>
      </c>
      <c r="AO97">
        <f t="shared" si="36"/>
        <v>0</v>
      </c>
      <c r="AP97">
        <f t="shared" si="36"/>
        <v>-1.6549886971479758E-12</v>
      </c>
      <c r="AQ97">
        <f t="shared" si="36"/>
        <v>-5.3331496770454847E-7</v>
      </c>
      <c r="AR97">
        <f t="shared" si="36"/>
        <v>-5.3331662269324553E-7</v>
      </c>
      <c r="AS97">
        <f t="shared" si="36"/>
        <v>-8.2406135202131612E-6</v>
      </c>
      <c r="AT97">
        <f t="shared" si="36"/>
        <v>-5.3839211137064857E-6</v>
      </c>
      <c r="AU97">
        <f t="shared" si="23"/>
        <v>-1.4157851256612893E-5</v>
      </c>
      <c r="AW97">
        <v>94</v>
      </c>
      <c r="AX97">
        <f>IF(Z97&gt;0, (R97*SUMPRODUCT(K97:$K$98, X97:$X$98)-K97*$AZ$3)/Z97, 0)</f>
        <v>-1037356710.7341126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-1.8518287957803801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-3.5702835420419366E-3</v>
      </c>
      <c r="AI98">
        <f t="shared" si="33"/>
        <v>-3.5702835420419366E-3</v>
      </c>
      <c r="AJ98">
        <f t="shared" si="34"/>
        <v>-1.8518287957803801</v>
      </c>
      <c r="AK98">
        <f t="shared" si="49"/>
        <v>-0.12962801570462662</v>
      </c>
      <c r="AL98">
        <f t="shared" si="35"/>
        <v>-1.9850270950270485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-1.1821347836771254E-7</v>
      </c>
      <c r="AR98">
        <f t="shared" si="36"/>
        <v>-1.1821347836771254E-7</v>
      </c>
      <c r="AS98">
        <f t="shared" si="36"/>
        <v>-6.1314772541984231E-5</v>
      </c>
      <c r="AT98">
        <f t="shared" si="36"/>
        <v>-4.2920340779388966E-6</v>
      </c>
      <c r="AU98">
        <f t="shared" si="36"/>
        <v>-6.5725020098290828E-5</v>
      </c>
      <c r="AW98">
        <v>95</v>
      </c>
    </row>
    <row r="100" spans="5:50" x14ac:dyDescent="0.25">
      <c r="AN100" s="8">
        <f t="shared" ref="AN100:AU100" si="50">SUM(AN3:AN98)</f>
        <v>61956.45588339986</v>
      </c>
      <c r="AO100" s="8">
        <f t="shared" si="50"/>
        <v>-6195.6455883399867</v>
      </c>
      <c r="AP100" s="8">
        <f t="shared" si="50"/>
        <v>-491.06351455498697</v>
      </c>
      <c r="AQ100" s="8">
        <f t="shared" si="50"/>
        <v>-49936.566106077793</v>
      </c>
      <c r="AR100" s="8">
        <f t="shared" si="50"/>
        <v>5333.180674427078</v>
      </c>
      <c r="AS100" s="8">
        <f t="shared" si="50"/>
        <v>-318.47785293916706</v>
      </c>
      <c r="AT100" s="8">
        <f t="shared" si="50"/>
        <v>87.788473564733096</v>
      </c>
      <c r="AU100" s="8">
        <f t="shared" si="50"/>
        <v>5102.4912950526359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672C5-1D0F-406B-BABD-BB87A37E02DE}">
  <sheetPr codeName="Sheet46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72146.866983520813</v>
      </c>
      <c r="K3">
        <v>1</v>
      </c>
      <c r="L3" s="2">
        <v>0</v>
      </c>
      <c r="O3">
        <f>$C$3</f>
        <v>72146.866983520813</v>
      </c>
      <c r="P3">
        <f>O3*C5</f>
        <v>7214.6866983520813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72146.866983520813</v>
      </c>
      <c r="AF3">
        <f t="shared" ref="AF3:AG34" si="4">-$Z3*P3</f>
        <v>-7214.6866983520813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64659.030543368732</v>
      </c>
      <c r="AJ3">
        <f t="shared" ref="AJ3:AJ66" si="7">AB3-AC3</f>
        <v>0</v>
      </c>
      <c r="AL3">
        <f t="shared" ref="AL3:AL66" si="8">SUM(AI3:AK3)</f>
        <v>64659.030543368732</v>
      </c>
      <c r="AN3">
        <f t="shared" ref="AN3:AU34" si="9">AE3*$K3</f>
        <v>72146.866983520813</v>
      </c>
      <c r="AO3">
        <f t="shared" si="9"/>
        <v>-7214.6866983520813</v>
      </c>
      <c r="AP3">
        <f t="shared" si="9"/>
        <v>-273.14974180000002</v>
      </c>
      <c r="AQ3">
        <f t="shared" si="9"/>
        <v>0</v>
      </c>
      <c r="AR3">
        <f t="shared" si="9"/>
        <v>64659.030543368732</v>
      </c>
      <c r="AS3">
        <f t="shared" si="9"/>
        <v>0</v>
      </c>
      <c r="AT3">
        <f t="shared" si="9"/>
        <v>0</v>
      </c>
      <c r="AU3">
        <f t="shared" si="9"/>
        <v>64659.030543368732</v>
      </c>
      <c r="AW3">
        <v>0</v>
      </c>
      <c r="AX3">
        <f>IF(Z3&gt;0, (R3*SUMPRODUCT(K3:$K$98, X3:$X$98)-K3*$AZ$3)/Z3, 0)</f>
        <v>0</v>
      </c>
      <c r="AZ3">
        <f>C6*SUMPRODUCT(X4:X89, K4:K89)/1</f>
        <v>57436.966022796594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3901.1401016127243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3852.7081416541405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-3852.7081416541405</v>
      </c>
      <c r="AK4">
        <f>G4*SUM(AB4, AE4:AF4)</f>
        <v>0</v>
      </c>
      <c r="AL4">
        <f t="shared" si="8"/>
        <v>-8682.3521416541407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-4505.6852318313277</v>
      </c>
      <c r="AR4">
        <f t="shared" si="9"/>
        <v>-4505.6852318313277</v>
      </c>
      <c r="AS4">
        <f t="shared" si="9"/>
        <v>-3594.2794492528596</v>
      </c>
      <c r="AT4">
        <f t="shared" si="9"/>
        <v>0</v>
      </c>
      <c r="AU4">
        <f t="shared" si="9"/>
        <v>-8099.9646810841878</v>
      </c>
      <c r="AW4">
        <v>1</v>
      </c>
      <c r="AX4">
        <f>IF(Z4&gt;0, (R4*SUMPRODUCT(K4:$K$98, X4:$X$98)-K4*$AZ$3)/Z4, 0)</f>
        <v>3901.1401016127243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2000000</v>
      </c>
      <c r="S5">
        <f t="shared" si="1"/>
        <v>3913.087370277588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3852.7081416541405</v>
      </c>
      <c r="AC5">
        <f t="shared" si="2"/>
        <v>3816.4706340977718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-4799.9859178480283</v>
      </c>
      <c r="AI5">
        <f t="shared" si="6"/>
        <v>-4824.3686511795549</v>
      </c>
      <c r="AJ5">
        <f t="shared" si="7"/>
        <v>36.237507556368655</v>
      </c>
      <c r="AK5">
        <f>G5*SUM(AB5, AE5:AF5)</f>
        <v>157.96103380781977</v>
      </c>
      <c r="AL5">
        <f t="shared" si="8"/>
        <v>-4630.1701098153662</v>
      </c>
      <c r="AN5">
        <f t="shared" si="9"/>
        <v>0</v>
      </c>
      <c r="AO5">
        <f t="shared" si="9"/>
        <v>0</v>
      </c>
      <c r="AP5">
        <f t="shared" si="9"/>
        <v>-20.849870764555416</v>
      </c>
      <c r="AQ5">
        <f t="shared" si="9"/>
        <v>-4104.506443066206</v>
      </c>
      <c r="AR5">
        <f t="shared" si="9"/>
        <v>-4125.3563138307609</v>
      </c>
      <c r="AS5">
        <f t="shared" si="9"/>
        <v>30.986983251913077</v>
      </c>
      <c r="AT5">
        <f t="shared" si="9"/>
        <v>135.07374648887927</v>
      </c>
      <c r="AU5">
        <f t="shared" si="9"/>
        <v>-3959.2955840899685</v>
      </c>
      <c r="AW5">
        <v>2</v>
      </c>
      <c r="AX5">
        <f>IF(Z5&gt;0, (R5*SUMPRODUCT(K5:$K$98, X5:$X$98)-K5*$AZ$3)/Z5, 0)</f>
        <v>3913.087370277588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2000000</v>
      </c>
      <c r="S6">
        <f t="shared" si="1"/>
        <v>4692.1585623217888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3816.4706340977718</v>
      </c>
      <c r="AC6">
        <f t="shared" si="2"/>
        <v>4519.3226953347985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-4782.5678095710091</v>
      </c>
      <c r="AI6">
        <f t="shared" si="6"/>
        <v>-4806.6469334716012</v>
      </c>
      <c r="AJ6">
        <f t="shared" si="7"/>
        <v>-702.85206123702665</v>
      </c>
      <c r="AK6">
        <f>G6*SUM(AB6, AE6:AF6)</f>
        <v>223.26353209471966</v>
      </c>
      <c r="AL6">
        <f t="shared" si="8"/>
        <v>-5286.2354626139086</v>
      </c>
      <c r="AN6">
        <f t="shared" si="9"/>
        <v>0</v>
      </c>
      <c r="AO6">
        <f t="shared" si="9"/>
        <v>0</v>
      </c>
      <c r="AP6">
        <f t="shared" si="9"/>
        <v>-18.574877677872834</v>
      </c>
      <c r="AQ6">
        <f t="shared" si="9"/>
        <v>-3689.3207749443764</v>
      </c>
      <c r="AR6">
        <f t="shared" si="9"/>
        <v>-3707.8956526222496</v>
      </c>
      <c r="AS6">
        <f t="shared" si="9"/>
        <v>-542.18712927498098</v>
      </c>
      <c r="AT6">
        <f t="shared" si="9"/>
        <v>172.22772787374112</v>
      </c>
      <c r="AU6">
        <f t="shared" si="9"/>
        <v>-4077.8550540234896</v>
      </c>
      <c r="AW6">
        <v>3</v>
      </c>
      <c r="AX6">
        <f>IF(Z6&gt;0, (R6*SUMPRODUCT(K6:$K$98, X6:$X$98)-K6*$AZ$3)/Z6, 0)</f>
        <v>4692.1585623217888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2000000</v>
      </c>
      <c r="S7">
        <f t="shared" si="1"/>
        <v>5072.7876812159193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4519.3226953347985</v>
      </c>
      <c r="AC7">
        <f t="shared" si="2"/>
        <v>4824.969128805591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-4771.6887091735698</v>
      </c>
      <c r="AI7">
        <f t="shared" si="6"/>
        <v>-4795.4673957262912</v>
      </c>
      <c r="AJ7">
        <f t="shared" si="7"/>
        <v>-305.64643347079254</v>
      </c>
      <c r="AK7">
        <f>G7*SUM(AB7, AE7:AF7)</f>
        <v>221.89874434093861</v>
      </c>
      <c r="AL7">
        <f t="shared" si="8"/>
        <v>-4879.215084856145</v>
      </c>
      <c r="AN7">
        <f t="shared" si="9"/>
        <v>0</v>
      </c>
      <c r="AO7">
        <f t="shared" si="9"/>
        <v>0</v>
      </c>
      <c r="AP7">
        <f t="shared" si="9"/>
        <v>-16.689215989897903</v>
      </c>
      <c r="AQ7">
        <f t="shared" si="9"/>
        <v>-3349.0387842654295</v>
      </c>
      <c r="AR7">
        <f t="shared" si="9"/>
        <v>-3365.7280002553275</v>
      </c>
      <c r="AS7">
        <f t="shared" si="9"/>
        <v>-214.51981098393429</v>
      </c>
      <c r="AT7">
        <f t="shared" si="9"/>
        <v>155.74098527192305</v>
      </c>
      <c r="AU7">
        <f t="shared" si="9"/>
        <v>-3424.5068259673385</v>
      </c>
      <c r="AW7">
        <v>4</v>
      </c>
      <c r="AX7">
        <f>IF(Z7&gt;0, (R7*SUMPRODUCT(K7:$K$98, X7:$X$98)-K7*$AZ$3)/Z7, 0)</f>
        <v>5072.7876812159193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2000000</v>
      </c>
      <c r="S8">
        <f t="shared" si="1"/>
        <v>4427.8815399261748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4824.969128805591</v>
      </c>
      <c r="AC8">
        <f t="shared" si="2"/>
        <v>4158.9137673608711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-4760.2172150908136</v>
      </c>
      <c r="AI8">
        <f t="shared" si="6"/>
        <v>-4783.6986120628189</v>
      </c>
      <c r="AJ8">
        <f t="shared" si="7"/>
        <v>666.05536144471989</v>
      </c>
      <c r="AK8">
        <f t="shared" ref="AK8:AK71" si="22">G8*SUM(AB8:AB8, AE8:AF8)</f>
        <v>102.77184244355908</v>
      </c>
      <c r="AL8">
        <f t="shared" si="8"/>
        <v>-4014.8714081745402</v>
      </c>
      <c r="AN8">
        <f t="shared" si="9"/>
        <v>0</v>
      </c>
      <c r="AO8">
        <f t="shared" si="9"/>
        <v>0</v>
      </c>
      <c r="AP8">
        <f t="shared" si="9"/>
        <v>-15.383703432204351</v>
      </c>
      <c r="AQ8">
        <f t="shared" si="9"/>
        <v>-3118.6291853561811</v>
      </c>
      <c r="AR8">
        <f t="shared" si="9"/>
        <v>-3134.0128887883852</v>
      </c>
      <c r="AS8">
        <f t="shared" si="9"/>
        <v>436.36237495200857</v>
      </c>
      <c r="AT8">
        <f t="shared" si="9"/>
        <v>67.330386996047181</v>
      </c>
      <c r="AU8">
        <f t="shared" si="9"/>
        <v>-2630.32012684033</v>
      </c>
      <c r="AW8">
        <v>5</v>
      </c>
      <c r="AX8">
        <f>IF(Z8&gt;0, (R8*SUMPRODUCT(K8:$K$98, X8:$X$98)-K8*$AZ$3)/Z8, 0)</f>
        <v>4427.8815399261748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2000000</v>
      </c>
      <c r="S9">
        <f t="shared" si="1"/>
        <v>3269.4896364803003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4158.9137673608711</v>
      </c>
      <c r="AC9">
        <f t="shared" si="2"/>
        <v>3032.4136729150559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-4749.8639422912283</v>
      </c>
      <c r="AI9">
        <f t="shared" si="6"/>
        <v>-4773.0511519942356</v>
      </c>
      <c r="AJ9">
        <f t="shared" si="7"/>
        <v>1126.5000944458152</v>
      </c>
      <c r="AK9">
        <f t="shared" si="22"/>
        <v>24.537591227429139</v>
      </c>
      <c r="AL9">
        <f t="shared" si="8"/>
        <v>-3622.0134663209915</v>
      </c>
      <c r="AN9">
        <f t="shared" si="9"/>
        <v>0</v>
      </c>
      <c r="AO9">
        <f t="shared" si="9"/>
        <v>0</v>
      </c>
      <c r="AP9">
        <f t="shared" si="9"/>
        <v>-14.386749047411111</v>
      </c>
      <c r="AQ9">
        <f t="shared" si="9"/>
        <v>-2947.1032272688326</v>
      </c>
      <c r="AR9">
        <f t="shared" si="9"/>
        <v>-2961.4899763162443</v>
      </c>
      <c r="AS9">
        <f t="shared" si="9"/>
        <v>698.94887605105919</v>
      </c>
      <c r="AT9">
        <f t="shared" si="9"/>
        <v>15.224607520205467</v>
      </c>
      <c r="AU9">
        <f t="shared" si="9"/>
        <v>-2247.3164927449798</v>
      </c>
      <c r="AW9">
        <v>6</v>
      </c>
      <c r="AX9">
        <f>IF(Z9&gt;0, (R9*SUMPRODUCT(K9:$K$98, X9:$X$98)-K9*$AZ$3)/Z9, 0)</f>
        <v>3269.4896364803003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2000000</v>
      </c>
      <c r="S10">
        <f t="shared" si="1"/>
        <v>2090.259978813338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3032.4136729150559</v>
      </c>
      <c r="AC10">
        <f t="shared" si="2"/>
        <v>1914.3416774417053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-4748.9427396444162</v>
      </c>
      <c r="AI10">
        <f t="shared" si="6"/>
        <v>-4771.8387154661477</v>
      </c>
      <c r="AJ10">
        <f t="shared" si="7"/>
        <v>1118.0719954733506</v>
      </c>
      <c r="AK10">
        <f t="shared" si="22"/>
        <v>12.43289605895173</v>
      </c>
      <c r="AL10">
        <f t="shared" si="8"/>
        <v>-3641.3338239338455</v>
      </c>
      <c r="AN10">
        <f t="shared" si="9"/>
        <v>0</v>
      </c>
      <c r="AO10">
        <f t="shared" si="9"/>
        <v>0</v>
      </c>
      <c r="AP10">
        <f t="shared" si="9"/>
        <v>-13.476947074490068</v>
      </c>
      <c r="AQ10">
        <f t="shared" si="9"/>
        <v>-2795.3056231491219</v>
      </c>
      <c r="AR10">
        <f t="shared" si="9"/>
        <v>-2808.7825702236123</v>
      </c>
      <c r="AS10">
        <f t="shared" si="9"/>
        <v>658.11552325986395</v>
      </c>
      <c r="AT10">
        <f t="shared" si="9"/>
        <v>7.3182066348137447</v>
      </c>
      <c r="AU10">
        <f t="shared" si="9"/>
        <v>-2143.3488403289348</v>
      </c>
      <c r="AW10">
        <v>7</v>
      </c>
      <c r="AX10">
        <f>IF(Z10&gt;0, (R10*SUMPRODUCT(K10:$K$98, X10:$X$98)-K10*$AZ$3)/Z10, 0)</f>
        <v>2090.259978813338</v>
      </c>
    </row>
    <row r="11" spans="1:52" x14ac:dyDescent="0.25">
      <c r="A11" t="s">
        <v>33</v>
      </c>
      <c r="C11" s="12">
        <f>AU91</f>
        <v>5796.3497142384367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2000000</v>
      </c>
      <c r="S11">
        <f t="shared" si="1"/>
        <v>887.29247502659928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1914.3416774417053</v>
      </c>
      <c r="AC11">
        <f t="shared" si="2"/>
        <v>802.38559116812394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-4745.4932159346463</v>
      </c>
      <c r="AI11">
        <f t="shared" si="6"/>
        <v>-4768.1009133329608</v>
      </c>
      <c r="AJ11">
        <f t="shared" si="7"/>
        <v>1111.9560862735814</v>
      </c>
      <c r="AK11">
        <f t="shared" si="22"/>
        <v>4.5944200258600922</v>
      </c>
      <c r="AL11">
        <f t="shared" si="8"/>
        <v>-3651.5504070335191</v>
      </c>
      <c r="AN11">
        <f t="shared" si="9"/>
        <v>0</v>
      </c>
      <c r="AO11">
        <f t="shared" si="9"/>
        <v>0</v>
      </c>
      <c r="AP11">
        <f t="shared" si="9"/>
        <v>-12.644680410522664</v>
      </c>
      <c r="AQ11">
        <f t="shared" si="9"/>
        <v>-2654.1953410200022</v>
      </c>
      <c r="AR11">
        <f t="shared" si="9"/>
        <v>-2666.8400214305248</v>
      </c>
      <c r="AS11">
        <f t="shared" si="9"/>
        <v>621.92664267140754</v>
      </c>
      <c r="AT11">
        <f t="shared" si="9"/>
        <v>2.5696988010391868</v>
      </c>
      <c r="AU11">
        <f t="shared" si="9"/>
        <v>-2042.3436799580782</v>
      </c>
      <c r="AW11">
        <v>8</v>
      </c>
      <c r="AX11">
        <f>IF(Z11&gt;0, (R11*SUMPRODUCT(K11:$K$98, X11:$X$98)-K11*$AZ$3)/Z11, 0)</f>
        <v>887.29247502659928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25</v>
      </c>
      <c r="R12">
        <f t="shared" si="0"/>
        <v>2000000</v>
      </c>
      <c r="S12">
        <f t="shared" si="1"/>
        <v>-285.78726446008858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802.38559116812394</v>
      </c>
      <c r="AC12">
        <f t="shared" si="2"/>
        <v>-255.17662454600944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-4749.3961315852912</v>
      </c>
      <c r="AI12">
        <f t="shared" si="6"/>
        <v>-4771.7183845579784</v>
      </c>
      <c r="AJ12">
        <f t="shared" si="7"/>
        <v>1057.5622157141333</v>
      </c>
      <c r="AK12">
        <f t="shared" si="22"/>
        <v>1.8454868596866851</v>
      </c>
      <c r="AL12">
        <f t="shared" si="8"/>
        <v>-3712.3106819841582</v>
      </c>
      <c r="AN12">
        <f t="shared" si="9"/>
        <v>0</v>
      </c>
      <c r="AO12">
        <f t="shared" si="9"/>
        <v>0</v>
      </c>
      <c r="AP12">
        <f t="shared" si="9"/>
        <v>-11.864514756223789</v>
      </c>
      <c r="AQ12">
        <f t="shared" si="9"/>
        <v>-2524.3545333570992</v>
      </c>
      <c r="AR12">
        <f t="shared" si="9"/>
        <v>-2536.2190481133234</v>
      </c>
      <c r="AS12">
        <f t="shared" si="9"/>
        <v>562.10556028183942</v>
      </c>
      <c r="AT12">
        <f t="shared" si="9"/>
        <v>0.98089588474609613</v>
      </c>
      <c r="AU12">
        <f t="shared" si="9"/>
        <v>-1973.1325919467376</v>
      </c>
      <c r="AW12">
        <v>9</v>
      </c>
      <c r="AX12">
        <f>IF(Z12&gt;0, (R12*SUMPRODUCT(K12:$K$98, X12:$X$98)-K12*$AZ$3)/Z12, 0)</f>
        <v>-285.78726446008858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25</v>
      </c>
      <c r="R13">
        <f t="shared" si="0"/>
        <v>2000000</v>
      </c>
      <c r="S13">
        <f t="shared" si="1"/>
        <v>-1441.1863154256714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-255.17662454600944</v>
      </c>
      <c r="AC13">
        <f t="shared" si="2"/>
        <v>-1270.5248671284426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-4757.1131888116588</v>
      </c>
      <c r="AI13">
        <f t="shared" si="6"/>
        <v>-4779.1527553397582</v>
      </c>
      <c r="AJ13">
        <f t="shared" si="7"/>
        <v>1015.3482425824332</v>
      </c>
      <c r="AK13">
        <f t="shared" si="22"/>
        <v>-0.51035324909201885</v>
      </c>
      <c r="AL13">
        <f t="shared" si="8"/>
        <v>-3764.3148660064171</v>
      </c>
      <c r="AN13">
        <f t="shared" si="9"/>
        <v>0</v>
      </c>
      <c r="AO13">
        <f t="shared" si="9"/>
        <v>0</v>
      </c>
      <c r="AP13">
        <f t="shared" si="9"/>
        <v>-11.135231849591412</v>
      </c>
      <c r="AQ13">
        <f t="shared" si="9"/>
        <v>-2403.4755050481526</v>
      </c>
      <c r="AR13">
        <f t="shared" si="9"/>
        <v>-2414.6107368977437</v>
      </c>
      <c r="AS13">
        <f t="shared" si="9"/>
        <v>512.99276121495393</v>
      </c>
      <c r="AT13">
        <f t="shared" si="9"/>
        <v>-0.2578499784279506</v>
      </c>
      <c r="AU13">
        <f t="shared" si="9"/>
        <v>-1901.8758256612177</v>
      </c>
      <c r="AW13">
        <v>10</v>
      </c>
      <c r="AX13">
        <f>IF(Z13&gt;0, (R13*SUMPRODUCT(K13:$K$98, X13:$X$98)-K13*$AZ$3)/Z13, 0)</f>
        <v>-1441.1863154256714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2000000</v>
      </c>
      <c r="S14">
        <f t="shared" si="1"/>
        <v>-648.89237153747683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-1270.5248671284426</v>
      </c>
      <c r="AC14">
        <f t="shared" si="2"/>
        <v>-564.78411371232869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-4770.0586469830778</v>
      </c>
      <c r="AI14">
        <f t="shared" si="6"/>
        <v>-4791.8181921128089</v>
      </c>
      <c r="AJ14">
        <f t="shared" si="7"/>
        <v>-705.74075341611388</v>
      </c>
      <c r="AK14">
        <f t="shared" si="22"/>
        <v>-88.936740698990988</v>
      </c>
      <c r="AL14">
        <f t="shared" si="8"/>
        <v>-5586.4956862279141</v>
      </c>
      <c r="AN14">
        <f t="shared" si="9"/>
        <v>0</v>
      </c>
      <c r="AO14">
        <f t="shared" si="9"/>
        <v>0</v>
      </c>
      <c r="AP14">
        <f t="shared" si="9"/>
        <v>-9.8158520808265823</v>
      </c>
      <c r="AQ14">
        <f t="shared" si="9"/>
        <v>-2151.800040694668</v>
      </c>
      <c r="AR14">
        <f t="shared" si="9"/>
        <v>-2161.6158927754946</v>
      </c>
      <c r="AS14">
        <f t="shared" si="9"/>
        <v>-318.36358718171272</v>
      </c>
      <c r="AT14">
        <f t="shared" si="9"/>
        <v>-40.119859401808078</v>
      </c>
      <c r="AU14">
        <f t="shared" si="9"/>
        <v>-2520.0993393590156</v>
      </c>
      <c r="AW14">
        <v>11</v>
      </c>
      <c r="AX14">
        <f>IF(Z14&gt;0, (R14*SUMPRODUCT(K14:$K$98, X14:$X$98)-K14*$AZ$3)/Z14, 0)</f>
        <v>-648.89237153747683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2000000</v>
      </c>
      <c r="S15">
        <f t="shared" si="1"/>
        <v>69.245717426882322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-564.78411371232869</v>
      </c>
      <c r="AC15">
        <f t="shared" si="2"/>
        <v>59.501790650378091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-4786.4262530237102</v>
      </c>
      <c r="AI15">
        <f t="shared" si="6"/>
        <v>-4807.9083723739814</v>
      </c>
      <c r="AJ15">
        <f t="shared" si="7"/>
        <v>-624.28590436270679</v>
      </c>
      <c r="AK15">
        <f t="shared" si="22"/>
        <v>-39.534887959863013</v>
      </c>
      <c r="AL15">
        <f t="shared" si="8"/>
        <v>-5471.7291646965514</v>
      </c>
      <c r="AN15">
        <f t="shared" si="9"/>
        <v>0</v>
      </c>
      <c r="AO15">
        <f t="shared" si="9"/>
        <v>0</v>
      </c>
      <c r="AP15">
        <f t="shared" si="9"/>
        <v>-8.6524140763667834</v>
      </c>
      <c r="AQ15">
        <f t="shared" si="9"/>
        <v>-1927.8424633941302</v>
      </c>
      <c r="AR15">
        <f t="shared" si="9"/>
        <v>-1936.4948774704969</v>
      </c>
      <c r="AS15">
        <f t="shared" si="9"/>
        <v>-251.44540250015029</v>
      </c>
      <c r="AT15">
        <f t="shared" si="9"/>
        <v>-15.923578838471597</v>
      </c>
      <c r="AU15">
        <f t="shared" si="9"/>
        <v>-2203.8638588091189</v>
      </c>
      <c r="AW15">
        <v>12</v>
      </c>
      <c r="AX15">
        <f>IF(Z15&gt;0, (R15*SUMPRODUCT(K15:$K$98, X15:$X$98)-K15*$AZ$3)/Z15, 0)</f>
        <v>69.245717426882322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2000000</v>
      </c>
      <c r="S16">
        <f t="shared" si="1"/>
        <v>719.46040930725303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59.501790650378091</v>
      </c>
      <c r="AC16">
        <f t="shared" si="2"/>
        <v>610.30749248606298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-4813.7992324862098</v>
      </c>
      <c r="AI16">
        <f t="shared" si="6"/>
        <v>-4835.0063581525728</v>
      </c>
      <c r="AJ16">
        <f t="shared" si="7"/>
        <v>-550.80570183568489</v>
      </c>
      <c r="AK16">
        <f t="shared" si="22"/>
        <v>4.1651253455264667</v>
      </c>
      <c r="AL16">
        <f t="shared" si="8"/>
        <v>-5381.6469346427311</v>
      </c>
      <c r="AN16">
        <f t="shared" si="9"/>
        <v>0</v>
      </c>
      <c r="AO16">
        <f t="shared" si="9"/>
        <v>0</v>
      </c>
      <c r="AP16">
        <f t="shared" si="9"/>
        <v>-7.6264768671022392</v>
      </c>
      <c r="AQ16">
        <f t="shared" si="9"/>
        <v>-1731.1317463290841</v>
      </c>
      <c r="AR16">
        <f t="shared" si="9"/>
        <v>-1738.7582231961865</v>
      </c>
      <c r="AS16">
        <f t="shared" si="9"/>
        <v>-198.07997601394723</v>
      </c>
      <c r="AT16">
        <f t="shared" si="9"/>
        <v>1.4978565504811834</v>
      </c>
      <c r="AU16">
        <f t="shared" si="9"/>
        <v>-1935.3403426596524</v>
      </c>
      <c r="AW16">
        <v>13</v>
      </c>
      <c r="AX16">
        <f>IF(Z16&gt;0, (R16*SUMPRODUCT(K16:$K$98, X16:$X$98)-K16*$AZ$3)/Z16, 0)</f>
        <v>719.46040930725303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2000000</v>
      </c>
      <c r="S17">
        <f t="shared" si="1"/>
        <v>1304.3782385976501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610.30749248606298</v>
      </c>
      <c r="AC17">
        <f t="shared" si="2"/>
        <v>1092.2544651121607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-4853.2218670561706</v>
      </c>
      <c r="AI17">
        <f t="shared" si="6"/>
        <v>-4874.1562561925311</v>
      </c>
      <c r="AJ17">
        <f t="shared" si="7"/>
        <v>-481.9469726260977</v>
      </c>
      <c r="AK17">
        <f t="shared" si="22"/>
        <v>42.721524474024413</v>
      </c>
      <c r="AL17">
        <f t="shared" si="8"/>
        <v>-5313.3817043446043</v>
      </c>
      <c r="AN17">
        <f t="shared" si="9"/>
        <v>0</v>
      </c>
      <c r="AO17">
        <f t="shared" si="9"/>
        <v>0</v>
      </c>
      <c r="AP17">
        <f t="shared" si="9"/>
        <v>-6.7217819086547932</v>
      </c>
      <c r="AQ17">
        <f t="shared" si="9"/>
        <v>-1558.311481274829</v>
      </c>
      <c r="AR17">
        <f t="shared" si="9"/>
        <v>-1565.0332631834835</v>
      </c>
      <c r="AS17">
        <f t="shared" si="9"/>
        <v>-154.74740726503066</v>
      </c>
      <c r="AT17">
        <f t="shared" si="9"/>
        <v>13.717370420944187</v>
      </c>
      <c r="AU17">
        <f t="shared" si="9"/>
        <v>-1706.06330002757</v>
      </c>
      <c r="AW17">
        <v>14</v>
      </c>
      <c r="AX17">
        <f>IF(Z17&gt;0, (R17*SUMPRODUCT(K17:$K$98, X17:$X$98)-K17*$AZ$3)/Z17, 0)</f>
        <v>1304.3782385976501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2000000</v>
      </c>
      <c r="S18">
        <f t="shared" si="1"/>
        <v>1826.7477247415247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1092.2544651121607</v>
      </c>
      <c r="AC18">
        <f t="shared" si="2"/>
        <v>1509.9061257616049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-4895.0865370041038</v>
      </c>
      <c r="AI18">
        <f t="shared" si="6"/>
        <v>-4915.7503936673884</v>
      </c>
      <c r="AJ18">
        <f t="shared" si="7"/>
        <v>-417.65166064944424</v>
      </c>
      <c r="AK18">
        <f t="shared" si="22"/>
        <v>76.457812557851256</v>
      </c>
      <c r="AL18">
        <f t="shared" si="8"/>
        <v>-5256.9442417589817</v>
      </c>
      <c r="AN18">
        <f t="shared" si="9"/>
        <v>0</v>
      </c>
      <c r="AO18">
        <f t="shared" si="9"/>
        <v>0</v>
      </c>
      <c r="AP18">
        <f t="shared" si="9"/>
        <v>-5.9240331857087201</v>
      </c>
      <c r="AQ18">
        <f t="shared" si="9"/>
        <v>-1403.3515410341049</v>
      </c>
      <c r="AR18">
        <f t="shared" si="9"/>
        <v>-1409.2755742198137</v>
      </c>
      <c r="AS18">
        <f t="shared" si="9"/>
        <v>-119.73477836544308</v>
      </c>
      <c r="AT18">
        <f t="shared" si="9"/>
        <v>21.919365115621723</v>
      </c>
      <c r="AU18">
        <f t="shared" si="9"/>
        <v>-1507.0909874696351</v>
      </c>
      <c r="AW18">
        <v>15</v>
      </c>
      <c r="AX18">
        <f>IF(Z18&gt;0, (R18*SUMPRODUCT(K18:$K$98, X18:$X$98)-K18*$AZ$3)/Z18, 0)</f>
        <v>1826.7477247415247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25</v>
      </c>
      <c r="R19">
        <f t="shared" si="0"/>
        <v>2000000</v>
      </c>
      <c r="S19">
        <f t="shared" si="1"/>
        <v>2293.1728571413901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1509.9061257616049</v>
      </c>
      <c r="AC19">
        <f t="shared" si="2"/>
        <v>1870.8073900170205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-4945.2014398818137</v>
      </c>
      <c r="AI19">
        <f t="shared" si="6"/>
        <v>-4965.5968429604673</v>
      </c>
      <c r="AJ19">
        <f t="shared" si="7"/>
        <v>-360.90126425541553</v>
      </c>
      <c r="AK19">
        <f t="shared" si="22"/>
        <v>105.69342880331236</v>
      </c>
      <c r="AL19">
        <f t="shared" si="8"/>
        <v>-5220.80467841257</v>
      </c>
      <c r="AN19">
        <f t="shared" si="9"/>
        <v>0</v>
      </c>
      <c r="AO19">
        <f t="shared" si="9"/>
        <v>0</v>
      </c>
      <c r="AP19">
        <f t="shared" si="9"/>
        <v>-5.2205994368161113</v>
      </c>
      <c r="AQ19">
        <f t="shared" si="9"/>
        <v>-1265.820329827676</v>
      </c>
      <c r="AR19">
        <f t="shared" si="9"/>
        <v>-1271.0409292644922</v>
      </c>
      <c r="AS19">
        <f t="shared" si="9"/>
        <v>-92.379686228905854</v>
      </c>
      <c r="AT19">
        <f t="shared" si="9"/>
        <v>27.054285358216731</v>
      </c>
      <c r="AU19">
        <f t="shared" si="9"/>
        <v>-1336.3663301351812</v>
      </c>
      <c r="AW19">
        <v>16</v>
      </c>
      <c r="AX19">
        <f>IF(Z19&gt;0, (R19*SUMPRODUCT(K19:$K$98, X19:$X$98)-K19*$AZ$3)/Z19, 0)</f>
        <v>2293.1728571413901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2000000</v>
      </c>
      <c r="S20">
        <f t="shared" si="1"/>
        <v>2707.8103590660735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1870.8073900170205</v>
      </c>
      <c r="AC20">
        <f t="shared" si="2"/>
        <v>2180.2127791978437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-5001.6919642933408</v>
      </c>
      <c r="AI20">
        <f t="shared" si="6"/>
        <v>-5021.8208921916539</v>
      </c>
      <c r="AJ20">
        <f t="shared" si="7"/>
        <v>-309.40538918082325</v>
      </c>
      <c r="AK20">
        <f t="shared" si="22"/>
        <v>130.95651730119144</v>
      </c>
      <c r="AL20">
        <f t="shared" si="8"/>
        <v>-5200.2697640712859</v>
      </c>
      <c r="AN20">
        <f t="shared" si="9"/>
        <v>0</v>
      </c>
      <c r="AO20">
        <f t="shared" si="9"/>
        <v>0</v>
      </c>
      <c r="AP20">
        <f t="shared" si="9"/>
        <v>-4.600348160930861</v>
      </c>
      <c r="AQ20">
        <f t="shared" si="9"/>
        <v>-1143.107300384733</v>
      </c>
      <c r="AR20">
        <f t="shared" si="9"/>
        <v>-1147.7076485456639</v>
      </c>
      <c r="AS20">
        <f t="shared" si="9"/>
        <v>-70.712783129368177</v>
      </c>
      <c r="AT20">
        <f t="shared" si="9"/>
        <v>29.929342316285837</v>
      </c>
      <c r="AU20">
        <f t="shared" si="9"/>
        <v>-1188.4910893587462</v>
      </c>
      <c r="AW20">
        <v>17</v>
      </c>
      <c r="AX20">
        <f>IF(Z20&gt;0, (R20*SUMPRODUCT(K20:$K$98, X20:$X$98)-K20*$AZ$3)/Z20, 0)</f>
        <v>2707.8103590660735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2000000</v>
      </c>
      <c r="S21">
        <f t="shared" si="1"/>
        <v>3075.3235777417935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2180.2127791978437</v>
      </c>
      <c r="AC21">
        <f t="shared" si="2"/>
        <v>2443.5570136421338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-5072.93749773134</v>
      </c>
      <c r="AI21">
        <f t="shared" si="6"/>
        <v>-5092.8017246319487</v>
      </c>
      <c r="AJ21">
        <f t="shared" si="7"/>
        <v>-263.34423444429012</v>
      </c>
      <c r="AK21">
        <f t="shared" si="22"/>
        <v>152.61489454384906</v>
      </c>
      <c r="AL21">
        <f t="shared" si="8"/>
        <v>-5203.5310645323898</v>
      </c>
      <c r="AN21">
        <f t="shared" si="9"/>
        <v>0</v>
      </c>
      <c r="AO21">
        <f t="shared" si="9"/>
        <v>0</v>
      </c>
      <c r="AP21">
        <f t="shared" si="9"/>
        <v>-4.0534395568909209</v>
      </c>
      <c r="AQ21">
        <f t="shared" si="9"/>
        <v>-1035.1696859800677</v>
      </c>
      <c r="AR21">
        <f t="shared" si="9"/>
        <v>-1039.2231255369588</v>
      </c>
      <c r="AS21">
        <f t="shared" si="9"/>
        <v>-53.737300843203528</v>
      </c>
      <c r="AT21">
        <f t="shared" si="9"/>
        <v>31.142176013697863</v>
      </c>
      <c r="AU21">
        <f t="shared" si="9"/>
        <v>-1061.8182503664643</v>
      </c>
      <c r="AW21">
        <v>18</v>
      </c>
      <c r="AX21">
        <f>IF(Z21&gt;0, (R21*SUMPRODUCT(K21:$K$98, X21:$X$98)-K21*$AZ$3)/Z21, 0)</f>
        <v>3075.3235777417935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25</v>
      </c>
      <c r="R22">
        <f t="shared" si="0"/>
        <v>2000000</v>
      </c>
      <c r="S22">
        <f t="shared" si="1"/>
        <v>3397.961838568378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2443.5570136421338</v>
      </c>
      <c r="AC22">
        <f t="shared" si="2"/>
        <v>2664.1476266165482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-5161.1043636582108</v>
      </c>
      <c r="AI22">
        <f t="shared" si="6"/>
        <v>-5180.7054344852668</v>
      </c>
      <c r="AJ22">
        <f t="shared" si="7"/>
        <v>-220.5906129744144</v>
      </c>
      <c r="AK22">
        <f t="shared" si="22"/>
        <v>171.04899095494937</v>
      </c>
      <c r="AL22">
        <f t="shared" si="8"/>
        <v>-5230.2470565047315</v>
      </c>
      <c r="AN22">
        <f t="shared" si="9"/>
        <v>0</v>
      </c>
      <c r="AO22">
        <f t="shared" si="9"/>
        <v>0</v>
      </c>
      <c r="AP22">
        <f t="shared" si="9"/>
        <v>-3.5711970103949939</v>
      </c>
      <c r="AQ22">
        <f t="shared" si="9"/>
        <v>-940.32211997270019</v>
      </c>
      <c r="AR22">
        <f t="shared" si="9"/>
        <v>-943.89331698309513</v>
      </c>
      <c r="AS22">
        <f t="shared" si="9"/>
        <v>-40.190280649770521</v>
      </c>
      <c r="AT22">
        <f t="shared" si="9"/>
        <v>31.164095600644739</v>
      </c>
      <c r="AU22">
        <f t="shared" si="9"/>
        <v>-952.91950203222086</v>
      </c>
      <c r="AW22">
        <v>19</v>
      </c>
      <c r="AX22">
        <f>IF(Z22&gt;0, (R22*SUMPRODUCT(K22:$K$98, X22:$X$98)-K22*$AZ$3)/Z22, 0)</f>
        <v>3397.961838568378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2000000</v>
      </c>
      <c r="S23">
        <f t="shared" si="1"/>
        <v>3677.7934436836003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2664.1476266165482</v>
      </c>
      <c r="AC23">
        <f t="shared" si="2"/>
        <v>2845.0400592817823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-5259.7058712480066</v>
      </c>
      <c r="AI23">
        <f t="shared" si="6"/>
        <v>-5279.0451850434019</v>
      </c>
      <c r="AJ23">
        <f t="shared" si="7"/>
        <v>-180.89243266523408</v>
      </c>
      <c r="AK23">
        <f t="shared" si="22"/>
        <v>186.49033386315838</v>
      </c>
      <c r="AL23">
        <f t="shared" si="8"/>
        <v>-5273.4472838454776</v>
      </c>
      <c r="AN23">
        <f t="shared" si="9"/>
        <v>0</v>
      </c>
      <c r="AO23">
        <f t="shared" si="9"/>
        <v>0</v>
      </c>
      <c r="AP23">
        <f t="shared" si="9"/>
        <v>-3.145987907396107</v>
      </c>
      <c r="AQ23">
        <f t="shared" si="9"/>
        <v>-855.61314338600766</v>
      </c>
      <c r="AR23">
        <f t="shared" si="9"/>
        <v>-858.7591312934037</v>
      </c>
      <c r="AS23">
        <f t="shared" si="9"/>
        <v>-29.4263494416121</v>
      </c>
      <c r="AT23">
        <f t="shared" si="9"/>
        <v>30.336977898329174</v>
      </c>
      <c r="AU23">
        <f t="shared" si="9"/>
        <v>-857.84850283668663</v>
      </c>
      <c r="AW23">
        <v>20</v>
      </c>
      <c r="AX23">
        <f>IF(Z23&gt;0, (R23*SUMPRODUCT(K23:$K$98, X23:$X$98)-K23*$AZ$3)/Z23, 0)</f>
        <v>3677.7934436836003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2000000</v>
      </c>
      <c r="S24">
        <f t="shared" si="1"/>
        <v>3918.6526240950689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2845.0400592817823</v>
      </c>
      <c r="AC24">
        <f t="shared" si="2"/>
        <v>2990.5113378939313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-5377.9460017531828</v>
      </c>
      <c r="AI24">
        <f t="shared" si="6"/>
        <v>-5397.0246980856018</v>
      </c>
      <c r="AJ24">
        <f t="shared" si="7"/>
        <v>-145.47127861214904</v>
      </c>
      <c r="AK24">
        <f t="shared" si="22"/>
        <v>199.15280414972477</v>
      </c>
      <c r="AL24">
        <f t="shared" si="8"/>
        <v>-5343.3431725480259</v>
      </c>
      <c r="AN24">
        <f t="shared" si="9"/>
        <v>0</v>
      </c>
      <c r="AO24">
        <f t="shared" si="9"/>
        <v>0</v>
      </c>
      <c r="AP24">
        <f t="shared" si="9"/>
        <v>-2.7710646721308754</v>
      </c>
      <c r="AQ24">
        <f t="shared" si="9"/>
        <v>-781.11396682605005</v>
      </c>
      <c r="AR24">
        <f t="shared" si="9"/>
        <v>-783.88503149818087</v>
      </c>
      <c r="AS24">
        <f t="shared" si="9"/>
        <v>-21.128818968980088</v>
      </c>
      <c r="AT24">
        <f t="shared" si="9"/>
        <v>28.925734249323227</v>
      </c>
      <c r="AU24">
        <f t="shared" si="9"/>
        <v>-776.08811621783775</v>
      </c>
      <c r="AW24">
        <v>21</v>
      </c>
      <c r="AX24">
        <f>IF(Z24&gt;0, (R24*SUMPRODUCT(K24:$K$98, X24:$X$98)-K24*$AZ$3)/Z24, 0)</f>
        <v>3918.6526240950689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2000000</v>
      </c>
      <c r="S25">
        <f t="shared" si="1"/>
        <v>4122.4691369953252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2990.5113378939313</v>
      </c>
      <c r="AC25">
        <f t="shared" si="2"/>
        <v>3103.2227478519467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-5516.2036287482379</v>
      </c>
      <c r="AI25">
        <f t="shared" si="6"/>
        <v>-5535.0225855719737</v>
      </c>
      <c r="AJ25">
        <f t="shared" si="7"/>
        <v>-112.71140995801534</v>
      </c>
      <c r="AK25">
        <f t="shared" si="22"/>
        <v>209.33579365257521</v>
      </c>
      <c r="AL25">
        <f t="shared" si="8"/>
        <v>-5438.3982018774132</v>
      </c>
      <c r="AN25">
        <f t="shared" si="9"/>
        <v>0</v>
      </c>
      <c r="AO25">
        <f t="shared" si="9"/>
        <v>0</v>
      </c>
      <c r="AP25">
        <f t="shared" si="9"/>
        <v>-2.4404813279689668</v>
      </c>
      <c r="AQ25">
        <f t="shared" si="9"/>
        <v>-715.35272030887586</v>
      </c>
      <c r="AR25">
        <f t="shared" si="9"/>
        <v>-717.79320163684486</v>
      </c>
      <c r="AS25">
        <f t="shared" si="9"/>
        <v>-14.616649266374484</v>
      </c>
      <c r="AT25">
        <f t="shared" si="9"/>
        <v>27.147099622456995</v>
      </c>
      <c r="AU25">
        <f t="shared" si="9"/>
        <v>-705.26275128076225</v>
      </c>
      <c r="AW25">
        <v>22</v>
      </c>
      <c r="AX25">
        <f>IF(Z25&gt;0, (R25*SUMPRODUCT(K25:$K$98, X25:$X$98)-K25*$AZ$3)/Z25, 0)</f>
        <v>4122.4691369953252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25</v>
      </c>
      <c r="R26">
        <f t="shared" si="0"/>
        <v>2000000</v>
      </c>
      <c r="S26">
        <f t="shared" si="1"/>
        <v>4291.3783108335356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3103.2227478519467</v>
      </c>
      <c r="AC26">
        <f t="shared" si="2"/>
        <v>3185.9283996716995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-5657.1199397703149</v>
      </c>
      <c r="AI26">
        <f t="shared" si="6"/>
        <v>-5675.6799930265661</v>
      </c>
      <c r="AJ26">
        <f t="shared" si="7"/>
        <v>-82.705651819752802</v>
      </c>
      <c r="AK26">
        <f t="shared" si="22"/>
        <v>217.22559234963629</v>
      </c>
      <c r="AL26">
        <f t="shared" si="8"/>
        <v>-5541.1600524966834</v>
      </c>
      <c r="AN26">
        <f t="shared" si="9"/>
        <v>0</v>
      </c>
      <c r="AO26">
        <f t="shared" si="9"/>
        <v>0</v>
      </c>
      <c r="AP26">
        <f t="shared" si="9"/>
        <v>-2.1490233720483829</v>
      </c>
      <c r="AQ26">
        <f t="shared" si="9"/>
        <v>-655.02414250630147</v>
      </c>
      <c r="AR26">
        <f t="shared" si="9"/>
        <v>-657.17316587834989</v>
      </c>
      <c r="AS26">
        <f t="shared" si="9"/>
        <v>-9.5762860325457133</v>
      </c>
      <c r="AT26">
        <f t="shared" si="9"/>
        <v>25.152022384913579</v>
      </c>
      <c r="AU26">
        <f t="shared" si="9"/>
        <v>-641.59742952598208</v>
      </c>
      <c r="AW26">
        <v>23</v>
      </c>
      <c r="AX26">
        <f>IF(Z26&gt;0, (R26*SUMPRODUCT(K26:$K$98, X26:$X$98)-K26*$AZ$3)/Z26, 0)</f>
        <v>4291.3783108335356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2000000</v>
      </c>
      <c r="S27">
        <f t="shared" si="1"/>
        <v>4430.5040262615066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3185.9283996716995</v>
      </c>
      <c r="AC27">
        <f t="shared" si="2"/>
        <v>3243.456375137388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-5808.4117258674223</v>
      </c>
      <c r="AI27">
        <f t="shared" si="6"/>
        <v>-5826.7135734445383</v>
      </c>
      <c r="AJ27">
        <f t="shared" si="7"/>
        <v>-57.527975465688542</v>
      </c>
      <c r="AK27">
        <f t="shared" si="22"/>
        <v>223.01498797701899</v>
      </c>
      <c r="AL27">
        <f t="shared" si="8"/>
        <v>-5661.226560933208</v>
      </c>
      <c r="AN27">
        <f t="shared" si="9"/>
        <v>0</v>
      </c>
      <c r="AO27">
        <f t="shared" si="9"/>
        <v>0</v>
      </c>
      <c r="AP27">
        <f t="shared" si="9"/>
        <v>-1.8920771117881152</v>
      </c>
      <c r="AQ27">
        <f t="shared" si="9"/>
        <v>-600.48379465782546</v>
      </c>
      <c r="AR27">
        <f t="shared" si="9"/>
        <v>-602.37587176961358</v>
      </c>
      <c r="AS27">
        <f t="shared" si="9"/>
        <v>-5.9473430323089023</v>
      </c>
      <c r="AT27">
        <f t="shared" si="9"/>
        <v>23.055680720706945</v>
      </c>
      <c r="AU27">
        <f t="shared" si="9"/>
        <v>-585.26753408121556</v>
      </c>
      <c r="AW27">
        <v>24</v>
      </c>
      <c r="AX27">
        <f>IF(Z27&gt;0, (R27*SUMPRODUCT(K27:$K$98, X27:$X$98)-K27*$AZ$3)/Z27, 0)</f>
        <v>4430.5040262615066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2000000</v>
      </c>
      <c r="S28">
        <f t="shared" si="1"/>
        <v>4543.2738949768664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3243.456375137388</v>
      </c>
      <c r="AC28">
        <f t="shared" si="2"/>
        <v>3279.1798286688395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-5974.6791376879337</v>
      </c>
      <c r="AI28">
        <f t="shared" si="6"/>
        <v>-5992.7232833000571</v>
      </c>
      <c r="AJ28">
        <f t="shared" si="7"/>
        <v>-35.723453531451469</v>
      </c>
      <c r="AK28">
        <f t="shared" si="22"/>
        <v>227.04194625961719</v>
      </c>
      <c r="AL28">
        <f t="shared" si="8"/>
        <v>-5801.4047905718917</v>
      </c>
      <c r="AN28">
        <f t="shared" si="9"/>
        <v>0</v>
      </c>
      <c r="AO28">
        <f t="shared" si="9"/>
        <v>0</v>
      </c>
      <c r="AP28">
        <f t="shared" si="9"/>
        <v>-1.6655673486855218</v>
      </c>
      <c r="AQ28">
        <f t="shared" si="9"/>
        <v>-551.4935816035362</v>
      </c>
      <c r="AR28">
        <f t="shared" si="9"/>
        <v>-553.15914895222181</v>
      </c>
      <c r="AS28">
        <f t="shared" si="9"/>
        <v>-3.297458303833134</v>
      </c>
      <c r="AT28">
        <f t="shared" si="9"/>
        <v>20.957138154436219</v>
      </c>
      <c r="AU28">
        <f t="shared" si="9"/>
        <v>-535.49946910161873</v>
      </c>
      <c r="AW28">
        <v>25</v>
      </c>
      <c r="AX28">
        <f>IF(Z28&gt;0, (R28*SUMPRODUCT(K28:$K$98, X28:$X$98)-K28*$AZ$3)/Z28, 0)</f>
        <v>4543.2738949768664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2000000</v>
      </c>
      <c r="S29">
        <f t="shared" si="1"/>
        <v>4632.369175193613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3279.1798286688395</v>
      </c>
      <c r="AC29">
        <f t="shared" si="2"/>
        <v>3295.7284329485892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-6183.6464199706516</v>
      </c>
      <c r="AI29">
        <f t="shared" si="6"/>
        <v>-6201.4328285464044</v>
      </c>
      <c r="AJ29">
        <f t="shared" si="7"/>
        <v>-16.548604279749725</v>
      </c>
      <c r="AK29">
        <f t="shared" si="22"/>
        <v>229.54258800681879</v>
      </c>
      <c r="AL29">
        <f t="shared" si="8"/>
        <v>-5988.4388448193358</v>
      </c>
      <c r="AN29">
        <f t="shared" si="9"/>
        <v>0</v>
      </c>
      <c r="AO29">
        <f t="shared" si="9"/>
        <v>0</v>
      </c>
      <c r="AP29">
        <f t="shared" si="9"/>
        <v>-1.4658722285768515</v>
      </c>
      <c r="AQ29">
        <f t="shared" si="9"/>
        <v>-509.62708518519497</v>
      </c>
      <c r="AR29">
        <f t="shared" si="9"/>
        <v>-511.09295741377184</v>
      </c>
      <c r="AS29">
        <f t="shared" si="9"/>
        <v>-1.3638582141008189</v>
      </c>
      <c r="AT29">
        <f t="shared" si="9"/>
        <v>18.917821639021909</v>
      </c>
      <c r="AU29">
        <f t="shared" si="9"/>
        <v>-493.53899398885079</v>
      </c>
      <c r="AW29">
        <v>26</v>
      </c>
      <c r="AX29">
        <f>IF(Z29&gt;0, (R29*SUMPRODUCT(K29:$K$98, X29:$X$98)-K29*$AZ$3)/Z29, 0)</f>
        <v>4632.369175193613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2000000</v>
      </c>
      <c r="S30">
        <f t="shared" si="1"/>
        <v>4697.0386912834128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3295.7284329485892</v>
      </c>
      <c r="AC30">
        <f t="shared" si="2"/>
        <v>3293.2818708734658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-6403.4898507834132</v>
      </c>
      <c r="AI30">
        <f t="shared" si="6"/>
        <v>-6421.018351650273</v>
      </c>
      <c r="AJ30">
        <f t="shared" si="7"/>
        <v>2.4465620751234383</v>
      </c>
      <c r="AK30">
        <f t="shared" si="22"/>
        <v>230.70099030640128</v>
      </c>
      <c r="AL30">
        <f t="shared" si="8"/>
        <v>-6187.8707992687487</v>
      </c>
      <c r="AN30">
        <f t="shared" si="9"/>
        <v>0</v>
      </c>
      <c r="AO30">
        <f t="shared" si="9"/>
        <v>0</v>
      </c>
      <c r="AP30">
        <f t="shared" si="9"/>
        <v>-1.2898363276275515</v>
      </c>
      <c r="AQ30">
        <f t="shared" si="9"/>
        <v>-471.20138201609421</v>
      </c>
      <c r="AR30">
        <f t="shared" si="9"/>
        <v>-472.49121834372175</v>
      </c>
      <c r="AS30">
        <f t="shared" si="9"/>
        <v>0.18003049241114813</v>
      </c>
      <c r="AT30">
        <f t="shared" si="9"/>
        <v>16.976153316079433</v>
      </c>
      <c r="AU30">
        <f t="shared" si="9"/>
        <v>-455.33503453523116</v>
      </c>
      <c r="AW30">
        <v>27</v>
      </c>
      <c r="AX30">
        <f>IF(Z30&gt;0, (R30*SUMPRODUCT(K30:$K$98, X30:$X$98)-K30*$AZ$3)/Z30, 0)</f>
        <v>4697.0386912834128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2000000</v>
      </c>
      <c r="S31">
        <f t="shared" si="1"/>
        <v>4740.6086895918907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3293.2818708734658</v>
      </c>
      <c r="AC31">
        <f t="shared" si="2"/>
        <v>3274.9202416342246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-6611.8066181823961</v>
      </c>
      <c r="AI31">
        <f t="shared" si="6"/>
        <v>-6629.0771864578601</v>
      </c>
      <c r="AJ31">
        <f t="shared" si="7"/>
        <v>18.361629239241211</v>
      </c>
      <c r="AK31">
        <f t="shared" si="22"/>
        <v>230.52973096114263</v>
      </c>
      <c r="AL31">
        <f t="shared" si="8"/>
        <v>-6380.185826257476</v>
      </c>
      <c r="AN31">
        <f t="shared" si="9"/>
        <v>0</v>
      </c>
      <c r="AO31">
        <f t="shared" si="9"/>
        <v>0</v>
      </c>
      <c r="AP31">
        <f t="shared" si="9"/>
        <v>-1.1346931557795168</v>
      </c>
      <c r="AQ31">
        <f t="shared" si="9"/>
        <v>-434.40213415835785</v>
      </c>
      <c r="AR31">
        <f t="shared" si="9"/>
        <v>-435.53682731413733</v>
      </c>
      <c r="AS31">
        <f t="shared" si="9"/>
        <v>1.2063769237013169</v>
      </c>
      <c r="AT31">
        <f t="shared" si="9"/>
        <v>15.146027840723796</v>
      </c>
      <c r="AU31">
        <f t="shared" si="9"/>
        <v>-419.18442254971222</v>
      </c>
      <c r="AW31">
        <v>28</v>
      </c>
      <c r="AX31">
        <f>IF(Z31&gt;0, (R31*SUMPRODUCT(K31:$K$98, X31:$X$98)-K31*$AZ$3)/Z31, 0)</f>
        <v>4740.6086895918907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2000000</v>
      </c>
      <c r="S32">
        <f t="shared" si="1"/>
        <v>4768.36340270047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3274.9202416342246</v>
      </c>
      <c r="AC32">
        <f t="shared" si="2"/>
        <v>3244.8393153123425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-6842.4209184743122</v>
      </c>
      <c r="AI32">
        <f t="shared" si="6"/>
        <v>-6859.4332508055404</v>
      </c>
      <c r="AJ32">
        <f t="shared" si="7"/>
        <v>30.080926321882089</v>
      </c>
      <c r="AK32">
        <f t="shared" si="22"/>
        <v>229.24441691439574</v>
      </c>
      <c r="AL32">
        <f t="shared" si="8"/>
        <v>-6600.1079075692624</v>
      </c>
      <c r="AN32">
        <f t="shared" si="9"/>
        <v>0</v>
      </c>
      <c r="AO32">
        <f t="shared" si="9"/>
        <v>0</v>
      </c>
      <c r="AP32">
        <f t="shared" si="9"/>
        <v>-0.9979703595920898</v>
      </c>
      <c r="AQ32">
        <f t="shared" si="9"/>
        <v>-401.38724847006864</v>
      </c>
      <c r="AR32">
        <f t="shared" si="9"/>
        <v>-402.38521882966069</v>
      </c>
      <c r="AS32">
        <f t="shared" si="9"/>
        <v>1.7645947818222405</v>
      </c>
      <c r="AT32">
        <f t="shared" si="9"/>
        <v>13.447840585772056</v>
      </c>
      <c r="AU32">
        <f t="shared" si="9"/>
        <v>-387.17278346206638</v>
      </c>
      <c r="AW32">
        <v>29</v>
      </c>
      <c r="AX32">
        <f>IF(Z32&gt;0, (R32*SUMPRODUCT(K32:$K$98, X32:$X$98)-K32*$AZ$3)/Z32, 0)</f>
        <v>4768.36340270047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2000000</v>
      </c>
      <c r="S33">
        <f t="shared" si="1"/>
        <v>4781.7169277199755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3244.8393153123425</v>
      </c>
      <c r="AC33">
        <f t="shared" si="2"/>
        <v>3204.4531452676983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-7082.7660952457982</v>
      </c>
      <c r="AI33">
        <f t="shared" si="6"/>
        <v>-7099.519769677524</v>
      </c>
      <c r="AJ33">
        <f t="shared" si="7"/>
        <v>40.386170044644132</v>
      </c>
      <c r="AK33">
        <f t="shared" si="22"/>
        <v>227.13875207186399</v>
      </c>
      <c r="AL33">
        <f t="shared" si="8"/>
        <v>-6831.9948475610163</v>
      </c>
      <c r="AN33">
        <f t="shared" si="9"/>
        <v>0</v>
      </c>
      <c r="AO33">
        <f t="shared" si="9"/>
        <v>0</v>
      </c>
      <c r="AP33">
        <f t="shared" si="9"/>
        <v>-0.87749739065270627</v>
      </c>
      <c r="AQ33">
        <f t="shared" si="9"/>
        <v>-370.96989036699551</v>
      </c>
      <c r="AR33">
        <f t="shared" si="9"/>
        <v>-371.84738775764822</v>
      </c>
      <c r="AS33">
        <f t="shared" si="9"/>
        <v>2.1152827683891684</v>
      </c>
      <c r="AT33">
        <f t="shared" si="9"/>
        <v>11.896713349146873</v>
      </c>
      <c r="AU33">
        <f t="shared" si="9"/>
        <v>-357.83539164011222</v>
      </c>
      <c r="AW33">
        <v>30</v>
      </c>
      <c r="AX33">
        <f>IF(Z33&gt;0, (R33*SUMPRODUCT(K33:$K$98, X33:$X$98)-K33*$AZ$3)/Z33, 0)</f>
        <v>4781.7169277199755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2000000</v>
      </c>
      <c r="S34">
        <f t="shared" si="1"/>
        <v>4783.1913440262879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3204.4531452676983</v>
      </c>
      <c r="AC34">
        <f t="shared" si="2"/>
        <v>3155.8056463519752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-7351.226858028951</v>
      </c>
      <c r="AI34">
        <f t="shared" si="6"/>
        <v>-7367.7211053806341</v>
      </c>
      <c r="AJ34">
        <f t="shared" si="7"/>
        <v>48.64749891572319</v>
      </c>
      <c r="AK34">
        <f t="shared" si="22"/>
        <v>224.3117201687389</v>
      </c>
      <c r="AL34">
        <f t="shared" si="8"/>
        <v>-7094.7618862961717</v>
      </c>
      <c r="AN34">
        <f t="shared" si="9"/>
        <v>0</v>
      </c>
      <c r="AO34">
        <f t="shared" si="9"/>
        <v>0</v>
      </c>
      <c r="AP34">
        <f t="shared" si="9"/>
        <v>-0.77134779505838702</v>
      </c>
      <c r="AQ34">
        <f t="shared" si="9"/>
        <v>-343.77759148470602</v>
      </c>
      <c r="AR34">
        <f t="shared" si="9"/>
        <v>-344.5489392797644</v>
      </c>
      <c r="AS34">
        <f t="shared" si="9"/>
        <v>2.2749835275096202</v>
      </c>
      <c r="AT34">
        <f t="shared" si="9"/>
        <v>10.489860317285386</v>
      </c>
      <c r="AU34">
        <f t="shared" ref="AU34:AU89" si="23">AL34*$K34</f>
        <v>-331.7840954349694</v>
      </c>
      <c r="AW34">
        <v>31</v>
      </c>
      <c r="AX34">
        <f>IF(Z34&gt;0, (R34*SUMPRODUCT(K34:$K$98, X34:$X$98)-K34*$AZ$3)/Z34, 0)</f>
        <v>4783.1913440262879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2000000</v>
      </c>
      <c r="S35">
        <f t="shared" si="1"/>
        <v>4773.7921864331574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3155.8056463519752</v>
      </c>
      <c r="AC35">
        <f t="shared" si="2"/>
        <v>3099.8159043773335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-7663.6838803586879</v>
      </c>
      <c r="AI35">
        <f t="shared" ref="AI35:AI66" si="25">SUM(AE35:AH35)</f>
        <v>-7679.9173891883502</v>
      </c>
      <c r="AJ35">
        <f t="shared" si="7"/>
        <v>55.989741974641674</v>
      </c>
      <c r="AK35">
        <f t="shared" si="22"/>
        <v>220.90639524463828</v>
      </c>
      <c r="AL35">
        <f t="shared" si="8"/>
        <v>-7403.0212519690695</v>
      </c>
      <c r="AN35">
        <f t="shared" ref="AN35:AT66" si="26">AE35*$K35</f>
        <v>0</v>
      </c>
      <c r="AO35">
        <f t="shared" si="26"/>
        <v>0</v>
      </c>
      <c r="AP35">
        <f t="shared" si="26"/>
        <v>-0.67781647134077172</v>
      </c>
      <c r="AQ35">
        <f t="shared" si="26"/>
        <v>-319.99065758133378</v>
      </c>
      <c r="AR35">
        <f t="shared" si="26"/>
        <v>-320.66847405267458</v>
      </c>
      <c r="AS35">
        <f t="shared" si="26"/>
        <v>2.3378044595748975</v>
      </c>
      <c r="AT35">
        <f t="shared" si="26"/>
        <v>9.2237602413925988</v>
      </c>
      <c r="AU35">
        <f t="shared" si="23"/>
        <v>-309.10690935170703</v>
      </c>
      <c r="AW35">
        <v>32</v>
      </c>
      <c r="AX35">
        <f>IF(Z35&gt;0, (R35*SUMPRODUCT(K35:$K$98, X35:$X$98)-K35*$AZ$3)/Z35, 0)</f>
        <v>4773.7921864331574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2000000</v>
      </c>
      <c r="S36">
        <f t="shared" si="1"/>
        <v>4753.5031669915898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3099.8159043773335</v>
      </c>
      <c r="AC36">
        <f t="shared" si="2"/>
        <v>3036.7786838585562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-7992.5589815190606</v>
      </c>
      <c r="AI36">
        <f t="shared" si="25"/>
        <v>-8008.5302482731568</v>
      </c>
      <c r="AJ36">
        <f t="shared" si="7"/>
        <v>63.037220518777303</v>
      </c>
      <c r="AK36">
        <f t="shared" si="22"/>
        <v>216.98711330641336</v>
      </c>
      <c r="AL36">
        <f t="shared" si="8"/>
        <v>-7728.5059144479656</v>
      </c>
      <c r="AN36">
        <f t="shared" si="26"/>
        <v>0</v>
      </c>
      <c r="AO36">
        <f t="shared" si="26"/>
        <v>0</v>
      </c>
      <c r="AP36">
        <f t="shared" si="26"/>
        <v>-0.59541676305917091</v>
      </c>
      <c r="AQ36">
        <f t="shared" si="26"/>
        <v>-297.96657150661161</v>
      </c>
      <c r="AR36">
        <f t="shared" si="26"/>
        <v>-298.56198826967079</v>
      </c>
      <c r="AS36">
        <f t="shared" si="26"/>
        <v>2.3500589133865137</v>
      </c>
      <c r="AT36">
        <f t="shared" si="26"/>
        <v>8.0893874368056764</v>
      </c>
      <c r="AU36">
        <f t="shared" si="23"/>
        <v>-288.12254191947858</v>
      </c>
      <c r="AW36">
        <v>33</v>
      </c>
      <c r="AX36">
        <f>IF(Z36&gt;0, (R36*SUMPRODUCT(K36:$K$98, X36:$X$98)-K36*$AZ$3)/Z36, 0)</f>
        <v>4753.5031669915898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2000000</v>
      </c>
      <c r="S37">
        <f t="shared" si="1"/>
        <v>4724.2633084655035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3036.7786838585562</v>
      </c>
      <c r="AC37">
        <f t="shared" si="2"/>
        <v>2968.2348240149422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-8332.7145576414332</v>
      </c>
      <c r="AI37">
        <f t="shared" si="25"/>
        <v>-8348.4219527960176</v>
      </c>
      <c r="AJ37">
        <f t="shared" si="7"/>
        <v>68.543859843613973</v>
      </c>
      <c r="AK37">
        <f t="shared" si="22"/>
        <v>212.57450787009896</v>
      </c>
      <c r="AL37">
        <f t="shared" si="8"/>
        <v>-8067.3035850823044</v>
      </c>
      <c r="AN37">
        <f t="shared" si="26"/>
        <v>0</v>
      </c>
      <c r="AO37">
        <f t="shared" si="26"/>
        <v>0</v>
      </c>
      <c r="AP37">
        <f t="shared" si="26"/>
        <v>-0.52283883810076615</v>
      </c>
      <c r="AQ37">
        <f t="shared" si="26"/>
        <v>-277.36405398007338</v>
      </c>
      <c r="AR37">
        <f t="shared" si="26"/>
        <v>-277.88689281817415</v>
      </c>
      <c r="AS37">
        <f t="shared" si="26"/>
        <v>2.2815617539943607</v>
      </c>
      <c r="AT37">
        <f t="shared" si="26"/>
        <v>7.0757886722041254</v>
      </c>
      <c r="AU37">
        <f t="shared" si="23"/>
        <v>-268.52954239197567</v>
      </c>
      <c r="AW37">
        <v>34</v>
      </c>
      <c r="AX37">
        <f>IF(Z37&gt;0, (R37*SUMPRODUCT(K37:$K$98, X37:$X$98)-K37*$AZ$3)/Z37, 0)</f>
        <v>4724.2633084655035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2000000</v>
      </c>
      <c r="S38">
        <f t="shared" si="1"/>
        <v>4688.2354673594509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2968.2348240149422</v>
      </c>
      <c r="AC38">
        <f t="shared" si="2"/>
        <v>2895.7124768768308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-8715.5259082676803</v>
      </c>
      <c r="AI38">
        <f t="shared" si="25"/>
        <v>-8730.9672853968659</v>
      </c>
      <c r="AJ38">
        <f t="shared" si="7"/>
        <v>72.5223471381114</v>
      </c>
      <c r="AK38">
        <f t="shared" si="22"/>
        <v>207.77643768104596</v>
      </c>
      <c r="AL38">
        <f t="shared" si="8"/>
        <v>-8450.668500577709</v>
      </c>
      <c r="AN38">
        <f t="shared" si="26"/>
        <v>0</v>
      </c>
      <c r="AO38">
        <f t="shared" si="26"/>
        <v>0</v>
      </c>
      <c r="AP38">
        <f t="shared" si="26"/>
        <v>-0.45891439290702918</v>
      </c>
      <c r="AQ38">
        <f t="shared" si="26"/>
        <v>-259.02354742041763</v>
      </c>
      <c r="AR38">
        <f t="shared" si="26"/>
        <v>-259.48246181332468</v>
      </c>
      <c r="AS38">
        <f t="shared" si="26"/>
        <v>2.1553484919537507</v>
      </c>
      <c r="AT38">
        <f t="shared" si="26"/>
        <v>6.1750708477004634</v>
      </c>
      <c r="AU38">
        <f t="shared" si="23"/>
        <v>-251.15204247367046</v>
      </c>
      <c r="AW38">
        <v>35</v>
      </c>
      <c r="AX38">
        <f>IF(Z38&gt;0, (R38*SUMPRODUCT(K38:$K$98, X38:$X$98)-K38*$AZ$3)/Z38, 0)</f>
        <v>4688.2354673594509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2000000</v>
      </c>
      <c r="S39">
        <f t="shared" si="1"/>
        <v>4645.8288349285403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2895.7124768768308</v>
      </c>
      <c r="AC39">
        <f t="shared" si="2"/>
        <v>2819.5833105653069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-9144.2439458544377</v>
      </c>
      <c r="AI39">
        <f t="shared" si="25"/>
        <v>-9159.4166061630076</v>
      </c>
      <c r="AJ39">
        <f t="shared" si="7"/>
        <v>76.129166311523932</v>
      </c>
      <c r="AK39">
        <f t="shared" si="22"/>
        <v>202.69987338137818</v>
      </c>
      <c r="AL39">
        <f t="shared" si="8"/>
        <v>-8880.5875664701052</v>
      </c>
      <c r="AN39">
        <f t="shared" si="26"/>
        <v>0</v>
      </c>
      <c r="AO39">
        <f t="shared" si="26"/>
        <v>0</v>
      </c>
      <c r="AP39">
        <f t="shared" si="26"/>
        <v>-0.40261445271588475</v>
      </c>
      <c r="AQ39">
        <f t="shared" si="26"/>
        <v>-242.64728115484891</v>
      </c>
      <c r="AR39">
        <f t="shared" si="26"/>
        <v>-243.04989560756476</v>
      </c>
      <c r="AS39">
        <f t="shared" si="26"/>
        <v>2.020127123845068</v>
      </c>
      <c r="AT39">
        <f t="shared" si="26"/>
        <v>5.378746833271161</v>
      </c>
      <c r="AU39">
        <f t="shared" si="23"/>
        <v>-235.65102165044854</v>
      </c>
      <c r="AW39">
        <v>36</v>
      </c>
      <c r="AX39">
        <f>IF(Z39&gt;0, (R39*SUMPRODUCT(K39:$K$98, X39:$X$98)-K39*$AZ$3)/Z39, 0)</f>
        <v>4645.8288349285403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2000000</v>
      </c>
      <c r="S40">
        <f t="shared" si="1"/>
        <v>4597.5503568356316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2819.5833105653069</v>
      </c>
      <c r="AC40">
        <f t="shared" si="2"/>
        <v>2740.2345839719728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-9633.5565749026573</v>
      </c>
      <c r="AI40">
        <f t="shared" si="25"/>
        <v>-9648.4570891509557</v>
      </c>
      <c r="AJ40">
        <f t="shared" si="7"/>
        <v>79.34872659333405</v>
      </c>
      <c r="AK40">
        <f t="shared" si="22"/>
        <v>197.37083173957151</v>
      </c>
      <c r="AL40">
        <f t="shared" si="8"/>
        <v>-9371.737530818049</v>
      </c>
      <c r="AN40">
        <f t="shared" si="26"/>
        <v>0</v>
      </c>
      <c r="AO40">
        <f t="shared" si="26"/>
        <v>0</v>
      </c>
      <c r="AP40">
        <f t="shared" si="26"/>
        <v>-0.35302938848427262</v>
      </c>
      <c r="AQ40">
        <f t="shared" si="26"/>
        <v>-228.24236331003655</v>
      </c>
      <c r="AR40">
        <f t="shared" si="26"/>
        <v>-228.59539269852081</v>
      </c>
      <c r="AS40">
        <f t="shared" si="26"/>
        <v>1.8799641381134993</v>
      </c>
      <c r="AT40">
        <f t="shared" si="26"/>
        <v>4.6761945844660771</v>
      </c>
      <c r="AU40">
        <f t="shared" si="23"/>
        <v>-222.03923397594122</v>
      </c>
      <c r="AW40">
        <v>37</v>
      </c>
      <c r="AX40">
        <f>IF(Z40&gt;0, (R40*SUMPRODUCT(K40:$K$98, X40:$X$98)-K40*$AZ$3)/Z40, 0)</f>
        <v>4597.5503568356316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25</v>
      </c>
      <c r="R41">
        <f t="shared" si="0"/>
        <v>2000000</v>
      </c>
      <c r="S41">
        <f t="shared" si="1"/>
        <v>4543.5286916472078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2740.2345839719728</v>
      </c>
      <c r="AC41">
        <f t="shared" si="2"/>
        <v>2657.7945015204305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-10195.464691075373</v>
      </c>
      <c r="AI41">
        <f t="shared" si="25"/>
        <v>-10210.08875687255</v>
      </c>
      <c r="AJ41">
        <f t="shared" si="7"/>
        <v>82.440082451542366</v>
      </c>
      <c r="AK41">
        <f t="shared" si="22"/>
        <v>191.81642087803812</v>
      </c>
      <c r="AL41">
        <f t="shared" si="8"/>
        <v>-9935.8322535429706</v>
      </c>
      <c r="AN41">
        <f t="shared" si="26"/>
        <v>0</v>
      </c>
      <c r="AO41">
        <f t="shared" si="26"/>
        <v>0</v>
      </c>
      <c r="AP41">
        <f t="shared" si="26"/>
        <v>-0.30935683299132277</v>
      </c>
      <c r="AQ41">
        <f t="shared" si="26"/>
        <v>-215.67440351059957</v>
      </c>
      <c r="AR41">
        <f t="shared" si="26"/>
        <v>-215.98376034359089</v>
      </c>
      <c r="AS41">
        <f t="shared" si="26"/>
        <v>1.7439338124200465</v>
      </c>
      <c r="AT41">
        <f t="shared" si="26"/>
        <v>4.0576759774983318</v>
      </c>
      <c r="AU41">
        <f t="shared" si="23"/>
        <v>-210.18215055367253</v>
      </c>
      <c r="AW41">
        <v>38</v>
      </c>
      <c r="AX41">
        <f>IF(Z41&gt;0, (R41*SUMPRODUCT(K41:$K$98, X41:$X$98)-K41*$AZ$3)/Z41, 0)</f>
        <v>4543.5286916472078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2000000</v>
      </c>
      <c r="S42">
        <f t="shared" si="1"/>
        <v>4483.7471465721828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2657.7945015204305</v>
      </c>
      <c r="AC42">
        <f t="shared" si="2"/>
        <v>2572.3007059192005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-10837.176828175994</v>
      </c>
      <c r="AI42">
        <f t="shared" si="25"/>
        <v>-10851.519188604847</v>
      </c>
      <c r="AJ42">
        <f t="shared" si="7"/>
        <v>85.493795601229976</v>
      </c>
      <c r="AK42">
        <f t="shared" si="22"/>
        <v>186.04561510643015</v>
      </c>
      <c r="AL42">
        <f t="shared" si="8"/>
        <v>-10579.979777897186</v>
      </c>
      <c r="AN42">
        <f t="shared" si="26"/>
        <v>0</v>
      </c>
      <c r="AO42">
        <f t="shared" si="26"/>
        <v>0</v>
      </c>
      <c r="AP42">
        <f t="shared" si="26"/>
        <v>-0.27089075914721572</v>
      </c>
      <c r="AQ42">
        <f t="shared" si="26"/>
        <v>-204.68674403770783</v>
      </c>
      <c r="AR42">
        <f t="shared" si="26"/>
        <v>-204.95763479685505</v>
      </c>
      <c r="AS42">
        <f t="shared" si="26"/>
        <v>1.614760646106981</v>
      </c>
      <c r="AT42">
        <f t="shared" si="26"/>
        <v>3.5139291166329714</v>
      </c>
      <c r="AU42">
        <f t="shared" si="23"/>
        <v>-199.82894503411507</v>
      </c>
      <c r="AW42">
        <v>39</v>
      </c>
      <c r="AX42">
        <f>IF(Z42&gt;0, (R42*SUMPRODUCT(K42:$K$98, X42:$X$98)-K42*$AZ$3)/Z42, 0)</f>
        <v>4483.7471465721828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25</v>
      </c>
      <c r="R43">
        <f t="shared" si="0"/>
        <v>2000000</v>
      </c>
      <c r="S43">
        <f t="shared" si="1"/>
        <v>4418.4205179802857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2572.3007059192005</v>
      </c>
      <c r="AC43">
        <f t="shared" si="2"/>
        <v>2483.8466475148589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-11600.663335385221</v>
      </c>
      <c r="AI43">
        <f t="shared" si="25"/>
        <v>-11614.717263918094</v>
      </c>
      <c r="AJ43">
        <f t="shared" si="7"/>
        <v>88.454058404341595</v>
      </c>
      <c r="AK43">
        <f t="shared" si="22"/>
        <v>180.06104941434404</v>
      </c>
      <c r="AL43">
        <f t="shared" si="8"/>
        <v>-11346.202156099407</v>
      </c>
      <c r="AN43">
        <f t="shared" si="26"/>
        <v>0</v>
      </c>
      <c r="AO43">
        <f t="shared" si="26"/>
        <v>0</v>
      </c>
      <c r="AP43">
        <f t="shared" si="26"/>
        <v>-0.23700269039669034</v>
      </c>
      <c r="AQ43">
        <f t="shared" si="26"/>
        <v>-195.63130796073801</v>
      </c>
      <c r="AR43">
        <f t="shared" si="26"/>
        <v>-195.86831065113469</v>
      </c>
      <c r="AS43">
        <f t="shared" si="26"/>
        <v>1.49167186735725</v>
      </c>
      <c r="AT43">
        <f t="shared" si="26"/>
        <v>3.0365141708977519</v>
      </c>
      <c r="AU43">
        <f t="shared" si="23"/>
        <v>-191.34012461287969</v>
      </c>
      <c r="AW43">
        <v>40</v>
      </c>
      <c r="AX43">
        <f>IF(Z43&gt;0, (R43*SUMPRODUCT(K43:$K$98, X43:$X$98)-K43*$AZ$3)/Z43, 0)</f>
        <v>4418.4205179802857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25</v>
      </c>
      <c r="R44">
        <f t="shared" si="0"/>
        <v>2000000</v>
      </c>
      <c r="S44">
        <f t="shared" si="1"/>
        <v>4346.6823346955316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2483.8466475148589</v>
      </c>
      <c r="AC44">
        <f t="shared" si="2"/>
        <v>2391.9945231553393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-12464.130148205249</v>
      </c>
      <c r="AI44">
        <f t="shared" si="25"/>
        <v>-12477.88773582594</v>
      </c>
      <c r="AJ44">
        <f t="shared" si="7"/>
        <v>91.852124359519621</v>
      </c>
      <c r="AK44">
        <f t="shared" si="22"/>
        <v>173.86926532604014</v>
      </c>
      <c r="AL44">
        <f t="shared" si="8"/>
        <v>-12212.16634614038</v>
      </c>
      <c r="AN44">
        <f t="shared" si="26"/>
        <v>0</v>
      </c>
      <c r="AO44">
        <f t="shared" si="26"/>
        <v>0</v>
      </c>
      <c r="AP44">
        <f t="shared" si="26"/>
        <v>-0.20714754951698994</v>
      </c>
      <c r="AQ44">
        <f t="shared" si="26"/>
        <v>-187.67200240676161</v>
      </c>
      <c r="AR44">
        <f t="shared" si="26"/>
        <v>-187.87914995627858</v>
      </c>
      <c r="AS44">
        <f t="shared" si="26"/>
        <v>1.3830144501779051</v>
      </c>
      <c r="AT44">
        <f t="shared" si="26"/>
        <v>2.6179438751631645</v>
      </c>
      <c r="AU44">
        <f t="shared" si="23"/>
        <v>-183.87819163093752</v>
      </c>
      <c r="AW44">
        <v>41</v>
      </c>
      <c r="AX44">
        <f>IF(Z44&gt;0, (R44*SUMPRODUCT(K44:$K$98, X44:$X$98)-K44*$AZ$3)/Z44, 0)</f>
        <v>4346.6823346955316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25</v>
      </c>
      <c r="R45">
        <f t="shared" si="0"/>
        <v>2000000</v>
      </c>
      <c r="S45">
        <f t="shared" si="1"/>
        <v>4268.8292257620369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2391.9945231553393</v>
      </c>
      <c r="AC45">
        <f t="shared" si="2"/>
        <v>2296.9825061068095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-13435.843871737439</v>
      </c>
      <c r="AI45">
        <f t="shared" si="25"/>
        <v>-13449.295935433527</v>
      </c>
      <c r="AJ45">
        <f t="shared" si="7"/>
        <v>95.012017048529742</v>
      </c>
      <c r="AK45">
        <f t="shared" si="22"/>
        <v>167.43961662087378</v>
      </c>
      <c r="AL45">
        <f t="shared" si="8"/>
        <v>-13186.844301764124</v>
      </c>
      <c r="AN45">
        <f t="shared" si="26"/>
        <v>0</v>
      </c>
      <c r="AO45">
        <f t="shared" si="26"/>
        <v>0</v>
      </c>
      <c r="AP45">
        <f t="shared" si="26"/>
        <v>-0.18084579081915231</v>
      </c>
      <c r="AQ45">
        <f t="shared" si="26"/>
        <v>-180.62773602638742</v>
      </c>
      <c r="AR45">
        <f t="shared" si="26"/>
        <v>-180.8085818172066</v>
      </c>
      <c r="AS45">
        <f t="shared" si="26"/>
        <v>1.2773150461264771</v>
      </c>
      <c r="AT45">
        <f t="shared" si="26"/>
        <v>2.2510114854024206</v>
      </c>
      <c r="AU45">
        <f t="shared" si="23"/>
        <v>-177.2802552856777</v>
      </c>
      <c r="AW45">
        <v>42</v>
      </c>
      <c r="AX45">
        <f>IF(Z45&gt;0, (R45*SUMPRODUCT(K45:$K$98, X45:$X$98)-K45*$AZ$3)/Z45, 0)</f>
        <v>4268.8292257620369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2000000</v>
      </c>
      <c r="S46">
        <f t="shared" si="1"/>
        <v>4185.2595751103854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2296.9825061068095</v>
      </c>
      <c r="AC46">
        <f t="shared" si="2"/>
        <v>2199.0868998645574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-14531.038658839192</v>
      </c>
      <c r="AI46">
        <f t="shared" si="25"/>
        <v>-14544.174563915083</v>
      </c>
      <c r="AJ46">
        <f t="shared" si="7"/>
        <v>97.895606242252143</v>
      </c>
      <c r="AK46">
        <f t="shared" si="22"/>
        <v>160.78877542747668</v>
      </c>
      <c r="AL46">
        <f t="shared" si="8"/>
        <v>-14285.490182245356</v>
      </c>
      <c r="AN46">
        <f t="shared" si="26"/>
        <v>0</v>
      </c>
      <c r="AO46">
        <f t="shared" si="26"/>
        <v>0</v>
      </c>
      <c r="AP46">
        <f t="shared" si="26"/>
        <v>-0.15767450227369856</v>
      </c>
      <c r="AQ46">
        <f t="shared" si="26"/>
        <v>-174.42074031559889</v>
      </c>
      <c r="AR46">
        <f t="shared" si="26"/>
        <v>-174.57841481787258</v>
      </c>
      <c r="AS46">
        <f t="shared" si="26"/>
        <v>1.1750725130740252</v>
      </c>
      <c r="AT46">
        <f t="shared" si="26"/>
        <v>1.9299994930121132</v>
      </c>
      <c r="AU46">
        <f t="shared" si="23"/>
        <v>-171.47334281178647</v>
      </c>
      <c r="AW46">
        <v>43</v>
      </c>
      <c r="AX46">
        <f>IF(Z46&gt;0, (R46*SUMPRODUCT(K46:$K$98, X46:$X$98)-K46*$AZ$3)/Z46, 0)</f>
        <v>4185.2595751103854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2000000</v>
      </c>
      <c r="S47">
        <f t="shared" si="1"/>
        <v>4096.0909095829156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2199.0868998645574</v>
      </c>
      <c r="AC47">
        <f t="shared" si="2"/>
        <v>2098.5341325705081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-15711.554460892685</v>
      </c>
      <c r="AI47">
        <f t="shared" si="25"/>
        <v>-15724.362612487055</v>
      </c>
      <c r="AJ47">
        <f t="shared" si="7"/>
        <v>100.55276729404932</v>
      </c>
      <c r="AK47">
        <f t="shared" si="22"/>
        <v>153.93608299051903</v>
      </c>
      <c r="AL47">
        <f t="shared" si="8"/>
        <v>-15469.873762202486</v>
      </c>
      <c r="AN47">
        <f t="shared" si="26"/>
        <v>0</v>
      </c>
      <c r="AO47">
        <f t="shared" si="26"/>
        <v>0</v>
      </c>
      <c r="AP47">
        <f t="shared" si="26"/>
        <v>-0.13726818892984291</v>
      </c>
      <c r="AQ47">
        <f t="shared" si="26"/>
        <v>-168.38468925267736</v>
      </c>
      <c r="AR47">
        <f t="shared" si="26"/>
        <v>-168.52195744160719</v>
      </c>
      <c r="AS47">
        <f t="shared" si="26"/>
        <v>1.0776493514024501</v>
      </c>
      <c r="AT47">
        <f t="shared" si="26"/>
        <v>1.6497718009794029</v>
      </c>
      <c r="AU47">
        <f t="shared" si="23"/>
        <v>-165.79453628922531</v>
      </c>
      <c r="AW47">
        <v>44</v>
      </c>
      <c r="AX47">
        <f>IF(Z47&gt;0, (R47*SUMPRODUCT(K47:$K$98, X47:$X$98)-K47*$AZ$3)/Z47, 0)</f>
        <v>4096.0909095829156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2000000</v>
      </c>
      <c r="S48">
        <f t="shared" si="1"/>
        <v>4002.4737204161606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2098.5341325705081</v>
      </c>
      <c r="AC48">
        <f t="shared" si="2"/>
        <v>1996.1029906584995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-16970.95456036062</v>
      </c>
      <c r="AI48">
        <f t="shared" si="25"/>
        <v>-16983.422493507042</v>
      </c>
      <c r="AJ48">
        <f t="shared" si="7"/>
        <v>102.43114191200857</v>
      </c>
      <c r="AK48">
        <f t="shared" si="22"/>
        <v>146.89738927993557</v>
      </c>
      <c r="AL48">
        <f t="shared" si="8"/>
        <v>-16734.093962315095</v>
      </c>
      <c r="AN48">
        <f t="shared" si="26"/>
        <v>0</v>
      </c>
      <c r="AO48">
        <f t="shared" si="26"/>
        <v>0</v>
      </c>
      <c r="AP48">
        <f t="shared" si="26"/>
        <v>-0.11930534113496928</v>
      </c>
      <c r="AQ48">
        <f t="shared" si="26"/>
        <v>-162.3946406699188</v>
      </c>
      <c r="AR48">
        <f t="shared" si="26"/>
        <v>-162.51394601105375</v>
      </c>
      <c r="AS48">
        <f t="shared" si="26"/>
        <v>0.98016104073857258</v>
      </c>
      <c r="AT48">
        <f t="shared" si="26"/>
        <v>1.4056574521260994</v>
      </c>
      <c r="AU48">
        <f t="shared" si="23"/>
        <v>-160.12812751818905</v>
      </c>
      <c r="AW48">
        <v>45</v>
      </c>
      <c r="AX48">
        <f>IF(Z48&gt;0, (R48*SUMPRODUCT(K48:$K$98, X48:$X$98)-K48*$AZ$3)/Z48, 0)</f>
        <v>4002.4737204161606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2000000</v>
      </c>
      <c r="S49">
        <f t="shared" si="1"/>
        <v>3905.5365678809949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1996.1029906584995</v>
      </c>
      <c r="AC49">
        <f t="shared" si="2"/>
        <v>1892.5954458284637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-18274.426158645125</v>
      </c>
      <c r="AI49">
        <f t="shared" si="25"/>
        <v>-18286.540982133101</v>
      </c>
      <c r="AJ49">
        <f t="shared" si="7"/>
        <v>103.50754483003584</v>
      </c>
      <c r="AK49">
        <f t="shared" si="22"/>
        <v>139.72720934609498</v>
      </c>
      <c r="AL49">
        <f t="shared" si="8"/>
        <v>-18043.306227956968</v>
      </c>
      <c r="AN49">
        <f t="shared" si="26"/>
        <v>0</v>
      </c>
      <c r="AO49">
        <f t="shared" si="26"/>
        <v>0</v>
      </c>
      <c r="AP49">
        <f t="shared" si="26"/>
        <v>-0.10350575323687959</v>
      </c>
      <c r="AQ49">
        <f t="shared" si="26"/>
        <v>-156.13172130817406</v>
      </c>
      <c r="AR49">
        <f t="shared" si="26"/>
        <v>-156.23522706141097</v>
      </c>
      <c r="AS49">
        <f t="shared" si="26"/>
        <v>0.8843402798205654</v>
      </c>
      <c r="AT49">
        <f t="shared" si="26"/>
        <v>1.1937912314949994</v>
      </c>
      <c r="AU49">
        <f t="shared" si="23"/>
        <v>-154.15709555009536</v>
      </c>
      <c r="AW49">
        <v>46</v>
      </c>
      <c r="AX49">
        <f>IF(Z49&gt;0, (R49*SUMPRODUCT(K49:$K$98, X49:$X$98)-K49*$AZ$3)/Z49, 0)</f>
        <v>3905.5365678809949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2000000</v>
      </c>
      <c r="S50">
        <f t="shared" si="1"/>
        <v>3807.0265170625598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1892.5954458284637</v>
      </c>
      <c r="AC50">
        <f t="shared" si="2"/>
        <v>1789.0414886630424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-19631.121660102712</v>
      </c>
      <c r="AI50">
        <f t="shared" si="25"/>
        <v>-19642.869946335057</v>
      </c>
      <c r="AJ50">
        <f t="shared" si="7"/>
        <v>103.55395716542125</v>
      </c>
      <c r="AK50">
        <f t="shared" si="22"/>
        <v>132.48168120799247</v>
      </c>
      <c r="AL50">
        <f t="shared" si="8"/>
        <v>-19406.834307961642</v>
      </c>
      <c r="AN50">
        <f t="shared" si="26"/>
        <v>0</v>
      </c>
      <c r="AO50">
        <f t="shared" si="26"/>
        <v>0</v>
      </c>
      <c r="AP50">
        <f t="shared" si="26"/>
        <v>-8.9619784576914663E-2</v>
      </c>
      <c r="AQ50">
        <f t="shared" si="26"/>
        <v>-149.75264131188356</v>
      </c>
      <c r="AR50">
        <f t="shared" si="26"/>
        <v>-149.84226109646048</v>
      </c>
      <c r="AS50">
        <f t="shared" si="26"/>
        <v>0.78994358408649112</v>
      </c>
      <c r="AT50">
        <f t="shared" si="26"/>
        <v>1.0106137606317498</v>
      </c>
      <c r="AU50">
        <f t="shared" si="23"/>
        <v>-148.04170375174223</v>
      </c>
      <c r="AW50">
        <v>47</v>
      </c>
      <c r="AX50">
        <f>IF(Z50&gt;0, (R50*SUMPRODUCT(K50:$K$98, X50:$X$98)-K50*$AZ$3)/Z50, 0)</f>
        <v>3807.0265170625598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2000000</v>
      </c>
      <c r="S51">
        <f t="shared" si="1"/>
        <v>3708.5212836799765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1789.0414886630424</v>
      </c>
      <c r="AC51">
        <f t="shared" si="2"/>
        <v>1686.2332796214739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-21081.175567915288</v>
      </c>
      <c r="AI51">
        <f t="shared" si="25"/>
        <v>-21092.54285659071</v>
      </c>
      <c r="AJ51">
        <f t="shared" si="7"/>
        <v>102.80820904156849</v>
      </c>
      <c r="AK51">
        <f t="shared" si="22"/>
        <v>125.23290420641298</v>
      </c>
      <c r="AL51">
        <f t="shared" si="8"/>
        <v>-20864.501743342727</v>
      </c>
      <c r="AN51">
        <f t="shared" si="26"/>
        <v>0</v>
      </c>
      <c r="AO51">
        <f t="shared" si="26"/>
        <v>0</v>
      </c>
      <c r="AP51">
        <f t="shared" si="26"/>
        <v>-7.7422687610372271E-2</v>
      </c>
      <c r="AQ51">
        <f t="shared" si="26"/>
        <v>-143.58404339489738</v>
      </c>
      <c r="AR51">
        <f t="shared" si="26"/>
        <v>-143.66146608250773</v>
      </c>
      <c r="AS51">
        <f t="shared" si="26"/>
        <v>0.70022747549443332</v>
      </c>
      <c r="AT51">
        <f t="shared" si="26"/>
        <v>0.85296224084437089</v>
      </c>
      <c r="AU51">
        <f t="shared" si="23"/>
        <v>-142.10827636616892</v>
      </c>
      <c r="AW51">
        <v>48</v>
      </c>
      <c r="AX51">
        <f>IF(Z51&gt;0, (R51*SUMPRODUCT(K51:$K$98, X51:$X$98)-K51*$AZ$3)/Z51, 0)</f>
        <v>3708.5212836799765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2000000</v>
      </c>
      <c r="S52">
        <f t="shared" si="1"/>
        <v>3610.8475998483245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1686.2332796214739</v>
      </c>
      <c r="AC52">
        <f t="shared" si="2"/>
        <v>1584.5639078964989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-22620.591636305428</v>
      </c>
      <c r="AI52">
        <f t="shared" si="25"/>
        <v>-22631.562494698643</v>
      </c>
      <c r="AJ52">
        <f t="shared" si="7"/>
        <v>101.66937172497501</v>
      </c>
      <c r="AK52">
        <f t="shared" si="22"/>
        <v>118.03632957350318</v>
      </c>
      <c r="AL52">
        <f t="shared" si="8"/>
        <v>-22411.856793400162</v>
      </c>
      <c r="AN52">
        <f t="shared" si="26"/>
        <v>0</v>
      </c>
      <c r="AO52">
        <f t="shared" si="26"/>
        <v>0</v>
      </c>
      <c r="AP52">
        <f t="shared" si="26"/>
        <v>-6.6716605369075963E-2</v>
      </c>
      <c r="AQ52">
        <f t="shared" si="26"/>
        <v>-137.56162292167656</v>
      </c>
      <c r="AR52">
        <f t="shared" si="26"/>
        <v>-137.62833952704565</v>
      </c>
      <c r="AS52">
        <f t="shared" si="26"/>
        <v>0.6182775411350403</v>
      </c>
      <c r="AT52">
        <f t="shared" si="26"/>
        <v>0.71780921210692894</v>
      </c>
      <c r="AU52">
        <f t="shared" si="23"/>
        <v>-136.29225277380368</v>
      </c>
      <c r="AW52">
        <v>49</v>
      </c>
      <c r="AX52">
        <f>IF(Z52&gt;0, (R52*SUMPRODUCT(K52:$K$98, X52:$X$98)-K52*$AZ$3)/Z52, 0)</f>
        <v>3610.8475998483245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25</v>
      </c>
      <c r="R53">
        <f t="shared" si="0"/>
        <v>2000000</v>
      </c>
      <c r="S53">
        <f t="shared" si="1"/>
        <v>3514.9324485839761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1584.5639078964989</v>
      </c>
      <c r="AC53">
        <f t="shared" si="2"/>
        <v>1484.426098965826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-24252.083020484919</v>
      </c>
      <c r="AI53">
        <f t="shared" si="25"/>
        <v>-24262.641019256444</v>
      </c>
      <c r="AJ53">
        <f t="shared" si="7"/>
        <v>100.13780893067292</v>
      </c>
      <c r="AK53">
        <f t="shared" si="22"/>
        <v>110.91947355275494</v>
      </c>
      <c r="AL53">
        <f t="shared" si="8"/>
        <v>-24051.583736773013</v>
      </c>
      <c r="AN53">
        <f t="shared" si="26"/>
        <v>0</v>
      </c>
      <c r="AO53">
        <f t="shared" si="26"/>
        <v>0</v>
      </c>
      <c r="AP53">
        <f t="shared" si="26"/>
        <v>-5.732669647888463E-2</v>
      </c>
      <c r="AQ53">
        <f t="shared" si="26"/>
        <v>-131.68137564531432</v>
      </c>
      <c r="AR53">
        <f t="shared" si="26"/>
        <v>-131.73870234179321</v>
      </c>
      <c r="AS53">
        <f t="shared" si="26"/>
        <v>0.54371760244102085</v>
      </c>
      <c r="AT53">
        <f t="shared" si="26"/>
        <v>0.60225873591738943</v>
      </c>
      <c r="AU53">
        <f t="shared" si="23"/>
        <v>-130.59272600343479</v>
      </c>
      <c r="AW53">
        <v>50</v>
      </c>
      <c r="AX53">
        <f>IF(Z53&gt;0, (R53*SUMPRODUCT(K53:$K$98, X53:$X$98)-K53*$AZ$3)/Z53, 0)</f>
        <v>3514.9324485839761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2000000</v>
      </c>
      <c r="S54">
        <f t="shared" si="1"/>
        <v>3421.1833862713397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1484.426098965826</v>
      </c>
      <c r="AC54">
        <f t="shared" si="2"/>
        <v>1386.1588429553365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-25854.689230081814</v>
      </c>
      <c r="AI54">
        <f t="shared" si="25"/>
        <v>-25864.81846525025</v>
      </c>
      <c r="AJ54">
        <f t="shared" si="7"/>
        <v>98.267256010489518</v>
      </c>
      <c r="AK54">
        <f t="shared" si="22"/>
        <v>103.90982692760782</v>
      </c>
      <c r="AL54">
        <f t="shared" si="8"/>
        <v>-25662.641382312151</v>
      </c>
      <c r="AN54">
        <f t="shared" si="26"/>
        <v>0</v>
      </c>
      <c r="AO54">
        <f t="shared" si="26"/>
        <v>0</v>
      </c>
      <c r="AP54">
        <f t="shared" si="26"/>
        <v>-4.9105929967501086E-2</v>
      </c>
      <c r="AQ54">
        <f t="shared" si="26"/>
        <v>-125.34199646389766</v>
      </c>
      <c r="AR54">
        <f t="shared" si="26"/>
        <v>-125.39110239386517</v>
      </c>
      <c r="AS54">
        <f t="shared" si="26"/>
        <v>0.47639381567398276</v>
      </c>
      <c r="AT54">
        <f t="shared" si="26"/>
        <v>0.503748664059391</v>
      </c>
      <c r="AU54">
        <f t="shared" si="23"/>
        <v>-124.41095991413178</v>
      </c>
      <c r="AW54">
        <v>51</v>
      </c>
      <c r="AX54">
        <f>IF(Z54&gt;0, (R54*SUMPRODUCT(K54:$K$98, X54:$X$98)-K54*$AZ$3)/Z54, 0)</f>
        <v>3421.1833862713397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2000000</v>
      </c>
      <c r="S55">
        <f t="shared" si="1"/>
        <v>3331.1015705492227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1386.1588429553365</v>
      </c>
      <c r="AC55">
        <f t="shared" si="2"/>
        <v>1290.6508818796751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-27326.072055489709</v>
      </c>
      <c r="AI55">
        <f t="shared" si="25"/>
        <v>-27335.758422405765</v>
      </c>
      <c r="AJ55">
        <f t="shared" si="7"/>
        <v>95.507961075661342</v>
      </c>
      <c r="AK55">
        <f t="shared" si="22"/>
        <v>97.031119006873567</v>
      </c>
      <c r="AL55">
        <f t="shared" si="8"/>
        <v>-27143.219342323227</v>
      </c>
      <c r="AN55">
        <f t="shared" si="26"/>
        <v>0</v>
      </c>
      <c r="AO55">
        <f t="shared" si="26"/>
        <v>0</v>
      </c>
      <c r="AP55">
        <f t="shared" si="26"/>
        <v>-4.1927616969759829E-2</v>
      </c>
      <c r="AQ55">
        <f t="shared" si="26"/>
        <v>-118.28140440678986</v>
      </c>
      <c r="AR55">
        <f t="shared" si="26"/>
        <v>-118.32333202375962</v>
      </c>
      <c r="AS55">
        <f t="shared" si="26"/>
        <v>0.41340796237082139</v>
      </c>
      <c r="AT55">
        <f t="shared" si="26"/>
        <v>0.42000097943054659</v>
      </c>
      <c r="AU55">
        <f t="shared" si="23"/>
        <v>-117.48992308195824</v>
      </c>
      <c r="AW55">
        <v>52</v>
      </c>
      <c r="AX55">
        <f>IF(Z55&gt;0, (R55*SUMPRODUCT(K55:$K$98, X55:$X$98)-K55*$AZ$3)/Z55, 0)</f>
        <v>3331.1015705492227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2000000</v>
      </c>
      <c r="S56">
        <f t="shared" si="1"/>
        <v>3276.8125380129018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1290.6508818796751</v>
      </c>
      <c r="AC56">
        <f t="shared" si="2"/>
        <v>1199.0070090695249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-35347.258452176786</v>
      </c>
      <c r="AI56">
        <f t="shared" si="25"/>
        <v>-35356.406114693033</v>
      </c>
      <c r="AJ56">
        <f t="shared" si="7"/>
        <v>91.643872810150242</v>
      </c>
      <c r="AK56">
        <f t="shared" si="22"/>
        <v>90.345561731577263</v>
      </c>
      <c r="AL56">
        <f t="shared" si="8"/>
        <v>-35174.416680151306</v>
      </c>
      <c r="AN56">
        <f t="shared" si="26"/>
        <v>0</v>
      </c>
      <c r="AO56">
        <f t="shared" si="26"/>
        <v>0</v>
      </c>
      <c r="AP56">
        <f t="shared" si="26"/>
        <v>-3.5353415257450095E-2</v>
      </c>
      <c r="AQ56">
        <f t="shared" si="26"/>
        <v>-136.60826512272288</v>
      </c>
      <c r="AR56">
        <f t="shared" si="26"/>
        <v>-136.64361853798036</v>
      </c>
      <c r="AS56">
        <f t="shared" si="26"/>
        <v>0.35418052267505129</v>
      </c>
      <c r="AT56">
        <f t="shared" si="26"/>
        <v>0.34916287684338304</v>
      </c>
      <c r="AU56">
        <f t="shared" si="23"/>
        <v>-135.94027513846191</v>
      </c>
      <c r="AW56">
        <v>53</v>
      </c>
      <c r="AX56">
        <f>IF(Z56&gt;0, (R56*SUMPRODUCT(K56:$K$98, X56:$X$98)-K56*$AZ$3)/Z56, 0)</f>
        <v>3276.8125380129018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2000000</v>
      </c>
      <c r="S57">
        <f t="shared" si="1"/>
        <v>3186.6300624199062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1199.0070090695249</v>
      </c>
      <c r="AC57">
        <f t="shared" si="2"/>
        <v>1086.1822543009441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-42782.696967716322</v>
      </c>
      <c r="AI57">
        <f t="shared" si="25"/>
        <v>-42791.218369895309</v>
      </c>
      <c r="AJ57">
        <f t="shared" si="7"/>
        <v>112.82475476858076</v>
      </c>
      <c r="AK57">
        <f t="shared" si="22"/>
        <v>83.930490634866743</v>
      </c>
      <c r="AL57">
        <f t="shared" si="8"/>
        <v>-42594.463124491856</v>
      </c>
      <c r="AN57">
        <f t="shared" si="26"/>
        <v>0</v>
      </c>
      <c r="AO57">
        <f t="shared" si="26"/>
        <v>0</v>
      </c>
      <c r="AP57">
        <f t="shared" si="26"/>
        <v>-2.9404532624985099E-2</v>
      </c>
      <c r="AQ57">
        <f t="shared" si="26"/>
        <v>-147.62889749230587</v>
      </c>
      <c r="AR57">
        <f t="shared" si="26"/>
        <v>-147.65830202493086</v>
      </c>
      <c r="AS57">
        <f t="shared" si="26"/>
        <v>0.38932080810366082</v>
      </c>
      <c r="AT57">
        <f t="shared" si="26"/>
        <v>0.28961628594297267</v>
      </c>
      <c r="AU57">
        <f t="shared" si="23"/>
        <v>-146.97936493088423</v>
      </c>
      <c r="AW57">
        <v>54</v>
      </c>
      <c r="AX57">
        <f>IF(Z57&gt;0, (R57*SUMPRODUCT(K57:$K$98, X57:$X$98)-K57*$AZ$3)/Z57, 0)</f>
        <v>3186.6300624199062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2000000</v>
      </c>
      <c r="S58">
        <f t="shared" si="1"/>
        <v>3069.4020140779762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1086.1822543009441</v>
      </c>
      <c r="AC58">
        <f t="shared" si="2"/>
        <v>959.78863391055143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-49503.7682091795</v>
      </c>
      <c r="AI58">
        <f t="shared" si="25"/>
        <v>-49511.585600234081</v>
      </c>
      <c r="AJ58">
        <f t="shared" si="7"/>
        <v>126.3936203903927</v>
      </c>
      <c r="AK58">
        <f t="shared" si="22"/>
        <v>76.032757801066097</v>
      </c>
      <c r="AL58">
        <f t="shared" si="8"/>
        <v>-49309.159222042617</v>
      </c>
      <c r="AN58">
        <f t="shared" si="26"/>
        <v>0</v>
      </c>
      <c r="AO58">
        <f t="shared" si="26"/>
        <v>0</v>
      </c>
      <c r="AP58">
        <f t="shared" si="26"/>
        <v>-2.4085021191193014E-2</v>
      </c>
      <c r="AQ58">
        <f t="shared" si="26"/>
        <v>-152.51882604279089</v>
      </c>
      <c r="AR58">
        <f t="shared" si="26"/>
        <v>-152.54291106398207</v>
      </c>
      <c r="AS58">
        <f t="shared" si="26"/>
        <v>0.38941291337224376</v>
      </c>
      <c r="AT58">
        <f t="shared" si="26"/>
        <v>0.2342534190854611</v>
      </c>
      <c r="AU58">
        <f t="shared" si="23"/>
        <v>-151.91924473152437</v>
      </c>
      <c r="AW58">
        <v>55</v>
      </c>
      <c r="AX58">
        <f>IF(Z58&gt;0, (R58*SUMPRODUCT(K58:$K$98, X58:$X$98)-K58*$AZ$3)/Z58, 0)</f>
        <v>3069.4020140779762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2000000</v>
      </c>
      <c r="S59">
        <f t="shared" si="1"/>
        <v>2930.2400914526579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959.78863391055143</v>
      </c>
      <c r="AC59">
        <f t="shared" si="2"/>
        <v>826.22987670875443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-55204.143580909651</v>
      </c>
      <c r="AI59">
        <f t="shared" si="25"/>
        <v>-55211.192746258923</v>
      </c>
      <c r="AJ59">
        <f t="shared" si="7"/>
        <v>133.55875720179699</v>
      </c>
      <c r="AK59">
        <f t="shared" si="22"/>
        <v>67.1852043737386</v>
      </c>
      <c r="AL59">
        <f t="shared" si="8"/>
        <v>-55010.448784683387</v>
      </c>
      <c r="AN59">
        <f t="shared" si="26"/>
        <v>0</v>
      </c>
      <c r="AO59">
        <f t="shared" si="26"/>
        <v>0</v>
      </c>
      <c r="AP59">
        <f t="shared" si="26"/>
        <v>-1.9391208245098671E-2</v>
      </c>
      <c r="AQ59">
        <f t="shared" si="26"/>
        <v>-151.8584103407554</v>
      </c>
      <c r="AR59">
        <f t="shared" si="26"/>
        <v>-151.87780154900048</v>
      </c>
      <c r="AS59">
        <f t="shared" si="26"/>
        <v>0.36740032976013071</v>
      </c>
      <c r="AT59">
        <f t="shared" si="26"/>
        <v>0.18481653138339643</v>
      </c>
      <c r="AU59">
        <f t="shared" si="23"/>
        <v>-151.32558468785697</v>
      </c>
      <c r="AW59">
        <v>56</v>
      </c>
      <c r="AX59">
        <f>IF(Z59&gt;0, (R59*SUMPRODUCT(K59:$K$98, X59:$X$98)-K59*$AZ$3)/Z59, 0)</f>
        <v>2930.2400914526579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25</v>
      </c>
      <c r="R60">
        <f t="shared" si="0"/>
        <v>2000000</v>
      </c>
      <c r="S60">
        <f t="shared" si="1"/>
        <v>2766.6013997026389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826.22987670875443</v>
      </c>
      <c r="AC60">
        <f t="shared" si="2"/>
        <v>691.3000992617433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-58547.094886540464</v>
      </c>
      <c r="AI60">
        <f t="shared" si="25"/>
        <v>-58553.341721550161</v>
      </c>
      <c r="AJ60">
        <f t="shared" si="7"/>
        <v>134.92977744701113</v>
      </c>
      <c r="AK60">
        <f t="shared" si="22"/>
        <v>57.836091369612816</v>
      </c>
      <c r="AL60">
        <f t="shared" si="8"/>
        <v>-58360.575852733535</v>
      </c>
      <c r="AN60">
        <f t="shared" si="26"/>
        <v>0</v>
      </c>
      <c r="AO60">
        <f t="shared" si="26"/>
        <v>0</v>
      </c>
      <c r="AP60">
        <f t="shared" si="26"/>
        <v>-1.5342961155162285E-2</v>
      </c>
      <c r="AQ60">
        <f t="shared" si="26"/>
        <v>-143.79854777613733</v>
      </c>
      <c r="AR60">
        <f t="shared" si="26"/>
        <v>-143.8138907372925</v>
      </c>
      <c r="AS60">
        <f t="shared" si="26"/>
        <v>0.33140339561234394</v>
      </c>
      <c r="AT60">
        <f t="shared" si="26"/>
        <v>0.14205223955373864</v>
      </c>
      <c r="AU60">
        <f t="shared" si="23"/>
        <v>-143.34043510212641</v>
      </c>
      <c r="AW60">
        <v>57</v>
      </c>
      <c r="AX60">
        <f>IF(Z60&gt;0, (R60*SUMPRODUCT(K60:$K$98, X60:$X$98)-K60*$AZ$3)/Z60, 0)</f>
        <v>2766.6013997026389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25</v>
      </c>
      <c r="R61">
        <f t="shared" si="0"/>
        <v>2000000</v>
      </c>
      <c r="S61">
        <f t="shared" si="1"/>
        <v>2589.8699234602077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691.3000992617433</v>
      </c>
      <c r="AC61">
        <f t="shared" si="2"/>
        <v>562.61640228359192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-60274.692024854965</v>
      </c>
      <c r="AI61">
        <f t="shared" si="25"/>
        <v>-60280.122957864252</v>
      </c>
      <c r="AJ61">
        <f t="shared" si="7"/>
        <v>128.68369697815137</v>
      </c>
      <c r="AK61">
        <f t="shared" si="22"/>
        <v>48.391006948322037</v>
      </c>
      <c r="AL61">
        <f t="shared" si="8"/>
        <v>-60103.048253937777</v>
      </c>
      <c r="AN61">
        <f t="shared" si="26"/>
        <v>0</v>
      </c>
      <c r="AO61">
        <f t="shared" si="26"/>
        <v>0</v>
      </c>
      <c r="AP61">
        <f t="shared" si="26"/>
        <v>-1.1909830290697719E-2</v>
      </c>
      <c r="AQ61">
        <f t="shared" si="26"/>
        <v>-132.18011557351542</v>
      </c>
      <c r="AR61">
        <f t="shared" si="26"/>
        <v>-132.1920254038061</v>
      </c>
      <c r="AS61">
        <f t="shared" si="26"/>
        <v>0.28219847115909363</v>
      </c>
      <c r="AT61">
        <f t="shared" si="26"/>
        <v>0.10611964451863801</v>
      </c>
      <c r="AU61">
        <f t="shared" si="23"/>
        <v>-131.80370728812835</v>
      </c>
      <c r="AW61">
        <v>58</v>
      </c>
      <c r="AX61">
        <f>IF(Z61&gt;0, (R61*SUMPRODUCT(K61:$K$98, X61:$X$98)-K61*$AZ$3)/Z61, 0)</f>
        <v>2589.8699234602077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25</v>
      </c>
      <c r="R62">
        <f t="shared" si="0"/>
        <v>2000000</v>
      </c>
      <c r="S62">
        <f t="shared" si="1"/>
        <v>2399.0892605364402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562.61640228359192</v>
      </c>
      <c r="AC62">
        <f t="shared" si="2"/>
        <v>443.93168920827844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-60046.382637727198</v>
      </c>
      <c r="AI62">
        <f t="shared" si="25"/>
        <v>-60051.008681623425</v>
      </c>
      <c r="AJ62">
        <f t="shared" si="7"/>
        <v>118.68471307531348</v>
      </c>
      <c r="AK62">
        <f t="shared" si="22"/>
        <v>39.383148159851437</v>
      </c>
      <c r="AL62">
        <f t="shared" si="8"/>
        <v>-59892.940820388256</v>
      </c>
      <c r="AN62">
        <f t="shared" si="26"/>
        <v>0</v>
      </c>
      <c r="AO62">
        <f t="shared" si="26"/>
        <v>0</v>
      </c>
      <c r="AP62">
        <f t="shared" si="26"/>
        <v>-9.057802648261221E-3</v>
      </c>
      <c r="AQ62">
        <f t="shared" si="26"/>
        <v>-117.57093012415532</v>
      </c>
      <c r="AR62">
        <f t="shared" si="26"/>
        <v>-117.57998792680358</v>
      </c>
      <c r="AS62">
        <f t="shared" si="26"/>
        <v>0.23238489139253951</v>
      </c>
      <c r="AT62">
        <f t="shared" si="26"/>
        <v>7.7112278158483427E-2</v>
      </c>
      <c r="AU62">
        <f t="shared" si="23"/>
        <v>-117.27049075725256</v>
      </c>
      <c r="AW62">
        <v>59</v>
      </c>
      <c r="AX62">
        <f>IF(Z62&gt;0, (R62*SUMPRODUCT(K62:$K$98, X62:$X$98)-K62*$AZ$3)/Z62, 0)</f>
        <v>2399.0892605364402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25</v>
      </c>
      <c r="R63">
        <f t="shared" si="0"/>
        <v>2000000</v>
      </c>
      <c r="S63">
        <f t="shared" si="1"/>
        <v>2193.8517552237804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443.93168920827844</v>
      </c>
      <c r="AC63">
        <f t="shared" si="2"/>
        <v>338.41022560037482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-57874.843456504961</v>
      </c>
      <c r="AI63">
        <f t="shared" si="25"/>
        <v>-57878.699804419019</v>
      </c>
      <c r="AJ63">
        <f t="shared" si="7"/>
        <v>105.52146360790363</v>
      </c>
      <c r="AK63">
        <f t="shared" si="22"/>
        <v>31.075218244579492</v>
      </c>
      <c r="AL63">
        <f t="shared" si="8"/>
        <v>-57742.103122566536</v>
      </c>
      <c r="AN63">
        <f t="shared" si="26"/>
        <v>0</v>
      </c>
      <c r="AO63">
        <f t="shared" si="26"/>
        <v>0</v>
      </c>
      <c r="AP63">
        <f t="shared" si="26"/>
        <v>-6.7417289890471842E-3</v>
      </c>
      <c r="AQ63">
        <f t="shared" si="26"/>
        <v>-101.17772528898296</v>
      </c>
      <c r="AR63">
        <f t="shared" si="26"/>
        <v>-101.184467017972</v>
      </c>
      <c r="AS63">
        <f t="shared" si="26"/>
        <v>0.18447430730478956</v>
      </c>
      <c r="AT63">
        <f t="shared" si="26"/>
        <v>5.4326192643755052E-2</v>
      </c>
      <c r="AU63">
        <f t="shared" si="23"/>
        <v>-100.94566651802346</v>
      </c>
      <c r="AW63">
        <v>60</v>
      </c>
      <c r="AX63">
        <f>IF(Z63&gt;0, (R63*SUMPRODUCT(K63:$K$98, X63:$X$98)-K63*$AZ$3)/Z63, 0)</f>
        <v>2193.8517552237804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2000000</v>
      </c>
      <c r="S64">
        <f t="shared" si="1"/>
        <v>1974.7664344436221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338.41022560037482</v>
      </c>
      <c r="AC64">
        <f t="shared" si="2"/>
        <v>247.99095255804508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-54262.973836384423</v>
      </c>
      <c r="AI64">
        <f t="shared" si="25"/>
        <v>-54266.113333646383</v>
      </c>
      <c r="AJ64">
        <f t="shared" si="7"/>
        <v>90.419273042329735</v>
      </c>
      <c r="AK64">
        <f t="shared" si="22"/>
        <v>23.68871579202624</v>
      </c>
      <c r="AL64">
        <f t="shared" si="8"/>
        <v>-54152.005344812023</v>
      </c>
      <c r="AN64">
        <f t="shared" si="26"/>
        <v>0</v>
      </c>
      <c r="AO64">
        <f t="shared" si="26"/>
        <v>0</v>
      </c>
      <c r="AP64">
        <f t="shared" si="26"/>
        <v>-4.9004636024118451E-3</v>
      </c>
      <c r="AQ64">
        <f t="shared" si="26"/>
        <v>-84.699461746817562</v>
      </c>
      <c r="AR64">
        <f t="shared" si="26"/>
        <v>-84.704362210419973</v>
      </c>
      <c r="AS64">
        <f t="shared" si="26"/>
        <v>0.14113608629921248</v>
      </c>
      <c r="AT64">
        <f t="shared" si="26"/>
        <v>3.6975884939660524E-2</v>
      </c>
      <c r="AU64">
        <f t="shared" si="23"/>
        <v>-84.526250239181095</v>
      </c>
      <c r="AW64">
        <v>61</v>
      </c>
      <c r="AX64">
        <f>IF(Z64&gt;0, (R64*SUMPRODUCT(K64:$K$98, X64:$X$98)-K64*$AZ$3)/Z64, 0)</f>
        <v>1974.7664344436221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25</v>
      </c>
      <c r="R65">
        <f t="shared" si="0"/>
        <v>2000000</v>
      </c>
      <c r="S65">
        <f t="shared" si="1"/>
        <v>1733.8798658078713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247.99095255804508</v>
      </c>
      <c r="AC65">
        <f t="shared" si="2"/>
        <v>172.89725174573925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-49214.237168498737</v>
      </c>
      <c r="AI65">
        <f t="shared" si="25"/>
        <v>-49216.730092823476</v>
      </c>
      <c r="AJ65">
        <f t="shared" si="7"/>
        <v>75.093700812305826</v>
      </c>
      <c r="AK65">
        <f t="shared" si="22"/>
        <v>17.359366679063157</v>
      </c>
      <c r="AL65">
        <f t="shared" si="8"/>
        <v>-49124.277025332107</v>
      </c>
      <c r="AN65">
        <f t="shared" si="26"/>
        <v>0</v>
      </c>
      <c r="AO65">
        <f t="shared" si="26"/>
        <v>0</v>
      </c>
      <c r="AP65">
        <f t="shared" si="26"/>
        <v>-3.4743065238022246E-3</v>
      </c>
      <c r="AQ65">
        <f t="shared" si="26"/>
        <v>-68.58826140923108</v>
      </c>
      <c r="AR65">
        <f t="shared" si="26"/>
        <v>-68.591735715754893</v>
      </c>
      <c r="AS65">
        <f t="shared" si="26"/>
        <v>0.10465561751707501</v>
      </c>
      <c r="AT65">
        <f t="shared" si="26"/>
        <v>2.4193177588138971E-2</v>
      </c>
      <c r="AU65">
        <f t="shared" si="23"/>
        <v>-68.46288692064968</v>
      </c>
      <c r="AW65">
        <v>62</v>
      </c>
      <c r="AX65">
        <f>IF(Z65&gt;0, (R65*SUMPRODUCT(K65:$K$98, X65:$X$98)-K65*$AZ$3)/Z65, 0)</f>
        <v>1733.8798658078713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2000000</v>
      </c>
      <c r="S66">
        <f t="shared" si="1"/>
        <v>1464.869162749754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172.89725174573925</v>
      </c>
      <c r="AC66">
        <f t="shared" si="2"/>
        <v>112.8855625994651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-43315.858856154708</v>
      </c>
      <c r="AI66">
        <f t="shared" si="25"/>
        <v>-43317.785403000496</v>
      </c>
      <c r="AJ66">
        <f t="shared" si="7"/>
        <v>60.011689146274151</v>
      </c>
      <c r="AK66">
        <f t="shared" si="22"/>
        <v>12.102807622201748</v>
      </c>
      <c r="AL66">
        <f t="shared" si="8"/>
        <v>-43245.670906232022</v>
      </c>
      <c r="AN66">
        <f t="shared" si="26"/>
        <v>0</v>
      </c>
      <c r="AO66">
        <f t="shared" si="26"/>
        <v>0</v>
      </c>
      <c r="AP66">
        <f t="shared" si="26"/>
        <v>-2.3972900765551995E-3</v>
      </c>
      <c r="AQ66">
        <f t="shared" si="26"/>
        <v>-53.899898058741321</v>
      </c>
      <c r="AR66">
        <f t="shared" si="26"/>
        <v>-53.90229534881788</v>
      </c>
      <c r="AS66">
        <f t="shared" si="26"/>
        <v>7.4675280895589238E-2</v>
      </c>
      <c r="AT66">
        <f t="shared" si="26"/>
        <v>1.5060075323164031E-2</v>
      </c>
      <c r="AU66">
        <f t="shared" si="23"/>
        <v>-53.812559992599127</v>
      </c>
      <c r="AW66">
        <v>63</v>
      </c>
      <c r="AX66">
        <f>IF(Z66&gt;0, (R66*SUMPRODUCT(K66:$K$98, X66:$X$98)-K66*$AZ$3)/Z66, 0)</f>
        <v>1464.869162749754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25</v>
      </c>
      <c r="R67">
        <f t="shared" ref="R67:R89" si="27">$C$6</f>
        <v>2000000</v>
      </c>
      <c r="S67">
        <f t="shared" ref="S67:S89" si="28">AX67</f>
        <v>1152.5869718236347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112.8855625994651</v>
      </c>
      <c r="AC67">
        <f t="shared" ref="AC67:AC89" si="29">S67*Z67</f>
        <v>66.643318346935359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-36941.226749857495</v>
      </c>
      <c r="AI67">
        <f t="shared" ref="AI67:AI89" si="33">SUM(AE67:AH67)</f>
        <v>-36942.672265900452</v>
      </c>
      <c r="AJ67">
        <f t="shared" ref="AJ67:AJ89" si="34">AB67-AC67</f>
        <v>46.242244252529744</v>
      </c>
      <c r="AK67">
        <f t="shared" si="22"/>
        <v>7.901989381962558</v>
      </c>
      <c r="AL67">
        <f t="shared" ref="AL67:AL89" si="35">SUM(AI67:AK67)</f>
        <v>-36888.52803226596</v>
      </c>
      <c r="AN67">
        <f t="shared" ref="AN67:AT89" si="36">AE67*$K67</f>
        <v>0</v>
      </c>
      <c r="AO67">
        <f t="shared" si="36"/>
        <v>0</v>
      </c>
      <c r="AP67">
        <f t="shared" si="36"/>
        <v>-1.6060013545820772E-3</v>
      </c>
      <c r="AQ67">
        <f t="shared" si="36"/>
        <v>-41.042547046980062</v>
      </c>
      <c r="AR67">
        <f t="shared" si="36"/>
        <v>-41.04415304833465</v>
      </c>
      <c r="AS67">
        <f t="shared" si="36"/>
        <v>5.1376190025950258E-2</v>
      </c>
      <c r="AT67">
        <f t="shared" si="36"/>
        <v>8.7792907682792722E-3</v>
      </c>
      <c r="AU67">
        <f t="shared" si="23"/>
        <v>-40.98399756754042</v>
      </c>
      <c r="AW67">
        <v>64</v>
      </c>
      <c r="AX67">
        <f>IF(Z67&gt;0, (R67*SUMPRODUCT(K67:$K$98, X67:$X$98)-K67*$AZ$3)/Z67, 0)</f>
        <v>1152.5869718236347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25</v>
      </c>
      <c r="R68">
        <f t="shared" si="27"/>
        <v>2000000</v>
      </c>
      <c r="S68">
        <f t="shared" si="28"/>
        <v>771.24550876225726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66.643318346935359</v>
      </c>
      <c r="AC68">
        <f t="shared" si="29"/>
        <v>32.43796219835847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-30366.488505056514</v>
      </c>
      <c r="AI68">
        <f t="shared" si="33"/>
        <v>-30367.539984832725</v>
      </c>
      <c r="AJ68">
        <f t="shared" si="34"/>
        <v>34.20535614857689</v>
      </c>
      <c r="AK68">
        <f t="shared" si="22"/>
        <v>4.6650322842854752</v>
      </c>
      <c r="AL68">
        <f t="shared" si="35"/>
        <v>-30328.669596399861</v>
      </c>
      <c r="AN68">
        <f t="shared" si="36"/>
        <v>0</v>
      </c>
      <c r="AO68">
        <f t="shared" si="36"/>
        <v>0</v>
      </c>
      <c r="AP68">
        <f t="shared" si="36"/>
        <v>-1.0430518377497245E-3</v>
      </c>
      <c r="AQ68">
        <f t="shared" si="36"/>
        <v>-30.123091625468888</v>
      </c>
      <c r="AR68">
        <f t="shared" si="36"/>
        <v>-30.124134677306635</v>
      </c>
      <c r="AS68">
        <f t="shared" si="36"/>
        <v>3.393118954711552E-2</v>
      </c>
      <c r="AT68">
        <f t="shared" si="36"/>
        <v>4.6276405950560293E-3</v>
      </c>
      <c r="AU68">
        <f t="shared" si="23"/>
        <v>-30.08557584716446</v>
      </c>
      <c r="AW68">
        <v>65</v>
      </c>
      <c r="AX68">
        <f>IF(Z68&gt;0, (R68*SUMPRODUCT(K68:$K$98, X68:$X$98)-K68*$AZ$3)/Z68, 0)</f>
        <v>771.24550876225726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7"/>
        <v>2000000</v>
      </c>
      <c r="S69">
        <f t="shared" si="28"/>
        <v>284.56435286913046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32.43796219835847</v>
      </c>
      <c r="AC69">
        <f t="shared" si="29"/>
        <v>8.4195053036067193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-24102.496886301335</v>
      </c>
      <c r="AI69">
        <f t="shared" si="33"/>
        <v>-24103.236570068708</v>
      </c>
      <c r="AJ69">
        <f t="shared" si="34"/>
        <v>24.01845689475175</v>
      </c>
      <c r="AK69">
        <f t="shared" si="22"/>
        <v>2.2706573538850932</v>
      </c>
      <c r="AL69">
        <f t="shared" si="35"/>
        <v>-24076.947455820071</v>
      </c>
      <c r="AN69">
        <f t="shared" si="36"/>
        <v>0</v>
      </c>
      <c r="AO69">
        <f t="shared" si="36"/>
        <v>0</v>
      </c>
      <c r="AP69">
        <f t="shared" si="36"/>
        <v>-6.5513836714174679E-4</v>
      </c>
      <c r="AQ69">
        <f t="shared" si="36"/>
        <v>-21.34759629810506</v>
      </c>
      <c r="AR69">
        <f t="shared" si="36"/>
        <v>-21.348251436472204</v>
      </c>
      <c r="AS69">
        <f t="shared" si="36"/>
        <v>2.1273162025964718E-2</v>
      </c>
      <c r="AT69">
        <f t="shared" si="36"/>
        <v>2.0111226131767344E-3</v>
      </c>
      <c r="AU69">
        <f t="shared" si="23"/>
        <v>-21.324967151833061</v>
      </c>
      <c r="AW69">
        <v>66</v>
      </c>
      <c r="AX69">
        <f>IF(Z69&gt;0, (R69*SUMPRODUCT(K69:$K$98, X69:$X$98)-K69*$AZ$3)/Z69, 0)</f>
        <v>284.56435286913046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7"/>
        <v>2000000</v>
      </c>
      <c r="S70">
        <f t="shared" si="28"/>
        <v>-372.00252963455654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8.4195053036067193</v>
      </c>
      <c r="AC70">
        <f t="shared" si="29"/>
        <v>-7.4775242706437552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-18381.484359078131</v>
      </c>
      <c r="AI70">
        <f t="shared" si="33"/>
        <v>-18381.986877453342</v>
      </c>
      <c r="AJ70">
        <f t="shared" si="34"/>
        <v>15.897029574250475</v>
      </c>
      <c r="AK70">
        <f t="shared" si="22"/>
        <v>0.58936537125247046</v>
      </c>
      <c r="AL70">
        <f t="shared" si="35"/>
        <v>-18365.500482507839</v>
      </c>
      <c r="AN70">
        <f t="shared" si="36"/>
        <v>0</v>
      </c>
      <c r="AO70">
        <f t="shared" si="36"/>
        <v>0</v>
      </c>
      <c r="AP70">
        <f t="shared" si="36"/>
        <v>-3.9739360144241227E-4</v>
      </c>
      <c r="AQ70">
        <f t="shared" si="36"/>
        <v>-14.536153561059111</v>
      </c>
      <c r="AR70">
        <f t="shared" si="36"/>
        <v>-14.536550954660555</v>
      </c>
      <c r="AS70">
        <f t="shared" si="36"/>
        <v>1.2571436481509064E-2</v>
      </c>
      <c r="AT70">
        <f t="shared" si="36"/>
        <v>4.6607256371357494E-4</v>
      </c>
      <c r="AU70">
        <f t="shared" si="23"/>
        <v>-14.523513445615333</v>
      </c>
      <c r="AW70">
        <v>67</v>
      </c>
      <c r="AX70">
        <f>IF(Z70&gt;0, (R70*SUMPRODUCT(K70:$K$98, X70:$X$98)-K70*$AZ$3)/Z70, 0)</f>
        <v>-372.00252963455654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7"/>
        <v>2000000</v>
      </c>
      <c r="S71">
        <f t="shared" si="28"/>
        <v>-1301.060934104313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-7.4775242706437552</v>
      </c>
      <c r="AC71">
        <f t="shared" si="29"/>
        <v>-17.147100399689833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-13440.812227441347</v>
      </c>
      <c r="AI71">
        <f t="shared" si="33"/>
        <v>-13441.141710479962</v>
      </c>
      <c r="AJ71">
        <f t="shared" si="34"/>
        <v>9.669576129046078</v>
      </c>
      <c r="AK71">
        <f t="shared" si="22"/>
        <v>-0.52342669894506288</v>
      </c>
      <c r="AL71">
        <f t="shared" si="35"/>
        <v>-13431.99556104986</v>
      </c>
      <c r="AN71">
        <f t="shared" si="36"/>
        <v>0</v>
      </c>
      <c r="AO71">
        <f t="shared" si="36"/>
        <v>0</v>
      </c>
      <c r="AP71">
        <f t="shared" si="36"/>
        <v>-2.3263977176294113E-4</v>
      </c>
      <c r="AQ71">
        <f t="shared" si="36"/>
        <v>-9.490222932392431</v>
      </c>
      <c r="AR71">
        <f t="shared" si="36"/>
        <v>-9.4904555721641923</v>
      </c>
      <c r="AS71">
        <f t="shared" si="36"/>
        <v>6.8274470004895367E-3</v>
      </c>
      <c r="AT71">
        <f t="shared" si="36"/>
        <v>-3.6957856249291029E-4</v>
      </c>
      <c r="AU71">
        <f t="shared" si="23"/>
        <v>-9.483997703726196</v>
      </c>
      <c r="AW71">
        <v>68</v>
      </c>
      <c r="AX71">
        <f>IF(Z71&gt;0, (R71*SUMPRODUCT(K71:$K$98, X71:$X$98)-K71*$AZ$3)/Z71, 0)</f>
        <v>-1301.060934104313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7"/>
        <v>2000000</v>
      </c>
      <c r="S72">
        <f t="shared" si="28"/>
        <v>-2678.9255772218862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-17.147100399689833</v>
      </c>
      <c r="AC72">
        <f t="shared" si="29"/>
        <v>-22.292164910642068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-9452.4406034519743</v>
      </c>
      <c r="AI72">
        <f t="shared" si="33"/>
        <v>-9452.6486361526604</v>
      </c>
      <c r="AJ72">
        <f t="shared" si="34"/>
        <v>5.1450645109522348</v>
      </c>
      <c r="AK72">
        <f t="shared" ref="AK72:AK89" si="49">G72*SUM(AB72:AB72, AE72:AF72)</f>
        <v>-1.2002970279782885</v>
      </c>
      <c r="AL72">
        <f t="shared" si="35"/>
        <v>-9448.7038686696869</v>
      </c>
      <c r="AN72">
        <f t="shared" si="36"/>
        <v>0</v>
      </c>
      <c r="AO72">
        <f t="shared" si="36"/>
        <v>0</v>
      </c>
      <c r="AP72">
        <f t="shared" si="36"/>
        <v>-1.3114884947114546E-4</v>
      </c>
      <c r="AQ72">
        <f t="shared" si="36"/>
        <v>-5.9590473312592023</v>
      </c>
      <c r="AR72">
        <f t="shared" si="36"/>
        <v>-5.9591784801086733</v>
      </c>
      <c r="AS72">
        <f t="shared" si="36"/>
        <v>3.2435731922980417E-3</v>
      </c>
      <c r="AT72">
        <f t="shared" si="36"/>
        <v>-7.5669629689926598E-4</v>
      </c>
      <c r="AU72">
        <f t="shared" si="23"/>
        <v>-5.9566916032132751</v>
      </c>
      <c r="AW72">
        <v>69</v>
      </c>
      <c r="AX72">
        <f>IF(Z72&gt;0, (R72*SUMPRODUCT(K72:$K$98, X72:$X$98)-K72*$AZ$3)/Z72, 0)</f>
        <v>-2678.9255772218862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7"/>
        <v>2000000</v>
      </c>
      <c r="S73">
        <f t="shared" si="28"/>
        <v>-4827.5074216804287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-22.292164910642068</v>
      </c>
      <c r="AC73">
        <f t="shared" si="29"/>
        <v>-24.371606508472524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-6379.2167031415693</v>
      </c>
      <c r="AI73">
        <f t="shared" si="33"/>
        <v>-6379.342915306459</v>
      </c>
      <c r="AJ73">
        <f t="shared" si="34"/>
        <v>2.0794415978304563</v>
      </c>
      <c r="AK73">
        <f t="shared" si="49"/>
        <v>-1.5604515437449449</v>
      </c>
      <c r="AL73">
        <f t="shared" si="35"/>
        <v>-6378.8239252523736</v>
      </c>
      <c r="AN73">
        <f t="shared" si="36"/>
        <v>0</v>
      </c>
      <c r="AO73">
        <f t="shared" si="36"/>
        <v>0</v>
      </c>
      <c r="AP73">
        <f t="shared" si="36"/>
        <v>-7.1042145915306451E-5</v>
      </c>
      <c r="AQ73">
        <f t="shared" si="36"/>
        <v>-3.5907255393779116</v>
      </c>
      <c r="AR73">
        <f t="shared" si="36"/>
        <v>-3.590796581523827</v>
      </c>
      <c r="AS73">
        <f t="shared" si="36"/>
        <v>1.1704734923485994E-3</v>
      </c>
      <c r="AT73">
        <f t="shared" si="36"/>
        <v>-8.7834501817868641E-4</v>
      </c>
      <c r="AU73">
        <f t="shared" si="23"/>
        <v>-3.590504453049657</v>
      </c>
      <c r="AW73">
        <v>70</v>
      </c>
      <c r="AX73">
        <f>IF(Z73&gt;0, (R73*SUMPRODUCT(K73:$K$98, X73:$X$98)-K73*$AZ$3)/Z73, 0)</f>
        <v>-4827.5074216804287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7"/>
        <v>2000000</v>
      </c>
      <c r="S74">
        <f t="shared" si="28"/>
        <v>-8341.6917672134659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-24.371606508472524</v>
      </c>
      <c r="AC74">
        <f t="shared" si="29"/>
        <v>-24.498398357289055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-4122.2792697541454</v>
      </c>
      <c r="AI74">
        <f t="shared" si="33"/>
        <v>-4122.3526913065143</v>
      </c>
      <c r="AJ74">
        <f t="shared" si="34"/>
        <v>0.12679184881653072</v>
      </c>
      <c r="AK74">
        <f t="shared" si="49"/>
        <v>-1.7060124555930769</v>
      </c>
      <c r="AL74">
        <f t="shared" si="35"/>
        <v>-4123.9319119132906</v>
      </c>
      <c r="AN74">
        <f t="shared" si="36"/>
        <v>0</v>
      </c>
      <c r="AO74">
        <f t="shared" si="36"/>
        <v>0</v>
      </c>
      <c r="AP74">
        <f t="shared" si="36"/>
        <v>-3.6899492677943107E-5</v>
      </c>
      <c r="AQ74">
        <f t="shared" si="36"/>
        <v>-2.0717351897755076</v>
      </c>
      <c r="AR74">
        <f t="shared" si="36"/>
        <v>-2.0717720892681855</v>
      </c>
      <c r="AS74">
        <f t="shared" si="36"/>
        <v>6.3721819357854672E-5</v>
      </c>
      <c r="AT74">
        <f t="shared" si="36"/>
        <v>-8.5739121664561463E-4</v>
      </c>
      <c r="AU74">
        <f t="shared" si="23"/>
        <v>-2.0725657586654731</v>
      </c>
      <c r="AW74">
        <v>71</v>
      </c>
      <c r="AX74">
        <f>IF(Z74&gt;0, (R74*SUMPRODUCT(K74:$K$98, X74:$X$98)-K74*$AZ$3)/Z74, 0)</f>
        <v>-8341.6917672134659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7"/>
        <v>2000000</v>
      </c>
      <c r="S75">
        <f t="shared" si="28"/>
        <v>-14360.667128621904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-24.498398357289055</v>
      </c>
      <c r="AC75">
        <f t="shared" si="29"/>
        <v>-23.477335609063331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-2545.3149471797506</v>
      </c>
      <c r="AI75">
        <f t="shared" si="33"/>
        <v>-2545.3558180797559</v>
      </c>
      <c r="AJ75">
        <f t="shared" si="34"/>
        <v>-1.0210627482257237</v>
      </c>
      <c r="AK75">
        <f t="shared" si="49"/>
        <v>-1.714887885010234</v>
      </c>
      <c r="AL75">
        <f t="shared" si="35"/>
        <v>-2548.0917687129918</v>
      </c>
      <c r="AN75">
        <f t="shared" si="36"/>
        <v>0</v>
      </c>
      <c r="AO75">
        <f t="shared" si="36"/>
        <v>0</v>
      </c>
      <c r="AP75">
        <f t="shared" si="36"/>
        <v>-1.8339733104284339E-5</v>
      </c>
      <c r="AQ75">
        <f t="shared" si="36"/>
        <v>-1.1421426195975153</v>
      </c>
      <c r="AR75">
        <f t="shared" si="36"/>
        <v>-1.1421609593306195</v>
      </c>
      <c r="AS75">
        <f t="shared" si="36"/>
        <v>-4.5817484524818183E-4</v>
      </c>
      <c r="AT75">
        <f t="shared" si="36"/>
        <v>-7.6951048571487896E-4</v>
      </c>
      <c r="AU75">
        <f t="shared" si="23"/>
        <v>-1.1433886446615824</v>
      </c>
      <c r="AW75">
        <v>72</v>
      </c>
      <c r="AX75">
        <f>IF(Z75&gt;0, (R75*SUMPRODUCT(K75:$K$98, X75:$X$98)-K75*$AZ$3)/Z75, 0)</f>
        <v>-14360.667128621904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7"/>
        <v>2000000</v>
      </c>
      <c r="S76">
        <f t="shared" si="28"/>
        <v>-25157.582741692921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-23.477335609063331</v>
      </c>
      <c r="AC76">
        <f t="shared" si="29"/>
        <v>-21.858051498302601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-1499.2843645234216</v>
      </c>
      <c r="AI76">
        <f t="shared" si="33"/>
        <v>-1499.3060856598704</v>
      </c>
      <c r="AJ76">
        <f t="shared" si="34"/>
        <v>-1.6192841107607308</v>
      </c>
      <c r="AK76">
        <f t="shared" si="49"/>
        <v>-1.6434134926344333</v>
      </c>
      <c r="AL76">
        <f t="shared" si="35"/>
        <v>-1502.5687832632655</v>
      </c>
      <c r="AN76">
        <f t="shared" si="36"/>
        <v>0</v>
      </c>
      <c r="AO76">
        <f t="shared" si="36"/>
        <v>0</v>
      </c>
      <c r="AP76">
        <f t="shared" si="36"/>
        <v>-8.7024859536203401E-6</v>
      </c>
      <c r="AQ76">
        <f t="shared" si="36"/>
        <v>-0.6006822503704794</v>
      </c>
      <c r="AR76">
        <f t="shared" si="36"/>
        <v>-0.60069095285643304</v>
      </c>
      <c r="AS76">
        <f t="shared" si="36"/>
        <v>-6.4875966604914287E-4</v>
      </c>
      <c r="AT76">
        <f t="shared" si="36"/>
        <v>-6.584270058459876E-4</v>
      </c>
      <c r="AU76">
        <f t="shared" si="23"/>
        <v>-0.60199813952832815</v>
      </c>
      <c r="AW76">
        <v>73</v>
      </c>
      <c r="AX76">
        <f>IF(Z76&gt;0, (R76*SUMPRODUCT(K76:$K$98, X76:$X$98)-K76*$AZ$3)/Z76, 0)</f>
        <v>-25157.582741692921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7"/>
        <v>2000000</v>
      </c>
      <c r="S77">
        <f t="shared" si="28"/>
        <v>-45469.975661154458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-21.858051498302601</v>
      </c>
      <c r="AC77">
        <f t="shared" si="29"/>
        <v>-19.993174167996077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-840.91286887094384</v>
      </c>
      <c r="AI77">
        <f t="shared" si="33"/>
        <v>-840.92386138516736</v>
      </c>
      <c r="AJ77">
        <f t="shared" si="34"/>
        <v>-1.8648773303065234</v>
      </c>
      <c r="AK77">
        <f t="shared" si="49"/>
        <v>-1.5300636048811822</v>
      </c>
      <c r="AL77">
        <f t="shared" si="35"/>
        <v>-844.31880232035508</v>
      </c>
      <c r="AN77">
        <f t="shared" si="36"/>
        <v>0</v>
      </c>
      <c r="AO77">
        <f t="shared" si="36"/>
        <v>0</v>
      </c>
      <c r="AP77">
        <f t="shared" si="36"/>
        <v>-3.9322380452185888E-6</v>
      </c>
      <c r="AQ77">
        <f t="shared" si="36"/>
        <v>-0.30081103453137986</v>
      </c>
      <c r="AR77">
        <f t="shared" si="36"/>
        <v>-0.30081496676942504</v>
      </c>
      <c r="AS77">
        <f t="shared" si="36"/>
        <v>-6.6710321576695579E-4</v>
      </c>
      <c r="AT77">
        <f t="shared" si="36"/>
        <v>-5.4733377609156037E-4</v>
      </c>
      <c r="AU77">
        <f t="shared" si="23"/>
        <v>-0.30202940376128357</v>
      </c>
      <c r="AW77">
        <v>74</v>
      </c>
      <c r="AX77">
        <f>IF(Z77&gt;0, (R77*SUMPRODUCT(K77:$K$98, X77:$X$98)-K77*$AZ$3)/Z77, 0)</f>
        <v>-45469.975661154458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7"/>
        <v>2000000</v>
      </c>
      <c r="S78">
        <f t="shared" si="28"/>
        <v>-85606.922473841943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-19.993174167996077</v>
      </c>
      <c r="AC78">
        <f t="shared" si="29"/>
        <v>-18.092592719780136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-447.91718048369427</v>
      </c>
      <c r="AI78">
        <f t="shared" si="33"/>
        <v>-447.92246410801954</v>
      </c>
      <c r="AJ78">
        <f t="shared" si="34"/>
        <v>-1.9005814482159415</v>
      </c>
      <c r="AK78">
        <f t="shared" si="49"/>
        <v>-1.3995221917597256</v>
      </c>
      <c r="AL78">
        <f t="shared" si="35"/>
        <v>-451.22256774799519</v>
      </c>
      <c r="AN78">
        <f t="shared" si="36"/>
        <v>0</v>
      </c>
      <c r="AO78">
        <f t="shared" si="36"/>
        <v>0</v>
      </c>
      <c r="AP78">
        <f t="shared" si="36"/>
        <v>-1.6875500913905055E-6</v>
      </c>
      <c r="AQ78">
        <f t="shared" si="36"/>
        <v>-0.14306139731493114</v>
      </c>
      <c r="AR78">
        <f t="shared" si="36"/>
        <v>-0.14306308486502253</v>
      </c>
      <c r="AS78">
        <f t="shared" si="36"/>
        <v>-6.0703149943699497E-4</v>
      </c>
      <c r="AT78">
        <f t="shared" si="36"/>
        <v>-4.4699692052488702E-4</v>
      </c>
      <c r="AU78">
        <f t="shared" si="23"/>
        <v>-0.14411711328498442</v>
      </c>
      <c r="AW78">
        <v>75</v>
      </c>
      <c r="AX78">
        <f>IF(Z78&gt;0, (R78*SUMPRODUCT(K78:$K$98, X78:$X$98)-K78*$AZ$3)/Z78, 0)</f>
        <v>-85606.922473841943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7"/>
        <v>2000000</v>
      </c>
      <c r="S79">
        <f t="shared" si="28"/>
        <v>-169064.51722390336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-18.092592719780136</v>
      </c>
      <c r="AC79">
        <f t="shared" si="29"/>
        <v>-16.270125114642099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-225.99066522688858</v>
      </c>
      <c r="AI79">
        <f t="shared" si="33"/>
        <v>-225.99307113165526</v>
      </c>
      <c r="AJ79">
        <f t="shared" si="34"/>
        <v>-1.8224676051380371</v>
      </c>
      <c r="AK79">
        <f t="shared" si="49"/>
        <v>-1.2664814903846096</v>
      </c>
      <c r="AL79">
        <f t="shared" si="35"/>
        <v>-229.08202022717791</v>
      </c>
      <c r="AN79">
        <f t="shared" si="36"/>
        <v>0</v>
      </c>
      <c r="AO79">
        <f t="shared" si="36"/>
        <v>0</v>
      </c>
      <c r="AP79">
        <f t="shared" si="36"/>
        <v>-6.8609641773493577E-7</v>
      </c>
      <c r="AQ79">
        <f t="shared" si="36"/>
        <v>-6.4446185900962322E-2</v>
      </c>
      <c r="AR79">
        <f t="shared" si="36"/>
        <v>-6.4446871997380056E-2</v>
      </c>
      <c r="AS79">
        <f t="shared" si="36"/>
        <v>-5.1971653767773896E-4</v>
      </c>
      <c r="AT79">
        <f t="shared" si="36"/>
        <v>-3.6116492461097977E-4</v>
      </c>
      <c r="AU79">
        <f t="shared" si="23"/>
        <v>-6.5327753459668778E-2</v>
      </c>
      <c r="AW79">
        <v>76</v>
      </c>
      <c r="AX79">
        <f>IF(Z79&gt;0, (R79*SUMPRODUCT(K79:$K$98, X79:$X$98)-K79*$AZ$3)/Z79, 0)</f>
        <v>-169064.51722390336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7"/>
        <v>2000000</v>
      </c>
      <c r="S80">
        <f t="shared" si="28"/>
        <v>-355653.65697610093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-16.270125114642099</v>
      </c>
      <c r="AC80">
        <f t="shared" si="29"/>
        <v>-14.579634691210053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-108.55983366387623</v>
      </c>
      <c r="AI80">
        <f t="shared" si="33"/>
        <v>-108.56085851167445</v>
      </c>
      <c r="AJ80">
        <f t="shared" si="34"/>
        <v>-1.6904904234320455</v>
      </c>
      <c r="AK80">
        <f t="shared" si="49"/>
        <v>-1.1389087580249471</v>
      </c>
      <c r="AL80">
        <f t="shared" si="35"/>
        <v>-111.39025769313146</v>
      </c>
      <c r="AN80">
        <f t="shared" si="36"/>
        <v>0</v>
      </c>
      <c r="AO80">
        <f t="shared" si="36"/>
        <v>0</v>
      </c>
      <c r="AP80">
        <f t="shared" si="36"/>
        <v>-2.6094445276668177E-7</v>
      </c>
      <c r="AQ80">
        <f t="shared" si="36"/>
        <v>-2.7641261889921623E-2</v>
      </c>
      <c r="AR80">
        <f t="shared" si="36"/>
        <v>-2.7641522834374391E-2</v>
      </c>
      <c r="AS80">
        <f t="shared" si="36"/>
        <v>-4.3042888828631631E-4</v>
      </c>
      <c r="AT80">
        <f t="shared" si="36"/>
        <v>-2.8998639908351607E-4</v>
      </c>
      <c r="AU80">
        <f t="shared" si="23"/>
        <v>-2.8361938121744226E-2</v>
      </c>
      <c r="AW80">
        <v>77</v>
      </c>
      <c r="AX80">
        <f>IF(Z80&gt;0, (R80*SUMPRODUCT(K80:$K$98, X80:$X$98)-K80*$AZ$3)/Z80, 0)</f>
        <v>-355653.65697610093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7"/>
        <v>2000000</v>
      </c>
      <c r="S81">
        <f t="shared" si="28"/>
        <v>-801772.58536381298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-14.579634691210053</v>
      </c>
      <c r="AC81">
        <f t="shared" si="29"/>
        <v>-13.040368266195502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-48.639100147632433</v>
      </c>
      <c r="AI81">
        <f t="shared" si="33"/>
        <v>-48.639506758200824</v>
      </c>
      <c r="AJ81">
        <f t="shared" si="34"/>
        <v>-1.5392664250145511</v>
      </c>
      <c r="AK81">
        <f t="shared" si="49"/>
        <v>-1.0205744283847038</v>
      </c>
      <c r="AL81">
        <f t="shared" si="35"/>
        <v>-51.199347611600082</v>
      </c>
      <c r="AN81">
        <f t="shared" si="36"/>
        <v>0</v>
      </c>
      <c r="AO81">
        <f t="shared" si="36"/>
        <v>0</v>
      </c>
      <c r="AP81">
        <f t="shared" si="36"/>
        <v>-9.2437743684552564E-8</v>
      </c>
      <c r="AQ81">
        <f t="shared" si="36"/>
        <v>-1.1057481093736861E-2</v>
      </c>
      <c r="AR81">
        <f t="shared" si="36"/>
        <v>-1.1057573531480545E-2</v>
      </c>
      <c r="AS81">
        <f t="shared" si="36"/>
        <v>-3.4993265379418856E-4</v>
      </c>
      <c r="AT81">
        <f t="shared" si="36"/>
        <v>-2.3201462223524454E-4</v>
      </c>
      <c r="AU81">
        <f t="shared" si="23"/>
        <v>-1.1639520807509979E-2</v>
      </c>
      <c r="AW81">
        <v>78</v>
      </c>
      <c r="AX81">
        <f>IF(Z81&gt;0, (R81*SUMPRODUCT(K81:$K$98, X81:$X$98)-K81*$AZ$3)/Z81, 0)</f>
        <v>-801772.58536381298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7"/>
        <v>2000000</v>
      </c>
      <c r="S82">
        <f t="shared" si="28"/>
        <v>-1948272.9416770893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-13.040368266195502</v>
      </c>
      <c r="AC82">
        <f t="shared" si="29"/>
        <v>-11.65240102683882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-20.241782279985447</v>
      </c>
      <c r="AI82">
        <f t="shared" si="33"/>
        <v>-20.241931802169653</v>
      </c>
      <c r="AJ82">
        <f t="shared" si="34"/>
        <v>-1.3879672393566818</v>
      </c>
      <c r="AK82">
        <f t="shared" si="49"/>
        <v>-0.91282577863368519</v>
      </c>
      <c r="AL82">
        <f t="shared" si="35"/>
        <v>-22.542724820160021</v>
      </c>
      <c r="AN82">
        <f t="shared" si="36"/>
        <v>0</v>
      </c>
      <c r="AO82">
        <f t="shared" si="36"/>
        <v>0</v>
      </c>
      <c r="AP82">
        <f t="shared" si="36"/>
        <v>-3.0349971230246833E-8</v>
      </c>
      <c r="AQ82">
        <f t="shared" si="36"/>
        <v>-4.1086713192736131E-3</v>
      </c>
      <c r="AR82">
        <f t="shared" si="36"/>
        <v>-4.1087016692448429E-3</v>
      </c>
      <c r="AS82">
        <f t="shared" si="36"/>
        <v>-2.8172920297017803E-4</v>
      </c>
      <c r="AT82">
        <f t="shared" si="36"/>
        <v>-1.8528512184790295E-4</v>
      </c>
      <c r="AU82">
        <f t="shared" si="23"/>
        <v>-4.575715994062925E-3</v>
      </c>
      <c r="AW82">
        <v>79</v>
      </c>
      <c r="AX82">
        <f>IF(Z82&gt;0, (R82*SUMPRODUCT(K82:$K$98, X82:$X$98)-K82*$AZ$3)/Z82, 0)</f>
        <v>-1948272.9416770893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7"/>
        <v>2000000</v>
      </c>
      <c r="S83">
        <f t="shared" si="28"/>
        <v>-5134021.2135945968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-11.65240102683882</v>
      </c>
      <c r="AC83">
        <f t="shared" si="29"/>
        <v>-10.407380483470218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-7.7878767085011678</v>
      </c>
      <c r="AI83">
        <f t="shared" si="33"/>
        <v>-7.7879273870046761</v>
      </c>
      <c r="AJ83">
        <f t="shared" si="34"/>
        <v>-1.2450205433686019</v>
      </c>
      <c r="AK83">
        <f t="shared" si="49"/>
        <v>-0.81566807187871748</v>
      </c>
      <c r="AL83">
        <f t="shared" si="35"/>
        <v>-9.8486160022519957</v>
      </c>
      <c r="AN83">
        <f t="shared" si="36"/>
        <v>0</v>
      </c>
      <c r="AO83">
        <f t="shared" si="36"/>
        <v>0</v>
      </c>
      <c r="AP83">
        <f t="shared" si="36"/>
        <v>-9.1845611622632511E-9</v>
      </c>
      <c r="AQ83">
        <f t="shared" si="36"/>
        <v>-1.4114116440149659E-3</v>
      </c>
      <c r="AR83">
        <f t="shared" si="36"/>
        <v>-1.4114208285761281E-3</v>
      </c>
      <c r="AS83">
        <f t="shared" si="36"/>
        <v>-2.2563743080705205E-4</v>
      </c>
      <c r="AT83">
        <f t="shared" si="36"/>
        <v>-1.4782506932142008E-4</v>
      </c>
      <c r="AU83">
        <f t="shared" si="23"/>
        <v>-1.7848833287046003E-3</v>
      </c>
      <c r="AW83">
        <v>80</v>
      </c>
      <c r="AX83">
        <f>IF(Z83&gt;0, (R83*SUMPRODUCT(K83:$K$98, X83:$X$98)-K83*$AZ$3)/Z83, 0)</f>
        <v>-5134021.2135945968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7"/>
        <v>2000000</v>
      </c>
      <c r="S84">
        <f t="shared" si="28"/>
        <v>-14769210.032501088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-10.407380483470218</v>
      </c>
      <c r="AC84">
        <f t="shared" si="29"/>
        <v>-9.2934979534286324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-2.7552411963691528</v>
      </c>
      <c r="AI84">
        <f t="shared" si="33"/>
        <v>-2.7552569275726717</v>
      </c>
      <c r="AJ84">
        <f t="shared" si="34"/>
        <v>-1.113882530041586</v>
      </c>
      <c r="AK84">
        <f t="shared" si="49"/>
        <v>-0.72851663384291532</v>
      </c>
      <c r="AL84">
        <f t="shared" si="35"/>
        <v>-4.5976560914571731</v>
      </c>
      <c r="AN84">
        <f t="shared" si="36"/>
        <v>0</v>
      </c>
      <c r="AO84">
        <f t="shared" si="36"/>
        <v>0</v>
      </c>
      <c r="AP84">
        <f t="shared" si="36"/>
        <v>-2.545531968205664E-9</v>
      </c>
      <c r="AQ84">
        <f t="shared" si="36"/>
        <v>-4.4583712473216251E-4</v>
      </c>
      <c r="AR84">
        <f t="shared" si="36"/>
        <v>-4.4583967026413072E-4</v>
      </c>
      <c r="AS84">
        <f t="shared" si="36"/>
        <v>-1.8024200027843607E-4</v>
      </c>
      <c r="AT84">
        <f t="shared" si="36"/>
        <v>-1.1788432961154146E-4</v>
      </c>
      <c r="AU84">
        <f t="shared" si="23"/>
        <v>-7.4396600015410826E-4</v>
      </c>
      <c r="AW84">
        <v>81</v>
      </c>
      <c r="AX84">
        <f>IF(Z84&gt;0, (R84*SUMPRODUCT(K84:$K$98, X84:$X$98)-K84*$AZ$3)/Z84, 0)</f>
        <v>-14769210.032501088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7"/>
        <v>2000000</v>
      </c>
      <c r="S85">
        <f t="shared" si="28"/>
        <v>-46758503.912515029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-9.2934979534286324</v>
      </c>
      <c r="AC85">
        <f t="shared" si="29"/>
        <v>-8.2981456283340762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-0.89097499978784089</v>
      </c>
      <c r="AI85">
        <f t="shared" si="33"/>
        <v>-0.89097943649182731</v>
      </c>
      <c r="AJ85">
        <f t="shared" si="34"/>
        <v>-0.99535232509455618</v>
      </c>
      <c r="AK85">
        <f t="shared" si="49"/>
        <v>-0.65054485674000428</v>
      </c>
      <c r="AL85">
        <f t="shared" si="35"/>
        <v>-2.5368766183263878</v>
      </c>
      <c r="AN85">
        <f t="shared" si="36"/>
        <v>0</v>
      </c>
      <c r="AO85">
        <f t="shared" si="36"/>
        <v>0</v>
      </c>
      <c r="AP85">
        <f t="shared" si="36"/>
        <v>-6.4100148706911543E-10</v>
      </c>
      <c r="AQ85">
        <f t="shared" si="36"/>
        <v>-1.2872535592901412E-4</v>
      </c>
      <c r="AR85">
        <f t="shared" si="36"/>
        <v>-1.2872599693050118E-4</v>
      </c>
      <c r="AS85">
        <f t="shared" si="36"/>
        <v>-1.4380547417500844E-4</v>
      </c>
      <c r="AT85">
        <f t="shared" si="36"/>
        <v>-9.3988740707188329E-5</v>
      </c>
      <c r="AU85">
        <f t="shared" si="23"/>
        <v>-3.6652021181269798E-4</v>
      </c>
      <c r="AW85">
        <v>82</v>
      </c>
      <c r="AX85">
        <f>IF(Z85&gt;0, (R85*SUMPRODUCT(K85:$K$98, X85:$X$98)-K85*$AZ$3)/Z85, 0)</f>
        <v>-46758503.912515029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7"/>
        <v>2000000</v>
      </c>
      <c r="S86">
        <f t="shared" si="28"/>
        <v>-164591881.72376221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-8.2981456283340762</v>
      </c>
      <c r="AC86">
        <f t="shared" si="29"/>
        <v>-7.4091688517084986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-0.26135616229746778</v>
      </c>
      <c r="AI86">
        <f t="shared" si="33"/>
        <v>-0.26135728768238564</v>
      </c>
      <c r="AJ86">
        <f t="shared" si="34"/>
        <v>-0.88897677662557761</v>
      </c>
      <c r="AK86">
        <f t="shared" si="49"/>
        <v>-0.58087019398338535</v>
      </c>
      <c r="AL86">
        <f t="shared" si="35"/>
        <v>-1.7312042582913487</v>
      </c>
      <c r="AN86">
        <f t="shared" si="36"/>
        <v>0</v>
      </c>
      <c r="AO86">
        <f t="shared" si="36"/>
        <v>0</v>
      </c>
      <c r="AP86">
        <f t="shared" si="36"/>
        <v>-1.4517159586615408E-10</v>
      </c>
      <c r="AQ86">
        <f t="shared" si="36"/>
        <v>-3.3714234630595134E-5</v>
      </c>
      <c r="AR86">
        <f t="shared" si="36"/>
        <v>-3.3714379802191002E-5</v>
      </c>
      <c r="AS86">
        <f t="shared" si="36"/>
        <v>-1.1467558815082611E-4</v>
      </c>
      <c r="AT86">
        <f t="shared" si="36"/>
        <v>-7.4930676352622986E-5</v>
      </c>
      <c r="AU86">
        <f t="shared" si="23"/>
        <v>-2.2332064430564011E-4</v>
      </c>
      <c r="AW86">
        <v>83</v>
      </c>
      <c r="AX86">
        <f>IF(Z86&gt;0, (R86*SUMPRODUCT(K86:$K$98, X86:$X$98)-K86*$AZ$3)/Z86, 0)</f>
        <v>-164591881.72376221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7"/>
        <v>2000000</v>
      </c>
      <c r="S87">
        <f t="shared" si="28"/>
        <v>-652351748.38135481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-7.4091688517084986</v>
      </c>
      <c r="AC87">
        <f t="shared" si="29"/>
        <v>-6.6153583677453547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-6.8848916894809639E-2</v>
      </c>
      <c r="AI87">
        <f t="shared" si="33"/>
        <v>-6.8849170414417127E-2</v>
      </c>
      <c r="AJ87">
        <f t="shared" si="34"/>
        <v>-0.79381048396314391</v>
      </c>
      <c r="AK87">
        <f t="shared" si="49"/>
        <v>-0.51864181961959499</v>
      </c>
      <c r="AL87">
        <f t="shared" si="35"/>
        <v>-1.3813014739971561</v>
      </c>
      <c r="AN87">
        <f t="shared" si="36"/>
        <v>0</v>
      </c>
      <c r="AO87">
        <f t="shared" si="36"/>
        <v>0</v>
      </c>
      <c r="AP87">
        <f t="shared" si="36"/>
        <v>-2.919941103401723E-11</v>
      </c>
      <c r="AQ87">
        <f t="shared" si="36"/>
        <v>-7.9297528249566583E-6</v>
      </c>
      <c r="AR87">
        <f t="shared" si="36"/>
        <v>-7.9297820243676918E-6</v>
      </c>
      <c r="AS87">
        <f t="shared" si="36"/>
        <v>-9.1428031283401304E-5</v>
      </c>
      <c r="AT87">
        <f t="shared" si="36"/>
        <v>-5.9735165341129605E-5</v>
      </c>
      <c r="AU87">
        <f t="shared" si="23"/>
        <v>-1.590929786488986E-4</v>
      </c>
      <c r="AW87">
        <v>84</v>
      </c>
      <c r="AX87">
        <f>IF(Z87&gt;0, (R87*SUMPRODUCT(K87:$K$98, X87:$X$98)-K87*$AZ$3)/Z87, 0)</f>
        <v>-652351748.38135481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7"/>
        <v>2000000</v>
      </c>
      <c r="S88">
        <f t="shared" si="28"/>
        <v>-2958229275.8079319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-6.6153583677453547</v>
      </c>
      <c r="AC88">
        <f t="shared" si="29"/>
        <v>-5.9065768348215961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-1.6085433745298767E-2</v>
      </c>
      <c r="AI88">
        <f t="shared" si="33"/>
        <v>-1.6085483661788365E-2</v>
      </c>
      <c r="AJ88">
        <f t="shared" si="34"/>
        <v>-0.70878153292375856</v>
      </c>
      <c r="AK88">
        <f t="shared" si="49"/>
        <v>-0.46307508574217487</v>
      </c>
      <c r="AL88">
        <f t="shared" si="35"/>
        <v>-1.1879421023277219</v>
      </c>
      <c r="AN88">
        <f t="shared" si="36"/>
        <v>0</v>
      </c>
      <c r="AO88">
        <f t="shared" si="36"/>
        <v>0</v>
      </c>
      <c r="AP88">
        <f t="shared" si="36"/>
        <v>-5.13320431797481E-12</v>
      </c>
      <c r="AQ88">
        <f t="shared" si="36"/>
        <v>-1.6541591491103766E-6</v>
      </c>
      <c r="AR88">
        <f t="shared" si="36"/>
        <v>-1.6541642823146946E-6</v>
      </c>
      <c r="AS88">
        <f t="shared" si="36"/>
        <v>-7.2888146876920671E-5</v>
      </c>
      <c r="AT88">
        <f t="shared" si="36"/>
        <v>-4.7620717099367417E-5</v>
      </c>
      <c r="AU88">
        <f t="shared" si="23"/>
        <v>-1.2216302825860279E-4</v>
      </c>
      <c r="AW88">
        <v>85</v>
      </c>
      <c r="AX88">
        <f>IF(Z88&gt;0, (R88*SUMPRODUCT(K88:$K$98, X88:$X$98)-K88*$AZ$3)/Z88, 0)</f>
        <v>-2958229275.8079319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-5.9065768348215961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-3.9933191677365377E-3</v>
      </c>
      <c r="AI89">
        <f t="shared" si="33"/>
        <v>-3.9933191677365377E-3</v>
      </c>
      <c r="AJ89">
        <f t="shared" si="34"/>
        <v>-5.9065768348215961</v>
      </c>
      <c r="AK89">
        <f t="shared" si="49"/>
        <v>-0.41346037843751177</v>
      </c>
      <c r="AL89">
        <f t="shared" si="35"/>
        <v>-6.3240305324268444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-3.6665745128391501E-7</v>
      </c>
      <c r="AR89">
        <f t="shared" si="36"/>
        <v>-3.6665745128391501E-7</v>
      </c>
      <c r="AS89">
        <f t="shared" si="36"/>
        <v>-5.4232840329059896E-4</v>
      </c>
      <c r="AT89">
        <f t="shared" si="36"/>
        <v>-3.7962988230341932E-5</v>
      </c>
      <c r="AU89">
        <f t="shared" si="23"/>
        <v>-5.8065804897222489E-4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72146.866983520813</v>
      </c>
      <c r="AO91" s="8">
        <f t="shared" si="50"/>
        <v>-7214.6866983520813</v>
      </c>
      <c r="AP91" s="8">
        <f t="shared" si="50"/>
        <v>-490.2251067402056</v>
      </c>
      <c r="AQ91" s="8">
        <f t="shared" si="50"/>
        <v>-57436.966022796587</v>
      </c>
      <c r="AR91" s="8">
        <f t="shared" si="50"/>
        <v>7004.9891556319353</v>
      </c>
      <c r="AS91" s="8">
        <f t="shared" si="50"/>
        <v>-2175.5832469667962</v>
      </c>
      <c r="AT91" s="8">
        <f t="shared" si="50"/>
        <v>966.94380557329714</v>
      </c>
      <c r="AU91" s="8">
        <f t="shared" si="50"/>
        <v>5796.3497142384367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50FA0-9BC8-4B46-AC0C-54A2E61EDD99}">
  <sheetPr codeName="Sheet47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98901.453517547401</v>
      </c>
      <c r="K3">
        <v>1</v>
      </c>
      <c r="L3" s="2">
        <v>0</v>
      </c>
      <c r="O3">
        <f>$C$3</f>
        <v>98901.453517547401</v>
      </c>
      <c r="P3">
        <f>O3*C5</f>
        <v>9890.1453517547416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98901.453517547401</v>
      </c>
      <c r="AF3">
        <f t="shared" ref="AF3:AG34" si="4">-$Z3*P3</f>
        <v>-9890.1453517547416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88738.15842399266</v>
      </c>
      <c r="AJ3">
        <f t="shared" ref="AJ3:AJ66" si="7">AB3-AC3</f>
        <v>0</v>
      </c>
      <c r="AL3">
        <f t="shared" ref="AL3:AL66" si="8">SUM(AI3:AK3)</f>
        <v>88738.15842399266</v>
      </c>
      <c r="AN3">
        <f t="shared" ref="AN3:AU34" si="9">AE3*$K3</f>
        <v>98901.453517547401</v>
      </c>
      <c r="AO3">
        <f t="shared" si="9"/>
        <v>-9890.1453517547416</v>
      </c>
      <c r="AP3">
        <f t="shared" si="9"/>
        <v>-273.14974180000002</v>
      </c>
      <c r="AQ3">
        <f t="shared" si="9"/>
        <v>0</v>
      </c>
      <c r="AR3">
        <f t="shared" si="9"/>
        <v>88738.15842399266</v>
      </c>
      <c r="AS3">
        <f t="shared" si="9"/>
        <v>0</v>
      </c>
      <c r="AT3">
        <f t="shared" si="9"/>
        <v>0</v>
      </c>
      <c r="AU3">
        <f t="shared" si="9"/>
        <v>88738.15842399266</v>
      </c>
      <c r="AW3">
        <v>0</v>
      </c>
      <c r="AX3">
        <f>IF(Z3&gt;0, (R3*SUMPRODUCT(K3:$K$98, X3:$X$98)-K3*$AZ$3)/Z3, 0)</f>
        <v>0</v>
      </c>
      <c r="AZ3">
        <f>C6*ABS(SUMPRODUCT(X4:X79, K4:K79))/1</f>
        <v>77494.930280251967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5265.0336050333799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5198.1392733931571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-5198.1392733931571</v>
      </c>
      <c r="AK4">
        <f>G4*SUM(AB4, AE4:AF4)</f>
        <v>0</v>
      </c>
      <c r="AL4">
        <f t="shared" si="8"/>
        <v>-10608.929273393158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-5047.849612837018</v>
      </c>
      <c r="AR4">
        <f t="shared" si="9"/>
        <v>-5047.849612837018</v>
      </c>
      <c r="AS4">
        <f t="shared" si="9"/>
        <v>-4849.4628914946888</v>
      </c>
      <c r="AT4">
        <f t="shared" si="9"/>
        <v>0</v>
      </c>
      <c r="AU4">
        <f t="shared" si="9"/>
        <v>-9897.3125043317086</v>
      </c>
      <c r="AW4">
        <v>1</v>
      </c>
      <c r="AX4">
        <f>IF(Z4&gt;0, (R4*SUMPRODUCT(K4:$K$98, X4:$X$98)-K4*$AZ$3)/Z4, 0)</f>
        <v>5265.0336050333799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2000000</v>
      </c>
      <c r="S5">
        <f t="shared" si="1"/>
        <v>6340.9256085352608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5198.1392733931571</v>
      </c>
      <c r="AC5">
        <f t="shared" si="2"/>
        <v>6180.5444558119925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-5429.35616147573</v>
      </c>
      <c r="AI5">
        <f t="shared" si="6"/>
        <v>-5453.7238359974617</v>
      </c>
      <c r="AJ5">
        <f t="shared" si="7"/>
        <v>-982.40518241883547</v>
      </c>
      <c r="AK5">
        <f>G5*SUM(AB5, AE5:AF5)</f>
        <v>213.12371020911945</v>
      </c>
      <c r="AL5">
        <f t="shared" si="8"/>
        <v>-6223.0053082071781</v>
      </c>
      <c r="AN5">
        <f t="shared" si="9"/>
        <v>0</v>
      </c>
      <c r="AO5">
        <f t="shared" si="9"/>
        <v>0</v>
      </c>
      <c r="AP5">
        <f t="shared" si="9"/>
        <v>-20.83699385556281</v>
      </c>
      <c r="AQ5">
        <f t="shared" si="9"/>
        <v>-4642.6859844766514</v>
      </c>
      <c r="AR5">
        <f t="shared" si="9"/>
        <v>-4663.5229783322147</v>
      </c>
      <c r="AS5">
        <f t="shared" si="9"/>
        <v>-840.06254808921028</v>
      </c>
      <c r="AT5">
        <f t="shared" si="9"/>
        <v>182.24379335589575</v>
      </c>
      <c r="AU5">
        <f t="shared" si="9"/>
        <v>-5321.3417330655293</v>
      </c>
      <c r="AW5">
        <v>2</v>
      </c>
      <c r="AX5">
        <f>IF(Z5&gt;0, (R5*SUMPRODUCT(K5:$K$98, X5:$X$98)-K5*$AZ$3)/Z5, 0)</f>
        <v>6340.9256085352608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2000000</v>
      </c>
      <c r="S6">
        <f t="shared" si="1"/>
        <v>8338.9944875154251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6180.5444558119925</v>
      </c>
      <c r="AC6">
        <f t="shared" si="2"/>
        <v>8024.0282313343641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-5460.4059775276928</v>
      </c>
      <c r="AI6">
        <f t="shared" si="6"/>
        <v>-5484.4617202294876</v>
      </c>
      <c r="AJ6">
        <f t="shared" si="7"/>
        <v>-1843.4837755223716</v>
      </c>
      <c r="AK6">
        <f>G6*SUM(AB6, AE6:AF6)</f>
        <v>361.5618506650016</v>
      </c>
      <c r="AL6">
        <f t="shared" si="8"/>
        <v>-6966.3836450868575</v>
      </c>
      <c r="AN6">
        <f t="shared" si="9"/>
        <v>0</v>
      </c>
      <c r="AO6">
        <f t="shared" si="9"/>
        <v>0</v>
      </c>
      <c r="AP6">
        <f t="shared" si="9"/>
        <v>-18.556841186619806</v>
      </c>
      <c r="AQ6">
        <f t="shared" si="9"/>
        <v>-4212.2119360666993</v>
      </c>
      <c r="AR6">
        <f t="shared" si="9"/>
        <v>-4230.7687772533191</v>
      </c>
      <c r="AS6">
        <f t="shared" si="9"/>
        <v>-1422.0818736112476</v>
      </c>
      <c r="AT6">
        <f t="shared" si="9"/>
        <v>278.91243787829899</v>
      </c>
      <c r="AU6">
        <f t="shared" si="9"/>
        <v>-5373.938212986267</v>
      </c>
      <c r="AW6">
        <v>3</v>
      </c>
      <c r="AX6">
        <f>IF(Z6&gt;0, (R6*SUMPRODUCT(K6:$K$98, X6:$X$98)-K6*$AZ$3)/Z6, 0)</f>
        <v>8338.9944875154251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2000000</v>
      </c>
      <c r="S7">
        <f t="shared" si="1"/>
        <v>9687.6843108936719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8024.0282313343641</v>
      </c>
      <c r="AC7">
        <f t="shared" si="2"/>
        <v>9201.8939181899914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-5505.1240014957439</v>
      </c>
      <c r="AI7">
        <f t="shared" si="6"/>
        <v>-5528.870372720502</v>
      </c>
      <c r="AJ7">
        <f t="shared" si="7"/>
        <v>-1177.8656868556272</v>
      </c>
      <c r="AK7">
        <f>G7*SUM(AB7, AE7:AF7)</f>
        <v>393.97978615851724</v>
      </c>
      <c r="AL7">
        <f t="shared" si="8"/>
        <v>-6312.7562734176117</v>
      </c>
      <c r="AN7">
        <f t="shared" si="9"/>
        <v>0</v>
      </c>
      <c r="AO7">
        <f t="shared" si="9"/>
        <v>0</v>
      </c>
      <c r="AP7">
        <f t="shared" si="9"/>
        <v>-16.666535280138692</v>
      </c>
      <c r="AQ7">
        <f t="shared" si="9"/>
        <v>-3863.8048114402054</v>
      </c>
      <c r="AR7">
        <f t="shared" si="9"/>
        <v>-3880.4713467203442</v>
      </c>
      <c r="AS7">
        <f t="shared" si="9"/>
        <v>-826.69220654549747</v>
      </c>
      <c r="AT7">
        <f t="shared" si="9"/>
        <v>276.51711259471421</v>
      </c>
      <c r="AU7">
        <f t="shared" si="9"/>
        <v>-4430.6464406711275</v>
      </c>
      <c r="AW7">
        <v>4</v>
      </c>
      <c r="AX7">
        <f>IF(Z7&gt;0, (R7*SUMPRODUCT(K7:$K$98, X7:$X$98)-K7*$AZ$3)/Z7, 0)</f>
        <v>9687.6843108936719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2000000</v>
      </c>
      <c r="S8">
        <f t="shared" si="1"/>
        <v>9554.4017273176469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9201.8939181899914</v>
      </c>
      <c r="AC8">
        <f t="shared" si="2"/>
        <v>8958.0159185532248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-5552.6120837755798</v>
      </c>
      <c r="AI8">
        <f t="shared" si="6"/>
        <v>-5576.0515836370432</v>
      </c>
      <c r="AJ8">
        <f t="shared" si="7"/>
        <v>243.87799963676662</v>
      </c>
      <c r="AK8">
        <f t="shared" ref="AK8:AK71" si="22">G8*SUM(AB8:AB8, AE8:AF8)</f>
        <v>196.00034045744681</v>
      </c>
      <c r="AL8">
        <f t="shared" si="8"/>
        <v>-5136.1732435428294</v>
      </c>
      <c r="AN8">
        <f t="shared" si="9"/>
        <v>0</v>
      </c>
      <c r="AO8">
        <f t="shared" si="9"/>
        <v>0</v>
      </c>
      <c r="AP8">
        <f t="shared" si="9"/>
        <v>-15.356254778957254</v>
      </c>
      <c r="AQ8">
        <f t="shared" si="9"/>
        <v>-3637.7621686101074</v>
      </c>
      <c r="AR8">
        <f t="shared" si="9"/>
        <v>-3653.1184233890644</v>
      </c>
      <c r="AS8">
        <f t="shared" si="9"/>
        <v>159.77528187629034</v>
      </c>
      <c r="AT8">
        <f t="shared" si="9"/>
        <v>128.40850626575457</v>
      </c>
      <c r="AU8">
        <f t="shared" si="9"/>
        <v>-3364.9346352470193</v>
      </c>
      <c r="AW8">
        <v>5</v>
      </c>
      <c r="AX8">
        <f>IF(Z8&gt;0, (R8*SUMPRODUCT(K8:$K$98, X8:$X$98)-K8*$AZ$3)/Z8, 0)</f>
        <v>9554.4017273176469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25</v>
      </c>
      <c r="R9">
        <f t="shared" si="0"/>
        <v>2000000</v>
      </c>
      <c r="S9">
        <f t="shared" si="1"/>
        <v>8653.6338761017032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8958.0159185532248</v>
      </c>
      <c r="AC9">
        <f t="shared" si="2"/>
        <v>8008.0681611027894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-5609.4585998059829</v>
      </c>
      <c r="AI9">
        <f t="shared" si="6"/>
        <v>-5632.5935864363346</v>
      </c>
      <c r="AJ9">
        <f t="shared" si="7"/>
        <v>949.94775745043535</v>
      </c>
      <c r="AK9">
        <f t="shared" si="22"/>
        <v>52.852293919464024</v>
      </c>
      <c r="AL9">
        <f t="shared" si="8"/>
        <v>-4629.7935350664357</v>
      </c>
      <c r="AN9">
        <f t="shared" si="9"/>
        <v>0</v>
      </c>
      <c r="AO9">
        <f t="shared" si="9"/>
        <v>0</v>
      </c>
      <c r="AP9">
        <f t="shared" si="9"/>
        <v>-14.354346690663549</v>
      </c>
      <c r="AQ9">
        <f t="shared" si="9"/>
        <v>-3480.4478072575316</v>
      </c>
      <c r="AR9">
        <f t="shared" si="9"/>
        <v>-3494.8021539481952</v>
      </c>
      <c r="AS9">
        <f t="shared" si="9"/>
        <v>589.40511470071851</v>
      </c>
      <c r="AT9">
        <f t="shared" si="9"/>
        <v>32.792763723559972</v>
      </c>
      <c r="AU9">
        <f t="shared" si="9"/>
        <v>-2872.6042755239168</v>
      </c>
      <c r="AW9">
        <v>6</v>
      </c>
      <c r="AX9">
        <f>IF(Z9&gt;0, (R9*SUMPRODUCT(K9:$K$98, X9:$X$98)-K9*$AZ$3)/Z9, 0)</f>
        <v>8653.6338761017032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2000000</v>
      </c>
      <c r="S10">
        <f t="shared" si="1"/>
        <v>7659.382142694506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8008.0681611027894</v>
      </c>
      <c r="AC10">
        <f t="shared" si="2"/>
        <v>6995.3803628286187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-5673.5371336776725</v>
      </c>
      <c r="AI10">
        <f t="shared" si="6"/>
        <v>-5696.3698512275496</v>
      </c>
      <c r="AJ10">
        <f t="shared" si="7"/>
        <v>1012.6877982741707</v>
      </c>
      <c r="AK10">
        <f t="shared" si="22"/>
        <v>32.833079460521439</v>
      </c>
      <c r="AL10">
        <f t="shared" si="8"/>
        <v>-4650.8489734928571</v>
      </c>
      <c r="AN10">
        <f t="shared" si="9"/>
        <v>0</v>
      </c>
      <c r="AO10">
        <f t="shared" si="9"/>
        <v>0</v>
      </c>
      <c r="AP10">
        <f t="shared" si="9"/>
        <v>-13.439712217655801</v>
      </c>
      <c r="AQ10">
        <f t="shared" si="9"/>
        <v>-3339.5370553787798</v>
      </c>
      <c r="AR10">
        <f t="shared" si="9"/>
        <v>-3352.9767675964358</v>
      </c>
      <c r="AS10">
        <f t="shared" si="9"/>
        <v>596.08465551266079</v>
      </c>
      <c r="AT10">
        <f t="shared" si="9"/>
        <v>19.326089336711938</v>
      </c>
      <c r="AU10">
        <f t="shared" si="9"/>
        <v>-2737.566022747063</v>
      </c>
      <c r="AW10">
        <v>7</v>
      </c>
      <c r="AX10">
        <f>IF(Z10&gt;0, (R10*SUMPRODUCT(K10:$K$98, X10:$X$98)-K10*$AZ$3)/Z10, 0)</f>
        <v>7659.382142694506</v>
      </c>
    </row>
    <row r="11" spans="1:52" x14ac:dyDescent="0.25">
      <c r="A11" t="s">
        <v>33</v>
      </c>
      <c r="C11" s="12">
        <f>AU81</f>
        <v>7500.1949400135818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2000000</v>
      </c>
      <c r="S11">
        <f t="shared" si="1"/>
        <v>6576.1204553232692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6995.3803628286187</v>
      </c>
      <c r="AC11">
        <f t="shared" si="2"/>
        <v>5927.0470988494271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-5754.3526222073169</v>
      </c>
      <c r="AI11">
        <f t="shared" si="6"/>
        <v>-5776.8850831739173</v>
      </c>
      <c r="AJ11">
        <f t="shared" si="7"/>
        <v>1068.3332639791915</v>
      </c>
      <c r="AK11">
        <f t="shared" si="22"/>
        <v>16.788912870788682</v>
      </c>
      <c r="AL11">
        <f t="shared" si="8"/>
        <v>-4691.7629063239374</v>
      </c>
      <c r="AN11">
        <f t="shared" si="9"/>
        <v>0</v>
      </c>
      <c r="AO11">
        <f t="shared" si="9"/>
        <v>0</v>
      </c>
      <c r="AP11">
        <f t="shared" si="9"/>
        <v>-12.602600024471331</v>
      </c>
      <c r="AQ11">
        <f t="shared" si="9"/>
        <v>-3218.4591201529665</v>
      </c>
      <c r="AR11">
        <f t="shared" si="9"/>
        <v>-3231.061720177438</v>
      </c>
      <c r="AS11">
        <f t="shared" si="9"/>
        <v>597.5280214054178</v>
      </c>
      <c r="AT11">
        <f t="shared" si="9"/>
        <v>9.390183969246614</v>
      </c>
      <c r="AU11">
        <f t="shared" si="9"/>
        <v>-2624.1435148027736</v>
      </c>
      <c r="AW11">
        <v>8</v>
      </c>
      <c r="AX11">
        <f>IF(Z11&gt;0, (R11*SUMPRODUCT(K11:$K$98, X11:$X$98)-K11*$AZ$3)/Z11, 0)</f>
        <v>6576.1204553232692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25</v>
      </c>
      <c r="R12">
        <f t="shared" si="0"/>
        <v>2000000</v>
      </c>
      <c r="S12">
        <f t="shared" si="1"/>
        <v>5467.7542916473485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5927.0470988494271</v>
      </c>
      <c r="AC12">
        <f t="shared" si="2"/>
        <v>4862.7925144933397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-5854.3623771796538</v>
      </c>
      <c r="AI12">
        <f t="shared" si="6"/>
        <v>-5876.5963340068738</v>
      </c>
      <c r="AJ12">
        <f t="shared" si="7"/>
        <v>1064.2545843560874</v>
      </c>
      <c r="AK12">
        <f t="shared" si="22"/>
        <v>13.632208327353682</v>
      </c>
      <c r="AL12">
        <f t="shared" si="8"/>
        <v>-4798.7095413234329</v>
      </c>
      <c r="AN12">
        <f t="shared" si="9"/>
        <v>0</v>
      </c>
      <c r="AO12">
        <f t="shared" si="9"/>
        <v>0</v>
      </c>
      <c r="AP12">
        <f t="shared" si="9"/>
        <v>-11.817584416258047</v>
      </c>
      <c r="AQ12">
        <f t="shared" si="9"/>
        <v>-3111.6558394584413</v>
      </c>
      <c r="AR12">
        <f t="shared" si="9"/>
        <v>-3123.4734238746992</v>
      </c>
      <c r="AS12">
        <f t="shared" si="9"/>
        <v>565.66262535962119</v>
      </c>
      <c r="AT12">
        <f t="shared" si="9"/>
        <v>7.2456636459459069</v>
      </c>
      <c r="AU12">
        <f t="shared" si="9"/>
        <v>-2550.5651348691322</v>
      </c>
      <c r="AW12">
        <v>9</v>
      </c>
      <c r="AX12">
        <f>IF(Z12&gt;0, (R12*SUMPRODUCT(K12:$K$98, X12:$X$98)-K12*$AZ$3)/Z12, 0)</f>
        <v>5467.7542916473485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2000000</v>
      </c>
      <c r="S13">
        <f t="shared" si="1"/>
        <v>4315.8895375441907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4862.7925144933397</v>
      </c>
      <c r="AC13">
        <f t="shared" si="2"/>
        <v>3787.1135971033509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-5966.2083922363499</v>
      </c>
      <c r="AI13">
        <f t="shared" si="6"/>
        <v>-5988.1454318903943</v>
      </c>
      <c r="AJ13">
        <f t="shared" si="7"/>
        <v>1075.6789173899888</v>
      </c>
      <c r="AK13">
        <f t="shared" si="22"/>
        <v>9.7255850289866803</v>
      </c>
      <c r="AL13">
        <f t="shared" si="8"/>
        <v>-4902.7409294714189</v>
      </c>
      <c r="AN13">
        <f t="shared" si="9"/>
        <v>0</v>
      </c>
      <c r="AO13">
        <f t="shared" si="9"/>
        <v>0</v>
      </c>
      <c r="AP13">
        <f t="shared" si="9"/>
        <v>-11.083431351974507</v>
      </c>
      <c r="AQ13">
        <f t="shared" si="9"/>
        <v>-3014.3566401738008</v>
      </c>
      <c r="AR13">
        <f t="shared" si="9"/>
        <v>-3025.4400715257748</v>
      </c>
      <c r="AS13">
        <f t="shared" si="9"/>
        <v>543.47412530021927</v>
      </c>
      <c r="AT13">
        <f t="shared" si="9"/>
        <v>4.9137374835665222</v>
      </c>
      <c r="AU13">
        <f t="shared" si="9"/>
        <v>-2477.052208741989</v>
      </c>
      <c r="AW13">
        <v>10</v>
      </c>
      <c r="AX13">
        <f>IF(Z13&gt;0, (R13*SUMPRODUCT(K13:$K$98, X13:$X$98)-K13*$AZ$3)/Z13, 0)</f>
        <v>4315.8895375441907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2000000</v>
      </c>
      <c r="S14">
        <f t="shared" si="1"/>
        <v>5738.7240201723234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3787.1135971033509</v>
      </c>
      <c r="AC14">
        <f t="shared" si="2"/>
        <v>4967.7643513013682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-6100.3309603395192</v>
      </c>
      <c r="AI14">
        <f t="shared" si="6"/>
        <v>-6121.9723754600191</v>
      </c>
      <c r="AJ14">
        <f t="shared" si="7"/>
        <v>-1180.6507541980172</v>
      </c>
      <c r="AK14">
        <f t="shared" si="22"/>
        <v>265.0979517972346</v>
      </c>
      <c r="AL14">
        <f t="shared" si="8"/>
        <v>-7037.5251778608017</v>
      </c>
      <c r="AN14">
        <f t="shared" si="9"/>
        <v>0</v>
      </c>
      <c r="AO14">
        <f t="shared" si="9"/>
        <v>0</v>
      </c>
      <c r="AP14">
        <f t="shared" si="9"/>
        <v>-9.7625629752865049</v>
      </c>
      <c r="AQ14">
        <f t="shared" si="9"/>
        <v>-2751.89329527673</v>
      </c>
      <c r="AR14">
        <f t="shared" si="9"/>
        <v>-2761.6558582520165</v>
      </c>
      <c r="AS14">
        <f t="shared" si="9"/>
        <v>-532.59813535757917</v>
      </c>
      <c r="AT14">
        <f t="shared" si="9"/>
        <v>119.5871635301901</v>
      </c>
      <c r="AU14">
        <f t="shared" si="9"/>
        <v>-3174.6668300794054</v>
      </c>
      <c r="AW14">
        <v>11</v>
      </c>
      <c r="AX14">
        <f>IF(Z14&gt;0, (R14*SUMPRODUCT(K14:$K$98, X14:$X$98)-K14*$AZ$3)/Z14, 0)</f>
        <v>5738.7240201723234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2000000</v>
      </c>
      <c r="S15">
        <f t="shared" si="1"/>
        <v>6981.6285702625246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4967.7643513013682</v>
      </c>
      <c r="AC15">
        <f t="shared" si="2"/>
        <v>5961.4133724280327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-6257.1598467184576</v>
      </c>
      <c r="AI15">
        <f t="shared" si="6"/>
        <v>-6278.5066331896687</v>
      </c>
      <c r="AJ15">
        <f t="shared" si="7"/>
        <v>-993.64902112666459</v>
      </c>
      <c r="AK15">
        <f t="shared" si="22"/>
        <v>347.74350459109581</v>
      </c>
      <c r="AL15">
        <f t="shared" si="8"/>
        <v>-6924.4121497252372</v>
      </c>
      <c r="AN15">
        <f t="shared" si="9"/>
        <v>0</v>
      </c>
      <c r="AO15">
        <f t="shared" si="9"/>
        <v>0</v>
      </c>
      <c r="AP15">
        <f t="shared" si="9"/>
        <v>-8.597905669226698</v>
      </c>
      <c r="AQ15">
        <f t="shared" si="9"/>
        <v>-2520.213999981333</v>
      </c>
      <c r="AR15">
        <f t="shared" si="9"/>
        <v>-2528.8119056505598</v>
      </c>
      <c r="AS15">
        <f t="shared" si="9"/>
        <v>-400.21483156203681</v>
      </c>
      <c r="AT15">
        <f t="shared" si="9"/>
        <v>140.06163661180415</v>
      </c>
      <c r="AU15">
        <f t="shared" si="9"/>
        <v>-2788.9651006007925</v>
      </c>
      <c r="AW15">
        <v>12</v>
      </c>
      <c r="AX15">
        <f>IF(Z15&gt;0, (R15*SUMPRODUCT(K15:$K$98, X15:$X$98)-K15*$AZ$3)/Z15, 0)</f>
        <v>6981.6285702625246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25</v>
      </c>
      <c r="R16">
        <f t="shared" si="0"/>
        <v>2000000</v>
      </c>
      <c r="S16">
        <f t="shared" si="1"/>
        <v>8057.5207851651312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5961.4133724280327</v>
      </c>
      <c r="AC16">
        <f t="shared" si="2"/>
        <v>6785.4335835211714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-6417.0045410803141</v>
      </c>
      <c r="AI16">
        <f t="shared" si="6"/>
        <v>-6438.0576471300492</v>
      </c>
      <c r="AJ16">
        <f t="shared" si="7"/>
        <v>-824.02021109313864</v>
      </c>
      <c r="AK16">
        <f t="shared" si="22"/>
        <v>417.29893606996234</v>
      </c>
      <c r="AL16">
        <f t="shared" si="8"/>
        <v>-6844.7789221532257</v>
      </c>
      <c r="AN16">
        <f t="shared" si="9"/>
        <v>0</v>
      </c>
      <c r="AO16">
        <f t="shared" si="9"/>
        <v>0</v>
      </c>
      <c r="AP16">
        <f t="shared" si="9"/>
        <v>-7.5710885480171228</v>
      </c>
      <c r="AQ16">
        <f t="shared" si="9"/>
        <v>-2307.67419680373</v>
      </c>
      <c r="AR16">
        <f t="shared" si="9"/>
        <v>-2315.245285351747</v>
      </c>
      <c r="AS16">
        <f t="shared" si="9"/>
        <v>-296.33299565411653</v>
      </c>
      <c r="AT16">
        <f t="shared" si="9"/>
        <v>150.06845966173813</v>
      </c>
      <c r="AU16">
        <f t="shared" si="9"/>
        <v>-2461.5098213441256</v>
      </c>
      <c r="AW16">
        <v>13</v>
      </c>
      <c r="AX16">
        <f>IF(Z16&gt;0, (R16*SUMPRODUCT(K16:$K$98, X16:$X$98)-K16*$AZ$3)/Z16, 0)</f>
        <v>8057.5207851651312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2000000</v>
      </c>
      <c r="S17">
        <f t="shared" si="1"/>
        <v>8987.963247419726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6785.4335835211714</v>
      </c>
      <c r="AC17">
        <f t="shared" si="2"/>
        <v>7463.682789462503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-6588.6183814707492</v>
      </c>
      <c r="AI17">
        <f t="shared" si="6"/>
        <v>-6609.378598730219</v>
      </c>
      <c r="AJ17">
        <f t="shared" si="7"/>
        <v>-678.24920594133164</v>
      </c>
      <c r="AK17">
        <f t="shared" si="22"/>
        <v>474.98035084648205</v>
      </c>
      <c r="AL17">
        <f t="shared" si="8"/>
        <v>-6812.6474538250686</v>
      </c>
      <c r="AN17">
        <f t="shared" si="9"/>
        <v>0</v>
      </c>
      <c r="AO17">
        <f t="shared" si="9"/>
        <v>0</v>
      </c>
      <c r="AP17">
        <f t="shared" si="9"/>
        <v>-6.6658574026442947</v>
      </c>
      <c r="AQ17">
        <f t="shared" si="9"/>
        <v>-2115.5265410958841</v>
      </c>
      <c r="AR17">
        <f t="shared" si="9"/>
        <v>-2122.1923984985283</v>
      </c>
      <c r="AS17">
        <f t="shared" si="9"/>
        <v>-217.77770597267448</v>
      </c>
      <c r="AT17">
        <f t="shared" si="9"/>
        <v>152.51050835493419</v>
      </c>
      <c r="AU17">
        <f t="shared" si="9"/>
        <v>-2187.4595961162686</v>
      </c>
      <c r="AW17">
        <v>14</v>
      </c>
      <c r="AX17">
        <f>IF(Z17&gt;0, (R17*SUMPRODUCT(K17:$K$98, X17:$X$98)-K17*$AZ$3)/Z17, 0)</f>
        <v>8987.963247419726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2000000</v>
      </c>
      <c r="S18">
        <f t="shared" si="1"/>
        <v>9788.6927183537991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7463.682789462503</v>
      </c>
      <c r="AC18">
        <f t="shared" si="2"/>
        <v>8014.1592865318225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-6777.2194272405541</v>
      </c>
      <c r="AI18">
        <f t="shared" si="6"/>
        <v>-6797.687327084589</v>
      </c>
      <c r="AJ18">
        <f t="shared" si="7"/>
        <v>-550.47649706931952</v>
      </c>
      <c r="AK18">
        <f t="shared" si="22"/>
        <v>522.45779526237527</v>
      </c>
      <c r="AL18">
        <f t="shared" si="8"/>
        <v>-6825.7060288915336</v>
      </c>
      <c r="AN18">
        <f t="shared" si="9"/>
        <v>0</v>
      </c>
      <c r="AO18">
        <f t="shared" si="9"/>
        <v>0</v>
      </c>
      <c r="AP18">
        <f t="shared" si="9"/>
        <v>-5.8678551585805154</v>
      </c>
      <c r="AQ18">
        <f t="shared" si="9"/>
        <v>-1942.9322148337606</v>
      </c>
      <c r="AR18">
        <f t="shared" si="9"/>
        <v>-1948.8000699923412</v>
      </c>
      <c r="AS18">
        <f t="shared" si="9"/>
        <v>-157.81376582937372</v>
      </c>
      <c r="AT18">
        <f t="shared" si="9"/>
        <v>149.78120336876907</v>
      </c>
      <c r="AU18">
        <f t="shared" si="9"/>
        <v>-1956.8326324529457</v>
      </c>
      <c r="AW18">
        <v>15</v>
      </c>
      <c r="AX18">
        <f>IF(Z18&gt;0, (R18*SUMPRODUCT(K18:$K$98, X18:$X$98)-K18*$AZ$3)/Z18, 0)</f>
        <v>9788.6927183537991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2000000</v>
      </c>
      <c r="S19">
        <f t="shared" si="1"/>
        <v>10472.564574055583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8014.1592865318225</v>
      </c>
      <c r="AC19">
        <f t="shared" si="2"/>
        <v>8451.5869272027376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-7014.2559429273406</v>
      </c>
      <c r="AI19">
        <f t="shared" si="6"/>
        <v>-7034.4314855736484</v>
      </c>
      <c r="AJ19">
        <f t="shared" si="7"/>
        <v>-437.42764067091503</v>
      </c>
      <c r="AK19">
        <f t="shared" si="22"/>
        <v>560.99115005722763</v>
      </c>
      <c r="AL19">
        <f t="shared" si="8"/>
        <v>-6910.8679761873354</v>
      </c>
      <c r="AN19">
        <f t="shared" si="9"/>
        <v>0</v>
      </c>
      <c r="AO19">
        <f t="shared" si="9"/>
        <v>0</v>
      </c>
      <c r="AP19">
        <f t="shared" si="9"/>
        <v>-5.1643218901132899</v>
      </c>
      <c r="AQ19">
        <f t="shared" si="9"/>
        <v>-1795.4350048446599</v>
      </c>
      <c r="AR19">
        <f t="shared" si="9"/>
        <v>-1800.5993267347733</v>
      </c>
      <c r="AS19">
        <f t="shared" si="9"/>
        <v>-111.96809818995622</v>
      </c>
      <c r="AT19">
        <f t="shared" si="9"/>
        <v>143.59657765787966</v>
      </c>
      <c r="AU19">
        <f t="shared" si="9"/>
        <v>-1768.9708472668497</v>
      </c>
      <c r="AW19">
        <v>16</v>
      </c>
      <c r="AX19">
        <f>IF(Z19&gt;0, (R19*SUMPRODUCT(K19:$K$98, X19:$X$98)-K19*$AZ$3)/Z19, 0)</f>
        <v>10472.564574055583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2000000</v>
      </c>
      <c r="S20">
        <f t="shared" si="1"/>
        <v>11041.438441267537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8451.5869272027376</v>
      </c>
      <c r="AC20">
        <f t="shared" si="2"/>
        <v>8781.4732219158177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-7263.6295303484794</v>
      </c>
      <c r="AI20">
        <f t="shared" si="6"/>
        <v>-7283.5125221991948</v>
      </c>
      <c r="AJ20">
        <f t="shared" si="7"/>
        <v>-329.88629471308013</v>
      </c>
      <c r="AK20">
        <f t="shared" si="22"/>
        <v>591.61108490419167</v>
      </c>
      <c r="AL20">
        <f t="shared" si="8"/>
        <v>-7021.7877320080834</v>
      </c>
      <c r="AN20">
        <f t="shared" si="9"/>
        <v>0</v>
      </c>
      <c r="AO20">
        <f t="shared" si="9"/>
        <v>0</v>
      </c>
      <c r="AP20">
        <f t="shared" si="9"/>
        <v>-4.5441409227714802</v>
      </c>
      <c r="AQ20">
        <f t="shared" si="9"/>
        <v>-1660.0598362927319</v>
      </c>
      <c r="AR20">
        <f t="shared" si="9"/>
        <v>-1664.6039772155034</v>
      </c>
      <c r="AS20">
        <f t="shared" si="9"/>
        <v>-75.393573709745439</v>
      </c>
      <c r="AT20">
        <f t="shared" si="9"/>
        <v>135.20923618855053</v>
      </c>
      <c r="AU20">
        <f t="shared" si="9"/>
        <v>-1604.7883147366983</v>
      </c>
      <c r="AW20">
        <v>17</v>
      </c>
      <c r="AX20">
        <f>IF(Z20&gt;0, (R20*SUMPRODUCT(K20:$K$98, X20:$X$98)-K20*$AZ$3)/Z20, 0)</f>
        <v>11041.438441267537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2000000</v>
      </c>
      <c r="S21">
        <f t="shared" si="1"/>
        <v>11509.483958965537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8781.4732219158177</v>
      </c>
      <c r="AC21">
        <f t="shared" si="2"/>
        <v>9019.0216887996376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-7499.9281516636775</v>
      </c>
      <c r="AI21">
        <f t="shared" si="6"/>
        <v>-7519.5185644939893</v>
      </c>
      <c r="AJ21">
        <f t="shared" si="7"/>
        <v>-237.54846688381986</v>
      </c>
      <c r="AK21">
        <f t="shared" si="22"/>
        <v>614.70312553410724</v>
      </c>
      <c r="AL21">
        <f t="shared" si="8"/>
        <v>-7142.363905843702</v>
      </c>
      <c r="AN21">
        <f t="shared" si="9"/>
        <v>0</v>
      </c>
      <c r="AO21">
        <f t="shared" si="9"/>
        <v>0</v>
      </c>
      <c r="AP21">
        <f t="shared" si="9"/>
        <v>-3.9975658101136258</v>
      </c>
      <c r="AQ21">
        <f t="shared" si="9"/>
        <v>-1530.4147297503171</v>
      </c>
      <c r="AR21">
        <f t="shared" si="9"/>
        <v>-1534.4122955604307</v>
      </c>
      <c r="AS21">
        <f t="shared" si="9"/>
        <v>-48.473487398403819</v>
      </c>
      <c r="AT21">
        <f t="shared" si="9"/>
        <v>125.4346306680649</v>
      </c>
      <c r="AU21">
        <f t="shared" si="9"/>
        <v>-1457.4511522907696</v>
      </c>
      <c r="AW21">
        <v>18</v>
      </c>
      <c r="AX21">
        <f>IF(Z21&gt;0, (R21*SUMPRODUCT(K21:$K$98, X21:$X$98)-K21*$AZ$3)/Z21, 0)</f>
        <v>11509.483958965537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2000000</v>
      </c>
      <c r="S22">
        <f t="shared" si="1"/>
        <v>11896.495638889888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9019.0216887996376</v>
      </c>
      <c r="AC22">
        <f t="shared" si="2"/>
        <v>9182.9000868855328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-7761.5193903092859</v>
      </c>
      <c r="AI22">
        <f t="shared" si="6"/>
        <v>-7780.816880018916</v>
      </c>
      <c r="AJ22">
        <f t="shared" si="7"/>
        <v>-163.87839808589524</v>
      </c>
      <c r="AK22">
        <f t="shared" si="22"/>
        <v>631.33151821597471</v>
      </c>
      <c r="AL22">
        <f t="shared" si="8"/>
        <v>-7313.3637598888363</v>
      </c>
      <c r="AN22">
        <f t="shared" si="9"/>
        <v>0</v>
      </c>
      <c r="AO22">
        <f t="shared" si="9"/>
        <v>0</v>
      </c>
      <c r="AP22">
        <f t="shared" si="9"/>
        <v>-3.5158863598427597</v>
      </c>
      <c r="AQ22">
        <f t="shared" si="9"/>
        <v>-1414.1020706141589</v>
      </c>
      <c r="AR22">
        <f t="shared" si="9"/>
        <v>-1417.6179569740018</v>
      </c>
      <c r="AS22">
        <f t="shared" si="9"/>
        <v>-29.857656781936008</v>
      </c>
      <c r="AT22">
        <f t="shared" si="9"/>
        <v>115.02479891602962</v>
      </c>
      <c r="AU22">
        <f t="shared" si="9"/>
        <v>-1332.4508148399082</v>
      </c>
      <c r="AW22">
        <v>19</v>
      </c>
      <c r="AX22">
        <f>IF(Z22&gt;0, (R22*SUMPRODUCT(K22:$K$98, X22:$X$98)-K22*$AZ$3)/Z22, 0)</f>
        <v>11896.495638889888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2000000</v>
      </c>
      <c r="S23">
        <f t="shared" si="1"/>
        <v>12209.951563400144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9182.9000868855328</v>
      </c>
      <c r="AC23">
        <f t="shared" si="2"/>
        <v>9281.5597375537054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-8034.1485915971753</v>
      </c>
      <c r="AI23">
        <f t="shared" si="6"/>
        <v>-8053.1526795523141</v>
      </c>
      <c r="AJ23">
        <f t="shared" si="7"/>
        <v>-98.659650668172617</v>
      </c>
      <c r="AK23">
        <f t="shared" si="22"/>
        <v>642.80300608198741</v>
      </c>
      <c r="AL23">
        <f t="shared" si="8"/>
        <v>-7509.0093241384993</v>
      </c>
      <c r="AN23">
        <f t="shared" si="9"/>
        <v>0</v>
      </c>
      <c r="AO23">
        <f t="shared" si="9"/>
        <v>0</v>
      </c>
      <c r="AP23">
        <f t="shared" si="9"/>
        <v>-3.0914556498997623</v>
      </c>
      <c r="AQ23">
        <f t="shared" si="9"/>
        <v>-1306.9405968998899</v>
      </c>
      <c r="AR23">
        <f t="shared" si="9"/>
        <v>-1310.0320525497896</v>
      </c>
      <c r="AS23">
        <f t="shared" si="9"/>
        <v>-16.049280301966959</v>
      </c>
      <c r="AT23">
        <f t="shared" si="9"/>
        <v>104.56681686675459</v>
      </c>
      <c r="AU23">
        <f t="shared" si="9"/>
        <v>-1221.5145159850019</v>
      </c>
      <c r="AW23">
        <v>20</v>
      </c>
      <c r="AX23">
        <f>IF(Z23&gt;0, (R23*SUMPRODUCT(K23:$K$98, X23:$X$98)-K23*$AZ$3)/Z23, 0)</f>
        <v>12209.951563400144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2000000</v>
      </c>
      <c r="S24">
        <f t="shared" si="1"/>
        <v>12460.438406758494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9281.5597375537054</v>
      </c>
      <c r="AC24">
        <f t="shared" si="2"/>
        <v>9325.2992489416065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-8338.6699650562132</v>
      </c>
      <c r="AI24">
        <f t="shared" si="6"/>
        <v>-8357.3797787572366</v>
      </c>
      <c r="AJ24">
        <f t="shared" si="7"/>
        <v>-43.739511387901075</v>
      </c>
      <c r="AK24">
        <f t="shared" si="22"/>
        <v>649.70918162875944</v>
      </c>
      <c r="AL24">
        <f t="shared" si="8"/>
        <v>-7751.4101085163784</v>
      </c>
      <c r="AN24">
        <f t="shared" si="9"/>
        <v>0</v>
      </c>
      <c r="AO24">
        <f t="shared" si="9"/>
        <v>0</v>
      </c>
      <c r="AP24">
        <f t="shared" si="9"/>
        <v>-2.7174867121795692</v>
      </c>
      <c r="AQ24">
        <f t="shared" si="9"/>
        <v>-1211.1411256890544</v>
      </c>
      <c r="AR24">
        <f t="shared" si="9"/>
        <v>-1213.8586124012338</v>
      </c>
      <c r="AS24">
        <f t="shared" si="9"/>
        <v>-6.3528981577908752</v>
      </c>
      <c r="AT24">
        <f t="shared" si="9"/>
        <v>94.366309364189519</v>
      </c>
      <c r="AU24">
        <f t="shared" si="9"/>
        <v>-1125.8452011948352</v>
      </c>
      <c r="AW24">
        <v>21</v>
      </c>
      <c r="AX24">
        <f>IF(Z24&gt;0, (R24*SUMPRODUCT(K24:$K$98, X24:$X$98)-K24*$AZ$3)/Z24, 0)</f>
        <v>12460.438406758494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2000000</v>
      </c>
      <c r="S25">
        <f t="shared" si="1"/>
        <v>12653.546572632402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9325.2992489416065</v>
      </c>
      <c r="AC25">
        <f t="shared" si="2"/>
        <v>9320.1225056523726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-8693.0973331391615</v>
      </c>
      <c r="AI25">
        <f t="shared" si="6"/>
        <v>-8711.511384986512</v>
      </c>
      <c r="AJ25">
        <f t="shared" si="7"/>
        <v>5.1767432892338547</v>
      </c>
      <c r="AK25">
        <f t="shared" si="22"/>
        <v>652.77094742591248</v>
      </c>
      <c r="AL25">
        <f t="shared" si="8"/>
        <v>-8053.5636942713654</v>
      </c>
      <c r="AN25">
        <f t="shared" si="9"/>
        <v>0</v>
      </c>
      <c r="AO25">
        <f t="shared" si="9"/>
        <v>0</v>
      </c>
      <c r="AP25">
        <f t="shared" si="9"/>
        <v>-2.387972411362846</v>
      </c>
      <c r="AQ25">
        <f t="shared" si="9"/>
        <v>-1127.3388808132331</v>
      </c>
      <c r="AR25">
        <f t="shared" si="9"/>
        <v>-1129.726853224596</v>
      </c>
      <c r="AS25">
        <f t="shared" si="9"/>
        <v>0.67133079986289457</v>
      </c>
      <c r="AT25">
        <f t="shared" si="9"/>
        <v>84.65268949574542</v>
      </c>
      <c r="AU25">
        <f t="shared" si="9"/>
        <v>-1044.4028329289877</v>
      </c>
      <c r="AW25">
        <v>22</v>
      </c>
      <c r="AX25">
        <f>IF(Z25&gt;0, (R25*SUMPRODUCT(K25:$K$98, X25:$X$98)-K25*$AZ$3)/Z25, 0)</f>
        <v>12653.546572632402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2000000</v>
      </c>
      <c r="S26">
        <f t="shared" si="1"/>
        <v>12791.508174789882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9320.1225056523726</v>
      </c>
      <c r="AC26">
        <f t="shared" si="2"/>
        <v>9269.5375376961219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-9066.1481151736753</v>
      </c>
      <c r="AI26">
        <f t="shared" si="6"/>
        <v>-9084.2646996511121</v>
      </c>
      <c r="AJ26">
        <f t="shared" si="7"/>
        <v>50.584967956250694</v>
      </c>
      <c r="AK26">
        <f t="shared" si="22"/>
        <v>652.40857539566616</v>
      </c>
      <c r="AL26">
        <f t="shared" si="8"/>
        <v>-8381.2711562991954</v>
      </c>
      <c r="AN26">
        <f t="shared" si="9"/>
        <v>0</v>
      </c>
      <c r="AO26">
        <f t="shared" si="9"/>
        <v>0</v>
      </c>
      <c r="AP26">
        <f t="shared" si="9"/>
        <v>-2.0976752020141456</v>
      </c>
      <c r="AQ26">
        <f t="shared" si="9"/>
        <v>-1049.7472138124526</v>
      </c>
      <c r="AR26">
        <f t="shared" si="9"/>
        <v>-1051.8448890144668</v>
      </c>
      <c r="AS26">
        <f t="shared" si="9"/>
        <v>5.8571102631769802</v>
      </c>
      <c r="AT26">
        <f t="shared" si="9"/>
        <v>75.540800303352697</v>
      </c>
      <c r="AU26">
        <f t="shared" si="9"/>
        <v>-970.44697844793723</v>
      </c>
      <c r="AW26">
        <v>23</v>
      </c>
      <c r="AX26">
        <f>IF(Z26&gt;0, (R26*SUMPRODUCT(K26:$K$98, X26:$X$98)-K26*$AZ$3)/Z26, 0)</f>
        <v>12791.508174789882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2000000</v>
      </c>
      <c r="S27">
        <f t="shared" si="1"/>
        <v>12882.414668349338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9269.5375376961219</v>
      </c>
      <c r="AC27">
        <f t="shared" si="2"/>
        <v>9181.1777460773992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-9451.9946059482136</v>
      </c>
      <c r="AI27">
        <f t="shared" si="6"/>
        <v>-9469.8118746483015</v>
      </c>
      <c r="AJ27">
        <f t="shared" si="7"/>
        <v>88.359791618722738</v>
      </c>
      <c r="AK27">
        <f t="shared" si="22"/>
        <v>648.86762763872855</v>
      </c>
      <c r="AL27">
        <f t="shared" si="8"/>
        <v>-8732.5844553908501</v>
      </c>
      <c r="AN27">
        <f t="shared" si="9"/>
        <v>0</v>
      </c>
      <c r="AO27">
        <f t="shared" si="9"/>
        <v>0</v>
      </c>
      <c r="AP27">
        <f t="shared" si="9"/>
        <v>-1.8419804973224685</v>
      </c>
      <c r="AQ27">
        <f t="shared" si="9"/>
        <v>-977.16378520282444</v>
      </c>
      <c r="AR27">
        <f t="shared" si="9"/>
        <v>-979.00576570014687</v>
      </c>
      <c r="AS27">
        <f t="shared" si="9"/>
        <v>9.1347902783977712</v>
      </c>
      <c r="AT27">
        <f t="shared" si="9"/>
        <v>67.081073736544909</v>
      </c>
      <c r="AU27">
        <f t="shared" si="9"/>
        <v>-902.7899016852042</v>
      </c>
      <c r="AW27">
        <v>24</v>
      </c>
      <c r="AX27">
        <f>IF(Z27&gt;0, (R27*SUMPRODUCT(K27:$K$98, X27:$X$98)-K27*$AZ$3)/Z27, 0)</f>
        <v>12882.414668349338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2000000</v>
      </c>
      <c r="S28">
        <f t="shared" si="1"/>
        <v>12934.809427359907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9181.1777460773992</v>
      </c>
      <c r="AC28">
        <f t="shared" si="2"/>
        <v>9062.3955878332636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-9886.2265475544336</v>
      </c>
      <c r="AI28">
        <f t="shared" si="6"/>
        <v>-9903.7420657356761</v>
      </c>
      <c r="AJ28">
        <f t="shared" si="7"/>
        <v>118.78215824413564</v>
      </c>
      <c r="AK28">
        <f t="shared" si="22"/>
        <v>642.68244222541796</v>
      </c>
      <c r="AL28">
        <f t="shared" si="8"/>
        <v>-9142.2774652661228</v>
      </c>
      <c r="AN28">
        <f t="shared" si="9"/>
        <v>0</v>
      </c>
      <c r="AO28">
        <f t="shared" si="9"/>
        <v>0</v>
      </c>
      <c r="AP28">
        <f t="shared" si="9"/>
        <v>-1.6167723207900104</v>
      </c>
      <c r="AQ28">
        <f t="shared" si="9"/>
        <v>-912.5495046022894</v>
      </c>
      <c r="AR28">
        <f t="shared" si="9"/>
        <v>-914.16627692307941</v>
      </c>
      <c r="AS28">
        <f t="shared" si="9"/>
        <v>10.964203494617511</v>
      </c>
      <c r="AT28">
        <f t="shared" si="9"/>
        <v>59.322891443800941</v>
      </c>
      <c r="AU28">
        <f t="shared" si="9"/>
        <v>-843.87918198466093</v>
      </c>
      <c r="AW28">
        <v>25</v>
      </c>
      <c r="AX28">
        <f>IF(Z28&gt;0, (R28*SUMPRODUCT(K28:$K$98, X28:$X$98)-K28*$AZ$3)/Z28, 0)</f>
        <v>12934.809427359907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2000000</v>
      </c>
      <c r="S29">
        <f t="shared" si="1"/>
        <v>12951.615793776242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9062.3955878332636</v>
      </c>
      <c r="AC29">
        <f t="shared" si="2"/>
        <v>8916.2582501583711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-10372.531526647554</v>
      </c>
      <c r="AI29">
        <f t="shared" si="6"/>
        <v>-10389.7422330029</v>
      </c>
      <c r="AJ29">
        <f t="shared" si="7"/>
        <v>146.13733767489248</v>
      </c>
      <c r="AK29">
        <f t="shared" si="22"/>
        <v>634.3676911483285</v>
      </c>
      <c r="AL29">
        <f t="shared" si="8"/>
        <v>-9609.2372041796789</v>
      </c>
      <c r="AN29">
        <f t="shared" si="9"/>
        <v>0</v>
      </c>
      <c r="AO29">
        <f t="shared" si="9"/>
        <v>0</v>
      </c>
      <c r="AP29">
        <f t="shared" si="9"/>
        <v>-1.418425556404227</v>
      </c>
      <c r="AQ29">
        <f t="shared" si="9"/>
        <v>-854.85531495541454</v>
      </c>
      <c r="AR29">
        <f t="shared" si="9"/>
        <v>-856.2737405118188</v>
      </c>
      <c r="AS29">
        <f t="shared" si="9"/>
        <v>12.043952771208659</v>
      </c>
      <c r="AT29">
        <f t="shared" si="9"/>
        <v>52.281604642122964</v>
      </c>
      <c r="AU29">
        <f t="shared" si="9"/>
        <v>-791.94818309848711</v>
      </c>
      <c r="AW29">
        <v>26</v>
      </c>
      <c r="AX29">
        <f>IF(Z29&gt;0, (R29*SUMPRODUCT(K29:$K$98, X29:$X$98)-K29*$AZ$3)/Z29, 0)</f>
        <v>12951.615793776242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2000000</v>
      </c>
      <c r="S30">
        <f t="shared" si="1"/>
        <v>12935.890871652537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8916.2582501583711</v>
      </c>
      <c r="AC30">
        <f t="shared" si="2"/>
        <v>8745.6995128167055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-10927.570379639921</v>
      </c>
      <c r="AI30">
        <f t="shared" si="6"/>
        <v>-10944.472384301969</v>
      </c>
      <c r="AJ30">
        <f t="shared" si="7"/>
        <v>170.55873734166562</v>
      </c>
      <c r="AK30">
        <f t="shared" si="22"/>
        <v>624.13807751108607</v>
      </c>
      <c r="AL30">
        <f t="shared" si="8"/>
        <v>-10149.775569449217</v>
      </c>
      <c r="AN30">
        <f t="shared" si="9"/>
        <v>0</v>
      </c>
      <c r="AO30">
        <f t="shared" si="9"/>
        <v>0</v>
      </c>
      <c r="AP30">
        <f t="shared" si="9"/>
        <v>-1.2437355475194842</v>
      </c>
      <c r="AQ30">
        <f t="shared" si="9"/>
        <v>-804.10625845444554</v>
      </c>
      <c r="AR30">
        <f t="shared" si="9"/>
        <v>-805.349994001965</v>
      </c>
      <c r="AS30">
        <f t="shared" si="9"/>
        <v>12.550580171604482</v>
      </c>
      <c r="AT30">
        <f t="shared" si="9"/>
        <v>45.927257096552104</v>
      </c>
      <c r="AU30">
        <f t="shared" si="9"/>
        <v>-746.87215673380842</v>
      </c>
      <c r="AW30">
        <v>27</v>
      </c>
      <c r="AX30">
        <f>IF(Z30&gt;0, (R30*SUMPRODUCT(K30:$K$98, X30:$X$98)-K30*$AZ$3)/Z30, 0)</f>
        <v>12935.890871652537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25</v>
      </c>
      <c r="R31">
        <f t="shared" si="0"/>
        <v>2000000</v>
      </c>
      <c r="S31">
        <f t="shared" si="1"/>
        <v>12889.369462741612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8745.6995128167055</v>
      </c>
      <c r="AC31">
        <f t="shared" si="2"/>
        <v>8552.5723415173943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-11564.956005460079</v>
      </c>
      <c r="AI31">
        <f t="shared" si="6"/>
        <v>-11581.544428125439</v>
      </c>
      <c r="AJ31">
        <f t="shared" si="7"/>
        <v>193.12717129931116</v>
      </c>
      <c r="AK31">
        <f t="shared" si="22"/>
        <v>612.19896589716939</v>
      </c>
      <c r="AL31">
        <f t="shared" si="8"/>
        <v>-10776.218290928959</v>
      </c>
      <c r="AN31">
        <f t="shared" si="9"/>
        <v>0</v>
      </c>
      <c r="AO31">
        <f t="shared" si="9"/>
        <v>0</v>
      </c>
      <c r="AP31">
        <f t="shared" si="9"/>
        <v>-1.08987552484316</v>
      </c>
      <c r="AQ31">
        <f t="shared" si="9"/>
        <v>-759.82887285358072</v>
      </c>
      <c r="AR31">
        <f t="shared" si="9"/>
        <v>-760.91874837842386</v>
      </c>
      <c r="AS31">
        <f t="shared" si="9"/>
        <v>12.688643243992887</v>
      </c>
      <c r="AT31">
        <f t="shared" si="9"/>
        <v>40.222068289767662</v>
      </c>
      <c r="AU31">
        <f t="shared" si="9"/>
        <v>-708.00803684466337</v>
      </c>
      <c r="AW31">
        <v>28</v>
      </c>
      <c r="AX31">
        <f>IF(Z31&gt;0, (R31*SUMPRODUCT(K31:$K$98, X31:$X$98)-K31*$AZ$3)/Z31, 0)</f>
        <v>12889.369462741612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2000000</v>
      </c>
      <c r="S32">
        <f t="shared" si="1"/>
        <v>12813.207990922248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8552.5723415173943</v>
      </c>
      <c r="AC32">
        <f t="shared" si="2"/>
        <v>8338.260510766615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-12292.865213976562</v>
      </c>
      <c r="AI32">
        <f t="shared" si="6"/>
        <v>-12309.134091600094</v>
      </c>
      <c r="AJ32">
        <f t="shared" si="7"/>
        <v>214.31183075077934</v>
      </c>
      <c r="AK32">
        <f t="shared" si="22"/>
        <v>598.6800639062177</v>
      </c>
      <c r="AL32">
        <f t="shared" si="8"/>
        <v>-11496.142196943096</v>
      </c>
      <c r="AN32">
        <f t="shared" si="9"/>
        <v>0</v>
      </c>
      <c r="AO32">
        <f t="shared" si="9"/>
        <v>0</v>
      </c>
      <c r="AP32">
        <f t="shared" si="9"/>
        <v>-0.95435812891520955</v>
      </c>
      <c r="AQ32">
        <f t="shared" si="9"/>
        <v>-721.11894354954063</v>
      </c>
      <c r="AR32">
        <f t="shared" si="9"/>
        <v>-722.07330167845589</v>
      </c>
      <c r="AS32">
        <f t="shared" si="9"/>
        <v>12.571871430385359</v>
      </c>
      <c r="AT32">
        <f t="shared" si="9"/>
        <v>35.119520770257289</v>
      </c>
      <c r="AU32">
        <f t="shared" si="9"/>
        <v>-674.38190947781322</v>
      </c>
      <c r="AW32">
        <v>29</v>
      </c>
      <c r="AX32">
        <f>IF(Z32&gt;0, (R32*SUMPRODUCT(K32:$K$98, X32:$X$98)-K32*$AZ$3)/Z32, 0)</f>
        <v>12813.207990922248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25</v>
      </c>
      <c r="R33">
        <f t="shared" si="0"/>
        <v>2000000</v>
      </c>
      <c r="S33">
        <f t="shared" si="1"/>
        <v>12709.135588298075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8338.260510766615</v>
      </c>
      <c r="AC33">
        <f t="shared" si="2"/>
        <v>8104.2103548088598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-13158.90596191483</v>
      </c>
      <c r="AI33">
        <f t="shared" si="6"/>
        <v>-13174.847664437602</v>
      </c>
      <c r="AJ33">
        <f t="shared" si="7"/>
        <v>234.05015595775512</v>
      </c>
      <c r="AK33">
        <f t="shared" si="22"/>
        <v>583.6782357536631</v>
      </c>
      <c r="AL33">
        <f t="shared" si="8"/>
        <v>-12357.119272726184</v>
      </c>
      <c r="AN33">
        <f t="shared" si="9"/>
        <v>0</v>
      </c>
      <c r="AO33">
        <f t="shared" si="9"/>
        <v>0</v>
      </c>
      <c r="AP33">
        <f t="shared" si="9"/>
        <v>-0.8349692136671798</v>
      </c>
      <c r="AQ33">
        <f t="shared" si="9"/>
        <v>-689.21630848685254</v>
      </c>
      <c r="AR33">
        <f t="shared" si="9"/>
        <v>-690.05127770051979</v>
      </c>
      <c r="AS33">
        <f t="shared" si="9"/>
        <v>12.258707901466208</v>
      </c>
      <c r="AT33">
        <f t="shared" si="9"/>
        <v>30.57097300904492</v>
      </c>
      <c r="AU33">
        <f t="shared" si="9"/>
        <v>-647.22159679000868</v>
      </c>
      <c r="AW33">
        <v>30</v>
      </c>
      <c r="AX33">
        <f>IF(Z33&gt;0, (R33*SUMPRODUCT(K33:$K$98, X33:$X$98)-K33*$AZ$3)/Z33, 0)</f>
        <v>12709.135588298075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2000000</v>
      </c>
      <c r="S34">
        <f t="shared" si="1"/>
        <v>12575.452090665794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8104.2103548088598</v>
      </c>
      <c r="AC34">
        <f t="shared" si="2"/>
        <v>7849.8768923860962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-14138.356728016708</v>
      </c>
      <c r="AI34">
        <f t="shared" si="6"/>
        <v>-14153.962284055153</v>
      </c>
      <c r="AJ34">
        <f t="shared" si="7"/>
        <v>254.33346242276366</v>
      </c>
      <c r="AK34">
        <f t="shared" si="22"/>
        <v>567.29472483662028</v>
      </c>
      <c r="AL34">
        <f t="shared" si="8"/>
        <v>-13332.334096795768</v>
      </c>
      <c r="AN34">
        <f t="shared" si="9"/>
        <v>0</v>
      </c>
      <c r="AO34">
        <f t="shared" si="9"/>
        <v>0</v>
      </c>
      <c r="AP34">
        <f t="shared" si="9"/>
        <v>-0.72978845195294739</v>
      </c>
      <c r="AQ34">
        <f t="shared" si="9"/>
        <v>-661.17538165763824</v>
      </c>
      <c r="AR34">
        <f t="shared" si="9"/>
        <v>-661.90517010959127</v>
      </c>
      <c r="AS34">
        <f t="shared" si="9"/>
        <v>11.893816751168385</v>
      </c>
      <c r="AT34">
        <f t="shared" si="9"/>
        <v>26.529342371377041</v>
      </c>
      <c r="AU34">
        <f t="shared" ref="AU34:AU79" si="23">AL34*$K34</f>
        <v>-623.48201098704578</v>
      </c>
      <c r="AW34">
        <v>31</v>
      </c>
      <c r="AX34">
        <f>IF(Z34&gt;0, (R34*SUMPRODUCT(K34:$K$98, X34:$X$98)-K34*$AZ$3)/Z34, 0)</f>
        <v>12575.452090665794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2000000</v>
      </c>
      <c r="S35">
        <f t="shared" si="1"/>
        <v>12413.97407910039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7849.8768923860962</v>
      </c>
      <c r="AC35">
        <f t="shared" si="2"/>
        <v>7576.9897661428276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-15240.594517373054</v>
      </c>
      <c r="AI35">
        <f t="shared" ref="AI35:AI66" si="25">SUM(AE35:AH35)</f>
        <v>-15255.853510419647</v>
      </c>
      <c r="AJ35">
        <f t="shared" si="7"/>
        <v>272.88712624326854</v>
      </c>
      <c r="AK35">
        <f t="shared" si="22"/>
        <v>549.49138246702682</v>
      </c>
      <c r="AL35">
        <f t="shared" si="8"/>
        <v>-14433.475001709352</v>
      </c>
      <c r="AN35">
        <f t="shared" ref="AN35:AT66" si="26">AE35*$K35</f>
        <v>0</v>
      </c>
      <c r="AO35">
        <f t="shared" si="26"/>
        <v>0</v>
      </c>
      <c r="AP35">
        <f t="shared" si="26"/>
        <v>-0.63712638663529542</v>
      </c>
      <c r="AQ35">
        <f t="shared" si="26"/>
        <v>-636.35817156336304</v>
      </c>
      <c r="AR35">
        <f t="shared" si="26"/>
        <v>-636.99529794999842</v>
      </c>
      <c r="AS35">
        <f t="shared" si="26"/>
        <v>11.394171828493661</v>
      </c>
      <c r="AT35">
        <f t="shared" si="26"/>
        <v>22.943549284638621</v>
      </c>
      <c r="AU35">
        <f t="shared" si="23"/>
        <v>-602.65757683686616</v>
      </c>
      <c r="AW35">
        <v>32</v>
      </c>
      <c r="AX35">
        <f>IF(Z35&gt;0, (R35*SUMPRODUCT(K35:$K$98, X35:$X$98)-K35*$AZ$3)/Z35, 0)</f>
        <v>12413.97407910039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2000000</v>
      </c>
      <c r="S36">
        <f t="shared" si="1"/>
        <v>12226.741799540909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7576.9897661428276</v>
      </c>
      <c r="AC36">
        <f t="shared" si="2"/>
        <v>7287.3175369137225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-16482.899788787327</v>
      </c>
      <c r="AI36">
        <f t="shared" si="25"/>
        <v>-16497.800155656092</v>
      </c>
      <c r="AJ36">
        <f t="shared" si="7"/>
        <v>289.67222922910514</v>
      </c>
      <c r="AK36">
        <f t="shared" si="22"/>
        <v>530.38928362999798</v>
      </c>
      <c r="AL36">
        <f t="shared" si="8"/>
        <v>-15677.738642796989</v>
      </c>
      <c r="AN36">
        <f t="shared" si="26"/>
        <v>0</v>
      </c>
      <c r="AO36">
        <f t="shared" si="26"/>
        <v>0</v>
      </c>
      <c r="AP36">
        <f t="shared" si="26"/>
        <v>-0.55549308304675926</v>
      </c>
      <c r="AQ36">
        <f t="shared" si="26"/>
        <v>-614.49069689799944</v>
      </c>
      <c r="AR36">
        <f t="shared" si="26"/>
        <v>-615.04618998104615</v>
      </c>
      <c r="AS36">
        <f t="shared" si="26"/>
        <v>10.799124686305314</v>
      </c>
      <c r="AT36">
        <f t="shared" si="26"/>
        <v>19.773176122003626</v>
      </c>
      <c r="AU36">
        <f t="shared" si="23"/>
        <v>-584.47388917273724</v>
      </c>
      <c r="AW36">
        <v>33</v>
      </c>
      <c r="AX36">
        <f>IF(Z36&gt;0, (R36*SUMPRODUCT(K36:$K$98, X36:$X$98)-K36*$AZ$3)/Z36, 0)</f>
        <v>12226.741799540909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2000000</v>
      </c>
      <c r="S37">
        <f t="shared" si="1"/>
        <v>12014.876607239801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7287.3175369137225</v>
      </c>
      <c r="AC37">
        <f t="shared" si="2"/>
        <v>6982.3678599570276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-17821.986699308422</v>
      </c>
      <c r="AI37">
        <f t="shared" si="25"/>
        <v>-17836.51528767476</v>
      </c>
      <c r="AJ37">
        <f t="shared" si="7"/>
        <v>304.94967695669493</v>
      </c>
      <c r="AK37">
        <f t="shared" si="22"/>
        <v>510.11222758396065</v>
      </c>
      <c r="AL37">
        <f t="shared" si="8"/>
        <v>-17021.453383134107</v>
      </c>
      <c r="AN37">
        <f t="shared" si="26"/>
        <v>0</v>
      </c>
      <c r="AO37">
        <f t="shared" si="26"/>
        <v>0</v>
      </c>
      <c r="AP37">
        <f t="shared" si="26"/>
        <v>-0.48360088900437831</v>
      </c>
      <c r="AQ37">
        <f t="shared" si="26"/>
        <v>-593.22546652771609</v>
      </c>
      <c r="AR37">
        <f t="shared" si="26"/>
        <v>-593.70906741672047</v>
      </c>
      <c r="AS37">
        <f t="shared" si="26"/>
        <v>10.150603152853414</v>
      </c>
      <c r="AT37">
        <f t="shared" si="26"/>
        <v>16.979676244609156</v>
      </c>
      <c r="AU37">
        <f t="shared" si="23"/>
        <v>-566.57878801925801</v>
      </c>
      <c r="AW37">
        <v>34</v>
      </c>
      <c r="AX37">
        <f>IF(Z37&gt;0, (R37*SUMPRODUCT(K37:$K$98, X37:$X$98)-K37*$AZ$3)/Z37, 0)</f>
        <v>12014.876607239801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2000000</v>
      </c>
      <c r="S38">
        <f t="shared" si="1"/>
        <v>11782.637296979276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6982.3678599570276</v>
      </c>
      <c r="AC38">
        <f t="shared" si="2"/>
        <v>6665.5183040911879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-19250.553928457688</v>
      </c>
      <c r="AI38">
        <f t="shared" si="25"/>
        <v>-19264.696599016257</v>
      </c>
      <c r="AJ38">
        <f t="shared" si="7"/>
        <v>316.84955586583965</v>
      </c>
      <c r="AK38">
        <f t="shared" si="22"/>
        <v>488.76575019699197</v>
      </c>
      <c r="AL38">
        <f t="shared" si="8"/>
        <v>-18459.081292953426</v>
      </c>
      <c r="AN38">
        <f t="shared" si="26"/>
        <v>0</v>
      </c>
      <c r="AO38">
        <f t="shared" si="26"/>
        <v>0</v>
      </c>
      <c r="AP38">
        <f t="shared" si="26"/>
        <v>-0.42031711415184475</v>
      </c>
      <c r="AQ38">
        <f t="shared" si="26"/>
        <v>-572.12230459059765</v>
      </c>
      <c r="AR38">
        <f t="shared" si="26"/>
        <v>-572.54262170474954</v>
      </c>
      <c r="AS38">
        <f t="shared" si="26"/>
        <v>9.4167003601124417</v>
      </c>
      <c r="AT38">
        <f t="shared" si="26"/>
        <v>14.526012521347694</v>
      </c>
      <c r="AU38">
        <f t="shared" si="23"/>
        <v>-548.59990882328941</v>
      </c>
      <c r="AW38">
        <v>35</v>
      </c>
      <c r="AX38">
        <f>IF(Z38&gt;0, (R38*SUMPRODUCT(K38:$K$98, X38:$X$98)-K38*$AZ$3)/Z38, 0)</f>
        <v>11782.637296979276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2000000</v>
      </c>
      <c r="S39">
        <f t="shared" si="1"/>
        <v>11534.165791642827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6665.5183040911879</v>
      </c>
      <c r="AC39">
        <f t="shared" si="2"/>
        <v>6340.1602054486939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-20729.112497908929</v>
      </c>
      <c r="AI39">
        <f t="shared" si="25"/>
        <v>-20742.85462785569</v>
      </c>
      <c r="AJ39">
        <f t="shared" si="7"/>
        <v>325.35809864249404</v>
      </c>
      <c r="AK39">
        <f t="shared" si="22"/>
        <v>466.58628128638321</v>
      </c>
      <c r="AL39">
        <f t="shared" si="8"/>
        <v>-19950.910247926815</v>
      </c>
      <c r="AN39">
        <f t="shared" si="26"/>
        <v>0</v>
      </c>
      <c r="AO39">
        <f t="shared" si="26"/>
        <v>0</v>
      </c>
      <c r="AP39">
        <f t="shared" si="26"/>
        <v>-0.36465458364869868</v>
      </c>
      <c r="AQ39">
        <f t="shared" si="26"/>
        <v>-550.05780884169212</v>
      </c>
      <c r="AR39">
        <f t="shared" si="26"/>
        <v>-550.42246342534077</v>
      </c>
      <c r="AS39">
        <f t="shared" si="26"/>
        <v>8.6335467978304781</v>
      </c>
      <c r="AT39">
        <f t="shared" si="26"/>
        <v>12.381110264410554</v>
      </c>
      <c r="AU39">
        <f t="shared" si="23"/>
        <v>-529.40780636309989</v>
      </c>
      <c r="AW39">
        <v>36</v>
      </c>
      <c r="AX39">
        <f>IF(Z39&gt;0, (R39*SUMPRODUCT(K39:$K$98, X39:$X$98)-K39*$AZ$3)/Z39, 0)</f>
        <v>11534.165791642827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2000000</v>
      </c>
      <c r="S40">
        <f t="shared" si="1"/>
        <v>11275.450385080054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6340.1602054486939</v>
      </c>
      <c r="AC40">
        <f t="shared" si="2"/>
        <v>6010.427580489235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-22268.044195735023</v>
      </c>
      <c r="AI40">
        <f t="shared" si="25"/>
        <v>-22281.370553829867</v>
      </c>
      <c r="AJ40">
        <f t="shared" si="7"/>
        <v>329.73262495945892</v>
      </c>
      <c r="AK40">
        <f t="shared" si="22"/>
        <v>443.8112143814086</v>
      </c>
      <c r="AL40">
        <f t="shared" si="8"/>
        <v>-21507.826714489001</v>
      </c>
      <c r="AN40">
        <f t="shared" si="26"/>
        <v>0</v>
      </c>
      <c r="AO40">
        <f t="shared" si="26"/>
        <v>0</v>
      </c>
      <c r="AP40">
        <f t="shared" si="26"/>
        <v>-0.31573380425327652</v>
      </c>
      <c r="AQ40">
        <f t="shared" si="26"/>
        <v>-527.58407489585545</v>
      </c>
      <c r="AR40">
        <f t="shared" si="26"/>
        <v>-527.89980870010868</v>
      </c>
      <c r="AS40">
        <f t="shared" si="26"/>
        <v>7.8121670845047486</v>
      </c>
      <c r="AT40">
        <f t="shared" si="26"/>
        <v>10.514966061216445</v>
      </c>
      <c r="AU40">
        <f t="shared" si="23"/>
        <v>-509.5726755543875</v>
      </c>
      <c r="AW40">
        <v>37</v>
      </c>
      <c r="AX40">
        <f>IF(Z40&gt;0, (R40*SUMPRODUCT(K40:$K$98, X40:$X$98)-K40*$AZ$3)/Z40, 0)</f>
        <v>11275.450385080054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2000000</v>
      </c>
      <c r="S41">
        <f t="shared" si="1"/>
        <v>11011.86900195057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6010.427580489235</v>
      </c>
      <c r="AC41">
        <f t="shared" si="2"/>
        <v>5679.5624197739517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-23912.874535256222</v>
      </c>
      <c r="AI41">
        <f t="shared" si="25"/>
        <v>-23925.768718838426</v>
      </c>
      <c r="AJ41">
        <f t="shared" si="7"/>
        <v>330.86516071528331</v>
      </c>
      <c r="AK41">
        <f t="shared" si="22"/>
        <v>420.7299306342465</v>
      </c>
      <c r="AL41">
        <f t="shared" si="8"/>
        <v>-23174.173627488897</v>
      </c>
      <c r="AN41">
        <f t="shared" si="26"/>
        <v>0</v>
      </c>
      <c r="AO41">
        <f t="shared" si="26"/>
        <v>0</v>
      </c>
      <c r="AP41">
        <f t="shared" si="26"/>
        <v>-0.27276298208189048</v>
      </c>
      <c r="AQ41">
        <f t="shared" si="26"/>
        <v>-505.85187707331585</v>
      </c>
      <c r="AR41">
        <f t="shared" si="26"/>
        <v>-506.12464005539772</v>
      </c>
      <c r="AS41">
        <f t="shared" si="26"/>
        <v>6.999106793256006</v>
      </c>
      <c r="AT41">
        <f t="shared" si="26"/>
        <v>8.9001021118759933</v>
      </c>
      <c r="AU41">
        <f t="shared" si="23"/>
        <v>-490.22543115026571</v>
      </c>
      <c r="AW41">
        <v>38</v>
      </c>
      <c r="AX41">
        <f>IF(Z41&gt;0, (R41*SUMPRODUCT(K41:$K$98, X41:$X$98)-K41*$AZ$3)/Z41, 0)</f>
        <v>11011.86900195057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2000000</v>
      </c>
      <c r="S42">
        <f t="shared" si="1"/>
        <v>10746.416054748994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5679.5624197739517</v>
      </c>
      <c r="AC42">
        <f t="shared" si="2"/>
        <v>5349.3524303618551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-25659.070480656774</v>
      </c>
      <c r="AI42">
        <f t="shared" si="25"/>
        <v>-25671.514984022149</v>
      </c>
      <c r="AJ42">
        <f t="shared" si="7"/>
        <v>330.20998941209655</v>
      </c>
      <c r="AK42">
        <f t="shared" si="22"/>
        <v>397.56936938417664</v>
      </c>
      <c r="AL42">
        <f t="shared" si="8"/>
        <v>-24943.735625225876</v>
      </c>
      <c r="AN42">
        <f t="shared" si="26"/>
        <v>0</v>
      </c>
      <c r="AO42">
        <f t="shared" si="26"/>
        <v>0</v>
      </c>
      <c r="AP42">
        <f t="shared" si="26"/>
        <v>-0.23504505974308065</v>
      </c>
      <c r="AQ42">
        <f t="shared" si="26"/>
        <v>-484.63466777294195</v>
      </c>
      <c r="AR42">
        <f t="shared" si="26"/>
        <v>-484.86971283268502</v>
      </c>
      <c r="AS42">
        <f t="shared" si="26"/>
        <v>6.2368279721854485</v>
      </c>
      <c r="AT42">
        <f t="shared" si="26"/>
        <v>7.5090755681679209</v>
      </c>
      <c r="AU42">
        <f t="shared" si="23"/>
        <v>-471.12380929233166</v>
      </c>
      <c r="AW42">
        <v>39</v>
      </c>
      <c r="AX42">
        <f>IF(Z42&gt;0, (R42*SUMPRODUCT(K42:$K$98, X42:$X$98)-K42*$AZ$3)/Z42, 0)</f>
        <v>10746.416054748994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25</v>
      </c>
      <c r="R43">
        <f t="shared" si="0"/>
        <v>2000000</v>
      </c>
      <c r="S43">
        <f t="shared" si="1"/>
        <v>10482.344866459071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5349.3524303618551</v>
      </c>
      <c r="AC43">
        <f t="shared" si="2"/>
        <v>5021.5408765721468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-27509.709627868895</v>
      </c>
      <c r="AI43">
        <f t="shared" si="25"/>
        <v>-27521.685814830267</v>
      </c>
      <c r="AJ43">
        <f t="shared" si="7"/>
        <v>327.81155378970834</v>
      </c>
      <c r="AK43">
        <f t="shared" si="22"/>
        <v>374.45467012532987</v>
      </c>
      <c r="AL43">
        <f t="shared" si="8"/>
        <v>-26819.419590915229</v>
      </c>
      <c r="AN43">
        <f t="shared" si="26"/>
        <v>0</v>
      </c>
      <c r="AO43">
        <f t="shared" si="26"/>
        <v>0</v>
      </c>
      <c r="AP43">
        <f t="shared" si="26"/>
        <v>-0.20196406463147834</v>
      </c>
      <c r="AQ43">
        <f t="shared" si="26"/>
        <v>-463.91833988529311</v>
      </c>
      <c r="AR43">
        <f t="shared" si="26"/>
        <v>-464.12030394992456</v>
      </c>
      <c r="AS43">
        <f t="shared" si="26"/>
        <v>5.528149656486252</v>
      </c>
      <c r="AT43">
        <f t="shared" si="26"/>
        <v>6.3147300090311953</v>
      </c>
      <c r="AU43">
        <f t="shared" si="23"/>
        <v>-452.27742428440718</v>
      </c>
      <c r="AW43">
        <v>40</v>
      </c>
      <c r="AX43">
        <f>IF(Z43&gt;0, (R43*SUMPRODUCT(K43:$K$98, X43:$X$98)-K43*$AZ$3)/Z43, 0)</f>
        <v>10482.344866459071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2000000</v>
      </c>
      <c r="S44">
        <f t="shared" si="1"/>
        <v>10221.306696982987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5021.5408765721468</v>
      </c>
      <c r="AC44">
        <f t="shared" si="2"/>
        <v>4697.6431741718825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-29327.583640447163</v>
      </c>
      <c r="AI44">
        <f t="shared" si="25"/>
        <v>-29339.073470743417</v>
      </c>
      <c r="AJ44">
        <f t="shared" si="7"/>
        <v>323.89770240026428</v>
      </c>
      <c r="AK44">
        <f t="shared" si="22"/>
        <v>351.5078613600503</v>
      </c>
      <c r="AL44">
        <f t="shared" si="8"/>
        <v>-28663.667906983104</v>
      </c>
      <c r="AN44">
        <f t="shared" si="26"/>
        <v>0</v>
      </c>
      <c r="AO44">
        <f t="shared" si="26"/>
        <v>0</v>
      </c>
      <c r="AP44">
        <f t="shared" si="26"/>
        <v>-0.173002001212441</v>
      </c>
      <c r="AQ44">
        <f t="shared" si="26"/>
        <v>-441.58447337354198</v>
      </c>
      <c r="AR44">
        <f t="shared" si="26"/>
        <v>-441.75747537475439</v>
      </c>
      <c r="AS44">
        <f t="shared" si="26"/>
        <v>4.87691717445359</v>
      </c>
      <c r="AT44">
        <f t="shared" si="26"/>
        <v>5.2926424402474614</v>
      </c>
      <c r="AU44">
        <f t="shared" si="23"/>
        <v>-431.58791576005336</v>
      </c>
      <c r="AW44">
        <v>41</v>
      </c>
      <c r="AX44">
        <f>IF(Z44&gt;0, (R44*SUMPRODUCT(K44:$K$98, X44:$X$98)-K44*$AZ$3)/Z44, 0)</f>
        <v>10221.306696982987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2000000</v>
      </c>
      <c r="S45">
        <f t="shared" si="1"/>
        <v>9968.3443384675502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4697.6431741718825</v>
      </c>
      <c r="AC45">
        <f t="shared" si="2"/>
        <v>4381.0771271242611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-30996.607874126996</v>
      </c>
      <c r="AI45">
        <f t="shared" si="25"/>
        <v>-31007.59534852186</v>
      </c>
      <c r="AJ45">
        <f t="shared" si="7"/>
        <v>316.5660470476214</v>
      </c>
      <c r="AK45">
        <f t="shared" si="22"/>
        <v>328.83502219203183</v>
      </c>
      <c r="AL45">
        <f t="shared" si="8"/>
        <v>-30362.194279282208</v>
      </c>
      <c r="AN45">
        <f t="shared" si="26"/>
        <v>0</v>
      </c>
      <c r="AO45">
        <f t="shared" si="26"/>
        <v>0</v>
      </c>
      <c r="AP45">
        <f t="shared" si="26"/>
        <v>-0.14771253994451689</v>
      </c>
      <c r="AQ45">
        <f t="shared" si="26"/>
        <v>-416.70974731840533</v>
      </c>
      <c r="AR45">
        <f t="shared" si="26"/>
        <v>-416.85745985834984</v>
      </c>
      <c r="AS45">
        <f t="shared" si="26"/>
        <v>4.2558256055144579</v>
      </c>
      <c r="AT45">
        <f t="shared" si="26"/>
        <v>4.4207662839604556</v>
      </c>
      <c r="AU45">
        <f t="shared" si="23"/>
        <v>-408.18086796887496</v>
      </c>
      <c r="AW45">
        <v>42</v>
      </c>
      <c r="AX45">
        <f>IF(Z45&gt;0, (R45*SUMPRODUCT(K45:$K$98, X45:$X$98)-K45*$AZ$3)/Z45, 0)</f>
        <v>9968.3443384675502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2000000</v>
      </c>
      <c r="S46">
        <f t="shared" si="1"/>
        <v>9820.3310513687138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4381.0771271242611</v>
      </c>
      <c r="AC46">
        <f t="shared" si="2"/>
        <v>4075.9909747397105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-40095.228741352679</v>
      </c>
      <c r="AI46">
        <f t="shared" si="25"/>
        <v>-40105.605150644325</v>
      </c>
      <c r="AJ46">
        <f t="shared" si="7"/>
        <v>305.08615238455059</v>
      </c>
      <c r="AK46">
        <f t="shared" si="22"/>
        <v>306.67539889869829</v>
      </c>
      <c r="AL46">
        <f t="shared" si="8"/>
        <v>-39493.843599361076</v>
      </c>
      <c r="AN46">
        <f t="shared" si="26"/>
        <v>0</v>
      </c>
      <c r="AO46">
        <f t="shared" si="26"/>
        <v>0</v>
      </c>
      <c r="AP46">
        <f t="shared" si="26"/>
        <v>-0.12455138500138571</v>
      </c>
      <c r="AQ46">
        <f t="shared" si="26"/>
        <v>-481.27595310854957</v>
      </c>
      <c r="AR46">
        <f t="shared" si="26"/>
        <v>-481.40050449355095</v>
      </c>
      <c r="AS46">
        <f t="shared" si="26"/>
        <v>3.6620474150745852</v>
      </c>
      <c r="AT46">
        <f t="shared" si="26"/>
        <v>3.6811236531914666</v>
      </c>
      <c r="AU46">
        <f t="shared" si="23"/>
        <v>-474.05733342528492</v>
      </c>
      <c r="AW46">
        <v>43</v>
      </c>
      <c r="AX46">
        <f>IF(Z46&gt;0, (R46*SUMPRODUCT(K46:$K$98, X46:$X$98)-K46*$AZ$3)/Z46, 0)</f>
        <v>9820.3310513687138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2000000</v>
      </c>
      <c r="S47">
        <f t="shared" si="1"/>
        <v>9555.0601700398402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4075.9909747397105</v>
      </c>
      <c r="AC47">
        <f t="shared" si="2"/>
        <v>3694.378945679247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-48529.421975211852</v>
      </c>
      <c r="AI47">
        <f t="shared" si="25"/>
        <v>-48539.088002635894</v>
      </c>
      <c r="AJ47">
        <f t="shared" si="7"/>
        <v>381.61202906046356</v>
      </c>
      <c r="AK47">
        <f t="shared" si="22"/>
        <v>285.31936823177978</v>
      </c>
      <c r="AL47">
        <f t="shared" si="8"/>
        <v>-47872.156605343647</v>
      </c>
      <c r="AN47">
        <f t="shared" si="26"/>
        <v>0</v>
      </c>
      <c r="AO47">
        <f t="shared" si="26"/>
        <v>0</v>
      </c>
      <c r="AP47">
        <f t="shared" si="26"/>
        <v>-0.1035932522244381</v>
      </c>
      <c r="AQ47">
        <f t="shared" si="26"/>
        <v>-520.10204714294139</v>
      </c>
      <c r="AR47">
        <f t="shared" si="26"/>
        <v>-520.20564039516591</v>
      </c>
      <c r="AS47">
        <f t="shared" si="26"/>
        <v>4.0898323007040576</v>
      </c>
      <c r="AT47">
        <f t="shared" si="26"/>
        <v>3.0578395840502197</v>
      </c>
      <c r="AU47">
        <f t="shared" si="23"/>
        <v>-513.05796851041157</v>
      </c>
      <c r="AW47">
        <v>44</v>
      </c>
      <c r="AX47">
        <f>IF(Z47&gt;0, (R47*SUMPRODUCT(K47:$K$98, X47:$X$98)-K47*$AZ$3)/Z47, 0)</f>
        <v>9555.0601700398402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2000000</v>
      </c>
      <c r="S48">
        <f t="shared" si="1"/>
        <v>9200.1143933073363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3694.378945679247</v>
      </c>
      <c r="AC48">
        <f t="shared" si="2"/>
        <v>3263.2625450078122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-56153.291565493979</v>
      </c>
      <c r="AI48">
        <f t="shared" si="25"/>
        <v>-56162.159016499216</v>
      </c>
      <c r="AJ48">
        <f t="shared" si="7"/>
        <v>431.1164006714348</v>
      </c>
      <c r="AK48">
        <f t="shared" si="22"/>
        <v>258.60652619754734</v>
      </c>
      <c r="AL48">
        <f t="shared" si="8"/>
        <v>-55472.436089630239</v>
      </c>
      <c r="AN48">
        <f t="shared" si="26"/>
        <v>0</v>
      </c>
      <c r="AO48">
        <f t="shared" si="26"/>
        <v>0</v>
      </c>
      <c r="AP48">
        <f t="shared" si="26"/>
        <v>-8.4852417377657904E-2</v>
      </c>
      <c r="AQ48">
        <f t="shared" si="26"/>
        <v>-537.32944565834748</v>
      </c>
      <c r="AR48">
        <f t="shared" si="26"/>
        <v>-537.41429807572513</v>
      </c>
      <c r="AS48">
        <f t="shared" si="26"/>
        <v>4.125342079311932</v>
      </c>
      <c r="AT48">
        <f t="shared" si="26"/>
        <v>2.4745993955365497</v>
      </c>
      <c r="AU48">
        <f t="shared" si="23"/>
        <v>-530.81435660087675</v>
      </c>
      <c r="AW48">
        <v>45</v>
      </c>
      <c r="AX48">
        <f>IF(Z48&gt;0, (R48*SUMPRODUCT(K48:$K$98, X48:$X$98)-K48*$AZ$3)/Z48, 0)</f>
        <v>9200.1143933073363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2000000</v>
      </c>
      <c r="S49">
        <f t="shared" si="1"/>
        <v>8771.1745704567675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3263.2625450078122</v>
      </c>
      <c r="AC49">
        <f t="shared" si="2"/>
        <v>2805.3845694133061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-62619.361762998022</v>
      </c>
      <c r="AI49">
        <f t="shared" si="25"/>
        <v>-62627.357797471166</v>
      </c>
      <c r="AJ49">
        <f t="shared" si="7"/>
        <v>457.8779755945061</v>
      </c>
      <c r="AK49">
        <f t="shared" si="22"/>
        <v>228.42837815054688</v>
      </c>
      <c r="AL49">
        <f t="shared" si="8"/>
        <v>-61941.051443726115</v>
      </c>
      <c r="AN49">
        <f t="shared" si="26"/>
        <v>0</v>
      </c>
      <c r="AO49">
        <f t="shared" si="26"/>
        <v>0</v>
      </c>
      <c r="AP49">
        <f t="shared" si="26"/>
        <v>-6.8315941364911537E-2</v>
      </c>
      <c r="AQ49">
        <f t="shared" si="26"/>
        <v>-535.0027767986013</v>
      </c>
      <c r="AR49">
        <f t="shared" si="26"/>
        <v>-535.07109273996628</v>
      </c>
      <c r="AS49">
        <f t="shared" si="26"/>
        <v>3.9119847516991801</v>
      </c>
      <c r="AT49">
        <f t="shared" si="26"/>
        <v>1.9516298660577804</v>
      </c>
      <c r="AU49">
        <f t="shared" si="23"/>
        <v>-529.2074781222093</v>
      </c>
      <c r="AW49">
        <v>46</v>
      </c>
      <c r="AX49">
        <f>IF(Z49&gt;0, (R49*SUMPRODUCT(K49:$K$98, X49:$X$98)-K49*$AZ$3)/Z49, 0)</f>
        <v>8771.1745704567675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25</v>
      </c>
      <c r="R50">
        <f t="shared" si="0"/>
        <v>2000000</v>
      </c>
      <c r="S50">
        <f t="shared" si="1"/>
        <v>8260.4536795317745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2805.3845694133061</v>
      </c>
      <c r="AC50">
        <f t="shared" si="2"/>
        <v>2341.3206051717088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-66411.350254886769</v>
      </c>
      <c r="AI50">
        <f t="shared" si="25"/>
        <v>-66418.436187136991</v>
      </c>
      <c r="AJ50">
        <f t="shared" si="7"/>
        <v>464.0639642415972</v>
      </c>
      <c r="AK50">
        <f t="shared" si="22"/>
        <v>196.37691985893144</v>
      </c>
      <c r="AL50">
        <f t="shared" si="8"/>
        <v>-65757.99530303647</v>
      </c>
      <c r="AN50">
        <f t="shared" si="26"/>
        <v>0</v>
      </c>
      <c r="AO50">
        <f t="shared" si="26"/>
        <v>0</v>
      </c>
      <c r="AP50">
        <f t="shared" si="26"/>
        <v>-5.4053817657551982E-2</v>
      </c>
      <c r="AQ50">
        <f t="shared" si="26"/>
        <v>-506.60758391458569</v>
      </c>
      <c r="AR50">
        <f t="shared" si="26"/>
        <v>-506.66163773224321</v>
      </c>
      <c r="AS50">
        <f t="shared" si="26"/>
        <v>3.5400322806862512</v>
      </c>
      <c r="AT50">
        <f t="shared" si="26"/>
        <v>1.4980276191418194</v>
      </c>
      <c r="AU50">
        <f t="shared" si="23"/>
        <v>-501.62357783241521</v>
      </c>
      <c r="AW50">
        <v>47</v>
      </c>
      <c r="AX50">
        <f>IF(Z50&gt;0, (R50*SUMPRODUCT(K50:$K$98, X50:$X$98)-K50*$AZ$3)/Z50, 0)</f>
        <v>8260.4536795317745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25</v>
      </c>
      <c r="R51">
        <f t="shared" si="0"/>
        <v>2000000</v>
      </c>
      <c r="S51">
        <f t="shared" si="1"/>
        <v>7702.5856616207948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2341.3206051717088</v>
      </c>
      <c r="AC51">
        <f t="shared" si="2"/>
        <v>1898.0512467544472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-68371.004425162595</v>
      </c>
      <c r="AI51">
        <f t="shared" si="25"/>
        <v>-68377.164860535006</v>
      </c>
      <c r="AJ51">
        <f t="shared" si="7"/>
        <v>443.26935841726163</v>
      </c>
      <c r="AK51">
        <f t="shared" si="22"/>
        <v>163.89244236201964</v>
      </c>
      <c r="AL51">
        <f t="shared" si="8"/>
        <v>-67770.00305975572</v>
      </c>
      <c r="AN51">
        <f t="shared" si="26"/>
        <v>0</v>
      </c>
      <c r="AO51">
        <f t="shared" si="26"/>
        <v>0</v>
      </c>
      <c r="AP51">
        <f t="shared" si="26"/>
        <v>-4.1958771084365326E-2</v>
      </c>
      <c r="AQ51">
        <f t="shared" si="26"/>
        <v>-465.675419034806</v>
      </c>
      <c r="AR51">
        <f t="shared" si="26"/>
        <v>-465.71737780589035</v>
      </c>
      <c r="AS51">
        <f t="shared" si="26"/>
        <v>3.0191108930129924</v>
      </c>
      <c r="AT51">
        <f t="shared" si="26"/>
        <v>1.1162726424051621</v>
      </c>
      <c r="AU51">
        <f t="shared" si="23"/>
        <v>-461.58199427047219</v>
      </c>
      <c r="AW51">
        <v>48</v>
      </c>
      <c r="AX51">
        <f>IF(Z51&gt;0, (R51*SUMPRODUCT(K51:$K$98, X51:$X$98)-K51*$AZ$3)/Z51, 0)</f>
        <v>7702.5856616207948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25</v>
      </c>
      <c r="R52">
        <f t="shared" si="0"/>
        <v>2000000</v>
      </c>
      <c r="S52">
        <f t="shared" si="1"/>
        <v>7093.6040308541014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1898.0512467544472</v>
      </c>
      <c r="AC52">
        <f t="shared" si="2"/>
        <v>1488.9278147708237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-68112.027703868327</v>
      </c>
      <c r="AI52">
        <f t="shared" si="25"/>
        <v>-68117.275134540716</v>
      </c>
      <c r="AJ52">
        <f t="shared" si="7"/>
        <v>409.1234319836235</v>
      </c>
      <c r="AK52">
        <f t="shared" si="22"/>
        <v>132.86358727281132</v>
      </c>
      <c r="AL52">
        <f t="shared" si="8"/>
        <v>-67575.288115284289</v>
      </c>
      <c r="AN52">
        <f t="shared" si="26"/>
        <v>0</v>
      </c>
      <c r="AO52">
        <f t="shared" si="26"/>
        <v>0</v>
      </c>
      <c r="AP52">
        <f t="shared" si="26"/>
        <v>-3.1910972580574501E-2</v>
      </c>
      <c r="AQ52">
        <f t="shared" si="26"/>
        <v>-414.20672023415915</v>
      </c>
      <c r="AR52">
        <f t="shared" si="26"/>
        <v>-414.23863120673974</v>
      </c>
      <c r="AS52">
        <f t="shared" si="26"/>
        <v>2.4879845843035362</v>
      </c>
      <c r="AT52">
        <f t="shared" si="26"/>
        <v>0.80797757133415404</v>
      </c>
      <c r="AU52">
        <f t="shared" si="23"/>
        <v>-410.94266905110209</v>
      </c>
      <c r="AW52">
        <v>49</v>
      </c>
      <c r="AX52">
        <f>IF(Z52&gt;0, (R52*SUMPRODUCT(K52:$K$98, X52:$X$98)-K52*$AZ$3)/Z52, 0)</f>
        <v>7093.6040308541014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25</v>
      </c>
      <c r="R53">
        <f t="shared" si="0"/>
        <v>2000000</v>
      </c>
      <c r="S53">
        <f t="shared" si="1"/>
        <v>6430.754704775235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1488.9278147708237</v>
      </c>
      <c r="AC53">
        <f t="shared" si="2"/>
        <v>1125.2139401180789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-65648.799606285756</v>
      </c>
      <c r="AI53">
        <f t="shared" si="25"/>
        <v>-65653.173952656347</v>
      </c>
      <c r="AJ53">
        <f t="shared" si="7"/>
        <v>363.71387465274483</v>
      </c>
      <c r="AK53">
        <f t="shared" si="22"/>
        <v>104.22494703395768</v>
      </c>
      <c r="AL53">
        <f t="shared" si="8"/>
        <v>-65185.235130969646</v>
      </c>
      <c r="AN53">
        <f t="shared" si="26"/>
        <v>0</v>
      </c>
      <c r="AO53">
        <f t="shared" si="26"/>
        <v>0</v>
      </c>
      <c r="AP53">
        <f t="shared" si="26"/>
        <v>-2.3751359713765383E-2</v>
      </c>
      <c r="AQ53">
        <f t="shared" si="26"/>
        <v>-356.45285538225193</v>
      </c>
      <c r="AR53">
        <f t="shared" si="26"/>
        <v>-356.47660674196572</v>
      </c>
      <c r="AS53">
        <f t="shared" si="26"/>
        <v>1.9748548326799855</v>
      </c>
      <c r="AT53">
        <f t="shared" si="26"/>
        <v>0.56590950931509509</v>
      </c>
      <c r="AU53">
        <f t="shared" si="23"/>
        <v>-353.93584239997062</v>
      </c>
      <c r="AW53">
        <v>50</v>
      </c>
      <c r="AX53">
        <f>IF(Z53&gt;0, (R53*SUMPRODUCT(K53:$K$98, X53:$X$98)-K53*$AZ$3)/Z53, 0)</f>
        <v>6430.754704775235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2000000</v>
      </c>
      <c r="S54">
        <f t="shared" si="1"/>
        <v>5713.2614239878649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1125.2139401180789</v>
      </c>
      <c r="AC54">
        <f t="shared" si="2"/>
        <v>813.84398257637417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-61551.770729248266</v>
      </c>
      <c r="AI54">
        <f t="shared" si="25"/>
        <v>-61555.331935021029</v>
      </c>
      <c r="AJ54">
        <f t="shared" si="7"/>
        <v>311.36995754170471</v>
      </c>
      <c r="AK54">
        <f t="shared" si="22"/>
        <v>78.764975808265532</v>
      </c>
      <c r="AL54">
        <f t="shared" si="8"/>
        <v>-61165.197001671062</v>
      </c>
      <c r="AN54">
        <f t="shared" si="26"/>
        <v>0</v>
      </c>
      <c r="AO54">
        <f t="shared" si="26"/>
        <v>0</v>
      </c>
      <c r="AP54">
        <f t="shared" si="26"/>
        <v>-1.7264513891643126E-2</v>
      </c>
      <c r="AQ54">
        <f t="shared" si="26"/>
        <v>-298.39932557053066</v>
      </c>
      <c r="AR54">
        <f t="shared" si="26"/>
        <v>-298.4165900844223</v>
      </c>
      <c r="AS54">
        <f t="shared" si="26"/>
        <v>1.5095030448769706</v>
      </c>
      <c r="AT54">
        <f t="shared" si="26"/>
        <v>0.38184792056026434</v>
      </c>
      <c r="AU54">
        <f t="shared" si="23"/>
        <v>-296.5252391189851</v>
      </c>
      <c r="AW54">
        <v>51</v>
      </c>
      <c r="AX54">
        <f>IF(Z54&gt;0, (R54*SUMPRODUCT(K54:$K$98, X54:$X$98)-K54*$AZ$3)/Z54, 0)</f>
        <v>5713.2614239878649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25</v>
      </c>
      <c r="R55">
        <f t="shared" si="0"/>
        <v>2000000</v>
      </c>
      <c r="S55">
        <f t="shared" si="1"/>
        <v>4912.8352052662285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813.84398257637417</v>
      </c>
      <c r="AC55">
        <f t="shared" si="2"/>
        <v>555.69724436347542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-55824.869678984054</v>
      </c>
      <c r="AI55">
        <f t="shared" si="25"/>
        <v>-55827.697461828102</v>
      </c>
      <c r="AJ55">
        <f t="shared" si="7"/>
        <v>258.14673821289875</v>
      </c>
      <c r="AK55">
        <f t="shared" si="22"/>
        <v>56.969078780346194</v>
      </c>
      <c r="AL55">
        <f t="shared" si="8"/>
        <v>-55512.581644834856</v>
      </c>
      <c r="AN55">
        <f t="shared" si="26"/>
        <v>0</v>
      </c>
      <c r="AO55">
        <f t="shared" si="26"/>
        <v>0</v>
      </c>
      <c r="AP55">
        <f t="shared" si="26"/>
        <v>-1.2240109938677756E-2</v>
      </c>
      <c r="AQ55">
        <f t="shared" si="26"/>
        <v>-241.63897295768589</v>
      </c>
      <c r="AR55">
        <f t="shared" si="26"/>
        <v>-241.65121306762458</v>
      </c>
      <c r="AS55">
        <f t="shared" si="26"/>
        <v>1.1173928941140823</v>
      </c>
      <c r="AT55">
        <f t="shared" si="26"/>
        <v>0.24659170305256817</v>
      </c>
      <c r="AU55">
        <f t="shared" si="23"/>
        <v>-240.28722847045793</v>
      </c>
      <c r="AW55">
        <v>52</v>
      </c>
      <c r="AX55">
        <f>IF(Z55&gt;0, (R55*SUMPRODUCT(K55:$K$98, X55:$X$98)-K55*$AZ$3)/Z55, 0)</f>
        <v>4912.8352052662285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2000000</v>
      </c>
      <c r="S56">
        <f t="shared" si="1"/>
        <v>4003.9545468720489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555.69724436347542</v>
      </c>
      <c r="AC56">
        <f t="shared" si="2"/>
        <v>349.99808154653209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-49134.200077084468</v>
      </c>
      <c r="AI56">
        <f t="shared" si="25"/>
        <v>-49136.38540459911</v>
      </c>
      <c r="AJ56">
        <f t="shared" si="7"/>
        <v>205.69916281694333</v>
      </c>
      <c r="AK56">
        <f t="shared" si="22"/>
        <v>38.898807105443282</v>
      </c>
      <c r="AL56">
        <f t="shared" si="8"/>
        <v>-48891.787434676728</v>
      </c>
      <c r="AN56">
        <f t="shared" si="26"/>
        <v>0</v>
      </c>
      <c r="AO56">
        <f t="shared" si="26"/>
        <v>0</v>
      </c>
      <c r="AP56">
        <f t="shared" si="26"/>
        <v>-8.445741298561146E-3</v>
      </c>
      <c r="AQ56">
        <f t="shared" si="26"/>
        <v>-189.89132749303542</v>
      </c>
      <c r="AR56">
        <f t="shared" si="26"/>
        <v>-189.89977323433396</v>
      </c>
      <c r="AS56">
        <f t="shared" si="26"/>
        <v>0.79497553700345447</v>
      </c>
      <c r="AT56">
        <f t="shared" si="26"/>
        <v>0.15033410755766285</v>
      </c>
      <c r="AU56">
        <f t="shared" si="23"/>
        <v>-188.95446358977287</v>
      </c>
      <c r="AW56">
        <v>53</v>
      </c>
      <c r="AX56">
        <f>IF(Z56&gt;0, (R56*SUMPRODUCT(K56:$K$98, X56:$X$98)-K56*$AZ$3)/Z56, 0)</f>
        <v>4003.9545468720489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25</v>
      </c>
      <c r="R57">
        <f t="shared" si="0"/>
        <v>2000000</v>
      </c>
      <c r="S57">
        <f t="shared" si="1"/>
        <v>2930.3816373777768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349.99808154653209</v>
      </c>
      <c r="AC57">
        <f t="shared" si="2"/>
        <v>192.19587025058826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-41903.304566764702</v>
      </c>
      <c r="AI57">
        <f t="shared" si="25"/>
        <v>-41904.944249697117</v>
      </c>
      <c r="AJ57">
        <f t="shared" si="7"/>
        <v>157.80221129594383</v>
      </c>
      <c r="AK57">
        <f t="shared" si="22"/>
        <v>24.49986570825725</v>
      </c>
      <c r="AL57">
        <f t="shared" si="8"/>
        <v>-41722.642172692918</v>
      </c>
      <c r="AN57">
        <f t="shared" si="26"/>
        <v>0</v>
      </c>
      <c r="AO57">
        <f t="shared" si="26"/>
        <v>0</v>
      </c>
      <c r="AP57">
        <f t="shared" si="26"/>
        <v>-5.6580019658821088E-3</v>
      </c>
      <c r="AQ57">
        <f t="shared" si="26"/>
        <v>-144.59440598482649</v>
      </c>
      <c r="AR57">
        <f t="shared" si="26"/>
        <v>-144.60006398679238</v>
      </c>
      <c r="AS57">
        <f t="shared" si="26"/>
        <v>0.54452309290008749</v>
      </c>
      <c r="AT57">
        <f t="shared" si="26"/>
        <v>8.4540910685197354E-2</v>
      </c>
      <c r="AU57">
        <f t="shared" si="23"/>
        <v>-143.97099998320709</v>
      </c>
      <c r="AW57">
        <v>54</v>
      </c>
      <c r="AX57">
        <f>IF(Z57&gt;0, (R57*SUMPRODUCT(K57:$K$98, X57:$X$98)-K57*$AZ$3)/Z57, 0)</f>
        <v>2930.3816373777768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2000000</v>
      </c>
      <c r="S58">
        <f t="shared" si="1"/>
        <v>1598.2914957570506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192.19587025058826</v>
      </c>
      <c r="AC58">
        <f t="shared" si="2"/>
        <v>76.252460870307857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-34445.42394509005</v>
      </c>
      <c r="AI58">
        <f t="shared" si="25"/>
        <v>-34446.616663393826</v>
      </c>
      <c r="AJ58">
        <f t="shared" si="7"/>
        <v>115.9434093802804</v>
      </c>
      <c r="AK58">
        <f t="shared" si="22"/>
        <v>13.45371091754118</v>
      </c>
      <c r="AL58">
        <f t="shared" si="8"/>
        <v>-34317.219543096006</v>
      </c>
      <c r="AN58">
        <f t="shared" si="26"/>
        <v>0</v>
      </c>
      <c r="AO58">
        <f t="shared" si="26"/>
        <v>0</v>
      </c>
      <c r="AP58">
        <f t="shared" si="26"/>
        <v>-3.67471006899657E-3</v>
      </c>
      <c r="AQ58">
        <f t="shared" si="26"/>
        <v>-106.12476206765207</v>
      </c>
      <c r="AR58">
        <f t="shared" si="26"/>
        <v>-106.12843677772108</v>
      </c>
      <c r="AS58">
        <f t="shared" si="26"/>
        <v>0.35721629536072386</v>
      </c>
      <c r="AT58">
        <f t="shared" si="26"/>
        <v>4.1450262662670739E-2</v>
      </c>
      <c r="AU58">
        <f t="shared" si="23"/>
        <v>-105.72977021969768</v>
      </c>
      <c r="AW58">
        <v>55</v>
      </c>
      <c r="AX58">
        <f>IF(Z58&gt;0, (R58*SUMPRODUCT(K58:$K$98, X58:$X$98)-K58*$AZ$3)/Z58, 0)</f>
        <v>1598.2914957570506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2000000</v>
      </c>
      <c r="S59">
        <f t="shared" si="1"/>
        <v>-127.85595591972576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76.252460870307857</v>
      </c>
      <c r="AC59">
        <f t="shared" si="2"/>
        <v>-4.2910542289995988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-27340.030548662795</v>
      </c>
      <c r="AI59">
        <f t="shared" si="25"/>
        <v>-27340.869589401675</v>
      </c>
      <c r="AJ59">
        <f t="shared" si="7"/>
        <v>80.543515099307456</v>
      </c>
      <c r="AK59">
        <f t="shared" si="22"/>
        <v>5.3376722609215506</v>
      </c>
      <c r="AL59">
        <f t="shared" si="8"/>
        <v>-27254.988402041447</v>
      </c>
      <c r="AN59">
        <f t="shared" si="26"/>
        <v>0</v>
      </c>
      <c r="AO59">
        <f t="shared" si="26"/>
        <v>0</v>
      </c>
      <c r="AP59">
        <f t="shared" si="26"/>
        <v>-2.3080766144044735E-3</v>
      </c>
      <c r="AQ59">
        <f t="shared" si="26"/>
        <v>-75.208368583828133</v>
      </c>
      <c r="AR59">
        <f t="shared" si="26"/>
        <v>-75.21067666044253</v>
      </c>
      <c r="AS59">
        <f t="shared" si="26"/>
        <v>0.22156326269804102</v>
      </c>
      <c r="AT59">
        <f t="shared" si="26"/>
        <v>1.4683144631625058E-2</v>
      </c>
      <c r="AU59">
        <f t="shared" si="23"/>
        <v>-74.974430253112871</v>
      </c>
      <c r="AW59">
        <v>56</v>
      </c>
      <c r="AX59">
        <f>IF(Z59&gt;0, (R59*SUMPRODUCT(K59:$K$98, X59:$X$98)-K59*$AZ$3)/Z59, 0)</f>
        <v>-127.85595591972576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2000000</v>
      </c>
      <c r="S60">
        <f t="shared" si="1"/>
        <v>-2484.9645000122714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-4.2910542289995988</v>
      </c>
      <c r="AC60">
        <f t="shared" si="2"/>
        <v>-56.659023733948572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-20850.551139064271</v>
      </c>
      <c r="AI60">
        <f t="shared" si="25"/>
        <v>-20851.121157506524</v>
      </c>
      <c r="AJ60">
        <f t="shared" si="7"/>
        <v>52.367969504948974</v>
      </c>
      <c r="AK60">
        <f t="shared" si="22"/>
        <v>-0.30037379602997194</v>
      </c>
      <c r="AL60">
        <f t="shared" si="8"/>
        <v>-20799.053561797606</v>
      </c>
      <c r="AN60">
        <f t="shared" si="26"/>
        <v>0</v>
      </c>
      <c r="AO60">
        <f t="shared" si="26"/>
        <v>0</v>
      </c>
      <c r="AP60">
        <f t="shared" si="26"/>
        <v>-1.4000323049386506E-3</v>
      </c>
      <c r="AQ60">
        <f t="shared" si="26"/>
        <v>-51.211404766367153</v>
      </c>
      <c r="AR60">
        <f t="shared" si="26"/>
        <v>-51.212804798672096</v>
      </c>
      <c r="AS60">
        <f t="shared" si="26"/>
        <v>0.12862188942747865</v>
      </c>
      <c r="AT60">
        <f t="shared" si="26"/>
        <v>-7.377533546766206E-4</v>
      </c>
      <c r="AU60">
        <f t="shared" si="23"/>
        <v>-51.084920662599295</v>
      </c>
      <c r="AW60">
        <v>57</v>
      </c>
      <c r="AX60">
        <f>IF(Z60&gt;0, (R60*SUMPRODUCT(K60:$K$98, X60:$X$98)-K60*$AZ$3)/Z60, 0)</f>
        <v>-2484.9645000122714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2000000</v>
      </c>
      <c r="S61">
        <f t="shared" si="1"/>
        <v>-5851.4693460535173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-56.659023733948572</v>
      </c>
      <c r="AC61">
        <f t="shared" si="2"/>
        <v>-87.477215037030788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-15246.23024040052</v>
      </c>
      <c r="AI61">
        <f t="shared" si="25"/>
        <v>-15246.603980780345</v>
      </c>
      <c r="AJ61">
        <f t="shared" si="7"/>
        <v>30.818191303082216</v>
      </c>
      <c r="AK61">
        <f t="shared" si="22"/>
        <v>-3.9661316613764006</v>
      </c>
      <c r="AL61">
        <f t="shared" si="8"/>
        <v>-15219.751921138639</v>
      </c>
      <c r="AN61">
        <f t="shared" si="26"/>
        <v>0</v>
      </c>
      <c r="AO61">
        <f t="shared" si="26"/>
        <v>0</v>
      </c>
      <c r="AP61">
        <f t="shared" si="26"/>
        <v>-8.1959849051286497E-4</v>
      </c>
      <c r="AQ61">
        <f t="shared" si="26"/>
        <v>-33.434405179632527</v>
      </c>
      <c r="AR61">
        <f t="shared" si="26"/>
        <v>-33.435224778123043</v>
      </c>
      <c r="AS61">
        <f t="shared" si="26"/>
        <v>6.7583125709349767E-2</v>
      </c>
      <c r="AT61">
        <f t="shared" si="26"/>
        <v>-8.6975764416072562E-3</v>
      </c>
      <c r="AU61">
        <f t="shared" si="23"/>
        <v>-33.376339228855301</v>
      </c>
      <c r="AW61">
        <v>58</v>
      </c>
      <c r="AX61">
        <f>IF(Z61&gt;0, (R61*SUMPRODUCT(K61:$K$98, X61:$X$98)-K61*$AZ$3)/Z61, 0)</f>
        <v>-5851.4693460535173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2000000</v>
      </c>
      <c r="S62">
        <f t="shared" si="1"/>
        <v>-10880.684985011108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-87.477215037030788</v>
      </c>
      <c r="AC62">
        <f t="shared" si="2"/>
        <v>-102.70339391015887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-10722.126262556489</v>
      </c>
      <c r="AI62">
        <f t="shared" si="25"/>
        <v>-10722.362238954232</v>
      </c>
      <c r="AJ62">
        <f t="shared" si="7"/>
        <v>15.226178873128077</v>
      </c>
      <c r="AK62">
        <f t="shared" si="22"/>
        <v>-6.1234050525921555</v>
      </c>
      <c r="AL62">
        <f t="shared" si="8"/>
        <v>-10713.259465133697</v>
      </c>
      <c r="AN62">
        <f t="shared" si="26"/>
        <v>0</v>
      </c>
      <c r="AO62">
        <f t="shared" si="26"/>
        <v>0</v>
      </c>
      <c r="AP62">
        <f t="shared" si="26"/>
        <v>-4.6204223054594878E-4</v>
      </c>
      <c r="AQ62">
        <f t="shared" si="26"/>
        <v>-20.993943385448116</v>
      </c>
      <c r="AR62">
        <f t="shared" si="26"/>
        <v>-20.994405427678661</v>
      </c>
      <c r="AS62">
        <f t="shared" si="26"/>
        <v>2.9812886866987964E-2</v>
      </c>
      <c r="AT62">
        <f t="shared" si="26"/>
        <v>-1.1989638608269409E-2</v>
      </c>
      <c r="AU62">
        <f t="shared" si="23"/>
        <v>-20.976582179419943</v>
      </c>
      <c r="AW62">
        <v>59</v>
      </c>
      <c r="AX62">
        <f>IF(Z62&gt;0, (R62*SUMPRODUCT(K62:$K$98, X62:$X$98)-K62*$AZ$3)/Z62, 0)</f>
        <v>-10880.684985011108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25</v>
      </c>
      <c r="R63">
        <f t="shared" si="0"/>
        <v>2000000</v>
      </c>
      <c r="S63">
        <f t="shared" si="1"/>
        <v>-18761.510523847621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-102.70339391015887</v>
      </c>
      <c r="AC63">
        <f t="shared" si="2"/>
        <v>-107.43999237908515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-7236.0959266239051</v>
      </c>
      <c r="AI63">
        <f t="shared" si="25"/>
        <v>-7236.2390920585894</v>
      </c>
      <c r="AJ63">
        <f t="shared" si="7"/>
        <v>4.7365984689262888</v>
      </c>
      <c r="AK63">
        <f t="shared" si="22"/>
        <v>-7.1892375737111216</v>
      </c>
      <c r="AL63">
        <f t="shared" si="8"/>
        <v>-7238.6917311633742</v>
      </c>
      <c r="AN63">
        <f t="shared" si="26"/>
        <v>0</v>
      </c>
      <c r="AO63">
        <f t="shared" si="26"/>
        <v>0</v>
      </c>
      <c r="AP63">
        <f t="shared" si="26"/>
        <v>-2.5028409851739339E-4</v>
      </c>
      <c r="AQ63">
        <f t="shared" si="26"/>
        <v>-12.650258421500622</v>
      </c>
      <c r="AR63">
        <f t="shared" si="26"/>
        <v>-12.65050870559914</v>
      </c>
      <c r="AS63">
        <f t="shared" si="26"/>
        <v>8.2805970620621408E-3</v>
      </c>
      <c r="AT63">
        <f t="shared" si="26"/>
        <v>-1.2568339900855863E-2</v>
      </c>
      <c r="AU63">
        <f t="shared" si="23"/>
        <v>-12.654796448437933</v>
      </c>
      <c r="AW63">
        <v>60</v>
      </c>
      <c r="AX63">
        <f>IF(Z63&gt;0, (R63*SUMPRODUCT(K63:$K$98, X63:$X$98)-K63*$AZ$3)/Z63, 0)</f>
        <v>-18761.510523847621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2000000</v>
      </c>
      <c r="S64">
        <f t="shared" si="1"/>
        <v>-31691.267287288683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-107.43999237908515</v>
      </c>
      <c r="AC64">
        <f t="shared" si="2"/>
        <v>-105.57476426797703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-4675.9985779420495</v>
      </c>
      <c r="AI64">
        <f t="shared" si="25"/>
        <v>-4676.0818617401628</v>
      </c>
      <c r="AJ64">
        <f t="shared" si="7"/>
        <v>-1.8652281111081237</v>
      </c>
      <c r="AK64">
        <f t="shared" si="22"/>
        <v>-7.5207994665359612</v>
      </c>
      <c r="AL64">
        <f t="shared" si="8"/>
        <v>-4685.467889317807</v>
      </c>
      <c r="AN64">
        <f t="shared" si="26"/>
        <v>0</v>
      </c>
      <c r="AO64">
        <f t="shared" si="26"/>
        <v>0</v>
      </c>
      <c r="AP64">
        <f t="shared" si="26"/>
        <v>-1.2999827273880722E-4</v>
      </c>
      <c r="AQ64">
        <f t="shared" si="26"/>
        <v>-7.2987994331968098</v>
      </c>
      <c r="AR64">
        <f t="shared" si="26"/>
        <v>-7.2989294314695492</v>
      </c>
      <c r="AS64">
        <f t="shared" si="26"/>
        <v>-2.9114478230081809E-3</v>
      </c>
      <c r="AT64">
        <f t="shared" si="26"/>
        <v>-1.1739269370714475E-2</v>
      </c>
      <c r="AU64">
        <f t="shared" si="23"/>
        <v>-7.3135801486632728</v>
      </c>
      <c r="AW64">
        <v>61</v>
      </c>
      <c r="AX64">
        <f>IF(Z64&gt;0, (R64*SUMPRODUCT(K64:$K$98, X64:$X$98)-K64*$AZ$3)/Z64, 0)</f>
        <v>-31691.267287288683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2000000</v>
      </c>
      <c r="S65">
        <f t="shared" si="1"/>
        <v>-53878.089190895887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-105.57476426797703</v>
      </c>
      <c r="AC65">
        <f t="shared" si="2"/>
        <v>-99.913307868487436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-2887.2107624423493</v>
      </c>
      <c r="AI65">
        <f t="shared" si="25"/>
        <v>-2887.2571232679506</v>
      </c>
      <c r="AJ65">
        <f t="shared" si="7"/>
        <v>-5.6614563994895946</v>
      </c>
      <c r="AK65">
        <f t="shared" si="22"/>
        <v>-7.3902334987583931</v>
      </c>
      <c r="AL65">
        <f t="shared" si="8"/>
        <v>-2900.3088131661984</v>
      </c>
      <c r="AN65">
        <f t="shared" si="26"/>
        <v>0</v>
      </c>
      <c r="AO65">
        <f t="shared" si="26"/>
        <v>0</v>
      </c>
      <c r="AP65">
        <f t="shared" si="26"/>
        <v>-6.4611555688753877E-5</v>
      </c>
      <c r="AQ65">
        <f t="shared" si="26"/>
        <v>-4.0238105457153432</v>
      </c>
      <c r="AR65">
        <f t="shared" si="26"/>
        <v>-4.0238751572710321</v>
      </c>
      <c r="AS65">
        <f t="shared" si="26"/>
        <v>-7.8901853168153405E-3</v>
      </c>
      <c r="AT65">
        <f t="shared" si="26"/>
        <v>-1.0299525020628485E-2</v>
      </c>
      <c r="AU65">
        <f t="shared" si="23"/>
        <v>-4.0420648676084756</v>
      </c>
      <c r="AW65">
        <v>62</v>
      </c>
      <c r="AX65">
        <f>IF(Z65&gt;0, (R65*SUMPRODUCT(K65:$K$98, X65:$X$98)-K65*$AZ$3)/Z65, 0)</f>
        <v>-53878.089190895887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25</v>
      </c>
      <c r="R66">
        <f t="shared" si="0"/>
        <v>2000000</v>
      </c>
      <c r="S66">
        <f t="shared" si="1"/>
        <v>-93719.531511028603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-99.913307868487436</v>
      </c>
      <c r="AC66">
        <f t="shared" si="2"/>
        <v>-92.365461420732785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-1700.6736074095206</v>
      </c>
      <c r="AI66">
        <f t="shared" si="25"/>
        <v>-1700.6982462067733</v>
      </c>
      <c r="AJ66">
        <f t="shared" si="7"/>
        <v>-7.547846447754651</v>
      </c>
      <c r="AK66">
        <f t="shared" si="22"/>
        <v>-6.9939315507941213</v>
      </c>
      <c r="AL66">
        <f t="shared" si="8"/>
        <v>-1715.240024205322</v>
      </c>
      <c r="AN66">
        <f t="shared" si="26"/>
        <v>0</v>
      </c>
      <c r="AO66">
        <f t="shared" si="26"/>
        <v>0</v>
      </c>
      <c r="AP66">
        <f t="shared" si="26"/>
        <v>-3.0659178769160207E-5</v>
      </c>
      <c r="AQ66">
        <f t="shared" si="26"/>
        <v>-2.116225707886207</v>
      </c>
      <c r="AR66">
        <f t="shared" si="26"/>
        <v>-2.1162563670649761</v>
      </c>
      <c r="AS66">
        <f t="shared" si="26"/>
        <v>-9.3921294611292849E-3</v>
      </c>
      <c r="AT66">
        <f t="shared" si="26"/>
        <v>-8.7028679004030451E-3</v>
      </c>
      <c r="AU66">
        <f t="shared" si="23"/>
        <v>-2.1343513644265082</v>
      </c>
      <c r="AW66">
        <v>63</v>
      </c>
      <c r="AX66">
        <f>IF(Z66&gt;0, (R66*SUMPRODUCT(K66:$K$98, X66:$X$98)-K66*$AZ$3)/Z66, 0)</f>
        <v>-93719.531511028603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7">$C$6</f>
        <v>2000000</v>
      </c>
      <c r="S67">
        <f t="shared" ref="S67:S79" si="28">AX67</f>
        <v>-168717.2007521473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-92.365461420732785</v>
      </c>
      <c r="AC67">
        <f t="shared" ref="AC67:AC79" si="29">S67*Z67</f>
        <v>-84.149850527306498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-953.86729566437498</v>
      </c>
      <c r="AI67">
        <f t="shared" ref="AI67:AI79" si="33">SUM(AE67:AH67)</f>
        <v>-953.87976473245931</v>
      </c>
      <c r="AJ67">
        <f t="shared" ref="AJ67:AJ79" si="34">AB67-AC67</f>
        <v>-8.2156108934262875</v>
      </c>
      <c r="AK67">
        <f t="shared" si="22"/>
        <v>-6.4655822994512953</v>
      </c>
      <c r="AL67">
        <f t="shared" ref="AL67:AL79" si="35">SUM(AI67:AK67)</f>
        <v>-968.56095792533688</v>
      </c>
      <c r="AN67">
        <f t="shared" ref="AN67:AT79" si="36">AE67*$K67</f>
        <v>0</v>
      </c>
      <c r="AO67">
        <f t="shared" si="36"/>
        <v>0</v>
      </c>
      <c r="AP67">
        <f t="shared" si="36"/>
        <v>-1.3853419566979673E-5</v>
      </c>
      <c r="AQ67">
        <f t="shared" si="36"/>
        <v>-1.0597683618893836</v>
      </c>
      <c r="AR67">
        <f t="shared" si="36"/>
        <v>-1.0597822153089504</v>
      </c>
      <c r="AS67">
        <f t="shared" si="36"/>
        <v>-9.1277314339440838E-3</v>
      </c>
      <c r="AT67">
        <f t="shared" si="36"/>
        <v>-7.1834096768964234E-3</v>
      </c>
      <c r="AU67">
        <f t="shared" si="23"/>
        <v>-1.076093356419791</v>
      </c>
      <c r="AW67">
        <v>64</v>
      </c>
      <c r="AX67">
        <f>IF(Z67&gt;0, (R67*SUMPRODUCT(K67:$K$98, X67:$X$98)-K67*$AZ$3)/Z67, 0)</f>
        <v>-168717.2007521473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25</v>
      </c>
      <c r="R68">
        <f t="shared" si="27"/>
        <v>2000000</v>
      </c>
      <c r="S68">
        <f t="shared" si="28"/>
        <v>-316955.02469772758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-84.149850527306498</v>
      </c>
      <c r="AC68">
        <f t="shared" si="29"/>
        <v>-75.984764780881136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-508.08301959184843</v>
      </c>
      <c r="AI68">
        <f t="shared" si="33"/>
        <v>-508.08901293150706</v>
      </c>
      <c r="AJ68">
        <f t="shared" si="34"/>
        <v>-8.1650857464253619</v>
      </c>
      <c r="AK68">
        <f t="shared" si="22"/>
        <v>-5.8904895369114554</v>
      </c>
      <c r="AL68">
        <f t="shared" si="35"/>
        <v>-522.14458821484391</v>
      </c>
      <c r="AN68">
        <f t="shared" si="36"/>
        <v>0</v>
      </c>
      <c r="AO68">
        <f t="shared" si="36"/>
        <v>0</v>
      </c>
      <c r="AP68">
        <f t="shared" si="36"/>
        <v>-5.9453011713658824E-6</v>
      </c>
      <c r="AQ68">
        <f t="shared" si="36"/>
        <v>-0.50401057567000607</v>
      </c>
      <c r="AR68">
        <f t="shared" si="36"/>
        <v>-0.50401652097117744</v>
      </c>
      <c r="AS68">
        <f t="shared" si="36"/>
        <v>-8.099640036694571E-3</v>
      </c>
      <c r="AT68">
        <f t="shared" si="36"/>
        <v>-5.8432754254645865E-3</v>
      </c>
      <c r="AU68">
        <f t="shared" si="23"/>
        <v>-0.51795943643333653</v>
      </c>
      <c r="AW68">
        <v>65</v>
      </c>
      <c r="AX68">
        <f>IF(Z68&gt;0, (R68*SUMPRODUCT(K68:$K$98, X68:$X$98)-K68*$AZ$3)/Z68, 0)</f>
        <v>-316955.02469772758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7"/>
        <v>2000000</v>
      </c>
      <c r="S69">
        <f t="shared" si="28"/>
        <v>-625233.00745181437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-75.984764780881136</v>
      </c>
      <c r="AC69">
        <f t="shared" si="29"/>
        <v>-68.252298474127286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-256.34654036724987</v>
      </c>
      <c r="AI69">
        <f t="shared" si="33"/>
        <v>-256.34926944175731</v>
      </c>
      <c r="AJ69">
        <f t="shared" si="34"/>
        <v>-7.7324663067538495</v>
      </c>
      <c r="AK69">
        <f t="shared" si="22"/>
        <v>-5.3189335346616797</v>
      </c>
      <c r="AL69">
        <f t="shared" si="35"/>
        <v>-269.40066928317282</v>
      </c>
      <c r="AN69">
        <f t="shared" si="36"/>
        <v>0</v>
      </c>
      <c r="AO69">
        <f t="shared" si="36"/>
        <v>0</v>
      </c>
      <c r="AP69">
        <f t="shared" si="36"/>
        <v>-2.417142967690161E-6</v>
      </c>
      <c r="AQ69">
        <f t="shared" si="36"/>
        <v>-0.22704628827423162</v>
      </c>
      <c r="AR69">
        <f t="shared" si="36"/>
        <v>-0.22704870541719929</v>
      </c>
      <c r="AS69">
        <f t="shared" si="36"/>
        <v>-6.84865015786385E-3</v>
      </c>
      <c r="AT69">
        <f t="shared" si="36"/>
        <v>-4.7109826990142552E-3</v>
      </c>
      <c r="AU69">
        <f t="shared" si="23"/>
        <v>-0.23860833827407738</v>
      </c>
      <c r="AW69">
        <v>66</v>
      </c>
      <c r="AX69">
        <f>IF(Z69&gt;0, (R69*SUMPRODUCT(K69:$K$98, X69:$X$98)-K69*$AZ$3)/Z69, 0)</f>
        <v>-625233.00745181437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7"/>
        <v>2000000</v>
      </c>
      <c r="S70">
        <f t="shared" si="28"/>
        <v>-1314513.4000719523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-68.252298474127286</v>
      </c>
      <c r="AC70">
        <f t="shared" si="29"/>
        <v>-61.125347545951634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-123.1419791372324</v>
      </c>
      <c r="AI70">
        <f t="shared" si="33"/>
        <v>-123.14314164625556</v>
      </c>
      <c r="AJ70">
        <f t="shared" si="34"/>
        <v>-7.1269509281756527</v>
      </c>
      <c r="AK70">
        <f t="shared" si="22"/>
        <v>-4.7776608931889104</v>
      </c>
      <c r="AL70">
        <f t="shared" si="35"/>
        <v>-135.04775346762011</v>
      </c>
      <c r="AN70">
        <f t="shared" si="36"/>
        <v>0</v>
      </c>
      <c r="AO70">
        <f t="shared" si="36"/>
        <v>0</v>
      </c>
      <c r="AP70">
        <f t="shared" si="36"/>
        <v>-9.1931692493753886E-7</v>
      </c>
      <c r="AQ70">
        <f t="shared" si="36"/>
        <v>-9.7381184434515392E-2</v>
      </c>
      <c r="AR70">
        <f t="shared" si="36"/>
        <v>-9.7382103751440338E-2</v>
      </c>
      <c r="AS70">
        <f t="shared" si="36"/>
        <v>-5.6360221563352426E-3</v>
      </c>
      <c r="AT70">
        <f t="shared" si="36"/>
        <v>-3.7781939178248079E-3</v>
      </c>
      <c r="AU70">
        <f t="shared" si="23"/>
        <v>-0.10679631982560038</v>
      </c>
      <c r="AW70">
        <v>67</v>
      </c>
      <c r="AX70">
        <f>IF(Z70&gt;0, (R70*SUMPRODUCT(K70:$K$98, X70:$X$98)-K70*$AZ$3)/Z70, 0)</f>
        <v>-1314513.4000719523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7"/>
        <v>2000000</v>
      </c>
      <c r="S71">
        <f t="shared" si="28"/>
        <v>-2962562.1742928643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-61.125347545951634</v>
      </c>
      <c r="AC71">
        <f t="shared" si="29"/>
        <v>-54.656659787127332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-55.172478194635893</v>
      </c>
      <c r="AI71">
        <f t="shared" si="33"/>
        <v>-55.172939422591391</v>
      </c>
      <c r="AJ71">
        <f t="shared" si="34"/>
        <v>-6.4686877588243021</v>
      </c>
      <c r="AK71">
        <f t="shared" si="22"/>
        <v>-4.2787743282166151</v>
      </c>
      <c r="AL71">
        <f t="shared" si="35"/>
        <v>-65.920401509632313</v>
      </c>
      <c r="AN71">
        <f t="shared" si="36"/>
        <v>0</v>
      </c>
      <c r="AO71">
        <f t="shared" si="36"/>
        <v>0</v>
      </c>
      <c r="AP71">
        <f t="shared" si="36"/>
        <v>-3.2566157805328036E-7</v>
      </c>
      <c r="AQ71">
        <f t="shared" si="36"/>
        <v>-3.8955913447749242E-2</v>
      </c>
      <c r="AR71">
        <f t="shared" si="36"/>
        <v>-3.8956239109327301E-2</v>
      </c>
      <c r="AS71">
        <f t="shared" si="36"/>
        <v>-4.5673794018151331E-3</v>
      </c>
      <c r="AT71">
        <f t="shared" si="36"/>
        <v>-3.0211360418583404E-3</v>
      </c>
      <c r="AU71">
        <f t="shared" si="23"/>
        <v>-4.6544754553000778E-2</v>
      </c>
      <c r="AW71">
        <v>68</v>
      </c>
      <c r="AX71">
        <f>IF(Z71&gt;0, (R71*SUMPRODUCT(K71:$K$98, X71:$X$98)-K71*$AZ$3)/Z71, 0)</f>
        <v>-2962562.1742928643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7"/>
        <v>2000000</v>
      </c>
      <c r="S72">
        <f t="shared" si="28"/>
        <v>-7197991.0625771619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-54.656659787127332</v>
      </c>
      <c r="AC72">
        <f t="shared" si="29"/>
        <v>-48.833054144093992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-22.960730936084666</v>
      </c>
      <c r="AI72">
        <f t="shared" si="33"/>
        <v>-22.960900542623904</v>
      </c>
      <c r="AJ72">
        <f t="shared" si="34"/>
        <v>-5.8236056430333392</v>
      </c>
      <c r="AK72">
        <f t="shared" ref="AK72:AK79" si="49">G72*SUM(AB72:AB72, AE72:AF72)</f>
        <v>-3.8259661850989137</v>
      </c>
      <c r="AL72">
        <f t="shared" si="35"/>
        <v>-32.610472370756156</v>
      </c>
      <c r="AN72">
        <f t="shared" si="36"/>
        <v>0</v>
      </c>
      <c r="AO72">
        <f t="shared" si="36"/>
        <v>0</v>
      </c>
      <c r="AP72">
        <f t="shared" si="36"/>
        <v>-1.069240672775697E-7</v>
      </c>
      <c r="AQ72">
        <f t="shared" si="36"/>
        <v>-1.4475000494419252E-2</v>
      </c>
      <c r="AR72">
        <f t="shared" si="36"/>
        <v>-1.4475107418486528E-2</v>
      </c>
      <c r="AS72">
        <f t="shared" si="36"/>
        <v>-3.6713419445080111E-3</v>
      </c>
      <c r="AT72">
        <f t="shared" si="36"/>
        <v>-2.4119816819029292E-3</v>
      </c>
      <c r="AU72">
        <f t="shared" si="23"/>
        <v>-2.055843104489747E-2</v>
      </c>
      <c r="AW72">
        <v>69</v>
      </c>
      <c r="AX72">
        <f>IF(Z72&gt;0, (R72*SUMPRODUCT(K72:$K$98, X72:$X$98)-K72*$AZ$3)/Z72, 0)</f>
        <v>-7197991.0625771619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7"/>
        <v>2000000</v>
      </c>
      <c r="S73">
        <f t="shared" si="28"/>
        <v>-18966893.937301055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-48.833054144093992</v>
      </c>
      <c r="AC73">
        <f t="shared" si="29"/>
        <v>-43.613099183444582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-8.8339721865353695</v>
      </c>
      <c r="AI73">
        <f t="shared" si="33"/>
        <v>-8.8340296723568859</v>
      </c>
      <c r="AJ73">
        <f t="shared" si="34"/>
        <v>-5.2199549606494102</v>
      </c>
      <c r="AK73">
        <f t="shared" si="49"/>
        <v>-3.4183137900865797</v>
      </c>
      <c r="AL73">
        <f t="shared" si="35"/>
        <v>-17.472298423092877</v>
      </c>
      <c r="AN73">
        <f t="shared" si="36"/>
        <v>0</v>
      </c>
      <c r="AO73">
        <f t="shared" si="36"/>
        <v>0</v>
      </c>
      <c r="AP73">
        <f t="shared" si="36"/>
        <v>-3.2357547497444618E-8</v>
      </c>
      <c r="AQ73">
        <f t="shared" si="36"/>
        <v>-4.9724552434040016E-3</v>
      </c>
      <c r="AR73">
        <f t="shared" si="36"/>
        <v>-4.9724876009514989E-3</v>
      </c>
      <c r="AS73">
        <f t="shared" si="36"/>
        <v>-2.9382017360181064E-3</v>
      </c>
      <c r="AT73">
        <f t="shared" si="36"/>
        <v>-1.9240962015958645E-3</v>
      </c>
      <c r="AU73">
        <f t="shared" si="23"/>
        <v>-9.8347855385654704E-3</v>
      </c>
      <c r="AW73">
        <v>70</v>
      </c>
      <c r="AX73">
        <f>IF(Z73&gt;0, (R73*SUMPRODUCT(K73:$K$98, X73:$X$98)-K73*$AZ$3)/Z73, 0)</f>
        <v>-18966893.937301055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7"/>
        <v>2000000</v>
      </c>
      <c r="S74">
        <f t="shared" si="28"/>
        <v>-54561579.64445702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-43.613099183444582</v>
      </c>
      <c r="AC74">
        <f t="shared" si="29"/>
        <v>-38.944473459095285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-3.1253350569035758</v>
      </c>
      <c r="AI74">
        <f t="shared" si="33"/>
        <v>-3.1253529011786649</v>
      </c>
      <c r="AJ74">
        <f t="shared" si="34"/>
        <v>-4.6686257243492975</v>
      </c>
      <c r="AK74">
        <f t="shared" si="49"/>
        <v>-3.0529169428411209</v>
      </c>
      <c r="AL74">
        <f t="shared" si="35"/>
        <v>-10.846895568369083</v>
      </c>
      <c r="AN74">
        <f t="shared" si="36"/>
        <v>0</v>
      </c>
      <c r="AO74">
        <f t="shared" si="36"/>
        <v>0</v>
      </c>
      <c r="AP74">
        <f t="shared" si="36"/>
        <v>-8.9680029467168967E-9</v>
      </c>
      <c r="AQ74">
        <f t="shared" si="36"/>
        <v>-1.5707006230105173E-3</v>
      </c>
      <c r="AR74">
        <f t="shared" si="36"/>
        <v>-1.5707095910134639E-3</v>
      </c>
      <c r="AS74">
        <f t="shared" si="36"/>
        <v>-2.3463126993825576E-3</v>
      </c>
      <c r="AT74">
        <f t="shared" si="36"/>
        <v>-1.534305428638033E-3</v>
      </c>
      <c r="AU74">
        <f t="shared" si="23"/>
        <v>-5.4513277190340543E-3</v>
      </c>
      <c r="AW74">
        <v>71</v>
      </c>
      <c r="AX74">
        <f>IF(Z74&gt;0, (R74*SUMPRODUCT(K74:$K$98, X74:$X$98)-K74*$AZ$3)/Z74, 0)</f>
        <v>-54561579.64445702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7"/>
        <v>2000000</v>
      </c>
      <c r="S75">
        <f t="shared" si="28"/>
        <v>-172737691.49751976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-38.944473459095285</v>
      </c>
      <c r="AC75">
        <f t="shared" si="29"/>
        <v>-34.77318864222481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-1.0106539512152781</v>
      </c>
      <c r="AI75">
        <f t="shared" si="33"/>
        <v>-1.0106589838732263</v>
      </c>
      <c r="AJ75">
        <f t="shared" si="34"/>
        <v>-4.1712848168704753</v>
      </c>
      <c r="AK75">
        <f t="shared" si="49"/>
        <v>-2.7261131421366702</v>
      </c>
      <c r="AL75">
        <f t="shared" si="35"/>
        <v>-7.9080569428803713</v>
      </c>
      <c r="AN75">
        <f t="shared" si="36"/>
        <v>0</v>
      </c>
      <c r="AO75">
        <f t="shared" si="36"/>
        <v>0</v>
      </c>
      <c r="AP75">
        <f t="shared" si="36"/>
        <v>-2.2582718648541819E-9</v>
      </c>
      <c r="AQ75">
        <f t="shared" si="36"/>
        <v>-4.5350417347236031E-4</v>
      </c>
      <c r="AR75">
        <f t="shared" si="36"/>
        <v>-4.5350643174422517E-4</v>
      </c>
      <c r="AS75">
        <f t="shared" si="36"/>
        <v>-1.8717535026879868E-3</v>
      </c>
      <c r="AT75">
        <f t="shared" si="36"/>
        <v>-1.2232710175725482E-3</v>
      </c>
      <c r="AU75">
        <f t="shared" si="23"/>
        <v>-3.54853095200476E-3</v>
      </c>
      <c r="AW75">
        <v>72</v>
      </c>
      <c r="AX75">
        <f>IF(Z75&gt;0, (R75*SUMPRODUCT(K75:$K$98, X75:$X$98)-K75*$AZ$3)/Z75, 0)</f>
        <v>-172737691.49751976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7"/>
        <v>2000000</v>
      </c>
      <c r="S76">
        <f t="shared" si="28"/>
        <v>-608042429.13448668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-34.77318864222481</v>
      </c>
      <c r="AC76">
        <f t="shared" si="29"/>
        <v>-31.047878291493387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-0.29646245760351803</v>
      </c>
      <c r="AI76">
        <f t="shared" si="33"/>
        <v>-0.2964637341541666</v>
      </c>
      <c r="AJ76">
        <f t="shared" si="34"/>
        <v>-3.7253103507314229</v>
      </c>
      <c r="AK76">
        <f t="shared" si="49"/>
        <v>-2.4341232049557369</v>
      </c>
      <c r="AL76">
        <f t="shared" si="35"/>
        <v>-6.4558972898413263</v>
      </c>
      <c r="AN76">
        <f t="shared" si="36"/>
        <v>0</v>
      </c>
      <c r="AO76">
        <f t="shared" si="36"/>
        <v>0</v>
      </c>
      <c r="AP76">
        <f t="shared" si="36"/>
        <v>-5.1144488294325696E-10</v>
      </c>
      <c r="AQ76">
        <f t="shared" si="36"/>
        <v>-1.1877649123637088E-4</v>
      </c>
      <c r="AR76">
        <f t="shared" si="36"/>
        <v>-1.1877700268125381E-4</v>
      </c>
      <c r="AS76">
        <f t="shared" si="36"/>
        <v>-1.4925306084393798E-3</v>
      </c>
      <c r="AT76">
        <f t="shared" si="36"/>
        <v>-9.7522167177177587E-4</v>
      </c>
      <c r="AU76">
        <f t="shared" si="23"/>
        <v>-2.5865292828924093E-3</v>
      </c>
      <c r="AW76">
        <v>73</v>
      </c>
      <c r="AX76">
        <f>IF(Z76&gt;0, (R76*SUMPRODUCT(K76:$K$98, X76:$X$98)-K76*$AZ$3)/Z76, 0)</f>
        <v>-608042429.13448668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7"/>
        <v>2000000</v>
      </c>
      <c r="S77">
        <f t="shared" si="28"/>
        <v>-2409944283.325079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-31.047878291493387</v>
      </c>
      <c r="AC77">
        <f t="shared" si="29"/>
        <v>-27.721422197533812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-7.8096949873117272E-2</v>
      </c>
      <c r="AI77">
        <f t="shared" si="33"/>
        <v>-7.809723744638597E-2</v>
      </c>
      <c r="AJ77">
        <f t="shared" si="34"/>
        <v>-3.3264560939595746</v>
      </c>
      <c r="AK77">
        <f t="shared" si="49"/>
        <v>-2.1733514804045373</v>
      </c>
      <c r="AL77">
        <f t="shared" si="35"/>
        <v>-5.5779048118104981</v>
      </c>
      <c r="AN77">
        <f t="shared" si="36"/>
        <v>0</v>
      </c>
      <c r="AO77">
        <f t="shared" si="36"/>
        <v>0</v>
      </c>
      <c r="AP77">
        <f t="shared" si="36"/>
        <v>-1.0287060129912599E-10</v>
      </c>
      <c r="AQ77">
        <f t="shared" si="36"/>
        <v>-2.79368114756288E-5</v>
      </c>
      <c r="AR77">
        <f t="shared" si="36"/>
        <v>-2.7936914346230099E-5</v>
      </c>
      <c r="AS77">
        <f t="shared" si="36"/>
        <v>-1.1899386202647844E-3</v>
      </c>
      <c r="AT77">
        <f t="shared" si="36"/>
        <v>-7.7745047248305285E-4</v>
      </c>
      <c r="AU77">
        <f t="shared" si="23"/>
        <v>-1.9953260070940675E-3</v>
      </c>
      <c r="AW77">
        <v>74</v>
      </c>
      <c r="AX77">
        <f>IF(Z77&gt;0, (R77*SUMPRODUCT(K77:$K$98, X77:$X$98)-K77*$AZ$3)/Z77, 0)</f>
        <v>-2409944283.325079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7"/>
        <v>2000000</v>
      </c>
      <c r="S78">
        <f t="shared" si="28"/>
        <v>-10928408531.473749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-27.721422197533812</v>
      </c>
      <c r="AC78">
        <f t="shared" si="29"/>
        <v>-24.751294000014223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-1.8246086787585325E-2</v>
      </c>
      <c r="AI78">
        <f t="shared" si="33"/>
        <v>-1.8246143409036492E-2</v>
      </c>
      <c r="AJ78">
        <f t="shared" si="34"/>
        <v>-2.970128197519589</v>
      </c>
      <c r="AK78">
        <f t="shared" si="49"/>
        <v>-1.9404995538273671</v>
      </c>
      <c r="AL78">
        <f t="shared" si="35"/>
        <v>-4.9288738947559931</v>
      </c>
      <c r="AN78">
        <f t="shared" si="36"/>
        <v>0</v>
      </c>
      <c r="AO78">
        <f t="shared" si="36"/>
        <v>0</v>
      </c>
      <c r="AP78">
        <f t="shared" si="36"/>
        <v>-1.8084468010884024E-11</v>
      </c>
      <c r="AQ78">
        <f t="shared" si="36"/>
        <v>-5.827663650996044E-6</v>
      </c>
      <c r="AR78">
        <f t="shared" si="36"/>
        <v>-5.8276817354640551E-6</v>
      </c>
      <c r="AS78">
        <f t="shared" si="36"/>
        <v>-9.4863673164485461E-4</v>
      </c>
      <c r="AT78">
        <f t="shared" si="36"/>
        <v>-6.1978104380760535E-4</v>
      </c>
      <c r="AU78">
        <f t="shared" si="23"/>
        <v>-1.5742454571879242E-3</v>
      </c>
      <c r="AW78">
        <v>75</v>
      </c>
      <c r="AX78">
        <f>IF(Z78&gt;0, (R78*SUMPRODUCT(K78:$K$98, X78:$X$98)-K78*$AZ$3)/Z78, 0)</f>
        <v>-10928408531.473749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-24.751294000014223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-4.5297160933782171E-3</v>
      </c>
      <c r="AI79">
        <f t="shared" si="33"/>
        <v>-4.5297160933782171E-3</v>
      </c>
      <c r="AJ79">
        <f t="shared" si="34"/>
        <v>-24.751294000014223</v>
      </c>
      <c r="AK79">
        <f t="shared" si="49"/>
        <v>-1.7325905800009958</v>
      </c>
      <c r="AL79">
        <f t="shared" si="35"/>
        <v>-26.488414296108598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-1.2917477150631446E-6</v>
      </c>
      <c r="AR79">
        <f t="shared" si="36"/>
        <v>-1.2917477150631446E-6</v>
      </c>
      <c r="AS79">
        <f t="shared" si="36"/>
        <v>-7.0583733749038959E-3</v>
      </c>
      <c r="AT79">
        <f t="shared" si="36"/>
        <v>-4.9408613624327277E-4</v>
      </c>
      <c r="AU79">
        <f t="shared" si="23"/>
        <v>-7.553751258862232E-3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98901.453517547401</v>
      </c>
      <c r="AO81" s="8">
        <f t="shared" si="50"/>
        <v>-9890.1453517547416</v>
      </c>
      <c r="AP81" s="8">
        <f t="shared" si="50"/>
        <v>-487.96889397301959</v>
      </c>
      <c r="AQ81" s="8">
        <f t="shared" si="50"/>
        <v>-77494.930280251909</v>
      </c>
      <c r="AR81" s="8">
        <f t="shared" si="50"/>
        <v>11028.408991567696</v>
      </c>
      <c r="AS81" s="8">
        <f t="shared" si="50"/>
        <v>-6560.94930479493</v>
      </c>
      <c r="AT81" s="8">
        <f t="shared" si="50"/>
        <v>3032.7352532408436</v>
      </c>
      <c r="AU81" s="8">
        <f t="shared" si="50"/>
        <v>7500.1949400135818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D3803-D5D1-4899-8004-631487352EAD}">
  <sheetPr codeName="Sheet4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161369.12628989725</v>
      </c>
      <c r="K3">
        <v>1</v>
      </c>
      <c r="L3" s="2">
        <v>0</v>
      </c>
      <c r="O3">
        <f>$C$3</f>
        <v>161369.12628989725</v>
      </c>
      <c r="P3" s="2">
        <f>O3*C5</f>
        <v>16136.912628989725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161369.12628989725</v>
      </c>
      <c r="AF3">
        <f t="shared" ref="AF3:AG34" si="4">-$Z3*P3</f>
        <v>-16136.912628989725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144959.06391910752</v>
      </c>
      <c r="AJ3">
        <f t="shared" ref="AJ3:AJ66" si="7">AB3-AC3</f>
        <v>0</v>
      </c>
      <c r="AL3">
        <f t="shared" ref="AL3:AL66" si="8">SUM(AI3:AK3)</f>
        <v>144959.06391910752</v>
      </c>
      <c r="AN3">
        <f t="shared" ref="AN3:AU34" si="9">AE3*$K3</f>
        <v>161369.12628989725</v>
      </c>
      <c r="AO3">
        <f t="shared" si="9"/>
        <v>-16136.912628989725</v>
      </c>
      <c r="AP3">
        <f t="shared" si="9"/>
        <v>-273.14974180000002</v>
      </c>
      <c r="AQ3">
        <f t="shared" si="9"/>
        <v>0</v>
      </c>
      <c r="AR3">
        <f t="shared" si="9"/>
        <v>144959.06391910752</v>
      </c>
      <c r="AS3">
        <f t="shared" si="9"/>
        <v>0</v>
      </c>
      <c r="AT3">
        <f t="shared" si="9"/>
        <v>0</v>
      </c>
      <c r="AU3">
        <f t="shared" si="9"/>
        <v>144959.06391910752</v>
      </c>
      <c r="AW3">
        <v>0</v>
      </c>
      <c r="AX3">
        <f>IF(Z3&gt;0, (R3*SUMPRODUCT(K3:$K$98, X3:$X$98)-K3*$AZ$3)/Z3, 0)</f>
        <v>0</v>
      </c>
      <c r="AZ3">
        <f>C6*ABS(SUMPRODUCT(X4:X69, K4:K69))/1</f>
        <v>125340.8972660311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8522.3581903887825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8407.5105079089844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-8407.5105079089844</v>
      </c>
      <c r="AK4">
        <f>G4*SUM(AB4, AE4:AF4)</f>
        <v>0</v>
      </c>
      <c r="AL4">
        <f t="shared" si="8"/>
        <v>-15359.600507908985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-6485.7635973504994</v>
      </c>
      <c r="AR4">
        <f t="shared" si="9"/>
        <v>-6485.7635973504994</v>
      </c>
      <c r="AS4">
        <f t="shared" si="9"/>
        <v>-7843.5586415794232</v>
      </c>
      <c r="AT4">
        <f t="shared" si="9"/>
        <v>0</v>
      </c>
      <c r="AU4">
        <f t="shared" si="9"/>
        <v>-14329.322238929923</v>
      </c>
      <c r="AW4">
        <v>1</v>
      </c>
      <c r="AX4">
        <f>IF(Z4&gt;0, (R4*SUMPRODUCT(K4:$K$98, X4:$X$98)-K4*$AZ$3)/Z4, 0)</f>
        <v>8522.3581903887825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2000000</v>
      </c>
      <c r="S5">
        <f t="shared" si="1"/>
        <v>11997.952699535881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8407.5105079089844</v>
      </c>
      <c r="AC5">
        <f t="shared" si="2"/>
        <v>11675.127474251523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-7130.8161281059201</v>
      </c>
      <c r="AI5">
        <f t="shared" si="6"/>
        <v>-7155.1434607905685</v>
      </c>
      <c r="AJ5">
        <f t="shared" si="7"/>
        <v>-3267.6169663425389</v>
      </c>
      <c r="AK5">
        <f>G5*SUM(AB5, AE5:AF5)</f>
        <v>344.70793082426837</v>
      </c>
      <c r="AL5">
        <f t="shared" si="8"/>
        <v>-10078.052496308839</v>
      </c>
      <c r="AN5">
        <f t="shared" si="9"/>
        <v>0</v>
      </c>
      <c r="AO5">
        <f t="shared" si="9"/>
        <v>0</v>
      </c>
      <c r="AP5">
        <f t="shared" si="9"/>
        <v>-20.802497227225611</v>
      </c>
      <c r="AQ5">
        <f t="shared" si="9"/>
        <v>-6097.6180436906507</v>
      </c>
      <c r="AR5">
        <f t="shared" si="9"/>
        <v>-6118.4205409178758</v>
      </c>
      <c r="AS5">
        <f t="shared" si="9"/>
        <v>-2794.1654666016948</v>
      </c>
      <c r="AT5">
        <f t="shared" si="9"/>
        <v>294.76251540307646</v>
      </c>
      <c r="AU5">
        <f t="shared" si="9"/>
        <v>-8617.8234921164949</v>
      </c>
      <c r="AW5">
        <v>2</v>
      </c>
      <c r="AX5">
        <f>IF(Z5&gt;0, (R5*SUMPRODUCT(K5:$K$98, X5:$X$98)-K5*$AZ$3)/Z5, 0)</f>
        <v>11997.952699535881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2000000</v>
      </c>
      <c r="S6">
        <f t="shared" si="1"/>
        <v>16742.932002578189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11675.127474251523</v>
      </c>
      <c r="AC6">
        <f t="shared" si="2"/>
        <v>16068.290370656105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-7312.9791465471817</v>
      </c>
      <c r="AI6">
        <f t="shared" si="6"/>
        <v>-7336.9717936656516</v>
      </c>
      <c r="AJ6">
        <f t="shared" si="7"/>
        <v>-4393.1628964045813</v>
      </c>
      <c r="AK6">
        <f>G6*SUM(AB6, AE6:AF6)</f>
        <v>682.99495724371411</v>
      </c>
      <c r="AL6">
        <f t="shared" si="8"/>
        <v>-11047.139732826519</v>
      </c>
      <c r="AN6">
        <f t="shared" si="9"/>
        <v>0</v>
      </c>
      <c r="AO6">
        <f t="shared" si="9"/>
        <v>0</v>
      </c>
      <c r="AP6">
        <f t="shared" si="9"/>
        <v>-18.508168620827529</v>
      </c>
      <c r="AQ6">
        <f t="shared" si="9"/>
        <v>-5641.3054589834628</v>
      </c>
      <c r="AR6">
        <f t="shared" si="9"/>
        <v>-5659.8136276042896</v>
      </c>
      <c r="AS6">
        <f t="shared" si="9"/>
        <v>-3388.9299194011955</v>
      </c>
      <c r="AT6">
        <f t="shared" si="9"/>
        <v>526.86916009822403</v>
      </c>
      <c r="AU6">
        <f t="shared" si="9"/>
        <v>-8521.8743869072605</v>
      </c>
      <c r="AW6">
        <v>3</v>
      </c>
      <c r="AX6">
        <f>IF(Z6&gt;0, (R6*SUMPRODUCT(K6:$K$98, X6:$X$98)-K6*$AZ$3)/Z6, 0)</f>
        <v>16742.932002578189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2000000</v>
      </c>
      <c r="S7">
        <f t="shared" si="1"/>
        <v>20230.195980045151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16068.290370656105</v>
      </c>
      <c r="AC7">
        <f t="shared" si="2"/>
        <v>19144.937984827498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-7508.5545786666107</v>
      </c>
      <c r="AI7">
        <f t="shared" si="6"/>
        <v>-7532.2134423816633</v>
      </c>
      <c r="AJ7">
        <f t="shared" si="7"/>
        <v>-3076.6476141713938</v>
      </c>
      <c r="AK7">
        <f>G7*SUM(AB7, AE7:AF7)</f>
        <v>788.95305719921475</v>
      </c>
      <c r="AL7">
        <f t="shared" si="8"/>
        <v>-9819.9079993538435</v>
      </c>
      <c r="AN7">
        <f t="shared" si="9"/>
        <v>0</v>
      </c>
      <c r="AO7">
        <f t="shared" si="9"/>
        <v>0</v>
      </c>
      <c r="AP7">
        <f t="shared" si="9"/>
        <v>-16.605117601454612</v>
      </c>
      <c r="AQ7">
        <f t="shared" si="9"/>
        <v>-5269.9247646612466</v>
      </c>
      <c r="AR7">
        <f t="shared" si="9"/>
        <v>-5286.529882262701</v>
      </c>
      <c r="AS7">
        <f t="shared" si="9"/>
        <v>-2159.363867464494</v>
      </c>
      <c r="AT7">
        <f t="shared" si="9"/>
        <v>553.73150860517319</v>
      </c>
      <c r="AU7">
        <f t="shared" si="9"/>
        <v>-6892.1622411220224</v>
      </c>
      <c r="AW7">
        <v>4</v>
      </c>
      <c r="AX7">
        <f>IF(Z7&gt;0, (R7*SUMPRODUCT(K7:$K$98, X7:$X$98)-K7*$AZ$3)/Z7, 0)</f>
        <v>20230.195980045151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2000000</v>
      </c>
      <c r="S8">
        <f t="shared" si="1"/>
        <v>21146.079345683425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19144.937984827498</v>
      </c>
      <c r="AC8">
        <f t="shared" si="2"/>
        <v>19729.910733951416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-7723.4890556335495</v>
      </c>
      <c r="AI8">
        <f t="shared" si="6"/>
        <v>-7746.8147870982557</v>
      </c>
      <c r="AJ8">
        <f t="shared" si="7"/>
        <v>-584.97274912391731</v>
      </c>
      <c r="AK8">
        <f t="shared" ref="AK8:AK69" si="22">G8*SUM(AB8:AB8, AE8:AF8)</f>
        <v>407.78717907682568</v>
      </c>
      <c r="AL8">
        <f t="shared" si="8"/>
        <v>-7924.0003571453472</v>
      </c>
      <c r="AN8">
        <f t="shared" si="9"/>
        <v>0</v>
      </c>
      <c r="AO8">
        <f t="shared" si="9"/>
        <v>0</v>
      </c>
      <c r="AP8">
        <f t="shared" si="9"/>
        <v>-15.281720062059497</v>
      </c>
      <c r="AQ8">
        <f t="shared" si="9"/>
        <v>-5059.9998473427477</v>
      </c>
      <c r="AR8">
        <f t="shared" si="9"/>
        <v>-5075.281567404807</v>
      </c>
      <c r="AS8">
        <f t="shared" si="9"/>
        <v>-383.24156348841836</v>
      </c>
      <c r="AT8">
        <f t="shared" si="9"/>
        <v>267.15944685284586</v>
      </c>
      <c r="AU8">
        <f t="shared" si="9"/>
        <v>-5191.3636840403797</v>
      </c>
      <c r="AW8">
        <v>5</v>
      </c>
      <c r="AX8">
        <f>IF(Z8&gt;0, (R8*SUMPRODUCT(K8:$K$98, X8:$X$98)-K8*$AZ$3)/Z8, 0)</f>
        <v>21146.079345683425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2000000</v>
      </c>
      <c r="S9">
        <f t="shared" si="1"/>
        <v>20677.566663353868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19729.910733951416</v>
      </c>
      <c r="AC9">
        <f t="shared" si="2"/>
        <v>19017.202622480749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-7993.6218076193945</v>
      </c>
      <c r="AI9">
        <f t="shared" si="6"/>
        <v>-8016.6143614968587</v>
      </c>
      <c r="AJ9">
        <f t="shared" si="7"/>
        <v>712.70811147066706</v>
      </c>
      <c r="AK9">
        <f t="shared" si="22"/>
        <v>116.40647333031335</v>
      </c>
      <c r="AL9">
        <f t="shared" si="8"/>
        <v>-7187.4997766958786</v>
      </c>
      <c r="AN9">
        <f t="shared" si="9"/>
        <v>0</v>
      </c>
      <c r="AO9">
        <f t="shared" si="9"/>
        <v>0</v>
      </c>
      <c r="AP9">
        <f t="shared" si="9"/>
        <v>-14.265972785473149</v>
      </c>
      <c r="AQ9">
        <f t="shared" si="9"/>
        <v>-4959.7270391365719</v>
      </c>
      <c r="AR9">
        <f t="shared" si="9"/>
        <v>-4973.9930119220453</v>
      </c>
      <c r="AS9">
        <f t="shared" si="9"/>
        <v>442.20727181559647</v>
      </c>
      <c r="AT9">
        <f t="shared" si="9"/>
        <v>72.225625279966309</v>
      </c>
      <c r="AU9">
        <f t="shared" si="9"/>
        <v>-4459.5601148264823</v>
      </c>
      <c r="AW9">
        <v>6</v>
      </c>
      <c r="AX9">
        <f>IF(Z9&gt;0, (R9*SUMPRODUCT(K9:$K$98, X9:$X$98)-K9*$AZ$3)/Z9, 0)</f>
        <v>20677.566663353868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2000000</v>
      </c>
      <c r="S10">
        <f t="shared" si="1"/>
        <v>19913.418116324654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19017.202622480749</v>
      </c>
      <c r="AC10">
        <f t="shared" si="2"/>
        <v>18048.849633809339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-8277.8141956465079</v>
      </c>
      <c r="AI10">
        <f t="shared" si="6"/>
        <v>-8300.4733513077517</v>
      </c>
      <c r="AJ10">
        <f t="shared" si="7"/>
        <v>968.35298867140955</v>
      </c>
      <c r="AK10">
        <f t="shared" si="22"/>
        <v>77.970530752171072</v>
      </c>
      <c r="AL10">
        <f t="shared" si="8"/>
        <v>-7254.1498318841714</v>
      </c>
      <c r="AN10">
        <f t="shared" si="9"/>
        <v>0</v>
      </c>
      <c r="AO10">
        <f t="shared" si="9"/>
        <v>0</v>
      </c>
      <c r="AP10">
        <f t="shared" si="9"/>
        <v>-13.337550841985683</v>
      </c>
      <c r="AQ10">
        <f t="shared" si="9"/>
        <v>-4872.4572682901789</v>
      </c>
      <c r="AR10">
        <f t="shared" si="9"/>
        <v>-4885.7948191321648</v>
      </c>
      <c r="AS10">
        <f t="shared" si="9"/>
        <v>569.98845907944724</v>
      </c>
      <c r="AT10">
        <f t="shared" si="9"/>
        <v>45.894733838754341</v>
      </c>
      <c r="AU10">
        <f t="shared" si="9"/>
        <v>-4269.9116262139632</v>
      </c>
      <c r="AW10">
        <v>7</v>
      </c>
      <c r="AX10">
        <f>IF(Z10&gt;0, (R10*SUMPRODUCT(K10:$K$98, X10:$X$98)-K10*$AZ$3)/Z10, 0)</f>
        <v>19913.418116324654</v>
      </c>
    </row>
    <row r="11" spans="1:52" x14ac:dyDescent="0.25">
      <c r="A11" t="s">
        <v>33</v>
      </c>
      <c r="C11" s="12">
        <f>AU71</f>
        <v>11025.942812830748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2000000</v>
      </c>
      <c r="S11">
        <f t="shared" si="1"/>
        <v>18868.205472115464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18048.849633809339</v>
      </c>
      <c r="AC11">
        <f t="shared" si="2"/>
        <v>16849.854875370307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-8547.1060247192945</v>
      </c>
      <c r="AI11">
        <f t="shared" si="6"/>
        <v>-8569.4317499986173</v>
      </c>
      <c r="AJ11">
        <f t="shared" si="7"/>
        <v>1198.994758439032</v>
      </c>
      <c r="AK11">
        <f t="shared" si="22"/>
        <v>43.317239121142407</v>
      </c>
      <c r="AL11">
        <f t="shared" si="8"/>
        <v>-7327.1197524384424</v>
      </c>
      <c r="AN11">
        <f t="shared" si="9"/>
        <v>0</v>
      </c>
      <c r="AO11">
        <f t="shared" si="9"/>
        <v>0</v>
      </c>
      <c r="AP11">
        <f t="shared" si="9"/>
        <v>-12.486970969064833</v>
      </c>
      <c r="AQ11">
        <f t="shared" si="9"/>
        <v>-4780.4702183197405</v>
      </c>
      <c r="AR11">
        <f t="shared" si="9"/>
        <v>-4792.9571892888052</v>
      </c>
      <c r="AS11">
        <f t="shared" si="9"/>
        <v>670.60812373946271</v>
      </c>
      <c r="AT11">
        <f t="shared" si="9"/>
        <v>24.227705957965682</v>
      </c>
      <c r="AU11">
        <f t="shared" si="9"/>
        <v>-4098.1213595913769</v>
      </c>
      <c r="AW11">
        <v>8</v>
      </c>
      <c r="AX11">
        <f>IF(Z11&gt;0, (R11*SUMPRODUCT(K11:$K$98, X11:$X$98)-K11*$AZ$3)/Z11, 0)</f>
        <v>18868.205472115464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2000000</v>
      </c>
      <c r="S12">
        <f t="shared" si="1"/>
        <v>17681.066350689329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16849.854875370307</v>
      </c>
      <c r="AC12">
        <f t="shared" si="2"/>
        <v>15553.611669512844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-8845.2219541826562</v>
      </c>
      <c r="AI12">
        <f t="shared" si="6"/>
        <v>-8867.213856934759</v>
      </c>
      <c r="AJ12">
        <f t="shared" si="7"/>
        <v>1296.2432058574632</v>
      </c>
      <c r="AK12">
        <f t="shared" si="22"/>
        <v>38.754666213351705</v>
      </c>
      <c r="AL12">
        <f t="shared" si="8"/>
        <v>-7532.215984863944</v>
      </c>
      <c r="AN12">
        <f t="shared" si="9"/>
        <v>0</v>
      </c>
      <c r="AO12">
        <f t="shared" si="9"/>
        <v>0</v>
      </c>
      <c r="AP12">
        <f t="shared" si="9"/>
        <v>-11.688930102127859</v>
      </c>
      <c r="AQ12">
        <f t="shared" si="9"/>
        <v>-4701.3294995752967</v>
      </c>
      <c r="AR12">
        <f t="shared" si="9"/>
        <v>-4713.018429677425</v>
      </c>
      <c r="AS12">
        <f t="shared" si="9"/>
        <v>688.96704388972785</v>
      </c>
      <c r="AT12">
        <f t="shared" si="9"/>
        <v>20.598517081741281</v>
      </c>
      <c r="AU12">
        <f t="shared" si="9"/>
        <v>-4003.452868705956</v>
      </c>
      <c r="AW12">
        <v>9</v>
      </c>
      <c r="AX12">
        <f>IF(Z12&gt;0, (R12*SUMPRODUCT(K12:$K$98, X12:$X$98)-K12*$AZ$3)/Z12, 0)</f>
        <v>17681.066350689329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2000000</v>
      </c>
      <c r="S13">
        <f t="shared" si="1"/>
        <v>16328.36687634491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15553.611669512844</v>
      </c>
      <c r="AC13">
        <f t="shared" si="2"/>
        <v>14145.286929114976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-9155.9170224181107</v>
      </c>
      <c r="AI13">
        <f t="shared" si="6"/>
        <v>-9177.5745571799107</v>
      </c>
      <c r="AJ13">
        <f t="shared" si="7"/>
        <v>1408.3247403978676</v>
      </c>
      <c r="AK13">
        <f t="shared" si="22"/>
        <v>31.107223339025687</v>
      </c>
      <c r="AL13">
        <f t="shared" si="8"/>
        <v>-7738.1425934430172</v>
      </c>
      <c r="AN13">
        <f t="shared" si="9"/>
        <v>0</v>
      </c>
      <c r="AO13">
        <f t="shared" si="9"/>
        <v>0</v>
      </c>
      <c r="AP13">
        <f t="shared" si="9"/>
        <v>-10.942214791555099</v>
      </c>
      <c r="AQ13">
        <f t="shared" si="9"/>
        <v>-4625.919421339755</v>
      </c>
      <c r="AR13">
        <f t="shared" si="9"/>
        <v>-4636.8616361313098</v>
      </c>
      <c r="AS13">
        <f t="shared" si="9"/>
        <v>711.53951616297877</v>
      </c>
      <c r="AT13">
        <f t="shared" si="9"/>
        <v>15.716558836828323</v>
      </c>
      <c r="AU13">
        <f t="shared" si="9"/>
        <v>-3909.6055611315023</v>
      </c>
      <c r="AW13">
        <v>10</v>
      </c>
      <c r="AX13">
        <f>IF(Z13&gt;0, (R13*SUMPRODUCT(K13:$K$98, X13:$X$98)-K13*$AZ$3)/Z13, 0)</f>
        <v>16328.36687634491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2000000</v>
      </c>
      <c r="S14">
        <f t="shared" si="1"/>
        <v>19116.725588405003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14145.286929114976</v>
      </c>
      <c r="AC14">
        <f t="shared" si="2"/>
        <v>16304.404786300125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-9502.9572090857891</v>
      </c>
      <c r="AI14">
        <f t="shared" si="6"/>
        <v>-9524.2793815348577</v>
      </c>
      <c r="AJ14">
        <f t="shared" si="7"/>
        <v>-2159.1178571851488</v>
      </c>
      <c r="AK14">
        <f t="shared" si="22"/>
        <v>990.17008503804846</v>
      </c>
      <c r="AL14">
        <f t="shared" si="8"/>
        <v>-10693.227153681957</v>
      </c>
      <c r="AN14">
        <f t="shared" si="9"/>
        <v>0</v>
      </c>
      <c r="AO14">
        <f t="shared" si="9"/>
        <v>0</v>
      </c>
      <c r="AP14">
        <f t="shared" si="9"/>
        <v>-9.6185508269639435</v>
      </c>
      <c r="AQ14">
        <f t="shared" si="9"/>
        <v>-4286.8369599949356</v>
      </c>
      <c r="AR14">
        <f t="shared" si="9"/>
        <v>-4296.4555108218992</v>
      </c>
      <c r="AS14">
        <f t="shared" si="9"/>
        <v>-973.99009882070118</v>
      </c>
      <c r="AT14">
        <f t="shared" si="9"/>
        <v>446.67124389069892</v>
      </c>
      <c r="AU14">
        <f t="shared" si="9"/>
        <v>-4823.7743657519013</v>
      </c>
      <c r="AW14">
        <v>11</v>
      </c>
      <c r="AX14">
        <f>IF(Z14&gt;0, (R14*SUMPRODUCT(K14:$K$98, X14:$X$98)-K14*$AZ$3)/Z14, 0)</f>
        <v>19116.725588405003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2000000</v>
      </c>
      <c r="S15">
        <f t="shared" si="1"/>
        <v>21533.878859961143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16304.404786300125</v>
      </c>
      <c r="AC15">
        <f t="shared" si="2"/>
        <v>18075.63682498812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-9906.8715175708876</v>
      </c>
      <c r="AI15">
        <f t="shared" si="6"/>
        <v>-9927.8566324014955</v>
      </c>
      <c r="AJ15">
        <f t="shared" si="7"/>
        <v>-1771.2320386879946</v>
      </c>
      <c r="AK15">
        <f t="shared" si="22"/>
        <v>1141.3083350410088</v>
      </c>
      <c r="AL15">
        <f t="shared" si="8"/>
        <v>-10557.780336048481</v>
      </c>
      <c r="AN15">
        <f t="shared" si="9"/>
        <v>0</v>
      </c>
      <c r="AO15">
        <f t="shared" si="9"/>
        <v>0</v>
      </c>
      <c r="AP15">
        <f t="shared" si="9"/>
        <v>-8.4522341578108247</v>
      </c>
      <c r="AQ15">
        <f t="shared" si="9"/>
        <v>-3990.2187104413738</v>
      </c>
      <c r="AR15">
        <f t="shared" si="9"/>
        <v>-3998.6709445991842</v>
      </c>
      <c r="AS15">
        <f t="shared" si="9"/>
        <v>-713.4041466845423</v>
      </c>
      <c r="AT15">
        <f t="shared" si="9"/>
        <v>459.68799179298929</v>
      </c>
      <c r="AU15">
        <f t="shared" si="9"/>
        <v>-4252.3870994907375</v>
      </c>
      <c r="AW15">
        <v>12</v>
      </c>
      <c r="AX15">
        <f>IF(Z15&gt;0, (R15*SUMPRODUCT(K15:$K$98, X15:$X$98)-K15*$AZ$3)/Z15, 0)</f>
        <v>21533.878859961143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2000000</v>
      </c>
      <c r="S16">
        <f t="shared" si="1"/>
        <v>23605.421224132628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18075.63682498812</v>
      </c>
      <c r="AC16">
        <f t="shared" si="2"/>
        <v>19494.408291942258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-10332.009535185916</v>
      </c>
      <c r="AI16">
        <f t="shared" si="6"/>
        <v>-10352.655648749029</v>
      </c>
      <c r="AJ16">
        <f t="shared" si="7"/>
        <v>-1418.7714669541383</v>
      </c>
      <c r="AK16">
        <f t="shared" si="22"/>
        <v>1265.2945777491684</v>
      </c>
      <c r="AL16">
        <f t="shared" si="8"/>
        <v>-10506.132537953999</v>
      </c>
      <c r="AN16">
        <f t="shared" si="9"/>
        <v>0</v>
      </c>
      <c r="AO16">
        <f t="shared" si="9"/>
        <v>0</v>
      </c>
      <c r="AP16">
        <f t="shared" si="9"/>
        <v>-7.4247264792887302</v>
      </c>
      <c r="AQ16">
        <f t="shared" si="9"/>
        <v>-3715.5828163812776</v>
      </c>
      <c r="AR16">
        <f t="shared" si="9"/>
        <v>-3723.007542860566</v>
      </c>
      <c r="AS16">
        <f t="shared" si="9"/>
        <v>-510.21661033455445</v>
      </c>
      <c r="AT16">
        <f t="shared" si="9"/>
        <v>455.02346612580999</v>
      </c>
      <c r="AU16">
        <f t="shared" si="9"/>
        <v>-3778.2006870693108</v>
      </c>
      <c r="AW16">
        <v>13</v>
      </c>
      <c r="AX16">
        <f>IF(Z16&gt;0, (R16*SUMPRODUCT(K16:$K$98, X16:$X$98)-K16*$AZ$3)/Z16, 0)</f>
        <v>23605.421224132628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2000000</v>
      </c>
      <c r="S17">
        <f t="shared" si="1"/>
        <v>25373.399532390908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19494.408291942258</v>
      </c>
      <c r="AC17">
        <f t="shared" si="2"/>
        <v>20608.28099109263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-10771.729863064567</v>
      </c>
      <c r="AI17">
        <f t="shared" si="6"/>
        <v>-10792.034868868761</v>
      </c>
      <c r="AJ17">
        <f t="shared" si="7"/>
        <v>-1113.8726991503718</v>
      </c>
      <c r="AK17">
        <f t="shared" si="22"/>
        <v>1364.6085804359582</v>
      </c>
      <c r="AL17">
        <f t="shared" si="8"/>
        <v>-10541.298987583174</v>
      </c>
      <c r="AN17">
        <f t="shared" si="9"/>
        <v>0</v>
      </c>
      <c r="AO17">
        <f t="shared" si="9"/>
        <v>0</v>
      </c>
      <c r="AP17">
        <f t="shared" si="9"/>
        <v>-6.519694450156984</v>
      </c>
      <c r="AQ17">
        <f t="shared" si="9"/>
        <v>-3458.6735942872115</v>
      </c>
      <c r="AR17">
        <f t="shared" si="9"/>
        <v>-3465.1932887373682</v>
      </c>
      <c r="AS17">
        <f t="shared" si="9"/>
        <v>-357.65119817558883</v>
      </c>
      <c r="AT17">
        <f t="shared" si="9"/>
        <v>438.15949004395429</v>
      </c>
      <c r="AU17">
        <f t="shared" si="9"/>
        <v>-3384.6849968690026</v>
      </c>
      <c r="AW17">
        <v>14</v>
      </c>
      <c r="AX17">
        <f>IF(Z17&gt;0, (R17*SUMPRODUCT(K17:$K$98, X17:$X$98)-K17*$AZ$3)/Z17, 0)</f>
        <v>25373.399532390908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2000000</v>
      </c>
      <c r="S18">
        <f t="shared" si="1"/>
        <v>26879.275367634695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20608.28099109263</v>
      </c>
      <c r="AC18">
        <f t="shared" si="2"/>
        <v>21461.62124995872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-11266.591462959332</v>
      </c>
      <c r="AI18">
        <f t="shared" si="6"/>
        <v>-11286.552586312197</v>
      </c>
      <c r="AJ18">
        <f t="shared" si="7"/>
        <v>-853.34025886609015</v>
      </c>
      <c r="AK18">
        <f t="shared" si="22"/>
        <v>1442.5796693764842</v>
      </c>
      <c r="AL18">
        <f t="shared" si="8"/>
        <v>-10697.313175801803</v>
      </c>
      <c r="AN18">
        <f t="shared" si="9"/>
        <v>0</v>
      </c>
      <c r="AO18">
        <f t="shared" si="9"/>
        <v>0</v>
      </c>
      <c r="AP18">
        <f t="shared" si="9"/>
        <v>-5.7225695615911336</v>
      </c>
      <c r="AQ18">
        <f t="shared" si="9"/>
        <v>-3229.9711909531079</v>
      </c>
      <c r="AR18">
        <f t="shared" si="9"/>
        <v>-3235.6937605146991</v>
      </c>
      <c r="AS18">
        <f t="shared" si="9"/>
        <v>-244.64048965293415</v>
      </c>
      <c r="AT18">
        <f t="shared" si="9"/>
        <v>413.567030282362</v>
      </c>
      <c r="AU18">
        <f t="shared" si="9"/>
        <v>-3066.7672198852711</v>
      </c>
      <c r="AW18">
        <v>15</v>
      </c>
      <c r="AX18">
        <f>IF(Z18&gt;0, (R18*SUMPRODUCT(K18:$K$98, X18:$X$98)-K18*$AZ$3)/Z18, 0)</f>
        <v>26879.275367634695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2000000</v>
      </c>
      <c r="S19">
        <f t="shared" si="1"/>
        <v>28145.637622677135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21461.62124995872</v>
      </c>
      <c r="AC19">
        <f t="shared" si="2"/>
        <v>22081.662427892476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-11820.796801011238</v>
      </c>
      <c r="AI19">
        <f t="shared" si="6"/>
        <v>-11840.410553170561</v>
      </c>
      <c r="AJ19">
        <f t="shared" si="7"/>
        <v>-620.04117793375553</v>
      </c>
      <c r="AK19">
        <f t="shared" si="22"/>
        <v>1502.3134874971106</v>
      </c>
      <c r="AL19">
        <f t="shared" si="8"/>
        <v>-10958.138243607205</v>
      </c>
      <c r="AN19">
        <f t="shared" si="9"/>
        <v>0</v>
      </c>
      <c r="AO19">
        <f t="shared" si="9"/>
        <v>0</v>
      </c>
      <c r="AP19">
        <f t="shared" si="9"/>
        <v>-5.0205207066481279</v>
      </c>
      <c r="AQ19">
        <f t="shared" si="9"/>
        <v>-3025.7624663798501</v>
      </c>
      <c r="AR19">
        <f t="shared" si="9"/>
        <v>-3030.7829870864985</v>
      </c>
      <c r="AS19">
        <f t="shared" si="9"/>
        <v>-158.71157887101253</v>
      </c>
      <c r="AT19">
        <f t="shared" si="9"/>
        <v>384.54630764113159</v>
      </c>
      <c r="AU19">
        <f t="shared" si="9"/>
        <v>-2804.948258316379</v>
      </c>
      <c r="AW19">
        <v>16</v>
      </c>
      <c r="AX19">
        <f>IF(Z19&gt;0, (R19*SUMPRODUCT(K19:$K$98, X19:$X$98)-K19*$AZ$3)/Z19, 0)</f>
        <v>28145.637622677135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2000000</v>
      </c>
      <c r="S20">
        <f t="shared" si="1"/>
        <v>29194.102063107708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22081.662427892476</v>
      </c>
      <c r="AC20">
        <f t="shared" si="2"/>
        <v>22493.411005161615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-12453.332983816141</v>
      </c>
      <c r="AI20">
        <f t="shared" si="6"/>
        <v>-12472.594931791573</v>
      </c>
      <c r="AJ20">
        <f t="shared" si="7"/>
        <v>-411.74857726913979</v>
      </c>
      <c r="AK20">
        <f t="shared" si="22"/>
        <v>1545.7163699524735</v>
      </c>
      <c r="AL20">
        <f t="shared" si="8"/>
        <v>-11338.627139108239</v>
      </c>
      <c r="AN20">
        <f t="shared" si="9"/>
        <v>0</v>
      </c>
      <c r="AO20">
        <f t="shared" si="9"/>
        <v>0</v>
      </c>
      <c r="AP20">
        <f t="shared" si="9"/>
        <v>-4.4022049953366942</v>
      </c>
      <c r="AQ20">
        <f t="shared" si="9"/>
        <v>-2846.1360574677988</v>
      </c>
      <c r="AR20">
        <f t="shared" si="9"/>
        <v>-2850.5382624631357</v>
      </c>
      <c r="AS20">
        <f t="shared" si="9"/>
        <v>-94.102717232383498</v>
      </c>
      <c r="AT20">
        <f t="shared" si="9"/>
        <v>353.26439121616295</v>
      </c>
      <c r="AU20">
        <f t="shared" si="9"/>
        <v>-2591.3765884793561</v>
      </c>
      <c r="AW20">
        <v>17</v>
      </c>
      <c r="AX20">
        <f>IF(Z20&gt;0, (R20*SUMPRODUCT(K20:$K$98, X20:$X$98)-K20*$AZ$3)/Z20, 0)</f>
        <v>29194.102063107708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2000000</v>
      </c>
      <c r="S21">
        <f t="shared" si="1"/>
        <v>30040.972535004443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22493.411005161615</v>
      </c>
      <c r="AC21">
        <f t="shared" si="2"/>
        <v>22716.481236666132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-13179.713612050358</v>
      </c>
      <c r="AI21">
        <f t="shared" si="6"/>
        <v>-13198.618194125886</v>
      </c>
      <c r="AJ21">
        <f t="shared" si="7"/>
        <v>-223.07023150451641</v>
      </c>
      <c r="AK21">
        <f t="shared" si="22"/>
        <v>1574.5387703613133</v>
      </c>
      <c r="AL21">
        <f t="shared" si="8"/>
        <v>-11847.149655269088</v>
      </c>
      <c r="AN21">
        <f t="shared" si="9"/>
        <v>0</v>
      </c>
      <c r="AO21">
        <f t="shared" si="9"/>
        <v>0</v>
      </c>
      <c r="AP21">
        <f t="shared" si="9"/>
        <v>-3.8576170708706043</v>
      </c>
      <c r="AQ21">
        <f t="shared" si="9"/>
        <v>-2689.4161434464281</v>
      </c>
      <c r="AR21">
        <f t="shared" si="9"/>
        <v>-2693.2737605172988</v>
      </c>
      <c r="AS21">
        <f t="shared" si="9"/>
        <v>-45.519098471309498</v>
      </c>
      <c r="AT21">
        <f t="shared" si="9"/>
        <v>321.29605484145509</v>
      </c>
      <c r="AU21">
        <f t="shared" si="9"/>
        <v>-2417.4968041471529</v>
      </c>
      <c r="AW21">
        <v>18</v>
      </c>
      <c r="AX21">
        <f>IF(Z21&gt;0, (R21*SUMPRODUCT(K21:$K$98, X21:$X$98)-K21*$AZ$3)/Z21, 0)</f>
        <v>30040.972535004443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2000000</v>
      </c>
      <c r="S22">
        <f t="shared" si="1"/>
        <v>30699.71876060159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22716.481236666132</v>
      </c>
      <c r="AC22">
        <f t="shared" si="2"/>
        <v>22767.427851230696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-14009.257183101741</v>
      </c>
      <c r="AI22">
        <f t="shared" si="6"/>
        <v>-14027.797603641724</v>
      </c>
      <c r="AJ22">
        <f t="shared" si="7"/>
        <v>-50.946614564563788</v>
      </c>
      <c r="AK22">
        <f t="shared" si="22"/>
        <v>1590.1536865666294</v>
      </c>
      <c r="AL22">
        <f t="shared" si="8"/>
        <v>-12488.590531639658</v>
      </c>
      <c r="AN22">
        <f t="shared" si="9"/>
        <v>0</v>
      </c>
      <c r="AO22">
        <f t="shared" si="9"/>
        <v>0</v>
      </c>
      <c r="AP22">
        <f t="shared" si="9"/>
        <v>-3.3779529183915202</v>
      </c>
      <c r="AQ22">
        <f t="shared" si="9"/>
        <v>-2552.4022545282892</v>
      </c>
      <c r="AR22">
        <f t="shared" si="9"/>
        <v>-2555.7802074466804</v>
      </c>
      <c r="AS22">
        <f t="shared" si="9"/>
        <v>-9.2821662259173046</v>
      </c>
      <c r="AT22">
        <f t="shared" si="9"/>
        <v>289.71642119147032</v>
      </c>
      <c r="AU22">
        <f t="shared" si="9"/>
        <v>-2275.3459524811274</v>
      </c>
      <c r="AW22">
        <v>19</v>
      </c>
      <c r="AX22">
        <f>IF(Z22&gt;0, (R22*SUMPRODUCT(K22:$K$98, X22:$X$98)-K22*$AZ$3)/Z22, 0)</f>
        <v>30699.71876060159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2000000</v>
      </c>
      <c r="S23">
        <f t="shared" si="1"/>
        <v>31184.39346148706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22767.427851230696</v>
      </c>
      <c r="AC23">
        <f t="shared" si="2"/>
        <v>22661.778059212225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-14996.218917223634</v>
      </c>
      <c r="AI23">
        <f t="shared" si="6"/>
        <v>-15014.386480821751</v>
      </c>
      <c r="AJ23">
        <f t="shared" si="7"/>
        <v>105.64979201847018</v>
      </c>
      <c r="AK23">
        <f t="shared" si="22"/>
        <v>1593.7199495861489</v>
      </c>
      <c r="AL23">
        <f t="shared" si="8"/>
        <v>-13315.016739217132</v>
      </c>
      <c r="AN23">
        <f t="shared" si="9"/>
        <v>0</v>
      </c>
      <c r="AO23">
        <f t="shared" si="9"/>
        <v>0</v>
      </c>
      <c r="AP23">
        <f t="shared" si="9"/>
        <v>-2.9553755625051217</v>
      </c>
      <c r="AQ23">
        <f t="shared" si="9"/>
        <v>-2439.4828001334481</v>
      </c>
      <c r="AR23">
        <f t="shared" si="9"/>
        <v>-2442.4381756959533</v>
      </c>
      <c r="AS23">
        <f t="shared" si="9"/>
        <v>17.186388908388235</v>
      </c>
      <c r="AT23">
        <f t="shared" si="9"/>
        <v>259.25551145293264</v>
      </c>
      <c r="AU23">
        <f t="shared" si="9"/>
        <v>-2165.9962753346322</v>
      </c>
      <c r="AW23">
        <v>20</v>
      </c>
      <c r="AX23">
        <f>IF(Z23&gt;0, (R23*SUMPRODUCT(K23:$K$98, X23:$X$98)-K23*$AZ$3)/Z23, 0)</f>
        <v>31184.39346148706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2000000</v>
      </c>
      <c r="S24">
        <f t="shared" si="1"/>
        <v>31497.81767920038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22661.778059212225</v>
      </c>
      <c r="AC24">
        <f t="shared" si="2"/>
        <v>22406.895672033967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-16112.425549417609</v>
      </c>
      <c r="AI24">
        <f t="shared" si="6"/>
        <v>-16130.210032060379</v>
      </c>
      <c r="AJ24">
        <f t="shared" si="7"/>
        <v>254.8823871782588</v>
      </c>
      <c r="AK24">
        <f t="shared" si="22"/>
        <v>1586.3244641448559</v>
      </c>
      <c r="AL24">
        <f t="shared" si="8"/>
        <v>-14289.003180737263</v>
      </c>
      <c r="AN24">
        <f t="shared" si="9"/>
        <v>0</v>
      </c>
      <c r="AO24">
        <f t="shared" si="9"/>
        <v>0</v>
      </c>
      <c r="AP24">
        <f t="shared" si="9"/>
        <v>-2.5830880006072743</v>
      </c>
      <c r="AQ24">
        <f t="shared" si="9"/>
        <v>-2340.2318714230551</v>
      </c>
      <c r="AR24">
        <f t="shared" si="9"/>
        <v>-2342.8149594236625</v>
      </c>
      <c r="AS24">
        <f t="shared" si="9"/>
        <v>37.020117431078681</v>
      </c>
      <c r="AT24">
        <f t="shared" si="9"/>
        <v>230.40398591905839</v>
      </c>
      <c r="AU24">
        <f t="shared" si="9"/>
        <v>-2075.3908560735254</v>
      </c>
      <c r="AW24">
        <v>21</v>
      </c>
      <c r="AX24">
        <f>IF(Z24&gt;0, (R24*SUMPRODUCT(K24:$K$98, X24:$X$98)-K24*$AZ$3)/Z24, 0)</f>
        <v>31497.81767920038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2000000</v>
      </c>
      <c r="S25">
        <f t="shared" si="1"/>
        <v>31652.952815623008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22406.895672033967</v>
      </c>
      <c r="AC25">
        <f t="shared" si="2"/>
        <v>22017.19988360662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-17368.563349616543</v>
      </c>
      <c r="AI25">
        <f t="shared" si="6"/>
        <v>-17385.952880391014</v>
      </c>
      <c r="AJ25">
        <f t="shared" si="7"/>
        <v>389.695788427347</v>
      </c>
      <c r="AK25">
        <f t="shared" si="22"/>
        <v>1568.4826970423778</v>
      </c>
      <c r="AL25">
        <f t="shared" si="8"/>
        <v>-15427.774394921289</v>
      </c>
      <c r="AN25">
        <f t="shared" si="9"/>
        <v>0</v>
      </c>
      <c r="AO25">
        <f t="shared" si="9"/>
        <v>0</v>
      </c>
      <c r="AP25">
        <f t="shared" si="9"/>
        <v>-2.2551103950518674</v>
      </c>
      <c r="AQ25">
        <f t="shared" si="9"/>
        <v>-2252.3912959363856</v>
      </c>
      <c r="AR25">
        <f t="shared" si="9"/>
        <v>-2254.6464063314374</v>
      </c>
      <c r="AS25">
        <f t="shared" si="9"/>
        <v>50.536557586739157</v>
      </c>
      <c r="AT25">
        <f t="shared" si="9"/>
        <v>203.40408723114541</v>
      </c>
      <c r="AU25">
        <f t="shared" si="9"/>
        <v>-2000.7057615135527</v>
      </c>
      <c r="AW25">
        <v>22</v>
      </c>
      <c r="AX25">
        <f>IF(Z25&gt;0, (R25*SUMPRODUCT(K25:$K$98, X25:$X$98)-K25*$AZ$3)/Z25, 0)</f>
        <v>31652.952815623008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2000000</v>
      </c>
      <c r="S26">
        <f t="shared" si="1"/>
        <v>31662.699779987874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22017.19988360662</v>
      </c>
      <c r="AC26">
        <f t="shared" si="2"/>
        <v>21506.358661773542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-18784.325561617217</v>
      </c>
      <c r="AI26">
        <f t="shared" si="6"/>
        <v>-18801.306393014424</v>
      </c>
      <c r="AJ26">
        <f t="shared" si="7"/>
        <v>510.84122183307773</v>
      </c>
      <c r="AK26">
        <f t="shared" si="22"/>
        <v>1541.2039918524636</v>
      </c>
      <c r="AL26">
        <f t="shared" si="8"/>
        <v>-16749.261179328882</v>
      </c>
      <c r="AN26">
        <f t="shared" si="9"/>
        <v>0</v>
      </c>
      <c r="AO26">
        <f t="shared" si="9"/>
        <v>0</v>
      </c>
      <c r="AP26">
        <f t="shared" si="9"/>
        <v>-1.9661691184597385</v>
      </c>
      <c r="AQ26">
        <f t="shared" si="9"/>
        <v>-2174.9913161744071</v>
      </c>
      <c r="AR26">
        <f t="shared" si="9"/>
        <v>-2176.9574852928667</v>
      </c>
      <c r="AS26">
        <f t="shared" si="9"/>
        <v>59.149061156668488</v>
      </c>
      <c r="AT26">
        <f t="shared" si="9"/>
        <v>178.45225732149436</v>
      </c>
      <c r="AU26">
        <f t="shared" si="9"/>
        <v>-1939.3561668147036</v>
      </c>
      <c r="AW26">
        <v>23</v>
      </c>
      <c r="AX26">
        <f>IF(Z26&gt;0, (R26*SUMPRODUCT(K26:$K$98, X26:$X$98)-K26*$AZ$3)/Z26, 0)</f>
        <v>31662.699779987874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2000000</v>
      </c>
      <c r="S27">
        <f t="shared" si="1"/>
        <v>31536.724646302428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21506.358661773542</v>
      </c>
      <c r="AC27">
        <f t="shared" si="2"/>
        <v>20886.322768905658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-20310.382554309705</v>
      </c>
      <c r="AI27">
        <f t="shared" si="6"/>
        <v>-20326.939697611011</v>
      </c>
      <c r="AJ27">
        <f t="shared" si="7"/>
        <v>620.03589286788338</v>
      </c>
      <c r="AK27">
        <f t="shared" si="22"/>
        <v>1505.4451063241481</v>
      </c>
      <c r="AL27">
        <f t="shared" si="8"/>
        <v>-18201.458698418981</v>
      </c>
      <c r="AN27">
        <f t="shared" si="9"/>
        <v>0</v>
      </c>
      <c r="AO27">
        <f t="shared" si="9"/>
        <v>0</v>
      </c>
      <c r="AP27">
        <f t="shared" si="9"/>
        <v>-1.7117065227975954</v>
      </c>
      <c r="AQ27">
        <f t="shared" si="9"/>
        <v>-2099.7229815595833</v>
      </c>
      <c r="AR27">
        <f t="shared" si="9"/>
        <v>-2101.4346880823809</v>
      </c>
      <c r="AS27">
        <f t="shared" si="9"/>
        <v>64.100398412744653</v>
      </c>
      <c r="AT27">
        <f t="shared" si="9"/>
        <v>155.63555628618531</v>
      </c>
      <c r="AU27">
        <f t="shared" si="9"/>
        <v>-1881.6987333834511</v>
      </c>
      <c r="AW27">
        <v>24</v>
      </c>
      <c r="AX27">
        <f>IF(Z27&gt;0, (R27*SUMPRODUCT(K27:$K$98, X27:$X$98)-K27*$AZ$3)/Z27, 0)</f>
        <v>31536.724646302428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2000000</v>
      </c>
      <c r="S28">
        <f t="shared" si="1"/>
        <v>31293.859156346723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20886.322768905658</v>
      </c>
      <c r="AC28">
        <f t="shared" si="2"/>
        <v>20174.952843869753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-21938.413559949371</v>
      </c>
      <c r="AI28">
        <f t="shared" si="6"/>
        <v>-21954.530901648162</v>
      </c>
      <c r="AJ28">
        <f t="shared" si="7"/>
        <v>711.36992503590591</v>
      </c>
      <c r="AK28">
        <f t="shared" si="22"/>
        <v>1462.0425938233961</v>
      </c>
      <c r="AL28">
        <f t="shared" si="8"/>
        <v>-19781.11838278886</v>
      </c>
      <c r="AN28">
        <f t="shared" si="9"/>
        <v>0</v>
      </c>
      <c r="AO28">
        <f t="shared" si="9"/>
        <v>0</v>
      </c>
      <c r="AP28">
        <f t="shared" si="9"/>
        <v>-1.4877134477944693</v>
      </c>
      <c r="AQ28">
        <f t="shared" si="9"/>
        <v>-2025.0282885581139</v>
      </c>
      <c r="AR28">
        <f t="shared" si="9"/>
        <v>-2026.5160020059084</v>
      </c>
      <c r="AS28">
        <f t="shared" si="9"/>
        <v>65.663099015373788</v>
      </c>
      <c r="AT28">
        <f t="shared" si="9"/>
        <v>134.95404321186888</v>
      </c>
      <c r="AU28">
        <f t="shared" si="9"/>
        <v>-1825.8988597786656</v>
      </c>
      <c r="AW28">
        <v>25</v>
      </c>
      <c r="AX28">
        <f>IF(Z28&gt;0, (R28*SUMPRODUCT(K28:$K$98, X28:$X$98)-K28*$AZ$3)/Z28, 0)</f>
        <v>31293.859156346723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2000000</v>
      </c>
      <c r="S29">
        <f t="shared" si="1"/>
        <v>30952.173453796764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20174.952843869753</v>
      </c>
      <c r="AC29">
        <f t="shared" si="2"/>
        <v>19389.525498636358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-23623.415949479433</v>
      </c>
      <c r="AI29">
        <f t="shared" si="6"/>
        <v>-23639.076825061871</v>
      </c>
      <c r="AJ29">
        <f t="shared" si="7"/>
        <v>785.42734523339459</v>
      </c>
      <c r="AK29">
        <f t="shared" si="22"/>
        <v>1412.2466990708829</v>
      </c>
      <c r="AL29">
        <f t="shared" si="8"/>
        <v>-21441.402780757595</v>
      </c>
      <c r="AN29">
        <f t="shared" si="9"/>
        <v>0</v>
      </c>
      <c r="AO29">
        <f t="shared" si="9"/>
        <v>0</v>
      </c>
      <c r="AP29">
        <f t="shared" si="9"/>
        <v>-1.2906957857016428</v>
      </c>
      <c r="AQ29">
        <f t="shared" si="9"/>
        <v>-1946.9309521917633</v>
      </c>
      <c r="AR29">
        <f t="shared" si="9"/>
        <v>-1948.221647977465</v>
      </c>
      <c r="AS29">
        <f t="shared" si="9"/>
        <v>64.731231605241177</v>
      </c>
      <c r="AT29">
        <f t="shared" si="9"/>
        <v>116.3907377507078</v>
      </c>
      <c r="AU29">
        <f t="shared" si="9"/>
        <v>-1767.0996786215162</v>
      </c>
      <c r="AW29">
        <v>26</v>
      </c>
      <c r="AX29">
        <f>IF(Z29&gt;0, (R29*SUMPRODUCT(K29:$K$98, X29:$X$98)-K29*$AZ$3)/Z29, 0)</f>
        <v>30952.173453796764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2000000</v>
      </c>
      <c r="S30">
        <f t="shared" si="1"/>
        <v>30534.862257046603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19389.525498636358</v>
      </c>
      <c r="AC30">
        <f t="shared" si="2"/>
        <v>18549.38110298452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-25377.221068692892</v>
      </c>
      <c r="AI30">
        <f t="shared" si="6"/>
        <v>-25392.408120256147</v>
      </c>
      <c r="AJ30">
        <f t="shared" si="7"/>
        <v>840.14439565183784</v>
      </c>
      <c r="AK30">
        <f t="shared" si="22"/>
        <v>1357.2667849045451</v>
      </c>
      <c r="AL30">
        <f t="shared" si="8"/>
        <v>-23194.996939699762</v>
      </c>
      <c r="AN30">
        <f t="shared" si="9"/>
        <v>0</v>
      </c>
      <c r="AO30">
        <f t="shared" si="9"/>
        <v>0</v>
      </c>
      <c r="AP30">
        <f t="shared" si="9"/>
        <v>-1.1175405680512298</v>
      </c>
      <c r="AQ30">
        <f t="shared" si="9"/>
        <v>-1867.3851162320652</v>
      </c>
      <c r="AR30">
        <f t="shared" si="9"/>
        <v>-1868.5026568001165</v>
      </c>
      <c r="AS30">
        <f t="shared" si="9"/>
        <v>61.822101627254078</v>
      </c>
      <c r="AT30">
        <f t="shared" si="9"/>
        <v>99.874599587804369</v>
      </c>
      <c r="AU30">
        <f t="shared" si="9"/>
        <v>-1706.805955585058</v>
      </c>
      <c r="AW30">
        <v>27</v>
      </c>
      <c r="AX30">
        <f>IF(Z30&gt;0, (R30*SUMPRODUCT(K30:$K$98, X30:$X$98)-K30*$AZ$3)/Z30, 0)</f>
        <v>30534.862257046603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2000000</v>
      </c>
      <c r="S31">
        <f t="shared" si="1"/>
        <v>30062.534603983153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18549.38110298452</v>
      </c>
      <c r="AC31">
        <f t="shared" si="2"/>
        <v>17670.19826937739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-27251.710933165017</v>
      </c>
      <c r="AI31">
        <f t="shared" si="6"/>
        <v>-27266.405467825974</v>
      </c>
      <c r="AJ31">
        <f t="shared" si="7"/>
        <v>879.18283360713031</v>
      </c>
      <c r="AK31">
        <f t="shared" si="22"/>
        <v>1298.4566772089165</v>
      </c>
      <c r="AL31">
        <f t="shared" si="8"/>
        <v>-25088.765957009928</v>
      </c>
      <c r="AN31">
        <f t="shared" si="9"/>
        <v>0</v>
      </c>
      <c r="AO31">
        <f t="shared" si="9"/>
        <v>0</v>
      </c>
      <c r="AP31">
        <f t="shared" si="9"/>
        <v>-0.96544523846619457</v>
      </c>
      <c r="AQ31">
        <f t="shared" si="9"/>
        <v>-1790.4639491842686</v>
      </c>
      <c r="AR31">
        <f t="shared" si="9"/>
        <v>-1791.429394422735</v>
      </c>
      <c r="AS31">
        <f t="shared" si="9"/>
        <v>57.763168418153221</v>
      </c>
      <c r="AT31">
        <f t="shared" si="9"/>
        <v>85.309868280264809</v>
      </c>
      <c r="AU31">
        <f t="shared" si="9"/>
        <v>-1648.3563577243169</v>
      </c>
      <c r="AW31">
        <v>28</v>
      </c>
      <c r="AX31">
        <f>IF(Z31&gt;0, (R31*SUMPRODUCT(K31:$K$98, X31:$X$98)-K31*$AZ$3)/Z31, 0)</f>
        <v>30062.534603983153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2000000</v>
      </c>
      <c r="S32">
        <f t="shared" si="1"/>
        <v>29547.979180592039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17670.19826937739</v>
      </c>
      <c r="AC32">
        <f t="shared" si="2"/>
        <v>16762.05778682253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-29241.719581709571</v>
      </c>
      <c r="AI32">
        <f t="shared" si="6"/>
        <v>-29255.901649529147</v>
      </c>
      <c r="AJ32">
        <f t="shared" si="7"/>
        <v>908.14048255485977</v>
      </c>
      <c r="AK32">
        <f t="shared" si="22"/>
        <v>1236.9138788564173</v>
      </c>
      <c r="AL32">
        <f t="shared" si="8"/>
        <v>-27110.847288117871</v>
      </c>
      <c r="AN32">
        <f t="shared" si="9"/>
        <v>0</v>
      </c>
      <c r="AO32">
        <f t="shared" si="9"/>
        <v>0</v>
      </c>
      <c r="AP32">
        <f t="shared" si="9"/>
        <v>-0.83194256061415006</v>
      </c>
      <c r="AQ32">
        <f t="shared" si="9"/>
        <v>-1715.3655852631823</v>
      </c>
      <c r="AR32">
        <f t="shared" si="9"/>
        <v>-1716.1975278237967</v>
      </c>
      <c r="AS32">
        <f t="shared" si="9"/>
        <v>53.27295906815587</v>
      </c>
      <c r="AT32">
        <f t="shared" si="9"/>
        <v>72.55932722410185</v>
      </c>
      <c r="AU32">
        <f t="shared" si="9"/>
        <v>-1590.3652415315389</v>
      </c>
      <c r="AW32">
        <v>29</v>
      </c>
      <c r="AX32">
        <f>IF(Z32&gt;0, (R32*SUMPRODUCT(K32:$K$98, X32:$X$98)-K32*$AZ$3)/Z32, 0)</f>
        <v>29547.979180592039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2000000</v>
      </c>
      <c r="S33">
        <f t="shared" si="1"/>
        <v>29004.359982101774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16762.05778682253</v>
      </c>
      <c r="AC33">
        <f t="shared" si="2"/>
        <v>15834.481011049889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-31350.754319756943</v>
      </c>
      <c r="AI33">
        <f t="shared" si="6"/>
        <v>-31364.402682469325</v>
      </c>
      <c r="AJ33">
        <f t="shared" si="7"/>
        <v>927.57677577264076</v>
      </c>
      <c r="AK33">
        <f t="shared" si="22"/>
        <v>1173.3440450775772</v>
      </c>
      <c r="AL33">
        <f t="shared" si="8"/>
        <v>-29263.481861619108</v>
      </c>
      <c r="AN33">
        <f t="shared" si="9"/>
        <v>0</v>
      </c>
      <c r="AO33">
        <f t="shared" si="9"/>
        <v>0</v>
      </c>
      <c r="AP33">
        <f t="shared" si="9"/>
        <v>-0.71485229796028538</v>
      </c>
      <c r="AQ33">
        <f t="shared" si="9"/>
        <v>-1642.0400923206309</v>
      </c>
      <c r="AR33">
        <f t="shared" si="9"/>
        <v>-1642.754944618591</v>
      </c>
      <c r="AS33">
        <f t="shared" si="9"/>
        <v>48.58314536835006</v>
      </c>
      <c r="AT33">
        <f t="shared" si="9"/>
        <v>61.455553651188339</v>
      </c>
      <c r="AU33">
        <f t="shared" si="9"/>
        <v>-1532.7162455990526</v>
      </c>
      <c r="AW33">
        <v>30</v>
      </c>
      <c r="AX33">
        <f>IF(Z33&gt;0, (R33*SUMPRODUCT(K33:$K$98, X33:$X$98)-K33*$AZ$3)/Z33, 0)</f>
        <v>29004.359982101774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2000000</v>
      </c>
      <c r="S34">
        <f t="shared" si="1"/>
        <v>28439.956780162225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15834.481011049889</v>
      </c>
      <c r="AC34">
        <f t="shared" si="2"/>
        <v>14895.823784345814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-33422.449089478396</v>
      </c>
      <c r="AI34">
        <f t="shared" si="6"/>
        <v>-33435.543187950039</v>
      </c>
      <c r="AJ34">
        <f t="shared" si="7"/>
        <v>938.65722670407558</v>
      </c>
      <c r="AK34">
        <f t="shared" si="22"/>
        <v>1108.4136707734924</v>
      </c>
      <c r="AL34">
        <f t="shared" si="8"/>
        <v>-31388.472290472469</v>
      </c>
      <c r="AN34">
        <f t="shared" si="9"/>
        <v>0</v>
      </c>
      <c r="AO34">
        <f t="shared" si="9"/>
        <v>0</v>
      </c>
      <c r="AP34">
        <f t="shared" si="9"/>
        <v>-0.61234100404991587</v>
      </c>
      <c r="AQ34">
        <f t="shared" si="9"/>
        <v>-1562.9893174840502</v>
      </c>
      <c r="AR34">
        <f t="shared" si="9"/>
        <v>-1563.6016584881002</v>
      </c>
      <c r="AS34">
        <f t="shared" si="9"/>
        <v>43.895981835141178</v>
      </c>
      <c r="AT34">
        <f t="shared" si="9"/>
        <v>51.834583460181996</v>
      </c>
      <c r="AU34">
        <f t="shared" ref="AU34:AU69" si="23">AL34*$K34</f>
        <v>-1467.8710931927769</v>
      </c>
      <c r="AW34">
        <v>31</v>
      </c>
      <c r="AX34">
        <f>IF(Z34&gt;0, (R34*SUMPRODUCT(K34:$K$98, X34:$X$98)-K34*$AZ$3)/Z34, 0)</f>
        <v>28439.956780162225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2000000</v>
      </c>
      <c r="S35">
        <f t="shared" si="1"/>
        <v>27873.541831132599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14895.823784345814</v>
      </c>
      <c r="AC35">
        <f t="shared" si="2"/>
        <v>13960.854882590829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-35324.510921887158</v>
      </c>
      <c r="AI35">
        <f t="shared" ref="AI35:AI66" si="25">SUM(AE35:AH35)</f>
        <v>-35337.03252298756</v>
      </c>
      <c r="AJ35">
        <f t="shared" si="7"/>
        <v>934.96890175498447</v>
      </c>
      <c r="AK35">
        <f t="shared" si="22"/>
        <v>1042.7076649042071</v>
      </c>
      <c r="AL35">
        <f t="shared" si="8"/>
        <v>-33359.355956328371</v>
      </c>
      <c r="AN35">
        <f t="shared" ref="AN35:AT69" si="26">AE35*$K35</f>
        <v>0</v>
      </c>
      <c r="AO35">
        <f t="shared" si="26"/>
        <v>0</v>
      </c>
      <c r="AP35">
        <f t="shared" si="26"/>
        <v>-0.52282889438555391</v>
      </c>
      <c r="AQ35">
        <f t="shared" si="26"/>
        <v>-1474.9451641140283</v>
      </c>
      <c r="AR35">
        <f t="shared" si="26"/>
        <v>-1475.4679930084139</v>
      </c>
      <c r="AS35">
        <f t="shared" si="26"/>
        <v>39.038838026376446</v>
      </c>
      <c r="AT35">
        <f t="shared" si="26"/>
        <v>43.537379224751888</v>
      </c>
      <c r="AU35">
        <f t="shared" si="23"/>
        <v>-1392.8917757572858</v>
      </c>
      <c r="AW35">
        <v>32</v>
      </c>
      <c r="AX35">
        <f>IF(Z35&gt;0, (R35*SUMPRODUCT(K35:$K$98, X35:$X$98)-K35*$AZ$3)/Z35, 0)</f>
        <v>27873.541831132599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2000000</v>
      </c>
      <c r="S36">
        <f t="shared" si="1"/>
        <v>27582.24930827229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13960.854882590829</v>
      </c>
      <c r="AC36">
        <f t="shared" si="2"/>
        <v>13046.642232520608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-45693.52721888337</v>
      </c>
      <c r="AI36">
        <f t="shared" si="25"/>
        <v>-45705.35243488253</v>
      </c>
      <c r="AJ36">
        <f t="shared" si="7"/>
        <v>914.21265007022157</v>
      </c>
      <c r="AK36">
        <f t="shared" si="22"/>
        <v>977.25984178135809</v>
      </c>
      <c r="AL36">
        <f t="shared" si="8"/>
        <v>-43813.879943030952</v>
      </c>
      <c r="AN36">
        <f t="shared" si="26"/>
        <v>0</v>
      </c>
      <c r="AO36">
        <f t="shared" si="26"/>
        <v>0</v>
      </c>
      <c r="AP36">
        <f t="shared" si="26"/>
        <v>-0.44084993013405432</v>
      </c>
      <c r="AQ36">
        <f t="shared" si="26"/>
        <v>-1703.4774065398303</v>
      </c>
      <c r="AR36">
        <f t="shared" si="26"/>
        <v>-1703.9182564699643</v>
      </c>
      <c r="AS36">
        <f t="shared" si="26"/>
        <v>34.082302001057549</v>
      </c>
      <c r="AT36">
        <f t="shared" si="26"/>
        <v>36.432732645451367</v>
      </c>
      <c r="AU36">
        <f t="shared" si="23"/>
        <v>-1633.4032218234554</v>
      </c>
      <c r="AW36">
        <v>33</v>
      </c>
      <c r="AX36">
        <f>IF(Z36&gt;0, (R36*SUMPRODUCT(K36:$K$98, X36:$X$98)-K36*$AZ$3)/Z36, 0)</f>
        <v>27582.24930827229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2000000</v>
      </c>
      <c r="S37">
        <f t="shared" si="1"/>
        <v>26879.535150232965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13046.642232520608</v>
      </c>
      <c r="AC37">
        <f t="shared" si="2"/>
        <v>11843.818856377038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-55305.345138335513</v>
      </c>
      <c r="AI37">
        <f t="shared" si="25"/>
        <v>-55316.360785360455</v>
      </c>
      <c r="AJ37">
        <f t="shared" si="7"/>
        <v>1202.8233761435695</v>
      </c>
      <c r="AK37">
        <f t="shared" si="22"/>
        <v>913.2649562764426</v>
      </c>
      <c r="AL37">
        <f t="shared" si="8"/>
        <v>-53200.272452940444</v>
      </c>
      <c r="AN37">
        <f t="shared" si="26"/>
        <v>0</v>
      </c>
      <c r="AO37">
        <f t="shared" si="26"/>
        <v>0</v>
      </c>
      <c r="AP37">
        <f t="shared" si="26"/>
        <v>-0.36666856819773541</v>
      </c>
      <c r="AQ37">
        <f t="shared" si="26"/>
        <v>-1840.9024608035741</v>
      </c>
      <c r="AR37">
        <f t="shared" si="26"/>
        <v>-1841.2691293717719</v>
      </c>
      <c r="AS37">
        <f t="shared" si="26"/>
        <v>40.037369037588867</v>
      </c>
      <c r="AT37">
        <f t="shared" si="26"/>
        <v>30.399081701229768</v>
      </c>
      <c r="AU37">
        <f t="shared" si="23"/>
        <v>-1770.8326786329533</v>
      </c>
      <c r="AW37">
        <v>34</v>
      </c>
      <c r="AX37">
        <f>IF(Z37&gt;0, (R37*SUMPRODUCT(K37:$K$98, X37:$X$98)-K37*$AZ$3)/Z37, 0)</f>
        <v>26879.535150232965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2000000</v>
      </c>
      <c r="S38">
        <f t="shared" si="1"/>
        <v>25851.905471393136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11843.818856377038</v>
      </c>
      <c r="AC38">
        <f t="shared" si="2"/>
        <v>10449.928922712979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-63993.69793173128</v>
      </c>
      <c r="AI38">
        <f t="shared" si="25"/>
        <v>-64003.803501061826</v>
      </c>
      <c r="AJ38">
        <f t="shared" si="7"/>
        <v>1393.8899336640588</v>
      </c>
      <c r="AK38">
        <f t="shared" si="22"/>
        <v>829.06731994639279</v>
      </c>
      <c r="AL38">
        <f t="shared" si="8"/>
        <v>-61780.846247451373</v>
      </c>
      <c r="AN38">
        <f t="shared" si="26"/>
        <v>0</v>
      </c>
      <c r="AO38">
        <f t="shared" si="26"/>
        <v>0</v>
      </c>
      <c r="AP38">
        <f t="shared" si="26"/>
        <v>-0.30033533767793852</v>
      </c>
      <c r="AQ38">
        <f t="shared" si="26"/>
        <v>-1901.8788797476411</v>
      </c>
      <c r="AR38">
        <f t="shared" si="26"/>
        <v>-1902.1792150853191</v>
      </c>
      <c r="AS38">
        <f t="shared" si="26"/>
        <v>41.426107745119239</v>
      </c>
      <c r="AT38">
        <f t="shared" si="26"/>
        <v>24.63970166839156</v>
      </c>
      <c r="AU38">
        <f t="shared" si="23"/>
        <v>-1836.1134056718083</v>
      </c>
      <c r="AW38">
        <v>35</v>
      </c>
      <c r="AX38">
        <f>IF(Z38&gt;0, (R38*SUMPRODUCT(K38:$K$98, X38:$X$98)-K38*$AZ$3)/Z38, 0)</f>
        <v>25851.905471393136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2000000</v>
      </c>
      <c r="S39">
        <f t="shared" si="1"/>
        <v>24546.465876328213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10449.928922712979</v>
      </c>
      <c r="AC39">
        <f t="shared" si="2"/>
        <v>8947.168370768477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-71362.593529629143</v>
      </c>
      <c r="AI39">
        <f t="shared" si="25"/>
        <v>-71371.706010847265</v>
      </c>
      <c r="AJ39">
        <f t="shared" si="7"/>
        <v>1502.7605519445024</v>
      </c>
      <c r="AK39">
        <f t="shared" si="22"/>
        <v>731.49502458990867</v>
      </c>
      <c r="AL39">
        <f t="shared" si="8"/>
        <v>-69137.45043431285</v>
      </c>
      <c r="AN39">
        <f t="shared" si="26"/>
        <v>0</v>
      </c>
      <c r="AO39">
        <f t="shared" si="26"/>
        <v>0</v>
      </c>
      <c r="AP39">
        <f t="shared" si="26"/>
        <v>-0.24180444061242934</v>
      </c>
      <c r="AQ39">
        <f t="shared" si="26"/>
        <v>-1893.6436296598738</v>
      </c>
      <c r="AR39">
        <f t="shared" si="26"/>
        <v>-1893.8854341004865</v>
      </c>
      <c r="AS39">
        <f t="shared" si="26"/>
        <v>39.876534825102105</v>
      </c>
      <c r="AT39">
        <f t="shared" si="26"/>
        <v>19.410601898422509</v>
      </c>
      <c r="AU39">
        <f t="shared" si="23"/>
        <v>-1834.5982973769617</v>
      </c>
      <c r="AW39">
        <v>36</v>
      </c>
      <c r="AX39">
        <f>IF(Z39&gt;0, (R39*SUMPRODUCT(K39:$K$98, X39:$X$98)-K39*$AZ$3)/Z39, 0)</f>
        <v>24546.465876328213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2000000</v>
      </c>
      <c r="S40">
        <f t="shared" si="1"/>
        <v>22939.937079194675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8947.168370768477</v>
      </c>
      <c r="AC40">
        <f t="shared" si="2"/>
        <v>7409.8803909328362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-75684.038619406303</v>
      </c>
      <c r="AI40">
        <f t="shared" si="25"/>
        <v>-75692.113925329497</v>
      </c>
      <c r="AJ40">
        <f t="shared" si="7"/>
        <v>1537.2879798356407</v>
      </c>
      <c r="AK40">
        <f t="shared" si="22"/>
        <v>626.30178595379346</v>
      </c>
      <c r="AL40">
        <f t="shared" si="8"/>
        <v>-73528.524159540058</v>
      </c>
      <c r="AN40">
        <f t="shared" si="26"/>
        <v>0</v>
      </c>
      <c r="AO40">
        <f t="shared" si="26"/>
        <v>0</v>
      </c>
      <c r="AP40">
        <f t="shared" si="26"/>
        <v>-0.1913236190632932</v>
      </c>
      <c r="AQ40">
        <f t="shared" si="26"/>
        <v>-1793.1387753869001</v>
      </c>
      <c r="AR40">
        <f t="shared" si="26"/>
        <v>-1793.3300990059633</v>
      </c>
      <c r="AS40">
        <f t="shared" si="26"/>
        <v>36.422087614027831</v>
      </c>
      <c r="AT40">
        <f t="shared" si="26"/>
        <v>14.83861112559407</v>
      </c>
      <c r="AU40">
        <f t="shared" si="23"/>
        <v>-1742.0694002663413</v>
      </c>
      <c r="AW40">
        <v>37</v>
      </c>
      <c r="AX40">
        <f>IF(Z40&gt;0, (R40*SUMPRODUCT(K40:$K$98, X40:$X$98)-K40*$AZ$3)/Z40, 0)</f>
        <v>22939.937079194675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2000000</v>
      </c>
      <c r="S41">
        <f t="shared" si="1"/>
        <v>21133.97615743435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7409.8803909328362</v>
      </c>
      <c r="AC41">
        <f t="shared" si="2"/>
        <v>5934.9163028890025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-77917.309608997763</v>
      </c>
      <c r="AI41">
        <f t="shared" si="25"/>
        <v>-77924.33019549161</v>
      </c>
      <c r="AJ41">
        <f t="shared" si="7"/>
        <v>1474.9640880438337</v>
      </c>
      <c r="AK41">
        <f t="shared" si="22"/>
        <v>518.69162736529859</v>
      </c>
      <c r="AL41">
        <f t="shared" si="8"/>
        <v>-75930.674480082467</v>
      </c>
      <c r="AN41">
        <f t="shared" si="26"/>
        <v>0</v>
      </c>
      <c r="AO41">
        <f t="shared" si="26"/>
        <v>0</v>
      </c>
      <c r="AP41">
        <f t="shared" si="26"/>
        <v>-0.14851317230111435</v>
      </c>
      <c r="AQ41">
        <f t="shared" si="26"/>
        <v>-1648.2592782437273</v>
      </c>
      <c r="AR41">
        <f t="shared" si="26"/>
        <v>-1648.4077914160284</v>
      </c>
      <c r="AS41">
        <f t="shared" si="26"/>
        <v>31.201324267923706</v>
      </c>
      <c r="AT41">
        <f t="shared" si="26"/>
        <v>10.972379457689394</v>
      </c>
      <c r="AU41">
        <f t="shared" si="23"/>
        <v>-1606.2340876904152</v>
      </c>
      <c r="AW41">
        <v>38</v>
      </c>
      <c r="AX41">
        <f>IF(Z41&gt;0, (R41*SUMPRODUCT(K41:$K$98, X41:$X$98)-K41*$AZ$3)/Z41, 0)</f>
        <v>21133.97615743435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2000000</v>
      </c>
      <c r="S42">
        <f t="shared" si="1"/>
        <v>19108.120766503856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5934.9163028890025</v>
      </c>
      <c r="AC42">
        <f t="shared" si="2"/>
        <v>4570.7415669158636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-77622.173249012048</v>
      </c>
      <c r="AI42">
        <f t="shared" si="25"/>
        <v>-77628.153352475347</v>
      </c>
      <c r="AJ42">
        <f t="shared" si="7"/>
        <v>1364.1747359731389</v>
      </c>
      <c r="AK42">
        <f t="shared" si="22"/>
        <v>415.44414120223024</v>
      </c>
      <c r="AL42">
        <f t="shared" si="8"/>
        <v>-75848.534475299981</v>
      </c>
      <c r="AN42">
        <f t="shared" si="26"/>
        <v>0</v>
      </c>
      <c r="AO42">
        <f t="shared" si="26"/>
        <v>0</v>
      </c>
      <c r="AP42">
        <f t="shared" si="26"/>
        <v>-0.11294896505967776</v>
      </c>
      <c r="AQ42">
        <f t="shared" si="26"/>
        <v>-1466.085693661722</v>
      </c>
      <c r="AR42">
        <f t="shared" si="26"/>
        <v>-1466.1986426267815</v>
      </c>
      <c r="AS42">
        <f t="shared" si="26"/>
        <v>25.765795781689622</v>
      </c>
      <c r="AT42">
        <f t="shared" si="26"/>
        <v>7.8466846061917259</v>
      </c>
      <c r="AU42">
        <f t="shared" si="23"/>
        <v>-1432.5861622389002</v>
      </c>
      <c r="AW42">
        <v>39</v>
      </c>
      <c r="AX42">
        <f>IF(Z42&gt;0, (R42*SUMPRODUCT(K42:$K$98, X42:$X$98)-K42*$AZ$3)/Z42, 0)</f>
        <v>19108.120766503856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2000000</v>
      </c>
      <c r="S43">
        <f t="shared" si="1"/>
        <v>16841.652476832925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4570.7415669158636</v>
      </c>
      <c r="AC43">
        <f t="shared" si="2"/>
        <v>3358.3027859957429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-74815.016795328469</v>
      </c>
      <c r="AI43">
        <f t="shared" si="25"/>
        <v>-74820.001910047198</v>
      </c>
      <c r="AJ43">
        <f t="shared" si="7"/>
        <v>1212.4387809201207</v>
      </c>
      <c r="AK43">
        <f t="shared" si="22"/>
        <v>319.95190968411049</v>
      </c>
      <c r="AL43">
        <f t="shared" si="8"/>
        <v>-73287.611219442973</v>
      </c>
      <c r="AN43">
        <f t="shared" si="26"/>
        <v>0</v>
      </c>
      <c r="AO43">
        <f t="shared" si="26"/>
        <v>0</v>
      </c>
      <c r="AP43">
        <f t="shared" si="26"/>
        <v>-8.406799547259762E-2</v>
      </c>
      <c r="AQ43">
        <f t="shared" si="26"/>
        <v>-1261.6657485551166</v>
      </c>
      <c r="AR43">
        <f t="shared" si="26"/>
        <v>-1261.7498165505892</v>
      </c>
      <c r="AS43">
        <f t="shared" si="26"/>
        <v>20.446329462059985</v>
      </c>
      <c r="AT43">
        <f t="shared" si="26"/>
        <v>5.3956061620298676</v>
      </c>
      <c r="AU43">
        <f t="shared" si="23"/>
        <v>-1235.9078809264995</v>
      </c>
      <c r="AW43">
        <v>40</v>
      </c>
      <c r="AX43">
        <f>IF(Z43&gt;0, (R43*SUMPRODUCT(K43:$K$98, X43:$X$98)-K43*$AZ$3)/Z43, 0)</f>
        <v>16841.652476832925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2000000</v>
      </c>
      <c r="S44">
        <f t="shared" si="1"/>
        <v>14310.350059966726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3358.3027859957429</v>
      </c>
      <c r="AC44">
        <f t="shared" si="2"/>
        <v>2323.1074952456274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-70145.940040158734</v>
      </c>
      <c r="AI44">
        <f t="shared" si="25"/>
        <v>-70149.998479479764</v>
      </c>
      <c r="AJ44">
        <f t="shared" si="7"/>
        <v>1035.1952907501154</v>
      </c>
      <c r="AK44">
        <f t="shared" si="22"/>
        <v>235.08119501970202</v>
      </c>
      <c r="AL44">
        <f t="shared" si="8"/>
        <v>-68879.721993709958</v>
      </c>
      <c r="AN44">
        <f t="shared" si="26"/>
        <v>0</v>
      </c>
      <c r="AO44">
        <f t="shared" si="26"/>
        <v>0</v>
      </c>
      <c r="AP44">
        <f t="shared" si="26"/>
        <v>-6.1107788908526382E-2</v>
      </c>
      <c r="AQ44">
        <f t="shared" si="26"/>
        <v>-1056.1851385944342</v>
      </c>
      <c r="AR44">
        <f t="shared" si="26"/>
        <v>-1056.2462463833426</v>
      </c>
      <c r="AS44">
        <f t="shared" si="26"/>
        <v>15.586901836475011</v>
      </c>
      <c r="AT44">
        <f t="shared" si="26"/>
        <v>3.539609910433632</v>
      </c>
      <c r="AU44">
        <f t="shared" si="23"/>
        <v>-1037.119734636434</v>
      </c>
      <c r="AW44">
        <v>41</v>
      </c>
      <c r="AX44">
        <f>IF(Z44&gt;0, (R44*SUMPRODUCT(K44:$K$98, X44:$X$98)-K44*$AZ$3)/Z44, 0)</f>
        <v>14310.350059966726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2000000</v>
      </c>
      <c r="S45">
        <f t="shared" si="1"/>
        <v>11397.028576311714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2323.1074952456274</v>
      </c>
      <c r="AC45">
        <f t="shared" si="2"/>
        <v>1469.1281225485156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-63619.420121587726</v>
      </c>
      <c r="AI45">
        <f t="shared" si="25"/>
        <v>-63622.642733764027</v>
      </c>
      <c r="AJ45">
        <f t="shared" si="7"/>
        <v>853.97937269711178</v>
      </c>
      <c r="AK45">
        <f t="shared" si="22"/>
        <v>162.61752466719395</v>
      </c>
      <c r="AL45">
        <f t="shared" si="8"/>
        <v>-62606.045836399724</v>
      </c>
      <c r="AN45">
        <f t="shared" si="26"/>
        <v>0</v>
      </c>
      <c r="AO45">
        <f t="shared" si="26"/>
        <v>0</v>
      </c>
      <c r="AP45">
        <f t="shared" si="26"/>
        <v>-4.3323898897143498E-2</v>
      </c>
      <c r="AQ45">
        <f t="shared" si="26"/>
        <v>-855.2817324743138</v>
      </c>
      <c r="AR45">
        <f t="shared" si="26"/>
        <v>-855.32505637321083</v>
      </c>
      <c r="AS45">
        <f t="shared" si="26"/>
        <v>11.480660401836516</v>
      </c>
      <c r="AT45">
        <f t="shared" si="26"/>
        <v>2.1861846266789113</v>
      </c>
      <c r="AU45">
        <f t="shared" si="23"/>
        <v>-841.65821134469547</v>
      </c>
      <c r="AW45">
        <v>42</v>
      </c>
      <c r="AX45">
        <f>IF(Z45&gt;0, (R45*SUMPRODUCT(K45:$K$98, X45:$X$98)-K45*$AZ$3)/Z45, 0)</f>
        <v>11397.028576311714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2000000</v>
      </c>
      <c r="S46">
        <f t="shared" si="1"/>
        <v>7974.3217168141209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1469.1281225485156</v>
      </c>
      <c r="AC46">
        <f t="shared" si="2"/>
        <v>794.38725248252535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-55994.565415330704</v>
      </c>
      <c r="AI46">
        <f t="shared" si="25"/>
        <v>-55997.055869317555</v>
      </c>
      <c r="AJ46">
        <f t="shared" si="7"/>
        <v>674.74087006599029</v>
      </c>
      <c r="AK46">
        <f t="shared" si="22"/>
        <v>102.83896857839611</v>
      </c>
      <c r="AL46">
        <f t="shared" si="8"/>
        <v>-55219.47603067317</v>
      </c>
      <c r="AN46">
        <f t="shared" si="26"/>
        <v>0</v>
      </c>
      <c r="AO46">
        <f t="shared" si="26"/>
        <v>0</v>
      </c>
      <c r="AP46">
        <f t="shared" si="26"/>
        <v>-2.9893721867159901E-2</v>
      </c>
      <c r="AQ46">
        <f t="shared" si="26"/>
        <v>-672.12081549664083</v>
      </c>
      <c r="AR46">
        <f t="shared" si="26"/>
        <v>-672.15070921850793</v>
      </c>
      <c r="AS46">
        <f t="shared" si="26"/>
        <v>8.0991321295887921</v>
      </c>
      <c r="AT46">
        <f t="shared" si="26"/>
        <v>1.2344092844199599</v>
      </c>
      <c r="AU46">
        <f t="shared" si="23"/>
        <v>-662.81716780449926</v>
      </c>
      <c r="AW46">
        <v>43</v>
      </c>
      <c r="AX46">
        <f>IF(Z46&gt;0, (R46*SUMPRODUCT(K46:$K$98, X46:$X$98)-K46*$AZ$3)/Z46, 0)</f>
        <v>7974.3217168141209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2000000</v>
      </c>
      <c r="S47">
        <f t="shared" si="1"/>
        <v>3792.4118687461705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794.38725248252535</v>
      </c>
      <c r="AC47">
        <f t="shared" si="2"/>
        <v>283.46363556474353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-47754.055729026535</v>
      </c>
      <c r="AI47">
        <f t="shared" si="25"/>
        <v>-47755.924352776907</v>
      </c>
      <c r="AJ47">
        <f t="shared" si="7"/>
        <v>510.92361691778183</v>
      </c>
      <c r="AK47">
        <f t="shared" si="22"/>
        <v>55.607107673776781</v>
      </c>
      <c r="AL47">
        <f t="shared" si="8"/>
        <v>-47189.393628185346</v>
      </c>
      <c r="AN47">
        <f t="shared" si="26"/>
        <v>0</v>
      </c>
      <c r="AO47">
        <f t="shared" si="26"/>
        <v>0</v>
      </c>
      <c r="AP47">
        <f t="shared" si="26"/>
        <v>-2.0026511719076573E-2</v>
      </c>
      <c r="AQ47">
        <f t="shared" si="26"/>
        <v>-511.79225165161029</v>
      </c>
      <c r="AR47">
        <f t="shared" si="26"/>
        <v>-511.81227816332944</v>
      </c>
      <c r="AS47">
        <f t="shared" si="26"/>
        <v>5.4756971807401023</v>
      </c>
      <c r="AT47">
        <f t="shared" si="26"/>
        <v>0.59595538870423603</v>
      </c>
      <c r="AU47">
        <f t="shared" si="23"/>
        <v>-505.74062559388506</v>
      </c>
      <c r="AW47">
        <v>44</v>
      </c>
      <c r="AX47">
        <f>IF(Z47&gt;0, (R47*SUMPRODUCT(K47:$K$98, X47:$X$98)-K47*$AZ$3)/Z47, 0)</f>
        <v>3792.4118687461705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2000000</v>
      </c>
      <c r="S48">
        <f t="shared" si="1"/>
        <v>-1552.3715793126819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283.46363556474353</v>
      </c>
      <c r="AC48">
        <f t="shared" si="2"/>
        <v>-84.402545927170422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-39254.868122940912</v>
      </c>
      <c r="AI48">
        <f t="shared" si="25"/>
        <v>-39256.22737460224</v>
      </c>
      <c r="AJ48">
        <f t="shared" si="7"/>
        <v>367.86618149191395</v>
      </c>
      <c r="AK48">
        <f t="shared" si="22"/>
        <v>19.842454489532049</v>
      </c>
      <c r="AL48">
        <f t="shared" si="8"/>
        <v>-38868.518738620798</v>
      </c>
      <c r="AN48">
        <f t="shared" si="26"/>
        <v>0</v>
      </c>
      <c r="AO48">
        <f t="shared" si="26"/>
        <v>0</v>
      </c>
      <c r="AP48">
        <f t="shared" si="26"/>
        <v>-1.3006645226482387E-2</v>
      </c>
      <c r="AQ48">
        <f t="shared" si="26"/>
        <v>-375.62885344468094</v>
      </c>
      <c r="AR48">
        <f t="shared" si="26"/>
        <v>-375.64186008990742</v>
      </c>
      <c r="AS48">
        <f t="shared" si="26"/>
        <v>3.5201023104221356</v>
      </c>
      <c r="AT48">
        <f t="shared" si="26"/>
        <v>0.1898719518325257</v>
      </c>
      <c r="AU48">
        <f t="shared" si="23"/>
        <v>-371.93188582765276</v>
      </c>
      <c r="AW48">
        <v>45</v>
      </c>
      <c r="AX48">
        <f>IF(Z48&gt;0, (R48*SUMPRODUCT(K48:$K$98, X48:$X$98)-K48*$AZ$3)/Z48, 0)</f>
        <v>-1552.3715793126819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2000000</v>
      </c>
      <c r="S49">
        <f t="shared" si="1"/>
        <v>-8667.8729929707897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-84.402545927170422</v>
      </c>
      <c r="AC49">
        <f t="shared" si="2"/>
        <v>-331.5259795864082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-31157.383789956661</v>
      </c>
      <c r="AI49">
        <f t="shared" si="25"/>
        <v>-31158.339981804002</v>
      </c>
      <c r="AJ49">
        <f t="shared" si="7"/>
        <v>247.12343365923778</v>
      </c>
      <c r="AK49">
        <f t="shared" si="22"/>
        <v>-5.9081782149019304</v>
      </c>
      <c r="AL49">
        <f t="shared" si="8"/>
        <v>-30917.124726359663</v>
      </c>
      <c r="AN49">
        <f t="shared" si="26"/>
        <v>0</v>
      </c>
      <c r="AO49">
        <f t="shared" si="26"/>
        <v>0</v>
      </c>
      <c r="AP49">
        <f t="shared" si="26"/>
        <v>-8.1694427901619592E-3</v>
      </c>
      <c r="AQ49">
        <f t="shared" si="26"/>
        <v>-266.20020351686941</v>
      </c>
      <c r="AR49">
        <f t="shared" si="26"/>
        <v>-266.20837295965953</v>
      </c>
      <c r="AS49">
        <f t="shared" si="26"/>
        <v>2.1113553300030832</v>
      </c>
      <c r="AT49">
        <f t="shared" si="26"/>
        <v>-5.0477865979485552E-2</v>
      </c>
      <c r="AU49">
        <f t="shared" si="23"/>
        <v>-264.14749549563595</v>
      </c>
      <c r="AW49">
        <v>46</v>
      </c>
      <c r="AX49">
        <f>IF(Z49&gt;0, (R49*SUMPRODUCT(K49:$K$98, X49:$X$98)-K49*$AZ$3)/Z49, 0)</f>
        <v>-8667.8729929707897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2000000</v>
      </c>
      <c r="S50">
        <f t="shared" si="1"/>
        <v>-18587.737646321566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-331.5259795864082</v>
      </c>
      <c r="AC50">
        <f t="shared" si="2"/>
        <v>-482.98920115198882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-23761.810467461895</v>
      </c>
      <c r="AI50">
        <f t="shared" si="25"/>
        <v>-23762.460074759918</v>
      </c>
      <c r="AJ50">
        <f t="shared" si="7"/>
        <v>151.46322156558062</v>
      </c>
      <c r="AK50">
        <f t="shared" si="22"/>
        <v>-23.206818571048576</v>
      </c>
      <c r="AL50">
        <f t="shared" si="8"/>
        <v>-23634.203671765386</v>
      </c>
      <c r="AN50">
        <f t="shared" si="26"/>
        <v>0</v>
      </c>
      <c r="AO50">
        <f t="shared" si="26"/>
        <v>0</v>
      </c>
      <c r="AP50">
        <f t="shared" si="26"/>
        <v>-4.9554177483514643E-3</v>
      </c>
      <c r="AQ50">
        <f t="shared" si="26"/>
        <v>-181.26289172190701</v>
      </c>
      <c r="AR50">
        <f t="shared" si="26"/>
        <v>-181.26784713965537</v>
      </c>
      <c r="AS50">
        <f t="shared" si="26"/>
        <v>1.1554111824975601</v>
      </c>
      <c r="AT50">
        <f t="shared" si="26"/>
        <v>-0.17702923132116194</v>
      </c>
      <c r="AU50">
        <f t="shared" si="23"/>
        <v>-180.28946518847897</v>
      </c>
      <c r="AW50">
        <v>47</v>
      </c>
      <c r="AX50">
        <f>IF(Z50&gt;0, (R50*SUMPRODUCT(K50:$K$98, X50:$X$98)-K50*$AZ$3)/Z50, 0)</f>
        <v>-18587.737646321566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2000000</v>
      </c>
      <c r="S51">
        <f t="shared" si="1"/>
        <v>-32975.864836700253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-482.98920115198882</v>
      </c>
      <c r="AC51">
        <f t="shared" si="2"/>
        <v>-561.80835898881662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-17374.985960775972</v>
      </c>
      <c r="AI51">
        <f t="shared" si="25"/>
        <v>-17375.411884676505</v>
      </c>
      <c r="AJ51">
        <f t="shared" si="7"/>
        <v>78.819157836827799</v>
      </c>
      <c r="AK51">
        <f t="shared" si="22"/>
        <v>-33.809244080639218</v>
      </c>
      <c r="AL51">
        <f t="shared" si="8"/>
        <v>-17330.401970920317</v>
      </c>
      <c r="AN51">
        <f t="shared" si="26"/>
        <v>0</v>
      </c>
      <c r="AO51">
        <f t="shared" si="26"/>
        <v>0</v>
      </c>
      <c r="AP51">
        <f t="shared" si="26"/>
        <v>-2.9009708505172613E-3</v>
      </c>
      <c r="AQ51">
        <f t="shared" si="26"/>
        <v>-118.34115844918685</v>
      </c>
      <c r="AR51">
        <f t="shared" si="26"/>
        <v>-118.34405942003735</v>
      </c>
      <c r="AS51">
        <f t="shared" si="26"/>
        <v>0.53683786953592072</v>
      </c>
      <c r="AT51">
        <f t="shared" si="26"/>
        <v>-0.23027501258570635</v>
      </c>
      <c r="AU51">
        <f t="shared" si="23"/>
        <v>-118.03749656308715</v>
      </c>
      <c r="AW51">
        <v>48</v>
      </c>
      <c r="AX51">
        <f>IF(Z51&gt;0, (R51*SUMPRODUCT(K51:$K$98, X51:$X$98)-K51*$AZ$3)/Z51, 0)</f>
        <v>-32975.864836700253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2000000</v>
      </c>
      <c r="S52">
        <f t="shared" si="1"/>
        <v>-54725.549933141519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-561.80835898881662</v>
      </c>
      <c r="AC52">
        <f t="shared" si="2"/>
        <v>-588.68189789775465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-12219.20372079415</v>
      </c>
      <c r="AI52">
        <f t="shared" si="25"/>
        <v>-12219.472645409169</v>
      </c>
      <c r="AJ52">
        <f t="shared" si="7"/>
        <v>26.873538908938031</v>
      </c>
      <c r="AK52">
        <f t="shared" si="22"/>
        <v>-39.326585129217165</v>
      </c>
      <c r="AL52">
        <f t="shared" si="8"/>
        <v>-12231.925691629447</v>
      </c>
      <c r="AN52">
        <f t="shared" si="26"/>
        <v>0</v>
      </c>
      <c r="AO52">
        <f t="shared" si="26"/>
        <v>0</v>
      </c>
      <c r="AP52">
        <f t="shared" si="26"/>
        <v>-1.6353995987511325E-3</v>
      </c>
      <c r="AQ52">
        <f t="shared" si="26"/>
        <v>-74.308113672201415</v>
      </c>
      <c r="AR52">
        <f t="shared" si="26"/>
        <v>-74.309749071800155</v>
      </c>
      <c r="AS52">
        <f t="shared" si="26"/>
        <v>0.16342488673148259</v>
      </c>
      <c r="AT52">
        <f t="shared" si="26"/>
        <v>-0.23915505665466141</v>
      </c>
      <c r="AU52">
        <f t="shared" si="23"/>
        <v>-74.385479241723331</v>
      </c>
      <c r="AW52">
        <v>49</v>
      </c>
      <c r="AX52">
        <f>IF(Z52&gt;0, (R52*SUMPRODUCT(K52:$K$98, X52:$X$98)-K52*$AZ$3)/Z52, 0)</f>
        <v>-54725.549933141519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2000000</v>
      </c>
      <c r="S53">
        <f t="shared" si="1"/>
        <v>-89075.234071053535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-588.68189789775465</v>
      </c>
      <c r="AC53">
        <f t="shared" si="2"/>
        <v>-581.32249412330498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-8246.4362110155089</v>
      </c>
      <c r="AI53">
        <f t="shared" si="25"/>
        <v>-8246.5993659317392</v>
      </c>
      <c r="AJ53">
        <f t="shared" si="7"/>
        <v>-7.3594037744496745</v>
      </c>
      <c r="AK53">
        <f t="shared" si="22"/>
        <v>-41.207732852842831</v>
      </c>
      <c r="AL53">
        <f t="shared" si="8"/>
        <v>-8295.1665025590319</v>
      </c>
      <c r="AN53">
        <f t="shared" si="26"/>
        <v>0</v>
      </c>
      <c r="AO53">
        <f t="shared" si="26"/>
        <v>0</v>
      </c>
      <c r="AP53">
        <f t="shared" si="26"/>
        <v>-8.8588117541872375E-4</v>
      </c>
      <c r="AQ53">
        <f t="shared" si="26"/>
        <v>-44.775620449617911</v>
      </c>
      <c r="AR53">
        <f t="shared" si="26"/>
        <v>-44.776506330793325</v>
      </c>
      <c r="AS53">
        <f t="shared" si="26"/>
        <v>-3.995930626372541E-2</v>
      </c>
      <c r="AT53">
        <f t="shared" si="26"/>
        <v>-0.22374535600523682</v>
      </c>
      <c r="AU53">
        <f t="shared" si="23"/>
        <v>-45.040210993062288</v>
      </c>
      <c r="AW53">
        <v>50</v>
      </c>
      <c r="AX53">
        <f>IF(Z53&gt;0, (R53*SUMPRODUCT(K53:$K$98, X53:$X$98)-K53*$AZ$3)/Z53, 0)</f>
        <v>-89075.234071053535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2000000</v>
      </c>
      <c r="S54">
        <f t="shared" si="1"/>
        <v>-145708.37269229811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-581.32249412330498</v>
      </c>
      <c r="AC54">
        <f t="shared" si="2"/>
        <v>-553.18068828127025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-5328.8851318184725</v>
      </c>
      <c r="AI54">
        <f t="shared" si="25"/>
        <v>-5328.9800441213929</v>
      </c>
      <c r="AJ54">
        <f t="shared" si="7"/>
        <v>-28.141805842034728</v>
      </c>
      <c r="AK54">
        <f t="shared" si="22"/>
        <v>-40.692574588631352</v>
      </c>
      <c r="AL54">
        <f t="shared" si="8"/>
        <v>-5397.8144245520589</v>
      </c>
      <c r="AN54">
        <f t="shared" si="26"/>
        <v>0</v>
      </c>
      <c r="AO54">
        <f t="shared" si="26"/>
        <v>0</v>
      </c>
      <c r="AP54">
        <f t="shared" si="26"/>
        <v>-4.6012920252804315E-4</v>
      </c>
      <c r="AQ54">
        <f t="shared" si="26"/>
        <v>-25.834118345223452</v>
      </c>
      <c r="AR54">
        <f t="shared" si="26"/>
        <v>-25.834578474425978</v>
      </c>
      <c r="AS54">
        <f t="shared" si="26"/>
        <v>-0.13642980184174697</v>
      </c>
      <c r="AT54">
        <f t="shared" si="26"/>
        <v>-0.19727518264890717</v>
      </c>
      <c r="AU54">
        <f t="shared" si="23"/>
        <v>-26.168283458916633</v>
      </c>
      <c r="AW54">
        <v>51</v>
      </c>
      <c r="AX54">
        <f>IF(Z54&gt;0, (R54*SUMPRODUCT(K54:$K$98, X54:$X$98)-K54*$AZ$3)/Z54, 0)</f>
        <v>-145708.37269229811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2000000</v>
      </c>
      <c r="S55">
        <f t="shared" si="1"/>
        <v>-243172.18390103534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-553.18068828127025</v>
      </c>
      <c r="AC55">
        <f t="shared" si="2"/>
        <v>-513.90996172323241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-3290.3377210128797</v>
      </c>
      <c r="AI55">
        <f t="shared" si="25"/>
        <v>-3290.3905549712586</v>
      </c>
      <c r="AJ55">
        <f t="shared" si="7"/>
        <v>-39.270726558037836</v>
      </c>
      <c r="AK55">
        <f t="shared" si="22"/>
        <v>-38.722648179688925</v>
      </c>
      <c r="AL55">
        <f t="shared" si="8"/>
        <v>-3368.3839297089853</v>
      </c>
      <c r="AN55">
        <f t="shared" si="26"/>
        <v>0</v>
      </c>
      <c r="AO55">
        <f t="shared" si="26"/>
        <v>0</v>
      </c>
      <c r="AP55">
        <f t="shared" si="26"/>
        <v>-2.286927585022261E-4</v>
      </c>
      <c r="AQ55">
        <f t="shared" si="26"/>
        <v>-14.242287212876382</v>
      </c>
      <c r="AR55">
        <f t="shared" si="26"/>
        <v>-14.242515905634885</v>
      </c>
      <c r="AS55">
        <f t="shared" si="26"/>
        <v>-0.1699840606409648</v>
      </c>
      <c r="AT55">
        <f t="shared" si="26"/>
        <v>-0.16761169332141507</v>
      </c>
      <c r="AU55">
        <f t="shared" si="23"/>
        <v>-14.580111659597266</v>
      </c>
      <c r="AW55">
        <v>52</v>
      </c>
      <c r="AX55">
        <f>IF(Z55&gt;0, (R55*SUMPRODUCT(K55:$K$98, X55:$X$98)-K55*$AZ$3)/Z55, 0)</f>
        <v>-243172.18390103534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2000000</v>
      </c>
      <c r="S56">
        <f t="shared" si="1"/>
        <v>-418482.74480502325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-513.90996172323241</v>
      </c>
      <c r="AC56">
        <f t="shared" si="2"/>
        <v>-470.0229231296255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-1938.1302516540236</v>
      </c>
      <c r="AI56">
        <f t="shared" si="25"/>
        <v>-1938.1583306446728</v>
      </c>
      <c r="AJ56">
        <f t="shared" si="7"/>
        <v>-43.887038593606917</v>
      </c>
      <c r="AK56">
        <f t="shared" si="22"/>
        <v>-35.973697320626272</v>
      </c>
      <c r="AL56">
        <f t="shared" si="8"/>
        <v>-2018.0190665589062</v>
      </c>
      <c r="AN56">
        <f t="shared" si="26"/>
        <v>0</v>
      </c>
      <c r="AO56">
        <f t="shared" si="26"/>
        <v>0</v>
      </c>
      <c r="AP56">
        <f t="shared" si="26"/>
        <v>-1.0851823781968684E-4</v>
      </c>
      <c r="AQ56">
        <f t="shared" si="26"/>
        <v>-7.4903860399396125</v>
      </c>
      <c r="AR56">
        <f t="shared" si="26"/>
        <v>-7.4904945581774323</v>
      </c>
      <c r="AS56">
        <f t="shared" si="26"/>
        <v>-0.1696123678660407</v>
      </c>
      <c r="AT56">
        <f t="shared" si="26"/>
        <v>-0.13902929381834597</v>
      </c>
      <c r="AU56">
        <f t="shared" si="23"/>
        <v>-7.7991362198618193</v>
      </c>
      <c r="AW56">
        <v>53</v>
      </c>
      <c r="AX56">
        <f>IF(Z56&gt;0, (R56*SUMPRODUCT(K56:$K$98, X56:$X$98)-K56*$AZ$3)/Z56, 0)</f>
        <v>-418482.74480502325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2000000</v>
      </c>
      <c r="S57">
        <f t="shared" si="1"/>
        <v>-748786.51790735044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-470.0229231296255</v>
      </c>
      <c r="AC57">
        <f t="shared" si="2"/>
        <v>-425.61212541377643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-1087.0510683155255</v>
      </c>
      <c r="AI57">
        <f t="shared" si="25"/>
        <v>-1087.0652783779144</v>
      </c>
      <c r="AJ57">
        <f t="shared" si="7"/>
        <v>-44.410797715849071</v>
      </c>
      <c r="AK57">
        <f t="shared" si="22"/>
        <v>-32.901604619073787</v>
      </c>
      <c r="AL57">
        <f t="shared" si="8"/>
        <v>-1164.3776807128372</v>
      </c>
      <c r="AN57">
        <f t="shared" si="26"/>
        <v>0</v>
      </c>
      <c r="AO57">
        <f t="shared" si="26"/>
        <v>0</v>
      </c>
      <c r="AP57">
        <f t="shared" si="26"/>
        <v>-4.9034212250251404E-5</v>
      </c>
      <c r="AQ57">
        <f t="shared" si="26"/>
        <v>-3.7510526943720284</v>
      </c>
      <c r="AR57">
        <f t="shared" si="26"/>
        <v>-3.7511017285842789</v>
      </c>
      <c r="AS57">
        <f t="shared" si="26"/>
        <v>-0.15324693318170168</v>
      </c>
      <c r="AT57">
        <f t="shared" si="26"/>
        <v>-0.11353252506046707</v>
      </c>
      <c r="AU57">
        <f t="shared" si="23"/>
        <v>-4.0178811868264477</v>
      </c>
      <c r="AW57">
        <v>54</v>
      </c>
      <c r="AX57">
        <f>IF(Z57&gt;0, (R57*SUMPRODUCT(K57:$K$98, X57:$X$98)-K57*$AZ$3)/Z57, 0)</f>
        <v>-748786.51790735044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2000000</v>
      </c>
      <c r="S58">
        <f t="shared" si="1"/>
        <v>-1401954.1038349816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-425.61212541377643</v>
      </c>
      <c r="AC58">
        <f t="shared" si="2"/>
        <v>-383.02283546905147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-579.02413863094841</v>
      </c>
      <c r="AI58">
        <f t="shared" si="25"/>
        <v>-579.03096879098041</v>
      </c>
      <c r="AJ58">
        <f t="shared" si="7"/>
        <v>-42.589289944724953</v>
      </c>
      <c r="AK58">
        <f t="shared" si="22"/>
        <v>-29.792848778964352</v>
      </c>
      <c r="AL58">
        <f t="shared" si="8"/>
        <v>-651.41310751466972</v>
      </c>
      <c r="AN58">
        <f t="shared" si="26"/>
        <v>0</v>
      </c>
      <c r="AO58">
        <f t="shared" si="26"/>
        <v>0</v>
      </c>
      <c r="AP58">
        <f t="shared" si="26"/>
        <v>-2.1043407955627303E-5</v>
      </c>
      <c r="AQ58">
        <f t="shared" si="26"/>
        <v>-1.7839466583890218</v>
      </c>
      <c r="AR58">
        <f t="shared" si="26"/>
        <v>-1.7839677017969773</v>
      </c>
      <c r="AS58">
        <f t="shared" si="26"/>
        <v>-0.13121563750294457</v>
      </c>
      <c r="AT58">
        <f t="shared" si="26"/>
        <v>-9.1790392622989228E-2</v>
      </c>
      <c r="AU58">
        <f t="shared" si="23"/>
        <v>-2.0069737319229111</v>
      </c>
      <c r="AW58">
        <v>55</v>
      </c>
      <c r="AX58">
        <f>IF(Z58&gt;0, (R58*SUMPRODUCT(K58:$K$98, X58:$X$98)-K58*$AZ$3)/Z58, 0)</f>
        <v>-1401954.1038349816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2000000</v>
      </c>
      <c r="S59">
        <f t="shared" si="1"/>
        <v>-2760595.1729321969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-383.02283546905147</v>
      </c>
      <c r="AC59">
        <f t="shared" si="2"/>
        <v>-343.43147619967527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-292.13893990475708</v>
      </c>
      <c r="AI59">
        <f t="shared" si="25"/>
        <v>-292.14205002643996</v>
      </c>
      <c r="AJ59">
        <f t="shared" si="7"/>
        <v>-39.591359269376198</v>
      </c>
      <c r="AK59">
        <f t="shared" si="22"/>
        <v>-26.811598482833606</v>
      </c>
      <c r="AL59">
        <f t="shared" si="8"/>
        <v>-358.54500777864979</v>
      </c>
      <c r="AN59">
        <f t="shared" si="26"/>
        <v>0</v>
      </c>
      <c r="AO59">
        <f t="shared" si="26"/>
        <v>0</v>
      </c>
      <c r="AP59">
        <f t="shared" si="26"/>
        <v>-8.5554834128771196E-6</v>
      </c>
      <c r="AQ59">
        <f t="shared" si="26"/>
        <v>-0.80363088954633244</v>
      </c>
      <c r="AR59">
        <f t="shared" si="26"/>
        <v>-0.80363944502974538</v>
      </c>
      <c r="AS59">
        <f t="shared" si="26"/>
        <v>-0.10890995660616189</v>
      </c>
      <c r="AT59">
        <f t="shared" si="26"/>
        <v>-7.3754730355163486E-2</v>
      </c>
      <c r="AU59">
        <f t="shared" si="23"/>
        <v>-0.98630413199107081</v>
      </c>
      <c r="AW59">
        <v>56</v>
      </c>
      <c r="AX59">
        <f>IF(Z59&gt;0, (R59*SUMPRODUCT(K59:$K$98, X59:$X$98)-K59*$AZ$3)/Z59, 0)</f>
        <v>-2760595.1729321969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2000000</v>
      </c>
      <c r="S60">
        <f t="shared" si="1"/>
        <v>-5798747.1346010864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-343.43147619967527</v>
      </c>
      <c r="AC60">
        <f t="shared" si="2"/>
        <v>-307.29286965371699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-140.33568462202183</v>
      </c>
      <c r="AI60">
        <f t="shared" si="25"/>
        <v>-140.3370094464301</v>
      </c>
      <c r="AJ60">
        <f t="shared" si="7"/>
        <v>-36.138606545958282</v>
      </c>
      <c r="AK60">
        <f t="shared" si="22"/>
        <v>-24.040203333977271</v>
      </c>
      <c r="AL60">
        <f t="shared" si="8"/>
        <v>-200.51581932636566</v>
      </c>
      <c r="AN60">
        <f t="shared" si="26"/>
        <v>0</v>
      </c>
      <c r="AO60">
        <f t="shared" si="26"/>
        <v>0</v>
      </c>
      <c r="AP60">
        <f t="shared" si="26"/>
        <v>-3.2539244916887796E-6</v>
      </c>
      <c r="AQ60">
        <f t="shared" si="26"/>
        <v>-0.34468093914692244</v>
      </c>
      <c r="AR60">
        <f t="shared" si="26"/>
        <v>-0.34468419307141412</v>
      </c>
      <c r="AS60">
        <f t="shared" si="26"/>
        <v>-8.8760666093386106E-2</v>
      </c>
      <c r="AT60">
        <f t="shared" si="26"/>
        <v>-5.904556552922513E-2</v>
      </c>
      <c r="AU60">
        <f t="shared" si="23"/>
        <v>-0.49249042469402537</v>
      </c>
      <c r="AW60">
        <v>57</v>
      </c>
      <c r="AX60">
        <f>IF(Z60&gt;0, (R60*SUMPRODUCT(K60:$K$98, X60:$X$98)-K60*$AZ$3)/Z60, 0)</f>
        <v>-5798747.1346010864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2000000</v>
      </c>
      <c r="S61">
        <f t="shared" si="1"/>
        <v>-13063134.346162196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-307.29286965371699</v>
      </c>
      <c r="AC61">
        <f t="shared" si="2"/>
        <v>-274.65341002544909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-62.875938441018441</v>
      </c>
      <c r="AI61">
        <f t="shared" si="25"/>
        <v>-62.876464067952121</v>
      </c>
      <c r="AJ61">
        <f t="shared" si="7"/>
        <v>-32.6394596282679</v>
      </c>
      <c r="AK61">
        <f t="shared" si="22"/>
        <v>-21.51050087576019</v>
      </c>
      <c r="AL61">
        <f t="shared" si="8"/>
        <v>-117.02642457198021</v>
      </c>
      <c r="AN61">
        <f t="shared" si="26"/>
        <v>0</v>
      </c>
      <c r="AO61">
        <f t="shared" si="26"/>
        <v>0</v>
      </c>
      <c r="AP61">
        <f t="shared" si="26"/>
        <v>-1.1526799475617006E-6</v>
      </c>
      <c r="AQ61">
        <f t="shared" si="26"/>
        <v>-0.13788455039305622</v>
      </c>
      <c r="AR61">
        <f t="shared" si="26"/>
        <v>-0.13788570307300377</v>
      </c>
      <c r="AS61">
        <f t="shared" si="26"/>
        <v>-7.157709813170833E-2</v>
      </c>
      <c r="AT61">
        <f t="shared" si="26"/>
        <v>-4.7171713305971516E-2</v>
      </c>
      <c r="AU61">
        <f t="shared" si="23"/>
        <v>-0.25663451451068364</v>
      </c>
      <c r="AW61">
        <v>58</v>
      </c>
      <c r="AX61">
        <f>IF(Z61&gt;0, (R61*SUMPRODUCT(K61:$K$98, X61:$X$98)-K61*$AZ$3)/Z61, 0)</f>
        <v>-13063134.346162196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2000000</v>
      </c>
      <c r="S62">
        <f t="shared" si="1"/>
        <v>-31732614.666663159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-274.65341002544909</v>
      </c>
      <c r="AC62">
        <f t="shared" si="2"/>
        <v>-245.34116906922176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-26.166624232558174</v>
      </c>
      <c r="AI62">
        <f t="shared" si="25"/>
        <v>-26.16681752041961</v>
      </c>
      <c r="AJ62">
        <f t="shared" si="7"/>
        <v>-29.312240956227328</v>
      </c>
      <c r="AK62">
        <f t="shared" si="22"/>
        <v>-19.225738701781438</v>
      </c>
      <c r="AL62">
        <f t="shared" si="8"/>
        <v>-74.704797178428379</v>
      </c>
      <c r="AN62">
        <f t="shared" si="26"/>
        <v>0</v>
      </c>
      <c r="AO62">
        <f t="shared" si="26"/>
        <v>0</v>
      </c>
      <c r="AP62">
        <f t="shared" si="26"/>
        <v>-3.784579961791759E-7</v>
      </c>
      <c r="AQ62">
        <f t="shared" si="26"/>
        <v>-5.1234299454671894E-2</v>
      </c>
      <c r="AR62">
        <f t="shared" si="26"/>
        <v>-5.1234677912668072E-2</v>
      </c>
      <c r="AS62">
        <f t="shared" si="26"/>
        <v>-5.739342291506689E-2</v>
      </c>
      <c r="AT62">
        <f t="shared" si="26"/>
        <v>-3.7644032532814231E-2</v>
      </c>
      <c r="AU62">
        <f t="shared" si="23"/>
        <v>-0.1462721333605492</v>
      </c>
      <c r="AW62">
        <v>59</v>
      </c>
      <c r="AX62">
        <f>IF(Z62&gt;0, (R62*SUMPRODUCT(K62:$K$98, X62:$X$98)-K62*$AZ$3)/Z62, 0)</f>
        <v>-31732614.666663159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2000000</v>
      </c>
      <c r="S63">
        <f t="shared" si="1"/>
        <v>-83609378.373263702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-245.34116906922176</v>
      </c>
      <c r="AC63">
        <f t="shared" si="2"/>
        <v>-219.09764845205109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-10.067416029977599</v>
      </c>
      <c r="AI63">
        <f t="shared" si="25"/>
        <v>-10.067481542260047</v>
      </c>
      <c r="AJ63">
        <f t="shared" si="7"/>
        <v>-26.243520617170674</v>
      </c>
      <c r="AK63">
        <f t="shared" si="22"/>
        <v>-17.173881834845524</v>
      </c>
      <c r="AL63">
        <f t="shared" si="8"/>
        <v>-53.484883994276245</v>
      </c>
      <c r="AN63">
        <f t="shared" si="26"/>
        <v>0</v>
      </c>
      <c r="AO63">
        <f t="shared" si="26"/>
        <v>0</v>
      </c>
      <c r="AP63">
        <f t="shared" si="26"/>
        <v>-1.1452961806405516E-7</v>
      </c>
      <c r="AQ63">
        <f t="shared" si="26"/>
        <v>-1.760001742754588E-2</v>
      </c>
      <c r="AR63">
        <f t="shared" si="26"/>
        <v>-1.7600131957163943E-2</v>
      </c>
      <c r="AS63">
        <f t="shared" si="26"/>
        <v>-4.5879341714597961E-2</v>
      </c>
      <c r="AT63">
        <f t="shared" si="26"/>
        <v>-3.0023654400678165E-2</v>
      </c>
      <c r="AU63">
        <f t="shared" si="23"/>
        <v>-9.3503128072440073E-2</v>
      </c>
      <c r="AW63">
        <v>60</v>
      </c>
      <c r="AX63">
        <f>IF(Z63&gt;0, (R63*SUMPRODUCT(K63:$K$98, X63:$X$98)-K63*$AZ$3)/Z63, 0)</f>
        <v>-83609378.373263702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2000000</v>
      </c>
      <c r="S64">
        <f t="shared" si="1"/>
        <v>-240509289.81870952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-219.09764845205109</v>
      </c>
      <c r="AC64">
        <f t="shared" si="2"/>
        <v>-195.63778872249173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-3.5617101329432663</v>
      </c>
      <c r="AI64">
        <f t="shared" si="25"/>
        <v>-3.5617304687262283</v>
      </c>
      <c r="AJ64">
        <f t="shared" si="7"/>
        <v>-23.459859729559355</v>
      </c>
      <c r="AK64">
        <f t="shared" si="22"/>
        <v>-15.336835391643577</v>
      </c>
      <c r="AL64">
        <f t="shared" si="8"/>
        <v>-42.358425589929162</v>
      </c>
      <c r="AN64">
        <f t="shared" si="26"/>
        <v>0</v>
      </c>
      <c r="AO64">
        <f t="shared" si="26"/>
        <v>0</v>
      </c>
      <c r="AP64">
        <f t="shared" si="26"/>
        <v>-3.1742268241000699E-8</v>
      </c>
      <c r="AQ64">
        <f t="shared" si="26"/>
        <v>-5.5594986752495598E-3</v>
      </c>
      <c r="AR64">
        <f t="shared" si="26"/>
        <v>-5.5595304175178007E-3</v>
      </c>
      <c r="AS64">
        <f t="shared" si="26"/>
        <v>-3.6618661884269411E-2</v>
      </c>
      <c r="AT64">
        <f t="shared" si="26"/>
        <v>-2.3939375429157417E-2</v>
      </c>
      <c r="AU64">
        <f t="shared" si="23"/>
        <v>-6.6117567730944626E-2</v>
      </c>
      <c r="AW64">
        <v>61</v>
      </c>
      <c r="AX64">
        <f>IF(Z64&gt;0, (R64*SUMPRODUCT(K64:$K$98, X64:$X$98)-K64*$AZ$3)/Z64, 0)</f>
        <v>-240509289.81870952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2000000</v>
      </c>
      <c r="S65">
        <f t="shared" si="1"/>
        <v>-761424939.95659614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-195.63778872249173</v>
      </c>
      <c r="AC65">
        <f t="shared" si="2"/>
        <v>-174.68133058992865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-1.1517665637133203</v>
      </c>
      <c r="AI65">
        <f t="shared" si="25"/>
        <v>-1.1517722990564061</v>
      </c>
      <c r="AJ65">
        <f t="shared" si="7"/>
        <v>-20.956458132563085</v>
      </c>
      <c r="AK65">
        <f t="shared" si="22"/>
        <v>-13.694645210574423</v>
      </c>
      <c r="AL65">
        <f t="shared" si="8"/>
        <v>-35.802875642193918</v>
      </c>
      <c r="AN65">
        <f t="shared" si="26"/>
        <v>0</v>
      </c>
      <c r="AO65">
        <f t="shared" si="26"/>
        <v>0</v>
      </c>
      <c r="AP65">
        <f t="shared" si="26"/>
        <v>-7.9931587579984785E-9</v>
      </c>
      <c r="AQ65">
        <f t="shared" si="26"/>
        <v>-1.6051791249737423E-3</v>
      </c>
      <c r="AR65">
        <f t="shared" si="26"/>
        <v>-1.6051871181325002E-3</v>
      </c>
      <c r="AS65">
        <f t="shared" si="26"/>
        <v>-2.9206325472172098E-2</v>
      </c>
      <c r="AT65">
        <f t="shared" si="26"/>
        <v>-1.908577597969514E-2</v>
      </c>
      <c r="AU65">
        <f t="shared" si="23"/>
        <v>-4.9897288569999747E-2</v>
      </c>
      <c r="AW65">
        <v>62</v>
      </c>
      <c r="AX65">
        <f>IF(Z65&gt;0, (R65*SUMPRODUCT(K65:$K$98, X65:$X$98)-K65*$AZ$3)/Z65, 0)</f>
        <v>-761424939.95659614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2000000</v>
      </c>
      <c r="S66">
        <f t="shared" si="1"/>
        <v>-2680231251.4371758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-174.68133058992865</v>
      </c>
      <c r="AC66">
        <f t="shared" si="2"/>
        <v>-155.96684859830512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-0.33785604425077542</v>
      </c>
      <c r="AI66">
        <f t="shared" si="25"/>
        <v>-0.33785749903987727</v>
      </c>
      <c r="AJ66">
        <f t="shared" si="7"/>
        <v>-18.714481991623529</v>
      </c>
      <c r="AK66">
        <f t="shared" si="22"/>
        <v>-12.227693141295006</v>
      </c>
      <c r="AL66">
        <f t="shared" si="8"/>
        <v>-31.280032631958413</v>
      </c>
      <c r="AN66">
        <f t="shared" si="26"/>
        <v>0</v>
      </c>
      <c r="AO66">
        <f t="shared" si="26"/>
        <v>0</v>
      </c>
      <c r="AP66">
        <f t="shared" si="26"/>
        <v>-1.8102604070636861E-9</v>
      </c>
      <c r="AQ66">
        <f t="shared" si="26"/>
        <v>-4.2040967960765472E-4</v>
      </c>
      <c r="AR66">
        <f t="shared" si="26"/>
        <v>-4.2041148986806179E-4</v>
      </c>
      <c r="AS66">
        <f t="shared" si="26"/>
        <v>-2.3287283184674337E-2</v>
      </c>
      <c r="AT66">
        <f t="shared" si="26"/>
        <v>-1.5215476068431332E-2</v>
      </c>
      <c r="AU66">
        <f t="shared" si="23"/>
        <v>-3.8923170742973731E-2</v>
      </c>
      <c r="AW66">
        <v>63</v>
      </c>
      <c r="AX66">
        <f>IF(Z66&gt;0, (R66*SUMPRODUCT(K66:$K$98, X66:$X$98)-K66*$AZ$3)/Z66, 0)</f>
        <v>-2680231251.4371758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7">$C$6</f>
        <v>2000000</v>
      </c>
      <c r="S67">
        <f t="shared" ref="S67:S69" si="28">AX67</f>
        <v>-10622944439.397614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-155.96684859830512</v>
      </c>
      <c r="AC67">
        <f t="shared" ref="AC67:AC69" si="29">S67*Z67</f>
        <v>-139.25647689124503</v>
      </c>
      <c r="AE67">
        <f t="shared" ref="AE67:AE69" si="30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1">-X67*R67</f>
        <v>-8.9001240715173055E-2</v>
      </c>
      <c r="AI67">
        <f t="shared" ref="AI67:AI69" si="32">SUM(AE67:AH67)</f>
        <v>-8.9001568440874923E-2</v>
      </c>
      <c r="AJ67">
        <f t="shared" ref="AJ67:AJ69" si="33">AB67-AC67</f>
        <v>-16.710371707060091</v>
      </c>
      <c r="AK67">
        <f t="shared" si="22"/>
        <v>-10.91767940188136</v>
      </c>
      <c r="AL67">
        <f t="shared" ref="AL67:AL69" si="34">SUM(AI67:AK67)</f>
        <v>-27.717052677382327</v>
      </c>
      <c r="AN67">
        <f t="shared" si="26"/>
        <v>0</v>
      </c>
      <c r="AO67">
        <f t="shared" si="26"/>
        <v>0</v>
      </c>
      <c r="AP67">
        <f t="shared" si="26"/>
        <v>-3.6411074349003262E-10</v>
      </c>
      <c r="AQ67">
        <f t="shared" si="26"/>
        <v>-9.8882412163158034E-5</v>
      </c>
      <c r="AR67">
        <f t="shared" si="26"/>
        <v>-9.888277627390153E-5</v>
      </c>
      <c r="AS67">
        <f t="shared" si="26"/>
        <v>-1.8565604807972005E-2</v>
      </c>
      <c r="AT67">
        <f t="shared" si="26"/>
        <v>-1.2129791290628685E-2</v>
      </c>
      <c r="AU67">
        <f t="shared" si="23"/>
        <v>-3.0794278874874594E-2</v>
      </c>
      <c r="AW67">
        <v>64</v>
      </c>
      <c r="AX67">
        <f>IF(Z67&gt;0, (R67*SUMPRODUCT(K67:$K$98, X67:$X$98)-K67*$AZ$3)/Z67, 0)</f>
        <v>-10622944439.397614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7"/>
        <v>2000000</v>
      </c>
      <c r="S68">
        <f t="shared" si="28"/>
        <v>-48172002955.006241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-139.25647689124503</v>
      </c>
      <c r="AC68">
        <f t="shared" si="29"/>
        <v>-124.33622566942523</v>
      </c>
      <c r="AE68">
        <f t="shared" si="30"/>
        <v>0</v>
      </c>
      <c r="AF68">
        <f t="shared" si="24"/>
        <v>0</v>
      </c>
      <c r="AG68">
        <f t="shared" si="24"/>
        <v>-6.4527224343130451E-8</v>
      </c>
      <c r="AH68">
        <f t="shared" si="31"/>
        <v>-2.0793697640307099E-2</v>
      </c>
      <c r="AI68">
        <f t="shared" si="32"/>
        <v>-2.079376216753144E-2</v>
      </c>
      <c r="AJ68">
        <f t="shared" si="33"/>
        <v>-14.920251221819797</v>
      </c>
      <c r="AK68">
        <f t="shared" si="22"/>
        <v>-9.7479533823871538</v>
      </c>
      <c r="AL68">
        <f t="shared" si="34"/>
        <v>-24.688998366374484</v>
      </c>
      <c r="AN68">
        <f t="shared" si="26"/>
        <v>0</v>
      </c>
      <c r="AO68">
        <f t="shared" si="26"/>
        <v>0</v>
      </c>
      <c r="AP68">
        <f t="shared" si="26"/>
        <v>-6.4010018507791487E-11</v>
      </c>
      <c r="AQ68">
        <f t="shared" si="26"/>
        <v>-2.0627029666171843E-5</v>
      </c>
      <c r="AR68">
        <f t="shared" si="26"/>
        <v>-2.0627093676190348E-5</v>
      </c>
      <c r="AS68">
        <f t="shared" si="26"/>
        <v>-1.4800660753219856E-2</v>
      </c>
      <c r="AT68">
        <f t="shared" si="26"/>
        <v>-9.6698204947059316E-3</v>
      </c>
      <c r="AU68">
        <f t="shared" si="23"/>
        <v>-2.449110834160198E-2</v>
      </c>
      <c r="AW68">
        <v>65</v>
      </c>
      <c r="AX68">
        <f>IF(Z68&gt;0, (R68*SUMPRODUCT(K68:$K$98, X68:$X$98)-K68*$AZ$3)/Z68, 0)</f>
        <v>-48172002955.006241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-124.33622566942523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-5.1621779474504362E-3</v>
      </c>
      <c r="AI69">
        <f t="shared" si="32"/>
        <v>-5.1621779474504362E-3</v>
      </c>
      <c r="AJ69">
        <f t="shared" si="33"/>
        <v>-124.33622566942523</v>
      </c>
      <c r="AK69">
        <f t="shared" si="22"/>
        <v>-8.703535796859768</v>
      </c>
      <c r="AL69">
        <f t="shared" si="34"/>
        <v>-133.04492364423245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-4.5721441791279631E-6</v>
      </c>
      <c r="AR69">
        <f t="shared" si="26"/>
        <v>-4.5721441791279631E-6</v>
      </c>
      <c r="AS69">
        <f t="shared" si="26"/>
        <v>-0.11012467145383342</v>
      </c>
      <c r="AT69">
        <f t="shared" si="26"/>
        <v>-7.708727001768341E-3</v>
      </c>
      <c r="AU69">
        <f t="shared" si="23"/>
        <v>-0.11783797059978089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161369.12628989725</v>
      </c>
      <c r="AO71" s="8">
        <f t="shared" si="47"/>
        <v>-16136.912628989725</v>
      </c>
      <c r="AP71" s="8">
        <f t="shared" si="47"/>
        <v>-482.55306398744636</v>
      </c>
      <c r="AQ71" s="8">
        <f t="shared" si="47"/>
        <v>-125340.89726603105</v>
      </c>
      <c r="AR71" s="8">
        <f t="shared" si="47"/>
        <v>19408.763330888985</v>
      </c>
      <c r="AS71" s="8">
        <f t="shared" si="47"/>
        <v>-15614.722297795204</v>
      </c>
      <c r="AT71" s="8">
        <f t="shared" si="47"/>
        <v>7231.9017797369579</v>
      </c>
      <c r="AU71" s="8">
        <f t="shared" si="47"/>
        <v>11025.942812830748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CD73F-4D91-43AA-ACA4-EA0B2FE8A433}">
  <sheetPr codeName="Sheet4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218.30007029784764</v>
      </c>
      <c r="K3">
        <v>1</v>
      </c>
      <c r="L3" s="2">
        <v>0</v>
      </c>
      <c r="O3">
        <f>$C$3</f>
        <v>218.30007029784764</v>
      </c>
      <c r="P3">
        <f>O3*B5</f>
        <v>174.64005623827813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2.3391301238009037</v>
      </c>
      <c r="AE3">
        <f t="shared" ref="AE3:AE23" si="1">$Z3*O3</f>
        <v>218.30007029784764</v>
      </c>
      <c r="AF3">
        <f t="shared" ref="AF3:AG23" si="2">-$Z3*P3</f>
        <v>-174.64005623827813</v>
      </c>
      <c r="AG3">
        <f t="shared" si="2"/>
        <v>-273.14974180000002</v>
      </c>
      <c r="AH3">
        <f t="shared" ref="AH3:AH23" si="3">-X3*R3</f>
        <v>0</v>
      </c>
      <c r="AI3">
        <f t="shared" ref="AI3:AI23" si="4">SUM(AE3:AH3)</f>
        <v>-229.48972774043051</v>
      </c>
      <c r="AJ3">
        <f t="shared" ref="AJ3:AJ23" si="5">AB3-AC3</f>
        <v>-2.3391301238009037</v>
      </c>
      <c r="AL3">
        <f t="shared" ref="AL3:AL23" si="6">SUM(AI3:AK3)</f>
        <v>-231.82885786423142</v>
      </c>
      <c r="AN3">
        <f t="shared" ref="AN3:AU23" si="7">AE3*$K3</f>
        <v>218.30007029784764</v>
      </c>
      <c r="AO3">
        <f t="shared" si="7"/>
        <v>-174.64005623827813</v>
      </c>
      <c r="AP3">
        <f t="shared" si="7"/>
        <v>-273.14974180000002</v>
      </c>
      <c r="AQ3">
        <f t="shared" si="7"/>
        <v>0</v>
      </c>
      <c r="AR3">
        <f t="shared" si="7"/>
        <v>-229.48972774043051</v>
      </c>
      <c r="AS3">
        <f t="shared" si="7"/>
        <v>-2.3391301238009037</v>
      </c>
      <c r="AT3">
        <f t="shared" si="7"/>
        <v>0</v>
      </c>
      <c r="AU3">
        <f t="shared" si="7"/>
        <v>-231.82885786423142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112.15771407279695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2.3391301238009037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2.3391301238009037</v>
      </c>
      <c r="AC4">
        <f t="shared" ref="AC4:AC23" si="19">AX5</f>
        <v>6.3740070072391326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-4.0348768834382289</v>
      </c>
      <c r="AK4">
        <f>G4*MAX(0, SUM(AB4:AB4, AE4:AF4))</f>
        <v>5.122694971123979E-2</v>
      </c>
      <c r="AL4">
        <f t="shared" si="6"/>
        <v>-121.07004993372699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-109.84745285674077</v>
      </c>
      <c r="AR4">
        <f t="shared" si="7"/>
        <v>-109.84745285674077</v>
      </c>
      <c r="AS4">
        <f t="shared" si="7"/>
        <v>-3.7854178473010869</v>
      </c>
      <c r="AT4">
        <f t="shared" si="7"/>
        <v>4.8059808341532777E-2</v>
      </c>
      <c r="AU4">
        <f t="shared" si="7"/>
        <v>-113.58481089570033</v>
      </c>
      <c r="AW4">
        <v>1</v>
      </c>
      <c r="AX4">
        <f>(R4*SUMPRODUCT(K5:$K$23, X5:$X$23)-$AZ$3*SUMPRODUCT(K4:$K$22, W5:$W$23))/Z4</f>
        <v>2.3391301238009037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218.30007029784764</v>
      </c>
      <c r="P5">
        <f t="shared" ref="P5:P23" si="22">O5*$C$5</f>
        <v>10.915003514892383</v>
      </c>
      <c r="Q5" s="4">
        <f t="shared" ref="Q5:Q23" si="23">$C$8</f>
        <v>25</v>
      </c>
      <c r="R5">
        <f t="shared" si="0"/>
        <v>50000</v>
      </c>
      <c r="S5">
        <f t="shared" si="11"/>
        <v>6.3740070072391326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6.3740070072391326</v>
      </c>
      <c r="AC5">
        <f t="shared" si="19"/>
        <v>11.905144740560294</v>
      </c>
      <c r="AE5">
        <f t="shared" si="1"/>
        <v>212.94414286535067</v>
      </c>
      <c r="AF5">
        <f t="shared" si="2"/>
        <v>-10.647207143267535</v>
      </c>
      <c r="AG5">
        <f t="shared" si="2"/>
        <v>-24.386632420091601</v>
      </c>
      <c r="AH5">
        <f t="shared" si="3"/>
        <v>-115.81962381679681</v>
      </c>
      <c r="AI5">
        <f t="shared" si="4"/>
        <v>62.090679485194713</v>
      </c>
      <c r="AJ5">
        <f t="shared" si="5"/>
        <v>-5.5311377333211613</v>
      </c>
      <c r="AK5">
        <f t="shared" ref="AK5:AK23" si="24">G5*SUM(AB5:AB5, AE5:AF5)</f>
        <v>8.5555086519022137</v>
      </c>
      <c r="AL5">
        <f t="shared" si="6"/>
        <v>65.115050403775768</v>
      </c>
      <c r="AN5">
        <f t="shared" si="7"/>
        <v>183.89057887958796</v>
      </c>
      <c r="AO5">
        <f t="shared" si="7"/>
        <v>-9.1945289439793978</v>
      </c>
      <c r="AP5">
        <f t="shared" si="7"/>
        <v>-21.059381546314722</v>
      </c>
      <c r="AQ5">
        <f t="shared" si="7"/>
        <v>-100.0174852555309</v>
      </c>
      <c r="AR5">
        <f t="shared" si="7"/>
        <v>53.619183133762917</v>
      </c>
      <c r="AS5">
        <f t="shared" si="7"/>
        <v>-4.7764831939346211</v>
      </c>
      <c r="AT5">
        <f t="shared" si="7"/>
        <v>7.3882165409096956</v>
      </c>
      <c r="AU5">
        <f t="shared" si="7"/>
        <v>56.230916480737996</v>
      </c>
      <c r="AW5">
        <v>2</v>
      </c>
      <c r="AX5">
        <f>(R5*SUMPRODUCT(K6:$K$23, X6:$X$23)-$AZ$3*SUMPRODUCT(K5:$K$22, W6:$W$23))/Z5</f>
        <v>6.3740070072391326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218.30007029784764</v>
      </c>
      <c r="P6">
        <f t="shared" si="22"/>
        <v>10.915003514892383</v>
      </c>
      <c r="Q6" s="4">
        <f t="shared" si="23"/>
        <v>25</v>
      </c>
      <c r="R6">
        <f t="shared" si="0"/>
        <v>50000</v>
      </c>
      <c r="S6">
        <f t="shared" si="11"/>
        <v>11.905144740560294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11.905144740560294</v>
      </c>
      <c r="AC6">
        <f t="shared" si="19"/>
        <v>16.499555120584859</v>
      </c>
      <c r="AE6">
        <f t="shared" si="1"/>
        <v>210.31450693114601</v>
      </c>
      <c r="AF6">
        <f t="shared" si="2"/>
        <v>-10.515725346557302</v>
      </c>
      <c r="AG6">
        <f t="shared" si="2"/>
        <v>-24.085483188827407</v>
      </c>
      <c r="AH6">
        <f t="shared" si="3"/>
        <v>-114.5658141265538</v>
      </c>
      <c r="AI6">
        <f t="shared" si="4"/>
        <v>61.14748426920751</v>
      </c>
      <c r="AJ6">
        <f t="shared" si="5"/>
        <v>-4.5944103800245646</v>
      </c>
      <c r="AK6">
        <f t="shared" si="24"/>
        <v>12.384679690021217</v>
      </c>
      <c r="AL6">
        <f t="shared" si="6"/>
        <v>68.93775357920417</v>
      </c>
      <c r="AN6">
        <f t="shared" si="7"/>
        <v>163.79845226118741</v>
      </c>
      <c r="AO6">
        <f t="shared" si="7"/>
        <v>-8.1899226130593714</v>
      </c>
      <c r="AP6">
        <f t="shared" si="7"/>
        <v>-18.758405807852185</v>
      </c>
      <c r="AQ6">
        <f t="shared" si="7"/>
        <v>-89.226859857632249</v>
      </c>
      <c r="AR6">
        <f t="shared" si="7"/>
        <v>47.6232639826436</v>
      </c>
      <c r="AS6">
        <f t="shared" si="7"/>
        <v>-3.5782472654020681</v>
      </c>
      <c r="AT6">
        <f t="shared" si="7"/>
        <v>9.6455132581042999</v>
      </c>
      <c r="AU6">
        <f t="shared" si="7"/>
        <v>53.690529975345839</v>
      </c>
      <c r="AW6">
        <v>3</v>
      </c>
      <c r="AX6">
        <f>(R6*SUMPRODUCT(K7:$K$23, X7:$X$23)-$AZ$3*SUMPRODUCT(K6:$K$22, W7:$W$23))/Z6</f>
        <v>11.905144740560294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218.30007029784764</v>
      </c>
      <c r="P7">
        <f t="shared" si="22"/>
        <v>10.915003514892383</v>
      </c>
      <c r="Q7" s="4">
        <f t="shared" si="23"/>
        <v>25</v>
      </c>
      <c r="R7">
        <f t="shared" si="0"/>
        <v>50000</v>
      </c>
      <c r="S7">
        <f t="shared" si="11"/>
        <v>16.499555120584859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16.499555120584859</v>
      </c>
      <c r="AC7">
        <f t="shared" si="19"/>
        <v>18.267104387735078</v>
      </c>
      <c r="AE7">
        <f t="shared" si="1"/>
        <v>207.71639529266687</v>
      </c>
      <c r="AF7">
        <f t="shared" si="2"/>
        <v>-10.385819764633345</v>
      </c>
      <c r="AG7">
        <f t="shared" si="2"/>
        <v>-23.787944159759036</v>
      </c>
      <c r="AH7">
        <f t="shared" si="3"/>
        <v>-113.36839436018911</v>
      </c>
      <c r="AI7">
        <f t="shared" si="4"/>
        <v>60.174237008085385</v>
      </c>
      <c r="AJ7">
        <f t="shared" si="5"/>
        <v>-1.7675492671502191</v>
      </c>
      <c r="AK7">
        <f t="shared" si="24"/>
        <v>10.499059414847162</v>
      </c>
      <c r="AL7">
        <f t="shared" si="6"/>
        <v>68.905747155782336</v>
      </c>
      <c r="AN7">
        <f t="shared" si="7"/>
        <v>146.44245025519629</v>
      </c>
      <c r="AO7">
        <f t="shared" si="7"/>
        <v>-7.3221225127598162</v>
      </c>
      <c r="AP7">
        <f t="shared" si="7"/>
        <v>-16.77077451869242</v>
      </c>
      <c r="AQ7">
        <f t="shared" si="7"/>
        <v>-79.926023307942415</v>
      </c>
      <c r="AR7">
        <f t="shared" si="7"/>
        <v>42.423529915801659</v>
      </c>
      <c r="AS7">
        <f t="shared" si="7"/>
        <v>-1.2461425842844518</v>
      </c>
      <c r="AT7">
        <f t="shared" si="7"/>
        <v>7.4019577699622507</v>
      </c>
      <c r="AU7">
        <f t="shared" si="7"/>
        <v>48.579345101479468</v>
      </c>
      <c r="AW7">
        <v>4</v>
      </c>
      <c r="AX7">
        <f>(R7*SUMPRODUCT(K8:$K$23, X8:$X$23)-$AZ$3*SUMPRODUCT(K7:$K$22, W8:$W$23))/Z7</f>
        <v>16.499555120584859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218.30007029784764</v>
      </c>
      <c r="P8">
        <f t="shared" si="22"/>
        <v>10.915003514892383</v>
      </c>
      <c r="Q8" s="4">
        <f t="shared" si="23"/>
        <v>25</v>
      </c>
      <c r="R8">
        <f t="shared" si="0"/>
        <v>50000</v>
      </c>
      <c r="S8">
        <f t="shared" si="11"/>
        <v>18.267104387735078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18.267104387735078</v>
      </c>
      <c r="AC8">
        <f t="shared" si="19"/>
        <v>18.25386934860445</v>
      </c>
      <c r="AE8">
        <f t="shared" si="1"/>
        <v>205.14925453551061</v>
      </c>
      <c r="AF8">
        <f t="shared" si="2"/>
        <v>-10.257462726775531</v>
      </c>
      <c r="AG8">
        <f t="shared" si="2"/>
        <v>-23.493951955169535</v>
      </c>
      <c r="AH8">
        <f t="shared" si="3"/>
        <v>-112.22552598381488</v>
      </c>
      <c r="AI8">
        <f t="shared" si="4"/>
        <v>59.172313869750653</v>
      </c>
      <c r="AJ8">
        <f t="shared" si="5"/>
        <v>1.3235039130627513E-2</v>
      </c>
      <c r="AK8">
        <f t="shared" si="24"/>
        <v>4.5402844889848142</v>
      </c>
      <c r="AL8">
        <f t="shared" si="6"/>
        <v>63.725833397866097</v>
      </c>
      <c r="AN8">
        <f t="shared" si="7"/>
        <v>134.85555847481683</v>
      </c>
      <c r="AO8">
        <f t="shared" si="7"/>
        <v>-6.7427779237408414</v>
      </c>
      <c r="AP8">
        <f t="shared" si="7"/>
        <v>-15.44382902520605</v>
      </c>
      <c r="AQ8">
        <f t="shared" si="7"/>
        <v>-73.771830250827165</v>
      </c>
      <c r="AR8">
        <f t="shared" si="7"/>
        <v>38.897121275042771</v>
      </c>
      <c r="AS8">
        <f t="shared" si="7"/>
        <v>8.7000978747786856E-3</v>
      </c>
      <c r="AT8">
        <f t="shared" si="7"/>
        <v>2.9845714125693372</v>
      </c>
      <c r="AU8">
        <f t="shared" si="7"/>
        <v>41.890392785486888</v>
      </c>
      <c r="AW8">
        <v>5</v>
      </c>
      <c r="AX8">
        <f>(R8*SUMPRODUCT(K9:$K$23, X9:$X$23)-$AZ$3*SUMPRODUCT(K8:$K$22, W9:$W$23))/Z8</f>
        <v>18.267104387735078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218.30007029784764</v>
      </c>
      <c r="P9">
        <f t="shared" si="22"/>
        <v>10.915003514892383</v>
      </c>
      <c r="Q9" s="4">
        <f t="shared" si="23"/>
        <v>25</v>
      </c>
      <c r="R9">
        <f t="shared" si="0"/>
        <v>50000</v>
      </c>
      <c r="S9">
        <f t="shared" si="11"/>
        <v>18.25386934860445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18.25386934860445</v>
      </c>
      <c r="AC9">
        <f t="shared" si="19"/>
        <v>17.974660055860102</v>
      </c>
      <c r="AE9">
        <f t="shared" si="1"/>
        <v>202.61198948063938</v>
      </c>
      <c r="AF9">
        <f t="shared" si="2"/>
        <v>-10.130599474031971</v>
      </c>
      <c r="AG9">
        <f t="shared" si="2"/>
        <v>-23.203381153771101</v>
      </c>
      <c r="AH9">
        <f t="shared" si="3"/>
        <v>-111.26256369348407</v>
      </c>
      <c r="AI9">
        <f t="shared" si="4"/>
        <v>58.01544515935224</v>
      </c>
      <c r="AJ9">
        <f t="shared" si="5"/>
        <v>0.27920929274434769</v>
      </c>
      <c r="AK9">
        <f t="shared" si="24"/>
        <v>1.2433380301957497</v>
      </c>
      <c r="AL9">
        <f t="shared" si="6"/>
        <v>59.537992482292339</v>
      </c>
      <c r="AN9">
        <f t="shared" si="7"/>
        <v>126.58019262770127</v>
      </c>
      <c r="AO9">
        <f t="shared" si="7"/>
        <v>-6.3290096313850643</v>
      </c>
      <c r="AP9">
        <f t="shared" si="7"/>
        <v>-14.496123667641955</v>
      </c>
      <c r="AQ9">
        <f t="shared" si="7"/>
        <v>-69.510381792676981</v>
      </c>
      <c r="AR9">
        <f t="shared" si="7"/>
        <v>36.244677535997269</v>
      </c>
      <c r="AS9">
        <f t="shared" si="7"/>
        <v>0.174433734892085</v>
      </c>
      <c r="AT9">
        <f t="shared" si="7"/>
        <v>0.77676532256035768</v>
      </c>
      <c r="AU9">
        <f t="shared" si="7"/>
        <v>37.195876593449718</v>
      </c>
      <c r="AW9">
        <v>6</v>
      </c>
      <c r="AX9">
        <f>(R9*SUMPRODUCT(K10:$K$23, X10:$X$23)-$AZ$3*SUMPRODUCT(K9:$K$22, W10:$W$23))/Z9</f>
        <v>18.25386934860445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218.30007029784764</v>
      </c>
      <c r="P10">
        <f t="shared" si="22"/>
        <v>10.915003514892383</v>
      </c>
      <c r="Q10" s="4">
        <f t="shared" si="23"/>
        <v>25</v>
      </c>
      <c r="R10">
        <f t="shared" si="0"/>
        <v>50000</v>
      </c>
      <c r="S10">
        <f t="shared" si="11"/>
        <v>17.974660055860102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17.974660055860102</v>
      </c>
      <c r="AC10">
        <f t="shared" si="19"/>
        <v>17.343431206932536</v>
      </c>
      <c r="AE10">
        <f t="shared" si="1"/>
        <v>200.10409393455819</v>
      </c>
      <c r="AF10">
        <f t="shared" si="2"/>
        <v>-10.005204696727912</v>
      </c>
      <c r="AG10">
        <f t="shared" si="2"/>
        <v>-22.916173785644808</v>
      </c>
      <c r="AH10">
        <f t="shared" si="3"/>
        <v>-110.34711317716925</v>
      </c>
      <c r="AI10">
        <f t="shared" si="4"/>
        <v>56.835602275016228</v>
      </c>
      <c r="AJ10">
        <f t="shared" si="5"/>
        <v>0.63122884892756659</v>
      </c>
      <c r="AK10">
        <f t="shared" si="24"/>
        <v>0.85310155210413074</v>
      </c>
      <c r="AL10">
        <f t="shared" si="6"/>
        <v>58.31993267604792</v>
      </c>
      <c r="AN10">
        <f t="shared" si="7"/>
        <v>118.77758221517291</v>
      </c>
      <c r="AO10">
        <f t="shared" si="7"/>
        <v>-5.9388791107586467</v>
      </c>
      <c r="AP10">
        <f t="shared" si="7"/>
        <v>-13.602558860049074</v>
      </c>
      <c r="AQ10">
        <f t="shared" si="7"/>
        <v>-65.499725917125076</v>
      </c>
      <c r="AR10">
        <f t="shared" si="7"/>
        <v>33.736418327240123</v>
      </c>
      <c r="AS10">
        <f t="shared" si="7"/>
        <v>0.37468417075266341</v>
      </c>
      <c r="AT10">
        <f t="shared" si="7"/>
        <v>0.50638314164666032</v>
      </c>
      <c r="AU10">
        <f t="shared" si="7"/>
        <v>34.617485639639447</v>
      </c>
      <c r="AW10">
        <v>7</v>
      </c>
      <c r="AX10">
        <f>(R10*SUMPRODUCT(K11:$K$23, X11:$X$23)-$AZ$3*SUMPRODUCT(K10:$K$22, W11:$W$23))/Z10</f>
        <v>17.974660055860102</v>
      </c>
    </row>
    <row r="11" spans="1:52" x14ac:dyDescent="0.25">
      <c r="A11" t="s">
        <v>33</v>
      </c>
      <c r="C11" s="7">
        <f>AU25</f>
        <v>214.49171421444828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218.30007029784764</v>
      </c>
      <c r="P11">
        <f t="shared" si="22"/>
        <v>10.915003514892383</v>
      </c>
      <c r="Q11" s="4">
        <f t="shared" si="23"/>
        <v>25</v>
      </c>
      <c r="R11">
        <f t="shared" si="0"/>
        <v>50000</v>
      </c>
      <c r="S11">
        <f t="shared" si="11"/>
        <v>17.343431206932536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17.343431206932536</v>
      </c>
      <c r="AC11">
        <f t="shared" si="19"/>
        <v>16.427911508537189</v>
      </c>
      <c r="AE11">
        <f t="shared" si="1"/>
        <v>197.62507375092355</v>
      </c>
      <c r="AF11">
        <f t="shared" si="2"/>
        <v>-9.8812536875461792</v>
      </c>
      <c r="AG11">
        <f t="shared" si="2"/>
        <v>-22.632273260526759</v>
      </c>
      <c r="AH11">
        <f t="shared" si="3"/>
        <v>-109.47757452320366</v>
      </c>
      <c r="AI11">
        <f t="shared" si="4"/>
        <v>55.633972279646969</v>
      </c>
      <c r="AJ11">
        <f t="shared" si="5"/>
        <v>0.91551969839534664</v>
      </c>
      <c r="AK11">
        <f t="shared" si="24"/>
        <v>0.49220940304874372</v>
      </c>
      <c r="AL11">
        <f t="shared" si="6"/>
        <v>57.041701381091059</v>
      </c>
      <c r="AN11">
        <f t="shared" si="7"/>
        <v>111.56071133136487</v>
      </c>
      <c r="AO11">
        <f t="shared" si="7"/>
        <v>-5.5780355665682446</v>
      </c>
      <c r="AP11">
        <f t="shared" si="7"/>
        <v>-12.776073683708844</v>
      </c>
      <c r="AQ11">
        <f t="shared" si="7"/>
        <v>-61.800842660452297</v>
      </c>
      <c r="AR11">
        <f t="shared" si="7"/>
        <v>31.405759420635491</v>
      </c>
      <c r="AS11">
        <f t="shared" si="7"/>
        <v>0.5168171571163509</v>
      </c>
      <c r="AT11">
        <f t="shared" si="7"/>
        <v>0.27785558829094531</v>
      </c>
      <c r="AU11">
        <f t="shared" si="7"/>
        <v>32.200432166042788</v>
      </c>
      <c r="AW11">
        <v>8</v>
      </c>
      <c r="AX11">
        <f>(R11*SUMPRODUCT(K12:$K$23, X12:$X$23)-$AZ$3*SUMPRODUCT(K11:$K$22, W12:$W$23))/Z11</f>
        <v>17.343431206932536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218.30007029784764</v>
      </c>
      <c r="P12">
        <f t="shared" si="22"/>
        <v>10.915003514892383</v>
      </c>
      <c r="Q12" s="4">
        <f t="shared" si="23"/>
        <v>25</v>
      </c>
      <c r="R12">
        <f t="shared" si="0"/>
        <v>50000</v>
      </c>
      <c r="S12">
        <f t="shared" si="11"/>
        <v>16.427911508537189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16.427911508537189</v>
      </c>
      <c r="AC12">
        <f t="shared" si="19"/>
        <v>15.195535725373961</v>
      </c>
      <c r="AE12">
        <f t="shared" si="1"/>
        <v>195.17426869056726</v>
      </c>
      <c r="AF12">
        <f t="shared" si="2"/>
        <v>-9.7587134345283637</v>
      </c>
      <c r="AG12">
        <f t="shared" si="2"/>
        <v>-22.351603966992815</v>
      </c>
      <c r="AH12">
        <f t="shared" si="3"/>
        <v>-108.69312185735451</v>
      </c>
      <c r="AI12">
        <f t="shared" si="4"/>
        <v>54.370829431691547</v>
      </c>
      <c r="AJ12">
        <f t="shared" si="5"/>
        <v>1.2323757831632278</v>
      </c>
      <c r="AK12">
        <f t="shared" si="24"/>
        <v>0.46423997355852498</v>
      </c>
      <c r="AL12">
        <f t="shared" si="6"/>
        <v>56.067445188413302</v>
      </c>
      <c r="AN12">
        <f t="shared" si="7"/>
        <v>104.74114939041846</v>
      </c>
      <c r="AO12">
        <f t="shared" si="7"/>
        <v>-5.2370574695209235</v>
      </c>
      <c r="AP12">
        <f t="shared" si="7"/>
        <v>-11.99508882973676</v>
      </c>
      <c r="AQ12">
        <f t="shared" si="7"/>
        <v>-58.330652859888723</v>
      </c>
      <c r="AR12">
        <f t="shared" si="7"/>
        <v>29.178350231272042</v>
      </c>
      <c r="AS12">
        <f t="shared" si="7"/>
        <v>0.66136000854743837</v>
      </c>
      <c r="AT12">
        <f t="shared" si="7"/>
        <v>0.24913647044625722</v>
      </c>
      <c r="AU12">
        <f t="shared" si="7"/>
        <v>30.088846710265738</v>
      </c>
      <c r="AW12">
        <v>9</v>
      </c>
      <c r="AX12">
        <f>(R12*SUMPRODUCT(K13:$K$23, X13:$X$23)-$AZ$3*SUMPRODUCT(K12:$K$22, W13:$W$23))/Z12</f>
        <v>16.427911508537189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218.30007029784764</v>
      </c>
      <c r="P13">
        <f t="shared" si="22"/>
        <v>10.915003514892383</v>
      </c>
      <c r="Q13" s="4">
        <f t="shared" si="23"/>
        <v>25</v>
      </c>
      <c r="R13">
        <f t="shared" si="0"/>
        <v>50000</v>
      </c>
      <c r="S13">
        <f t="shared" si="11"/>
        <v>15.195535725373961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15.195535725373961</v>
      </c>
      <c r="AC13">
        <f t="shared" si="19"/>
        <v>15.5044188628566</v>
      </c>
      <c r="AE13">
        <f t="shared" si="1"/>
        <v>192.7512148857937</v>
      </c>
      <c r="AF13">
        <f t="shared" si="2"/>
        <v>-9.6375607442896865</v>
      </c>
      <c r="AG13">
        <f t="shared" si="2"/>
        <v>-22.074112782328108</v>
      </c>
      <c r="AH13">
        <f t="shared" si="3"/>
        <v>-107.95028998956305</v>
      </c>
      <c r="AI13">
        <f t="shared" si="4"/>
        <v>53.089251369612853</v>
      </c>
      <c r="AJ13">
        <f t="shared" si="5"/>
        <v>-0.3088831374826384</v>
      </c>
      <c r="AK13">
        <f t="shared" si="24"/>
        <v>0.39661837973375597</v>
      </c>
      <c r="AL13">
        <f t="shared" si="6"/>
        <v>53.176986611863974</v>
      </c>
      <c r="AN13">
        <f t="shared" si="7"/>
        <v>98.355811224361503</v>
      </c>
      <c r="AO13">
        <f t="shared" si="7"/>
        <v>-4.9177905612180757</v>
      </c>
      <c r="AP13">
        <f t="shared" si="7"/>
        <v>-11.263831831360072</v>
      </c>
      <c r="AQ13">
        <f t="shared" si="7"/>
        <v>-55.084157835889656</v>
      </c>
      <c r="AR13">
        <f t="shared" si="7"/>
        <v>27.090030995893692</v>
      </c>
      <c r="AS13">
        <f t="shared" si="7"/>
        <v>-0.15761483827031383</v>
      </c>
      <c r="AT13">
        <f t="shared" si="7"/>
        <v>0.20238379565243692</v>
      </c>
      <c r="AU13">
        <f t="shared" si="7"/>
        <v>27.134799953275817</v>
      </c>
      <c r="AW13">
        <v>10</v>
      </c>
      <c r="AX13">
        <f>(R13*SUMPRODUCT(K14:$K$23, X14:$X$23)-$AZ$3*SUMPRODUCT(K13:$K$22, W14:$W$23))/Z13</f>
        <v>15.195535725373961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218.30007029784764</v>
      </c>
      <c r="P14">
        <f t="shared" si="22"/>
        <v>10.915003514892383</v>
      </c>
      <c r="Q14" s="4">
        <f t="shared" si="23"/>
        <v>25</v>
      </c>
      <c r="R14">
        <f t="shared" si="0"/>
        <v>50000</v>
      </c>
      <c r="S14">
        <f t="shared" si="11"/>
        <v>15.5044188628566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15.5044188628566</v>
      </c>
      <c r="AC14">
        <f t="shared" si="19"/>
        <v>15.33345922111536</v>
      </c>
      <c r="AE14">
        <f t="shared" si="1"/>
        <v>190.35528586631526</v>
      </c>
      <c r="AF14">
        <f t="shared" si="2"/>
        <v>-9.5177642933157642</v>
      </c>
      <c r="AG14">
        <f t="shared" si="2"/>
        <v>-21.799727962363384</v>
      </c>
      <c r="AH14">
        <f t="shared" si="3"/>
        <v>-107.28738428288163</v>
      </c>
      <c r="AI14">
        <f t="shared" si="4"/>
        <v>51.750409327754468</v>
      </c>
      <c r="AJ14">
        <f t="shared" si="5"/>
        <v>0.17095964174123957</v>
      </c>
      <c r="AK14">
        <f t="shared" si="24"/>
        <v>13.743935830509928</v>
      </c>
      <c r="AL14">
        <f t="shared" si="6"/>
        <v>65.665304800005643</v>
      </c>
      <c r="AN14">
        <f t="shared" si="7"/>
        <v>89.476545506742497</v>
      </c>
      <c r="AO14">
        <f t="shared" si="7"/>
        <v>-4.4738272753371255</v>
      </c>
      <c r="AP14">
        <f t="shared" si="7"/>
        <v>-10.246967097246133</v>
      </c>
      <c r="AQ14">
        <f t="shared" si="7"/>
        <v>-50.430459434829729</v>
      </c>
      <c r="AR14">
        <f t="shared" si="7"/>
        <v>24.325291699329508</v>
      </c>
      <c r="AS14">
        <f t="shared" si="7"/>
        <v>8.0359618565145979E-2</v>
      </c>
      <c r="AT14">
        <f t="shared" si="7"/>
        <v>6.4603401696132527</v>
      </c>
      <c r="AU14">
        <f t="shared" si="7"/>
        <v>30.865991487507909</v>
      </c>
      <c r="AW14">
        <v>11</v>
      </c>
      <c r="AX14">
        <f>(R14*SUMPRODUCT(K15:$K$23, X15:$X$23)-$AZ$3*SUMPRODUCT(K14:$K$22, W15:$W$23))/Z14</f>
        <v>15.5044188628566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218.30007029784764</v>
      </c>
      <c r="P15">
        <f t="shared" si="22"/>
        <v>10.915003514892383</v>
      </c>
      <c r="Q15" s="4">
        <f t="shared" si="23"/>
        <v>25</v>
      </c>
      <c r="R15">
        <f t="shared" si="0"/>
        <v>50000</v>
      </c>
      <c r="S15">
        <f t="shared" si="11"/>
        <v>15.33345922111536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15.33345922111536</v>
      </c>
      <c r="AC15">
        <f t="shared" si="19"/>
        <v>14.67934473040674</v>
      </c>
      <c r="AE15">
        <f t="shared" si="1"/>
        <v>187.98501592030405</v>
      </c>
      <c r="AF15">
        <f t="shared" si="2"/>
        <v>-9.3992507960152043</v>
      </c>
      <c r="AG15">
        <f t="shared" si="2"/>
        <v>-21.52828165192734</v>
      </c>
      <c r="AH15">
        <f t="shared" si="3"/>
        <v>-106.8980616248195</v>
      </c>
      <c r="AI15">
        <f t="shared" si="4"/>
        <v>50.159421847542021</v>
      </c>
      <c r="AJ15">
        <f t="shared" si="5"/>
        <v>0.65411449070862027</v>
      </c>
      <c r="AK15">
        <f t="shared" si="24"/>
        <v>13.574345704178297</v>
      </c>
      <c r="AL15">
        <f t="shared" si="6"/>
        <v>64.387882042428942</v>
      </c>
      <c r="AN15">
        <f t="shared" si="7"/>
        <v>81.397087966891362</v>
      </c>
      <c r="AO15">
        <f t="shared" si="7"/>
        <v>-4.0698543983445692</v>
      </c>
      <c r="AP15">
        <f t="shared" si="7"/>
        <v>-9.3216974066743941</v>
      </c>
      <c r="AQ15">
        <f t="shared" si="7"/>
        <v>-46.286619616823415</v>
      </c>
      <c r="AR15">
        <f t="shared" si="7"/>
        <v>21.718916545048994</v>
      </c>
      <c r="AS15">
        <f t="shared" si="7"/>
        <v>0.28323009937770888</v>
      </c>
      <c r="AT15">
        <f t="shared" si="7"/>
        <v>5.8776610782873275</v>
      </c>
      <c r="AU15">
        <f t="shared" si="7"/>
        <v>27.87980772271403</v>
      </c>
      <c r="AW15">
        <v>12</v>
      </c>
      <c r="AX15">
        <f>(R15*SUMPRODUCT(K16:$K$23, X16:$X$23)-$AZ$3*SUMPRODUCT(K15:$K$22, W16:$W$23))/Z15</f>
        <v>15.33345922111536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218.30007029784764</v>
      </c>
      <c r="P16">
        <f t="shared" si="22"/>
        <v>10.915003514892383</v>
      </c>
      <c r="Q16" s="4">
        <f t="shared" si="23"/>
        <v>25</v>
      </c>
      <c r="R16">
        <f t="shared" si="0"/>
        <v>50000</v>
      </c>
      <c r="S16">
        <f t="shared" si="11"/>
        <v>14.67934473040674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14.67934473040674</v>
      </c>
      <c r="AC16">
        <f t="shared" si="19"/>
        <v>13.614096194638147</v>
      </c>
      <c r="AE16">
        <f t="shared" si="1"/>
        <v>185.63951033398504</v>
      </c>
      <c r="AF16">
        <f t="shared" si="2"/>
        <v>-9.2819755166992532</v>
      </c>
      <c r="AG16">
        <f t="shared" si="2"/>
        <v>-21.259671387267456</v>
      </c>
      <c r="AH16">
        <f t="shared" si="3"/>
        <v>-106.65489628121878</v>
      </c>
      <c r="AI16">
        <f t="shared" si="4"/>
        <v>48.442967148799568</v>
      </c>
      <c r="AJ16">
        <f t="shared" si="5"/>
        <v>1.0652485357685926</v>
      </c>
      <c r="AK16">
        <f t="shared" si="24"/>
        <v>13.372581568338479</v>
      </c>
      <c r="AL16">
        <f t="shared" si="6"/>
        <v>62.880797252906632</v>
      </c>
      <c r="AN16">
        <f t="shared" si="7"/>
        <v>74.045286114034568</v>
      </c>
      <c r="AO16">
        <f t="shared" si="7"/>
        <v>-3.7022643057017288</v>
      </c>
      <c r="AP16">
        <f t="shared" si="7"/>
        <v>-8.4797597651947054</v>
      </c>
      <c r="AQ16">
        <f t="shared" si="7"/>
        <v>-42.541010242902843</v>
      </c>
      <c r="AR16">
        <f t="shared" si="7"/>
        <v>19.322251800235296</v>
      </c>
      <c r="AS16">
        <f t="shared" si="7"/>
        <v>0.42489140631557609</v>
      </c>
      <c r="AT16">
        <f t="shared" si="7"/>
        <v>5.3338679170692469</v>
      </c>
      <c r="AU16">
        <f t="shared" si="7"/>
        <v>25.081011123620119</v>
      </c>
      <c r="AW16">
        <v>13</v>
      </c>
      <c r="AX16">
        <f>(R16*SUMPRODUCT(K17:$K$23, X17:$X$23)-$AZ$3*SUMPRODUCT(K16:$K$22, W17:$W$23))/Z16</f>
        <v>14.67934473040674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218.30007029784764</v>
      </c>
      <c r="P17">
        <f t="shared" si="22"/>
        <v>10.915003514892383</v>
      </c>
      <c r="Q17" s="4">
        <f t="shared" si="23"/>
        <v>25</v>
      </c>
      <c r="R17">
        <f t="shared" si="0"/>
        <v>50000</v>
      </c>
      <c r="S17">
        <f t="shared" si="11"/>
        <v>13.614096194638147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13.614096194638147</v>
      </c>
      <c r="AC17">
        <f t="shared" si="19"/>
        <v>12.18581931096899</v>
      </c>
      <c r="AE17">
        <f t="shared" si="1"/>
        <v>183.31857927376336</v>
      </c>
      <c r="AF17">
        <f t="shared" si="2"/>
        <v>-9.1659289636881685</v>
      </c>
      <c r="AG17">
        <f t="shared" si="2"/>
        <v>-20.993875428400493</v>
      </c>
      <c r="AH17">
        <f t="shared" si="3"/>
        <v>-106.3984899885713</v>
      </c>
      <c r="AI17">
        <f t="shared" si="4"/>
        <v>46.760284893103403</v>
      </c>
      <c r="AJ17">
        <f t="shared" si="5"/>
        <v>1.4282768836691577</v>
      </c>
      <c r="AK17">
        <f t="shared" si="24"/>
        <v>13.143672255329934</v>
      </c>
      <c r="AL17">
        <f t="shared" si="6"/>
        <v>61.332234032102491</v>
      </c>
      <c r="AN17">
        <f t="shared" si="7"/>
        <v>67.355777102725881</v>
      </c>
      <c r="AO17">
        <f t="shared" si="7"/>
        <v>-3.3677888551362938</v>
      </c>
      <c r="AP17">
        <f t="shared" si="7"/>
        <v>-7.7136687371224788</v>
      </c>
      <c r="AQ17">
        <f t="shared" si="7"/>
        <v>-39.09343506876337</v>
      </c>
      <c r="AR17">
        <f t="shared" si="7"/>
        <v>17.180884441703729</v>
      </c>
      <c r="AS17">
        <f t="shared" si="7"/>
        <v>0.5247842297191766</v>
      </c>
      <c r="AT17">
        <f t="shared" si="7"/>
        <v>4.829310058197632</v>
      </c>
      <c r="AU17">
        <f t="shared" si="7"/>
        <v>22.534978729620537</v>
      </c>
      <c r="AW17">
        <v>14</v>
      </c>
      <c r="AX17">
        <f>(R17*SUMPRODUCT(K18:$K$23, X18:$X$23)-$AZ$3*SUMPRODUCT(K17:$K$22, W18:$W$23))/Z17</f>
        <v>13.614096194638147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218.30007029784764</v>
      </c>
      <c r="P18">
        <f t="shared" si="22"/>
        <v>10.915003514892383</v>
      </c>
      <c r="Q18" s="4">
        <f t="shared" si="23"/>
        <v>25</v>
      </c>
      <c r="R18">
        <f t="shared" si="0"/>
        <v>50000</v>
      </c>
      <c r="S18">
        <f t="shared" si="11"/>
        <v>12.18581931096899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12.18581931096899</v>
      </c>
      <c r="AC18">
        <f t="shared" si="19"/>
        <v>10.367341587074943</v>
      </c>
      <c r="AE18">
        <f t="shared" si="1"/>
        <v>181.02186787036752</v>
      </c>
      <c r="AF18">
        <f t="shared" si="2"/>
        <v>-9.0510933935183768</v>
      </c>
      <c r="AG18">
        <f t="shared" si="2"/>
        <v>-20.730853135248893</v>
      </c>
      <c r="AH18">
        <f t="shared" si="3"/>
        <v>-106.16707773519272</v>
      </c>
      <c r="AI18">
        <f t="shared" si="4"/>
        <v>45.072843606407503</v>
      </c>
      <c r="AJ18">
        <f t="shared" si="5"/>
        <v>1.8184777238940466</v>
      </c>
      <c r="AK18">
        <f t="shared" si="24"/>
        <v>12.890961565147268</v>
      </c>
      <c r="AL18">
        <f t="shared" si="6"/>
        <v>59.782282895448816</v>
      </c>
      <c r="AN18">
        <f t="shared" si="7"/>
        <v>61.268997878906184</v>
      </c>
      <c r="AO18">
        <f t="shared" si="7"/>
        <v>-3.0634498939453092</v>
      </c>
      <c r="AP18">
        <f t="shared" si="7"/>
        <v>-7.016603086214201</v>
      </c>
      <c r="AQ18">
        <f t="shared" si="7"/>
        <v>-35.933506471302906</v>
      </c>
      <c r="AR18">
        <f t="shared" si="7"/>
        <v>15.255438427443758</v>
      </c>
      <c r="AS18">
        <f t="shared" si="7"/>
        <v>0.61548535057592813</v>
      </c>
      <c r="AT18">
        <f t="shared" si="7"/>
        <v>4.3630988127780697</v>
      </c>
      <c r="AU18">
        <f t="shared" si="7"/>
        <v>20.234022590797757</v>
      </c>
      <c r="AW18">
        <v>15</v>
      </c>
      <c r="AX18">
        <f>(R18*SUMPRODUCT(K19:$K$23, X19:$X$23)-$AZ$3*SUMPRODUCT(K18:$K$22, W19:$W$23))/Z18</f>
        <v>12.18581931096899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218.30007029784764</v>
      </c>
      <c r="P19">
        <f t="shared" si="22"/>
        <v>10.915003514892383</v>
      </c>
      <c r="Q19" s="4">
        <f t="shared" si="23"/>
        <v>25</v>
      </c>
      <c r="R19">
        <f t="shared" si="0"/>
        <v>50000</v>
      </c>
      <c r="S19">
        <f t="shared" si="11"/>
        <v>10.367341587074943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10.367341587074943</v>
      </c>
      <c r="AC19">
        <f t="shared" si="19"/>
        <v>8.2353602113132336</v>
      </c>
      <c r="AE19">
        <f t="shared" si="1"/>
        <v>178.74821347853211</v>
      </c>
      <c r="AF19">
        <f t="shared" si="2"/>
        <v>-8.9374106739266068</v>
      </c>
      <c r="AG19">
        <f t="shared" si="2"/>
        <v>-20.470471360207174</v>
      </c>
      <c r="AH19">
        <f t="shared" si="3"/>
        <v>-106.14648737845782</v>
      </c>
      <c r="AI19">
        <f t="shared" si="4"/>
        <v>43.193844065940496</v>
      </c>
      <c r="AJ19">
        <f t="shared" si="5"/>
        <v>2.1319813757617094</v>
      </c>
      <c r="AK19">
        <f t="shared" si="24"/>
        <v>12.612470107417634</v>
      </c>
      <c r="AL19">
        <f t="shared" si="6"/>
        <v>57.938295549119843</v>
      </c>
      <c r="AN19">
        <f t="shared" si="7"/>
        <v>55.730483641090927</v>
      </c>
      <c r="AO19">
        <f t="shared" si="7"/>
        <v>-2.7865241820545466</v>
      </c>
      <c r="AP19">
        <f t="shared" si="7"/>
        <v>-6.3823254345558045</v>
      </c>
      <c r="AQ19">
        <f t="shared" si="7"/>
        <v>-33.094568965383694</v>
      </c>
      <c r="AR19">
        <f t="shared" si="7"/>
        <v>13.467065059096877</v>
      </c>
      <c r="AS19">
        <f t="shared" si="7"/>
        <v>0.6647135144613262</v>
      </c>
      <c r="AT19">
        <f t="shared" si="7"/>
        <v>3.9323417298355592</v>
      </c>
      <c r="AU19">
        <f t="shared" si="7"/>
        <v>18.064120303393764</v>
      </c>
      <c r="AW19">
        <v>16</v>
      </c>
      <c r="AX19">
        <f>(R19*SUMPRODUCT(K20:$K$23, X20:$X$23)-$AZ$3*SUMPRODUCT(K19:$K$22, W20:$W$23))/Z19</f>
        <v>10.367341587074943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218.30007029784764</v>
      </c>
      <c r="P20">
        <f t="shared" si="22"/>
        <v>10.915003514892383</v>
      </c>
      <c r="Q20" s="4">
        <f t="shared" si="23"/>
        <v>25</v>
      </c>
      <c r="R20">
        <f t="shared" si="0"/>
        <v>50000</v>
      </c>
      <c r="S20">
        <f t="shared" si="11"/>
        <v>8.2353602113132336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8.2353602113132336</v>
      </c>
      <c r="AC20">
        <f t="shared" si="19"/>
        <v>5.7833839289800437</v>
      </c>
      <c r="AE20">
        <f t="shared" si="1"/>
        <v>176.49763225974874</v>
      </c>
      <c r="AF20">
        <f t="shared" si="2"/>
        <v>-8.8248816129874381</v>
      </c>
      <c r="AG20">
        <f t="shared" si="2"/>
        <v>-20.212731954109792</v>
      </c>
      <c r="AH20">
        <f t="shared" si="3"/>
        <v>-106.06938499062228</v>
      </c>
      <c r="AI20">
        <f t="shared" si="4"/>
        <v>41.390633702029234</v>
      </c>
      <c r="AJ20">
        <f t="shared" si="5"/>
        <v>2.4519762823331899</v>
      </c>
      <c r="AK20">
        <f t="shared" si="24"/>
        <v>12.313567760065219</v>
      </c>
      <c r="AL20">
        <f t="shared" si="6"/>
        <v>56.156177744427644</v>
      </c>
      <c r="AN20">
        <f t="shared" si="7"/>
        <v>50.691057640550348</v>
      </c>
      <c r="AO20">
        <f t="shared" si="7"/>
        <v>-2.5345528820275178</v>
      </c>
      <c r="AP20">
        <f t="shared" si="7"/>
        <v>-5.805203998719251</v>
      </c>
      <c r="AQ20">
        <f t="shared" si="7"/>
        <v>-30.463690870053455</v>
      </c>
      <c r="AR20">
        <f t="shared" si="7"/>
        <v>11.887609889750124</v>
      </c>
      <c r="AS20">
        <f t="shared" si="7"/>
        <v>0.70422061457512164</v>
      </c>
      <c r="AT20">
        <f t="shared" si="7"/>
        <v>3.5365220773482178</v>
      </c>
      <c r="AU20">
        <f t="shared" si="7"/>
        <v>16.128352581673465</v>
      </c>
      <c r="AW20">
        <v>17</v>
      </c>
      <c r="AX20">
        <f>(R20*SUMPRODUCT(K21:$K$23, X21:$X$23)-$AZ$3*SUMPRODUCT(K20:$K$22, W21:$W$23))/Z20</f>
        <v>8.2353602113132336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218.30007029784764</v>
      </c>
      <c r="P21">
        <f t="shared" si="22"/>
        <v>10.915003514892383</v>
      </c>
      <c r="Q21" s="4">
        <f t="shared" si="23"/>
        <v>25</v>
      </c>
      <c r="R21">
        <f t="shared" si="0"/>
        <v>50000</v>
      </c>
      <c r="S21">
        <f t="shared" si="11"/>
        <v>5.7833839289800437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5.7833839289800437</v>
      </c>
      <c r="AC21">
        <f t="shared" si="19"/>
        <v>3.0340014334294501</v>
      </c>
      <c r="AE21">
        <f t="shared" si="1"/>
        <v>174.2691759787993</v>
      </c>
      <c r="AF21">
        <f t="shared" si="2"/>
        <v>-8.7134587989399659</v>
      </c>
      <c r="AG21">
        <f t="shared" si="2"/>
        <v>-19.957526323860915</v>
      </c>
      <c r="AH21">
        <f t="shared" si="3"/>
        <v>-106.15662141556209</v>
      </c>
      <c r="AI21">
        <f t="shared" si="4"/>
        <v>39.441569440436325</v>
      </c>
      <c r="AJ21">
        <f t="shared" si="5"/>
        <v>2.7493824955505937</v>
      </c>
      <c r="AK21">
        <f t="shared" si="24"/>
        <v>11.993737077618757</v>
      </c>
      <c r="AL21">
        <f t="shared" si="6"/>
        <v>54.184689013605677</v>
      </c>
      <c r="AN21">
        <f t="shared" si="7"/>
        <v>46.105678073713847</v>
      </c>
      <c r="AO21">
        <f t="shared" si="7"/>
        <v>-2.3052839036856927</v>
      </c>
      <c r="AP21">
        <f t="shared" si="7"/>
        <v>-5.2800805344230382</v>
      </c>
      <c r="AQ21">
        <f t="shared" si="7"/>
        <v>-28.085420068632526</v>
      </c>
      <c r="AR21">
        <f t="shared" si="7"/>
        <v>10.434893566972592</v>
      </c>
      <c r="AS21">
        <f t="shared" si="7"/>
        <v>0.72739280213720015</v>
      </c>
      <c r="AT21">
        <f t="shared" si="7"/>
        <v>3.1731336164045936</v>
      </c>
      <c r="AU21">
        <f t="shared" si="7"/>
        <v>14.335419985514386</v>
      </c>
      <c r="AW21">
        <v>18</v>
      </c>
      <c r="AX21">
        <f>(R21*SUMPRODUCT(K22:$K$23, X22:$X$23)-$AZ$3*SUMPRODUCT(K21:$K$22, W22:$W$23))/Z21</f>
        <v>5.7833839289800437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218.30007029784764</v>
      </c>
      <c r="P22">
        <f t="shared" si="22"/>
        <v>10.915003514892383</v>
      </c>
      <c r="Q22" s="4">
        <f t="shared" si="23"/>
        <v>25</v>
      </c>
      <c r="R22">
        <f t="shared" si="0"/>
        <v>50000</v>
      </c>
      <c r="S22">
        <f t="shared" si="11"/>
        <v>3.0340014334294501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3.0340014334294501</v>
      </c>
      <c r="AC22">
        <f t="shared" si="19"/>
        <v>3.0730456928096457</v>
      </c>
      <c r="AE22">
        <f t="shared" si="1"/>
        <v>172.06225117515902</v>
      </c>
      <c r="AF22">
        <f t="shared" si="2"/>
        <v>-8.6031125587579513</v>
      </c>
      <c r="AG22">
        <f t="shared" si="2"/>
        <v>-19.704786505611064</v>
      </c>
      <c r="AH22">
        <f t="shared" si="3"/>
        <v>-106.32911002247646</v>
      </c>
      <c r="AI22">
        <f t="shared" si="4"/>
        <v>37.425242088313567</v>
      </c>
      <c r="AJ22">
        <f t="shared" si="5"/>
        <v>-3.9044259380195623E-2</v>
      </c>
      <c r="AK22">
        <f t="shared" si="24"/>
        <v>11.654519803488137</v>
      </c>
      <c r="AL22">
        <f t="shared" si="6"/>
        <v>49.040717632421504</v>
      </c>
      <c r="AN22">
        <f t="shared" si="7"/>
        <v>41.933470160193266</v>
      </c>
      <c r="AO22">
        <f t="shared" si="7"/>
        <v>-2.0966735080096632</v>
      </c>
      <c r="AP22">
        <f t="shared" si="7"/>
        <v>-4.8022740101479835</v>
      </c>
      <c r="AQ22">
        <f t="shared" si="7"/>
        <v>-25.91357797445313</v>
      </c>
      <c r="AR22">
        <f t="shared" si="7"/>
        <v>9.1209446675824921</v>
      </c>
      <c r="AS22">
        <f t="shared" si="7"/>
        <v>-9.5155170553914842E-3</v>
      </c>
      <c r="AT22">
        <f t="shared" si="7"/>
        <v>2.8403351407592647</v>
      </c>
      <c r="AU22">
        <f t="shared" si="7"/>
        <v>11.951764291286365</v>
      </c>
      <c r="AW22">
        <v>19</v>
      </c>
      <c r="AX22">
        <f>(R22*SUMPRODUCT(K23:$K$23, X23:$X$23)-$AZ$3*SUMPRODUCT(K22:$K$22, W23:$W$23))/Z22</f>
        <v>3.0340014334294501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218.30007029784764</v>
      </c>
      <c r="P23">
        <f t="shared" si="22"/>
        <v>10.915003514892383</v>
      </c>
      <c r="Q23" s="4">
        <f t="shared" si="23"/>
        <v>25</v>
      </c>
      <c r="R23">
        <f t="shared" si="0"/>
        <v>50000</v>
      </c>
      <c r="S23">
        <f t="shared" si="11"/>
        <v>3.0730456928096457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3.0730456928096457</v>
      </c>
      <c r="AC23">
        <f t="shared" si="19"/>
        <v>0</v>
      </c>
      <c r="AE23">
        <f t="shared" si="1"/>
        <v>169.87613230938939</v>
      </c>
      <c r="AF23">
        <f t="shared" si="2"/>
        <v>-8.4938066154694702</v>
      </c>
      <c r="AG23">
        <f t="shared" si="2"/>
        <v>-19.454429409666606</v>
      </c>
      <c r="AH23">
        <f t="shared" si="3"/>
        <v>-106.6184617766953</v>
      </c>
      <c r="AI23">
        <f t="shared" si="4"/>
        <v>35.309434507558009</v>
      </c>
      <c r="AJ23">
        <f t="shared" si="5"/>
        <v>3.0730456928096457</v>
      </c>
      <c r="AK23">
        <f t="shared" si="24"/>
        <v>11.511875997071069</v>
      </c>
      <c r="AL23">
        <f t="shared" si="6"/>
        <v>49.894356197438725</v>
      </c>
      <c r="AN23">
        <f t="shared" si="7"/>
        <v>38.137211403838059</v>
      </c>
      <c r="AO23">
        <f t="shared" si="7"/>
        <v>-1.9068605701919032</v>
      </c>
      <c r="AP23">
        <f t="shared" si="7"/>
        <v>-4.3675216585825902</v>
      </c>
      <c r="AQ23">
        <f t="shared" si="7"/>
        <v>-23.935857033313873</v>
      </c>
      <c r="AR23">
        <f t="shared" si="7"/>
        <v>7.9269721417496921</v>
      </c>
      <c r="AS23">
        <f t="shared" si="7"/>
        <v>0.68989911441407192</v>
      </c>
      <c r="AT23">
        <f t="shared" si="7"/>
        <v>2.5844174963642161</v>
      </c>
      <c r="AU23">
        <f t="shared" si="7"/>
        <v>11.201288752527979</v>
      </c>
      <c r="AW23">
        <v>20</v>
      </c>
      <c r="AX23">
        <f>(R23*SUMPRODUCT(K$23:$K24, X$23:$X24)-$AZ$3*SUMPRODUCT(K$22:$K23, W$23:$W24))/Z23</f>
        <v>3.0730456928096457</v>
      </c>
    </row>
    <row r="25" spans="5:50" x14ac:dyDescent="0.25">
      <c r="AN25" s="8">
        <f t="shared" ref="AN25:AU25" si="25">SUM(AN3:AN23)</f>
        <v>2013.4441524463421</v>
      </c>
      <c r="AO25" s="8">
        <f t="shared" si="25"/>
        <v>-264.39726034570288</v>
      </c>
      <c r="AP25" s="8">
        <f t="shared" si="25"/>
        <v>-478.73191129944269</v>
      </c>
      <c r="AQ25" s="8">
        <f t="shared" si="25"/>
        <v>-1118.7935583411652</v>
      </c>
      <c r="AR25" s="8">
        <f t="shared" si="25"/>
        <v>151.5214224600314</v>
      </c>
      <c r="AS25" s="8">
        <f t="shared" si="25"/>
        <v>-9.4415794507242641</v>
      </c>
      <c r="AT25" s="8">
        <f t="shared" si="25"/>
        <v>72.411871205141153</v>
      </c>
      <c r="AU25" s="9">
        <f t="shared" si="25"/>
        <v>214.49171421444828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285E9-5584-49E2-AC0A-027BDB667ACF}">
  <sheetPr codeName="Sheet5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286.06652028579566</v>
      </c>
      <c r="K3">
        <v>1</v>
      </c>
      <c r="L3" s="2">
        <v>0</v>
      </c>
      <c r="O3">
        <f>$C$3</f>
        <v>286.06652028579566</v>
      </c>
      <c r="P3">
        <f>O3*B5</f>
        <v>228.85321622863654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286.06652028579566</v>
      </c>
      <c r="AF3">
        <f t="shared" ref="AF3:AG23" si="3">-$Z3*P3</f>
        <v>-228.85321622863654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-215.93643774284089</v>
      </c>
      <c r="AJ3">
        <f t="shared" ref="AJ3:AJ23" si="6">AB3-AC3</f>
        <v>0</v>
      </c>
      <c r="AL3">
        <f t="shared" ref="AL3:AL23" si="7">SUM(AI3:AK3)</f>
        <v>-215.93643774284089</v>
      </c>
      <c r="AN3">
        <f t="shared" ref="AN3:AU23" si="8">AE3*$K3</f>
        <v>286.06652028579566</v>
      </c>
      <c r="AO3">
        <f t="shared" si="8"/>
        <v>-228.85321622863654</v>
      </c>
      <c r="AP3">
        <f t="shared" si="8"/>
        <v>-273.14974180000002</v>
      </c>
      <c r="AQ3">
        <f t="shared" si="8"/>
        <v>0</v>
      </c>
      <c r="AR3">
        <f t="shared" si="8"/>
        <v>-215.93643774284089</v>
      </c>
      <c r="AS3">
        <f t="shared" si="8"/>
        <v>0</v>
      </c>
      <c r="AT3">
        <f t="shared" si="8"/>
        <v>0</v>
      </c>
      <c r="AU3">
        <f t="shared" si="8"/>
        <v>-215.93643774284089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122.37201064033673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9.2101545520078734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9.0958121226522053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-9.0958121226522053</v>
      </c>
      <c r="AK4">
        <f t="shared" ref="AK4:AK23" si="20">H4*SUM(AB4:AB4, AE4:AF4)</f>
        <v>0</v>
      </c>
      <c r="AL4">
        <f t="shared" si="7"/>
        <v>-129.83691212265222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-113.27619851768458</v>
      </c>
      <c r="AR4">
        <f t="shared" si="8"/>
        <v>-113.27619851768458</v>
      </c>
      <c r="AS4">
        <f t="shared" si="8"/>
        <v>-8.5334572874117693</v>
      </c>
      <c r="AT4">
        <f t="shared" si="8"/>
        <v>0</v>
      </c>
      <c r="AU4">
        <f t="shared" si="8"/>
        <v>-121.80965580509636</v>
      </c>
      <c r="AW4">
        <v>1</v>
      </c>
      <c r="AX4">
        <f>(R4*SUMPRODUCT(K5:$K$23, X5:$X$23)-$AZ$3*SUMPRODUCT(K4:$K$22, W5:$W$23))/Z4</f>
        <v>9.2101545520078734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2.4301629999999999E-3</v>
      </c>
      <c r="O5">
        <f t="shared" ref="O5:O23" si="22">$C$3</f>
        <v>286.06652028579566</v>
      </c>
      <c r="P5">
        <f t="shared" ref="P5:P23" si="23">O5*$C$5</f>
        <v>14.303326014289784</v>
      </c>
      <c r="Q5" s="4">
        <f t="shared" ref="Q5:Q23" si="24">$C$8</f>
        <v>25</v>
      </c>
      <c r="R5">
        <f t="shared" si="0"/>
        <v>50000</v>
      </c>
      <c r="S5">
        <f t="shared" si="12"/>
        <v>19.326783392168515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9.0958121226522053</v>
      </c>
      <c r="AC5">
        <f t="shared" si="1"/>
        <v>18.849592224297112</v>
      </c>
      <c r="AE5">
        <f t="shared" si="2"/>
        <v>279.00334716825546</v>
      </c>
      <c r="AF5">
        <f t="shared" si="3"/>
        <v>-13.950167358412774</v>
      </c>
      <c r="AG5">
        <f t="shared" si="3"/>
        <v>-24.3827333315269</v>
      </c>
      <c r="AH5">
        <f t="shared" si="4"/>
        <v>-119.99964794620071</v>
      </c>
      <c r="AI5">
        <f t="shared" si="5"/>
        <v>120.67079853211506</v>
      </c>
      <c r="AJ5">
        <f t="shared" si="6"/>
        <v>-9.7537801016449066</v>
      </c>
      <c r="AK5">
        <f t="shared" si="20"/>
        <v>23.686472902967559</v>
      </c>
      <c r="AL5">
        <f t="shared" si="7"/>
        <v>134.60349133343772</v>
      </c>
      <c r="AN5">
        <f t="shared" si="8"/>
        <v>240.93683127295557</v>
      </c>
      <c r="AO5">
        <f t="shared" si="8"/>
        <v>-12.04684156364778</v>
      </c>
      <c r="AP5">
        <f t="shared" si="8"/>
        <v>-21.056014439600172</v>
      </c>
      <c r="AQ5">
        <f t="shared" si="8"/>
        <v>-103.62719739197964</v>
      </c>
      <c r="AR5">
        <f t="shared" si="8"/>
        <v>104.20677787772797</v>
      </c>
      <c r="AS5">
        <f t="shared" si="8"/>
        <v>-8.4229988438322021</v>
      </c>
      <c r="AT5">
        <f t="shared" si="8"/>
        <v>20.454750035067164</v>
      </c>
      <c r="AU5">
        <f t="shared" si="8"/>
        <v>116.23852906896295</v>
      </c>
      <c r="AW5">
        <v>2</v>
      </c>
      <c r="AX5">
        <f>(R5*SUMPRODUCT(K6:$K$23, X6:$X$23)-$AZ$3*SUMPRODUCT(K5:$K$22, W6:$W$23))/Z5</f>
        <v>19.326783392168515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2.4518209999999999E-3</v>
      </c>
      <c r="O6">
        <f t="shared" si="22"/>
        <v>286.06652028579566</v>
      </c>
      <c r="P6">
        <f t="shared" si="23"/>
        <v>14.303326014289784</v>
      </c>
      <c r="Q6" s="4">
        <f t="shared" si="24"/>
        <v>25</v>
      </c>
      <c r="R6">
        <f t="shared" si="0"/>
        <v>50000</v>
      </c>
      <c r="S6">
        <f t="shared" si="12"/>
        <v>29.897822636316306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18.849592224297112</v>
      </c>
      <c r="AC6">
        <f t="shared" si="1"/>
        <v>28.796535024711375</v>
      </c>
      <c r="AE6">
        <f t="shared" si="2"/>
        <v>275.52924743091546</v>
      </c>
      <c r="AF6">
        <f t="shared" si="3"/>
        <v>-13.776462371545774</v>
      </c>
      <c r="AG6">
        <f t="shared" si="3"/>
        <v>-24.079123900591995</v>
      </c>
      <c r="AH6">
        <f t="shared" si="4"/>
        <v>-119.56419523927522</v>
      </c>
      <c r="AI6">
        <f t="shared" si="5"/>
        <v>118.10946591950247</v>
      </c>
      <c r="AJ6">
        <f t="shared" si="6"/>
        <v>-9.9469428004142628</v>
      </c>
      <c r="AK6">
        <f t="shared" si="20"/>
        <v>30.52953864846295</v>
      </c>
      <c r="AL6">
        <f t="shared" si="7"/>
        <v>138.69206176755117</v>
      </c>
      <c r="AN6">
        <f t="shared" si="8"/>
        <v>214.58940203610888</v>
      </c>
      <c r="AO6">
        <f t="shared" si="8"/>
        <v>-10.729470101805445</v>
      </c>
      <c r="AP6">
        <f t="shared" si="8"/>
        <v>-18.753453027439445</v>
      </c>
      <c r="AQ6">
        <f t="shared" si="8"/>
        <v>-93.119730121419423</v>
      </c>
      <c r="AR6">
        <f t="shared" si="8"/>
        <v>91.986748785444547</v>
      </c>
      <c r="AS6">
        <f t="shared" si="8"/>
        <v>-7.7469398531401596</v>
      </c>
      <c r="AT6">
        <f t="shared" si="8"/>
        <v>23.777205157338432</v>
      </c>
      <c r="AU6">
        <f t="shared" si="8"/>
        <v>108.01701408964283</v>
      </c>
      <c r="AW6">
        <v>3</v>
      </c>
      <c r="AX6">
        <f>(R6*SUMPRODUCT(K7:$K$23, X7:$X$23)-$AZ$3*SUMPRODUCT(K6:$K$22, W7:$W$23))/Z6</f>
        <v>29.897822636316306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2.4770880000000001E-3</v>
      </c>
      <c r="O7">
        <f t="shared" si="22"/>
        <v>286.06652028579566</v>
      </c>
      <c r="P7">
        <f t="shared" si="23"/>
        <v>14.303326014289784</v>
      </c>
      <c r="Q7" s="4">
        <f t="shared" si="24"/>
        <v>25</v>
      </c>
      <c r="R7">
        <f t="shared" si="0"/>
        <v>50000</v>
      </c>
      <c r="S7">
        <f t="shared" si="12"/>
        <v>38.364249106505511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28.796535024711375</v>
      </c>
      <c r="AC7">
        <f t="shared" si="1"/>
        <v>36.490058173364673</v>
      </c>
      <c r="AE7">
        <f t="shared" si="2"/>
        <v>272.09144476414616</v>
      </c>
      <c r="AF7">
        <f t="shared" si="3"/>
        <v>-13.604572238207311</v>
      </c>
      <c r="AG7">
        <f t="shared" si="3"/>
        <v>-23.778686552721407</v>
      </c>
      <c r="AH7">
        <f t="shared" si="4"/>
        <v>-119.29221772933926</v>
      </c>
      <c r="AI7">
        <f t="shared" si="5"/>
        <v>115.41596824387818</v>
      </c>
      <c r="AJ7">
        <f t="shared" si="6"/>
        <v>-7.6935231486532984</v>
      </c>
      <c r="AK7">
        <f t="shared" si="20"/>
        <v>30.07857277055308</v>
      </c>
      <c r="AL7">
        <f t="shared" si="7"/>
        <v>137.80101786577796</v>
      </c>
      <c r="AN7">
        <f t="shared" si="8"/>
        <v>191.82760132437491</v>
      </c>
      <c r="AO7">
        <f t="shared" si="8"/>
        <v>-9.5913800662187469</v>
      </c>
      <c r="AP7">
        <f t="shared" si="8"/>
        <v>-16.764247799142048</v>
      </c>
      <c r="AQ7">
        <f t="shared" si="8"/>
        <v>-84.102386988021948</v>
      </c>
      <c r="AR7">
        <f t="shared" si="8"/>
        <v>81.369586470992161</v>
      </c>
      <c r="AS7">
        <f t="shared" si="8"/>
        <v>-5.4240224003330608</v>
      </c>
      <c r="AT7">
        <f t="shared" si="8"/>
        <v>21.205740117398069</v>
      </c>
      <c r="AU7">
        <f t="shared" si="8"/>
        <v>97.151304188057168</v>
      </c>
      <c r="AW7">
        <v>4</v>
      </c>
      <c r="AX7">
        <f>(R7*SUMPRODUCT(K8:$K$23, X8:$X$23)-$AZ$3*SUMPRODUCT(K7:$K$22, W8:$W$23))/Z7</f>
        <v>38.364249106505511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2.5023549999999999E-3</v>
      </c>
      <c r="O8">
        <f t="shared" si="22"/>
        <v>286.06652028579566</v>
      </c>
      <c r="P8">
        <f t="shared" si="23"/>
        <v>14.303326014289784</v>
      </c>
      <c r="Q8" s="4">
        <f t="shared" si="24"/>
        <v>25</v>
      </c>
      <c r="R8">
        <f t="shared" si="0"/>
        <v>50000</v>
      </c>
      <c r="S8">
        <f t="shared" si="12"/>
        <v>42.928049827777642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36.490058173364673</v>
      </c>
      <c r="AC8">
        <f t="shared" si="1"/>
        <v>40.320423169603259</v>
      </c>
      <c r="AE8">
        <f t="shared" si="2"/>
        <v>268.68966092924194</v>
      </c>
      <c r="AF8">
        <f t="shared" si="3"/>
        <v>-13.434483046462097</v>
      </c>
      <c r="AG8">
        <f t="shared" si="3"/>
        <v>-23.481396972005555</v>
      </c>
      <c r="AH8">
        <f t="shared" si="4"/>
        <v>-119.00543037727034</v>
      </c>
      <c r="AI8">
        <f t="shared" si="5"/>
        <v>112.76835053350395</v>
      </c>
      <c r="AJ8">
        <f t="shared" si="6"/>
        <v>-3.8303649962385862</v>
      </c>
      <c r="AK8">
        <f t="shared" si="20"/>
        <v>21.15152961407048</v>
      </c>
      <c r="AL8">
        <f t="shared" si="7"/>
        <v>130.08951515133583</v>
      </c>
      <c r="AN8">
        <f t="shared" si="8"/>
        <v>176.62406019004112</v>
      </c>
      <c r="AO8">
        <f t="shared" si="8"/>
        <v>-8.8312030095020564</v>
      </c>
      <c r="AP8">
        <f t="shared" si="8"/>
        <v>-15.435575964428159</v>
      </c>
      <c r="AQ8">
        <f t="shared" si="8"/>
        <v>-78.228623405915314</v>
      </c>
      <c r="AR8">
        <f t="shared" si="8"/>
        <v>74.128657810195591</v>
      </c>
      <c r="AS8">
        <f t="shared" si="8"/>
        <v>-2.5179034254825035</v>
      </c>
      <c r="AT8">
        <f t="shared" si="8"/>
        <v>13.904029752193717</v>
      </c>
      <c r="AU8">
        <f t="shared" si="8"/>
        <v>85.514784136906798</v>
      </c>
      <c r="AW8">
        <v>5</v>
      </c>
      <c r="AX8">
        <f>(R8*SUMPRODUCT(K9:$K$23, X9:$X$23)-$AZ$3*SUMPRODUCT(K8:$K$22, W9:$W$23))/Z8</f>
        <v>42.928049827777642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2.5285250000000002E-3</v>
      </c>
      <c r="O9">
        <f t="shared" si="22"/>
        <v>286.06652028579566</v>
      </c>
      <c r="P9">
        <f t="shared" si="23"/>
        <v>14.303326014289784</v>
      </c>
      <c r="Q9" s="4">
        <f t="shared" si="24"/>
        <v>25</v>
      </c>
      <c r="R9">
        <f t="shared" si="0"/>
        <v>50000</v>
      </c>
      <c r="S9">
        <f t="shared" si="12"/>
        <v>44.949080378977442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40.320423169603259</v>
      </c>
      <c r="AC9">
        <f t="shared" si="1"/>
        <v>41.689750108186445</v>
      </c>
      <c r="AE9">
        <f t="shared" si="2"/>
        <v>265.32337579504843</v>
      </c>
      <c r="AF9">
        <f t="shared" si="3"/>
        <v>-13.266168789752422</v>
      </c>
      <c r="AG9">
        <f t="shared" si="3"/>
        <v>-23.187209703006861</v>
      </c>
      <c r="AH9">
        <f t="shared" si="4"/>
        <v>-118.74659855728072</v>
      </c>
      <c r="AI9">
        <f t="shared" si="5"/>
        <v>110.12339874500844</v>
      </c>
      <c r="AJ9">
        <f t="shared" si="6"/>
        <v>-1.3693269385831854</v>
      </c>
      <c r="AK9">
        <f t="shared" si="20"/>
        <v>15.262112295129741</v>
      </c>
      <c r="AL9">
        <f t="shared" si="7"/>
        <v>124.016184101555</v>
      </c>
      <c r="AN9">
        <f t="shared" si="8"/>
        <v>165.75862120922707</v>
      </c>
      <c r="AO9">
        <f t="shared" si="8"/>
        <v>-8.2879310604613536</v>
      </c>
      <c r="AP9">
        <f t="shared" si="8"/>
        <v>-14.486020685295975</v>
      </c>
      <c r="AQ9">
        <f t="shared" si="8"/>
        <v>-74.185971707766058</v>
      </c>
      <c r="AR9">
        <f t="shared" si="8"/>
        <v>68.798697755703699</v>
      </c>
      <c r="AS9">
        <f t="shared" si="8"/>
        <v>-0.85547586843434364</v>
      </c>
      <c r="AT9">
        <f t="shared" si="8"/>
        <v>9.5348805328607256</v>
      </c>
      <c r="AU9">
        <f t="shared" si="8"/>
        <v>77.478102420130071</v>
      </c>
      <c r="AW9">
        <v>6</v>
      </c>
      <c r="AX9">
        <f>(R9*SUMPRODUCT(K10:$K$23, X10:$X$23)-$AZ$3*SUMPRODUCT(K9:$K$22, W10:$W$23))/Z9</f>
        <v>44.949080378977442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2.5601090000000001E-3</v>
      </c>
      <c r="O10">
        <f t="shared" si="22"/>
        <v>286.06652028579566</v>
      </c>
      <c r="P10">
        <f t="shared" si="23"/>
        <v>14.303326014289784</v>
      </c>
      <c r="Q10" s="4">
        <f t="shared" si="24"/>
        <v>25</v>
      </c>
      <c r="R10">
        <f t="shared" si="0"/>
        <v>50000</v>
      </c>
      <c r="S10">
        <f t="shared" si="12"/>
        <v>45.99637496212555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41.689750108186445</v>
      </c>
      <c r="AC10">
        <f t="shared" si="1"/>
        <v>42.125275560804425</v>
      </c>
      <c r="AE10">
        <f t="shared" si="2"/>
        <v>261.99088527481462</v>
      </c>
      <c r="AF10">
        <f t="shared" si="3"/>
        <v>-13.099544263740732</v>
      </c>
      <c r="AG10">
        <f t="shared" si="3"/>
        <v>-22.895975821731238</v>
      </c>
      <c r="AH10">
        <f t="shared" si="4"/>
        <v>-118.7235684911104</v>
      </c>
      <c r="AI10">
        <f t="shared" si="5"/>
        <v>107.27179669823224</v>
      </c>
      <c r="AJ10">
        <f t="shared" si="6"/>
        <v>-0.43552545261798059</v>
      </c>
      <c r="AK10">
        <f t="shared" si="20"/>
        <v>15.255507283761169</v>
      </c>
      <c r="AL10">
        <f t="shared" si="7"/>
        <v>122.09177852937543</v>
      </c>
      <c r="AN10">
        <f t="shared" si="8"/>
        <v>155.51228015121086</v>
      </c>
      <c r="AO10">
        <f t="shared" si="8"/>
        <v>-7.7756140075605442</v>
      </c>
      <c r="AP10">
        <f t="shared" si="8"/>
        <v>-13.590569773408458</v>
      </c>
      <c r="AQ10">
        <f t="shared" si="8"/>
        <v>-70.471813644869158</v>
      </c>
      <c r="AR10">
        <f t="shared" si="8"/>
        <v>63.674282725372692</v>
      </c>
      <c r="AS10">
        <f t="shared" si="8"/>
        <v>-0.2585187501063847</v>
      </c>
      <c r="AT10">
        <f t="shared" si="8"/>
        <v>9.0553483189789699</v>
      </c>
      <c r="AU10">
        <f t="shared" si="8"/>
        <v>72.471112294245287</v>
      </c>
      <c r="AW10">
        <v>7</v>
      </c>
      <c r="AX10">
        <f>(R10*SUMPRODUCT(K11:$K$23, X11:$X$23)-$AZ$3*SUMPRODUCT(K10:$K$22, W11:$W$23))/Z10</f>
        <v>45.99637496212555</v>
      </c>
    </row>
    <row r="11" spans="1:52" x14ac:dyDescent="0.25">
      <c r="A11" t="s">
        <v>33</v>
      </c>
      <c r="C11" s="7">
        <f>AU25</f>
        <v>763.25741033535155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2.5907899999999999E-3</v>
      </c>
      <c r="O11">
        <f t="shared" si="22"/>
        <v>286.06652028579566</v>
      </c>
      <c r="P11">
        <f t="shared" si="23"/>
        <v>14.303326014289784</v>
      </c>
      <c r="Q11" s="4">
        <f t="shared" si="24"/>
        <v>25</v>
      </c>
      <c r="R11">
        <f t="shared" si="0"/>
        <v>50000</v>
      </c>
      <c r="S11">
        <f t="shared" si="12"/>
        <v>46.08817632583262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42.125275560804425</v>
      </c>
      <c r="AC11">
        <f t="shared" si="1"/>
        <v>41.677901760583893</v>
      </c>
      <c r="AE11">
        <f t="shared" si="2"/>
        <v>258.69221305640536</v>
      </c>
      <c r="AF11">
        <f t="shared" si="3"/>
        <v>-12.93461065282027</v>
      </c>
      <c r="AG11">
        <f t="shared" si="3"/>
        <v>-22.607697398314745</v>
      </c>
      <c r="AH11">
        <f t="shared" si="4"/>
        <v>-118.63733039836615</v>
      </c>
      <c r="AI11">
        <f t="shared" si="5"/>
        <v>104.5125746069042</v>
      </c>
      <c r="AJ11">
        <f t="shared" si="6"/>
        <v>0.4473738002205323</v>
      </c>
      <c r="AK11">
        <f t="shared" si="20"/>
        <v>14.825968215166062</v>
      </c>
      <c r="AL11">
        <f t="shared" si="7"/>
        <v>119.78591662229078</v>
      </c>
      <c r="AN11">
        <f t="shared" si="8"/>
        <v>146.0335308505999</v>
      </c>
      <c r="AO11">
        <f t="shared" si="8"/>
        <v>-7.3016765425299965</v>
      </c>
      <c r="AP11">
        <f t="shared" si="8"/>
        <v>-12.762200440714336</v>
      </c>
      <c r="AQ11">
        <f t="shared" si="8"/>
        <v>-66.97158775701169</v>
      </c>
      <c r="AR11">
        <f t="shared" si="8"/>
        <v>58.998066110343885</v>
      </c>
      <c r="AS11">
        <f t="shared" si="8"/>
        <v>0.25254558258392684</v>
      </c>
      <c r="AT11">
        <f t="shared" si="8"/>
        <v>8.3693608754562323</v>
      </c>
      <c r="AU11">
        <f t="shared" si="8"/>
        <v>67.619972568384043</v>
      </c>
      <c r="AW11">
        <v>8</v>
      </c>
      <c r="AX11">
        <f>(R11*SUMPRODUCT(K12:$K$23, X12:$X$23)-$AZ$3*SUMPRODUCT(K11:$K$22, W12:$W$23))/Z11</f>
        <v>46.08817632583262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2.625984E-3</v>
      </c>
      <c r="O12">
        <f t="shared" si="22"/>
        <v>286.06652028579566</v>
      </c>
      <c r="P12">
        <f t="shared" si="23"/>
        <v>14.303326014289784</v>
      </c>
      <c r="Q12" s="4">
        <f t="shared" si="24"/>
        <v>25</v>
      </c>
      <c r="R12">
        <f t="shared" si="0"/>
        <v>50000</v>
      </c>
      <c r="S12">
        <f t="shared" si="12"/>
        <v>45.277381825124912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41.677901760583893</v>
      </c>
      <c r="AC12">
        <f t="shared" si="1"/>
        <v>40.42772684165476</v>
      </c>
      <c r="AE12">
        <f t="shared" si="2"/>
        <v>255.42596931343064</v>
      </c>
      <c r="AF12">
        <f t="shared" si="3"/>
        <v>-12.771298465671531</v>
      </c>
      <c r="AG12">
        <f t="shared" si="3"/>
        <v>-22.322252972686783</v>
      </c>
      <c r="AH12">
        <f t="shared" si="4"/>
        <v>-118.73490328963229</v>
      </c>
      <c r="AI12">
        <f t="shared" si="5"/>
        <v>101.59751458544005</v>
      </c>
      <c r="AJ12">
        <f t="shared" si="6"/>
        <v>1.2501749189291331</v>
      </c>
      <c r="AK12">
        <f t="shared" si="20"/>
        <v>14.756860518373003</v>
      </c>
      <c r="AL12">
        <f t="shared" si="7"/>
        <v>117.60455002274219</v>
      </c>
      <c r="AN12">
        <f t="shared" si="8"/>
        <v>137.0754956047312</v>
      </c>
      <c r="AO12">
        <f t="shared" si="8"/>
        <v>-6.8537747802365594</v>
      </c>
      <c r="AP12">
        <f t="shared" si="8"/>
        <v>-11.979337486591012</v>
      </c>
      <c r="AQ12">
        <f t="shared" si="8"/>
        <v>-63.719620043937248</v>
      </c>
      <c r="AR12">
        <f t="shared" si="8"/>
        <v>54.522763293966392</v>
      </c>
      <c r="AS12">
        <f t="shared" si="8"/>
        <v>0.67091199483530661</v>
      </c>
      <c r="AT12">
        <f t="shared" si="8"/>
        <v>7.9193355889498749</v>
      </c>
      <c r="AU12">
        <f t="shared" si="8"/>
        <v>63.11301087775157</v>
      </c>
      <c r="AW12">
        <v>9</v>
      </c>
      <c r="AX12">
        <f>(R12*SUMPRODUCT(K13:$K$23, X13:$X$23)-$AZ$3*SUMPRODUCT(K12:$K$22, W13:$W$23))/Z12</f>
        <v>45.277381825124912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2.663885E-3</v>
      </c>
      <c r="O13">
        <f t="shared" si="22"/>
        <v>286.06652028579566</v>
      </c>
      <c r="P13">
        <f t="shared" si="23"/>
        <v>14.303326014289784</v>
      </c>
      <c r="Q13" s="4">
        <f t="shared" si="24"/>
        <v>25</v>
      </c>
      <c r="R13">
        <f t="shared" si="0"/>
        <v>50000</v>
      </c>
      <c r="S13">
        <f t="shared" si="12"/>
        <v>43.534712199011821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40.42772684165476</v>
      </c>
      <c r="AC13">
        <f t="shared" si="1"/>
        <v>38.379447431671906</v>
      </c>
      <c r="AE13">
        <f t="shared" si="2"/>
        <v>252.19128421203183</v>
      </c>
      <c r="AF13">
        <f t="shared" si="3"/>
        <v>-12.609564210601592</v>
      </c>
      <c r="AG13">
        <f t="shared" si="3"/>
        <v>-22.039566528099769</v>
      </c>
      <c r="AH13">
        <f t="shared" si="4"/>
        <v>-118.92782972029146</v>
      </c>
      <c r="AI13">
        <f t="shared" si="5"/>
        <v>98.614323753039017</v>
      </c>
      <c r="AJ13">
        <f t="shared" si="6"/>
        <v>2.0482794099828538</v>
      </c>
      <c r="AK13">
        <f t="shared" si="20"/>
        <v>14.476488401787494</v>
      </c>
      <c r="AL13">
        <f t="shared" si="7"/>
        <v>115.13909156480936</v>
      </c>
      <c r="AN13">
        <f t="shared" si="8"/>
        <v>128.68649547596735</v>
      </c>
      <c r="AO13">
        <f t="shared" si="8"/>
        <v>-6.4343247737983678</v>
      </c>
      <c r="AP13">
        <f t="shared" si="8"/>
        <v>-11.246203797931569</v>
      </c>
      <c r="AQ13">
        <f t="shared" si="8"/>
        <v>-60.68570398491488</v>
      </c>
      <c r="AR13">
        <f t="shared" si="8"/>
        <v>50.320262919322531</v>
      </c>
      <c r="AS13">
        <f t="shared" si="8"/>
        <v>1.0451824290829324</v>
      </c>
      <c r="AT13">
        <f t="shared" si="8"/>
        <v>7.3869664649403513</v>
      </c>
      <c r="AU13">
        <f t="shared" si="8"/>
        <v>58.752411813345816</v>
      </c>
      <c r="AW13">
        <v>10</v>
      </c>
      <c r="AX13">
        <f>(R13*SUMPRODUCT(K14:$K$23, X14:$X$23)-$AZ$3*SUMPRODUCT(K13:$K$22, W14:$W$23))/Z13</f>
        <v>43.534712199011821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2.7053950000000002E-3</v>
      </c>
      <c r="O14">
        <f t="shared" si="22"/>
        <v>286.06652028579566</v>
      </c>
      <c r="P14">
        <f t="shared" si="23"/>
        <v>14.303326014289784</v>
      </c>
      <c r="Q14" s="4">
        <f t="shared" si="24"/>
        <v>25</v>
      </c>
      <c r="R14">
        <f t="shared" si="0"/>
        <v>50000</v>
      </c>
      <c r="S14">
        <f t="shared" si="12"/>
        <v>42.939881310658507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38.379447431671906</v>
      </c>
      <c r="AC14">
        <f t="shared" si="1"/>
        <v>37.374091409783489</v>
      </c>
      <c r="AE14">
        <f t="shared" si="2"/>
        <v>248.98709433056069</v>
      </c>
      <c r="AF14">
        <f t="shared" si="3"/>
        <v>-12.449354716528036</v>
      </c>
      <c r="AG14">
        <f t="shared" si="3"/>
        <v>-21.759545129731485</v>
      </c>
      <c r="AH14">
        <f t="shared" si="4"/>
        <v>-119.25146617457695</v>
      </c>
      <c r="AI14">
        <f t="shared" si="5"/>
        <v>95.52672830972422</v>
      </c>
      <c r="AJ14">
        <f t="shared" si="6"/>
        <v>1.0053560218884172</v>
      </c>
      <c r="AK14">
        <f t="shared" si="20"/>
        <v>23.525213529875035</v>
      </c>
      <c r="AL14">
        <f t="shared" si="7"/>
        <v>120.05729786148767</v>
      </c>
      <c r="AN14">
        <f t="shared" si="8"/>
        <v>117.03644043857015</v>
      </c>
      <c r="AO14">
        <f t="shared" si="8"/>
        <v>-5.8518220219285091</v>
      </c>
      <c r="AP14">
        <f t="shared" si="8"/>
        <v>-10.228079147609142</v>
      </c>
      <c r="AQ14">
        <f t="shared" si="8"/>
        <v>-56.054178854843499</v>
      </c>
      <c r="AR14">
        <f t="shared" si="8"/>
        <v>44.902360414189005</v>
      </c>
      <c r="AS14">
        <f t="shared" si="8"/>
        <v>0.47256782722677676</v>
      </c>
      <c r="AT14">
        <f t="shared" si="8"/>
        <v>11.058031981523161</v>
      </c>
      <c r="AU14">
        <f t="shared" si="8"/>
        <v>56.432960222938945</v>
      </c>
      <c r="AW14">
        <v>11</v>
      </c>
      <c r="AX14">
        <f>(R14*SUMPRODUCT(K15:$K$23, X15:$X$23)-$AZ$3*SUMPRODUCT(K14:$K$22, W15:$W$23))/Z14</f>
        <v>42.939881310658507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2.7496130000000001E-3</v>
      </c>
      <c r="O15">
        <f t="shared" si="22"/>
        <v>286.06652028579566</v>
      </c>
      <c r="P15">
        <f t="shared" si="23"/>
        <v>14.303326014289784</v>
      </c>
      <c r="Q15" s="4">
        <f t="shared" si="24"/>
        <v>25</v>
      </c>
      <c r="R15">
        <f t="shared" si="0"/>
        <v>50000</v>
      </c>
      <c r="S15">
        <f t="shared" si="12"/>
        <v>41.460668869442479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37.374091409783489</v>
      </c>
      <c r="AC15">
        <f t="shared" si="1"/>
        <v>35.626521479817768</v>
      </c>
      <c r="AE15">
        <f t="shared" si="2"/>
        <v>245.81260523585158</v>
      </c>
      <c r="AF15">
        <f t="shared" si="3"/>
        <v>-12.290630261792579</v>
      </c>
      <c r="AG15">
        <f t="shared" si="3"/>
        <v>-21.482119350271372</v>
      </c>
      <c r="AH15">
        <f t="shared" si="4"/>
        <v>-119.66065632559275</v>
      </c>
      <c r="AI15">
        <f t="shared" si="5"/>
        <v>92.379199298194862</v>
      </c>
      <c r="AJ15">
        <f t="shared" si="6"/>
        <v>1.7475699299657208</v>
      </c>
      <c r="AK15">
        <f t="shared" si="20"/>
        <v>23.18111819259817</v>
      </c>
      <c r="AL15">
        <f t="shared" si="7"/>
        <v>117.30788742075876</v>
      </c>
      <c r="AN15">
        <f t="shared" si="8"/>
        <v>106.43630373303739</v>
      </c>
      <c r="AO15">
        <f t="shared" si="8"/>
        <v>-5.321815186651869</v>
      </c>
      <c r="AP15">
        <f t="shared" si="8"/>
        <v>-9.3017092341583574</v>
      </c>
      <c r="AQ15">
        <f t="shared" si="8"/>
        <v>-51.812794341222911</v>
      </c>
      <c r="AR15">
        <f t="shared" si="8"/>
        <v>39.999984971004245</v>
      </c>
      <c r="AS15">
        <f t="shared" si="8"/>
        <v>0.75669383871541862</v>
      </c>
      <c r="AT15">
        <f t="shared" si="8"/>
        <v>10.037371901459194</v>
      </c>
      <c r="AU15">
        <f t="shared" si="8"/>
        <v>50.794050711178862</v>
      </c>
      <c r="AW15">
        <v>12</v>
      </c>
      <c r="AX15">
        <f>(R15*SUMPRODUCT(K16:$K$23, X16:$X$23)-$AZ$3*SUMPRODUCT(K15:$K$22, W16:$W$23))/Z15</f>
        <v>41.460668869442479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2.8010499999999998E-3</v>
      </c>
      <c r="O16">
        <f t="shared" si="22"/>
        <v>286.06652028579566</v>
      </c>
      <c r="P16">
        <f t="shared" si="23"/>
        <v>14.303326014289784</v>
      </c>
      <c r="Q16" s="4">
        <f t="shared" si="24"/>
        <v>25</v>
      </c>
      <c r="R16">
        <f t="shared" si="0"/>
        <v>50000</v>
      </c>
      <c r="S16">
        <f t="shared" si="12"/>
        <v>39.08563230659756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35.626521479817768</v>
      </c>
      <c r="AC16">
        <f t="shared" si="1"/>
        <v>33.155756643010221</v>
      </c>
      <c r="AE16">
        <f t="shared" si="2"/>
        <v>242.66594578559716</v>
      </c>
      <c r="AF16">
        <f t="shared" si="3"/>
        <v>-12.133297289279859</v>
      </c>
      <c r="AG16">
        <f t="shared" si="3"/>
        <v>-21.207125666362579</v>
      </c>
      <c r="AH16">
        <f t="shared" si="4"/>
        <v>-120.34498081215524</v>
      </c>
      <c r="AI16">
        <f t="shared" si="5"/>
        <v>88.980542017799493</v>
      </c>
      <c r="AJ16">
        <f t="shared" si="6"/>
        <v>2.4707648368075468</v>
      </c>
      <c r="AK16">
        <f t="shared" si="20"/>
        <v>22.775772493197831</v>
      </c>
      <c r="AL16">
        <f t="shared" si="7"/>
        <v>114.22707934780487</v>
      </c>
      <c r="AN16">
        <f t="shared" si="8"/>
        <v>96.791191452188883</v>
      </c>
      <c r="AO16">
        <f t="shared" si="8"/>
        <v>-4.8395595726094447</v>
      </c>
      <c r="AP16">
        <f t="shared" si="8"/>
        <v>-8.458801064477008</v>
      </c>
      <c r="AQ16">
        <f t="shared" si="8"/>
        <v>-48.001519291837418</v>
      </c>
      <c r="AR16">
        <f t="shared" si="8"/>
        <v>35.491311523265018</v>
      </c>
      <c r="AS16">
        <f t="shared" si="8"/>
        <v>0.98550404993402063</v>
      </c>
      <c r="AT16">
        <f t="shared" si="8"/>
        <v>9.084480925924181</v>
      </c>
      <c r="AU16">
        <f t="shared" si="8"/>
        <v>45.561296499123216</v>
      </c>
      <c r="AW16">
        <v>13</v>
      </c>
      <c r="AX16">
        <f>(R16*SUMPRODUCT(K17:$K$23, X17:$X$23)-$AZ$3*SUMPRODUCT(K16:$K$22, W17:$W$23))/Z16</f>
        <v>39.08563230659756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2.8606080000000002E-3</v>
      </c>
      <c r="O17">
        <f t="shared" si="22"/>
        <v>286.06652028579566</v>
      </c>
      <c r="P17">
        <f t="shared" si="23"/>
        <v>14.303326014289784</v>
      </c>
      <c r="Q17" s="4">
        <f t="shared" si="24"/>
        <v>25</v>
      </c>
      <c r="R17">
        <f t="shared" si="0"/>
        <v>50000</v>
      </c>
      <c r="S17">
        <f t="shared" si="12"/>
        <v>35.803211681394444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33.155756643010221</v>
      </c>
      <c r="AC17">
        <f t="shared" si="1"/>
        <v>29.980734626792326</v>
      </c>
      <c r="AE17">
        <f t="shared" si="2"/>
        <v>239.54511418189932</v>
      </c>
      <c r="AF17">
        <f t="shared" si="3"/>
        <v>-11.977255709094967</v>
      </c>
      <c r="AG17">
        <f t="shared" si="3"/>
        <v>-20.93438913636075</v>
      </c>
      <c r="AH17">
        <f t="shared" si="4"/>
        <v>-121.33054667640425</v>
      </c>
      <c r="AI17">
        <f t="shared" si="5"/>
        <v>85.302922660039343</v>
      </c>
      <c r="AJ17">
        <f t="shared" si="6"/>
        <v>3.1750220162178948</v>
      </c>
      <c r="AK17">
        <f t="shared" si="20"/>
        <v>22.31064119269049</v>
      </c>
      <c r="AL17">
        <f t="shared" si="7"/>
        <v>110.78858586894773</v>
      </c>
      <c r="AN17">
        <f t="shared" si="8"/>
        <v>88.014795776852509</v>
      </c>
      <c r="AO17">
        <f t="shared" si="8"/>
        <v>-4.4007397888426256</v>
      </c>
      <c r="AP17">
        <f t="shared" si="8"/>
        <v>-7.6918120031069215</v>
      </c>
      <c r="AQ17">
        <f t="shared" si="8"/>
        <v>-44.579841770884748</v>
      </c>
      <c r="AR17">
        <f t="shared" si="8"/>
        <v>31.342402214018215</v>
      </c>
      <c r="AS17">
        <f t="shared" si="8"/>
        <v>1.1665815656429048</v>
      </c>
      <c r="AT17">
        <f t="shared" si="8"/>
        <v>8.1974810253661463</v>
      </c>
      <c r="AU17">
        <f t="shared" si="8"/>
        <v>40.706464805027267</v>
      </c>
      <c r="AW17">
        <v>14</v>
      </c>
      <c r="AX17">
        <f>(R17*SUMPRODUCT(K18:$K$23, X18:$X$23)-$AZ$3*SUMPRODUCT(K17:$K$22, W18:$W$23))/Z17</f>
        <v>35.803211681394444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2.9228739999999998E-3</v>
      </c>
      <c r="O18">
        <f t="shared" si="22"/>
        <v>286.06652028579566</v>
      </c>
      <c r="P18">
        <f t="shared" si="23"/>
        <v>14.303326014289784</v>
      </c>
      <c r="Q18" s="4">
        <f t="shared" si="24"/>
        <v>25</v>
      </c>
      <c r="R18">
        <f t="shared" si="0"/>
        <v>50000</v>
      </c>
      <c r="S18">
        <f t="shared" si="12"/>
        <v>31.711447747321284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29.980734626792326</v>
      </c>
      <c r="AC18">
        <f t="shared" si="1"/>
        <v>26.211232433435441</v>
      </c>
      <c r="AE18">
        <f t="shared" si="2"/>
        <v>236.449502854011</v>
      </c>
      <c r="AF18">
        <f t="shared" si="3"/>
        <v>-11.822475142700551</v>
      </c>
      <c r="AG18">
        <f t="shared" si="3"/>
        <v>-20.663856663284591</v>
      </c>
      <c r="AH18">
        <f t="shared" si="4"/>
        <v>-122.37716342510258</v>
      </c>
      <c r="AI18">
        <f t="shared" si="5"/>
        <v>81.586007622923276</v>
      </c>
      <c r="AJ18">
        <f t="shared" si="6"/>
        <v>3.7695021933568853</v>
      </c>
      <c r="AK18">
        <f t="shared" si="20"/>
        <v>21.787295438796136</v>
      </c>
      <c r="AL18">
        <f t="shared" si="7"/>
        <v>107.1428052550763</v>
      </c>
      <c r="AN18">
        <f t="shared" si="8"/>
        <v>80.029138243149703</v>
      </c>
      <c r="AO18">
        <f t="shared" si="8"/>
        <v>-4.0014569121574857</v>
      </c>
      <c r="AP18">
        <f t="shared" si="8"/>
        <v>-6.9939273357815814</v>
      </c>
      <c r="AQ18">
        <f t="shared" si="8"/>
        <v>-41.420002204863685</v>
      </c>
      <c r="AR18">
        <f t="shared" si="8"/>
        <v>27.613751790346949</v>
      </c>
      <c r="AS18">
        <f t="shared" si="8"/>
        <v>1.2758327190320706</v>
      </c>
      <c r="AT18">
        <f t="shared" si="8"/>
        <v>7.3741685119647231</v>
      </c>
      <c r="AU18">
        <f t="shared" si="8"/>
        <v>36.263753021343739</v>
      </c>
      <c r="AW18">
        <v>15</v>
      </c>
      <c r="AX18">
        <f>(R18*SUMPRODUCT(K19:$K$23, X19:$X$23)-$AZ$3*SUMPRODUCT(K18:$K$22, W19:$W$23))/Z18</f>
        <v>31.711447747321284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2.991456E-3</v>
      </c>
      <c r="O19">
        <f t="shared" si="22"/>
        <v>286.06652028579566</v>
      </c>
      <c r="P19">
        <f t="shared" si="23"/>
        <v>14.303326014289784</v>
      </c>
      <c r="Q19" s="4">
        <f t="shared" si="24"/>
        <v>25</v>
      </c>
      <c r="R19">
        <f t="shared" si="0"/>
        <v>50000</v>
      </c>
      <c r="S19">
        <f t="shared" si="12"/>
        <v>26.844339439474449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26.211232433435441</v>
      </c>
      <c r="AC19">
        <f t="shared" si="1"/>
        <v>21.900044929930772</v>
      </c>
      <c r="AE19">
        <f t="shared" si="2"/>
        <v>233.37767954146125</v>
      </c>
      <c r="AF19">
        <f t="shared" si="3"/>
        <v>-11.668883977073062</v>
      </c>
      <c r="AG19">
        <f t="shared" si="3"/>
        <v>-20.395403078653221</v>
      </c>
      <c r="AH19">
        <f t="shared" si="4"/>
        <v>-123.63003599704535</v>
      </c>
      <c r="AI19">
        <f t="shared" si="5"/>
        <v>77.683356488689611</v>
      </c>
      <c r="AJ19">
        <f t="shared" si="6"/>
        <v>4.3111875035046694</v>
      </c>
      <c r="AK19">
        <f t="shared" si="20"/>
        <v>21.215012635829765</v>
      </c>
      <c r="AL19">
        <f t="shared" si="7"/>
        <v>103.20955662802405</v>
      </c>
      <c r="AN19">
        <f t="shared" si="8"/>
        <v>72.762970318823548</v>
      </c>
      <c r="AO19">
        <f t="shared" si="8"/>
        <v>-3.6381485159411771</v>
      </c>
      <c r="AP19">
        <f t="shared" si="8"/>
        <v>-6.358920492175165</v>
      </c>
      <c r="AQ19">
        <f t="shared" si="8"/>
        <v>-38.545625517584888</v>
      </c>
      <c r="AR19">
        <f t="shared" si="8"/>
        <v>24.220275793122315</v>
      </c>
      <c r="AS19">
        <f t="shared" si="8"/>
        <v>1.3441508586971063</v>
      </c>
      <c r="AT19">
        <f t="shared" si="8"/>
        <v>6.6144600364839254</v>
      </c>
      <c r="AU19">
        <f t="shared" si="8"/>
        <v>32.178886688303344</v>
      </c>
      <c r="AW19">
        <v>16</v>
      </c>
      <c r="AX19">
        <f>(R19*SUMPRODUCT(K20:$K$23, X20:$X$23)-$AZ$3*SUMPRODUCT(K19:$K$22, W20:$W$23))/Z19</f>
        <v>26.844339439474449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3.0654530000000001E-3</v>
      </c>
      <c r="O20">
        <f t="shared" si="22"/>
        <v>286.06652028579566</v>
      </c>
      <c r="P20">
        <f t="shared" si="23"/>
        <v>14.303326014289784</v>
      </c>
      <c r="Q20" s="4">
        <f t="shared" si="24"/>
        <v>25</v>
      </c>
      <c r="R20">
        <f t="shared" si="0"/>
        <v>50000</v>
      </c>
      <c r="S20">
        <f t="shared" si="12"/>
        <v>21.254718411119995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21.900044929930772</v>
      </c>
      <c r="AC20">
        <f t="shared" si="1"/>
        <v>17.11338777585523</v>
      </c>
      <c r="AE20">
        <f t="shared" si="2"/>
        <v>230.32849443816323</v>
      </c>
      <c r="AF20">
        <f t="shared" si="3"/>
        <v>-11.516424721908162</v>
      </c>
      <c r="AG20">
        <f t="shared" si="3"/>
        <v>-20.128927898313023</v>
      </c>
      <c r="AH20">
        <f t="shared" si="4"/>
        <v>-125.04229910733351</v>
      </c>
      <c r="AI20">
        <f t="shared" si="5"/>
        <v>73.640842710608538</v>
      </c>
      <c r="AJ20">
        <f t="shared" si="6"/>
        <v>4.7866571540755416</v>
      </c>
      <c r="AK20">
        <f t="shared" si="20"/>
        <v>20.598217074503417</v>
      </c>
      <c r="AL20">
        <f t="shared" si="7"/>
        <v>99.025716939187504</v>
      </c>
      <c r="AN20">
        <f t="shared" si="8"/>
        <v>66.151567238269379</v>
      </c>
      <c r="AO20">
        <f t="shared" si="8"/>
        <v>-3.3075783619134693</v>
      </c>
      <c r="AP20">
        <f t="shared" si="8"/>
        <v>-5.7811350286797323</v>
      </c>
      <c r="AQ20">
        <f t="shared" si="8"/>
        <v>-35.912812599256128</v>
      </c>
      <c r="AR20">
        <f t="shared" si="8"/>
        <v>21.150041248420052</v>
      </c>
      <c r="AS20">
        <f t="shared" si="8"/>
        <v>1.3747533640887912</v>
      </c>
      <c r="AT20">
        <f t="shared" si="8"/>
        <v>5.915917373211947</v>
      </c>
      <c r="AU20">
        <f t="shared" si="8"/>
        <v>28.440711985720792</v>
      </c>
      <c r="AW20">
        <v>17</v>
      </c>
      <c r="AX20">
        <f>(R20*SUMPRODUCT(K21:$K$23, X21:$X$23)-$AZ$3*SUMPRODUCT(K20:$K$22, W21:$W$23))/Z20</f>
        <v>21.254718411119995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3.1502779999999998E-3</v>
      </c>
      <c r="O21">
        <f t="shared" si="22"/>
        <v>286.06652028579566</v>
      </c>
      <c r="P21">
        <f t="shared" si="23"/>
        <v>14.303326014289784</v>
      </c>
      <c r="Q21" s="4">
        <f t="shared" si="24"/>
        <v>25</v>
      </c>
      <c r="R21">
        <f t="shared" si="0"/>
        <v>50000</v>
      </c>
      <c r="S21">
        <f t="shared" si="12"/>
        <v>14.924061815318275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17.11338777585523</v>
      </c>
      <c r="AC21">
        <f t="shared" si="1"/>
        <v>11.858198007127427</v>
      </c>
      <c r="AE21">
        <f t="shared" si="2"/>
        <v>227.29961070497993</v>
      </c>
      <c r="AF21">
        <f t="shared" si="3"/>
        <v>-11.364980535248996</v>
      </c>
      <c r="AG21">
        <f t="shared" si="3"/>
        <v>-19.864226900608251</v>
      </c>
      <c r="AH21">
        <f t="shared" si="4"/>
        <v>-126.82343744328351</v>
      </c>
      <c r="AI21">
        <f t="shared" si="5"/>
        <v>69.246965825839155</v>
      </c>
      <c r="AJ21">
        <f t="shared" si="6"/>
        <v>5.2551897687278029</v>
      </c>
      <c r="AK21">
        <f t="shared" si="20"/>
        <v>19.942384991639699</v>
      </c>
      <c r="AL21">
        <f t="shared" si="7"/>
        <v>94.444540586206656</v>
      </c>
      <c r="AN21">
        <f t="shared" si="8"/>
        <v>60.135721756779333</v>
      </c>
      <c r="AO21">
        <f t="shared" si="8"/>
        <v>-3.0067860878389667</v>
      </c>
      <c r="AP21">
        <f t="shared" si="8"/>
        <v>-5.2553966903135461</v>
      </c>
      <c r="AQ21">
        <f t="shared" si="8"/>
        <v>-33.553154458440588</v>
      </c>
      <c r="AR21">
        <f t="shared" si="8"/>
        <v>18.320384520186231</v>
      </c>
      <c r="AS21">
        <f t="shared" si="8"/>
        <v>1.39034391097778</v>
      </c>
      <c r="AT21">
        <f t="shared" si="8"/>
        <v>5.2760746545244412</v>
      </c>
      <c r="AU21">
        <f t="shared" si="8"/>
        <v>24.98680308568845</v>
      </c>
      <c r="AW21">
        <v>18</v>
      </c>
      <c r="AX21">
        <f>(R21*SUMPRODUCT(K22:$K$23, X22:$X$23)-$AZ$3*SUMPRODUCT(K21:$K$22, W22:$W$23))/Z21</f>
        <v>14.924061815318275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3.247738E-3</v>
      </c>
      <c r="O22">
        <f t="shared" si="22"/>
        <v>286.06652028579566</v>
      </c>
      <c r="P22">
        <f t="shared" si="23"/>
        <v>14.303326014289784</v>
      </c>
      <c r="Q22" s="4">
        <f t="shared" si="24"/>
        <v>25</v>
      </c>
      <c r="R22">
        <f t="shared" si="0"/>
        <v>50000</v>
      </c>
      <c r="S22">
        <f t="shared" si="12"/>
        <v>7.8277402073689064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11.858198007127427</v>
      </c>
      <c r="AC22">
        <f t="shared" si="1"/>
        <v>6.1372836088174161</v>
      </c>
      <c r="AE22">
        <f t="shared" si="2"/>
        <v>224.28840501485837</v>
      </c>
      <c r="AF22">
        <f t="shared" si="3"/>
        <v>-11.214420250742918</v>
      </c>
      <c r="AG22">
        <f t="shared" si="3"/>
        <v>-19.601070827056439</v>
      </c>
      <c r="AH22">
        <f t="shared" si="4"/>
        <v>-129.02760909145528</v>
      </c>
      <c r="AI22">
        <f t="shared" si="5"/>
        <v>64.445304845603715</v>
      </c>
      <c r="AJ22">
        <f t="shared" si="6"/>
        <v>5.7209143983100113</v>
      </c>
      <c r="AK22">
        <f t="shared" si="20"/>
        <v>19.247896744100796</v>
      </c>
      <c r="AL22">
        <f t="shared" si="7"/>
        <v>89.41411598801453</v>
      </c>
      <c r="AN22">
        <f t="shared" si="8"/>
        <v>54.661560422067474</v>
      </c>
      <c r="AO22">
        <f t="shared" si="8"/>
        <v>-2.7330780211033736</v>
      </c>
      <c r="AP22">
        <f t="shared" si="8"/>
        <v>-4.7769973542742488</v>
      </c>
      <c r="AQ22">
        <f t="shared" si="8"/>
        <v>-31.445452786559592</v>
      </c>
      <c r="AR22">
        <f t="shared" si="8"/>
        <v>15.70603226013025</v>
      </c>
      <c r="AS22">
        <f t="shared" si="8"/>
        <v>1.3942499971497955</v>
      </c>
      <c r="AT22">
        <f t="shared" si="8"/>
        <v>4.6909249312539449</v>
      </c>
      <c r="AU22">
        <f t="shared" si="8"/>
        <v>21.791207188533992</v>
      </c>
      <c r="AW22">
        <v>19</v>
      </c>
      <c r="AX22">
        <f>(R22*SUMPRODUCT(K23:$K$23, X23:$X$23)-$AZ$3*SUMPRODUCT(K22:$K$22, W23:$W$23))/Z22</f>
        <v>7.8277402073689064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3.3542210000000001E-3</v>
      </c>
      <c r="O23">
        <f t="shared" si="22"/>
        <v>286.06652028579566</v>
      </c>
      <c r="P23">
        <f t="shared" si="23"/>
        <v>14.303326014289784</v>
      </c>
      <c r="Q23" s="4">
        <f t="shared" si="24"/>
        <v>25</v>
      </c>
      <c r="R23">
        <f t="shared" si="0"/>
        <v>50000</v>
      </c>
      <c r="S23">
        <f t="shared" si="12"/>
        <v>7.9336884360895903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6.1372836088174161</v>
      </c>
      <c r="AC23">
        <f t="shared" si="1"/>
        <v>6.1372836088174161</v>
      </c>
      <c r="AE23">
        <f t="shared" si="2"/>
        <v>221.29320808655243</v>
      </c>
      <c r="AF23">
        <f t="shared" si="3"/>
        <v>-11.064660404327622</v>
      </c>
      <c r="AG23">
        <f t="shared" si="3"/>
        <v>-19.339313795395277</v>
      </c>
      <c r="AH23">
        <f t="shared" si="4"/>
        <v>-131.49264678120016</v>
      </c>
      <c r="AI23">
        <f t="shared" si="5"/>
        <v>59.396587105629379</v>
      </c>
      <c r="AJ23">
        <f t="shared" si="6"/>
        <v>0</v>
      </c>
      <c r="AK23">
        <f t="shared" si="20"/>
        <v>18.514856915237068</v>
      </c>
      <c r="AL23">
        <f t="shared" si="7"/>
        <v>77.91144402086644</v>
      </c>
      <c r="AN23">
        <f t="shared" si="8"/>
        <v>49.680350878602546</v>
      </c>
      <c r="AO23">
        <f t="shared" si="8"/>
        <v>-2.4840175439301277</v>
      </c>
      <c r="AP23">
        <f t="shared" si="8"/>
        <v>-4.3416781898288237</v>
      </c>
      <c r="AQ23">
        <f t="shared" si="8"/>
        <v>-29.520114451461769</v>
      </c>
      <c r="AR23">
        <f t="shared" si="8"/>
        <v>13.334540693381834</v>
      </c>
      <c r="AS23">
        <f t="shared" si="8"/>
        <v>0</v>
      </c>
      <c r="AT23">
        <f t="shared" si="8"/>
        <v>4.1565875246217932</v>
      </c>
      <c r="AU23">
        <f t="shared" si="8"/>
        <v>17.491128218003627</v>
      </c>
      <c r="AW23">
        <v>20</v>
      </c>
      <c r="AX23">
        <f>(R23*SUMPRODUCT(K$23:$K24, X$23:$X24)-$AZ$3*SUMPRODUCT(K$22:$K23, W$23:$W24))/Z23</f>
        <v>7.9336884360895903</v>
      </c>
    </row>
    <row r="25" spans="5:50" x14ac:dyDescent="0.25">
      <c r="AN25" s="8">
        <f t="shared" ref="AN25:AU25" si="25">SUM(AN3:AN23)</f>
        <v>2634.8108786593534</v>
      </c>
      <c r="AO25" s="8">
        <f t="shared" si="25"/>
        <v>-346.29043414731444</v>
      </c>
      <c r="AP25" s="8">
        <f t="shared" si="25"/>
        <v>-478.41182175495567</v>
      </c>
      <c r="AQ25" s="8">
        <f t="shared" si="25"/>
        <v>-1219.2343298404751</v>
      </c>
      <c r="AR25" s="8">
        <f t="shared" si="25"/>
        <v>590.87429291660817</v>
      </c>
      <c r="AS25" s="8">
        <f t="shared" si="25"/>
        <v>-21.629998290773599</v>
      </c>
      <c r="AT25" s="8">
        <f t="shared" si="25"/>
        <v>194.013115709517</v>
      </c>
      <c r="AU25" s="9">
        <f t="shared" si="25"/>
        <v>763.25741033535155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089F-B2F3-41E7-BD49-5693F8DA33C8}">
  <sheetPr codeName="Sheet5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341.45660580246363</v>
      </c>
      <c r="K3">
        <v>1</v>
      </c>
      <c r="L3" s="2">
        <v>0</v>
      </c>
      <c r="O3">
        <f>$C$3</f>
        <v>341.45660580246363</v>
      </c>
      <c r="P3">
        <f>O3*B5</f>
        <v>273.16528464197091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341.45660580246363</v>
      </c>
      <c r="AF3">
        <f t="shared" ref="AF3:AG23" si="3">-$Z3*P3</f>
        <v>-273.16528464197091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-204.8584206395073</v>
      </c>
      <c r="AJ3">
        <f t="shared" ref="AJ3:AJ23" si="6">AB3-AC3</f>
        <v>0</v>
      </c>
      <c r="AL3">
        <f t="shared" ref="AL3:AL23" si="7">SUM(AI3:AK3)</f>
        <v>-204.8584206395073</v>
      </c>
      <c r="AN3">
        <f t="shared" ref="AN3:AU23" si="8">AE3*$K3</f>
        <v>341.45660580246363</v>
      </c>
      <c r="AO3">
        <f t="shared" si="8"/>
        <v>-273.16528464197091</v>
      </c>
      <c r="AP3">
        <f t="shared" si="8"/>
        <v>-273.14974180000002</v>
      </c>
      <c r="AQ3">
        <f t="shared" si="8"/>
        <v>0</v>
      </c>
      <c r="AR3">
        <f t="shared" si="8"/>
        <v>-204.8584206395073</v>
      </c>
      <c r="AS3">
        <f t="shared" si="8"/>
        <v>0</v>
      </c>
      <c r="AT3">
        <f t="shared" si="8"/>
        <v>0</v>
      </c>
      <c r="AU3">
        <f t="shared" si="8"/>
        <v>-204.8584206395073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152.75249384699003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26.178497247868943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25.845889099828355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-25.845889099828355</v>
      </c>
      <c r="AK4">
        <f t="shared" ref="AK4:AK23" si="20">H4*SUM(AB4:AB4, AE4:AF4)</f>
        <v>0</v>
      </c>
      <c r="AL4">
        <f t="shared" si="7"/>
        <v>-161.11563909982837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-126.90660474716202</v>
      </c>
      <c r="AR4">
        <f t="shared" si="8"/>
        <v>-126.90660474716202</v>
      </c>
      <c r="AS4">
        <f t="shared" si="8"/>
        <v>-24.247949244608641</v>
      </c>
      <c r="AT4">
        <f t="shared" si="8"/>
        <v>0</v>
      </c>
      <c r="AU4">
        <f t="shared" si="8"/>
        <v>-151.15455399177065</v>
      </c>
      <c r="AW4">
        <v>1</v>
      </c>
      <c r="AX4">
        <f>(R4*SUMPRODUCT(K5:$K$23, X5:$X$23)-$AZ$3*SUMPRODUCT(K4:$K$22, W5:$W$23))/Z4</f>
        <v>26.178497247868943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2.7496130000000001E-3</v>
      </c>
      <c r="O5">
        <f t="shared" ref="O5:O23" si="22">$C$3</f>
        <v>341.45660580246363</v>
      </c>
      <c r="P5">
        <f t="shared" ref="P5:P23" si="23">O5*$C$5</f>
        <v>17.072830290123182</v>
      </c>
      <c r="Q5" s="4">
        <f t="shared" ref="Q5:Q23" si="24">$C$8</f>
        <v>25</v>
      </c>
      <c r="R5">
        <f t="shared" si="0"/>
        <v>50000</v>
      </c>
      <c r="S5">
        <f t="shared" si="12"/>
        <v>51.419405273421681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25.845889099828355</v>
      </c>
      <c r="AC5">
        <f t="shared" si="1"/>
        <v>50.118853272149863</v>
      </c>
      <c r="AE5">
        <f t="shared" si="2"/>
        <v>332.82013733958507</v>
      </c>
      <c r="AF5">
        <f t="shared" si="3"/>
        <v>-16.641006866979254</v>
      </c>
      <c r="AG5">
        <f t="shared" si="3"/>
        <v>-24.367674521731551</v>
      </c>
      <c r="AH5">
        <f t="shared" si="4"/>
        <v>-135.73390403689325</v>
      </c>
      <c r="AI5">
        <f t="shared" si="5"/>
        <v>156.07755191398104</v>
      </c>
      <c r="AJ5">
        <f t="shared" si="6"/>
        <v>-24.272964172321508</v>
      </c>
      <c r="AK5">
        <f t="shared" si="20"/>
        <v>29.550961691058315</v>
      </c>
      <c r="AL5">
        <f t="shared" si="7"/>
        <v>161.35554943271785</v>
      </c>
      <c r="AN5">
        <f t="shared" si="8"/>
        <v>287.41099376872722</v>
      </c>
      <c r="AO5">
        <f t="shared" si="8"/>
        <v>-14.370549688436363</v>
      </c>
      <c r="AP5">
        <f t="shared" si="8"/>
        <v>-21.043010215989028</v>
      </c>
      <c r="AQ5">
        <f t="shared" si="8"/>
        <v>-117.21471110249612</v>
      </c>
      <c r="AR5">
        <f t="shared" si="8"/>
        <v>134.78272276180576</v>
      </c>
      <c r="AS5">
        <f t="shared" si="8"/>
        <v>-20.961221908761843</v>
      </c>
      <c r="AT5">
        <f t="shared" si="8"/>
        <v>25.519102703159913</v>
      </c>
      <c r="AU5">
        <f t="shared" si="8"/>
        <v>139.34060355620383</v>
      </c>
      <c r="AW5">
        <v>2</v>
      </c>
      <c r="AX5">
        <f>(R5*SUMPRODUCT(K6:$K$23, X6:$X$23)-$AZ$3*SUMPRODUCT(K5:$K$22, W6:$W$23))/Z5</f>
        <v>51.419405273421681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2.8010499999999998E-3</v>
      </c>
      <c r="O6">
        <f t="shared" si="22"/>
        <v>341.45660580246363</v>
      </c>
      <c r="P6">
        <f t="shared" si="23"/>
        <v>17.072830290123182</v>
      </c>
      <c r="Q6" s="4">
        <f t="shared" si="24"/>
        <v>25</v>
      </c>
      <c r="R6">
        <f t="shared" si="0"/>
        <v>50000</v>
      </c>
      <c r="S6">
        <f t="shared" si="12"/>
        <v>75.217030452204853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50.118853272149863</v>
      </c>
      <c r="AC6">
        <f t="shared" si="1"/>
        <v>72.376061254053184</v>
      </c>
      <c r="AE6">
        <f t="shared" si="2"/>
        <v>328.55969012049417</v>
      </c>
      <c r="AF6">
        <f t="shared" si="3"/>
        <v>-16.42798450602471</v>
      </c>
      <c r="AG6">
        <f t="shared" si="3"/>
        <v>-24.05574270179514</v>
      </c>
      <c r="AH6">
        <f t="shared" si="4"/>
        <v>-136.51014943819231</v>
      </c>
      <c r="AI6">
        <f t="shared" si="5"/>
        <v>151.56581347448198</v>
      </c>
      <c r="AJ6">
        <f t="shared" si="6"/>
        <v>-22.257207981903321</v>
      </c>
      <c r="AK6">
        <f t="shared" si="20"/>
        <v>39.412860806864188</v>
      </c>
      <c r="AL6">
        <f t="shared" si="7"/>
        <v>168.72146629944285</v>
      </c>
      <c r="AN6">
        <f t="shared" si="8"/>
        <v>255.89090121477639</v>
      </c>
      <c r="AO6">
        <f t="shared" si="8"/>
        <v>-12.794545060738821</v>
      </c>
      <c r="AP6">
        <f t="shared" si="8"/>
        <v>-18.735243136781783</v>
      </c>
      <c r="AQ6">
        <f t="shared" si="8"/>
        <v>-106.31768355969709</v>
      </c>
      <c r="AR6">
        <f t="shared" si="8"/>
        <v>118.04342945755869</v>
      </c>
      <c r="AS6">
        <f t="shared" si="8"/>
        <v>-17.334497140916007</v>
      </c>
      <c r="AT6">
        <f t="shared" si="8"/>
        <v>30.695769367271911</v>
      </c>
      <c r="AU6">
        <f t="shared" si="8"/>
        <v>131.4047016839146</v>
      </c>
      <c r="AW6">
        <v>3</v>
      </c>
      <c r="AX6">
        <f>(R6*SUMPRODUCT(K7:$K$23, X7:$X$23)-$AZ$3*SUMPRODUCT(K6:$K$22, W7:$W$23))/Z6</f>
        <v>75.217030452204853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2.8606080000000002E-3</v>
      </c>
      <c r="O7">
        <f t="shared" si="22"/>
        <v>341.45660580246363</v>
      </c>
      <c r="P7">
        <f t="shared" si="23"/>
        <v>17.072830290123182</v>
      </c>
      <c r="Q7" s="4">
        <f t="shared" si="24"/>
        <v>25</v>
      </c>
      <c r="R7">
        <f t="shared" si="0"/>
        <v>50000</v>
      </c>
      <c r="S7">
        <f t="shared" si="12"/>
        <v>94.562733137935155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72.376061254053184</v>
      </c>
      <c r="AC7">
        <f t="shared" si="1"/>
        <v>89.820870604847187</v>
      </c>
      <c r="AE7">
        <f t="shared" si="2"/>
        <v>324.33421274125305</v>
      </c>
      <c r="AF7">
        <f t="shared" si="3"/>
        <v>-16.216710637062651</v>
      </c>
      <c r="AG7">
        <f t="shared" si="3"/>
        <v>-23.746371224758491</v>
      </c>
      <c r="AH7">
        <f t="shared" si="4"/>
        <v>-137.62810003739361</v>
      </c>
      <c r="AI7">
        <f t="shared" si="5"/>
        <v>146.74303084203831</v>
      </c>
      <c r="AJ7">
        <f t="shared" si="6"/>
        <v>-17.444809350794003</v>
      </c>
      <c r="AK7">
        <f t="shared" si="20"/>
        <v>39.837676083608102</v>
      </c>
      <c r="AL7">
        <f t="shared" si="7"/>
        <v>169.13589757485241</v>
      </c>
      <c r="AN7">
        <f t="shared" si="8"/>
        <v>228.65935425317866</v>
      </c>
      <c r="AO7">
        <f t="shared" si="8"/>
        <v>-11.432967712658931</v>
      </c>
      <c r="AP7">
        <f t="shared" si="8"/>
        <v>-16.741465120860816</v>
      </c>
      <c r="AQ7">
        <f t="shared" si="8"/>
        <v>-97.029395128130858</v>
      </c>
      <c r="AR7">
        <f t="shared" si="8"/>
        <v>103.45552629152806</v>
      </c>
      <c r="AS7">
        <f t="shared" si="8"/>
        <v>-12.298791445738241</v>
      </c>
      <c r="AT7">
        <f t="shared" si="8"/>
        <v>28.086020316001321</v>
      </c>
      <c r="AU7">
        <f t="shared" si="8"/>
        <v>119.24275516179114</v>
      </c>
      <c r="AW7">
        <v>4</v>
      </c>
      <c r="AX7">
        <f>(R7*SUMPRODUCT(K8:$K$23, X8:$X$23)-$AZ$3*SUMPRODUCT(K7:$K$22, W8:$W$23))/Z7</f>
        <v>94.562733137935155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2.9228739999999998E-3</v>
      </c>
      <c r="O8">
        <f t="shared" si="22"/>
        <v>341.45660580246363</v>
      </c>
      <c r="P8">
        <f t="shared" si="23"/>
        <v>17.072830290123182</v>
      </c>
      <c r="Q8" s="4">
        <f t="shared" si="24"/>
        <v>25</v>
      </c>
      <c r="R8">
        <f t="shared" si="0"/>
        <v>50000</v>
      </c>
      <c r="S8">
        <f t="shared" si="12"/>
        <v>107.57714896628065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89.820870604847187</v>
      </c>
      <c r="AC8">
        <f t="shared" si="1"/>
        <v>100.86218273167185</v>
      </c>
      <c r="AE8">
        <f t="shared" si="2"/>
        <v>320.1428825761086</v>
      </c>
      <c r="AF8">
        <f t="shared" si="3"/>
        <v>-16.007144128805432</v>
      </c>
      <c r="AG8">
        <f t="shared" si="3"/>
        <v>-23.439499861463712</v>
      </c>
      <c r="AH8">
        <f t="shared" si="4"/>
        <v>-138.81530209438949</v>
      </c>
      <c r="AI8">
        <f t="shared" si="5"/>
        <v>141.88093649144997</v>
      </c>
      <c r="AJ8">
        <f t="shared" si="6"/>
        <v>-11.041312126824664</v>
      </c>
      <c r="AK8">
        <f t="shared" si="20"/>
        <v>28.561854156280905</v>
      </c>
      <c r="AL8">
        <f t="shared" si="7"/>
        <v>159.40147852090621</v>
      </c>
      <c r="AN8">
        <f t="shared" si="8"/>
        <v>210.44701000395656</v>
      </c>
      <c r="AO8">
        <f t="shared" si="8"/>
        <v>-10.522350500197829</v>
      </c>
      <c r="AP8">
        <f t="shared" si="8"/>
        <v>-15.408034756669963</v>
      </c>
      <c r="AQ8">
        <f t="shared" si="8"/>
        <v>-91.250709787731338</v>
      </c>
      <c r="AR8">
        <f t="shared" si="8"/>
        <v>93.265914959357431</v>
      </c>
      <c r="AS8">
        <f t="shared" si="8"/>
        <v>-7.2580439862138038</v>
      </c>
      <c r="AT8">
        <f t="shared" si="8"/>
        <v>18.775231730880162</v>
      </c>
      <c r="AU8">
        <f t="shared" si="8"/>
        <v>104.78310270402379</v>
      </c>
      <c r="AW8">
        <v>5</v>
      </c>
      <c r="AX8">
        <f>(R8*SUMPRODUCT(K9:$K$23, X9:$X$23)-$AZ$3*SUMPRODUCT(K8:$K$22, W9:$W$23))/Z8</f>
        <v>107.57714896628065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2.991456E-3</v>
      </c>
      <c r="O9">
        <f t="shared" si="22"/>
        <v>341.45660580246363</v>
      </c>
      <c r="P9">
        <f t="shared" si="23"/>
        <v>17.072830290123182</v>
      </c>
      <c r="Q9" s="4">
        <f t="shared" si="24"/>
        <v>25</v>
      </c>
      <c r="R9">
        <f t="shared" si="0"/>
        <v>50000</v>
      </c>
      <c r="S9">
        <f t="shared" si="12"/>
        <v>116.05282383540955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100.86218273167185</v>
      </c>
      <c r="AC9">
        <f t="shared" si="1"/>
        <v>107.39522111386952</v>
      </c>
      <c r="AE9">
        <f t="shared" si="2"/>
        <v>315.98376040340793</v>
      </c>
      <c r="AF9">
        <f t="shared" si="3"/>
        <v>-15.799188020170398</v>
      </c>
      <c r="AG9">
        <f t="shared" si="3"/>
        <v>-23.134986630351502</v>
      </c>
      <c r="AH9">
        <f t="shared" si="4"/>
        <v>-140.23646499514956</v>
      </c>
      <c r="AI9">
        <f t="shared" si="5"/>
        <v>136.8131207577365</v>
      </c>
      <c r="AJ9">
        <f t="shared" si="6"/>
        <v>-6.5330383821976739</v>
      </c>
      <c r="AK9">
        <f t="shared" si="20"/>
        <v>20.934640616998273</v>
      </c>
      <c r="AL9">
        <f t="shared" si="7"/>
        <v>151.21472299253711</v>
      </c>
      <c r="AN9">
        <f t="shared" si="8"/>
        <v>197.40828448313877</v>
      </c>
      <c r="AO9">
        <f t="shared" si="8"/>
        <v>-9.8704142241569404</v>
      </c>
      <c r="AP9">
        <f t="shared" si="8"/>
        <v>-14.453394745373711</v>
      </c>
      <c r="AQ9">
        <f t="shared" si="8"/>
        <v>-87.611590992299753</v>
      </c>
      <c r="AR9">
        <f t="shared" si="8"/>
        <v>85.472884521308387</v>
      </c>
      <c r="AS9">
        <f t="shared" si="8"/>
        <v>-4.0814625974627576</v>
      </c>
      <c r="AT9">
        <f t="shared" si="8"/>
        <v>13.078746468478624</v>
      </c>
      <c r="AU9">
        <f t="shared" si="8"/>
        <v>94.470168392324268</v>
      </c>
      <c r="AW9">
        <v>6</v>
      </c>
      <c r="AX9">
        <f>(R9*SUMPRODUCT(K10:$K$23, X10:$X$23)-$AZ$3*SUMPRODUCT(K9:$K$22, W10:$W$23))/Z9</f>
        <v>116.05282383540955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3.0654530000000001E-3</v>
      </c>
      <c r="O10">
        <f t="shared" si="22"/>
        <v>341.45660580246363</v>
      </c>
      <c r="P10">
        <f t="shared" si="23"/>
        <v>17.072830290123182</v>
      </c>
      <c r="Q10" s="4">
        <f t="shared" si="24"/>
        <v>25</v>
      </c>
      <c r="R10">
        <f t="shared" si="0"/>
        <v>50000</v>
      </c>
      <c r="S10">
        <f t="shared" si="12"/>
        <v>122.09956630394041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107.39522111386952</v>
      </c>
      <c r="AC10">
        <f t="shared" si="1"/>
        <v>111.5145964152141</v>
      </c>
      <c r="AE10">
        <f t="shared" si="2"/>
        <v>311.85528943309396</v>
      </c>
      <c r="AF10">
        <f t="shared" si="3"/>
        <v>-15.5927644716547</v>
      </c>
      <c r="AG10">
        <f t="shared" si="3"/>
        <v>-22.832717549877017</v>
      </c>
      <c r="AH10">
        <f t="shared" si="4"/>
        <v>-141.83842834194181</v>
      </c>
      <c r="AI10">
        <f t="shared" si="5"/>
        <v>131.59137906962044</v>
      </c>
      <c r="AJ10">
        <f t="shared" si="6"/>
        <v>-4.1193753013445757</v>
      </c>
      <c r="AK10">
        <f t="shared" si="20"/>
        <v>21.192031668953714</v>
      </c>
      <c r="AL10">
        <f t="shared" si="7"/>
        <v>148.66403543722959</v>
      </c>
      <c r="AN10">
        <f t="shared" si="8"/>
        <v>185.11074187212702</v>
      </c>
      <c r="AO10">
        <f t="shared" si="8"/>
        <v>-9.2555370936063532</v>
      </c>
      <c r="AP10">
        <f t="shared" si="8"/>
        <v>-13.553020993479889</v>
      </c>
      <c r="AQ10">
        <f t="shared" si="8"/>
        <v>-84.192308375088032</v>
      </c>
      <c r="AR10">
        <f t="shared" si="8"/>
        <v>78.109875409952778</v>
      </c>
      <c r="AS10">
        <f t="shared" si="8"/>
        <v>-2.4451745534532874</v>
      </c>
      <c r="AT10">
        <f t="shared" si="8"/>
        <v>12.579144356181438</v>
      </c>
      <c r="AU10">
        <f t="shared" si="8"/>
        <v>88.243845212680924</v>
      </c>
      <c r="AW10">
        <v>7</v>
      </c>
      <c r="AX10">
        <f>(R10*SUMPRODUCT(K11:$K$23, X11:$X$23)-$AZ$3*SUMPRODUCT(K10:$K$22, W11:$W$23))/Z10</f>
        <v>122.09956630394041</v>
      </c>
    </row>
    <row r="11" spans="1:52" x14ac:dyDescent="0.25">
      <c r="A11" t="s">
        <v>33</v>
      </c>
      <c r="C11" s="7">
        <f>AU25</f>
        <v>928.00226658487338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3.1502779999999998E-3</v>
      </c>
      <c r="O11">
        <f t="shared" si="22"/>
        <v>341.45660580246363</v>
      </c>
      <c r="P11">
        <f t="shared" si="23"/>
        <v>17.072830290123182</v>
      </c>
      <c r="Q11" s="4">
        <f t="shared" si="24"/>
        <v>25</v>
      </c>
      <c r="R11">
        <f t="shared" si="0"/>
        <v>50000</v>
      </c>
      <c r="S11">
        <f t="shared" si="12"/>
        <v>125.50295491664804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111.5145964152141</v>
      </c>
      <c r="AC11">
        <f t="shared" si="1"/>
        <v>113.11561731409654</v>
      </c>
      <c r="AE11">
        <f t="shared" si="2"/>
        <v>307.75430568127831</v>
      </c>
      <c r="AF11">
        <f t="shared" si="3"/>
        <v>-15.387715284063917</v>
      </c>
      <c r="AG11">
        <f t="shared" si="3"/>
        <v>-22.532460966600652</v>
      </c>
      <c r="AH11">
        <f t="shared" si="4"/>
        <v>-143.85881555518293</v>
      </c>
      <c r="AI11">
        <f t="shared" si="5"/>
        <v>125.97531387543083</v>
      </c>
      <c r="AJ11">
        <f t="shared" si="6"/>
        <v>-1.6010208988824388</v>
      </c>
      <c r="AK11">
        <f t="shared" si="20"/>
        <v>20.79988112084007</v>
      </c>
      <c r="AL11">
        <f t="shared" si="7"/>
        <v>145.17417409738846</v>
      </c>
      <c r="AN11">
        <f t="shared" si="8"/>
        <v>173.72941907344014</v>
      </c>
      <c r="AO11">
        <f t="shared" si="8"/>
        <v>-8.6864709536720088</v>
      </c>
      <c r="AP11">
        <f t="shared" si="8"/>
        <v>-12.719728958322197</v>
      </c>
      <c r="AQ11">
        <f t="shared" si="8"/>
        <v>-81.209289337703908</v>
      </c>
      <c r="AR11">
        <f t="shared" si="8"/>
        <v>71.113929823742041</v>
      </c>
      <c r="AS11">
        <f t="shared" si="8"/>
        <v>-0.90378729250124501</v>
      </c>
      <c r="AT11">
        <f t="shared" si="8"/>
        <v>11.74167573682133</v>
      </c>
      <c r="AU11">
        <f t="shared" si="8"/>
        <v>81.951818268062127</v>
      </c>
      <c r="AW11">
        <v>8</v>
      </c>
      <c r="AX11">
        <f>(R11*SUMPRODUCT(K12:$K$23, X12:$X$23)-$AZ$3*SUMPRODUCT(K11:$K$22, W12:$W$23))/Z11</f>
        <v>125.50295491664804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3.247738E-3</v>
      </c>
      <c r="O12">
        <f t="shared" si="22"/>
        <v>341.45660580246363</v>
      </c>
      <c r="P12">
        <f t="shared" si="23"/>
        <v>17.072830290123182</v>
      </c>
      <c r="Q12" s="4">
        <f t="shared" si="24"/>
        <v>25</v>
      </c>
      <c r="R12">
        <f t="shared" si="0"/>
        <v>50000</v>
      </c>
      <c r="S12">
        <f t="shared" si="12"/>
        <v>126.25978277919283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113.11561731409654</v>
      </c>
      <c r="AC12">
        <f t="shared" si="1"/>
        <v>112.29018237306946</v>
      </c>
      <c r="AE12">
        <f t="shared" si="2"/>
        <v>303.67725727124088</v>
      </c>
      <c r="AF12">
        <f t="shared" si="3"/>
        <v>-15.183862863562043</v>
      </c>
      <c r="AG12">
        <f t="shared" si="3"/>
        <v>-22.233956827219902</v>
      </c>
      <c r="AH12">
        <f t="shared" si="4"/>
        <v>-146.35905942949134</v>
      </c>
      <c r="AI12">
        <f t="shared" si="5"/>
        <v>119.90037815096755</v>
      </c>
      <c r="AJ12">
        <f t="shared" si="6"/>
        <v>0.82543494102708337</v>
      </c>
      <c r="AK12">
        <f t="shared" si="20"/>
        <v>20.843507708360143</v>
      </c>
      <c r="AL12">
        <f t="shared" si="7"/>
        <v>141.56932080035477</v>
      </c>
      <c r="AN12">
        <f t="shared" si="8"/>
        <v>162.9697663719584</v>
      </c>
      <c r="AO12">
        <f t="shared" si="8"/>
        <v>-8.1484883185979182</v>
      </c>
      <c r="AP12">
        <f t="shared" si="8"/>
        <v>-11.931952962877965</v>
      </c>
      <c r="AQ12">
        <f t="shared" si="8"/>
        <v>-78.544247718686975</v>
      </c>
      <c r="AR12">
        <f t="shared" si="8"/>
        <v>64.345077371795512</v>
      </c>
      <c r="AS12">
        <f t="shared" si="8"/>
        <v>0.4429733747703159</v>
      </c>
      <c r="AT12">
        <f t="shared" si="8"/>
        <v>11.185762187550088</v>
      </c>
      <c r="AU12">
        <f t="shared" si="8"/>
        <v>75.973812934115912</v>
      </c>
      <c r="AW12">
        <v>9</v>
      </c>
      <c r="AX12">
        <f>(R12*SUMPRODUCT(K13:$K$23, X13:$X$23)-$AZ$3*SUMPRODUCT(K12:$K$22, W13:$W$23))/Z12</f>
        <v>126.25978277919283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3.3542210000000001E-3</v>
      </c>
      <c r="O13">
        <f t="shared" si="22"/>
        <v>341.45660580246363</v>
      </c>
      <c r="P13">
        <f t="shared" si="23"/>
        <v>17.072830290123182</v>
      </c>
      <c r="Q13" s="4">
        <f t="shared" si="24"/>
        <v>25</v>
      </c>
      <c r="R13">
        <f t="shared" si="0"/>
        <v>50000</v>
      </c>
      <c r="S13">
        <f t="shared" si="12"/>
        <v>124.31676742621558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112.29018237306946</v>
      </c>
      <c r="AC13">
        <f t="shared" si="1"/>
        <v>109.085674267662</v>
      </c>
      <c r="AE13">
        <f t="shared" si="2"/>
        <v>299.62188406496688</v>
      </c>
      <c r="AF13">
        <f t="shared" si="3"/>
        <v>-14.981094203248345</v>
      </c>
      <c r="AG13">
        <f t="shared" si="3"/>
        <v>-21.937039654044753</v>
      </c>
      <c r="AH13">
        <f t="shared" si="4"/>
        <v>-149.15520980590875</v>
      </c>
      <c r="AI13">
        <f t="shared" si="5"/>
        <v>113.54854040176505</v>
      </c>
      <c r="AJ13">
        <f t="shared" si="6"/>
        <v>3.2045081054074558</v>
      </c>
      <c r="AK13">
        <f t="shared" si="20"/>
        <v>20.521331264538539</v>
      </c>
      <c r="AL13">
        <f t="shared" si="7"/>
        <v>137.27437977171104</v>
      </c>
      <c r="AN13">
        <f t="shared" si="8"/>
        <v>152.88906731530747</v>
      </c>
      <c r="AO13">
        <f t="shared" si="8"/>
        <v>-7.6444533657653739</v>
      </c>
      <c r="AP13">
        <f t="shared" si="8"/>
        <v>-11.193887064799933</v>
      </c>
      <c r="AQ13">
        <f t="shared" si="8"/>
        <v>-76.109930967191204</v>
      </c>
      <c r="AR13">
        <f t="shared" si="8"/>
        <v>57.940795917550986</v>
      </c>
      <c r="AS13">
        <f t="shared" si="8"/>
        <v>1.6351751373870165</v>
      </c>
      <c r="AT13">
        <f t="shared" si="8"/>
        <v>10.47148877958279</v>
      </c>
      <c r="AU13">
        <f t="shared" si="8"/>
        <v>70.047459834520794</v>
      </c>
      <c r="AW13">
        <v>10</v>
      </c>
      <c r="AX13">
        <f>(R13*SUMPRODUCT(K14:$K$23, X14:$X$23)-$AZ$3*SUMPRODUCT(K13:$K$22, W14:$W$23))/Z13</f>
        <v>124.31676742621558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3.4760450000000001E-3</v>
      </c>
      <c r="O14">
        <f t="shared" si="22"/>
        <v>341.45660580246363</v>
      </c>
      <c r="P14">
        <f t="shared" si="23"/>
        <v>17.072830290123182</v>
      </c>
      <c r="Q14" s="4">
        <f t="shared" si="24"/>
        <v>25</v>
      </c>
      <c r="R14">
        <f t="shared" si="0"/>
        <v>50000</v>
      </c>
      <c r="S14">
        <f t="shared" si="12"/>
        <v>122.21346353878035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109.085674267662</v>
      </c>
      <c r="AC14">
        <f t="shared" si="1"/>
        <v>105.79489191027375</v>
      </c>
      <c r="AE14">
        <f t="shared" si="2"/>
        <v>295.5841660723226</v>
      </c>
      <c r="AF14">
        <f t="shared" si="3"/>
        <v>-14.77920830361613</v>
      </c>
      <c r="AG14">
        <f t="shared" si="3"/>
        <v>-21.64141512050006</v>
      </c>
      <c r="AH14">
        <f t="shared" si="4"/>
        <v>-152.50827400848797</v>
      </c>
      <c r="AI14">
        <f t="shared" si="5"/>
        <v>106.6552686397184</v>
      </c>
      <c r="AJ14">
        <f t="shared" si="6"/>
        <v>3.2907823573882524</v>
      </c>
      <c r="AK14">
        <f t="shared" si="20"/>
        <v>33.363721164616123</v>
      </c>
      <c r="AL14">
        <f t="shared" si="7"/>
        <v>143.30977216172278</v>
      </c>
      <c r="AN14">
        <f t="shared" si="8"/>
        <v>138.93940463106858</v>
      </c>
      <c r="AO14">
        <f t="shared" si="8"/>
        <v>-6.9469702315534292</v>
      </c>
      <c r="AP14">
        <f t="shared" si="8"/>
        <v>-10.172552109846027</v>
      </c>
      <c r="AQ14">
        <f t="shared" si="8"/>
        <v>-71.686548956978413</v>
      </c>
      <c r="AR14">
        <f t="shared" si="8"/>
        <v>50.133333332690704</v>
      </c>
      <c r="AS14">
        <f t="shared" si="8"/>
        <v>1.5468329971168928</v>
      </c>
      <c r="AT14">
        <f t="shared" si="8"/>
        <v>15.682624737600248</v>
      </c>
      <c r="AU14">
        <f t="shared" si="8"/>
        <v>67.362791067407841</v>
      </c>
      <c r="AW14">
        <v>11</v>
      </c>
      <c r="AX14">
        <f>(R14*SUMPRODUCT(K15:$K$23, X15:$X$23)-$AZ$3*SUMPRODUCT(K14:$K$22, W15:$W$23))/Z14</f>
        <v>122.21346353878035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3.6141120000000001E-3</v>
      </c>
      <c r="O15">
        <f t="shared" si="22"/>
        <v>341.45660580246363</v>
      </c>
      <c r="P15">
        <f t="shared" si="23"/>
        <v>17.072830290123182</v>
      </c>
      <c r="Q15" s="4">
        <f t="shared" si="24"/>
        <v>25</v>
      </c>
      <c r="R15">
        <f t="shared" si="0"/>
        <v>50000</v>
      </c>
      <c r="S15">
        <f t="shared" si="12"/>
        <v>117.36754570969336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105.79489191027375</v>
      </c>
      <c r="AC15">
        <f t="shared" si="1"/>
        <v>100.21679747659721</v>
      </c>
      <c r="AE15">
        <f t="shared" si="2"/>
        <v>291.56005012998742</v>
      </c>
      <c r="AF15">
        <f t="shared" si="3"/>
        <v>-14.57800250649937</v>
      </c>
      <c r="AG15">
        <f t="shared" si="3"/>
        <v>-21.346786471211079</v>
      </c>
      <c r="AH15">
        <f t="shared" si="4"/>
        <v>-156.42899616796143</v>
      </c>
      <c r="AI15">
        <f t="shared" si="5"/>
        <v>99.20626498431551</v>
      </c>
      <c r="AJ15">
        <f t="shared" si="6"/>
        <v>5.5780944336765401</v>
      </c>
      <c r="AK15">
        <f t="shared" si="20"/>
        <v>32.75498826978307</v>
      </c>
      <c r="AL15">
        <f t="shared" si="7"/>
        <v>137.53934768777512</v>
      </c>
      <c r="AN15">
        <f t="shared" si="8"/>
        <v>126.24484420674807</v>
      </c>
      <c r="AO15">
        <f t="shared" si="8"/>
        <v>-6.312242210337403</v>
      </c>
      <c r="AP15">
        <f t="shared" si="8"/>
        <v>-9.2431104027155708</v>
      </c>
      <c r="AQ15">
        <f t="shared" si="8"/>
        <v>-67.733402576374203</v>
      </c>
      <c r="AR15">
        <f t="shared" si="8"/>
        <v>42.956089017320878</v>
      </c>
      <c r="AS15">
        <f t="shared" si="8"/>
        <v>2.4153023105739777</v>
      </c>
      <c r="AT15">
        <f t="shared" si="8"/>
        <v>14.18283605476482</v>
      </c>
      <c r="AU15">
        <f t="shared" si="8"/>
        <v>59.554227382659683</v>
      </c>
      <c r="AW15">
        <v>12</v>
      </c>
      <c r="AX15">
        <f>(R15*SUMPRODUCT(K16:$K$23, X16:$X$23)-$AZ$3*SUMPRODUCT(K15:$K$22, W16:$W$23))/Z15</f>
        <v>117.36754570969336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3.757594E-3</v>
      </c>
      <c r="O16">
        <f t="shared" si="22"/>
        <v>341.45660580246363</v>
      </c>
      <c r="P16">
        <f t="shared" si="23"/>
        <v>17.072830290123182</v>
      </c>
      <c r="Q16" s="4">
        <f t="shared" si="24"/>
        <v>25</v>
      </c>
      <c r="R16">
        <f t="shared" si="0"/>
        <v>50000</v>
      </c>
      <c r="S16">
        <f t="shared" si="12"/>
        <v>110.08471024983167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100.21679747659721</v>
      </c>
      <c r="AC16">
        <f t="shared" si="1"/>
        <v>92.705003173764283</v>
      </c>
      <c r="AE16">
        <f t="shared" si="2"/>
        <v>287.54888533367938</v>
      </c>
      <c r="AF16">
        <f t="shared" si="3"/>
        <v>-14.37744426668397</v>
      </c>
      <c r="AG16">
        <f t="shared" si="3"/>
        <v>-21.053106049735465</v>
      </c>
      <c r="AH16">
        <f t="shared" si="4"/>
        <v>-160.42511352700785</v>
      </c>
      <c r="AI16">
        <f t="shared" si="5"/>
        <v>91.693221490252057</v>
      </c>
      <c r="AJ16">
        <f t="shared" si="6"/>
        <v>7.511794302832925</v>
      </c>
      <c r="AK16">
        <f t="shared" si="20"/>
        <v>31.951578348652308</v>
      </c>
      <c r="AL16">
        <f t="shared" si="7"/>
        <v>131.15659414173729</v>
      </c>
      <c r="AN16">
        <f t="shared" si="8"/>
        <v>114.69346933741694</v>
      </c>
      <c r="AO16">
        <f t="shared" si="8"/>
        <v>-5.7346734668708477</v>
      </c>
      <c r="AP16">
        <f t="shared" si="8"/>
        <v>-8.3973678784068078</v>
      </c>
      <c r="AQ16">
        <f t="shared" si="8"/>
        <v>-63.988120899547184</v>
      </c>
      <c r="AR16">
        <f t="shared" si="8"/>
        <v>36.573307092592088</v>
      </c>
      <c r="AS16">
        <f t="shared" si="8"/>
        <v>2.9961992324928732</v>
      </c>
      <c r="AT16">
        <f t="shared" si="8"/>
        <v>12.744397765133694</v>
      </c>
      <c r="AU16">
        <f t="shared" si="8"/>
        <v>52.313904090218649</v>
      </c>
      <c r="AW16">
        <v>13</v>
      </c>
      <c r="AX16">
        <f>(R16*SUMPRODUCT(K17:$K$23, X17:$X$23)-$AZ$3*SUMPRODUCT(K16:$K$22, W17:$W$23))/Z16</f>
        <v>110.08471024983167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3.9119039999999999E-3</v>
      </c>
      <c r="O17">
        <f t="shared" si="22"/>
        <v>341.45660580246363</v>
      </c>
      <c r="P17">
        <f t="shared" si="23"/>
        <v>17.072830290123182</v>
      </c>
      <c r="Q17" s="4">
        <f t="shared" si="24"/>
        <v>25</v>
      </c>
      <c r="R17">
        <f t="shared" si="0"/>
        <v>50000</v>
      </c>
      <c r="S17">
        <f t="shared" si="12"/>
        <v>100.54474194379647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92.705003173764283</v>
      </c>
      <c r="AC17">
        <f t="shared" si="1"/>
        <v>83.493227482021325</v>
      </c>
      <c r="AE17">
        <f t="shared" si="2"/>
        <v>283.54853284561023</v>
      </c>
      <c r="AF17">
        <f t="shared" si="3"/>
        <v>-14.177426642280514</v>
      </c>
      <c r="AG17">
        <f t="shared" si="3"/>
        <v>-20.760217259469727</v>
      </c>
      <c r="AH17">
        <f t="shared" si="4"/>
        <v>-164.71545953676872</v>
      </c>
      <c r="AI17">
        <f t="shared" si="5"/>
        <v>83.895429407091257</v>
      </c>
      <c r="AJ17">
        <f t="shared" si="6"/>
        <v>9.2117756917429574</v>
      </c>
      <c r="AK17">
        <f t="shared" si="20"/>
        <v>30.983576831616691</v>
      </c>
      <c r="AL17">
        <f t="shared" si="7"/>
        <v>124.0907819304509</v>
      </c>
      <c r="AN17">
        <f t="shared" si="8"/>
        <v>104.18273942453182</v>
      </c>
      <c r="AO17">
        <f t="shared" si="8"/>
        <v>-5.2091369712265925</v>
      </c>
      <c r="AP17">
        <f t="shared" si="8"/>
        <v>-7.6278169505382687</v>
      </c>
      <c r="AQ17">
        <f t="shared" si="8"/>
        <v>-60.520531098832883</v>
      </c>
      <c r="AR17">
        <f t="shared" si="8"/>
        <v>30.825254403934078</v>
      </c>
      <c r="AS17">
        <f t="shared" si="8"/>
        <v>3.3846340762152551</v>
      </c>
      <c r="AT17">
        <f t="shared" si="8"/>
        <v>11.384131947689804</v>
      </c>
      <c r="AU17">
        <f t="shared" si="8"/>
        <v>45.594020427839133</v>
      </c>
      <c r="AW17">
        <v>14</v>
      </c>
      <c r="AX17">
        <f>(R17*SUMPRODUCT(K18:$K$23, X18:$X$23)-$AZ$3*SUMPRODUCT(K17:$K$22, W18:$W$23))/Z17</f>
        <v>100.54474194379647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4.0806530000000001E-3</v>
      </c>
      <c r="O18">
        <f t="shared" si="22"/>
        <v>341.45660580246363</v>
      </c>
      <c r="P18">
        <f t="shared" si="23"/>
        <v>17.072830290123182</v>
      </c>
      <c r="Q18" s="4">
        <f t="shared" si="24"/>
        <v>25</v>
      </c>
      <c r="R18">
        <f t="shared" si="0"/>
        <v>50000</v>
      </c>
      <c r="S18">
        <f t="shared" si="12"/>
        <v>88.863773752121659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83.493227482021325</v>
      </c>
      <c r="AC18">
        <f t="shared" si="1"/>
        <v>72.754192836854799</v>
      </c>
      <c r="AE18">
        <f t="shared" si="2"/>
        <v>279.55598434595208</v>
      </c>
      <c r="AF18">
        <f t="shared" si="3"/>
        <v>-13.977799217297605</v>
      </c>
      <c r="AG18">
        <f t="shared" si="3"/>
        <v>-20.46789984403452</v>
      </c>
      <c r="AH18">
        <f t="shared" si="4"/>
        <v>-169.43048568101383</v>
      </c>
      <c r="AI18">
        <f t="shared" si="5"/>
        <v>75.679799603606114</v>
      </c>
      <c r="AJ18">
        <f t="shared" si="6"/>
        <v>10.739034645166527</v>
      </c>
      <c r="AK18">
        <f t="shared" si="20"/>
        <v>29.87073891992075</v>
      </c>
      <c r="AL18">
        <f t="shared" si="7"/>
        <v>116.28957316869339</v>
      </c>
      <c r="AN18">
        <f t="shared" si="8"/>
        <v>94.619038094300123</v>
      </c>
      <c r="AO18">
        <f t="shared" si="8"/>
        <v>-4.7309519047150062</v>
      </c>
      <c r="AP18">
        <f t="shared" si="8"/>
        <v>-6.9276034264979387</v>
      </c>
      <c r="AQ18">
        <f t="shared" si="8"/>
        <v>-57.345757117289018</v>
      </c>
      <c r="AR18">
        <f t="shared" si="8"/>
        <v>25.614725645798156</v>
      </c>
      <c r="AS18">
        <f t="shared" si="8"/>
        <v>3.6347536274865426</v>
      </c>
      <c r="AT18">
        <f t="shared" si="8"/>
        <v>10.110105817914679</v>
      </c>
      <c r="AU18">
        <f t="shared" si="8"/>
        <v>39.359585091199378</v>
      </c>
      <c r="AW18">
        <v>15</v>
      </c>
      <c r="AX18">
        <f>(R18*SUMPRODUCT(K19:$K$23, X19:$X$23)-$AZ$3*SUMPRODUCT(K18:$K$22, W19:$W$23))/Z18</f>
        <v>88.863773752121659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4.2836929999999999E-3</v>
      </c>
      <c r="O19">
        <f t="shared" si="22"/>
        <v>341.45660580246363</v>
      </c>
      <c r="P19">
        <f t="shared" si="23"/>
        <v>17.072830290123182</v>
      </c>
      <c r="Q19" s="4">
        <f t="shared" si="24"/>
        <v>25</v>
      </c>
      <c r="R19">
        <f t="shared" si="0"/>
        <v>50000</v>
      </c>
      <c r="S19">
        <f t="shared" si="12"/>
        <v>74.854943477120415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72.754192836854799</v>
      </c>
      <c r="AC19">
        <f t="shared" si="1"/>
        <v>60.409564176383469</v>
      </c>
      <c r="AE19">
        <f t="shared" si="2"/>
        <v>275.56289248924173</v>
      </c>
      <c r="AF19">
        <f t="shared" si="3"/>
        <v>-13.778144624462087</v>
      </c>
      <c r="AG19">
        <f t="shared" si="3"/>
        <v>-20.175542646307584</v>
      </c>
      <c r="AH19">
        <f t="shared" si="4"/>
        <v>-175.35639857318353</v>
      </c>
      <c r="AI19">
        <f t="shared" si="5"/>
        <v>66.252806645288558</v>
      </c>
      <c r="AJ19">
        <f t="shared" si="6"/>
        <v>12.344628660471329</v>
      </c>
      <c r="AK19">
        <f t="shared" si="20"/>
        <v>28.627166233720263</v>
      </c>
      <c r="AL19">
        <f t="shared" si="7"/>
        <v>107.22460153948015</v>
      </c>
      <c r="AN19">
        <f t="shared" si="8"/>
        <v>85.915562304670587</v>
      </c>
      <c r="AO19">
        <f t="shared" si="8"/>
        <v>-4.2957781152335288</v>
      </c>
      <c r="AP19">
        <f t="shared" si="8"/>
        <v>-6.2903719568375891</v>
      </c>
      <c r="AQ19">
        <f t="shared" si="8"/>
        <v>-54.672976651691897</v>
      </c>
      <c r="AR19">
        <f t="shared" si="8"/>
        <v>20.656435580907576</v>
      </c>
      <c r="AS19">
        <f t="shared" si="8"/>
        <v>3.8488335756170562</v>
      </c>
      <c r="AT19">
        <f t="shared" si="8"/>
        <v>8.9254364473452377</v>
      </c>
      <c r="AU19">
        <f t="shared" si="8"/>
        <v>33.430705603869868</v>
      </c>
      <c r="AW19">
        <v>16</v>
      </c>
      <c r="AX19">
        <f>(R19*SUMPRODUCT(K20:$K$23, X20:$X$23)-$AZ$3*SUMPRODUCT(K19:$K$22, W20:$W$23))/Z19</f>
        <v>74.854943477120415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4.5002690000000003E-3</v>
      </c>
      <c r="O20">
        <f t="shared" si="22"/>
        <v>341.45660580246363</v>
      </c>
      <c r="P20">
        <f t="shared" si="23"/>
        <v>17.072830290123182</v>
      </c>
      <c r="Q20" s="4">
        <f t="shared" si="24"/>
        <v>25</v>
      </c>
      <c r="R20">
        <f t="shared" si="0"/>
        <v>50000</v>
      </c>
      <c r="S20">
        <f t="shared" si="12"/>
        <v>58.706632195128634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60.409564176383469</v>
      </c>
      <c r="AC20">
        <f t="shared" si="1"/>
        <v>46.690539580746972</v>
      </c>
      <c r="AE20">
        <f t="shared" si="2"/>
        <v>271.56715642172958</v>
      </c>
      <c r="AF20">
        <f t="shared" si="3"/>
        <v>-13.578357821086481</v>
      </c>
      <c r="AG20">
        <f t="shared" si="3"/>
        <v>-19.88299185071515</v>
      </c>
      <c r="AH20">
        <f t="shared" si="4"/>
        <v>-181.59073825871198</v>
      </c>
      <c r="AI20">
        <f t="shared" si="5"/>
        <v>56.515068491215999</v>
      </c>
      <c r="AJ20">
        <f t="shared" si="6"/>
        <v>13.719024595636498</v>
      </c>
      <c r="AK20">
        <f t="shared" si="20"/>
        <v>27.245984699555724</v>
      </c>
      <c r="AL20">
        <f t="shared" si="7"/>
        <v>97.480077786408216</v>
      </c>
      <c r="AN20">
        <f t="shared" si="8"/>
        <v>77.995530043116986</v>
      </c>
      <c r="AO20">
        <f t="shared" si="8"/>
        <v>-3.8997765021558499</v>
      </c>
      <c r="AP20">
        <f t="shared" si="8"/>
        <v>-5.7105008892578182</v>
      </c>
      <c r="AQ20">
        <f t="shared" si="8"/>
        <v>-52.153824740920996</v>
      </c>
      <c r="AR20">
        <f t="shared" si="8"/>
        <v>16.231427910782326</v>
      </c>
      <c r="AS20">
        <f t="shared" si="8"/>
        <v>3.940176747108322</v>
      </c>
      <c r="AT20">
        <f t="shared" si="8"/>
        <v>7.8251915518399047</v>
      </c>
      <c r="AU20">
        <f t="shared" si="8"/>
        <v>27.996796209730551</v>
      </c>
      <c r="AW20">
        <v>17</v>
      </c>
      <c r="AX20">
        <f>(R20*SUMPRODUCT(K21:$K$23, X21:$X$23)-$AZ$3*SUMPRODUCT(K20:$K$22, W21:$W$23))/Z20</f>
        <v>58.706632195128634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4.7150400000000002E-3</v>
      </c>
      <c r="O21">
        <f t="shared" si="22"/>
        <v>341.45660580246363</v>
      </c>
      <c r="P21">
        <f t="shared" si="23"/>
        <v>17.072830290123182</v>
      </c>
      <c r="Q21" s="4">
        <f t="shared" si="24"/>
        <v>25</v>
      </c>
      <c r="R21">
        <f t="shared" si="0"/>
        <v>50000</v>
      </c>
      <c r="S21">
        <f t="shared" si="12"/>
        <v>40.806493543482155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46.690539580746972</v>
      </c>
      <c r="AC21">
        <f t="shared" si="1"/>
        <v>31.976642186971397</v>
      </c>
      <c r="AE21">
        <f t="shared" si="2"/>
        <v>267.5710348522976</v>
      </c>
      <c r="AF21">
        <f t="shared" si="3"/>
        <v>-13.37855174261488</v>
      </c>
      <c r="AG21">
        <f t="shared" si="3"/>
        <v>-19.590412830312204</v>
      </c>
      <c r="AH21">
        <f t="shared" si="4"/>
        <v>-187.49820379159195</v>
      </c>
      <c r="AI21">
        <f t="shared" si="5"/>
        <v>47.103866487778561</v>
      </c>
      <c r="AJ21">
        <f t="shared" si="6"/>
        <v>14.713897393775575</v>
      </c>
      <c r="AK21">
        <f t="shared" si="20"/>
        <v>25.747162017665453</v>
      </c>
      <c r="AL21">
        <f t="shared" si="7"/>
        <v>87.564925899219588</v>
      </c>
      <c r="AN21">
        <f t="shared" si="8"/>
        <v>70.79016656537874</v>
      </c>
      <c r="AO21">
        <f t="shared" si="8"/>
        <v>-3.539508328268937</v>
      </c>
      <c r="AP21">
        <f t="shared" si="8"/>
        <v>-5.1829548295758867</v>
      </c>
      <c r="AQ21">
        <f t="shared" si="8"/>
        <v>-49.605627471759014</v>
      </c>
      <c r="AR21">
        <f t="shared" si="8"/>
        <v>12.462075935774903</v>
      </c>
      <c r="AS21">
        <f t="shared" si="8"/>
        <v>3.8927952269057835</v>
      </c>
      <c r="AT21">
        <f t="shared" si="8"/>
        <v>6.8118206024148042</v>
      </c>
      <c r="AU21">
        <f t="shared" si="8"/>
        <v>23.166691765095489</v>
      </c>
      <c r="AW21">
        <v>18</v>
      </c>
      <c r="AX21">
        <f>(R21*SUMPRODUCT(K22:$K$23, X22:$X$23)-$AZ$3*SUMPRODUCT(K21:$K$22, W22:$W$23))/Z21</f>
        <v>40.806493543482155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4.9523709999999997E-3</v>
      </c>
      <c r="O22">
        <f t="shared" si="22"/>
        <v>341.45660580246363</v>
      </c>
      <c r="P22">
        <f t="shared" si="23"/>
        <v>17.072830290123182</v>
      </c>
      <c r="Q22" s="4">
        <f t="shared" si="24"/>
        <v>25</v>
      </c>
      <c r="R22">
        <f t="shared" si="0"/>
        <v>50000</v>
      </c>
      <c r="S22">
        <f t="shared" si="12"/>
        <v>21.189043779306598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31.976642186971397</v>
      </c>
      <c r="AC22">
        <f t="shared" si="1"/>
        <v>16.355814171522926</v>
      </c>
      <c r="AE22">
        <f t="shared" si="2"/>
        <v>263.57021347033208</v>
      </c>
      <c r="AF22">
        <f t="shared" si="3"/>
        <v>-13.178510673516605</v>
      </c>
      <c r="AG22">
        <f t="shared" si="3"/>
        <v>-19.297489709630213</v>
      </c>
      <c r="AH22">
        <f t="shared" si="4"/>
        <v>-194.03798475773215</v>
      </c>
      <c r="AI22">
        <f t="shared" si="5"/>
        <v>37.05622832945312</v>
      </c>
      <c r="AJ22">
        <f t="shared" si="6"/>
        <v>15.62082801544847</v>
      </c>
      <c r="AK22">
        <f t="shared" si="20"/>
        <v>24.162824016952612</v>
      </c>
      <c r="AL22">
        <f t="shared" si="7"/>
        <v>76.839880361854199</v>
      </c>
      <c r="AN22">
        <f t="shared" si="8"/>
        <v>64.234970809620549</v>
      </c>
      <c r="AO22">
        <f t="shared" si="8"/>
        <v>-3.211748540481028</v>
      </c>
      <c r="AP22">
        <f t="shared" si="8"/>
        <v>-4.7030112844544867</v>
      </c>
      <c r="AQ22">
        <f t="shared" si="8"/>
        <v>-47.289199044009173</v>
      </c>
      <c r="AR22">
        <f t="shared" si="8"/>
        <v>9.0310119406758638</v>
      </c>
      <c r="AS22">
        <f t="shared" si="8"/>
        <v>3.8069682396314493</v>
      </c>
      <c r="AT22">
        <f t="shared" si="8"/>
        <v>5.8887469679181192</v>
      </c>
      <c r="AU22">
        <f t="shared" si="8"/>
        <v>18.726727148225432</v>
      </c>
      <c r="AW22">
        <v>19</v>
      </c>
      <c r="AX22">
        <f>(R22*SUMPRODUCT(K23:$K$23, X23:$X$23)-$AZ$3*SUMPRODUCT(K22:$K$22, W23:$W$23))/Z22</f>
        <v>21.189043779306598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5.2041409999999998E-3</v>
      </c>
      <c r="O23">
        <f t="shared" si="22"/>
        <v>341.45660580246363</v>
      </c>
      <c r="P23">
        <f t="shared" si="23"/>
        <v>17.072830290123182</v>
      </c>
      <c r="Q23" s="4">
        <f t="shared" si="24"/>
        <v>25</v>
      </c>
      <c r="R23">
        <f t="shared" si="0"/>
        <v>50000</v>
      </c>
      <c r="S23">
        <f t="shared" si="12"/>
        <v>21.516178795494504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16.355814171522926</v>
      </c>
      <c r="AC23">
        <f t="shared" si="1"/>
        <v>16.355814171522926</v>
      </c>
      <c r="AE23">
        <f t="shared" si="2"/>
        <v>259.56285478132907</v>
      </c>
      <c r="AF23">
        <f t="shared" si="3"/>
        <v>-12.978142739066454</v>
      </c>
      <c r="AG23">
        <f t="shared" si="3"/>
        <v>-19.004087955138949</v>
      </c>
      <c r="AH23">
        <f t="shared" si="4"/>
        <v>-200.8537147899294</v>
      </c>
      <c r="AI23">
        <f t="shared" si="5"/>
        <v>26.726909297194283</v>
      </c>
      <c r="AJ23">
        <f t="shared" si="6"/>
        <v>0</v>
      </c>
      <c r="AK23">
        <f t="shared" si="20"/>
        <v>22.500346709166056</v>
      </c>
      <c r="AL23">
        <f t="shared" si="7"/>
        <v>49.227256006360335</v>
      </c>
      <c r="AN23">
        <f t="shared" si="8"/>
        <v>58.271890999675932</v>
      </c>
      <c r="AO23">
        <f t="shared" si="8"/>
        <v>-2.913594549983797</v>
      </c>
      <c r="AP23">
        <f t="shared" si="8"/>
        <v>-4.2664199498154431</v>
      </c>
      <c r="AQ23">
        <f t="shared" si="8"/>
        <v>-45.091682263161282</v>
      </c>
      <c r="AR23">
        <f t="shared" si="8"/>
        <v>6.000194236715414</v>
      </c>
      <c r="AS23">
        <f t="shared" si="8"/>
        <v>0</v>
      </c>
      <c r="AT23">
        <f t="shared" si="8"/>
        <v>5.0513304455524679</v>
      </c>
      <c r="AU23">
        <f t="shared" si="8"/>
        <v>11.05152468226788</v>
      </c>
      <c r="AW23">
        <v>20</v>
      </c>
      <c r="AX23">
        <f>(R23*SUMPRODUCT(K$23:$K24, X$23:$X24)-$AZ$3*SUMPRODUCT(K$22:$K23, W$23:$W24))/Z23</f>
        <v>21.516178795494504</v>
      </c>
    </row>
    <row r="25" spans="5:50" x14ac:dyDescent="0.25">
      <c r="AN25" s="8">
        <f t="shared" ref="AN25:AU25" si="25">SUM(AN3:AN23)</f>
        <v>3131.8597605756022</v>
      </c>
      <c r="AO25" s="8">
        <f t="shared" si="25"/>
        <v>-412.68544238062793</v>
      </c>
      <c r="AP25" s="8">
        <f t="shared" si="25"/>
        <v>-477.45118943310115</v>
      </c>
      <c r="AQ25" s="8">
        <f t="shared" si="25"/>
        <v>-1516.4741425367511</v>
      </c>
      <c r="AR25" s="8">
        <f t="shared" si="25"/>
        <v>725.24898622512239</v>
      </c>
      <c r="AS25" s="8">
        <f t="shared" si="25"/>
        <v>-57.986283624350349</v>
      </c>
      <c r="AT25" s="8">
        <f t="shared" si="25"/>
        <v>260.73956398410138</v>
      </c>
      <c r="AU25" s="9">
        <f t="shared" si="25"/>
        <v>928.00226658487338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DA1A-926F-432D-93D6-E038033D3AEE}">
  <sheetPr codeName="Sheet5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485.570619331339</v>
      </c>
      <c r="K3">
        <v>1</v>
      </c>
      <c r="L3" s="2">
        <v>0</v>
      </c>
      <c r="O3">
        <f>$C$3</f>
        <v>485.570619331339</v>
      </c>
      <c r="P3">
        <f>O3*B5</f>
        <v>388.45649546507121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485.570619331339</v>
      </c>
      <c r="AF3">
        <f t="shared" ref="AF3:AG23" si="3">-$Z3*P3</f>
        <v>-388.45649546507121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-176.03561793373223</v>
      </c>
      <c r="AJ3">
        <f t="shared" ref="AJ3:AJ23" si="6">AB3-AC3</f>
        <v>0</v>
      </c>
      <c r="AL3">
        <f t="shared" ref="AL3:AL23" si="7">SUM(AI3:AK3)</f>
        <v>-176.03561793373223</v>
      </c>
      <c r="AN3">
        <f t="shared" ref="AN3:AU23" si="8">AE3*$K3</f>
        <v>485.570619331339</v>
      </c>
      <c r="AO3">
        <f t="shared" si="8"/>
        <v>-388.45649546507121</v>
      </c>
      <c r="AP3">
        <f t="shared" si="8"/>
        <v>-273.14974180000002</v>
      </c>
      <c r="AQ3">
        <f t="shared" si="8"/>
        <v>0</v>
      </c>
      <c r="AR3">
        <f t="shared" si="8"/>
        <v>-176.03561793373223</v>
      </c>
      <c r="AS3">
        <f t="shared" si="8"/>
        <v>0</v>
      </c>
      <c r="AT3">
        <f t="shared" si="8"/>
        <v>0</v>
      </c>
      <c r="AU3">
        <f t="shared" si="8"/>
        <v>-176.03561793373223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231.53950502008638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69.418181097738014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68.482698565446753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-68.482698565446753</v>
      </c>
      <c r="AK4">
        <f t="shared" ref="AK4:AK23" si="20">H4*SUM(AB4:AB4, AE4:AF4)</f>
        <v>0</v>
      </c>
      <c r="AL4">
        <f t="shared" si="7"/>
        <v>-242.28494856544677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-163.05680645463926</v>
      </c>
      <c r="AR4">
        <f t="shared" si="8"/>
        <v>-163.05680645463926</v>
      </c>
      <c r="AS4">
        <f t="shared" si="8"/>
        <v>-64.248708664458903</v>
      </c>
      <c r="AT4">
        <f t="shared" si="8"/>
        <v>0</v>
      </c>
      <c r="AU4">
        <f t="shared" si="8"/>
        <v>-227.30551511909817</v>
      </c>
      <c r="AW4">
        <v>1</v>
      </c>
      <c r="AX4">
        <f>(R4*SUMPRODUCT(K5:$K$23, X5:$X$23)-$AZ$3*SUMPRODUCT(K4:$K$22, W5:$W$23))/Z4</f>
        <v>69.418181097738014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3.6141120000000001E-3</v>
      </c>
      <c r="O5">
        <f t="shared" ref="O5:O23" si="22">$C$3</f>
        <v>485.570619331339</v>
      </c>
      <c r="P5">
        <f t="shared" ref="P5:P23" si="23">O5*$C$5</f>
        <v>24.278530966566951</v>
      </c>
      <c r="Q5" s="4">
        <f t="shared" ref="Q5:Q23" si="24">$C$8</f>
        <v>25</v>
      </c>
      <c r="R5">
        <f t="shared" si="0"/>
        <v>50000</v>
      </c>
      <c r="S5">
        <f t="shared" si="12"/>
        <v>132.39444812100072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68.482698565446753</v>
      </c>
      <c r="AC5">
        <f t="shared" si="1"/>
        <v>128.83215140160178</v>
      </c>
      <c r="AE5">
        <f t="shared" si="2"/>
        <v>472.50551993457537</v>
      </c>
      <c r="AF5">
        <f t="shared" si="3"/>
        <v>-23.625275996728771</v>
      </c>
      <c r="AG5">
        <f t="shared" si="3"/>
        <v>-24.327332684648677</v>
      </c>
      <c r="AH5">
        <f t="shared" si="4"/>
        <v>-178.270403202648</v>
      </c>
      <c r="AI5">
        <f t="shared" si="5"/>
        <v>246.28250805054992</v>
      </c>
      <c r="AJ5">
        <f t="shared" si="6"/>
        <v>-60.349452836155024</v>
      </c>
      <c r="AK5">
        <f t="shared" si="20"/>
        <v>44.700158232284551</v>
      </c>
      <c r="AL5">
        <f t="shared" si="7"/>
        <v>230.63321344667946</v>
      </c>
      <c r="AN5">
        <f t="shared" si="8"/>
        <v>408.03805362006034</v>
      </c>
      <c r="AO5">
        <f t="shared" si="8"/>
        <v>-20.401902681003019</v>
      </c>
      <c r="AP5">
        <f t="shared" si="8"/>
        <v>-21.008172517828314</v>
      </c>
      <c r="AQ5">
        <f t="shared" si="8"/>
        <v>-153.94763716399299</v>
      </c>
      <c r="AR5">
        <f t="shared" si="8"/>
        <v>212.68034125723605</v>
      </c>
      <c r="AS5">
        <f t="shared" si="8"/>
        <v>-52.115525075156725</v>
      </c>
      <c r="AT5">
        <f t="shared" si="8"/>
        <v>38.601380919604047</v>
      </c>
      <c r="AU5">
        <f t="shared" si="8"/>
        <v>199.16619710168337</v>
      </c>
      <c r="AW5">
        <v>2</v>
      </c>
      <c r="AX5">
        <f>(R5*SUMPRODUCT(K6:$K$23, X6:$X$23)-$AZ$3*SUMPRODUCT(K5:$K$22, W6:$W$23))/Z5</f>
        <v>132.39444812100072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3.757594E-3</v>
      </c>
      <c r="O6">
        <f t="shared" si="22"/>
        <v>485.570619331339</v>
      </c>
      <c r="P6">
        <f t="shared" si="23"/>
        <v>24.278530966566951</v>
      </c>
      <c r="Q6" s="4">
        <f t="shared" si="24"/>
        <v>25</v>
      </c>
      <c r="R6">
        <f t="shared" si="0"/>
        <v>50000</v>
      </c>
      <c r="S6">
        <f t="shared" si="12"/>
        <v>188.61250248055171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128.83215140160178</v>
      </c>
      <c r="AC6">
        <f t="shared" si="1"/>
        <v>181.01252856589963</v>
      </c>
      <c r="AE6">
        <f t="shared" si="2"/>
        <v>466.00498082855654</v>
      </c>
      <c r="AF6">
        <f t="shared" si="3"/>
        <v>-23.300249041427829</v>
      </c>
      <c r="AG6">
        <f t="shared" si="3"/>
        <v>-23.992647118470352</v>
      </c>
      <c r="AH6">
        <f t="shared" si="4"/>
        <v>-182.82447866367954</v>
      </c>
      <c r="AI6">
        <f t="shared" si="5"/>
        <v>235.88760600497881</v>
      </c>
      <c r="AJ6">
        <f t="shared" si="6"/>
        <v>-52.180377164297852</v>
      </c>
      <c r="AK6">
        <f t="shared" si="20"/>
        <v>62.183212890933881</v>
      </c>
      <c r="AL6">
        <f t="shared" si="7"/>
        <v>245.89044173161483</v>
      </c>
      <c r="AN6">
        <f t="shared" si="8"/>
        <v>362.93689731403799</v>
      </c>
      <c r="AO6">
        <f t="shared" si="8"/>
        <v>-18.146844865701901</v>
      </c>
      <c r="AP6">
        <f t="shared" si="8"/>
        <v>-18.686102642177193</v>
      </c>
      <c r="AQ6">
        <f t="shared" si="8"/>
        <v>-142.38849748188414</v>
      </c>
      <c r="AR6">
        <f t="shared" si="8"/>
        <v>183.71545232427474</v>
      </c>
      <c r="AS6">
        <f t="shared" si="8"/>
        <v>-40.639445859601032</v>
      </c>
      <c r="AT6">
        <f t="shared" si="8"/>
        <v>48.429916589146551</v>
      </c>
      <c r="AU6">
        <f t="shared" si="8"/>
        <v>191.50592305382025</v>
      </c>
      <c r="AW6">
        <v>3</v>
      </c>
      <c r="AX6">
        <f>(R6*SUMPRODUCT(K7:$K$23, X7:$X$23)-$AZ$3*SUMPRODUCT(K6:$K$22, W7:$W$23))/Z6</f>
        <v>188.61250248055171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3.9119039999999999E-3</v>
      </c>
      <c r="O7">
        <f t="shared" si="22"/>
        <v>485.570619331339</v>
      </c>
      <c r="P7">
        <f t="shared" si="23"/>
        <v>24.278530966566951</v>
      </c>
      <c r="Q7" s="4">
        <f t="shared" si="24"/>
        <v>25</v>
      </c>
      <c r="R7">
        <f t="shared" si="0"/>
        <v>50000</v>
      </c>
      <c r="S7">
        <f t="shared" si="12"/>
        <v>234.3042905364361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181.01252856589963</v>
      </c>
      <c r="AC7">
        <f t="shared" si="1"/>
        <v>221.73493110614254</v>
      </c>
      <c r="AE7">
        <f t="shared" si="2"/>
        <v>459.52196427174783</v>
      </c>
      <c r="AF7">
        <f t="shared" si="3"/>
        <v>-22.976098213587392</v>
      </c>
      <c r="AG7">
        <f t="shared" si="3"/>
        <v>-23.658863715052313</v>
      </c>
      <c r="AH7">
        <f t="shared" si="4"/>
        <v>-187.71386446666529</v>
      </c>
      <c r="AI7">
        <f t="shared" si="5"/>
        <v>225.17313787644284</v>
      </c>
      <c r="AJ7">
        <f t="shared" si="6"/>
        <v>-40.722402540242911</v>
      </c>
      <c r="AK7">
        <f t="shared" si="20"/>
        <v>64.658363917139084</v>
      </c>
      <c r="AL7">
        <f t="shared" si="7"/>
        <v>249.10909925333902</v>
      </c>
      <c r="AN7">
        <f t="shared" si="8"/>
        <v>323.96827558662733</v>
      </c>
      <c r="AO7">
        <f t="shared" si="8"/>
        <v>-16.198413779331368</v>
      </c>
      <c r="AP7">
        <f t="shared" si="8"/>
        <v>-16.679771318987125</v>
      </c>
      <c r="AQ7">
        <f t="shared" si="8"/>
        <v>-132.34043572072696</v>
      </c>
      <c r="AR7">
        <f t="shared" si="8"/>
        <v>158.74965476758189</v>
      </c>
      <c r="AS7">
        <f t="shared" si="8"/>
        <v>-28.709762654359594</v>
      </c>
      <c r="AT7">
        <f t="shared" si="8"/>
        <v>45.58489101535212</v>
      </c>
      <c r="AU7">
        <f t="shared" si="8"/>
        <v>175.62478312857442</v>
      </c>
      <c r="AW7">
        <v>4</v>
      </c>
      <c r="AX7">
        <f>(R7*SUMPRODUCT(K8:$K$23, X8:$X$23)-$AZ$3*SUMPRODUCT(K7:$K$22, W8:$W$23))/Z7</f>
        <v>234.3042905364361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4.0806530000000001E-3</v>
      </c>
      <c r="O8">
        <f t="shared" si="22"/>
        <v>485.570619331339</v>
      </c>
      <c r="P8">
        <f t="shared" si="23"/>
        <v>24.278530966566951</v>
      </c>
      <c r="Q8" s="4">
        <f t="shared" si="24"/>
        <v>25</v>
      </c>
      <c r="R8">
        <f t="shared" si="0"/>
        <v>50000</v>
      </c>
      <c r="S8">
        <f t="shared" si="12"/>
        <v>267.18286191141488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221.73493110614254</v>
      </c>
      <c r="AC8">
        <f t="shared" si="1"/>
        <v>249.28942755669553</v>
      </c>
      <c r="AE8">
        <f t="shared" si="2"/>
        <v>453.05159494695897</v>
      </c>
      <c r="AF8">
        <f t="shared" si="3"/>
        <v>-22.65257974734795</v>
      </c>
      <c r="AG8">
        <f t="shared" si="3"/>
        <v>-23.325731464706372</v>
      </c>
      <c r="AH8">
        <f t="shared" si="4"/>
        <v>-193.08722639083874</v>
      </c>
      <c r="AI8">
        <f t="shared" si="5"/>
        <v>213.9860573440659</v>
      </c>
      <c r="AJ8">
        <f t="shared" si="6"/>
        <v>-27.554496450552989</v>
      </c>
      <c r="AK8">
        <f t="shared" si="20"/>
        <v>47.279711107167138</v>
      </c>
      <c r="AL8">
        <f t="shared" si="7"/>
        <v>233.71127200068005</v>
      </c>
      <c r="AN8">
        <f t="shared" si="8"/>
        <v>297.815002997747</v>
      </c>
      <c r="AO8">
        <f t="shared" si="8"/>
        <v>-14.890750149887351</v>
      </c>
      <c r="AP8">
        <f t="shared" si="8"/>
        <v>-15.333248715081691</v>
      </c>
      <c r="AQ8">
        <f t="shared" si="8"/>
        <v>-126.92654335130771</v>
      </c>
      <c r="AR8">
        <f t="shared" si="8"/>
        <v>140.66446078147024</v>
      </c>
      <c r="AS8">
        <f t="shared" si="8"/>
        <v>-18.113041725376956</v>
      </c>
      <c r="AT8">
        <f t="shared" si="8"/>
        <v>31.079478501255647</v>
      </c>
      <c r="AU8">
        <f t="shared" si="8"/>
        <v>153.63089755734893</v>
      </c>
      <c r="AW8">
        <v>5</v>
      </c>
      <c r="AX8">
        <f>(R8*SUMPRODUCT(K9:$K$23, X9:$X$23)-$AZ$3*SUMPRODUCT(K8:$K$22, W9:$W$23))/Z8</f>
        <v>267.18286191141488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4.2836929999999999E-3</v>
      </c>
      <c r="O9">
        <f t="shared" si="22"/>
        <v>485.570619331339</v>
      </c>
      <c r="P9">
        <f t="shared" si="23"/>
        <v>24.278530966566951</v>
      </c>
      <c r="Q9" s="4">
        <f t="shared" si="24"/>
        <v>25</v>
      </c>
      <c r="R9">
        <f t="shared" si="0"/>
        <v>50000</v>
      </c>
      <c r="S9">
        <f t="shared" si="12"/>
        <v>289.71421176537336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249.28942755669553</v>
      </c>
      <c r="AC9">
        <f t="shared" si="1"/>
        <v>266.45078492329526</v>
      </c>
      <c r="AE9">
        <f t="shared" si="2"/>
        <v>446.58034505157627</v>
      </c>
      <c r="AF9">
        <f t="shared" si="3"/>
        <v>-22.329017252578815</v>
      </c>
      <c r="AG9">
        <f t="shared" si="3"/>
        <v>-22.992553877464069</v>
      </c>
      <c r="AH9">
        <f t="shared" si="4"/>
        <v>-199.84054519048485</v>
      </c>
      <c r="AI9">
        <f t="shared" si="5"/>
        <v>201.41822873104857</v>
      </c>
      <c r="AJ9">
        <f t="shared" si="6"/>
        <v>-17.161357366599731</v>
      </c>
      <c r="AK9">
        <f t="shared" si="20"/>
        <v>35.158827429567175</v>
      </c>
      <c r="AL9">
        <f t="shared" si="7"/>
        <v>219.41569879401601</v>
      </c>
      <c r="AN9">
        <f t="shared" si="8"/>
        <v>278.99743862776387</v>
      </c>
      <c r="AO9">
        <f t="shared" si="8"/>
        <v>-13.949871931388195</v>
      </c>
      <c r="AP9">
        <f t="shared" si="8"/>
        <v>-14.364411041382649</v>
      </c>
      <c r="AQ9">
        <f t="shared" si="8"/>
        <v>-124.8487553469957</v>
      </c>
      <c r="AR9">
        <f t="shared" si="8"/>
        <v>125.83440030799734</v>
      </c>
      <c r="AS9">
        <f t="shared" si="8"/>
        <v>-10.721418445104343</v>
      </c>
      <c r="AT9">
        <f t="shared" si="8"/>
        <v>21.96519149733723</v>
      </c>
      <c r="AU9">
        <f t="shared" si="8"/>
        <v>137.07817336023021</v>
      </c>
      <c r="AW9">
        <v>6</v>
      </c>
      <c r="AX9">
        <f>(R9*SUMPRODUCT(K10:$K$23, X10:$X$23)-$AZ$3*SUMPRODUCT(K9:$K$22, W10:$W$23))/Z9</f>
        <v>289.71421176537336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4.5002690000000003E-3</v>
      </c>
      <c r="O10">
        <f t="shared" si="22"/>
        <v>485.570619331339</v>
      </c>
      <c r="P10">
        <f t="shared" si="23"/>
        <v>24.278530966566951</v>
      </c>
      <c r="Q10" s="4">
        <f t="shared" si="24"/>
        <v>25</v>
      </c>
      <c r="R10">
        <f t="shared" si="0"/>
        <v>50000</v>
      </c>
      <c r="S10">
        <f t="shared" si="12"/>
        <v>305.22928910132129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266.45078492329526</v>
      </c>
      <c r="AC10">
        <f t="shared" si="1"/>
        <v>276.64951896470552</v>
      </c>
      <c r="AE10">
        <f t="shared" si="2"/>
        <v>440.10480991821555</v>
      </c>
      <c r="AF10">
        <f t="shared" si="3"/>
        <v>-22.00524049591078</v>
      </c>
      <c r="AG10">
        <f t="shared" si="3"/>
        <v>-22.659155661243844</v>
      </c>
      <c r="AH10">
        <f t="shared" si="4"/>
        <v>-206.94535489116268</v>
      </c>
      <c r="AI10">
        <f t="shared" si="5"/>
        <v>188.49505886989826</v>
      </c>
      <c r="AJ10">
        <f t="shared" si="6"/>
        <v>-10.198734041410262</v>
      </c>
      <c r="AK10">
        <f t="shared" si="20"/>
        <v>35.938893603144002</v>
      </c>
      <c r="AL10">
        <f t="shared" si="7"/>
        <v>214.23521843163201</v>
      </c>
      <c r="AN10">
        <f t="shared" si="8"/>
        <v>261.23696030152041</v>
      </c>
      <c r="AO10">
        <f t="shared" si="8"/>
        <v>-13.061848015076023</v>
      </c>
      <c r="AP10">
        <f t="shared" si="8"/>
        <v>-13.4499983061815</v>
      </c>
      <c r="AQ10">
        <f t="shared" si="8"/>
        <v>-122.83841085566185</v>
      </c>
      <c r="AR10">
        <f t="shared" si="8"/>
        <v>111.88670312460107</v>
      </c>
      <c r="AS10">
        <f t="shared" si="8"/>
        <v>-6.0537540600766455</v>
      </c>
      <c r="AT10">
        <f t="shared" si="8"/>
        <v>21.332571491844792</v>
      </c>
      <c r="AU10">
        <f t="shared" si="8"/>
        <v>127.16552055636923</v>
      </c>
      <c r="AW10">
        <v>7</v>
      </c>
      <c r="AX10">
        <f>(R10*SUMPRODUCT(K11:$K$23, X11:$X$23)-$AZ$3*SUMPRODUCT(K10:$K$22, W11:$W$23))/Z10</f>
        <v>305.22928910132129</v>
      </c>
    </row>
    <row r="11" spans="1:52" x14ac:dyDescent="0.25">
      <c r="A11" t="s">
        <v>33</v>
      </c>
      <c r="C11" s="7">
        <f>AU25</f>
        <v>1348.9494478416498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4.7150400000000002E-3</v>
      </c>
      <c r="O11">
        <f t="shared" si="22"/>
        <v>485.570619331339</v>
      </c>
      <c r="P11">
        <f t="shared" si="23"/>
        <v>24.278530966566951</v>
      </c>
      <c r="Q11" s="4">
        <f t="shared" si="24"/>
        <v>25</v>
      </c>
      <c r="R11">
        <f t="shared" si="0"/>
        <v>50000</v>
      </c>
      <c r="S11">
        <f t="shared" si="12"/>
        <v>314.20620411305657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276.64951896470552</v>
      </c>
      <c r="AC11">
        <f t="shared" si="1"/>
        <v>280.59525576347221</v>
      </c>
      <c r="AE11">
        <f t="shared" si="2"/>
        <v>433.62865003607664</v>
      </c>
      <c r="AF11">
        <f t="shared" si="3"/>
        <v>-21.681432501803833</v>
      </c>
      <c r="AG11">
        <f t="shared" si="3"/>
        <v>-22.325725279322413</v>
      </c>
      <c r="AH11">
        <f t="shared" si="4"/>
        <v>-213.67765061798238</v>
      </c>
      <c r="AI11">
        <f t="shared" si="5"/>
        <v>175.94384163696802</v>
      </c>
      <c r="AJ11">
        <f t="shared" si="6"/>
        <v>-3.9457367987666885</v>
      </c>
      <c r="AK11">
        <f t="shared" si="20"/>
        <v>35.462731929697384</v>
      </c>
      <c r="AL11">
        <f t="shared" si="7"/>
        <v>207.46083676789871</v>
      </c>
      <c r="AN11">
        <f t="shared" si="8"/>
        <v>244.78635090937246</v>
      </c>
      <c r="AO11">
        <f t="shared" si="8"/>
        <v>-12.239317545468625</v>
      </c>
      <c r="AP11">
        <f t="shared" si="8"/>
        <v>-12.603025243087119</v>
      </c>
      <c r="AQ11">
        <f t="shared" si="8"/>
        <v>-120.62250121460394</v>
      </c>
      <c r="AR11">
        <f t="shared" si="8"/>
        <v>99.32150690621279</v>
      </c>
      <c r="AS11">
        <f t="shared" si="8"/>
        <v>-2.2273955204264517</v>
      </c>
      <c r="AT11">
        <f t="shared" si="8"/>
        <v>20.018955716200242</v>
      </c>
      <c r="AU11">
        <f t="shared" si="8"/>
        <v>117.11306710198657</v>
      </c>
      <c r="AW11">
        <v>8</v>
      </c>
      <c r="AX11">
        <f>(R11*SUMPRODUCT(K12:$K$23, X12:$X$23)-$AZ$3*SUMPRODUCT(K11:$K$22, W12:$W$23))/Z11</f>
        <v>314.20620411305657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4.9523709999999997E-3</v>
      </c>
      <c r="O12">
        <f t="shared" si="22"/>
        <v>485.570619331339</v>
      </c>
      <c r="P12">
        <f t="shared" si="23"/>
        <v>24.278530966566951</v>
      </c>
      <c r="Q12" s="4">
        <f t="shared" si="24"/>
        <v>25</v>
      </c>
      <c r="R12">
        <f t="shared" si="0"/>
        <v>50000</v>
      </c>
      <c r="S12">
        <f t="shared" si="12"/>
        <v>316.76258762962914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280.59525576347221</v>
      </c>
      <c r="AC12">
        <f t="shared" si="1"/>
        <v>278.64848090619853</v>
      </c>
      <c r="AE12">
        <f t="shared" si="2"/>
        <v>427.1448735845081</v>
      </c>
      <c r="AF12">
        <f t="shared" si="3"/>
        <v>-21.357243679225405</v>
      </c>
      <c r="AG12">
        <f t="shared" si="3"/>
        <v>-21.991902752101907</v>
      </c>
      <c r="AH12">
        <f t="shared" si="4"/>
        <v>-221.13054885456643</v>
      </c>
      <c r="AI12">
        <f t="shared" si="5"/>
        <v>162.66517829861436</v>
      </c>
      <c r="AJ12">
        <f t="shared" si="6"/>
        <v>1.9467748572736809</v>
      </c>
      <c r="AK12">
        <f t="shared" si="20"/>
        <v>35.623271766208376</v>
      </c>
      <c r="AL12">
        <f t="shared" si="7"/>
        <v>200.23522492209642</v>
      </c>
      <c r="AN12">
        <f t="shared" si="8"/>
        <v>229.22921815271354</v>
      </c>
      <c r="AO12">
        <f t="shared" si="8"/>
        <v>-11.461460907635677</v>
      </c>
      <c r="AP12">
        <f t="shared" si="8"/>
        <v>-11.802053554453956</v>
      </c>
      <c r="AQ12">
        <f t="shared" si="8"/>
        <v>-118.67070391887555</v>
      </c>
      <c r="AR12">
        <f t="shared" si="8"/>
        <v>87.294999771748351</v>
      </c>
      <c r="AS12">
        <f t="shared" si="8"/>
        <v>1.044745485781692</v>
      </c>
      <c r="AT12">
        <f t="shared" si="8"/>
        <v>19.117389064003376</v>
      </c>
      <c r="AU12">
        <f t="shared" si="8"/>
        <v>107.45713432153343</v>
      </c>
      <c r="AW12">
        <v>9</v>
      </c>
      <c r="AX12">
        <f>(R12*SUMPRODUCT(K13:$K$23, X13:$X$23)-$AZ$3*SUMPRODUCT(K12:$K$22, W13:$W$23))/Z12</f>
        <v>316.76258762962914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5.2041409999999998E-3</v>
      </c>
      <c r="O13">
        <f t="shared" si="22"/>
        <v>485.570619331339</v>
      </c>
      <c r="P13">
        <f t="shared" si="23"/>
        <v>24.278530966566951</v>
      </c>
      <c r="Q13" s="4">
        <f t="shared" si="24"/>
        <v>25</v>
      </c>
      <c r="R13">
        <f t="shared" si="0"/>
        <v>50000</v>
      </c>
      <c r="S13">
        <f t="shared" si="12"/>
        <v>313.00149632255415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278.64848090619853</v>
      </c>
      <c r="AC13">
        <f t="shared" si="1"/>
        <v>271.15363148405356</v>
      </c>
      <c r="AE13">
        <f t="shared" si="2"/>
        <v>420.65050269910211</v>
      </c>
      <c r="AF13">
        <f t="shared" si="3"/>
        <v>-21.032525134955105</v>
      </c>
      <c r="AG13">
        <f t="shared" si="3"/>
        <v>-21.657534761800665</v>
      </c>
      <c r="AH13">
        <f t="shared" si="4"/>
        <v>-228.89792556045276</v>
      </c>
      <c r="AI13">
        <f t="shared" si="5"/>
        <v>149.06251724189357</v>
      </c>
      <c r="AJ13">
        <f t="shared" si="6"/>
        <v>7.4948494221449664</v>
      </c>
      <c r="AK13">
        <f t="shared" si="20"/>
        <v>35.066375902916867</v>
      </c>
      <c r="AL13">
        <f t="shared" si="7"/>
        <v>191.6237425669554</v>
      </c>
      <c r="AN13">
        <f t="shared" si="8"/>
        <v>214.64674793058848</v>
      </c>
      <c r="AO13">
        <f t="shared" si="8"/>
        <v>-10.732337396529424</v>
      </c>
      <c r="AP13">
        <f t="shared" si="8"/>
        <v>-11.051263162615276</v>
      </c>
      <c r="AQ13">
        <f t="shared" si="8"/>
        <v>-116.80051495089771</v>
      </c>
      <c r="AR13">
        <f t="shared" si="8"/>
        <v>76.06263242054608</v>
      </c>
      <c r="AS13">
        <f t="shared" si="8"/>
        <v>3.8244220424565327</v>
      </c>
      <c r="AT13">
        <f t="shared" si="8"/>
        <v>17.893437666130062</v>
      </c>
      <c r="AU13">
        <f t="shared" si="8"/>
        <v>97.780492129132668</v>
      </c>
      <c r="AW13">
        <v>10</v>
      </c>
      <c r="AX13">
        <f>(R13*SUMPRODUCT(K14:$K$23, X14:$X$23)-$AZ$3*SUMPRODUCT(K13:$K$22, W14:$W$23))/Z13</f>
        <v>313.00149632255415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5.4847869999999996E-3</v>
      </c>
      <c r="O14">
        <f t="shared" si="22"/>
        <v>485.570619331339</v>
      </c>
      <c r="P14">
        <f t="shared" si="23"/>
        <v>24.278530966566951</v>
      </c>
      <c r="Q14" s="4">
        <f t="shared" si="24"/>
        <v>25</v>
      </c>
      <c r="R14">
        <f t="shared" si="0"/>
        <v>50000</v>
      </c>
      <c r="S14">
        <f t="shared" si="12"/>
        <v>306.99746022564727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271.15363148405356</v>
      </c>
      <c r="AC14">
        <f t="shared" si="1"/>
        <v>261.83411153429915</v>
      </c>
      <c r="AE14">
        <f t="shared" si="2"/>
        <v>414.13681926336358</v>
      </c>
      <c r="AF14">
        <f t="shared" si="3"/>
        <v>-20.70684096316818</v>
      </c>
      <c r="AG14">
        <f t="shared" si="3"/>
        <v>-21.322172449069086</v>
      </c>
      <c r="AH14">
        <f t="shared" si="4"/>
        <v>-237.57393022714476</v>
      </c>
      <c r="AI14">
        <f t="shared" si="5"/>
        <v>134.53387562398152</v>
      </c>
      <c r="AJ14">
        <f t="shared" si="6"/>
        <v>9.3195199497544081</v>
      </c>
      <c r="AK14">
        <f t="shared" si="20"/>
        <v>56.869748656457759</v>
      </c>
      <c r="AL14">
        <f t="shared" si="7"/>
        <v>200.72314423019367</v>
      </c>
      <c r="AN14">
        <f t="shared" si="8"/>
        <v>194.66510628372936</v>
      </c>
      <c r="AO14">
        <f t="shared" si="8"/>
        <v>-9.7332553141864686</v>
      </c>
      <c r="AP14">
        <f t="shared" si="8"/>
        <v>-10.022492019378939</v>
      </c>
      <c r="AQ14">
        <f t="shared" si="8"/>
        <v>-111.67168005050085</v>
      </c>
      <c r="AR14">
        <f t="shared" si="8"/>
        <v>63.237678899663081</v>
      </c>
      <c r="AS14">
        <f t="shared" si="8"/>
        <v>4.3806424764627758</v>
      </c>
      <c r="AT14">
        <f t="shared" si="8"/>
        <v>26.731638317572976</v>
      </c>
      <c r="AU14">
        <f t="shared" si="8"/>
        <v>94.349959693698821</v>
      </c>
      <c r="AW14">
        <v>11</v>
      </c>
      <c r="AX14">
        <f>(R14*SUMPRODUCT(K15:$K$23, X15:$X$23)-$AZ$3*SUMPRODUCT(K14:$K$22, W15:$W$23))/Z14</f>
        <v>306.99746022564727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5.8078460000000002E-3</v>
      </c>
      <c r="O15">
        <f t="shared" si="22"/>
        <v>485.570619331339</v>
      </c>
      <c r="P15">
        <f t="shared" si="23"/>
        <v>24.278530966566951</v>
      </c>
      <c r="Q15" s="4">
        <f t="shared" si="24"/>
        <v>25</v>
      </c>
      <c r="R15">
        <f t="shared" si="0"/>
        <v>50000</v>
      </c>
      <c r="S15">
        <f t="shared" si="12"/>
        <v>294.75285402280593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261.83411153429915</v>
      </c>
      <c r="AC15">
        <f t="shared" si="1"/>
        <v>247.4168995327297</v>
      </c>
      <c r="AE15">
        <f t="shared" si="2"/>
        <v>407.59020820151841</v>
      </c>
      <c r="AF15">
        <f t="shared" si="3"/>
        <v>-20.379510410075923</v>
      </c>
      <c r="AG15">
        <f t="shared" si="3"/>
        <v>-20.985114830608754</v>
      </c>
      <c r="AH15">
        <f t="shared" si="4"/>
        <v>-247.67178793927221</v>
      </c>
      <c r="AI15">
        <f t="shared" si="5"/>
        <v>118.55379502156151</v>
      </c>
      <c r="AJ15">
        <f t="shared" si="6"/>
        <v>14.417212001569453</v>
      </c>
      <c r="AK15">
        <f t="shared" si="20"/>
        <v>55.540062423622373</v>
      </c>
      <c r="AL15">
        <f t="shared" si="7"/>
        <v>188.51106944675334</v>
      </c>
      <c r="AN15">
        <f t="shared" si="8"/>
        <v>176.48564099112957</v>
      </c>
      <c r="AO15">
        <f t="shared" si="8"/>
        <v>-8.82428204955648</v>
      </c>
      <c r="AP15">
        <f t="shared" si="8"/>
        <v>-9.0865073979435422</v>
      </c>
      <c r="AQ15">
        <f t="shared" si="8"/>
        <v>-107.24132565095987</v>
      </c>
      <c r="AR15">
        <f t="shared" si="8"/>
        <v>51.333525892669677</v>
      </c>
      <c r="AS15">
        <f t="shared" si="8"/>
        <v>6.2426202843027774</v>
      </c>
      <c r="AT15">
        <f t="shared" si="8"/>
        <v>24.048721780563689</v>
      </c>
      <c r="AU15">
        <f t="shared" si="8"/>
        <v>81.624867957536139</v>
      </c>
      <c r="AW15">
        <v>12</v>
      </c>
      <c r="AX15">
        <f>(R15*SUMPRODUCT(K16:$K$23, X16:$X$23)-$AZ$3*SUMPRODUCT(K15:$K$22, W16:$W$23))/Z15</f>
        <v>294.75285402280593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6.1543680000000003E-3</v>
      </c>
      <c r="O16">
        <f t="shared" si="22"/>
        <v>485.570619331339</v>
      </c>
      <c r="P16">
        <f t="shared" si="23"/>
        <v>24.278530966566951</v>
      </c>
      <c r="Q16" s="4">
        <f t="shared" si="24"/>
        <v>25</v>
      </c>
      <c r="R16">
        <f t="shared" si="0"/>
        <v>50000</v>
      </c>
      <c r="S16">
        <f t="shared" si="12"/>
        <v>276.74111265589454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247.4168995327297</v>
      </c>
      <c r="AC16">
        <f t="shared" si="1"/>
        <v>228.54513757903214</v>
      </c>
      <c r="AE16">
        <f t="shared" si="2"/>
        <v>401.00584598503451</v>
      </c>
      <c r="AF16">
        <f t="shared" si="3"/>
        <v>-20.050292299251726</v>
      </c>
      <c r="AG16">
        <f t="shared" si="3"/>
        <v>-20.646113563112845</v>
      </c>
      <c r="AH16">
        <f t="shared" si="4"/>
        <v>-258.30023837964791</v>
      </c>
      <c r="AI16">
        <f t="shared" si="5"/>
        <v>102.009201743022</v>
      </c>
      <c r="AJ16">
        <f t="shared" si="6"/>
        <v>18.871761953697558</v>
      </c>
      <c r="AK16">
        <f t="shared" si="20"/>
        <v>53.771087566814558</v>
      </c>
      <c r="AL16">
        <f t="shared" si="7"/>
        <v>174.65205126353413</v>
      </c>
      <c r="AN16">
        <f t="shared" si="8"/>
        <v>159.94759168423928</v>
      </c>
      <c r="AO16">
        <f t="shared" si="8"/>
        <v>-7.9973795842119655</v>
      </c>
      <c r="AP16">
        <f t="shared" si="8"/>
        <v>-8.2350324194087925</v>
      </c>
      <c r="AQ16">
        <f t="shared" si="8"/>
        <v>-103.02717896494569</v>
      </c>
      <c r="AR16">
        <f t="shared" si="8"/>
        <v>40.688000715672835</v>
      </c>
      <c r="AS16">
        <f t="shared" si="8"/>
        <v>7.5273039172721408</v>
      </c>
      <c r="AT16">
        <f t="shared" si="8"/>
        <v>21.447457798097293</v>
      </c>
      <c r="AU16">
        <f t="shared" si="8"/>
        <v>69.662762431042282</v>
      </c>
      <c r="AW16">
        <v>13</v>
      </c>
      <c r="AX16">
        <f>(R16*SUMPRODUCT(K17:$K$23, X17:$X$23)-$AZ$3*SUMPRODUCT(K16:$K$22, W17:$W$23))/Z16</f>
        <v>276.74111265589454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6.5216450000000004E-3</v>
      </c>
      <c r="O17">
        <f t="shared" si="22"/>
        <v>485.570619331339</v>
      </c>
      <c r="P17">
        <f t="shared" si="23"/>
        <v>24.278530966566951</v>
      </c>
      <c r="Q17" s="4">
        <f t="shared" si="24"/>
        <v>25</v>
      </c>
      <c r="R17">
        <f t="shared" si="0"/>
        <v>50000</v>
      </c>
      <c r="S17">
        <f t="shared" si="12"/>
        <v>253.47143195976076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228.54513757903214</v>
      </c>
      <c r="AC17">
        <f t="shared" si="1"/>
        <v>205.8695558856063</v>
      </c>
      <c r="AE17">
        <f t="shared" si="2"/>
        <v>394.38056975474507</v>
      </c>
      <c r="AF17">
        <f t="shared" si="3"/>
        <v>-19.719028487737255</v>
      </c>
      <c r="AG17">
        <f t="shared" si="3"/>
        <v>-20.30500580419341</v>
      </c>
      <c r="AH17">
        <f t="shared" si="4"/>
        <v>-269.29324657661419</v>
      </c>
      <c r="AI17">
        <f t="shared" si="5"/>
        <v>85.063288886200212</v>
      </c>
      <c r="AJ17">
        <f t="shared" si="6"/>
        <v>22.675581693425841</v>
      </c>
      <c r="AK17">
        <f t="shared" si="20"/>
        <v>51.617601922213339</v>
      </c>
      <c r="AL17">
        <f t="shared" si="7"/>
        <v>159.35647250183939</v>
      </c>
      <c r="AN17">
        <f t="shared" si="8"/>
        <v>144.90516921570136</v>
      </c>
      <c r="AO17">
        <f t="shared" si="8"/>
        <v>-7.2452584607850676</v>
      </c>
      <c r="AP17">
        <f t="shared" si="8"/>
        <v>-7.4605610104275257</v>
      </c>
      <c r="AQ17">
        <f t="shared" si="8"/>
        <v>-98.944994901996864</v>
      </c>
      <c r="AR17">
        <f t="shared" si="8"/>
        <v>31.254354842491896</v>
      </c>
      <c r="AS17">
        <f t="shared" si="8"/>
        <v>8.3315691855551854</v>
      </c>
      <c r="AT17">
        <f t="shared" si="8"/>
        <v>18.965582776297619</v>
      </c>
      <c r="AU17">
        <f t="shared" si="8"/>
        <v>58.551506804344704</v>
      </c>
      <c r="AW17">
        <v>14</v>
      </c>
      <c r="AX17">
        <f>(R17*SUMPRODUCT(K18:$K$23, X18:$X$23)-$AZ$3*SUMPRODUCT(K17:$K$22, W18:$W$23))/Z17</f>
        <v>253.47143195976076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6.9358459999999999E-3</v>
      </c>
      <c r="O18">
        <f t="shared" si="22"/>
        <v>485.570619331339</v>
      </c>
      <c r="P18">
        <f t="shared" si="23"/>
        <v>24.278530966566951</v>
      </c>
      <c r="Q18" s="4">
        <f t="shared" si="24"/>
        <v>25</v>
      </c>
      <c r="R18">
        <f t="shared" si="0"/>
        <v>50000</v>
      </c>
      <c r="S18">
        <f t="shared" si="12"/>
        <v>224.97901249717867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205.8695558856063</v>
      </c>
      <c r="AC18">
        <f t="shared" si="1"/>
        <v>179.63335281047296</v>
      </c>
      <c r="AE18">
        <f t="shared" si="2"/>
        <v>387.70140115998646</v>
      </c>
      <c r="AF18">
        <f t="shared" si="3"/>
        <v>-19.385070057999325</v>
      </c>
      <c r="AG18">
        <f t="shared" si="3"/>
        <v>-19.961123352864483</v>
      </c>
      <c r="AH18">
        <f t="shared" si="4"/>
        <v>-281.66478657398329</v>
      </c>
      <c r="AI18">
        <f t="shared" si="5"/>
        <v>66.690421175139363</v>
      </c>
      <c r="AJ18">
        <f t="shared" si="6"/>
        <v>26.236203075133346</v>
      </c>
      <c r="AK18">
        <f t="shared" si="20"/>
        <v>49.134234721302349</v>
      </c>
      <c r="AL18">
        <f t="shared" si="7"/>
        <v>142.06085897157504</v>
      </c>
      <c r="AN18">
        <f t="shared" si="8"/>
        <v>131.22213688752132</v>
      </c>
      <c r="AO18">
        <f t="shared" si="8"/>
        <v>-6.5611068443760674</v>
      </c>
      <c r="AP18">
        <f t="shared" si="8"/>
        <v>-6.756078913311435</v>
      </c>
      <c r="AQ18">
        <f t="shared" si="8"/>
        <v>-95.332787216195172</v>
      </c>
      <c r="AR18">
        <f t="shared" si="8"/>
        <v>22.572163913638651</v>
      </c>
      <c r="AS18">
        <f t="shared" si="8"/>
        <v>8.87995406009194</v>
      </c>
      <c r="AT18">
        <f t="shared" si="8"/>
        <v>16.630064413416331</v>
      </c>
      <c r="AU18">
        <f t="shared" si="8"/>
        <v>48.082182387146915</v>
      </c>
      <c r="AW18">
        <v>15</v>
      </c>
      <c r="AX18">
        <f>(R18*SUMPRODUCT(K19:$K$23, X19:$X$23)-$AZ$3*SUMPRODUCT(K18:$K$22, W19:$W$23))/Z18</f>
        <v>224.97901249717867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7.4023869999999999E-3</v>
      </c>
      <c r="O19">
        <f t="shared" si="22"/>
        <v>485.570619331339</v>
      </c>
      <c r="P19">
        <f t="shared" si="23"/>
        <v>24.278530966566951</v>
      </c>
      <c r="Q19" s="4">
        <f t="shared" si="24"/>
        <v>25</v>
      </c>
      <c r="R19">
        <f t="shared" si="0"/>
        <v>50000</v>
      </c>
      <c r="S19">
        <f t="shared" si="12"/>
        <v>191.27843708411876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179.63335281047296</v>
      </c>
      <c r="AC19">
        <f t="shared" si="1"/>
        <v>150.06751433562403</v>
      </c>
      <c r="AE19">
        <f t="shared" si="2"/>
        <v>380.95447133655813</v>
      </c>
      <c r="AF19">
        <f t="shared" si="3"/>
        <v>-19.047723566827905</v>
      </c>
      <c r="AG19">
        <f t="shared" si="3"/>
        <v>-19.613752159323198</v>
      </c>
      <c r="AH19">
        <f t="shared" si="4"/>
        <v>-295.51992002528095</v>
      </c>
      <c r="AI19">
        <f t="shared" si="5"/>
        <v>46.773075585126037</v>
      </c>
      <c r="AJ19">
        <f t="shared" si="6"/>
        <v>29.565838474848931</v>
      </c>
      <c r="AK19">
        <f t="shared" si="20"/>
        <v>46.340669486849151</v>
      </c>
      <c r="AL19">
        <f t="shared" si="7"/>
        <v>122.67958354682412</v>
      </c>
      <c r="AN19">
        <f t="shared" si="8"/>
        <v>118.7747643439935</v>
      </c>
      <c r="AO19">
        <f t="shared" si="8"/>
        <v>-5.938738217199675</v>
      </c>
      <c r="AP19">
        <f t="shared" si="8"/>
        <v>-6.1152157696214067</v>
      </c>
      <c r="AQ19">
        <f t="shared" si="8"/>
        <v>-92.137805173439801</v>
      </c>
      <c r="AR19">
        <f t="shared" si="8"/>
        <v>14.583005183732604</v>
      </c>
      <c r="AS19">
        <f t="shared" si="8"/>
        <v>9.2180975988081588</v>
      </c>
      <c r="AT19">
        <f t="shared" si="8"/>
        <v>14.448188725893029</v>
      </c>
      <c r="AU19">
        <f t="shared" si="8"/>
        <v>38.249291508433792</v>
      </c>
      <c r="AW19">
        <v>16</v>
      </c>
      <c r="AX19">
        <f>(R19*SUMPRODUCT(K20:$K$23, X20:$X$23)-$AZ$3*SUMPRODUCT(K19:$K$22, W20:$W$23))/Z19</f>
        <v>191.27843708411876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7.9366079999999995E-3</v>
      </c>
      <c r="O20">
        <f t="shared" si="22"/>
        <v>485.570619331339</v>
      </c>
      <c r="P20">
        <f t="shared" si="23"/>
        <v>24.278530966566951</v>
      </c>
      <c r="Q20" s="4">
        <f t="shared" si="24"/>
        <v>25</v>
      </c>
      <c r="R20">
        <f t="shared" si="0"/>
        <v>50000</v>
      </c>
      <c r="S20">
        <f t="shared" si="12"/>
        <v>152.22693335293056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150.06751433562403</v>
      </c>
      <c r="AC20">
        <f t="shared" si="1"/>
        <v>117.28749082814971</v>
      </c>
      <c r="AE20">
        <f t="shared" si="2"/>
        <v>374.12144031834703</v>
      </c>
      <c r="AF20">
        <f t="shared" si="3"/>
        <v>-18.706072015917353</v>
      </c>
      <c r="AG20">
        <f t="shared" si="3"/>
        <v>-19.261947975432264</v>
      </c>
      <c r="AH20">
        <f t="shared" si="4"/>
        <v>-311.3333245954035</v>
      </c>
      <c r="AI20">
        <f t="shared" si="5"/>
        <v>24.820095731593938</v>
      </c>
      <c r="AJ20">
        <f t="shared" si="6"/>
        <v>32.780023507474311</v>
      </c>
      <c r="AK20">
        <f t="shared" si="20"/>
        <v>43.255181233103528</v>
      </c>
      <c r="AL20">
        <f t="shared" si="7"/>
        <v>100.85530047217178</v>
      </c>
      <c r="AN20">
        <f t="shared" si="8"/>
        <v>107.4496652047611</v>
      </c>
      <c r="AO20">
        <f t="shared" si="8"/>
        <v>-5.3724832602380559</v>
      </c>
      <c r="AP20">
        <f t="shared" si="8"/>
        <v>-5.5321337889391859</v>
      </c>
      <c r="AQ20">
        <f t="shared" si="8"/>
        <v>-89.416584803041005</v>
      </c>
      <c r="AR20">
        <f t="shared" si="8"/>
        <v>7.1284633525428633</v>
      </c>
      <c r="AS20">
        <f t="shared" si="8"/>
        <v>9.4145968974277565</v>
      </c>
      <c r="AT20">
        <f t="shared" si="8"/>
        <v>12.423117846208914</v>
      </c>
      <c r="AU20">
        <f t="shared" si="8"/>
        <v>28.966178096179533</v>
      </c>
      <c r="AW20">
        <v>17</v>
      </c>
      <c r="AX20">
        <f>(R20*SUMPRODUCT(K21:$K$23, X21:$X$23)-$AZ$3*SUMPRODUCT(K20:$K$22, W21:$W$23))/Z20</f>
        <v>152.22693335293056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8.552947E-3</v>
      </c>
      <c r="O21">
        <f t="shared" si="22"/>
        <v>485.570619331339</v>
      </c>
      <c r="P21">
        <f t="shared" si="23"/>
        <v>24.278530966566951</v>
      </c>
      <c r="Q21" s="4">
        <f t="shared" si="24"/>
        <v>25</v>
      </c>
      <c r="R21">
        <f t="shared" si="0"/>
        <v>50000</v>
      </c>
      <c r="S21">
        <f t="shared" si="12"/>
        <v>107.58136267436439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117.28749082814971</v>
      </c>
      <c r="AC21">
        <f t="shared" si="1"/>
        <v>81.351228018983676</v>
      </c>
      <c r="AE21">
        <f t="shared" si="2"/>
        <v>367.18038506455707</v>
      </c>
      <c r="AF21">
        <f t="shared" si="3"/>
        <v>-18.359019253227856</v>
      </c>
      <c r="AG21">
        <f t="shared" si="3"/>
        <v>-18.904582075527312</v>
      </c>
      <c r="AH21">
        <f t="shared" si="4"/>
        <v>-329.49284030125892</v>
      </c>
      <c r="AI21">
        <f t="shared" si="5"/>
        <v>0.42394343454299133</v>
      </c>
      <c r="AJ21">
        <f t="shared" si="6"/>
        <v>35.936262809166038</v>
      </c>
      <c r="AK21">
        <f t="shared" si="20"/>
        <v>39.885867080353492</v>
      </c>
      <c r="AL21">
        <f t="shared" si="7"/>
        <v>76.246073324062522</v>
      </c>
      <c r="AN21">
        <f t="shared" si="8"/>
        <v>97.143402059973397</v>
      </c>
      <c r="AO21">
        <f t="shared" si="8"/>
        <v>-4.85717010299867</v>
      </c>
      <c r="AP21">
        <f t="shared" si="8"/>
        <v>-5.0015074117203548</v>
      </c>
      <c r="AQ21">
        <f t="shared" si="8"/>
        <v>-87.172563577000972</v>
      </c>
      <c r="AR21">
        <f t="shared" si="8"/>
        <v>0.11216096825339686</v>
      </c>
      <c r="AS21">
        <f t="shared" si="8"/>
        <v>9.5075090299006799</v>
      </c>
      <c r="AT21">
        <f t="shared" si="8"/>
        <v>10.552439563502832</v>
      </c>
      <c r="AU21">
        <f t="shared" si="8"/>
        <v>20.17210956165691</v>
      </c>
      <c r="AW21">
        <v>18</v>
      </c>
      <c r="AX21">
        <f>(R21*SUMPRODUCT(K22:$K$23, X22:$X$23)-$AZ$3*SUMPRODUCT(K21:$K$22, W22:$W$23))/Z21</f>
        <v>107.58136267436439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9.2631359999999999E-3</v>
      </c>
      <c r="O22">
        <f t="shared" si="22"/>
        <v>485.570619331339</v>
      </c>
      <c r="P22">
        <f t="shared" si="23"/>
        <v>24.278530966566951</v>
      </c>
      <c r="Q22" s="4">
        <f t="shared" si="24"/>
        <v>25</v>
      </c>
      <c r="R22">
        <f t="shared" si="0"/>
        <v>50000</v>
      </c>
      <c r="S22">
        <f t="shared" si="12"/>
        <v>57.061575330507004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81.351228018983676</v>
      </c>
      <c r="AC22">
        <f t="shared" si="1"/>
        <v>42.317824132061382</v>
      </c>
      <c r="AE22">
        <f t="shared" si="2"/>
        <v>360.10733937052618</v>
      </c>
      <c r="AF22">
        <f t="shared" si="3"/>
        <v>-18.00536696852631</v>
      </c>
      <c r="AG22">
        <f t="shared" si="3"/>
        <v>-18.54042053998327</v>
      </c>
      <c r="AH22">
        <f t="shared" si="4"/>
        <v>-350.23142957754351</v>
      </c>
      <c r="AI22">
        <f t="shared" si="5"/>
        <v>-26.669877715526866</v>
      </c>
      <c r="AJ22">
        <f t="shared" si="6"/>
        <v>39.033403886922294</v>
      </c>
      <c r="AK22">
        <f t="shared" si="20"/>
        <v>36.235737266424415</v>
      </c>
      <c r="AL22">
        <f t="shared" si="7"/>
        <v>48.599263437819843</v>
      </c>
      <c r="AN22">
        <f t="shared" si="8"/>
        <v>87.762134151018515</v>
      </c>
      <c r="AO22">
        <f t="shared" si="8"/>
        <v>-4.3881067075509259</v>
      </c>
      <c r="AP22">
        <f t="shared" si="8"/>
        <v>-4.518505169849055</v>
      </c>
      <c r="AQ22">
        <f t="shared" si="8"/>
        <v>-85.355265905483265</v>
      </c>
      <c r="AR22">
        <f t="shared" si="8"/>
        <v>-6.4997436318647281</v>
      </c>
      <c r="AS22">
        <f t="shared" si="8"/>
        <v>9.5128714518372917</v>
      </c>
      <c r="AT22">
        <f t="shared" si="8"/>
        <v>8.8310492104823926</v>
      </c>
      <c r="AU22">
        <f t="shared" si="8"/>
        <v>11.844177030454956</v>
      </c>
      <c r="AW22">
        <v>19</v>
      </c>
      <c r="AX22">
        <f>(R22*SUMPRODUCT(K23:$K$23, X23:$X$23)-$AZ$3*SUMPRODUCT(K22:$K$22, W23:$W$23))/Z22</f>
        <v>57.061575330507004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1.011049E-2</v>
      </c>
      <c r="O23">
        <f t="shared" si="22"/>
        <v>485.570619331339</v>
      </c>
      <c r="P23">
        <f t="shared" si="23"/>
        <v>24.278530966566951</v>
      </c>
      <c r="Q23" s="4">
        <f t="shared" si="24"/>
        <v>25</v>
      </c>
      <c r="R23">
        <f t="shared" si="0"/>
        <v>50000</v>
      </c>
      <c r="S23">
        <f t="shared" si="12"/>
        <v>58.232662711642874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42.317824132061382</v>
      </c>
      <c r="AC23">
        <f t="shared" si="1"/>
        <v>42.317824132061382</v>
      </c>
      <c r="AE23">
        <f t="shared" si="2"/>
        <v>352.86540432318856</v>
      </c>
      <c r="AF23">
        <f t="shared" si="3"/>
        <v>-17.643270216159429</v>
      </c>
      <c r="AG23">
        <f t="shared" si="3"/>
        <v>-18.167563598118139</v>
      </c>
      <c r="AH23">
        <f t="shared" si="4"/>
        <v>-374.90547293059086</v>
      </c>
      <c r="AI23">
        <f t="shared" si="5"/>
        <v>-57.850902421679848</v>
      </c>
      <c r="AJ23">
        <f t="shared" si="6"/>
        <v>0</v>
      </c>
      <c r="AK23">
        <f t="shared" si="20"/>
        <v>32.30684930643546</v>
      </c>
      <c r="AL23">
        <f t="shared" si="7"/>
        <v>-25.544053115244388</v>
      </c>
      <c r="AN23">
        <f t="shared" si="8"/>
        <v>79.21832419203497</v>
      </c>
      <c r="AO23">
        <f t="shared" si="8"/>
        <v>-3.9609162096017489</v>
      </c>
      <c r="AP23">
        <f t="shared" si="8"/>
        <v>-4.0786201346533044</v>
      </c>
      <c r="AQ23">
        <f t="shared" si="8"/>
        <v>-84.166322150363442</v>
      </c>
      <c r="AR23">
        <f t="shared" si="8"/>
        <v>-12.987534302583521</v>
      </c>
      <c r="AS23">
        <f t="shared" si="8"/>
        <v>0</v>
      </c>
      <c r="AT23">
        <f t="shared" si="8"/>
        <v>7.2528914158906117</v>
      </c>
      <c r="AU23">
        <f t="shared" si="8"/>
        <v>-5.7346428866929093</v>
      </c>
      <c r="AW23">
        <v>20</v>
      </c>
      <c r="AX23">
        <f>(R23*SUMPRODUCT(K$23:$K24, X$23:$X24)-$AZ$3*SUMPRODUCT(K$22:$K23, W$23:$W24))/Z23</f>
        <v>58.232662711642874</v>
      </c>
    </row>
    <row r="25" spans="5:50" x14ac:dyDescent="0.25">
      <c r="AN25" s="8">
        <f t="shared" ref="AN25:AU25" si="25">SUM(AN3:AN23)</f>
        <v>4404.7994997858723</v>
      </c>
      <c r="AO25" s="8">
        <f t="shared" si="25"/>
        <v>-584.41793948779798</v>
      </c>
      <c r="AP25" s="8">
        <f t="shared" si="25"/>
        <v>-474.93444233704844</v>
      </c>
      <c r="AQ25" s="8">
        <f t="shared" si="25"/>
        <v>-2276.9073148535122</v>
      </c>
      <c r="AR25" s="8">
        <f t="shared" si="25"/>
        <v>1068.5398031075138</v>
      </c>
      <c r="AS25" s="8">
        <f t="shared" si="25"/>
        <v>-144.94471957466371</v>
      </c>
      <c r="AT25" s="8">
        <f t="shared" si="25"/>
        <v>425.35436430879969</v>
      </c>
      <c r="AU25" s="9">
        <f t="shared" si="25"/>
        <v>1348.9494478416498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F9FC7-F64E-466C-A8A7-26828E43F16E}">
  <sheetPr codeName="Sheet5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487.23515002208325</v>
      </c>
      <c r="K3">
        <v>1</v>
      </c>
      <c r="L3" s="2">
        <v>0</v>
      </c>
      <c r="O3">
        <f>$C$3</f>
        <v>487.23515002208325</v>
      </c>
      <c r="P3">
        <f>O3*B5</f>
        <v>389.78812001766664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487.23515002208325</v>
      </c>
      <c r="AF3">
        <f t="shared" ref="AF3:AG23" si="4">-$Z3*P3</f>
        <v>-389.78812001766664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-175.70271179558341</v>
      </c>
      <c r="AJ3">
        <f t="shared" ref="AJ3:AJ23" si="7">AB3-AC3</f>
        <v>0</v>
      </c>
      <c r="AL3">
        <f t="shared" ref="AL3:AL23" si="8">SUM(AI3:AK3)</f>
        <v>-175.70271179558341</v>
      </c>
      <c r="AN3">
        <f t="shared" ref="AN3:AU23" si="9">AE3*$K3</f>
        <v>487.23515002208325</v>
      </c>
      <c r="AO3">
        <f t="shared" si="9"/>
        <v>-389.78812001766664</v>
      </c>
      <c r="AP3">
        <f t="shared" si="9"/>
        <v>-273.14974180000002</v>
      </c>
      <c r="AQ3">
        <f t="shared" si="9"/>
        <v>0</v>
      </c>
      <c r="AR3">
        <f t="shared" si="9"/>
        <v>-175.70271179558341</v>
      </c>
      <c r="AS3">
        <f t="shared" si="9"/>
        <v>0</v>
      </c>
      <c r="AT3">
        <f t="shared" si="9"/>
        <v>0</v>
      </c>
      <c r="AU3">
        <f t="shared" si="9"/>
        <v>-175.70271179558341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224.3154281455939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4.6782602476018074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4.6205224321126934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-4.6205224321126934</v>
      </c>
      <c r="AK4">
        <f>G4*MAX(0, SUM(AB4, AE4:AF4))</f>
        <v>0</v>
      </c>
      <c r="AL4">
        <f t="shared" si="8"/>
        <v>-238.79332243211269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-219.69490571348155</v>
      </c>
      <c r="AR4">
        <f t="shared" si="9"/>
        <v>-219.69490571348155</v>
      </c>
      <c r="AS4">
        <f t="shared" si="9"/>
        <v>-4.3348554574657028</v>
      </c>
      <c r="AT4">
        <f t="shared" si="9"/>
        <v>0</v>
      </c>
      <c r="AU4">
        <f t="shared" si="9"/>
        <v>-224.02976117094724</v>
      </c>
      <c r="AW4">
        <v>1</v>
      </c>
      <c r="AX4">
        <f>(R4*SUMPRODUCT(K5:$K$23, X5:$X$23)-$AZ$3*SUMPRODUCT(K4:$K$22, W5:$W$23))/Z4</f>
        <v>4.6782602476018074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487.23515002208325</v>
      </c>
      <c r="P5">
        <f t="shared" ref="P5:P23" si="22">O5*$C$5</f>
        <v>24.361757501104165</v>
      </c>
      <c r="Q5" s="4">
        <f t="shared" ref="Q5:Q23" si="23">$C$8</f>
        <v>25</v>
      </c>
      <c r="R5">
        <f t="shared" si="0"/>
        <v>100000</v>
      </c>
      <c r="S5">
        <f t="shared" si="1"/>
        <v>12.748014014478265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4.6205224321126934</v>
      </c>
      <c r="AC5">
        <f t="shared" si="2"/>
        <v>12.43524527429031</v>
      </c>
      <c r="AE5">
        <f t="shared" si="3"/>
        <v>475.28098022946921</v>
      </c>
      <c r="AF5">
        <f t="shared" si="4"/>
        <v>-23.764049011473464</v>
      </c>
      <c r="AG5">
        <f t="shared" si="4"/>
        <v>-24.386632420091601</v>
      </c>
      <c r="AH5">
        <f t="shared" si="5"/>
        <v>-231.63924763359361</v>
      </c>
      <c r="AI5">
        <f t="shared" si="6"/>
        <v>195.49105116431056</v>
      </c>
      <c r="AJ5">
        <f t="shared" si="7"/>
        <v>-7.8147228421776163</v>
      </c>
      <c r="AK5">
        <f>G5*SUM(AB5, AE5:AF5)</f>
        <v>18.701635599654448</v>
      </c>
      <c r="AL5">
        <f t="shared" si="8"/>
        <v>206.3779639217874</v>
      </c>
      <c r="AN5">
        <f t="shared" si="9"/>
        <v>410.43483708363777</v>
      </c>
      <c r="AO5">
        <f t="shared" si="9"/>
        <v>-20.521741854181894</v>
      </c>
      <c r="AP5">
        <f t="shared" si="9"/>
        <v>-21.059381546314722</v>
      </c>
      <c r="AQ5">
        <f t="shared" si="9"/>
        <v>-200.0349705110618</v>
      </c>
      <c r="AR5">
        <f t="shared" si="9"/>
        <v>168.81874317207939</v>
      </c>
      <c r="AS5">
        <f t="shared" si="9"/>
        <v>-6.7485016863800844</v>
      </c>
      <c r="AT5">
        <f t="shared" si="9"/>
        <v>16.150031412651522</v>
      </c>
      <c r="AU5">
        <f t="shared" si="9"/>
        <v>178.22027289835083</v>
      </c>
      <c r="AW5">
        <v>2</v>
      </c>
      <c r="AX5">
        <f>(R5*SUMPRODUCT(K6:$K$23, X6:$X$23)-$AZ$3*SUMPRODUCT(K5:$K$22, W6:$W$23))/Z5</f>
        <v>12.748014014478265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487.23515002208325</v>
      </c>
      <c r="P6">
        <f t="shared" si="22"/>
        <v>24.361757501104165</v>
      </c>
      <c r="Q6" s="4">
        <f t="shared" si="23"/>
        <v>25</v>
      </c>
      <c r="R6">
        <f t="shared" si="0"/>
        <v>100000</v>
      </c>
      <c r="S6">
        <f t="shared" si="1"/>
        <v>23.810289481120588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12.43524527429031</v>
      </c>
      <c r="AC6">
        <f t="shared" si="2"/>
        <v>22.939293080745756</v>
      </c>
      <c r="AE6">
        <f t="shared" si="3"/>
        <v>469.41176059450743</v>
      </c>
      <c r="AF6">
        <f t="shared" si="4"/>
        <v>-23.470588029725374</v>
      </c>
      <c r="AG6">
        <f t="shared" si="4"/>
        <v>-24.085483188827407</v>
      </c>
      <c r="AH6">
        <f t="shared" si="5"/>
        <v>-229.13162825310761</v>
      </c>
      <c r="AI6">
        <f t="shared" si="6"/>
        <v>192.72406112284702</v>
      </c>
      <c r="AJ6">
        <f t="shared" si="7"/>
        <v>-10.504047806455446</v>
      </c>
      <c r="AK6">
        <f>G6*SUM(AB6, AE6:AF6)</f>
        <v>26.815020443585734</v>
      </c>
      <c r="AL6">
        <f t="shared" si="8"/>
        <v>209.0350337599773</v>
      </c>
      <c r="AN6">
        <f t="shared" si="9"/>
        <v>365.59018671855904</v>
      </c>
      <c r="AO6">
        <f t="shared" si="9"/>
        <v>-18.279509335927955</v>
      </c>
      <c r="AP6">
        <f t="shared" si="9"/>
        <v>-18.758405807852185</v>
      </c>
      <c r="AQ6">
        <f t="shared" si="9"/>
        <v>-178.4537197152645</v>
      </c>
      <c r="AR6">
        <f t="shared" si="9"/>
        <v>150.0985518595144</v>
      </c>
      <c r="AS6">
        <f t="shared" si="9"/>
        <v>-8.1808278386531139</v>
      </c>
      <c r="AT6">
        <f t="shared" si="9"/>
        <v>20.88424098794766</v>
      </c>
      <c r="AU6">
        <f t="shared" si="9"/>
        <v>162.80196500880893</v>
      </c>
      <c r="AW6">
        <v>3</v>
      </c>
      <c r="AX6">
        <f>(R6*SUMPRODUCT(K7:$K$23, X7:$X$23)-$AZ$3*SUMPRODUCT(K6:$K$22, W7:$W$23))/Z6</f>
        <v>23.810289481120588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487.23515002208325</v>
      </c>
      <c r="P7">
        <f t="shared" si="22"/>
        <v>24.361757501104165</v>
      </c>
      <c r="Q7" s="4">
        <f t="shared" si="23"/>
        <v>25</v>
      </c>
      <c r="R7">
        <f t="shared" si="0"/>
        <v>100000</v>
      </c>
      <c r="S7">
        <f t="shared" si="1"/>
        <v>32.999110241169717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22.939293080745756</v>
      </c>
      <c r="AC7">
        <f t="shared" si="2"/>
        <v>31.399239669547111</v>
      </c>
      <c r="AE7">
        <f t="shared" si="3"/>
        <v>463.61290165588531</v>
      </c>
      <c r="AF7">
        <f t="shared" si="4"/>
        <v>-23.180645082794268</v>
      </c>
      <c r="AG7">
        <f t="shared" si="4"/>
        <v>-23.787944159759036</v>
      </c>
      <c r="AH7">
        <f t="shared" si="5"/>
        <v>-226.73678872037823</v>
      </c>
      <c r="AI7">
        <f t="shared" si="6"/>
        <v>189.90752369295376</v>
      </c>
      <c r="AJ7">
        <f t="shared" si="7"/>
        <v>-8.4599465888013547</v>
      </c>
      <c r="AK7">
        <f>G7*SUM(AB7, AE7:AF7)</f>
        <v>22.751543088003384</v>
      </c>
      <c r="AL7">
        <f t="shared" si="8"/>
        <v>204.19912019215579</v>
      </c>
      <c r="AN7">
        <f t="shared" si="9"/>
        <v>326.85243354406532</v>
      </c>
      <c r="AO7">
        <f t="shared" si="9"/>
        <v>-16.342621677203269</v>
      </c>
      <c r="AP7">
        <f t="shared" si="9"/>
        <v>-16.77077451869242</v>
      </c>
      <c r="AQ7">
        <f t="shared" si="9"/>
        <v>-159.85204661588483</v>
      </c>
      <c r="AR7">
        <f t="shared" si="9"/>
        <v>133.8869907322848</v>
      </c>
      <c r="AS7">
        <f t="shared" si="9"/>
        <v>-5.9643597499686507</v>
      </c>
      <c r="AT7">
        <f t="shared" si="9"/>
        <v>16.040099830345529</v>
      </c>
      <c r="AU7">
        <f t="shared" si="9"/>
        <v>143.96273081266168</v>
      </c>
      <c r="AW7">
        <v>4</v>
      </c>
      <c r="AX7">
        <f>(R7*SUMPRODUCT(K8:$K$23, X8:$X$23)-$AZ$3*SUMPRODUCT(K7:$K$22, W8:$W$23))/Z7</f>
        <v>32.999110241169717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487.23515002208325</v>
      </c>
      <c r="P8">
        <f t="shared" si="22"/>
        <v>24.361757501104165</v>
      </c>
      <c r="Q8" s="4">
        <f t="shared" si="23"/>
        <v>25</v>
      </c>
      <c r="R8">
        <f t="shared" si="0"/>
        <v>100000</v>
      </c>
      <c r="S8">
        <f t="shared" si="1"/>
        <v>36.534208775470155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31.399239669547111</v>
      </c>
      <c r="AC8">
        <f t="shared" si="2"/>
        <v>34.333317827641167</v>
      </c>
      <c r="AE8">
        <f t="shared" si="3"/>
        <v>457.88316821954584</v>
      </c>
      <c r="AF8">
        <f t="shared" si="4"/>
        <v>-22.894158410977294</v>
      </c>
      <c r="AG8">
        <f t="shared" si="4"/>
        <v>-23.493951955169535</v>
      </c>
      <c r="AH8">
        <f t="shared" si="5"/>
        <v>-224.45105196762975</v>
      </c>
      <c r="AI8">
        <f t="shared" si="6"/>
        <v>187.04400588576922</v>
      </c>
      <c r="AJ8">
        <f t="shared" si="7"/>
        <v>-2.9340781580940565</v>
      </c>
      <c r="AK8">
        <f t="shared" ref="AK8:AK23" si="24">G8*SUM(AB8:AB8, AE8:AF8)</f>
        <v>9.9340697138838632</v>
      </c>
      <c r="AL8">
        <f t="shared" si="8"/>
        <v>194.04399744155904</v>
      </c>
      <c r="AN8">
        <f t="shared" si="9"/>
        <v>300.99105408046694</v>
      </c>
      <c r="AO8">
        <f t="shared" si="9"/>
        <v>-15.049552704023348</v>
      </c>
      <c r="AP8">
        <f t="shared" si="9"/>
        <v>-15.44382902520605</v>
      </c>
      <c r="AQ8">
        <f t="shared" si="9"/>
        <v>-147.54366050165433</v>
      </c>
      <c r="AR8">
        <f t="shared" si="9"/>
        <v>122.95401184958321</v>
      </c>
      <c r="AS8">
        <f t="shared" si="9"/>
        <v>-1.9287262316132163</v>
      </c>
      <c r="AT8">
        <f t="shared" si="9"/>
        <v>6.530194429547298</v>
      </c>
      <c r="AU8">
        <f t="shared" si="9"/>
        <v>127.55548004751731</v>
      </c>
      <c r="AW8">
        <v>5</v>
      </c>
      <c r="AX8">
        <f>(R8*SUMPRODUCT(K9:$K$23, X9:$X$23)-$AZ$3*SUMPRODUCT(K8:$K$22, W9:$W$23))/Z8</f>
        <v>36.534208775470155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487.23515002208325</v>
      </c>
      <c r="P9">
        <f t="shared" si="22"/>
        <v>24.361757501104165</v>
      </c>
      <c r="Q9" s="4">
        <f t="shared" si="23"/>
        <v>25</v>
      </c>
      <c r="R9">
        <f t="shared" si="0"/>
        <v>100000</v>
      </c>
      <c r="S9">
        <f t="shared" si="1"/>
        <v>36.5077386972089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34.333317827641167</v>
      </c>
      <c r="AC9">
        <f t="shared" si="2"/>
        <v>33.884119042144675</v>
      </c>
      <c r="AE9">
        <f t="shared" si="3"/>
        <v>452.22011589908971</v>
      </c>
      <c r="AF9">
        <f t="shared" si="4"/>
        <v>-22.611005794954487</v>
      </c>
      <c r="AG9">
        <f t="shared" si="4"/>
        <v>-23.203381153771101</v>
      </c>
      <c r="AH9">
        <f t="shared" si="5"/>
        <v>-222.52512738696814</v>
      </c>
      <c r="AI9">
        <f t="shared" si="6"/>
        <v>183.88060156339597</v>
      </c>
      <c r="AJ9">
        <f t="shared" si="7"/>
        <v>0.44919878549649184</v>
      </c>
      <c r="AK9">
        <f t="shared" si="24"/>
        <v>2.7372603247974805</v>
      </c>
      <c r="AL9">
        <f t="shared" si="8"/>
        <v>187.06706067368995</v>
      </c>
      <c r="AN9">
        <f t="shared" si="9"/>
        <v>282.520839597688</v>
      </c>
      <c r="AO9">
        <f t="shared" si="9"/>
        <v>-14.126041979884402</v>
      </c>
      <c r="AP9">
        <f t="shared" si="9"/>
        <v>-14.496123667641955</v>
      </c>
      <c r="AQ9">
        <f t="shared" si="9"/>
        <v>-139.02076358535396</v>
      </c>
      <c r="AR9">
        <f t="shared" si="9"/>
        <v>114.87791036480769</v>
      </c>
      <c r="AS9">
        <f t="shared" si="9"/>
        <v>0.28063328800050419</v>
      </c>
      <c r="AT9">
        <f t="shared" si="9"/>
        <v>1.7100811263596889</v>
      </c>
      <c r="AU9">
        <f t="shared" si="9"/>
        <v>116.86862477916789</v>
      </c>
      <c r="AW9">
        <v>6</v>
      </c>
      <c r="AX9">
        <f>(R9*SUMPRODUCT(K10:$K$23, X10:$X$23)-$AZ$3*SUMPRODUCT(K9:$K$22, W10:$W$23))/Z9</f>
        <v>36.5077386972089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487.23515002208325</v>
      </c>
      <c r="P10">
        <f t="shared" si="22"/>
        <v>24.361757501104165</v>
      </c>
      <c r="Q10" s="4">
        <f t="shared" si="23"/>
        <v>25</v>
      </c>
      <c r="R10">
        <f t="shared" si="0"/>
        <v>100000</v>
      </c>
      <c r="S10">
        <f t="shared" si="1"/>
        <v>35.949320111720205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33.884119042144675</v>
      </c>
      <c r="AC10">
        <f t="shared" si="2"/>
        <v>32.952834686238248</v>
      </c>
      <c r="AE10">
        <f t="shared" si="3"/>
        <v>446.62261489523121</v>
      </c>
      <c r="AF10">
        <f t="shared" si="4"/>
        <v>-22.331130744761563</v>
      </c>
      <c r="AG10">
        <f t="shared" si="4"/>
        <v>-22.916173785644808</v>
      </c>
      <c r="AH10">
        <f t="shared" si="5"/>
        <v>-220.6942263543385</v>
      </c>
      <c r="AI10">
        <f t="shared" si="6"/>
        <v>180.68108401048639</v>
      </c>
      <c r="AJ10">
        <f t="shared" si="7"/>
        <v>0.93128435590642766</v>
      </c>
      <c r="AK10">
        <f t="shared" si="24"/>
        <v>1.8785199730897191</v>
      </c>
      <c r="AL10">
        <f t="shared" si="8"/>
        <v>183.49088833948252</v>
      </c>
      <c r="AN10">
        <f t="shared" si="9"/>
        <v>265.10579227440911</v>
      </c>
      <c r="AO10">
        <f t="shared" si="9"/>
        <v>-13.255289613720457</v>
      </c>
      <c r="AP10">
        <f t="shared" si="9"/>
        <v>-13.602558860049074</v>
      </c>
      <c r="AQ10">
        <f t="shared" si="9"/>
        <v>-130.99945183425015</v>
      </c>
      <c r="AR10">
        <f t="shared" si="9"/>
        <v>107.24849196638948</v>
      </c>
      <c r="AS10">
        <f t="shared" si="9"/>
        <v>0.55279080989495244</v>
      </c>
      <c r="AT10">
        <f t="shared" si="9"/>
        <v>1.115049953048334</v>
      </c>
      <c r="AU10">
        <f t="shared" si="9"/>
        <v>108.91633272933277</v>
      </c>
      <c r="AW10">
        <v>7</v>
      </c>
      <c r="AX10">
        <f>(R10*SUMPRODUCT(K11:$K$23, X11:$X$23)-$AZ$3*SUMPRODUCT(K10:$K$22, W11:$W$23))/Z10</f>
        <v>35.949320111720205</v>
      </c>
    </row>
    <row r="11" spans="1:52" x14ac:dyDescent="0.25">
      <c r="A11" t="s">
        <v>33</v>
      </c>
      <c r="C11" s="7">
        <f>AU25</f>
        <v>1329.9419480990118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487.23515002208325</v>
      </c>
      <c r="P11">
        <f t="shared" si="22"/>
        <v>24.361757501104165</v>
      </c>
      <c r="Q11" s="4">
        <f t="shared" si="23"/>
        <v>25</v>
      </c>
      <c r="R11">
        <f t="shared" si="0"/>
        <v>100000</v>
      </c>
      <c r="S11">
        <f t="shared" si="1"/>
        <v>34.686862413865072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32.952834686238248</v>
      </c>
      <c r="AC11">
        <f t="shared" si="2"/>
        <v>31.401701948035566</v>
      </c>
      <c r="AE11">
        <f t="shared" si="3"/>
        <v>441.08956229734156</v>
      </c>
      <c r="AF11">
        <f t="shared" si="4"/>
        <v>-22.054478114867081</v>
      </c>
      <c r="AG11">
        <f t="shared" si="4"/>
        <v>-22.632273260526759</v>
      </c>
      <c r="AH11">
        <f t="shared" si="5"/>
        <v>-218.95514904640731</v>
      </c>
      <c r="AI11">
        <f t="shared" si="6"/>
        <v>177.4476618755404</v>
      </c>
      <c r="AJ11">
        <f t="shared" si="7"/>
        <v>1.551132738202682</v>
      </c>
      <c r="AK11">
        <f t="shared" si="24"/>
        <v>1.0847710052849104</v>
      </c>
      <c r="AL11">
        <f t="shared" si="8"/>
        <v>180.08356561902801</v>
      </c>
      <c r="AN11">
        <f t="shared" si="9"/>
        <v>248.99808711900275</v>
      </c>
      <c r="AO11">
        <f t="shared" si="9"/>
        <v>-12.449904355950139</v>
      </c>
      <c r="AP11">
        <f t="shared" si="9"/>
        <v>-12.776073683708844</v>
      </c>
      <c r="AQ11">
        <f t="shared" si="9"/>
        <v>-123.60168532090459</v>
      </c>
      <c r="AR11">
        <f t="shared" si="9"/>
        <v>100.17042375843916</v>
      </c>
      <c r="AS11">
        <f t="shared" si="9"/>
        <v>0.87562508318836385</v>
      </c>
      <c r="AT11">
        <f t="shared" si="9"/>
        <v>0.61236068219637452</v>
      </c>
      <c r="AU11">
        <f t="shared" si="9"/>
        <v>101.65840952382389</v>
      </c>
      <c r="AW11">
        <v>8</v>
      </c>
      <c r="AX11">
        <f>(R11*SUMPRODUCT(K12:$K$23, X12:$X$23)-$AZ$3*SUMPRODUCT(K11:$K$22, W12:$W$23))/Z11</f>
        <v>34.686862413865072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487.23515002208325</v>
      </c>
      <c r="P12">
        <f t="shared" si="22"/>
        <v>24.361757501104165</v>
      </c>
      <c r="Q12" s="4">
        <f t="shared" si="23"/>
        <v>25</v>
      </c>
      <c r="R12">
        <f t="shared" si="0"/>
        <v>100000</v>
      </c>
      <c r="S12">
        <f t="shared" si="1"/>
        <v>32.855823017074378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31.401701948035566</v>
      </c>
      <c r="AC12">
        <f t="shared" si="2"/>
        <v>29.375213763490141</v>
      </c>
      <c r="AE12">
        <f t="shared" si="3"/>
        <v>435.61948448367741</v>
      </c>
      <c r="AF12">
        <f t="shared" si="4"/>
        <v>-21.780974224183872</v>
      </c>
      <c r="AG12">
        <f t="shared" si="4"/>
        <v>-22.351603966992815</v>
      </c>
      <c r="AH12">
        <f t="shared" si="5"/>
        <v>-217.38624371470902</v>
      </c>
      <c r="AI12">
        <f t="shared" si="6"/>
        <v>174.10066257779172</v>
      </c>
      <c r="AJ12">
        <f t="shared" si="7"/>
        <v>2.0264881845454248</v>
      </c>
      <c r="AK12">
        <f t="shared" si="24"/>
        <v>1.024052488077317</v>
      </c>
      <c r="AL12">
        <f t="shared" si="8"/>
        <v>177.15120325041448</v>
      </c>
      <c r="AN12">
        <f t="shared" si="9"/>
        <v>233.77715621940018</v>
      </c>
      <c r="AO12">
        <f t="shared" si="9"/>
        <v>-11.68885781097001</v>
      </c>
      <c r="AP12">
        <f t="shared" si="9"/>
        <v>-11.99508882973676</v>
      </c>
      <c r="AQ12">
        <f t="shared" si="9"/>
        <v>-116.66130571977745</v>
      </c>
      <c r="AR12">
        <f t="shared" si="9"/>
        <v>93.431903858916002</v>
      </c>
      <c r="AS12">
        <f t="shared" si="9"/>
        <v>1.0875240014958414</v>
      </c>
      <c r="AT12">
        <f t="shared" si="9"/>
        <v>0.54956237498391025</v>
      </c>
      <c r="AU12">
        <f t="shared" si="9"/>
        <v>95.068990235395759</v>
      </c>
      <c r="AW12">
        <v>9</v>
      </c>
      <c r="AX12">
        <f>(R12*SUMPRODUCT(K13:$K$23, X13:$X$23)-$AZ$3*SUMPRODUCT(K12:$K$22, W13:$W$23))/Z12</f>
        <v>32.855823017074378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487.23515002208325</v>
      </c>
      <c r="P13">
        <f t="shared" si="22"/>
        <v>24.361757501104165</v>
      </c>
      <c r="Q13" s="4">
        <f t="shared" si="23"/>
        <v>25</v>
      </c>
      <c r="R13">
        <f t="shared" si="0"/>
        <v>100000</v>
      </c>
      <c r="S13">
        <f t="shared" si="1"/>
        <v>30.391071450747923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29.375213763490141</v>
      </c>
      <c r="AC13">
        <f t="shared" si="2"/>
        <v>26.83423755118406</v>
      </c>
      <c r="AE13">
        <f t="shared" si="3"/>
        <v>430.21134612408082</v>
      </c>
      <c r="AF13">
        <f t="shared" si="4"/>
        <v>-21.510567306204042</v>
      </c>
      <c r="AG13">
        <f t="shared" si="4"/>
        <v>-22.074112782328108</v>
      </c>
      <c r="AH13">
        <f t="shared" si="5"/>
        <v>-215.90057997912609</v>
      </c>
      <c r="AI13">
        <f t="shared" si="6"/>
        <v>170.72608605642259</v>
      </c>
      <c r="AJ13">
        <f t="shared" si="7"/>
        <v>2.5409762123060808</v>
      </c>
      <c r="AK13">
        <f t="shared" si="24"/>
        <v>0.87615198516273385</v>
      </c>
      <c r="AL13">
        <f t="shared" si="8"/>
        <v>174.14321425389139</v>
      </c>
      <c r="AN13">
        <f t="shared" si="9"/>
        <v>219.52539168704965</v>
      </c>
      <c r="AO13">
        <f t="shared" si="9"/>
        <v>-10.976269584352483</v>
      </c>
      <c r="AP13">
        <f t="shared" si="9"/>
        <v>-11.263831831360072</v>
      </c>
      <c r="AQ13">
        <f t="shared" si="9"/>
        <v>-110.16831567177931</v>
      </c>
      <c r="AR13">
        <f t="shared" si="9"/>
        <v>87.116974599557793</v>
      </c>
      <c r="AS13">
        <f t="shared" si="9"/>
        <v>1.296592484832062</v>
      </c>
      <c r="AT13">
        <f t="shared" si="9"/>
        <v>0.4470770226147443</v>
      </c>
      <c r="AU13">
        <f t="shared" si="9"/>
        <v>88.860644107004589</v>
      </c>
      <c r="AW13">
        <v>10</v>
      </c>
      <c r="AX13">
        <f>(R13*SUMPRODUCT(K14:$K$23, X14:$X$23)-$AZ$3*SUMPRODUCT(K13:$K$22, W14:$W$23))/Z13</f>
        <v>30.391071450747923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487.23515002208325</v>
      </c>
      <c r="P14">
        <f t="shared" si="22"/>
        <v>24.361757501104165</v>
      </c>
      <c r="Q14" s="4">
        <f t="shared" si="23"/>
        <v>25</v>
      </c>
      <c r="R14">
        <f t="shared" si="0"/>
        <v>100000</v>
      </c>
      <c r="S14">
        <f t="shared" si="1"/>
        <v>31.0088377257132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26.83423755118406</v>
      </c>
      <c r="AC14">
        <f t="shared" si="2"/>
        <v>27.039369073984744</v>
      </c>
      <c r="AE14">
        <f t="shared" si="3"/>
        <v>424.86374896730905</v>
      </c>
      <c r="AF14">
        <f t="shared" si="4"/>
        <v>-21.243187448365454</v>
      </c>
      <c r="AG14">
        <f t="shared" si="4"/>
        <v>-21.799727962363384</v>
      </c>
      <c r="AH14">
        <f t="shared" si="5"/>
        <v>-214.57476856576326</v>
      </c>
      <c r="AI14">
        <f t="shared" si="6"/>
        <v>167.24606499081696</v>
      </c>
      <c r="AJ14">
        <f t="shared" si="7"/>
        <v>-0.20513152280068425</v>
      </c>
      <c r="AK14">
        <f t="shared" si="24"/>
        <v>30.131835934908938</v>
      </c>
      <c r="AL14">
        <f t="shared" si="8"/>
        <v>197.17276940292521</v>
      </c>
      <c r="AN14">
        <f t="shared" si="9"/>
        <v>199.70730203592282</v>
      </c>
      <c r="AO14">
        <f t="shared" si="9"/>
        <v>-9.9853651017961411</v>
      </c>
      <c r="AP14">
        <f t="shared" si="9"/>
        <v>-10.246967097246133</v>
      </c>
      <c r="AQ14">
        <f t="shared" si="9"/>
        <v>-100.86091886965946</v>
      </c>
      <c r="AR14">
        <f t="shared" si="9"/>
        <v>78.61405096722109</v>
      </c>
      <c r="AS14">
        <f t="shared" si="9"/>
        <v>-9.6422119045504087E-2</v>
      </c>
      <c r="AT14">
        <f t="shared" si="9"/>
        <v>14.163476348773521</v>
      </c>
      <c r="AU14">
        <f t="shared" si="9"/>
        <v>92.681105196949105</v>
      </c>
      <c r="AW14">
        <v>11</v>
      </c>
      <c r="AX14">
        <f>(R14*SUMPRODUCT(K15:$K$23, X15:$X$23)-$AZ$3*SUMPRODUCT(K14:$K$22, W15:$W$23))/Z14</f>
        <v>31.0088377257132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487.23515002208325</v>
      </c>
      <c r="P15">
        <f t="shared" si="22"/>
        <v>24.361757501104165</v>
      </c>
      <c r="Q15" s="4">
        <f t="shared" si="23"/>
        <v>25</v>
      </c>
      <c r="R15">
        <f t="shared" si="0"/>
        <v>100000</v>
      </c>
      <c r="S15">
        <f t="shared" si="1"/>
        <v>30.66691844223072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27.039369073984744</v>
      </c>
      <c r="AC15">
        <f t="shared" si="2"/>
        <v>26.40824230484111</v>
      </c>
      <c r="AE15">
        <f t="shared" si="3"/>
        <v>419.57342161577918</v>
      </c>
      <c r="AF15">
        <f t="shared" si="4"/>
        <v>-20.97867108078896</v>
      </c>
      <c r="AG15">
        <f t="shared" si="4"/>
        <v>-21.52828165192734</v>
      </c>
      <c r="AH15">
        <f t="shared" si="5"/>
        <v>-213.79612324963901</v>
      </c>
      <c r="AI15">
        <f t="shared" si="6"/>
        <v>163.27034563342389</v>
      </c>
      <c r="AJ15">
        <f t="shared" si="7"/>
        <v>0.63112676914363419</v>
      </c>
      <c r="AK15">
        <f t="shared" si="24"/>
        <v>29.794388372628251</v>
      </c>
      <c r="AL15">
        <f t="shared" si="8"/>
        <v>193.69586077519577</v>
      </c>
      <c r="AN15">
        <f t="shared" si="9"/>
        <v>181.67434537605851</v>
      </c>
      <c r="AO15">
        <f t="shared" si="9"/>
        <v>-9.0837172688029266</v>
      </c>
      <c r="AP15">
        <f t="shared" si="9"/>
        <v>-9.3216974066743941</v>
      </c>
      <c r="AQ15">
        <f t="shared" si="9"/>
        <v>-92.573239233646831</v>
      </c>
      <c r="AR15">
        <f t="shared" si="9"/>
        <v>70.695691466934377</v>
      </c>
      <c r="AS15">
        <f t="shared" si="9"/>
        <v>0.27327646777987535</v>
      </c>
      <c r="AT15">
        <f t="shared" si="9"/>
        <v>12.900902975770668</v>
      </c>
      <c r="AU15">
        <f t="shared" si="9"/>
        <v>83.869870910484906</v>
      </c>
      <c r="AW15">
        <v>12</v>
      </c>
      <c r="AX15">
        <f>(R15*SUMPRODUCT(K16:$K$23, X16:$X$23)-$AZ$3*SUMPRODUCT(K15:$K$22, W16:$W$23))/Z15</f>
        <v>30.66691844223072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487.23515002208325</v>
      </c>
      <c r="P16">
        <f t="shared" si="22"/>
        <v>24.361757501104165</v>
      </c>
      <c r="Q16" s="4">
        <f t="shared" si="23"/>
        <v>25</v>
      </c>
      <c r="R16">
        <f t="shared" si="0"/>
        <v>100000</v>
      </c>
      <c r="S16">
        <f t="shared" si="1"/>
        <v>29.35868946081348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26.40824230484111</v>
      </c>
      <c r="AC16">
        <f t="shared" si="2"/>
        <v>24.966243611909078</v>
      </c>
      <c r="AE16">
        <f t="shared" si="3"/>
        <v>414.338367111818</v>
      </c>
      <c r="AF16">
        <f t="shared" si="4"/>
        <v>-20.716918355590902</v>
      </c>
      <c r="AG16">
        <f t="shared" si="4"/>
        <v>-21.259671387267456</v>
      </c>
      <c r="AH16">
        <f t="shared" si="5"/>
        <v>-213.30979256243756</v>
      </c>
      <c r="AI16">
        <f t="shared" si="6"/>
        <v>159.05198480652206</v>
      </c>
      <c r="AJ16">
        <f t="shared" si="7"/>
        <v>1.4419986929320316</v>
      </c>
      <c r="AK16">
        <f t="shared" si="24"/>
        <v>29.402078374274776</v>
      </c>
      <c r="AL16">
        <f t="shared" si="8"/>
        <v>189.89606187372885</v>
      </c>
      <c r="AN16">
        <f t="shared" si="9"/>
        <v>165.2654808538347</v>
      </c>
      <c r="AO16">
        <f t="shared" si="9"/>
        <v>-8.2632740426917355</v>
      </c>
      <c r="AP16">
        <f t="shared" si="9"/>
        <v>-8.4797597651947054</v>
      </c>
      <c r="AQ16">
        <f t="shared" si="9"/>
        <v>-85.082020485805685</v>
      </c>
      <c r="AR16">
        <f t="shared" si="9"/>
        <v>63.440426560142569</v>
      </c>
      <c r="AS16">
        <f t="shared" si="9"/>
        <v>0.57516422879008844</v>
      </c>
      <c r="AT16">
        <f t="shared" si="9"/>
        <v>11.72748894701154</v>
      </c>
      <c r="AU16">
        <f t="shared" si="9"/>
        <v>75.743079735944193</v>
      </c>
      <c r="AW16">
        <v>13</v>
      </c>
      <c r="AX16">
        <f>(R16*SUMPRODUCT(K17:$K$23, X17:$X$23)-$AZ$3*SUMPRODUCT(K16:$K$22, W17:$W$23))/Z16</f>
        <v>29.35868946081348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487.23515002208325</v>
      </c>
      <c r="P17">
        <f t="shared" si="22"/>
        <v>24.361757501104165</v>
      </c>
      <c r="Q17" s="4">
        <f t="shared" si="23"/>
        <v>25</v>
      </c>
      <c r="R17">
        <f t="shared" si="0"/>
        <v>100000</v>
      </c>
      <c r="S17">
        <f t="shared" si="1"/>
        <v>27.228192389276295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24.966243611909078</v>
      </c>
      <c r="AC17">
        <f t="shared" si="2"/>
        <v>22.865011166439558</v>
      </c>
      <c r="AE17">
        <f t="shared" si="3"/>
        <v>409.15816175606568</v>
      </c>
      <c r="AF17">
        <f t="shared" si="4"/>
        <v>-20.457908087803286</v>
      </c>
      <c r="AG17">
        <f t="shared" si="4"/>
        <v>-20.993875428400493</v>
      </c>
      <c r="AH17">
        <f t="shared" si="5"/>
        <v>-212.7969799771426</v>
      </c>
      <c r="AI17">
        <f t="shared" si="6"/>
        <v>154.90939826271932</v>
      </c>
      <c r="AJ17">
        <f t="shared" si="7"/>
        <v>2.1012324454695204</v>
      </c>
      <c r="AK17">
        <f t="shared" si="24"/>
        <v>28.956654809612008</v>
      </c>
      <c r="AL17">
        <f t="shared" si="8"/>
        <v>185.96728551780086</v>
      </c>
      <c r="AN17">
        <f t="shared" si="9"/>
        <v>150.33482177410099</v>
      </c>
      <c r="AO17">
        <f t="shared" si="9"/>
        <v>-7.5167410887050501</v>
      </c>
      <c r="AP17">
        <f t="shared" si="9"/>
        <v>-7.7136687371224788</v>
      </c>
      <c r="AQ17">
        <f t="shared" si="9"/>
        <v>-78.186870137526739</v>
      </c>
      <c r="AR17">
        <f t="shared" si="9"/>
        <v>56.917541810746719</v>
      </c>
      <c r="AS17">
        <f t="shared" si="9"/>
        <v>0.77204473653869554</v>
      </c>
      <c r="AT17">
        <f t="shared" si="9"/>
        <v>10.639390697459673</v>
      </c>
      <c r="AU17">
        <f t="shared" si="9"/>
        <v>68.32897724474509</v>
      </c>
      <c r="AW17">
        <v>14</v>
      </c>
      <c r="AX17">
        <f>(R17*SUMPRODUCT(K18:$K$23, X18:$X$23)-$AZ$3*SUMPRODUCT(K17:$K$22, W18:$W$23))/Z17</f>
        <v>27.228192389276295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487.23515002208325</v>
      </c>
      <c r="P18">
        <f t="shared" si="22"/>
        <v>24.361757501104165</v>
      </c>
      <c r="Q18" s="4">
        <f t="shared" si="23"/>
        <v>25</v>
      </c>
      <c r="R18">
        <f t="shared" si="0"/>
        <v>100000</v>
      </c>
      <c r="S18">
        <f t="shared" si="1"/>
        <v>24.371638621937979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22.865011166439558</v>
      </c>
      <c r="AC18">
        <f t="shared" si="2"/>
        <v>20.209794437470237</v>
      </c>
      <c r="AE18">
        <f t="shared" si="3"/>
        <v>404.03201349755074</v>
      </c>
      <c r="AF18">
        <f t="shared" si="4"/>
        <v>-20.20160067487754</v>
      </c>
      <c r="AG18">
        <f t="shared" si="4"/>
        <v>-20.730853135248893</v>
      </c>
      <c r="AH18">
        <f t="shared" si="5"/>
        <v>-212.33415547038544</v>
      </c>
      <c r="AI18">
        <f t="shared" si="6"/>
        <v>150.76540421703891</v>
      </c>
      <c r="AJ18">
        <f t="shared" si="7"/>
        <v>2.6552167289693216</v>
      </c>
      <c r="AK18">
        <f t="shared" si="24"/>
        <v>28.468679679237898</v>
      </c>
      <c r="AL18">
        <f t="shared" si="8"/>
        <v>181.88930062524614</v>
      </c>
      <c r="AN18">
        <f t="shared" si="9"/>
        <v>136.74942629427952</v>
      </c>
      <c r="AO18">
        <f t="shared" si="9"/>
        <v>-6.8374713147139774</v>
      </c>
      <c r="AP18">
        <f t="shared" si="9"/>
        <v>-7.016603086214201</v>
      </c>
      <c r="AQ18">
        <f t="shared" si="9"/>
        <v>-71.867012942605811</v>
      </c>
      <c r="AR18">
        <f t="shared" si="9"/>
        <v>51.028338950745557</v>
      </c>
      <c r="AS18">
        <f t="shared" si="9"/>
        <v>0.89868958954592681</v>
      </c>
      <c r="AT18">
        <f t="shared" si="9"/>
        <v>9.6355622411960091</v>
      </c>
      <c r="AU18">
        <f t="shared" si="9"/>
        <v>61.562590781487494</v>
      </c>
      <c r="AW18">
        <v>15</v>
      </c>
      <c r="AX18">
        <f>(R18*SUMPRODUCT(K19:$K$23, X19:$X$23)-$AZ$3*SUMPRODUCT(K18:$K$22, W19:$W$23))/Z18</f>
        <v>24.371638621937979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487.23515002208325</v>
      </c>
      <c r="P19">
        <f t="shared" si="22"/>
        <v>24.361757501104165</v>
      </c>
      <c r="Q19" s="4">
        <f t="shared" si="23"/>
        <v>25</v>
      </c>
      <c r="R19">
        <f t="shared" si="0"/>
        <v>100000</v>
      </c>
      <c r="S19">
        <f t="shared" si="1"/>
        <v>20.734683174149886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20.209794437470237</v>
      </c>
      <c r="AC19">
        <f t="shared" si="2"/>
        <v>16.977949523176193</v>
      </c>
      <c r="AE19">
        <f t="shared" si="3"/>
        <v>398.95732736853205</v>
      </c>
      <c r="AF19">
        <f t="shared" si="4"/>
        <v>-19.947866368426602</v>
      </c>
      <c r="AG19">
        <f t="shared" si="4"/>
        <v>-20.470471360207174</v>
      </c>
      <c r="AH19">
        <f t="shared" si="5"/>
        <v>-212.29297475691564</v>
      </c>
      <c r="AI19">
        <f t="shared" si="6"/>
        <v>146.24601488298262</v>
      </c>
      <c r="AJ19">
        <f t="shared" si="7"/>
        <v>3.2318449142940437</v>
      </c>
      <c r="AK19">
        <f t="shared" si="24"/>
        <v>27.945347880630301</v>
      </c>
      <c r="AL19">
        <f t="shared" si="8"/>
        <v>177.42320767790696</v>
      </c>
      <c r="AN19">
        <f t="shared" si="9"/>
        <v>124.38773162382221</v>
      </c>
      <c r="AO19">
        <f t="shared" si="9"/>
        <v>-6.2193865811911104</v>
      </c>
      <c r="AP19">
        <f t="shared" si="9"/>
        <v>-6.3823254345558045</v>
      </c>
      <c r="AQ19">
        <f t="shared" si="9"/>
        <v>-66.189137930767387</v>
      </c>
      <c r="AR19">
        <f t="shared" si="9"/>
        <v>45.596881677307906</v>
      </c>
      <c r="AS19">
        <f t="shared" si="9"/>
        <v>1.0076312183575409</v>
      </c>
      <c r="AT19">
        <f t="shared" si="9"/>
        <v>8.712857726508739</v>
      </c>
      <c r="AU19">
        <f t="shared" si="9"/>
        <v>55.317370622174181</v>
      </c>
      <c r="AW19">
        <v>16</v>
      </c>
      <c r="AX19">
        <f>(R19*SUMPRODUCT(K20:$K$23, X20:$X$23)-$AZ$3*SUMPRODUCT(K19:$K$22, W20:$W$23))/Z19</f>
        <v>20.734683174149886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487.23515002208325</v>
      </c>
      <c r="P20">
        <f t="shared" si="22"/>
        <v>24.361757501104165</v>
      </c>
      <c r="Q20" s="4">
        <f t="shared" si="23"/>
        <v>25</v>
      </c>
      <c r="R20">
        <f t="shared" si="0"/>
        <v>100000</v>
      </c>
      <c r="S20">
        <f t="shared" si="1"/>
        <v>16.470720422626467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16.977949523176193</v>
      </c>
      <c r="AC20">
        <f t="shared" si="2"/>
        <v>13.316730279745229</v>
      </c>
      <c r="AE20">
        <f t="shared" si="3"/>
        <v>393.93413944067362</v>
      </c>
      <c r="AF20">
        <f t="shared" si="4"/>
        <v>-19.696706972033681</v>
      </c>
      <c r="AG20">
        <f t="shared" si="4"/>
        <v>-20.212731954109792</v>
      </c>
      <c r="AH20">
        <f t="shared" si="5"/>
        <v>-212.13876998124456</v>
      </c>
      <c r="AI20">
        <f t="shared" si="6"/>
        <v>141.88593053328557</v>
      </c>
      <c r="AJ20">
        <f t="shared" si="7"/>
        <v>3.6612192434309634</v>
      </c>
      <c r="AK20">
        <f t="shared" si="24"/>
        <v>27.385076739427131</v>
      </c>
      <c r="AL20">
        <f t="shared" si="8"/>
        <v>172.93222651614366</v>
      </c>
      <c r="AN20">
        <f t="shared" si="9"/>
        <v>113.13997764899088</v>
      </c>
      <c r="AO20">
        <f t="shared" si="9"/>
        <v>-5.6569988824495443</v>
      </c>
      <c r="AP20">
        <f t="shared" si="9"/>
        <v>-5.805203998719251</v>
      </c>
      <c r="AQ20">
        <f t="shared" si="9"/>
        <v>-60.92738174010691</v>
      </c>
      <c r="AR20">
        <f t="shared" si="9"/>
        <v>40.75039302771517</v>
      </c>
      <c r="AS20">
        <f t="shared" si="9"/>
        <v>1.0515216171870208</v>
      </c>
      <c r="AT20">
        <f t="shared" si="9"/>
        <v>7.8651395246267963</v>
      </c>
      <c r="AU20">
        <f t="shared" si="9"/>
        <v>49.667054169528988</v>
      </c>
      <c r="AW20">
        <v>17</v>
      </c>
      <c r="AX20">
        <f>(R20*SUMPRODUCT(K21:$K$23, X21:$X$23)-$AZ$3*SUMPRODUCT(K20:$K$22, W21:$W$23))/Z20</f>
        <v>16.470720422626467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487.23515002208325</v>
      </c>
      <c r="P21">
        <f t="shared" si="22"/>
        <v>24.361757501104165</v>
      </c>
      <c r="Q21" s="4">
        <f t="shared" si="23"/>
        <v>25</v>
      </c>
      <c r="R21">
        <f t="shared" si="0"/>
        <v>100000</v>
      </c>
      <c r="S21">
        <f t="shared" si="1"/>
        <v>11.566767857960087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13.316730279745229</v>
      </c>
      <c r="AC21">
        <f t="shared" si="2"/>
        <v>9.2337629602890701</v>
      </c>
      <c r="AE21">
        <f t="shared" si="3"/>
        <v>388.96033329904191</v>
      </c>
      <c r="AF21">
        <f t="shared" si="4"/>
        <v>-19.448016664952096</v>
      </c>
      <c r="AG21">
        <f t="shared" si="4"/>
        <v>-19.957526323860915</v>
      </c>
      <c r="AH21">
        <f t="shared" si="5"/>
        <v>-212.31324283112417</v>
      </c>
      <c r="AI21">
        <f t="shared" si="6"/>
        <v>137.24154747910472</v>
      </c>
      <c r="AJ21">
        <f t="shared" si="7"/>
        <v>4.0829673194561593</v>
      </c>
      <c r="AK21">
        <f t="shared" si="24"/>
        <v>26.798033283968454</v>
      </c>
      <c r="AL21">
        <f t="shared" si="8"/>
        <v>168.12254808252933</v>
      </c>
      <c r="AN21">
        <f t="shared" si="9"/>
        <v>102.90563325273162</v>
      </c>
      <c r="AO21">
        <f t="shared" si="9"/>
        <v>-5.1452816626365809</v>
      </c>
      <c r="AP21">
        <f t="shared" si="9"/>
        <v>-5.2800805344230382</v>
      </c>
      <c r="AQ21">
        <f t="shared" si="9"/>
        <v>-56.170840137265053</v>
      </c>
      <c r="AR21">
        <f t="shared" si="9"/>
        <v>36.309430918406953</v>
      </c>
      <c r="AS21">
        <f t="shared" si="9"/>
        <v>1.080213845960007</v>
      </c>
      <c r="AT21">
        <f t="shared" si="9"/>
        <v>7.0898452848002682</v>
      </c>
      <c r="AU21">
        <f t="shared" si="9"/>
        <v>44.479490049167225</v>
      </c>
      <c r="AW21">
        <v>18</v>
      </c>
      <c r="AX21">
        <f>(R21*SUMPRODUCT(K22:$K$23, X22:$X$23)-$AZ$3*SUMPRODUCT(K21:$K$22, W22:$W$23))/Z21</f>
        <v>11.566767857960087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487.23515002208325</v>
      </c>
      <c r="P22">
        <f t="shared" si="22"/>
        <v>24.361757501104165</v>
      </c>
      <c r="Q22" s="4">
        <f t="shared" si="23"/>
        <v>25</v>
      </c>
      <c r="R22">
        <f t="shared" si="0"/>
        <v>100000</v>
      </c>
      <c r="S22">
        <f t="shared" si="1"/>
        <v>6.0680028668589001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9.2337629602890701</v>
      </c>
      <c r="AC22">
        <f t="shared" si="2"/>
        <v>4.7827480402756208</v>
      </c>
      <c r="AE22">
        <f t="shared" si="3"/>
        <v>384.03458436858119</v>
      </c>
      <c r="AF22">
        <f t="shared" si="4"/>
        <v>-19.201729218429062</v>
      </c>
      <c r="AG22">
        <f t="shared" si="4"/>
        <v>-19.704786505611064</v>
      </c>
      <c r="AH22">
        <f t="shared" si="5"/>
        <v>-212.65822004495291</v>
      </c>
      <c r="AI22">
        <f t="shared" si="6"/>
        <v>132.46984859958812</v>
      </c>
      <c r="AJ22">
        <f t="shared" si="7"/>
        <v>4.4510149200134492</v>
      </c>
      <c r="AK22">
        <f t="shared" si="24"/>
        <v>26.184663267730887</v>
      </c>
      <c r="AL22">
        <f t="shared" si="8"/>
        <v>163.10552678733245</v>
      </c>
      <c r="AN22">
        <f t="shared" si="9"/>
        <v>93.59346791126417</v>
      </c>
      <c r="AO22">
        <f t="shared" si="9"/>
        <v>-4.679673395563209</v>
      </c>
      <c r="AP22">
        <f t="shared" si="9"/>
        <v>-4.8022740101479835</v>
      </c>
      <c r="AQ22">
        <f t="shared" si="9"/>
        <v>-51.82715594890626</v>
      </c>
      <c r="AR22">
        <f t="shared" si="9"/>
        <v>32.284364556646715</v>
      </c>
      <c r="AS22">
        <f t="shared" si="9"/>
        <v>1.0847614747348227</v>
      </c>
      <c r="AT22">
        <f t="shared" si="9"/>
        <v>6.381491514221362</v>
      </c>
      <c r="AU22">
        <f t="shared" si="9"/>
        <v>39.750617545602893</v>
      </c>
      <c r="AW22">
        <v>19</v>
      </c>
      <c r="AX22">
        <f>(R22*SUMPRODUCT(K23:$K$23, X23:$X$23)-$AZ$3*SUMPRODUCT(K22:$K$22, W23:$W$23))/Z22</f>
        <v>6.0680028668589001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487.23515002208325</v>
      </c>
      <c r="P23">
        <f t="shared" si="22"/>
        <v>24.361757501104165</v>
      </c>
      <c r="Q23" s="4">
        <f t="shared" si="23"/>
        <v>25</v>
      </c>
      <c r="R23">
        <f t="shared" si="0"/>
        <v>100000</v>
      </c>
      <c r="S23">
        <f t="shared" si="1"/>
        <v>6.1460913856192914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4.7827480402756208</v>
      </c>
      <c r="AC23">
        <f t="shared" si="2"/>
        <v>4.7827480402756208</v>
      </c>
      <c r="AE23">
        <f t="shared" si="3"/>
        <v>379.15527328051752</v>
      </c>
      <c r="AF23">
        <f t="shared" si="4"/>
        <v>-18.957763664025876</v>
      </c>
      <c r="AG23">
        <f t="shared" si="4"/>
        <v>-19.454429409666606</v>
      </c>
      <c r="AH23">
        <f t="shared" si="5"/>
        <v>-213.2369235533906</v>
      </c>
      <c r="AI23">
        <f t="shared" si="6"/>
        <v>127.50615665343443</v>
      </c>
      <c r="AJ23">
        <f t="shared" si="7"/>
        <v>0</v>
      </c>
      <c r="AK23">
        <f t="shared" si="24"/>
        <v>25.548618035973711</v>
      </c>
      <c r="AL23">
        <f t="shared" si="8"/>
        <v>153.05477468940813</v>
      </c>
      <c r="AN23">
        <f t="shared" si="9"/>
        <v>85.120402821767442</v>
      </c>
      <c r="AO23">
        <f t="shared" si="9"/>
        <v>-4.2560201410883725</v>
      </c>
      <c r="AP23">
        <f t="shared" si="9"/>
        <v>-4.3675216585825902</v>
      </c>
      <c r="AQ23">
        <f t="shared" si="9"/>
        <v>-47.871714066627746</v>
      </c>
      <c r="AR23">
        <f t="shared" si="9"/>
        <v>28.625146955468736</v>
      </c>
      <c r="AS23">
        <f t="shared" si="9"/>
        <v>0</v>
      </c>
      <c r="AT23">
        <f t="shared" si="9"/>
        <v>5.7356677119260322</v>
      </c>
      <c r="AU23">
        <f t="shared" si="9"/>
        <v>34.360814667394763</v>
      </c>
      <c r="AW23">
        <v>20</v>
      </c>
      <c r="AX23">
        <f>(R23*SUMPRODUCT(K$23:$K24, X$23:$X24)-$AZ$3*SUMPRODUCT(K$22:$K23, W$23:$W24))/Z23</f>
        <v>6.1460913856192914</v>
      </c>
    </row>
    <row r="25" spans="5:50" x14ac:dyDescent="0.25">
      <c r="AN25" s="8">
        <f t="shared" ref="AN25:AU25" si="25">SUM(AN3:AN23)</f>
        <v>4493.9095179391343</v>
      </c>
      <c r="AO25" s="8">
        <f t="shared" si="25"/>
        <v>-590.12183841351919</v>
      </c>
      <c r="AP25" s="8">
        <f t="shared" si="25"/>
        <v>-478.73191129944269</v>
      </c>
      <c r="AQ25" s="8">
        <f t="shared" si="25"/>
        <v>-2237.5871166823304</v>
      </c>
      <c r="AR25" s="8">
        <f t="shared" si="25"/>
        <v>1187.4686515438427</v>
      </c>
      <c r="AS25" s="8">
        <f t="shared" si="25"/>
        <v>-16.417224236820569</v>
      </c>
      <c r="AT25" s="8">
        <f t="shared" si="25"/>
        <v>158.89052079198964</v>
      </c>
      <c r="AU25" s="9">
        <f t="shared" si="25"/>
        <v>1329.9419480990118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F3B8F-A1E1-472D-A8A1-6ADF07E87F3C}">
  <sheetPr codeName="Sheet5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528.16951864261546</v>
      </c>
      <c r="K3">
        <v>1</v>
      </c>
      <c r="L3" s="2">
        <v>0</v>
      </c>
      <c r="O3">
        <f>$C$3</f>
        <v>528.16951864261546</v>
      </c>
      <c r="P3">
        <f>O3*B5</f>
        <v>422.53561491409238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528.16951864261546</v>
      </c>
      <c r="AF3">
        <f t="shared" ref="AF3:AG23" si="4">-$Z3*P3</f>
        <v>-422.53561491409238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-167.51583807147694</v>
      </c>
      <c r="AJ3">
        <f t="shared" ref="AJ3:AJ23" si="7">AB3-AC3</f>
        <v>0</v>
      </c>
      <c r="AL3">
        <f t="shared" ref="AL3:AL23" si="8">SUM(AI3:AK3)</f>
        <v>-167.51583807147694</v>
      </c>
      <c r="AN3">
        <f t="shared" ref="AN3:AU23" si="9">AE3*$K3</f>
        <v>528.16951864261546</v>
      </c>
      <c r="AO3">
        <f t="shared" si="9"/>
        <v>-422.53561491409238</v>
      </c>
      <c r="AP3">
        <f t="shared" si="9"/>
        <v>-273.14974180000002</v>
      </c>
      <c r="AQ3">
        <f t="shared" si="9"/>
        <v>0</v>
      </c>
      <c r="AR3">
        <f t="shared" si="9"/>
        <v>-167.51583807147694</v>
      </c>
      <c r="AS3">
        <f t="shared" si="9"/>
        <v>0</v>
      </c>
      <c r="AT3">
        <f t="shared" si="9"/>
        <v>0</v>
      </c>
      <c r="AU3">
        <f t="shared" si="9"/>
        <v>-167.51583807147694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244.74402128067345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18.420309104015747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18.191624245304411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-18.191624245304411</v>
      </c>
      <c r="AK4">
        <f>G4*MAX(0, SUM(AB4, AE4:AF4))</f>
        <v>0</v>
      </c>
      <c r="AL4">
        <f t="shared" si="8"/>
        <v>-259.67382424530444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-226.55239703536915</v>
      </c>
      <c r="AR4">
        <f t="shared" si="9"/>
        <v>-226.55239703536915</v>
      </c>
      <c r="AS4">
        <f t="shared" si="9"/>
        <v>-17.066914574823539</v>
      </c>
      <c r="AT4">
        <f t="shared" si="9"/>
        <v>0</v>
      </c>
      <c r="AU4">
        <f t="shared" si="9"/>
        <v>-243.61931161019271</v>
      </c>
      <c r="AW4">
        <v>1</v>
      </c>
      <c r="AX4">
        <f>(R4*SUMPRODUCT(K5:$K$23, X5:$X$23)-$AZ$3*SUMPRODUCT(K4:$K$22, W5:$W$23))/Z4</f>
        <v>18.420309104015747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528.16951864261546</v>
      </c>
      <c r="P5">
        <f t="shared" ref="P5:P23" si="22">O5*$C$5</f>
        <v>26.408475932130774</v>
      </c>
      <c r="Q5" s="4">
        <f t="shared" ref="Q5:Q23" si="23">$C$8</f>
        <v>25</v>
      </c>
      <c r="R5">
        <f t="shared" si="0"/>
        <v>100000</v>
      </c>
      <c r="S5">
        <f t="shared" si="1"/>
        <v>38.653566784337031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18.191624245304411</v>
      </c>
      <c r="AC5">
        <f t="shared" si="2"/>
        <v>37.699184448594224</v>
      </c>
      <c r="AE5">
        <f t="shared" si="3"/>
        <v>515.12866107615275</v>
      </c>
      <c r="AF5">
        <f t="shared" si="4"/>
        <v>-25.756433053807637</v>
      </c>
      <c r="AG5">
        <f t="shared" si="4"/>
        <v>-24.3827333315269</v>
      </c>
      <c r="AH5">
        <f t="shared" si="5"/>
        <v>-239.99929589240142</v>
      </c>
      <c r="AI5">
        <f t="shared" si="6"/>
        <v>224.9901987984168</v>
      </c>
      <c r="AJ5">
        <f t="shared" si="7"/>
        <v>-19.507560203289813</v>
      </c>
      <c r="AK5">
        <f>G5*SUM(AB5, AE5:AF5)</f>
        <v>20.81011794297363</v>
      </c>
      <c r="AL5">
        <f t="shared" si="8"/>
        <v>226.2927565381006</v>
      </c>
      <c r="AN5">
        <f t="shared" si="9"/>
        <v>444.84580044382335</v>
      </c>
      <c r="AO5">
        <f t="shared" si="9"/>
        <v>-22.242290022191167</v>
      </c>
      <c r="AP5">
        <f t="shared" si="9"/>
        <v>-21.056014439600172</v>
      </c>
      <c r="AQ5">
        <f t="shared" si="9"/>
        <v>-207.25439478395927</v>
      </c>
      <c r="AR5">
        <f t="shared" si="9"/>
        <v>194.29310119807275</v>
      </c>
      <c r="AS5">
        <f t="shared" si="9"/>
        <v>-16.845997687664404</v>
      </c>
      <c r="AT5">
        <f t="shared" si="9"/>
        <v>17.970837721071682</v>
      </c>
      <c r="AU5">
        <f t="shared" si="9"/>
        <v>195.41794123148003</v>
      </c>
      <c r="AW5">
        <v>2</v>
      </c>
      <c r="AX5">
        <f>(R5*SUMPRODUCT(K6:$K$23, X6:$X$23)-$AZ$3*SUMPRODUCT(K5:$K$22, W6:$W$23))/Z5</f>
        <v>38.653566784337031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528.16951864261546</v>
      </c>
      <c r="P6">
        <f t="shared" si="22"/>
        <v>26.408475932130774</v>
      </c>
      <c r="Q6" s="4">
        <f t="shared" si="23"/>
        <v>25</v>
      </c>
      <c r="R6">
        <f t="shared" si="0"/>
        <v>100000</v>
      </c>
      <c r="S6">
        <f t="shared" si="1"/>
        <v>59.795645272632612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37.699184448594224</v>
      </c>
      <c r="AC6">
        <f t="shared" si="2"/>
        <v>57.593070049422749</v>
      </c>
      <c r="AE6">
        <f t="shared" si="3"/>
        <v>508.71437119646282</v>
      </c>
      <c r="AF6">
        <f t="shared" si="4"/>
        <v>-25.435718559823144</v>
      </c>
      <c r="AG6">
        <f t="shared" si="4"/>
        <v>-24.079123900591995</v>
      </c>
      <c r="AH6">
        <f t="shared" si="5"/>
        <v>-239.12839047855044</v>
      </c>
      <c r="AI6">
        <f t="shared" si="6"/>
        <v>220.07113825749724</v>
      </c>
      <c r="AJ6">
        <f t="shared" si="7"/>
        <v>-19.893885600828526</v>
      </c>
      <c r="AK6">
        <f>G6*SUM(AB6, AE6:AF6)</f>
        <v>30.477203469486184</v>
      </c>
      <c r="AL6">
        <f t="shared" si="8"/>
        <v>230.65445612615491</v>
      </c>
      <c r="AN6">
        <f t="shared" si="9"/>
        <v>396.20009033558364</v>
      </c>
      <c r="AO6">
        <f t="shared" si="9"/>
        <v>-19.810004516779184</v>
      </c>
      <c r="AP6">
        <f t="shared" si="9"/>
        <v>-18.753453027439445</v>
      </c>
      <c r="AQ6">
        <f t="shared" si="9"/>
        <v>-186.23946024283885</v>
      </c>
      <c r="AR6">
        <f t="shared" si="9"/>
        <v>171.39717254852616</v>
      </c>
      <c r="AS6">
        <f t="shared" si="9"/>
        <v>-15.493879706280319</v>
      </c>
      <c r="AT6">
        <f t="shared" si="9"/>
        <v>23.73644514776851</v>
      </c>
      <c r="AU6">
        <f t="shared" si="9"/>
        <v>179.63973799001437</v>
      </c>
      <c r="AW6">
        <v>3</v>
      </c>
      <c r="AX6">
        <f>(R6*SUMPRODUCT(K7:$K$23, X7:$X$23)-$AZ$3*SUMPRODUCT(K6:$K$22, W7:$W$23))/Z6</f>
        <v>59.795645272632612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528.16951864261546</v>
      </c>
      <c r="P7">
        <f t="shared" si="22"/>
        <v>26.408475932130774</v>
      </c>
      <c r="Q7" s="4">
        <f t="shared" si="23"/>
        <v>25</v>
      </c>
      <c r="R7">
        <f t="shared" si="0"/>
        <v>100000</v>
      </c>
      <c r="S7">
        <f t="shared" si="1"/>
        <v>76.728498213011022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57.593070049422749</v>
      </c>
      <c r="AC7">
        <f t="shared" si="2"/>
        <v>72.980116346729346</v>
      </c>
      <c r="AE7">
        <f t="shared" si="3"/>
        <v>502.36709722017991</v>
      </c>
      <c r="AF7">
        <f t="shared" si="4"/>
        <v>-25.118354861008996</v>
      </c>
      <c r="AG7">
        <f t="shared" si="4"/>
        <v>-23.778686552721407</v>
      </c>
      <c r="AH7">
        <f t="shared" si="5"/>
        <v>-238.58443545867851</v>
      </c>
      <c r="AI7">
        <f t="shared" si="6"/>
        <v>214.88562034777101</v>
      </c>
      <c r="AJ7">
        <f t="shared" si="7"/>
        <v>-15.387046297306597</v>
      </c>
      <c r="AK7">
        <f>G7*SUM(AB7, AE7:AF7)</f>
        <v>26.260732989261943</v>
      </c>
      <c r="AL7">
        <f t="shared" si="8"/>
        <v>225.75930703972637</v>
      </c>
      <c r="AN7">
        <f t="shared" si="9"/>
        <v>354.1745876191352</v>
      </c>
      <c r="AO7">
        <f t="shared" si="9"/>
        <v>-17.708729380956758</v>
      </c>
      <c r="AP7">
        <f t="shared" si="9"/>
        <v>-16.764247799142048</v>
      </c>
      <c r="AQ7">
        <f t="shared" si="9"/>
        <v>-168.2047739760439</v>
      </c>
      <c r="AR7">
        <f t="shared" si="9"/>
        <v>151.49683646299249</v>
      </c>
      <c r="AS7">
        <f t="shared" si="9"/>
        <v>-10.848044800666122</v>
      </c>
      <c r="AT7">
        <f t="shared" si="9"/>
        <v>18.514119114316976</v>
      </c>
      <c r="AU7">
        <f t="shared" si="9"/>
        <v>159.16291077664334</v>
      </c>
      <c r="AW7">
        <v>4</v>
      </c>
      <c r="AX7">
        <f>(R7*SUMPRODUCT(K8:$K$23, X8:$X$23)-$AZ$3*SUMPRODUCT(K7:$K$22, W8:$W$23))/Z7</f>
        <v>76.728498213011022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528.16951864261546</v>
      </c>
      <c r="P8">
        <f t="shared" si="22"/>
        <v>26.408475932130774</v>
      </c>
      <c r="Q8" s="4">
        <f t="shared" si="23"/>
        <v>25</v>
      </c>
      <c r="R8">
        <f t="shared" si="0"/>
        <v>100000</v>
      </c>
      <c r="S8">
        <f t="shared" si="1"/>
        <v>85.856099655555283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72.980116346729346</v>
      </c>
      <c r="AC8">
        <f t="shared" si="2"/>
        <v>80.640846339206519</v>
      </c>
      <c r="AE8">
        <f t="shared" si="3"/>
        <v>496.08632543041369</v>
      </c>
      <c r="AF8">
        <f t="shared" si="4"/>
        <v>-24.804316271520687</v>
      </c>
      <c r="AG8">
        <f t="shared" si="4"/>
        <v>-23.481396972005555</v>
      </c>
      <c r="AH8">
        <f t="shared" si="5"/>
        <v>-238.01086075454069</v>
      </c>
      <c r="AI8">
        <f t="shared" si="6"/>
        <v>209.78975143234678</v>
      </c>
      <c r="AJ8">
        <f t="shared" si="7"/>
        <v>-7.6607299924771723</v>
      </c>
      <c r="AK8">
        <f t="shared" ref="AK8:AK23" si="24">G8*SUM(AB8:AB8, AE8:AF8)</f>
        <v>11.592783273269758</v>
      </c>
      <c r="AL8">
        <f t="shared" si="8"/>
        <v>213.72180471313936</v>
      </c>
      <c r="AN8">
        <f t="shared" si="9"/>
        <v>326.10402908414181</v>
      </c>
      <c r="AO8">
        <f t="shared" si="9"/>
        <v>-16.305201454207094</v>
      </c>
      <c r="AP8">
        <f t="shared" si="9"/>
        <v>-15.435575964428159</v>
      </c>
      <c r="AQ8">
        <f t="shared" si="9"/>
        <v>-156.45724681183063</v>
      </c>
      <c r="AR8">
        <f t="shared" si="9"/>
        <v>137.90600485367594</v>
      </c>
      <c r="AS8">
        <f t="shared" si="9"/>
        <v>-5.0358068509650069</v>
      </c>
      <c r="AT8">
        <f t="shared" si="9"/>
        <v>7.6205554152949535</v>
      </c>
      <c r="AU8">
        <f t="shared" si="9"/>
        <v>140.49075341800588</v>
      </c>
      <c r="AW8">
        <v>5</v>
      </c>
      <c r="AX8">
        <f>(R8*SUMPRODUCT(K9:$K$23, X9:$X$23)-$AZ$3*SUMPRODUCT(K8:$K$22, W9:$W$23))/Z8</f>
        <v>85.856099655555283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528.16951864261546</v>
      </c>
      <c r="P9">
        <f t="shared" si="22"/>
        <v>26.408475932130774</v>
      </c>
      <c r="Q9" s="4">
        <f t="shared" si="23"/>
        <v>25</v>
      </c>
      <c r="R9">
        <f t="shared" si="0"/>
        <v>100000</v>
      </c>
      <c r="S9">
        <f t="shared" si="1"/>
        <v>89.898160757954884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80.640846339206519</v>
      </c>
      <c r="AC9">
        <f t="shared" si="2"/>
        <v>83.37950021637289</v>
      </c>
      <c r="AE9">
        <f t="shared" si="3"/>
        <v>489.87109550010064</v>
      </c>
      <c r="AF9">
        <f t="shared" si="4"/>
        <v>-24.493554775005034</v>
      </c>
      <c r="AG9">
        <f t="shared" si="4"/>
        <v>-23.187209703006861</v>
      </c>
      <c r="AH9">
        <f t="shared" si="5"/>
        <v>-237.49319711456144</v>
      </c>
      <c r="AI9">
        <f t="shared" si="6"/>
        <v>204.6971339075273</v>
      </c>
      <c r="AJ9">
        <f t="shared" si="7"/>
        <v>-2.7386538771663709</v>
      </c>
      <c r="AK9">
        <f t="shared" si="24"/>
        <v>3.2215084836793828</v>
      </c>
      <c r="AL9">
        <f t="shared" si="8"/>
        <v>205.1799885140403</v>
      </c>
      <c r="AN9">
        <f t="shared" si="9"/>
        <v>306.04298289598978</v>
      </c>
      <c r="AO9">
        <f t="shared" si="9"/>
        <v>-15.302149144799492</v>
      </c>
      <c r="AP9">
        <f t="shared" si="9"/>
        <v>-14.486020685295975</v>
      </c>
      <c r="AQ9">
        <f t="shared" si="9"/>
        <v>-148.37194341553212</v>
      </c>
      <c r="AR9">
        <f t="shared" si="9"/>
        <v>127.88286965036221</v>
      </c>
      <c r="AS9">
        <f t="shared" si="9"/>
        <v>-1.7109517368686873</v>
      </c>
      <c r="AT9">
        <f t="shared" si="9"/>
        <v>2.0126112253336097</v>
      </c>
      <c r="AU9">
        <f t="shared" si="9"/>
        <v>128.18452913882714</v>
      </c>
      <c r="AW9">
        <v>6</v>
      </c>
      <c r="AX9">
        <f>(R9*SUMPRODUCT(K10:$K$23, X10:$X$23)-$AZ$3*SUMPRODUCT(K9:$K$22, W10:$W$23))/Z9</f>
        <v>89.898160757954884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528.16951864261546</v>
      </c>
      <c r="P10">
        <f t="shared" si="22"/>
        <v>26.408475932130774</v>
      </c>
      <c r="Q10" s="4">
        <f t="shared" si="23"/>
        <v>25</v>
      </c>
      <c r="R10">
        <f t="shared" si="0"/>
        <v>100000</v>
      </c>
      <c r="S10">
        <f t="shared" si="1"/>
        <v>91.9927499242511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83.37950021637289</v>
      </c>
      <c r="AC10">
        <f t="shared" si="2"/>
        <v>84.250551121608851</v>
      </c>
      <c r="AE10">
        <f t="shared" si="3"/>
        <v>483.71826114467001</v>
      </c>
      <c r="AF10">
        <f t="shared" si="4"/>
        <v>-24.185913057233499</v>
      </c>
      <c r="AG10">
        <f t="shared" si="4"/>
        <v>-22.895975821731238</v>
      </c>
      <c r="AH10">
        <f t="shared" si="5"/>
        <v>-237.4471369822208</v>
      </c>
      <c r="AI10">
        <f t="shared" si="6"/>
        <v>199.18923528348449</v>
      </c>
      <c r="AJ10">
        <f t="shared" si="7"/>
        <v>-0.87105090523596118</v>
      </c>
      <c r="AK10">
        <f t="shared" si="24"/>
        <v>2.2259385780456187</v>
      </c>
      <c r="AL10">
        <f t="shared" si="8"/>
        <v>200.54412295629416</v>
      </c>
      <c r="AN10">
        <f t="shared" si="9"/>
        <v>287.124987812001</v>
      </c>
      <c r="AO10">
        <f t="shared" si="9"/>
        <v>-14.356249390600048</v>
      </c>
      <c r="AP10">
        <f t="shared" si="9"/>
        <v>-13.590569773408458</v>
      </c>
      <c r="AQ10">
        <f t="shared" si="9"/>
        <v>-140.94362728973832</v>
      </c>
      <c r="AR10">
        <f t="shared" si="9"/>
        <v>118.23454135825418</v>
      </c>
      <c r="AS10">
        <f t="shared" si="9"/>
        <v>-0.5170375002127694</v>
      </c>
      <c r="AT10">
        <f t="shared" si="9"/>
        <v>1.3212703311617646</v>
      </c>
      <c r="AU10">
        <f t="shared" si="9"/>
        <v>119.03877418920318</v>
      </c>
      <c r="AW10">
        <v>7</v>
      </c>
      <c r="AX10">
        <f>(R10*SUMPRODUCT(K11:$K$23, X11:$X$23)-$AZ$3*SUMPRODUCT(K10:$K$22, W11:$W$23))/Z10</f>
        <v>91.9927499242511</v>
      </c>
    </row>
    <row r="11" spans="1:52" x14ac:dyDescent="0.25">
      <c r="A11" t="s">
        <v>33</v>
      </c>
      <c r="C11" s="7">
        <f>AU25</f>
        <v>1448.6564419937204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528.16951864261546</v>
      </c>
      <c r="P11">
        <f t="shared" si="22"/>
        <v>26.408475932130774</v>
      </c>
      <c r="Q11" s="4">
        <f t="shared" si="23"/>
        <v>25</v>
      </c>
      <c r="R11">
        <f t="shared" si="0"/>
        <v>100000</v>
      </c>
      <c r="S11">
        <f t="shared" si="1"/>
        <v>92.176352651665241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84.250551121608851</v>
      </c>
      <c r="AC11">
        <f t="shared" si="2"/>
        <v>83.355803521167786</v>
      </c>
      <c r="AE11">
        <f t="shared" si="3"/>
        <v>477.62786609943231</v>
      </c>
      <c r="AF11">
        <f t="shared" si="4"/>
        <v>-23.881393304971617</v>
      </c>
      <c r="AG11">
        <f t="shared" si="4"/>
        <v>-22.607697398314745</v>
      </c>
      <c r="AH11">
        <f t="shared" si="5"/>
        <v>-237.27466079673229</v>
      </c>
      <c r="AI11">
        <f t="shared" si="6"/>
        <v>193.86411459941365</v>
      </c>
      <c r="AJ11">
        <f t="shared" si="7"/>
        <v>0.89474760044106461</v>
      </c>
      <c r="AK11">
        <f t="shared" si="24"/>
        <v>1.2911928573985669</v>
      </c>
      <c r="AL11">
        <f t="shared" si="8"/>
        <v>196.05005505725327</v>
      </c>
      <c r="AN11">
        <f t="shared" si="9"/>
        <v>269.62421054370662</v>
      </c>
      <c r="AO11">
        <f t="shared" si="9"/>
        <v>-13.481210527185333</v>
      </c>
      <c r="AP11">
        <f t="shared" si="9"/>
        <v>-12.762200440714336</v>
      </c>
      <c r="AQ11">
        <f t="shared" si="9"/>
        <v>-133.94317551402338</v>
      </c>
      <c r="AR11">
        <f t="shared" si="9"/>
        <v>109.43762406178358</v>
      </c>
      <c r="AS11">
        <f t="shared" si="9"/>
        <v>0.50509116516785368</v>
      </c>
      <c r="AT11">
        <f t="shared" si="9"/>
        <v>0.72888723532576805</v>
      </c>
      <c r="AU11">
        <f t="shared" si="9"/>
        <v>110.67160246227719</v>
      </c>
      <c r="AW11">
        <v>8</v>
      </c>
      <c r="AX11">
        <f>(R11*SUMPRODUCT(K12:$K$23, X12:$X$23)-$AZ$3*SUMPRODUCT(K11:$K$22, W12:$W$23))/Z11</f>
        <v>92.176352651665241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528.16951864261546</v>
      </c>
      <c r="P12">
        <f t="shared" si="22"/>
        <v>26.408475932130774</v>
      </c>
      <c r="Q12" s="4">
        <f t="shared" si="23"/>
        <v>25</v>
      </c>
      <c r="R12">
        <f t="shared" si="0"/>
        <v>100000</v>
      </c>
      <c r="S12">
        <f t="shared" si="1"/>
        <v>90.554763650249825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83.355803521167786</v>
      </c>
      <c r="AC12">
        <f t="shared" si="2"/>
        <v>80.85545368330952</v>
      </c>
      <c r="AE12">
        <f t="shared" si="3"/>
        <v>471.5973443041068</v>
      </c>
      <c r="AF12">
        <f t="shared" si="4"/>
        <v>-23.57986721520534</v>
      </c>
      <c r="AG12">
        <f t="shared" si="4"/>
        <v>-22.322252972686783</v>
      </c>
      <c r="AH12">
        <f t="shared" si="5"/>
        <v>-237.46980657926457</v>
      </c>
      <c r="AI12">
        <f t="shared" si="6"/>
        <v>188.22541753695009</v>
      </c>
      <c r="AJ12">
        <f t="shared" si="7"/>
        <v>2.5003498378582663</v>
      </c>
      <c r="AK12">
        <f t="shared" si="24"/>
        <v>1.2221585454031592</v>
      </c>
      <c r="AL12">
        <f t="shared" si="8"/>
        <v>191.9479259202115</v>
      </c>
      <c r="AN12">
        <f t="shared" si="9"/>
        <v>253.08483655800853</v>
      </c>
      <c r="AO12">
        <f t="shared" si="9"/>
        <v>-12.654241827900426</v>
      </c>
      <c r="AP12">
        <f t="shared" si="9"/>
        <v>-11.979337486591012</v>
      </c>
      <c r="AQ12">
        <f t="shared" si="9"/>
        <v>-127.4392400878745</v>
      </c>
      <c r="AR12">
        <f t="shared" si="9"/>
        <v>101.01201715564261</v>
      </c>
      <c r="AS12">
        <f t="shared" si="9"/>
        <v>1.3418239896706132</v>
      </c>
      <c r="AT12">
        <f t="shared" si="9"/>
        <v>0.65587688193569504</v>
      </c>
      <c r="AU12">
        <f t="shared" si="9"/>
        <v>103.00971802724891</v>
      </c>
      <c r="AW12">
        <v>9</v>
      </c>
      <c r="AX12">
        <f>(R12*SUMPRODUCT(K13:$K$23, X13:$X$23)-$AZ$3*SUMPRODUCT(K12:$K$22, W13:$W$23))/Z12</f>
        <v>90.554763650249825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528.16951864261546</v>
      </c>
      <c r="P13">
        <f t="shared" si="22"/>
        <v>26.408475932130774</v>
      </c>
      <c r="Q13" s="4">
        <f t="shared" si="23"/>
        <v>25</v>
      </c>
      <c r="R13">
        <f t="shared" si="0"/>
        <v>100000</v>
      </c>
      <c r="S13">
        <f t="shared" si="1"/>
        <v>87.069424398023642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80.85545368330952</v>
      </c>
      <c r="AC13">
        <f t="shared" si="2"/>
        <v>76.758894863343812</v>
      </c>
      <c r="AE13">
        <f t="shared" si="3"/>
        <v>465.62508976953416</v>
      </c>
      <c r="AF13">
        <f t="shared" si="4"/>
        <v>-23.281254488476709</v>
      </c>
      <c r="AG13">
        <f t="shared" si="4"/>
        <v>-22.039566528099769</v>
      </c>
      <c r="AH13">
        <f t="shared" si="5"/>
        <v>-237.85565944058291</v>
      </c>
      <c r="AI13">
        <f t="shared" si="6"/>
        <v>182.44860931237477</v>
      </c>
      <c r="AJ13">
        <f t="shared" si="7"/>
        <v>4.0965588199657077</v>
      </c>
      <c r="AK13">
        <f t="shared" si="24"/>
        <v>1.0463985779287339</v>
      </c>
      <c r="AL13">
        <f t="shared" si="8"/>
        <v>187.59156671026921</v>
      </c>
      <c r="AN13">
        <f t="shared" si="9"/>
        <v>237.59608186041083</v>
      </c>
      <c r="AO13">
        <f t="shared" si="9"/>
        <v>-11.879804093020542</v>
      </c>
      <c r="AP13">
        <f t="shared" si="9"/>
        <v>-11.246203797931569</v>
      </c>
      <c r="AQ13">
        <f t="shared" si="9"/>
        <v>-121.37140796982976</v>
      </c>
      <c r="AR13">
        <f t="shared" si="9"/>
        <v>93.098665999628949</v>
      </c>
      <c r="AS13">
        <f t="shared" si="9"/>
        <v>2.0903648581658647</v>
      </c>
      <c r="AT13">
        <f t="shared" si="9"/>
        <v>0.53394932455901378</v>
      </c>
      <c r="AU13">
        <f t="shared" si="9"/>
        <v>95.722980182353837</v>
      </c>
      <c r="AW13">
        <v>10</v>
      </c>
      <c r="AX13">
        <f>(R13*SUMPRODUCT(K14:$K$23, X14:$X$23)-$AZ$3*SUMPRODUCT(K13:$K$22, W14:$W$23))/Z13</f>
        <v>87.069424398023642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528.16951864261546</v>
      </c>
      <c r="P14">
        <f t="shared" si="22"/>
        <v>26.408475932130774</v>
      </c>
      <c r="Q14" s="4">
        <f t="shared" si="23"/>
        <v>25</v>
      </c>
      <c r="R14">
        <f t="shared" si="0"/>
        <v>100000</v>
      </c>
      <c r="S14">
        <f t="shared" si="1"/>
        <v>85.879762621317013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76.758894863343812</v>
      </c>
      <c r="AC14">
        <f t="shared" si="2"/>
        <v>74.748182819566978</v>
      </c>
      <c r="AE14">
        <f t="shared" si="3"/>
        <v>459.70913908210179</v>
      </c>
      <c r="AF14">
        <f t="shared" si="4"/>
        <v>-22.985456954105089</v>
      </c>
      <c r="AG14">
        <f t="shared" si="4"/>
        <v>-21.759545129731485</v>
      </c>
      <c r="AH14">
        <f t="shared" si="5"/>
        <v>-238.50293234915389</v>
      </c>
      <c r="AI14">
        <f t="shared" si="6"/>
        <v>176.46120464911135</v>
      </c>
      <c r="AJ14">
        <f t="shared" si="7"/>
        <v>2.0107120437768344</v>
      </c>
      <c r="AK14">
        <f t="shared" si="24"/>
        <v>35.943780389393837</v>
      </c>
      <c r="AL14">
        <f t="shared" si="8"/>
        <v>214.41569708228201</v>
      </c>
      <c r="AN14">
        <f t="shared" si="9"/>
        <v>216.08638560125169</v>
      </c>
      <c r="AO14">
        <f t="shared" si="9"/>
        <v>-10.804319280062586</v>
      </c>
      <c r="AP14">
        <f t="shared" si="9"/>
        <v>-10.228079147609142</v>
      </c>
      <c r="AQ14">
        <f t="shared" si="9"/>
        <v>-112.108357709687</v>
      </c>
      <c r="AR14">
        <f t="shared" si="9"/>
        <v>82.945629463892999</v>
      </c>
      <c r="AS14">
        <f t="shared" si="9"/>
        <v>0.94513565445355352</v>
      </c>
      <c r="AT14">
        <f t="shared" si="9"/>
        <v>16.89538216424739</v>
      </c>
      <c r="AU14">
        <f t="shared" si="9"/>
        <v>100.78614728259393</v>
      </c>
      <c r="AW14">
        <v>11</v>
      </c>
      <c r="AX14">
        <f>(R14*SUMPRODUCT(K15:$K$23, X15:$X$23)-$AZ$3*SUMPRODUCT(K14:$K$22, W15:$W$23))/Z14</f>
        <v>85.879762621317013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528.16951864261546</v>
      </c>
      <c r="P15">
        <f t="shared" si="22"/>
        <v>26.408475932130774</v>
      </c>
      <c r="Q15" s="4">
        <f t="shared" si="23"/>
        <v>25</v>
      </c>
      <c r="R15">
        <f t="shared" si="0"/>
        <v>100000</v>
      </c>
      <c r="S15">
        <f t="shared" si="1"/>
        <v>82.921337738884958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74.748182819566978</v>
      </c>
      <c r="AC15">
        <f t="shared" si="2"/>
        <v>71.253042959635536</v>
      </c>
      <c r="AE15">
        <f t="shared" si="3"/>
        <v>453.84802546624184</v>
      </c>
      <c r="AF15">
        <f t="shared" si="4"/>
        <v>-22.692401273312093</v>
      </c>
      <c r="AG15">
        <f t="shared" si="4"/>
        <v>-21.482119350271372</v>
      </c>
      <c r="AH15">
        <f t="shared" si="5"/>
        <v>-239.32131265118551</v>
      </c>
      <c r="AI15">
        <f t="shared" si="6"/>
        <v>170.35219219147285</v>
      </c>
      <c r="AJ15">
        <f t="shared" si="7"/>
        <v>3.4951398599314416</v>
      </c>
      <c r="AK15">
        <f t="shared" si="24"/>
        <v>35.413266490874776</v>
      </c>
      <c r="AL15">
        <f t="shared" si="8"/>
        <v>209.26059854227907</v>
      </c>
      <c r="AN15">
        <f t="shared" si="9"/>
        <v>196.51517155035964</v>
      </c>
      <c r="AO15">
        <f t="shared" si="9"/>
        <v>-9.8257585775179823</v>
      </c>
      <c r="AP15">
        <f t="shared" si="9"/>
        <v>-9.3017092341583574</v>
      </c>
      <c r="AQ15">
        <f t="shared" si="9"/>
        <v>-103.62558868244582</v>
      </c>
      <c r="AR15">
        <f t="shared" si="9"/>
        <v>73.762115056237462</v>
      </c>
      <c r="AS15">
        <f t="shared" si="9"/>
        <v>1.5133876774308372</v>
      </c>
      <c r="AT15">
        <f t="shared" si="9"/>
        <v>15.333864529791816</v>
      </c>
      <c r="AU15">
        <f t="shared" si="9"/>
        <v>90.609367263460115</v>
      </c>
      <c r="AW15">
        <v>12</v>
      </c>
      <c r="AX15">
        <f>(R15*SUMPRODUCT(K16:$K$23, X16:$X$23)-$AZ$3*SUMPRODUCT(K15:$K$22, W16:$W$23))/Z15</f>
        <v>82.921337738884958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528.16951864261546</v>
      </c>
      <c r="P16">
        <f t="shared" si="22"/>
        <v>26.408475932130774</v>
      </c>
      <c r="Q16" s="4">
        <f t="shared" si="23"/>
        <v>25</v>
      </c>
      <c r="R16">
        <f t="shared" si="0"/>
        <v>100000</v>
      </c>
      <c r="S16">
        <f t="shared" si="1"/>
        <v>78.17126461319512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71.253042959635536</v>
      </c>
      <c r="AC16">
        <f t="shared" si="2"/>
        <v>66.311513286020443</v>
      </c>
      <c r="AE16">
        <f t="shared" si="3"/>
        <v>448.0382941998472</v>
      </c>
      <c r="AF16">
        <f t="shared" si="4"/>
        <v>-22.401914709992361</v>
      </c>
      <c r="AG16">
        <f t="shared" si="4"/>
        <v>-21.207125666362579</v>
      </c>
      <c r="AH16">
        <f t="shared" si="5"/>
        <v>-240.68996162431048</v>
      </c>
      <c r="AI16">
        <f t="shared" si="6"/>
        <v>163.73929219918179</v>
      </c>
      <c r="AJ16">
        <f t="shared" si="7"/>
        <v>4.9415296736150935</v>
      </c>
      <c r="AK16">
        <f t="shared" si="24"/>
        <v>34.78225957146433</v>
      </c>
      <c r="AL16">
        <f t="shared" si="8"/>
        <v>203.46308144426121</v>
      </c>
      <c r="AN16">
        <f t="shared" si="9"/>
        <v>178.70723546073859</v>
      </c>
      <c r="AO16">
        <f t="shared" si="9"/>
        <v>-8.9353617730369308</v>
      </c>
      <c r="AP16">
        <f t="shared" si="9"/>
        <v>-8.458801064477008</v>
      </c>
      <c r="AQ16">
        <f t="shared" si="9"/>
        <v>-96.003038583674837</v>
      </c>
      <c r="AR16">
        <f t="shared" si="9"/>
        <v>65.310034039549819</v>
      </c>
      <c r="AS16">
        <f t="shared" si="9"/>
        <v>1.9710080998680413</v>
      </c>
      <c r="AT16">
        <f t="shared" si="9"/>
        <v>13.873460218830386</v>
      </c>
      <c r="AU16">
        <f t="shared" si="9"/>
        <v>81.154502358248251</v>
      </c>
      <c r="AW16">
        <v>13</v>
      </c>
      <c r="AX16">
        <f>(R16*SUMPRODUCT(K17:$K$23, X17:$X$23)-$AZ$3*SUMPRODUCT(K16:$K$22, W17:$W$23))/Z16</f>
        <v>78.17126461319512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528.16951864261546</v>
      </c>
      <c r="P17">
        <f t="shared" si="22"/>
        <v>26.408475932130774</v>
      </c>
      <c r="Q17" s="4">
        <f t="shared" si="23"/>
        <v>25</v>
      </c>
      <c r="R17">
        <f t="shared" si="0"/>
        <v>100000</v>
      </c>
      <c r="S17">
        <f t="shared" si="1"/>
        <v>71.606423362788888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66.311513286020443</v>
      </c>
      <c r="AC17">
        <f t="shared" si="2"/>
        <v>59.961469253584653</v>
      </c>
      <c r="AE17">
        <f t="shared" si="3"/>
        <v>442.27624932915427</v>
      </c>
      <c r="AF17">
        <f t="shared" si="4"/>
        <v>-22.113812466457713</v>
      </c>
      <c r="AG17">
        <f t="shared" si="4"/>
        <v>-20.93438913636075</v>
      </c>
      <c r="AH17">
        <f t="shared" si="5"/>
        <v>-242.66109335280851</v>
      </c>
      <c r="AI17">
        <f t="shared" si="6"/>
        <v>156.56695437352732</v>
      </c>
      <c r="AJ17">
        <f t="shared" si="7"/>
        <v>6.3500440324357896</v>
      </c>
      <c r="AK17">
        <f t="shared" si="24"/>
        <v>34.053176510410189</v>
      </c>
      <c r="AL17">
        <f t="shared" si="8"/>
        <v>196.97017491637331</v>
      </c>
      <c r="AN17">
        <f t="shared" si="9"/>
        <v>162.50322572681898</v>
      </c>
      <c r="AO17">
        <f t="shared" si="9"/>
        <v>-8.1251612863409495</v>
      </c>
      <c r="AP17">
        <f t="shared" si="9"/>
        <v>-7.6918120031069215</v>
      </c>
      <c r="AQ17">
        <f t="shared" si="9"/>
        <v>-89.159683541769496</v>
      </c>
      <c r="AR17">
        <f t="shared" si="9"/>
        <v>57.526568895601635</v>
      </c>
      <c r="AS17">
        <f t="shared" si="9"/>
        <v>2.3331631312858097</v>
      </c>
      <c r="AT17">
        <f t="shared" si="9"/>
        <v>12.511978740843544</v>
      </c>
      <c r="AU17">
        <f t="shared" si="9"/>
        <v>72.371710767730988</v>
      </c>
      <c r="AW17">
        <v>14</v>
      </c>
      <c r="AX17">
        <f>(R17*SUMPRODUCT(K18:$K$23, X18:$X$23)-$AZ$3*SUMPRODUCT(K17:$K$22, W18:$W$23))/Z17</f>
        <v>71.606423362788888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528.16951864261546</v>
      </c>
      <c r="P18">
        <f t="shared" si="22"/>
        <v>26.408475932130774</v>
      </c>
      <c r="Q18" s="4">
        <f t="shared" si="23"/>
        <v>25</v>
      </c>
      <c r="R18">
        <f t="shared" si="0"/>
        <v>100000</v>
      </c>
      <c r="S18">
        <f t="shared" si="1"/>
        <v>63.422895494642567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59.961469253584653</v>
      </c>
      <c r="AC18">
        <f t="shared" si="2"/>
        <v>52.422464866870882</v>
      </c>
      <c r="AE18">
        <f t="shared" si="3"/>
        <v>436.56076908588096</v>
      </c>
      <c r="AF18">
        <f t="shared" si="4"/>
        <v>-21.828038454294049</v>
      </c>
      <c r="AG18">
        <f t="shared" si="4"/>
        <v>-20.663856663284591</v>
      </c>
      <c r="AH18">
        <f t="shared" si="5"/>
        <v>-244.75432685020516</v>
      </c>
      <c r="AI18">
        <f t="shared" si="6"/>
        <v>149.31454711809712</v>
      </c>
      <c r="AJ18">
        <f t="shared" si="7"/>
        <v>7.5390043867137706</v>
      </c>
      <c r="AK18">
        <f t="shared" si="24"/>
        <v>33.228593991962008</v>
      </c>
      <c r="AL18">
        <f t="shared" si="8"/>
        <v>190.08214549677291</v>
      </c>
      <c r="AN18">
        <f t="shared" si="9"/>
        <v>147.75916937444751</v>
      </c>
      <c r="AO18">
        <f t="shared" si="9"/>
        <v>-7.3879584687223758</v>
      </c>
      <c r="AP18">
        <f t="shared" si="9"/>
        <v>-6.9939273357815814</v>
      </c>
      <c r="AQ18">
        <f t="shared" si="9"/>
        <v>-82.840004409727371</v>
      </c>
      <c r="AR18">
        <f t="shared" si="9"/>
        <v>50.537279160216173</v>
      </c>
      <c r="AS18">
        <f t="shared" si="9"/>
        <v>2.5516654380641413</v>
      </c>
      <c r="AT18">
        <f t="shared" si="9"/>
        <v>11.246611687105567</v>
      </c>
      <c r="AU18">
        <f t="shared" si="9"/>
        <v>64.335556285385877</v>
      </c>
      <c r="AW18">
        <v>15</v>
      </c>
      <c r="AX18">
        <f>(R18*SUMPRODUCT(K19:$K$23, X19:$X$23)-$AZ$3*SUMPRODUCT(K18:$K$22, W19:$W$23))/Z18</f>
        <v>63.422895494642567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528.16951864261546</v>
      </c>
      <c r="P19">
        <f t="shared" si="22"/>
        <v>26.408475932130774</v>
      </c>
      <c r="Q19" s="4">
        <f t="shared" si="23"/>
        <v>25</v>
      </c>
      <c r="R19">
        <f t="shared" si="0"/>
        <v>100000</v>
      </c>
      <c r="S19">
        <f t="shared" si="1"/>
        <v>53.688678878948899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52.422464866870882</v>
      </c>
      <c r="AC19">
        <f t="shared" si="2"/>
        <v>43.800089859861544</v>
      </c>
      <c r="AE19">
        <f t="shared" si="3"/>
        <v>430.88920906297557</v>
      </c>
      <c r="AF19">
        <f t="shared" si="4"/>
        <v>-21.54446045314878</v>
      </c>
      <c r="AG19">
        <f t="shared" si="4"/>
        <v>-20.395403078653221</v>
      </c>
      <c r="AH19">
        <f t="shared" si="5"/>
        <v>-247.26007199409071</v>
      </c>
      <c r="AI19">
        <f t="shared" si="6"/>
        <v>141.6892735370829</v>
      </c>
      <c r="AJ19">
        <f t="shared" si="7"/>
        <v>8.6223750070093388</v>
      </c>
      <c r="AK19">
        <f t="shared" si="24"/>
        <v>32.323704943368838</v>
      </c>
      <c r="AL19">
        <f t="shared" si="8"/>
        <v>182.63535348746109</v>
      </c>
      <c r="AN19">
        <f t="shared" si="9"/>
        <v>134.34351901755281</v>
      </c>
      <c r="AO19">
        <f t="shared" si="9"/>
        <v>-6.7171759508776407</v>
      </c>
      <c r="AP19">
        <f t="shared" si="9"/>
        <v>-6.358920492175165</v>
      </c>
      <c r="AQ19">
        <f t="shared" si="9"/>
        <v>-77.091251035169776</v>
      </c>
      <c r="AR19">
        <f t="shared" si="9"/>
        <v>44.176171539330234</v>
      </c>
      <c r="AS19">
        <f t="shared" si="9"/>
        <v>2.6883017173942125</v>
      </c>
      <c r="AT19">
        <f t="shared" si="9"/>
        <v>10.077950847784106</v>
      </c>
      <c r="AU19">
        <f t="shared" si="9"/>
        <v>56.942424104508561</v>
      </c>
      <c r="AW19">
        <v>16</v>
      </c>
      <c r="AX19">
        <f>(R19*SUMPRODUCT(K20:$K$23, X20:$X$23)-$AZ$3*SUMPRODUCT(K19:$K$22, W20:$W$23))/Z19</f>
        <v>53.688678878948899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528.16951864261546</v>
      </c>
      <c r="P20">
        <f t="shared" si="22"/>
        <v>26.408475932130774</v>
      </c>
      <c r="Q20" s="4">
        <f t="shared" si="23"/>
        <v>25</v>
      </c>
      <c r="R20">
        <f t="shared" si="0"/>
        <v>100000</v>
      </c>
      <c r="S20">
        <f t="shared" si="1"/>
        <v>42.509436822239991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43.800089859861544</v>
      </c>
      <c r="AC20">
        <f t="shared" si="2"/>
        <v>34.22677555171046</v>
      </c>
      <c r="AE20">
        <f t="shared" si="3"/>
        <v>425.25944635375612</v>
      </c>
      <c r="AF20">
        <f t="shared" si="4"/>
        <v>-21.262972317687804</v>
      </c>
      <c r="AG20">
        <f t="shared" si="4"/>
        <v>-20.128927898313023</v>
      </c>
      <c r="AH20">
        <f t="shared" si="5"/>
        <v>-250.08459821466701</v>
      </c>
      <c r="AI20">
        <f t="shared" si="6"/>
        <v>133.7829479230883</v>
      </c>
      <c r="AJ20">
        <f t="shared" si="7"/>
        <v>9.5733143081510832</v>
      </c>
      <c r="AK20">
        <f t="shared" si="24"/>
        <v>31.345759472715095</v>
      </c>
      <c r="AL20">
        <f t="shared" si="8"/>
        <v>174.70202170395447</v>
      </c>
      <c r="AN20">
        <f t="shared" si="9"/>
        <v>122.13677221222949</v>
      </c>
      <c r="AO20">
        <f t="shared" si="9"/>
        <v>-6.106838610611474</v>
      </c>
      <c r="AP20">
        <f t="shared" si="9"/>
        <v>-5.7811350286797323</v>
      </c>
      <c r="AQ20">
        <f t="shared" si="9"/>
        <v>-71.825625198512256</v>
      </c>
      <c r="AR20">
        <f t="shared" si="9"/>
        <v>38.423173374426028</v>
      </c>
      <c r="AS20">
        <f t="shared" si="9"/>
        <v>2.7495067281775825</v>
      </c>
      <c r="AT20">
        <f t="shared" si="9"/>
        <v>9.0026686470206929</v>
      </c>
      <c r="AU20">
        <f t="shared" si="9"/>
        <v>50.175348749624305</v>
      </c>
      <c r="AW20">
        <v>17</v>
      </c>
      <c r="AX20">
        <f>(R20*SUMPRODUCT(K21:$K$23, X21:$X$23)-$AZ$3*SUMPRODUCT(K20:$K$22, W21:$W$23))/Z20</f>
        <v>42.509436822239991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528.16951864261546</v>
      </c>
      <c r="P21">
        <f t="shared" si="22"/>
        <v>26.408475932130774</v>
      </c>
      <c r="Q21" s="4">
        <f t="shared" si="23"/>
        <v>25</v>
      </c>
      <c r="R21">
        <f t="shared" si="0"/>
        <v>100000</v>
      </c>
      <c r="S21">
        <f t="shared" si="1"/>
        <v>29.84812363063655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34.22677555171046</v>
      </c>
      <c r="AC21">
        <f t="shared" si="2"/>
        <v>23.716396014254855</v>
      </c>
      <c r="AE21">
        <f t="shared" si="3"/>
        <v>419.66716641207813</v>
      </c>
      <c r="AF21">
        <f t="shared" si="4"/>
        <v>-20.983358320603905</v>
      </c>
      <c r="AG21">
        <f t="shared" si="4"/>
        <v>-19.864226900608251</v>
      </c>
      <c r="AH21">
        <f t="shared" si="5"/>
        <v>-253.64687488656702</v>
      </c>
      <c r="AI21">
        <f t="shared" si="6"/>
        <v>125.172706304299</v>
      </c>
      <c r="AJ21">
        <f t="shared" si="7"/>
        <v>10.510379537455606</v>
      </c>
      <c r="AK21">
        <f t="shared" si="24"/>
        <v>30.303740855022934</v>
      </c>
      <c r="AL21">
        <f t="shared" si="8"/>
        <v>165.98682669677754</v>
      </c>
      <c r="AN21">
        <f t="shared" si="9"/>
        <v>111.02961360795599</v>
      </c>
      <c r="AO21">
        <f t="shared" si="9"/>
        <v>-5.5514806803977992</v>
      </c>
      <c r="AP21">
        <f t="shared" si="9"/>
        <v>-5.2553966903135461</v>
      </c>
      <c r="AQ21">
        <f t="shared" si="9"/>
        <v>-67.106308916881176</v>
      </c>
      <c r="AR21">
        <f t="shared" si="9"/>
        <v>33.116427320363492</v>
      </c>
      <c r="AS21">
        <f t="shared" si="9"/>
        <v>2.78068782195556</v>
      </c>
      <c r="AT21">
        <f t="shared" si="9"/>
        <v>8.0173358968594108</v>
      </c>
      <c r="AU21">
        <f t="shared" si="9"/>
        <v>43.914451039178459</v>
      </c>
      <c r="AW21">
        <v>18</v>
      </c>
      <c r="AX21">
        <f>(R21*SUMPRODUCT(K22:$K$23, X22:$X$23)-$AZ$3*SUMPRODUCT(K21:$K$22, W22:$W$23))/Z21</f>
        <v>29.84812363063655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528.16951864261546</v>
      </c>
      <c r="P22">
        <f t="shared" si="22"/>
        <v>26.408475932130774</v>
      </c>
      <c r="Q22" s="4">
        <f t="shared" si="23"/>
        <v>25</v>
      </c>
      <c r="R22">
        <f t="shared" si="0"/>
        <v>100000</v>
      </c>
      <c r="S22">
        <f t="shared" si="1"/>
        <v>15.655480414737813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23.716396014254855</v>
      </c>
      <c r="AC22">
        <f t="shared" si="2"/>
        <v>12.274567217634832</v>
      </c>
      <c r="AE22">
        <f t="shared" si="3"/>
        <v>414.10752574424851</v>
      </c>
      <c r="AF22">
        <f t="shared" si="4"/>
        <v>-20.705376287212427</v>
      </c>
      <c r="AG22">
        <f t="shared" si="4"/>
        <v>-19.601070827056439</v>
      </c>
      <c r="AH22">
        <f t="shared" si="5"/>
        <v>-258.05521818291055</v>
      </c>
      <c r="AI22">
        <f t="shared" si="6"/>
        <v>115.74586044706911</v>
      </c>
      <c r="AJ22">
        <f t="shared" si="7"/>
        <v>11.441828796620023</v>
      </c>
      <c r="AK22">
        <f t="shared" si="24"/>
        <v>29.198298182990371</v>
      </c>
      <c r="AL22">
        <f t="shared" si="8"/>
        <v>156.38598742667949</v>
      </c>
      <c r="AN22">
        <f t="shared" si="9"/>
        <v>100.92257572656311</v>
      </c>
      <c r="AO22">
        <f t="shared" si="9"/>
        <v>-5.0461287863281559</v>
      </c>
      <c r="AP22">
        <f t="shared" si="9"/>
        <v>-4.7769973542742488</v>
      </c>
      <c r="AQ22">
        <f t="shared" si="9"/>
        <v>-62.890905573119184</v>
      </c>
      <c r="AR22">
        <f t="shared" si="9"/>
        <v>28.208544012841521</v>
      </c>
      <c r="AS22">
        <f t="shared" si="9"/>
        <v>2.7884999942995909</v>
      </c>
      <c r="AT22">
        <f t="shared" si="9"/>
        <v>7.115947613276485</v>
      </c>
      <c r="AU22">
        <f t="shared" si="9"/>
        <v>38.112991620417596</v>
      </c>
      <c r="AW22">
        <v>19</v>
      </c>
      <c r="AX22">
        <f>(R22*SUMPRODUCT(K23:$K$23, X23:$X$23)-$AZ$3*SUMPRODUCT(K22:$K$22, W23:$W$23))/Z22</f>
        <v>15.655480414737813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528.16951864261546</v>
      </c>
      <c r="P23">
        <f t="shared" si="22"/>
        <v>26.408475932130774</v>
      </c>
      <c r="Q23" s="4">
        <f t="shared" si="23"/>
        <v>25</v>
      </c>
      <c r="R23">
        <f t="shared" si="0"/>
        <v>100000</v>
      </c>
      <c r="S23">
        <f t="shared" si="1"/>
        <v>15.867376872179181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12.274567217634832</v>
      </c>
      <c r="AC23">
        <f t="shared" si="2"/>
        <v>12.274567217634832</v>
      </c>
      <c r="AE23">
        <f t="shared" si="3"/>
        <v>408.57744232769664</v>
      </c>
      <c r="AF23">
        <f t="shared" si="4"/>
        <v>-20.428872116384834</v>
      </c>
      <c r="AG23">
        <f t="shared" si="4"/>
        <v>-19.339313795395277</v>
      </c>
      <c r="AH23">
        <f t="shared" si="5"/>
        <v>-262.98529356240033</v>
      </c>
      <c r="AI23">
        <f t="shared" si="6"/>
        <v>105.82396285351621</v>
      </c>
      <c r="AJ23">
        <f t="shared" si="7"/>
        <v>0</v>
      </c>
      <c r="AK23">
        <f t="shared" si="24"/>
        <v>28.029619620026271</v>
      </c>
      <c r="AL23">
        <f t="shared" si="8"/>
        <v>133.85358247354247</v>
      </c>
      <c r="AN23">
        <f t="shared" si="9"/>
        <v>91.72568318492128</v>
      </c>
      <c r="AO23">
        <f t="shared" si="9"/>
        <v>-4.5862841592460644</v>
      </c>
      <c r="AP23">
        <f t="shared" si="9"/>
        <v>-4.3416781898288237</v>
      </c>
      <c r="AQ23">
        <f t="shared" si="9"/>
        <v>-59.040228902923538</v>
      </c>
      <c r="AR23">
        <f t="shared" si="9"/>
        <v>23.757491932922854</v>
      </c>
      <c r="AS23">
        <f t="shared" si="9"/>
        <v>0</v>
      </c>
      <c r="AT23">
        <f t="shared" si="9"/>
        <v>6.2926528552653229</v>
      </c>
      <c r="AU23">
        <f t="shared" si="9"/>
        <v>30.050144788188174</v>
      </c>
      <c r="AW23">
        <v>20</v>
      </c>
      <c r="AX23">
        <f>(R23*SUMPRODUCT(K$23:$K24, X$23:$X24)-$AZ$3*SUMPRODUCT(K$22:$K23, W$23:$W24))/Z23</f>
        <v>15.867376872179181</v>
      </c>
    </row>
    <row r="25" spans="5:50" x14ac:dyDescent="0.25">
      <c r="AN25" s="8">
        <f t="shared" ref="AN25:AU25" si="25">SUM(AN3:AN23)</f>
        <v>4864.6964772582551</v>
      </c>
      <c r="AO25" s="8">
        <f t="shared" si="25"/>
        <v>-639.36196284487437</v>
      </c>
      <c r="AP25" s="8">
        <f t="shared" si="25"/>
        <v>-478.41182175495567</v>
      </c>
      <c r="AQ25" s="8">
        <f t="shared" si="25"/>
        <v>-2438.4686596809502</v>
      </c>
      <c r="AR25" s="8">
        <f t="shared" si="25"/>
        <v>1308.4540329774754</v>
      </c>
      <c r="AS25" s="8">
        <f t="shared" si="25"/>
        <v>-43.259996581547199</v>
      </c>
      <c r="AT25" s="8">
        <f t="shared" si="25"/>
        <v>183.46240559779272</v>
      </c>
      <c r="AU25" s="9">
        <f t="shared" si="25"/>
        <v>1448.6564419937204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F2910-9251-4C38-9312-46FACF0A564E}">
  <sheetPr codeName="Sheet5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616.75993858725622</v>
      </c>
      <c r="K3">
        <v>1</v>
      </c>
      <c r="L3" s="2">
        <v>0</v>
      </c>
      <c r="O3">
        <f>$C$3</f>
        <v>616.75993858725622</v>
      </c>
      <c r="P3">
        <f>O3*B5</f>
        <v>493.40795086980501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616.75993858725622</v>
      </c>
      <c r="AF3">
        <f t="shared" ref="AF3:AG23" si="4">-$Z3*P3</f>
        <v>-493.40795086980501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-149.79775408254881</v>
      </c>
      <c r="AJ3">
        <f t="shared" ref="AJ3:AJ23" si="7">AB3-AC3</f>
        <v>0</v>
      </c>
      <c r="AL3">
        <f t="shared" ref="AL3:AL23" si="8">SUM(AI3:AK3)</f>
        <v>-149.79775408254881</v>
      </c>
      <c r="AN3">
        <f t="shared" ref="AN3:AU23" si="9">AE3*$K3</f>
        <v>616.75993858725622</v>
      </c>
      <c r="AO3">
        <f t="shared" si="9"/>
        <v>-493.40795086980501</v>
      </c>
      <c r="AP3">
        <f t="shared" si="9"/>
        <v>-273.14974180000002</v>
      </c>
      <c r="AQ3">
        <f t="shared" si="9"/>
        <v>0</v>
      </c>
      <c r="AR3">
        <f t="shared" si="9"/>
        <v>-149.79775408254881</v>
      </c>
      <c r="AS3">
        <f t="shared" si="9"/>
        <v>0</v>
      </c>
      <c r="AT3">
        <f t="shared" si="9"/>
        <v>0</v>
      </c>
      <c r="AU3">
        <f t="shared" si="9"/>
        <v>-149.79775408254881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305.50498769398007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52.356994495737887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51.69177819965671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-51.69177819965671</v>
      </c>
      <c r="AK4">
        <f>H4*SUM(AB4, AE4:AF4)</f>
        <v>0</v>
      </c>
      <c r="AL4">
        <f t="shared" si="8"/>
        <v>-322.23127819965674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-253.81320949432404</v>
      </c>
      <c r="AR4">
        <f t="shared" si="9"/>
        <v>-253.81320949432404</v>
      </c>
      <c r="AS4">
        <f t="shared" si="9"/>
        <v>-48.495898489217282</v>
      </c>
      <c r="AT4">
        <f t="shared" si="9"/>
        <v>0</v>
      </c>
      <c r="AU4">
        <f t="shared" si="9"/>
        <v>-302.30910798354131</v>
      </c>
      <c r="AW4">
        <v>1</v>
      </c>
      <c r="AX4">
        <f>(R4*SUMPRODUCT(K5:$K$23, X5:$X$23)-$AZ$3*SUMPRODUCT(K4:$K$22, W5:$W$23))/Z4</f>
        <v>52.356994495737887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616.75993858725622</v>
      </c>
      <c r="P5">
        <f t="shared" ref="P5:P23" si="22">O5*$C$5</f>
        <v>30.837996929362813</v>
      </c>
      <c r="Q5" s="4">
        <f t="shared" ref="Q5:Q23" si="23">$C$8</f>
        <v>25</v>
      </c>
      <c r="R5">
        <f t="shared" si="0"/>
        <v>100000</v>
      </c>
      <c r="S5">
        <f t="shared" si="1"/>
        <v>102.83881054684336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51.69177819965671</v>
      </c>
      <c r="AC5">
        <f t="shared" si="2"/>
        <v>100.23770654429973</v>
      </c>
      <c r="AE5">
        <f t="shared" si="3"/>
        <v>601.16021766149606</v>
      </c>
      <c r="AF5">
        <f t="shared" si="4"/>
        <v>-30.058010883074804</v>
      </c>
      <c r="AG5">
        <f t="shared" si="4"/>
        <v>-24.367674521731551</v>
      </c>
      <c r="AH5">
        <f t="shared" si="5"/>
        <v>-271.4678080737865</v>
      </c>
      <c r="AI5">
        <f t="shared" si="6"/>
        <v>275.2667241829032</v>
      </c>
      <c r="AJ5">
        <f t="shared" si="7"/>
        <v>-48.545928344643016</v>
      </c>
      <c r="AK5">
        <f>H5*SUM(AB5, AE5:AF5)</f>
        <v>53.809400302105942</v>
      </c>
      <c r="AL5">
        <f t="shared" si="8"/>
        <v>280.53019614036612</v>
      </c>
      <c r="AN5">
        <f t="shared" si="9"/>
        <v>519.13942754017603</v>
      </c>
      <c r="AO5">
        <f t="shared" si="9"/>
        <v>-25.956971377008802</v>
      </c>
      <c r="AP5">
        <f t="shared" si="9"/>
        <v>-21.043010215989028</v>
      </c>
      <c r="AQ5">
        <f t="shared" si="9"/>
        <v>-234.42942220499225</v>
      </c>
      <c r="AR5">
        <f t="shared" si="9"/>
        <v>237.71002374218594</v>
      </c>
      <c r="AS5">
        <f t="shared" si="9"/>
        <v>-41.922443817523686</v>
      </c>
      <c r="AT5">
        <f t="shared" si="9"/>
        <v>46.467780881743209</v>
      </c>
      <c r="AU5">
        <f t="shared" si="9"/>
        <v>242.25536080640546</v>
      </c>
      <c r="AW5">
        <v>2</v>
      </c>
      <c r="AX5">
        <f>(R5*SUMPRODUCT(K6:$K$23, X6:$X$23)-$AZ$3*SUMPRODUCT(K5:$K$22, W6:$W$23))/Z5</f>
        <v>102.83881054684336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616.75993858725622</v>
      </c>
      <c r="P6">
        <f t="shared" si="22"/>
        <v>30.837996929362813</v>
      </c>
      <c r="Q6" s="4">
        <f t="shared" si="23"/>
        <v>25</v>
      </c>
      <c r="R6">
        <f t="shared" si="0"/>
        <v>100000</v>
      </c>
      <c r="S6">
        <f t="shared" si="1"/>
        <v>150.43406090440971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100.23770654429973</v>
      </c>
      <c r="AC6">
        <f t="shared" si="2"/>
        <v>144.75212250810637</v>
      </c>
      <c r="AE6">
        <f t="shared" si="3"/>
        <v>593.46473565720032</v>
      </c>
      <c r="AF6">
        <f t="shared" si="4"/>
        <v>-29.67323678286002</v>
      </c>
      <c r="AG6">
        <f t="shared" si="4"/>
        <v>-24.05574270179514</v>
      </c>
      <c r="AH6">
        <f t="shared" si="5"/>
        <v>-273.02029887638463</v>
      </c>
      <c r="AI6">
        <f t="shared" si="6"/>
        <v>266.71545729616054</v>
      </c>
      <c r="AJ6">
        <f t="shared" si="7"/>
        <v>-44.514415963806641</v>
      </c>
      <c r="AK6">
        <f>H6*SUM(AB6, AE6:AF6)</f>
        <v>72.246377549548043</v>
      </c>
      <c r="AL6">
        <f t="shared" si="8"/>
        <v>294.44741888190197</v>
      </c>
      <c r="AN6">
        <f t="shared" si="9"/>
        <v>462.2058962583539</v>
      </c>
      <c r="AO6">
        <f t="shared" si="9"/>
        <v>-23.110294812917697</v>
      </c>
      <c r="AP6">
        <f t="shared" si="9"/>
        <v>-18.735243136781783</v>
      </c>
      <c r="AQ6">
        <f t="shared" si="9"/>
        <v>-212.63536711939418</v>
      </c>
      <c r="AR6">
        <f t="shared" si="9"/>
        <v>207.72499118926024</v>
      </c>
      <c r="AS6">
        <f t="shared" si="9"/>
        <v>-34.668994281832013</v>
      </c>
      <c r="AT6">
        <f t="shared" si="9"/>
        <v>56.267373072688699</v>
      </c>
      <c r="AU6">
        <f t="shared" si="9"/>
        <v>229.32336998011695</v>
      </c>
      <c r="AW6">
        <v>3</v>
      </c>
      <c r="AX6">
        <f>(R6*SUMPRODUCT(K7:$K$23, X7:$X$23)-$AZ$3*SUMPRODUCT(K6:$K$22, W7:$W$23))/Z6</f>
        <v>150.43406090440971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616.75993858725622</v>
      </c>
      <c r="P7">
        <f t="shared" si="22"/>
        <v>30.837996929362813</v>
      </c>
      <c r="Q7" s="4">
        <f t="shared" si="23"/>
        <v>25</v>
      </c>
      <c r="R7">
        <f t="shared" si="0"/>
        <v>100000</v>
      </c>
      <c r="S7">
        <f t="shared" si="1"/>
        <v>189.12546627587031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144.75212250810637</v>
      </c>
      <c r="AC7">
        <f t="shared" si="2"/>
        <v>179.64174120969437</v>
      </c>
      <c r="AE7">
        <f t="shared" si="3"/>
        <v>585.83241833008947</v>
      </c>
      <c r="AF7">
        <f t="shared" si="4"/>
        <v>-29.291620916504474</v>
      </c>
      <c r="AG7">
        <f t="shared" si="4"/>
        <v>-23.746371224758491</v>
      </c>
      <c r="AH7">
        <f t="shared" si="5"/>
        <v>-275.25620007478722</v>
      </c>
      <c r="AI7">
        <f t="shared" si="6"/>
        <v>257.53822611403928</v>
      </c>
      <c r="AJ7">
        <f t="shared" si="7"/>
        <v>-34.889618701588006</v>
      </c>
      <c r="AK7">
        <f>H7*SUM(AB7, AE7:AF7)</f>
        <v>73.425368715801085</v>
      </c>
      <c r="AL7">
        <f t="shared" si="8"/>
        <v>296.07397612825235</v>
      </c>
      <c r="AN7">
        <f t="shared" si="9"/>
        <v>413.0185999921124</v>
      </c>
      <c r="AO7">
        <f t="shared" si="9"/>
        <v>-20.650929999605619</v>
      </c>
      <c r="AP7">
        <f t="shared" si="9"/>
        <v>-16.741465120860816</v>
      </c>
      <c r="AQ7">
        <f t="shared" si="9"/>
        <v>-194.05879025626172</v>
      </c>
      <c r="AR7">
        <f t="shared" si="9"/>
        <v>181.56741461538425</v>
      </c>
      <c r="AS7">
        <f t="shared" si="9"/>
        <v>-24.597582891476481</v>
      </c>
      <c r="AT7">
        <f t="shared" si="9"/>
        <v>51.765730338633276</v>
      </c>
      <c r="AU7">
        <f t="shared" si="9"/>
        <v>208.73556206254105</v>
      </c>
      <c r="AW7">
        <v>4</v>
      </c>
      <c r="AX7">
        <f>(R7*SUMPRODUCT(K8:$K$23, X8:$X$23)-$AZ$3*SUMPRODUCT(K7:$K$22, W8:$W$23))/Z7</f>
        <v>189.12546627587031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616.75993858725622</v>
      </c>
      <c r="P8">
        <f t="shared" si="22"/>
        <v>30.837996929362813</v>
      </c>
      <c r="Q8" s="4">
        <f t="shared" si="23"/>
        <v>25</v>
      </c>
      <c r="R8">
        <f t="shared" si="0"/>
        <v>100000</v>
      </c>
      <c r="S8">
        <f t="shared" si="1"/>
        <v>215.15429793256129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179.64174120969437</v>
      </c>
      <c r="AC8">
        <f t="shared" si="2"/>
        <v>201.7243654633437</v>
      </c>
      <c r="AE8">
        <f t="shared" si="3"/>
        <v>578.26177980289435</v>
      </c>
      <c r="AF8">
        <f t="shared" si="4"/>
        <v>-28.913088990144722</v>
      </c>
      <c r="AG8">
        <f t="shared" si="4"/>
        <v>-23.439499861463712</v>
      </c>
      <c r="AH8">
        <f t="shared" si="5"/>
        <v>-277.63060418877899</v>
      </c>
      <c r="AI8">
        <f t="shared" si="6"/>
        <v>248.27858676250696</v>
      </c>
      <c r="AJ8">
        <f t="shared" si="7"/>
        <v>-22.082624253649328</v>
      </c>
      <c r="AK8">
        <f t="shared" ref="AK8:AK23" si="24">H8*SUM(AB8:AB8, AE8:AF8)</f>
        <v>52.851806321627194</v>
      </c>
      <c r="AL8">
        <f t="shared" si="8"/>
        <v>279.04776883048481</v>
      </c>
      <c r="AN8">
        <f t="shared" si="9"/>
        <v>380.122342810963</v>
      </c>
      <c r="AO8">
        <f t="shared" si="9"/>
        <v>-19.006117140548152</v>
      </c>
      <c r="AP8">
        <f t="shared" si="9"/>
        <v>-15.408034756669963</v>
      </c>
      <c r="AQ8">
        <f t="shared" si="9"/>
        <v>-182.50141957546268</v>
      </c>
      <c r="AR8">
        <f t="shared" si="9"/>
        <v>163.20677133828224</v>
      </c>
      <c r="AS8">
        <f t="shared" si="9"/>
        <v>-14.516087972427608</v>
      </c>
      <c r="AT8">
        <f t="shared" si="9"/>
        <v>34.742314194820381</v>
      </c>
      <c r="AU8">
        <f t="shared" si="9"/>
        <v>183.43299756067501</v>
      </c>
      <c r="AW8">
        <v>5</v>
      </c>
      <c r="AX8">
        <f>(R8*SUMPRODUCT(K9:$K$23, X9:$X$23)-$AZ$3*SUMPRODUCT(K8:$K$22, W9:$W$23))/Z8</f>
        <v>215.15429793256129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616.75993858725622</v>
      </c>
      <c r="P9">
        <f t="shared" si="22"/>
        <v>30.837996929362813</v>
      </c>
      <c r="Q9" s="4">
        <f t="shared" si="23"/>
        <v>25</v>
      </c>
      <c r="R9">
        <f t="shared" si="0"/>
        <v>100000</v>
      </c>
      <c r="S9">
        <f t="shared" si="1"/>
        <v>232.10564767081911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201.7243654633437</v>
      </c>
      <c r="AC9">
        <f t="shared" si="2"/>
        <v>214.79044222773905</v>
      </c>
      <c r="AE9">
        <f t="shared" si="3"/>
        <v>570.74931733410335</v>
      </c>
      <c r="AF9">
        <f t="shared" si="4"/>
        <v>-28.537465866705173</v>
      </c>
      <c r="AG9">
        <f t="shared" si="4"/>
        <v>-23.134986630351502</v>
      </c>
      <c r="AH9">
        <f t="shared" si="5"/>
        <v>-280.47292999029912</v>
      </c>
      <c r="AI9">
        <f t="shared" si="6"/>
        <v>238.60393484674762</v>
      </c>
      <c r="AJ9">
        <f t="shared" si="7"/>
        <v>-13.066076764395348</v>
      </c>
      <c r="AK9">
        <f t="shared" si="24"/>
        <v>38.833470523784733</v>
      </c>
      <c r="AL9">
        <f t="shared" si="8"/>
        <v>264.37132860613701</v>
      </c>
      <c r="AN9">
        <f t="shared" si="9"/>
        <v>356.57099422136235</v>
      </c>
      <c r="AO9">
        <f t="shared" si="9"/>
        <v>-17.828549711068121</v>
      </c>
      <c r="AP9">
        <f t="shared" si="9"/>
        <v>-14.453394745373711</v>
      </c>
      <c r="AQ9">
        <f t="shared" si="9"/>
        <v>-175.22318198459951</v>
      </c>
      <c r="AR9">
        <f t="shared" si="9"/>
        <v>149.0658677803211</v>
      </c>
      <c r="AS9">
        <f t="shared" si="9"/>
        <v>-8.1629251949255153</v>
      </c>
      <c r="AT9">
        <f t="shared" si="9"/>
        <v>24.260894885356905</v>
      </c>
      <c r="AU9">
        <f t="shared" si="9"/>
        <v>165.16383747075247</v>
      </c>
      <c r="AW9">
        <v>6</v>
      </c>
      <c r="AX9">
        <f>(R9*SUMPRODUCT(K10:$K$23, X10:$X$23)-$AZ$3*SUMPRODUCT(K9:$K$22, W10:$W$23))/Z9</f>
        <v>232.10564767081911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616.75993858725622</v>
      </c>
      <c r="P10">
        <f t="shared" si="22"/>
        <v>30.837996929362813</v>
      </c>
      <c r="Q10" s="4">
        <f t="shared" si="23"/>
        <v>25</v>
      </c>
      <c r="R10">
        <f t="shared" si="0"/>
        <v>100000</v>
      </c>
      <c r="S10">
        <f t="shared" si="1"/>
        <v>244.19913260788081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214.79044222773905</v>
      </c>
      <c r="AC10">
        <f t="shared" si="2"/>
        <v>223.0291928304282</v>
      </c>
      <c r="AE10">
        <f t="shared" si="3"/>
        <v>563.29221895369267</v>
      </c>
      <c r="AF10">
        <f t="shared" si="4"/>
        <v>-28.164610947684633</v>
      </c>
      <c r="AG10">
        <f t="shared" si="4"/>
        <v>-22.832717549877017</v>
      </c>
      <c r="AH10">
        <f t="shared" si="5"/>
        <v>-283.67685668388361</v>
      </c>
      <c r="AI10">
        <f t="shared" si="6"/>
        <v>228.61803377224743</v>
      </c>
      <c r="AJ10">
        <f t="shared" si="7"/>
        <v>-8.2387506026891515</v>
      </c>
      <c r="AK10">
        <f t="shared" si="24"/>
        <v>39.370697637271725</v>
      </c>
      <c r="AL10">
        <f t="shared" si="8"/>
        <v>259.74998080683002</v>
      </c>
      <c r="AN10">
        <f t="shared" si="9"/>
        <v>334.35841582441805</v>
      </c>
      <c r="AO10">
        <f t="shared" si="9"/>
        <v>-16.717920791220902</v>
      </c>
      <c r="AP10">
        <f t="shared" si="9"/>
        <v>-13.553020993479889</v>
      </c>
      <c r="AQ10">
        <f t="shared" si="9"/>
        <v>-168.38461675017606</v>
      </c>
      <c r="AR10">
        <f t="shared" si="9"/>
        <v>135.70285728954119</v>
      </c>
      <c r="AS10">
        <f t="shared" si="9"/>
        <v>-4.8903491069065748</v>
      </c>
      <c r="AT10">
        <f t="shared" si="9"/>
        <v>23.369618199861051</v>
      </c>
      <c r="AU10">
        <f t="shared" si="9"/>
        <v>154.18212638249568</v>
      </c>
      <c r="AW10">
        <v>7</v>
      </c>
      <c r="AX10">
        <f>(R10*SUMPRODUCT(K11:$K$23, X11:$X$23)-$AZ$3*SUMPRODUCT(K10:$K$22, W11:$W$23))/Z10</f>
        <v>244.19913260788081</v>
      </c>
    </row>
    <row r="11" spans="1:52" x14ac:dyDescent="0.25">
      <c r="A11" t="s">
        <v>33</v>
      </c>
      <c r="C11" s="7">
        <f>AU25</f>
        <v>1766.6546184495114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616.75993858725622</v>
      </c>
      <c r="P11">
        <f t="shared" si="22"/>
        <v>30.837996929362813</v>
      </c>
      <c r="Q11" s="4">
        <f t="shared" si="23"/>
        <v>25</v>
      </c>
      <c r="R11">
        <f t="shared" si="0"/>
        <v>100000</v>
      </c>
      <c r="S11">
        <f t="shared" si="1"/>
        <v>251.00590983329607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223.0291928304282</v>
      </c>
      <c r="AC11">
        <f t="shared" si="2"/>
        <v>226.23123462819308</v>
      </c>
      <c r="AE11">
        <f t="shared" si="3"/>
        <v>555.88476967921463</v>
      </c>
      <c r="AF11">
        <f t="shared" si="4"/>
        <v>-27.794238483960736</v>
      </c>
      <c r="AG11">
        <f t="shared" si="4"/>
        <v>-22.532460966600652</v>
      </c>
      <c r="AH11">
        <f t="shared" si="5"/>
        <v>-287.71763111036586</v>
      </c>
      <c r="AI11">
        <f t="shared" si="6"/>
        <v>217.84043911828741</v>
      </c>
      <c r="AJ11">
        <f t="shared" si="7"/>
        <v>-3.2020417977648776</v>
      </c>
      <c r="AK11">
        <f t="shared" si="24"/>
        <v>38.682665787322634</v>
      </c>
      <c r="AL11">
        <f t="shared" si="8"/>
        <v>253.32106310784516</v>
      </c>
      <c r="AN11">
        <f t="shared" si="9"/>
        <v>313.80077004725371</v>
      </c>
      <c r="AO11">
        <f t="shared" si="9"/>
        <v>-15.690038502362686</v>
      </c>
      <c r="AP11">
        <f t="shared" si="9"/>
        <v>-12.719728958322197</v>
      </c>
      <c r="AQ11">
        <f t="shared" si="9"/>
        <v>-162.41857867540782</v>
      </c>
      <c r="AR11">
        <f t="shared" si="9"/>
        <v>122.97242391116099</v>
      </c>
      <c r="AS11">
        <f t="shared" si="9"/>
        <v>-1.80757458500249</v>
      </c>
      <c r="AT11">
        <f t="shared" si="9"/>
        <v>21.83663049186843</v>
      </c>
      <c r="AU11">
        <f t="shared" si="9"/>
        <v>143.00147981802692</v>
      </c>
      <c r="AW11">
        <v>8</v>
      </c>
      <c r="AX11">
        <f>(R11*SUMPRODUCT(K12:$K$23, X12:$X$23)-$AZ$3*SUMPRODUCT(K11:$K$22, W12:$W$23))/Z11</f>
        <v>251.00590983329607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616.75993858725622</v>
      </c>
      <c r="P12">
        <f t="shared" si="22"/>
        <v>30.837996929362813</v>
      </c>
      <c r="Q12" s="4">
        <f t="shared" si="23"/>
        <v>25</v>
      </c>
      <c r="R12">
        <f t="shared" si="0"/>
        <v>100000</v>
      </c>
      <c r="S12">
        <f t="shared" si="1"/>
        <v>252.51956555838566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226.23123462819308</v>
      </c>
      <c r="AC12">
        <f t="shared" si="2"/>
        <v>224.58036474613891</v>
      </c>
      <c r="AE12">
        <f t="shared" si="3"/>
        <v>548.52055389231418</v>
      </c>
      <c r="AF12">
        <f t="shared" si="4"/>
        <v>-27.426027694615708</v>
      </c>
      <c r="AG12">
        <f t="shared" si="4"/>
        <v>-22.233956827219902</v>
      </c>
      <c r="AH12">
        <f t="shared" si="5"/>
        <v>-292.71811885898268</v>
      </c>
      <c r="AI12">
        <f t="shared" si="6"/>
        <v>206.14245051149584</v>
      </c>
      <c r="AJ12">
        <f t="shared" si="7"/>
        <v>1.6508698820541667</v>
      </c>
      <c r="AK12">
        <f t="shared" si="24"/>
        <v>38.786206986863768</v>
      </c>
      <c r="AL12">
        <f t="shared" si="8"/>
        <v>246.57952738041377</v>
      </c>
      <c r="AN12">
        <f t="shared" si="9"/>
        <v>294.3660230644258</v>
      </c>
      <c r="AO12">
        <f t="shared" si="9"/>
        <v>-14.718301153221288</v>
      </c>
      <c r="AP12">
        <f t="shared" si="9"/>
        <v>-11.931952962877965</v>
      </c>
      <c r="AQ12">
        <f t="shared" si="9"/>
        <v>-157.08849543737395</v>
      </c>
      <c r="AR12">
        <f t="shared" si="9"/>
        <v>110.62727351095256</v>
      </c>
      <c r="AS12">
        <f t="shared" si="9"/>
        <v>0.88594674954063179</v>
      </c>
      <c r="AT12">
        <f t="shared" si="9"/>
        <v>20.814792480352871</v>
      </c>
      <c r="AU12">
        <f t="shared" si="9"/>
        <v>132.32801274084605</v>
      </c>
      <c r="AW12">
        <v>9</v>
      </c>
      <c r="AX12">
        <f>(R12*SUMPRODUCT(K13:$K$23, X13:$X$23)-$AZ$3*SUMPRODUCT(K12:$K$22, W13:$W$23))/Z12</f>
        <v>252.51956555838566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616.75993858725622</v>
      </c>
      <c r="P13">
        <f t="shared" si="22"/>
        <v>30.837996929362813</v>
      </c>
      <c r="Q13" s="4">
        <f t="shared" si="23"/>
        <v>25</v>
      </c>
      <c r="R13">
        <f t="shared" si="0"/>
        <v>100000</v>
      </c>
      <c r="S13">
        <f t="shared" si="1"/>
        <v>248.63353485243115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224.58036474613891</v>
      </c>
      <c r="AC13">
        <f t="shared" si="2"/>
        <v>218.171348535324</v>
      </c>
      <c r="AE13">
        <f t="shared" si="3"/>
        <v>541.19548919259387</v>
      </c>
      <c r="AF13">
        <f t="shared" si="4"/>
        <v>-27.059774459629693</v>
      </c>
      <c r="AG13">
        <f t="shared" si="4"/>
        <v>-21.937039654044753</v>
      </c>
      <c r="AH13">
        <f t="shared" si="5"/>
        <v>-298.31041961181751</v>
      </c>
      <c r="AI13">
        <f t="shared" si="6"/>
        <v>193.88825546710194</v>
      </c>
      <c r="AJ13">
        <f t="shared" si="7"/>
        <v>6.4090162108149116</v>
      </c>
      <c r="AK13">
        <f t="shared" si="24"/>
        <v>38.191621309069632</v>
      </c>
      <c r="AL13">
        <f t="shared" si="8"/>
        <v>238.48889298698649</v>
      </c>
      <c r="AN13">
        <f t="shared" si="9"/>
        <v>276.15764394554753</v>
      </c>
      <c r="AO13">
        <f t="shared" si="9"/>
        <v>-13.807882197277376</v>
      </c>
      <c r="AP13">
        <f t="shared" si="9"/>
        <v>-11.193887064799933</v>
      </c>
      <c r="AQ13">
        <f t="shared" si="9"/>
        <v>-152.21986193438241</v>
      </c>
      <c r="AR13">
        <f t="shared" si="9"/>
        <v>98.936012749087837</v>
      </c>
      <c r="AS13">
        <f t="shared" si="9"/>
        <v>3.270350274774033</v>
      </c>
      <c r="AT13">
        <f t="shared" si="9"/>
        <v>19.488167159168498</v>
      </c>
      <c r="AU13">
        <f t="shared" si="9"/>
        <v>121.69453018303037</v>
      </c>
      <c r="AW13">
        <v>10</v>
      </c>
      <c r="AX13">
        <f>(R13*SUMPRODUCT(K14:$K$23, X14:$X$23)-$AZ$3*SUMPRODUCT(K13:$K$22, W14:$W$23))/Z13</f>
        <v>248.63353485243115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616.75993858725622</v>
      </c>
      <c r="P14">
        <f t="shared" si="22"/>
        <v>30.837996929362813</v>
      </c>
      <c r="Q14" s="4">
        <f t="shared" si="23"/>
        <v>25</v>
      </c>
      <c r="R14">
        <f t="shared" si="0"/>
        <v>100000</v>
      </c>
      <c r="S14">
        <f t="shared" si="1"/>
        <v>244.42692707756069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218.171348535324</v>
      </c>
      <c r="AC14">
        <f t="shared" si="2"/>
        <v>211.5897838205475</v>
      </c>
      <c r="AE14">
        <f t="shared" si="3"/>
        <v>533.90231442643744</v>
      </c>
      <c r="AF14">
        <f t="shared" si="4"/>
        <v>-26.695115721321873</v>
      </c>
      <c r="AG14">
        <f t="shared" si="4"/>
        <v>-21.64141512050006</v>
      </c>
      <c r="AH14">
        <f t="shared" si="5"/>
        <v>-305.01654801697595</v>
      </c>
      <c r="AI14">
        <f t="shared" si="6"/>
        <v>180.54923556763953</v>
      </c>
      <c r="AJ14">
        <f t="shared" si="7"/>
        <v>6.5815647147765048</v>
      </c>
      <c r="AK14">
        <f t="shared" si="24"/>
        <v>62.072093044458903</v>
      </c>
      <c r="AL14">
        <f t="shared" si="8"/>
        <v>249.20289332687494</v>
      </c>
      <c r="AN14">
        <f t="shared" si="9"/>
        <v>250.96090458177198</v>
      </c>
      <c r="AO14">
        <f t="shared" si="9"/>
        <v>-12.548045229088599</v>
      </c>
      <c r="AP14">
        <f t="shared" si="9"/>
        <v>-10.172552109846027</v>
      </c>
      <c r="AQ14">
        <f t="shared" si="9"/>
        <v>-143.37309791395683</v>
      </c>
      <c r="AR14">
        <f t="shared" si="9"/>
        <v>84.86720932888052</v>
      </c>
      <c r="AS14">
        <f t="shared" si="9"/>
        <v>3.0936659942337856</v>
      </c>
      <c r="AT14">
        <f t="shared" si="9"/>
        <v>29.177001482857701</v>
      </c>
      <c r="AU14">
        <f t="shared" si="9"/>
        <v>117.13787680597201</v>
      </c>
      <c r="AW14">
        <v>11</v>
      </c>
      <c r="AX14">
        <f>(R14*SUMPRODUCT(K15:$K$23, X15:$X$23)-$AZ$3*SUMPRODUCT(K14:$K$22, W15:$W$23))/Z14</f>
        <v>244.42692707756069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616.75993858725622</v>
      </c>
      <c r="P15">
        <f t="shared" si="22"/>
        <v>30.837996929362813</v>
      </c>
      <c r="Q15" s="4">
        <f t="shared" si="23"/>
        <v>25</v>
      </c>
      <c r="R15">
        <f t="shared" si="0"/>
        <v>100000</v>
      </c>
      <c r="S15">
        <f t="shared" si="1"/>
        <v>234.73509141938672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211.5897838205475</v>
      </c>
      <c r="AC15">
        <f t="shared" si="2"/>
        <v>200.43359495319442</v>
      </c>
      <c r="AE15">
        <f t="shared" si="3"/>
        <v>526.63370852077674</v>
      </c>
      <c r="AF15">
        <f t="shared" si="4"/>
        <v>-26.331685426038835</v>
      </c>
      <c r="AG15">
        <f t="shared" si="4"/>
        <v>-21.346786471211079</v>
      </c>
      <c r="AH15">
        <f t="shared" si="5"/>
        <v>-312.85799233592286</v>
      </c>
      <c r="AI15">
        <f t="shared" si="6"/>
        <v>166.09724428760393</v>
      </c>
      <c r="AJ15">
        <f t="shared" si="7"/>
        <v>11.15618886735308</v>
      </c>
      <c r="AK15">
        <f t="shared" si="24"/>
        <v>60.918005701354808</v>
      </c>
      <c r="AL15">
        <f t="shared" si="8"/>
        <v>238.17143885631182</v>
      </c>
      <c r="AN15">
        <f t="shared" si="9"/>
        <v>228.03120817336341</v>
      </c>
      <c r="AO15">
        <f t="shared" si="9"/>
        <v>-11.401560408668169</v>
      </c>
      <c r="AP15">
        <f t="shared" si="9"/>
        <v>-9.2431104027155708</v>
      </c>
      <c r="AQ15">
        <f t="shared" si="9"/>
        <v>-135.46680515274841</v>
      </c>
      <c r="AR15">
        <f t="shared" si="9"/>
        <v>71.919732209231256</v>
      </c>
      <c r="AS15">
        <f t="shared" si="9"/>
        <v>4.8306046211479554</v>
      </c>
      <c r="AT15">
        <f t="shared" si="9"/>
        <v>26.377359091976434</v>
      </c>
      <c r="AU15">
        <f t="shared" si="9"/>
        <v>103.12769592235564</v>
      </c>
      <c r="AW15">
        <v>12</v>
      </c>
      <c r="AX15">
        <f>(R15*SUMPRODUCT(K16:$K$23, X16:$X$23)-$AZ$3*SUMPRODUCT(K15:$K$22, W16:$W$23))/Z15</f>
        <v>234.73509141938672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616.75993858725622</v>
      </c>
      <c r="P16">
        <f t="shared" si="22"/>
        <v>30.837996929362813</v>
      </c>
      <c r="Q16" s="4">
        <f t="shared" si="23"/>
        <v>25</v>
      </c>
      <c r="R16">
        <f t="shared" si="0"/>
        <v>100000</v>
      </c>
      <c r="S16">
        <f t="shared" si="1"/>
        <v>220.16942049966335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200.43359495319442</v>
      </c>
      <c r="AC16">
        <f t="shared" si="2"/>
        <v>185.41000634752857</v>
      </c>
      <c r="AE16">
        <f t="shared" si="3"/>
        <v>519.38849577223345</v>
      </c>
      <c r="AF16">
        <f t="shared" si="4"/>
        <v>-25.969424788611676</v>
      </c>
      <c r="AG16">
        <f t="shared" si="4"/>
        <v>-21.053106049735465</v>
      </c>
      <c r="AH16">
        <f t="shared" si="5"/>
        <v>-320.8502270540157</v>
      </c>
      <c r="AI16">
        <f t="shared" si="6"/>
        <v>151.51573787987064</v>
      </c>
      <c r="AJ16">
        <f t="shared" si="7"/>
        <v>15.02358860566585</v>
      </c>
      <c r="AK16">
        <f t="shared" si="24"/>
        <v>59.37436032954524</v>
      </c>
      <c r="AL16">
        <f t="shared" si="8"/>
        <v>225.91368681508175</v>
      </c>
      <c r="AN16">
        <f t="shared" si="9"/>
        <v>207.16640387923121</v>
      </c>
      <c r="AO16">
        <f t="shared" si="9"/>
        <v>-10.358320193961562</v>
      </c>
      <c r="AP16">
        <f t="shared" si="9"/>
        <v>-8.3973678784068078</v>
      </c>
      <c r="AQ16">
        <f t="shared" si="9"/>
        <v>-127.97624179909437</v>
      </c>
      <c r="AR16">
        <f t="shared" si="9"/>
        <v>60.434474007768479</v>
      </c>
      <c r="AS16">
        <f t="shared" si="9"/>
        <v>5.9923984649857465</v>
      </c>
      <c r="AT16">
        <f t="shared" si="9"/>
        <v>23.682412706914544</v>
      </c>
      <c r="AU16">
        <f t="shared" si="9"/>
        <v>90.109285179668774</v>
      </c>
      <c r="AW16">
        <v>13</v>
      </c>
      <c r="AX16">
        <f>(R16*SUMPRODUCT(K17:$K$23, X17:$X$23)-$AZ$3*SUMPRODUCT(K16:$K$22, W17:$W$23))/Z16</f>
        <v>220.16942049966335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616.75993858725622</v>
      </c>
      <c r="P17">
        <f t="shared" si="22"/>
        <v>30.837996929362813</v>
      </c>
      <c r="Q17" s="4">
        <f t="shared" si="23"/>
        <v>25</v>
      </c>
      <c r="R17">
        <f t="shared" si="0"/>
        <v>100000</v>
      </c>
      <c r="S17">
        <f t="shared" si="1"/>
        <v>201.08948388759293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185.41000634752857</v>
      </c>
      <c r="AC17">
        <f t="shared" si="2"/>
        <v>166.98645496404265</v>
      </c>
      <c r="AE17">
        <f t="shared" si="3"/>
        <v>512.16281288034577</v>
      </c>
      <c r="AF17">
        <f t="shared" si="4"/>
        <v>-25.608140644017293</v>
      </c>
      <c r="AG17">
        <f t="shared" si="4"/>
        <v>-20.760217259469727</v>
      </c>
      <c r="AH17">
        <f t="shared" si="5"/>
        <v>-329.43091907353744</v>
      </c>
      <c r="AI17">
        <f t="shared" si="6"/>
        <v>136.36353590332135</v>
      </c>
      <c r="AJ17">
        <f t="shared" si="7"/>
        <v>18.423551383485915</v>
      </c>
      <c r="AK17">
        <f t="shared" si="24"/>
        <v>57.50136147577782</v>
      </c>
      <c r="AL17">
        <f t="shared" si="8"/>
        <v>212.28844876258509</v>
      </c>
      <c r="AN17">
        <f t="shared" si="9"/>
        <v>188.18127655875256</v>
      </c>
      <c r="AO17">
        <f t="shared" si="9"/>
        <v>-9.4090638279376311</v>
      </c>
      <c r="AP17">
        <f t="shared" si="9"/>
        <v>-7.6278169505382687</v>
      </c>
      <c r="AQ17">
        <f t="shared" si="9"/>
        <v>-121.04106219766577</v>
      </c>
      <c r="AR17">
        <f t="shared" si="9"/>
        <v>50.103333582610922</v>
      </c>
      <c r="AS17">
        <f t="shared" si="9"/>
        <v>6.7692681524305103</v>
      </c>
      <c r="AT17">
        <f t="shared" si="9"/>
        <v>21.127421464912434</v>
      </c>
      <c r="AU17">
        <f t="shared" si="9"/>
        <v>78.000023199953858</v>
      </c>
      <c r="AW17">
        <v>14</v>
      </c>
      <c r="AX17">
        <f>(R17*SUMPRODUCT(K18:$K$23, X18:$X$23)-$AZ$3*SUMPRODUCT(K17:$K$22, W18:$W$23))/Z17</f>
        <v>201.08948388759293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616.75993858725622</v>
      </c>
      <c r="P18">
        <f t="shared" si="22"/>
        <v>30.837996929362813</v>
      </c>
      <c r="Q18" s="4">
        <f t="shared" si="23"/>
        <v>25</v>
      </c>
      <c r="R18">
        <f t="shared" si="0"/>
        <v>100000</v>
      </c>
      <c r="S18">
        <f t="shared" si="1"/>
        <v>177.72754750424332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166.98645496404265</v>
      </c>
      <c r="AC18">
        <f t="shared" si="2"/>
        <v>145.5083856737096</v>
      </c>
      <c r="AE18">
        <f t="shared" si="3"/>
        <v>504.95122603267367</v>
      </c>
      <c r="AF18">
        <f t="shared" si="4"/>
        <v>-25.247561301633684</v>
      </c>
      <c r="AG18">
        <f t="shared" si="4"/>
        <v>-20.46789984403452</v>
      </c>
      <c r="AH18">
        <f t="shared" si="5"/>
        <v>-338.86097136202767</v>
      </c>
      <c r="AI18">
        <f t="shared" si="6"/>
        <v>120.37479352497775</v>
      </c>
      <c r="AJ18">
        <f t="shared" si="7"/>
        <v>21.478069290333053</v>
      </c>
      <c r="AK18">
        <f t="shared" si="24"/>
        <v>55.338566922547621</v>
      </c>
      <c r="AL18">
        <f t="shared" si="8"/>
        <v>197.19142973785841</v>
      </c>
      <c r="AN18">
        <f t="shared" si="9"/>
        <v>170.90673055534938</v>
      </c>
      <c r="AO18">
        <f t="shared" si="9"/>
        <v>-8.5453365277674695</v>
      </c>
      <c r="AP18">
        <f t="shared" si="9"/>
        <v>-6.9276034264979387</v>
      </c>
      <c r="AQ18">
        <f t="shared" si="9"/>
        <v>-114.69151423457804</v>
      </c>
      <c r="AR18">
        <f t="shared" si="9"/>
        <v>40.742276366505919</v>
      </c>
      <c r="AS18">
        <f t="shared" si="9"/>
        <v>7.2695072549730853</v>
      </c>
      <c r="AT18">
        <f t="shared" si="9"/>
        <v>18.729994222727242</v>
      </c>
      <c r="AU18">
        <f t="shared" si="9"/>
        <v>66.74177784420624</v>
      </c>
      <c r="AW18">
        <v>15</v>
      </c>
      <c r="AX18">
        <f>(R18*SUMPRODUCT(K19:$K$23, X19:$X$23)-$AZ$3*SUMPRODUCT(K18:$K$22, W19:$W$23))/Z18</f>
        <v>177.72754750424332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616.75993858725622</v>
      </c>
      <c r="P19">
        <f t="shared" si="22"/>
        <v>30.837996929362813</v>
      </c>
      <c r="Q19" s="4">
        <f t="shared" si="23"/>
        <v>25</v>
      </c>
      <c r="R19">
        <f t="shared" si="0"/>
        <v>100000</v>
      </c>
      <c r="S19">
        <f t="shared" si="1"/>
        <v>149.70988695424083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145.5083856737096</v>
      </c>
      <c r="AC19">
        <f t="shared" si="2"/>
        <v>120.81912835276694</v>
      </c>
      <c r="AE19">
        <f t="shared" si="3"/>
        <v>497.7386577400494</v>
      </c>
      <c r="AF19">
        <f t="shared" si="4"/>
        <v>-24.88693288700247</v>
      </c>
      <c r="AG19">
        <f t="shared" si="4"/>
        <v>-20.175542646307584</v>
      </c>
      <c r="AH19">
        <f t="shared" si="5"/>
        <v>-350.71279714636705</v>
      </c>
      <c r="AI19">
        <f t="shared" si="6"/>
        <v>101.96338506037233</v>
      </c>
      <c r="AJ19">
        <f t="shared" si="7"/>
        <v>24.689257320942659</v>
      </c>
      <c r="AK19">
        <f t="shared" si="24"/>
        <v>52.914311377995617</v>
      </c>
      <c r="AL19">
        <f t="shared" si="8"/>
        <v>179.56695375931059</v>
      </c>
      <c r="AN19">
        <f t="shared" si="9"/>
        <v>155.18597687160602</v>
      </c>
      <c r="AO19">
        <f t="shared" si="9"/>
        <v>-7.7592988435803001</v>
      </c>
      <c r="AP19">
        <f t="shared" si="9"/>
        <v>-6.2903719568375891</v>
      </c>
      <c r="AQ19">
        <f t="shared" si="9"/>
        <v>-109.34595330338379</v>
      </c>
      <c r="AR19">
        <f t="shared" si="9"/>
        <v>31.790352767804343</v>
      </c>
      <c r="AS19">
        <f t="shared" si="9"/>
        <v>7.6976671512341124</v>
      </c>
      <c r="AT19">
        <f t="shared" si="9"/>
        <v>16.497732241587677</v>
      </c>
      <c r="AU19">
        <f t="shared" si="9"/>
        <v>55.985752160626127</v>
      </c>
      <c r="AW19">
        <v>16</v>
      </c>
      <c r="AX19">
        <f>(R19*SUMPRODUCT(K20:$K$23, X20:$X$23)-$AZ$3*SUMPRODUCT(K19:$K$22, W20:$W$23))/Z19</f>
        <v>149.70988695424083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616.75993858725622</v>
      </c>
      <c r="P20">
        <f t="shared" si="22"/>
        <v>30.837996929362813</v>
      </c>
      <c r="Q20" s="4">
        <f t="shared" si="23"/>
        <v>25</v>
      </c>
      <c r="R20">
        <f t="shared" si="0"/>
        <v>100000</v>
      </c>
      <c r="S20">
        <f t="shared" si="1"/>
        <v>117.41326439025727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120.81912835276694</v>
      </c>
      <c r="AC20">
        <f t="shared" si="2"/>
        <v>93.381079161493943</v>
      </c>
      <c r="AE20">
        <f t="shared" si="3"/>
        <v>490.52131331111968</v>
      </c>
      <c r="AF20">
        <f t="shared" si="4"/>
        <v>-24.526065665555986</v>
      </c>
      <c r="AG20">
        <f t="shared" si="4"/>
        <v>-19.88299185071515</v>
      </c>
      <c r="AH20">
        <f t="shared" si="5"/>
        <v>-363.18147651742396</v>
      </c>
      <c r="AI20">
        <f t="shared" si="6"/>
        <v>82.93077927742462</v>
      </c>
      <c r="AJ20">
        <f t="shared" si="7"/>
        <v>27.438049191272995</v>
      </c>
      <c r="AK20">
        <f t="shared" si="24"/>
        <v>50.21487978292916</v>
      </c>
      <c r="AL20">
        <f t="shared" si="8"/>
        <v>160.58370825162677</v>
      </c>
      <c r="AN20">
        <f t="shared" si="9"/>
        <v>140.88032711044497</v>
      </c>
      <c r="AO20">
        <f t="shared" si="9"/>
        <v>-7.0440163555222481</v>
      </c>
      <c r="AP20">
        <f t="shared" si="9"/>
        <v>-5.7105008892578182</v>
      </c>
      <c r="AQ20">
        <f t="shared" si="9"/>
        <v>-104.30764948184199</v>
      </c>
      <c r="AR20">
        <f t="shared" si="9"/>
        <v>23.818160383822896</v>
      </c>
      <c r="AS20">
        <f t="shared" si="9"/>
        <v>7.880353494216644</v>
      </c>
      <c r="AT20">
        <f t="shared" si="9"/>
        <v>14.421980243585802</v>
      </c>
      <c r="AU20">
        <f t="shared" si="9"/>
        <v>46.120494121625342</v>
      </c>
      <c r="AW20">
        <v>17</v>
      </c>
      <c r="AX20">
        <f>(R20*SUMPRODUCT(K21:$K$23, X21:$X$23)-$AZ$3*SUMPRODUCT(K20:$K$22, W21:$W$23))/Z20</f>
        <v>117.41326439025727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616.75993858725622</v>
      </c>
      <c r="P21">
        <f t="shared" si="22"/>
        <v>30.837996929362813</v>
      </c>
      <c r="Q21" s="4">
        <f t="shared" si="23"/>
        <v>25</v>
      </c>
      <c r="R21">
        <f t="shared" si="0"/>
        <v>100000</v>
      </c>
      <c r="S21">
        <f t="shared" si="1"/>
        <v>81.61298708696431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93.381079161493943</v>
      </c>
      <c r="AC21">
        <f t="shared" si="2"/>
        <v>63.953284373942793</v>
      </c>
      <c r="AE21">
        <f t="shared" si="3"/>
        <v>483.30327256489403</v>
      </c>
      <c r="AF21">
        <f t="shared" si="4"/>
        <v>-24.165163628244702</v>
      </c>
      <c r="AG21">
        <f t="shared" si="4"/>
        <v>-19.590412830312204</v>
      </c>
      <c r="AH21">
        <f t="shared" si="5"/>
        <v>-374.9964075831839</v>
      </c>
      <c r="AI21">
        <f t="shared" si="6"/>
        <v>64.551288523153175</v>
      </c>
      <c r="AJ21">
        <f t="shared" si="7"/>
        <v>29.42779478755115</v>
      </c>
      <c r="AK21">
        <f t="shared" si="24"/>
        <v>47.280171963934315</v>
      </c>
      <c r="AL21">
        <f t="shared" si="8"/>
        <v>141.25925527463863</v>
      </c>
      <c r="AN21">
        <f t="shared" si="9"/>
        <v>127.86555609558987</v>
      </c>
      <c r="AO21">
        <f t="shared" si="9"/>
        <v>-6.3932778047794931</v>
      </c>
      <c r="AP21">
        <f t="shared" si="9"/>
        <v>-5.1829548295758867</v>
      </c>
      <c r="AQ21">
        <f t="shared" si="9"/>
        <v>-99.211254943518028</v>
      </c>
      <c r="AR21">
        <f t="shared" si="9"/>
        <v>17.078068517716449</v>
      </c>
      <c r="AS21">
        <f t="shared" si="9"/>
        <v>7.785590453811567</v>
      </c>
      <c r="AT21">
        <f t="shared" si="9"/>
        <v>12.50872034939891</v>
      </c>
      <c r="AU21">
        <f t="shared" si="9"/>
        <v>37.372379320926925</v>
      </c>
      <c r="AW21">
        <v>18</v>
      </c>
      <c r="AX21">
        <f>(R21*SUMPRODUCT(K22:$K$23, X22:$X$23)-$AZ$3*SUMPRODUCT(K21:$K$22, W22:$W$23))/Z21</f>
        <v>81.61298708696431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616.75993858725622</v>
      </c>
      <c r="P22">
        <f t="shared" si="22"/>
        <v>30.837996929362813</v>
      </c>
      <c r="Q22" s="4">
        <f t="shared" si="23"/>
        <v>25</v>
      </c>
      <c r="R22">
        <f t="shared" si="0"/>
        <v>100000</v>
      </c>
      <c r="S22">
        <f t="shared" si="1"/>
        <v>42.378087558613196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63.953284373942793</v>
      </c>
      <c r="AC22">
        <f t="shared" si="2"/>
        <v>32.711628343045852</v>
      </c>
      <c r="AE22">
        <f t="shared" si="3"/>
        <v>476.0767427279896</v>
      </c>
      <c r="AF22">
        <f t="shared" si="4"/>
        <v>-23.80383713639948</v>
      </c>
      <c r="AG22">
        <f t="shared" si="4"/>
        <v>-19.297489709630213</v>
      </c>
      <c r="AH22">
        <f t="shared" si="5"/>
        <v>-388.07596951546429</v>
      </c>
      <c r="AI22">
        <f t="shared" si="6"/>
        <v>44.899446366495624</v>
      </c>
      <c r="AJ22">
        <f t="shared" si="7"/>
        <v>31.241656030896941</v>
      </c>
      <c r="AK22">
        <f t="shared" si="24"/>
        <v>44.17450752773059</v>
      </c>
      <c r="AL22">
        <f t="shared" si="8"/>
        <v>120.31560992512314</v>
      </c>
      <c r="AN22">
        <f t="shared" si="9"/>
        <v>116.02515803901289</v>
      </c>
      <c r="AO22">
        <f t="shared" si="9"/>
        <v>-5.8012579019506445</v>
      </c>
      <c r="AP22">
        <f t="shared" si="9"/>
        <v>-4.7030112844544867</v>
      </c>
      <c r="AQ22">
        <f t="shared" si="9"/>
        <v>-94.578398088018346</v>
      </c>
      <c r="AR22">
        <f t="shared" si="9"/>
        <v>10.942490764589417</v>
      </c>
      <c r="AS22">
        <f t="shared" si="9"/>
        <v>7.6139364792628985</v>
      </c>
      <c r="AT22">
        <f t="shared" si="9"/>
        <v>10.765815166335315</v>
      </c>
      <c r="AU22">
        <f t="shared" si="9"/>
        <v>29.322242410187627</v>
      </c>
      <c r="AW22">
        <v>19</v>
      </c>
      <c r="AX22">
        <f>(R22*SUMPRODUCT(K23:$K$23, X23:$X$23)-$AZ$3*SUMPRODUCT(K22:$K$22, W23:$W$23))/Z22</f>
        <v>42.378087558613196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616.75993858725622</v>
      </c>
      <c r="P23">
        <f t="shared" si="22"/>
        <v>30.837996929362813</v>
      </c>
      <c r="Q23" s="4">
        <f t="shared" si="23"/>
        <v>25</v>
      </c>
      <c r="R23">
        <f t="shared" si="0"/>
        <v>100000</v>
      </c>
      <c r="S23">
        <f t="shared" si="1"/>
        <v>43.032357590989008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32.711628343045852</v>
      </c>
      <c r="AC23">
        <f t="shared" si="2"/>
        <v>32.711628343045852</v>
      </c>
      <c r="AE23">
        <f t="shared" si="3"/>
        <v>468.83840480473253</v>
      </c>
      <c r="AF23">
        <f t="shared" si="4"/>
        <v>-23.44192024023663</v>
      </c>
      <c r="AG23">
        <f t="shared" si="4"/>
        <v>-19.004087955138949</v>
      </c>
      <c r="AH23">
        <f t="shared" si="5"/>
        <v>-401.7074295798588</v>
      </c>
      <c r="AI23">
        <f t="shared" si="6"/>
        <v>24.684967029498125</v>
      </c>
      <c r="AJ23">
        <f t="shared" si="7"/>
        <v>0</v>
      </c>
      <c r="AK23">
        <f t="shared" si="24"/>
        <v>40.912667437724167</v>
      </c>
      <c r="AL23">
        <f t="shared" si="8"/>
        <v>65.597634467222292</v>
      </c>
      <c r="AN23">
        <f t="shared" si="9"/>
        <v>105.25427624942469</v>
      </c>
      <c r="AO23">
        <f t="shared" si="9"/>
        <v>-5.2627138124712358</v>
      </c>
      <c r="AP23">
        <f t="shared" si="9"/>
        <v>-4.2664199498154431</v>
      </c>
      <c r="AQ23">
        <f t="shared" si="9"/>
        <v>-90.183364526322563</v>
      </c>
      <c r="AR23">
        <f t="shared" si="9"/>
        <v>5.5417779608154438</v>
      </c>
      <c r="AS23">
        <f t="shared" si="9"/>
        <v>0</v>
      </c>
      <c r="AT23">
        <f t="shared" si="9"/>
        <v>9.1848985843738067</v>
      </c>
      <c r="AU23">
        <f t="shared" si="9"/>
        <v>14.726676545189251</v>
      </c>
      <c r="AW23">
        <v>20</v>
      </c>
      <c r="AX23">
        <f>(R23*SUMPRODUCT(K$23:$K24, X$23:$X24)-$AZ$3*SUMPRODUCT(K$22:$K23, W$23:$W24))/Z23</f>
        <v>43.032357590989008</v>
      </c>
    </row>
    <row r="25" spans="5:50" x14ac:dyDescent="0.25">
      <c r="AN25" s="8">
        <f t="shared" ref="AN25:AU25" si="25">SUM(AN3:AN23)</f>
        <v>5656.957870406417</v>
      </c>
      <c r="AO25" s="8">
        <f t="shared" si="25"/>
        <v>-745.41784746076303</v>
      </c>
      <c r="AP25" s="8">
        <f t="shared" si="25"/>
        <v>-477.45118943310115</v>
      </c>
      <c r="AQ25" s="8">
        <f t="shared" si="25"/>
        <v>-3032.9482850735021</v>
      </c>
      <c r="AR25" s="8">
        <f t="shared" si="25"/>
        <v>1401.1405484390489</v>
      </c>
      <c r="AS25" s="8">
        <f t="shared" si="25"/>
        <v>-115.9725672487007</v>
      </c>
      <c r="AT25" s="8">
        <f t="shared" si="25"/>
        <v>481.48663725916316</v>
      </c>
      <c r="AU25" s="9">
        <f t="shared" si="25"/>
        <v>1766.6546184495114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A3E3F-18C0-4F0B-94C3-C8A5B7B864DA}">
  <sheetPr codeName="Sheet5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904.55664335832546</v>
      </c>
      <c r="K3">
        <v>1</v>
      </c>
      <c r="L3" s="2">
        <v>0</v>
      </c>
      <c r="O3">
        <f>$C$3</f>
        <v>904.55664335832546</v>
      </c>
      <c r="P3">
        <f>O3*B5</f>
        <v>723.64531468666041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904.55664335832546</v>
      </c>
      <c r="AF3">
        <f t="shared" ref="AF3:AG23" si="4">-$Z3*P3</f>
        <v>-723.64531468666041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-92.238413128334969</v>
      </c>
      <c r="AJ3">
        <f t="shared" ref="AJ3:AJ23" si="7">AB3-AC3</f>
        <v>0</v>
      </c>
      <c r="AL3">
        <f t="shared" ref="AL3:AL23" si="8">SUM(AI3:AK3)</f>
        <v>-92.238413128334969</v>
      </c>
      <c r="AN3">
        <f t="shared" ref="AN3:AU23" si="9">AE3*$K3</f>
        <v>904.55664335832546</v>
      </c>
      <c r="AO3">
        <f t="shared" si="9"/>
        <v>-723.64531468666041</v>
      </c>
      <c r="AP3">
        <f t="shared" si="9"/>
        <v>-273.14974180000002</v>
      </c>
      <c r="AQ3">
        <f t="shared" si="9"/>
        <v>0</v>
      </c>
      <c r="AR3">
        <f t="shared" si="9"/>
        <v>-92.238413128334969</v>
      </c>
      <c r="AS3">
        <f t="shared" si="9"/>
        <v>0</v>
      </c>
      <c r="AT3">
        <f t="shared" si="9"/>
        <v>0</v>
      </c>
      <c r="AU3">
        <f t="shared" si="9"/>
        <v>-92.238413128334969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463.07901004017276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138.83636219547603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136.96539713089351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-136.96539713089351</v>
      </c>
      <c r="AK4">
        <f>H4*SUM(AB4, AE4:AF4)</f>
        <v>0</v>
      </c>
      <c r="AL4">
        <f t="shared" si="8"/>
        <v>-484.56989713089354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-326.11361290927852</v>
      </c>
      <c r="AR4">
        <f t="shared" si="9"/>
        <v>-326.11361290927852</v>
      </c>
      <c r="AS4">
        <f t="shared" si="9"/>
        <v>-128.49741732891781</v>
      </c>
      <c r="AT4">
        <f t="shared" si="9"/>
        <v>0</v>
      </c>
      <c r="AU4">
        <f t="shared" si="9"/>
        <v>-454.61103023819635</v>
      </c>
      <c r="AW4">
        <v>1</v>
      </c>
      <c r="AX4">
        <f>(R4*SUMPRODUCT(K5:$K$23, X5:$X$23)-$AZ$3*SUMPRODUCT(K4:$K$22, W5:$W$23))/Z4</f>
        <v>138.83636219547603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904.55664335832546</v>
      </c>
      <c r="P5">
        <f t="shared" ref="P5:P23" si="22">O5*$C$5</f>
        <v>45.227832167916276</v>
      </c>
      <c r="Q5" s="4">
        <f t="shared" ref="Q5:Q23" si="23">$C$8</f>
        <v>25</v>
      </c>
      <c r="R5">
        <f t="shared" si="0"/>
        <v>100000</v>
      </c>
      <c r="S5">
        <f t="shared" si="1"/>
        <v>264.78889624200144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136.96539713089351</v>
      </c>
      <c r="AC5">
        <f t="shared" si="2"/>
        <v>257.66430280320355</v>
      </c>
      <c r="AE5">
        <f t="shared" si="3"/>
        <v>880.21801580348358</v>
      </c>
      <c r="AF5">
        <f t="shared" si="4"/>
        <v>-44.010900790174183</v>
      </c>
      <c r="AG5">
        <f t="shared" si="4"/>
        <v>-24.327332684648677</v>
      </c>
      <c r="AH5">
        <f t="shared" si="5"/>
        <v>-356.540806405296</v>
      </c>
      <c r="AI5">
        <f t="shared" si="6"/>
        <v>455.33897592336467</v>
      </c>
      <c r="AJ5">
        <f t="shared" si="7"/>
        <v>-120.69890567231005</v>
      </c>
      <c r="AK5">
        <f>H5*SUM(AB5, AE5:AF5)</f>
        <v>84.082105049259127</v>
      </c>
      <c r="AL5">
        <f t="shared" si="8"/>
        <v>418.72217530031378</v>
      </c>
      <c r="AN5">
        <f t="shared" si="9"/>
        <v>760.12328063277596</v>
      </c>
      <c r="AO5">
        <f t="shared" si="9"/>
        <v>-38.006164031638804</v>
      </c>
      <c r="AP5">
        <f t="shared" si="9"/>
        <v>-21.008172517828314</v>
      </c>
      <c r="AQ5">
        <f t="shared" si="9"/>
        <v>-307.89527432798599</v>
      </c>
      <c r="AR5">
        <f t="shared" si="9"/>
        <v>393.21366975532288</v>
      </c>
      <c r="AS5">
        <f t="shared" si="9"/>
        <v>-104.23105015031345</v>
      </c>
      <c r="AT5">
        <f t="shared" si="9"/>
        <v>72.610153831277216</v>
      </c>
      <c r="AU5">
        <f t="shared" si="9"/>
        <v>361.59277343628668</v>
      </c>
      <c r="AW5">
        <v>2</v>
      </c>
      <c r="AX5">
        <f>(R5*SUMPRODUCT(K6:$K$23, X6:$X$23)-$AZ$3*SUMPRODUCT(K5:$K$22, W6:$W$23))/Z5</f>
        <v>264.78889624200144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904.55664335832546</v>
      </c>
      <c r="P6">
        <f t="shared" si="22"/>
        <v>45.227832167916276</v>
      </c>
      <c r="Q6" s="4">
        <f t="shared" si="23"/>
        <v>25</v>
      </c>
      <c r="R6">
        <f t="shared" si="0"/>
        <v>100000</v>
      </c>
      <c r="S6">
        <f t="shared" si="1"/>
        <v>377.22500496110342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257.66430280320355</v>
      </c>
      <c r="AC6">
        <f t="shared" si="2"/>
        <v>362.02505713179926</v>
      </c>
      <c r="AE6">
        <f t="shared" si="3"/>
        <v>868.10833371057356</v>
      </c>
      <c r="AF6">
        <f t="shared" si="4"/>
        <v>-43.405416685528685</v>
      </c>
      <c r="AG6">
        <f t="shared" si="4"/>
        <v>-23.992647118470352</v>
      </c>
      <c r="AH6">
        <f t="shared" si="5"/>
        <v>-365.64895732735908</v>
      </c>
      <c r="AI6">
        <f t="shared" si="6"/>
        <v>435.06131257921538</v>
      </c>
      <c r="AJ6">
        <f t="shared" si="7"/>
        <v>-104.3607543285957</v>
      </c>
      <c r="AK6">
        <f>H6*SUM(AB6, AE6:AF6)</f>
        <v>117.76155351731343</v>
      </c>
      <c r="AL6">
        <f t="shared" si="8"/>
        <v>448.4621117679331</v>
      </c>
      <c r="AN6">
        <f t="shared" si="9"/>
        <v>676.1055313382775</v>
      </c>
      <c r="AO6">
        <f t="shared" si="9"/>
        <v>-33.805276566913882</v>
      </c>
      <c r="AP6">
        <f t="shared" si="9"/>
        <v>-18.686102642177193</v>
      </c>
      <c r="AQ6">
        <f t="shared" si="9"/>
        <v>-284.77699496376829</v>
      </c>
      <c r="AR6">
        <f t="shared" si="9"/>
        <v>338.83715716541809</v>
      </c>
      <c r="AS6">
        <f t="shared" si="9"/>
        <v>-81.278891719202065</v>
      </c>
      <c r="AT6">
        <f t="shared" si="9"/>
        <v>91.715785484659534</v>
      </c>
      <c r="AU6">
        <f t="shared" si="9"/>
        <v>349.2740509308756</v>
      </c>
      <c r="AW6">
        <v>3</v>
      </c>
      <c r="AX6">
        <f>(R6*SUMPRODUCT(K7:$K$23, X7:$X$23)-$AZ$3*SUMPRODUCT(K6:$K$22, W7:$W$23))/Z6</f>
        <v>377.22500496110342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904.55664335832546</v>
      </c>
      <c r="P7">
        <f t="shared" si="22"/>
        <v>45.227832167916276</v>
      </c>
      <c r="Q7" s="4">
        <f t="shared" si="23"/>
        <v>25</v>
      </c>
      <c r="R7">
        <f t="shared" si="0"/>
        <v>100000</v>
      </c>
      <c r="S7">
        <f t="shared" si="1"/>
        <v>468.6085810728722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362.02505713179926</v>
      </c>
      <c r="AC7">
        <f t="shared" si="2"/>
        <v>443.46986221228508</v>
      </c>
      <c r="AE7">
        <f t="shared" si="3"/>
        <v>856.03129391039215</v>
      </c>
      <c r="AF7">
        <f t="shared" si="4"/>
        <v>-42.801564695519609</v>
      </c>
      <c r="AG7">
        <f t="shared" si="4"/>
        <v>-23.658863715052313</v>
      </c>
      <c r="AH7">
        <f t="shared" si="5"/>
        <v>-375.42772893333057</v>
      </c>
      <c r="AI7">
        <f t="shared" si="6"/>
        <v>414.14313656648966</v>
      </c>
      <c r="AJ7">
        <f t="shared" si="7"/>
        <v>-81.444805080485821</v>
      </c>
      <c r="AK7">
        <f>H7*SUM(AB7, AE7:AF7)</f>
        <v>123.04917613049655</v>
      </c>
      <c r="AL7">
        <f t="shared" si="8"/>
        <v>455.7475076165004</v>
      </c>
      <c r="AN7">
        <f t="shared" si="9"/>
        <v>603.51191825149851</v>
      </c>
      <c r="AO7">
        <f t="shared" si="9"/>
        <v>-30.175595912574927</v>
      </c>
      <c r="AP7">
        <f t="shared" si="9"/>
        <v>-16.679771318987125</v>
      </c>
      <c r="AQ7">
        <f t="shared" si="9"/>
        <v>-264.68087144145392</v>
      </c>
      <c r="AR7">
        <f t="shared" si="9"/>
        <v>291.97567957848258</v>
      </c>
      <c r="AS7">
        <f t="shared" si="9"/>
        <v>-57.419525308719187</v>
      </c>
      <c r="AT7">
        <f t="shared" si="9"/>
        <v>86.751085917141779</v>
      </c>
      <c r="AU7">
        <f t="shared" si="9"/>
        <v>321.30724018690518</v>
      </c>
      <c r="AW7">
        <v>4</v>
      </c>
      <c r="AX7">
        <f>(R7*SUMPRODUCT(K8:$K$23, X8:$X$23)-$AZ$3*SUMPRODUCT(K7:$K$22, W8:$W$23))/Z7</f>
        <v>468.6085810728722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904.55664335832546</v>
      </c>
      <c r="P8">
        <f t="shared" si="22"/>
        <v>45.227832167916276</v>
      </c>
      <c r="Q8" s="4">
        <f t="shared" si="23"/>
        <v>25</v>
      </c>
      <c r="R8">
        <f t="shared" si="0"/>
        <v>100000</v>
      </c>
      <c r="S8">
        <f t="shared" si="1"/>
        <v>534.36572382282975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443.46986221228508</v>
      </c>
      <c r="AC8">
        <f t="shared" si="2"/>
        <v>498.57885511339106</v>
      </c>
      <c r="AE8">
        <f t="shared" si="3"/>
        <v>843.97781430369889</v>
      </c>
      <c r="AF8">
        <f t="shared" si="4"/>
        <v>-42.198890715184952</v>
      </c>
      <c r="AG8">
        <f t="shared" si="4"/>
        <v>-23.325731464706372</v>
      </c>
      <c r="AH8">
        <f t="shared" si="5"/>
        <v>-386.17445278167747</v>
      </c>
      <c r="AI8">
        <f t="shared" si="6"/>
        <v>392.27873934213017</v>
      </c>
      <c r="AJ8">
        <f t="shared" si="7"/>
        <v>-55.108992901105978</v>
      </c>
      <c r="AK8">
        <f t="shared" ref="AK8:AK23" si="24">H8*SUM(AB8:AB8, AE8:AF8)</f>
        <v>90.280536970557932</v>
      </c>
      <c r="AL8">
        <f t="shared" si="8"/>
        <v>427.45028341158212</v>
      </c>
      <c r="AN8">
        <f t="shared" si="9"/>
        <v>554.79167957970606</v>
      </c>
      <c r="AO8">
        <f t="shared" si="9"/>
        <v>-27.739583978985308</v>
      </c>
      <c r="AP8">
        <f t="shared" si="9"/>
        <v>-15.333248715081691</v>
      </c>
      <c r="AQ8">
        <f t="shared" si="9"/>
        <v>-253.85308670261543</v>
      </c>
      <c r="AR8">
        <f t="shared" si="9"/>
        <v>257.86576018302367</v>
      </c>
      <c r="AS8">
        <f t="shared" si="9"/>
        <v>-36.226083450753912</v>
      </c>
      <c r="AT8">
        <f t="shared" si="9"/>
        <v>59.346217270623896</v>
      </c>
      <c r="AU8">
        <f t="shared" si="9"/>
        <v>280.98589400289364</v>
      </c>
      <c r="AW8">
        <v>5</v>
      </c>
      <c r="AX8">
        <f>(R8*SUMPRODUCT(K9:$K$23, X9:$X$23)-$AZ$3*SUMPRODUCT(K8:$K$22, W9:$W$23))/Z8</f>
        <v>534.36572382282975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904.55664335832546</v>
      </c>
      <c r="P9">
        <f t="shared" si="22"/>
        <v>45.227832167916276</v>
      </c>
      <c r="Q9" s="4">
        <f t="shared" si="23"/>
        <v>25</v>
      </c>
      <c r="R9">
        <f t="shared" si="0"/>
        <v>100000</v>
      </c>
      <c r="S9">
        <f t="shared" si="1"/>
        <v>579.42842353074673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498.57885511339106</v>
      </c>
      <c r="AC9">
        <f t="shared" si="2"/>
        <v>532.90156984659052</v>
      </c>
      <c r="AE9">
        <f t="shared" si="3"/>
        <v>831.92269430537385</v>
      </c>
      <c r="AF9">
        <f t="shared" si="4"/>
        <v>-41.596134715268697</v>
      </c>
      <c r="AG9">
        <f t="shared" si="4"/>
        <v>-22.992553877464069</v>
      </c>
      <c r="AH9">
        <f t="shared" si="5"/>
        <v>-399.68109038096969</v>
      </c>
      <c r="AI9">
        <f t="shared" si="6"/>
        <v>367.65291533167141</v>
      </c>
      <c r="AJ9">
        <f t="shared" si="7"/>
        <v>-34.322714733199462</v>
      </c>
      <c r="AK9">
        <f t="shared" si="24"/>
        <v>67.280862647522511</v>
      </c>
      <c r="AL9">
        <f t="shared" si="8"/>
        <v>400.61106324599444</v>
      </c>
      <c r="AN9">
        <f t="shared" si="9"/>
        <v>519.73693741649424</v>
      </c>
      <c r="AO9">
        <f t="shared" si="9"/>
        <v>-25.986846870824714</v>
      </c>
      <c r="AP9">
        <f t="shared" si="9"/>
        <v>-14.364411041382649</v>
      </c>
      <c r="AQ9">
        <f t="shared" si="9"/>
        <v>-249.6975106939914</v>
      </c>
      <c r="AR9">
        <f t="shared" si="9"/>
        <v>229.68816881029548</v>
      </c>
      <c r="AS9">
        <f t="shared" si="9"/>
        <v>-21.442836890208685</v>
      </c>
      <c r="AT9">
        <f t="shared" si="9"/>
        <v>42.033171758056788</v>
      </c>
      <c r="AU9">
        <f t="shared" si="9"/>
        <v>250.27850367814358</v>
      </c>
      <c r="AW9">
        <v>6</v>
      </c>
      <c r="AX9">
        <f>(R9*SUMPRODUCT(K10:$K$23, X10:$X$23)-$AZ$3*SUMPRODUCT(K9:$K$22, W10:$W$23))/Z9</f>
        <v>579.42842353074673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904.55664335832546</v>
      </c>
      <c r="P10">
        <f t="shared" si="22"/>
        <v>45.227832167916276</v>
      </c>
      <c r="Q10" s="4">
        <f t="shared" si="23"/>
        <v>25</v>
      </c>
      <c r="R10">
        <f t="shared" si="0"/>
        <v>100000</v>
      </c>
      <c r="S10">
        <f t="shared" si="1"/>
        <v>610.45857820264257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532.90156984659052</v>
      </c>
      <c r="AC10">
        <f t="shared" si="2"/>
        <v>553.29903792941104</v>
      </c>
      <c r="AE10">
        <f t="shared" si="3"/>
        <v>819.85959145074116</v>
      </c>
      <c r="AF10">
        <f t="shared" si="4"/>
        <v>-40.99297957253706</v>
      </c>
      <c r="AG10">
        <f t="shared" si="4"/>
        <v>-22.659155661243844</v>
      </c>
      <c r="AH10">
        <f t="shared" si="5"/>
        <v>-413.89070978232536</v>
      </c>
      <c r="AI10">
        <f t="shared" si="6"/>
        <v>342.31674643463492</v>
      </c>
      <c r="AJ10">
        <f t="shared" si="7"/>
        <v>-20.397468082820524</v>
      </c>
      <c r="AK10">
        <f t="shared" si="24"/>
        <v>68.867829540551725</v>
      </c>
      <c r="AL10">
        <f t="shared" si="8"/>
        <v>390.78710789236612</v>
      </c>
      <c r="AN10">
        <f t="shared" si="9"/>
        <v>486.65141284058802</v>
      </c>
      <c r="AO10">
        <f t="shared" si="9"/>
        <v>-24.332570642029403</v>
      </c>
      <c r="AP10">
        <f t="shared" si="9"/>
        <v>-13.4499983061815</v>
      </c>
      <c r="AQ10">
        <f t="shared" si="9"/>
        <v>-245.6768217113237</v>
      </c>
      <c r="AR10">
        <f t="shared" si="9"/>
        <v>203.19202218105343</v>
      </c>
      <c r="AS10">
        <f t="shared" si="9"/>
        <v>-12.107508120153291</v>
      </c>
      <c r="AT10">
        <f t="shared" si="9"/>
        <v>40.878495409037257</v>
      </c>
      <c r="AU10">
        <f t="shared" si="9"/>
        <v>231.96300946993739</v>
      </c>
      <c r="AW10">
        <v>7</v>
      </c>
      <c r="AX10">
        <f>(R10*SUMPRODUCT(K11:$K$23, X11:$X$23)-$AZ$3*SUMPRODUCT(K10:$K$22, W11:$W$23))/Z10</f>
        <v>610.45857820264257</v>
      </c>
    </row>
    <row r="11" spans="1:52" x14ac:dyDescent="0.25">
      <c r="A11" t="s">
        <v>33</v>
      </c>
      <c r="C11" s="7">
        <f>AU25</f>
        <v>2609.2034780024273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904.55664335832546</v>
      </c>
      <c r="P11">
        <f t="shared" si="22"/>
        <v>45.227832167916276</v>
      </c>
      <c r="Q11" s="4">
        <f t="shared" si="23"/>
        <v>25</v>
      </c>
      <c r="R11">
        <f t="shared" si="0"/>
        <v>100000</v>
      </c>
      <c r="S11">
        <f t="shared" si="1"/>
        <v>628.41240822611314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553.29903792941104</v>
      </c>
      <c r="AC11">
        <f t="shared" si="2"/>
        <v>561.19051152694442</v>
      </c>
      <c r="AE11">
        <f t="shared" si="3"/>
        <v>807.79532476815984</v>
      </c>
      <c r="AF11">
        <f t="shared" si="4"/>
        <v>-40.389766238407994</v>
      </c>
      <c r="AG11">
        <f t="shared" si="4"/>
        <v>-22.325725279322413</v>
      </c>
      <c r="AH11">
        <f t="shared" si="5"/>
        <v>-427.35530123596476</v>
      </c>
      <c r="AI11">
        <f t="shared" si="6"/>
        <v>317.72453201446461</v>
      </c>
      <c r="AJ11">
        <f t="shared" si="7"/>
        <v>-7.891473597533377</v>
      </c>
      <c r="AK11">
        <f t="shared" si="24"/>
        <v>68.016286717646892</v>
      </c>
      <c r="AL11">
        <f t="shared" si="8"/>
        <v>377.84934513457813</v>
      </c>
      <c r="AN11">
        <f t="shared" si="9"/>
        <v>456.00600840188514</v>
      </c>
      <c r="AO11">
        <f t="shared" si="9"/>
        <v>-22.800300420094256</v>
      </c>
      <c r="AP11">
        <f t="shared" si="9"/>
        <v>-12.603025243087119</v>
      </c>
      <c r="AQ11">
        <f t="shared" si="9"/>
        <v>-241.24500242920789</v>
      </c>
      <c r="AR11">
        <f t="shared" si="9"/>
        <v>179.35768030949583</v>
      </c>
      <c r="AS11">
        <f t="shared" si="9"/>
        <v>-4.4547910408529034</v>
      </c>
      <c r="AT11">
        <f t="shared" si="9"/>
        <v>38.39566095698062</v>
      </c>
      <c r="AU11">
        <f t="shared" si="9"/>
        <v>213.29855022562356</v>
      </c>
      <c r="AW11">
        <v>8</v>
      </c>
      <c r="AX11">
        <f>(R11*SUMPRODUCT(K12:$K$23, X12:$X$23)-$AZ$3*SUMPRODUCT(K11:$K$22, W12:$W$23))/Z11</f>
        <v>628.41240822611314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904.55664335832546</v>
      </c>
      <c r="P12">
        <f t="shared" si="22"/>
        <v>45.227832167916276</v>
      </c>
      <c r="Q12" s="4">
        <f t="shared" si="23"/>
        <v>25</v>
      </c>
      <c r="R12">
        <f t="shared" si="0"/>
        <v>100000</v>
      </c>
      <c r="S12">
        <f t="shared" si="1"/>
        <v>633.52517525925828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561.19051152694442</v>
      </c>
      <c r="AC12">
        <f t="shared" si="2"/>
        <v>557.29696181239706</v>
      </c>
      <c r="AE12">
        <f t="shared" si="3"/>
        <v>795.71686938016092</v>
      </c>
      <c r="AF12">
        <f t="shared" si="4"/>
        <v>-39.785843469008043</v>
      </c>
      <c r="AG12">
        <f t="shared" si="4"/>
        <v>-21.991902752101907</v>
      </c>
      <c r="AH12">
        <f t="shared" si="5"/>
        <v>-442.26109770913286</v>
      </c>
      <c r="AI12">
        <f t="shared" si="6"/>
        <v>291.6780254499181</v>
      </c>
      <c r="AJ12">
        <f t="shared" si="7"/>
        <v>3.8935497145473619</v>
      </c>
      <c r="AK12">
        <f t="shared" si="24"/>
        <v>68.358607793037251</v>
      </c>
      <c r="AL12">
        <f t="shared" si="8"/>
        <v>363.93018295750272</v>
      </c>
      <c r="AN12">
        <f t="shared" si="9"/>
        <v>427.0250379180826</v>
      </c>
      <c r="AO12">
        <f t="shared" si="9"/>
        <v>-21.351251895904127</v>
      </c>
      <c r="AP12">
        <f t="shared" si="9"/>
        <v>-11.802053554453956</v>
      </c>
      <c r="AQ12">
        <f t="shared" si="9"/>
        <v>-237.34140783775109</v>
      </c>
      <c r="AR12">
        <f t="shared" si="9"/>
        <v>156.53032462997339</v>
      </c>
      <c r="AS12">
        <f t="shared" si="9"/>
        <v>2.089490971563384</v>
      </c>
      <c r="AT12">
        <f t="shared" si="9"/>
        <v>36.684954420518743</v>
      </c>
      <c r="AU12">
        <f t="shared" si="9"/>
        <v>195.30477002205555</v>
      </c>
      <c r="AW12">
        <v>9</v>
      </c>
      <c r="AX12">
        <f>(R12*SUMPRODUCT(K13:$K$23, X13:$X$23)-$AZ$3*SUMPRODUCT(K12:$K$22, W13:$W$23))/Z12</f>
        <v>633.52517525925828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904.55664335832546</v>
      </c>
      <c r="P13">
        <f t="shared" si="22"/>
        <v>45.227832167916276</v>
      </c>
      <c r="Q13" s="4">
        <f t="shared" si="23"/>
        <v>25</v>
      </c>
      <c r="R13">
        <f t="shared" si="0"/>
        <v>100000</v>
      </c>
      <c r="S13">
        <f t="shared" si="1"/>
        <v>626.00299264510829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557.29696181239706</v>
      </c>
      <c r="AC13">
        <f t="shared" si="2"/>
        <v>542.30726296810712</v>
      </c>
      <c r="AE13">
        <f t="shared" si="3"/>
        <v>783.61867790202643</v>
      </c>
      <c r="AF13">
        <f t="shared" si="4"/>
        <v>-39.180933895101326</v>
      </c>
      <c r="AG13">
        <f t="shared" si="4"/>
        <v>-21.657534761800665</v>
      </c>
      <c r="AH13">
        <f t="shared" si="5"/>
        <v>-457.79585112090552</v>
      </c>
      <c r="AI13">
        <f t="shared" si="6"/>
        <v>264.98435812421889</v>
      </c>
      <c r="AJ13">
        <f t="shared" si="7"/>
        <v>14.989698844289933</v>
      </c>
      <c r="AK13">
        <f t="shared" si="24"/>
        <v>67.299684290858949</v>
      </c>
      <c r="AL13">
        <f t="shared" si="8"/>
        <v>347.27374125936774</v>
      </c>
      <c r="AN13">
        <f t="shared" si="9"/>
        <v>399.85974044979145</v>
      </c>
      <c r="AO13">
        <f t="shared" si="9"/>
        <v>-19.992987022489576</v>
      </c>
      <c r="AP13">
        <f t="shared" si="9"/>
        <v>-11.051263162615276</v>
      </c>
      <c r="AQ13">
        <f t="shared" si="9"/>
        <v>-233.60102990179541</v>
      </c>
      <c r="AR13">
        <f t="shared" si="9"/>
        <v>135.2144603628912</v>
      </c>
      <c r="AS13">
        <f t="shared" si="9"/>
        <v>7.6488440849130654</v>
      </c>
      <c r="AT13">
        <f t="shared" si="9"/>
        <v>34.341236435229916</v>
      </c>
      <c r="AU13">
        <f t="shared" si="9"/>
        <v>177.20454088303416</v>
      </c>
      <c r="AW13">
        <v>10</v>
      </c>
      <c r="AX13">
        <f>(R13*SUMPRODUCT(K14:$K$23, X14:$X$23)-$AZ$3*SUMPRODUCT(K13:$K$22, W14:$W$23))/Z13</f>
        <v>626.00299264510829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904.55664335832546</v>
      </c>
      <c r="P14">
        <f t="shared" si="22"/>
        <v>45.227832167916276</v>
      </c>
      <c r="Q14" s="4">
        <f t="shared" si="23"/>
        <v>25</v>
      </c>
      <c r="R14">
        <f t="shared" si="0"/>
        <v>100000</v>
      </c>
      <c r="S14">
        <f t="shared" si="1"/>
        <v>613.99492045129455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542.30726296810712</v>
      </c>
      <c r="AC14">
        <f t="shared" si="2"/>
        <v>523.66822306859831</v>
      </c>
      <c r="AE14">
        <f t="shared" si="3"/>
        <v>771.48450958549188</v>
      </c>
      <c r="AF14">
        <f t="shared" si="4"/>
        <v>-38.574225479274595</v>
      </c>
      <c r="AG14">
        <f t="shared" si="4"/>
        <v>-21.322172449069086</v>
      </c>
      <c r="AH14">
        <f t="shared" si="5"/>
        <v>-475.14786045428951</v>
      </c>
      <c r="AI14">
        <f t="shared" si="6"/>
        <v>236.44025120285875</v>
      </c>
      <c r="AJ14">
        <f t="shared" si="7"/>
        <v>18.639039899508816</v>
      </c>
      <c r="AK14">
        <f t="shared" si="24"/>
        <v>109.12291593824409</v>
      </c>
      <c r="AL14">
        <f t="shared" si="8"/>
        <v>364.20220704061165</v>
      </c>
      <c r="AN14">
        <f t="shared" si="9"/>
        <v>362.63646956540072</v>
      </c>
      <c r="AO14">
        <f t="shared" si="9"/>
        <v>-18.131823478270036</v>
      </c>
      <c r="AP14">
        <f t="shared" si="9"/>
        <v>-10.022492019378939</v>
      </c>
      <c r="AQ14">
        <f t="shared" si="9"/>
        <v>-223.34336010100171</v>
      </c>
      <c r="AR14">
        <f t="shared" si="9"/>
        <v>111.13879396675004</v>
      </c>
      <c r="AS14">
        <f t="shared" si="9"/>
        <v>8.7612849529255517</v>
      </c>
      <c r="AT14">
        <f t="shared" si="9"/>
        <v>51.29325150778245</v>
      </c>
      <c r="AU14">
        <f t="shared" si="9"/>
        <v>171.19333042745805</v>
      </c>
      <c r="AW14">
        <v>11</v>
      </c>
      <c r="AX14">
        <f>(R14*SUMPRODUCT(K15:$K$23, X15:$X$23)-$AZ$3*SUMPRODUCT(K14:$K$22, W15:$W$23))/Z14</f>
        <v>613.99492045129455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904.55664335832546</v>
      </c>
      <c r="P15">
        <f t="shared" si="22"/>
        <v>45.227832167916276</v>
      </c>
      <c r="Q15" s="4">
        <f t="shared" si="23"/>
        <v>25</v>
      </c>
      <c r="R15">
        <f t="shared" si="0"/>
        <v>100000</v>
      </c>
      <c r="S15">
        <f t="shared" si="1"/>
        <v>589.50570804561187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523.66822306859831</v>
      </c>
      <c r="AC15">
        <f t="shared" si="2"/>
        <v>494.8337990654594</v>
      </c>
      <c r="AE15">
        <f t="shared" si="3"/>
        <v>759.28900126657879</v>
      </c>
      <c r="AF15">
        <f t="shared" si="4"/>
        <v>-37.964450063328947</v>
      </c>
      <c r="AG15">
        <f t="shared" si="4"/>
        <v>-20.985114830608754</v>
      </c>
      <c r="AH15">
        <f t="shared" si="5"/>
        <v>-495.34357587854441</v>
      </c>
      <c r="AI15">
        <f t="shared" si="6"/>
        <v>204.99586049409669</v>
      </c>
      <c r="AJ15">
        <f t="shared" si="7"/>
        <v>28.834424003138906</v>
      </c>
      <c r="AK15">
        <f t="shared" si="24"/>
        <v>106.53652167999061</v>
      </c>
      <c r="AL15">
        <f t="shared" si="8"/>
        <v>340.36680617722618</v>
      </c>
      <c r="AN15">
        <f t="shared" si="9"/>
        <v>328.77042526937612</v>
      </c>
      <c r="AO15">
        <f t="shared" si="9"/>
        <v>-16.438521263468807</v>
      </c>
      <c r="AP15">
        <f t="shared" si="9"/>
        <v>-9.0865073979435422</v>
      </c>
      <c r="AQ15">
        <f t="shared" si="9"/>
        <v>-214.48265130191973</v>
      </c>
      <c r="AR15">
        <f t="shared" si="9"/>
        <v>88.76274530604401</v>
      </c>
      <c r="AS15">
        <f t="shared" si="9"/>
        <v>12.485240568605555</v>
      </c>
      <c r="AT15">
        <f t="shared" si="9"/>
        <v>46.130073636024292</v>
      </c>
      <c r="AU15">
        <f t="shared" si="9"/>
        <v>147.37805951067384</v>
      </c>
      <c r="AW15">
        <v>12</v>
      </c>
      <c r="AX15">
        <f>(R15*SUMPRODUCT(K16:$K$23, X16:$X$23)-$AZ$3*SUMPRODUCT(K15:$K$22, W16:$W$23))/Z15</f>
        <v>589.50570804561187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904.55664335832546</v>
      </c>
      <c r="P16">
        <f t="shared" si="22"/>
        <v>45.227832167916276</v>
      </c>
      <c r="Q16" s="4">
        <f t="shared" si="23"/>
        <v>25</v>
      </c>
      <c r="R16">
        <f t="shared" si="0"/>
        <v>100000</v>
      </c>
      <c r="S16">
        <f t="shared" si="1"/>
        <v>553.48222531178908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494.8337990654594</v>
      </c>
      <c r="AC16">
        <f t="shared" si="2"/>
        <v>457.09027515806429</v>
      </c>
      <c r="AE16">
        <f t="shared" si="3"/>
        <v>747.0231673217661</v>
      </c>
      <c r="AF16">
        <f t="shared" si="4"/>
        <v>-37.351158366088306</v>
      </c>
      <c r="AG16">
        <f t="shared" si="4"/>
        <v>-20.646113563112845</v>
      </c>
      <c r="AH16">
        <f t="shared" si="5"/>
        <v>-516.60047675929582</v>
      </c>
      <c r="AI16">
        <f t="shared" si="6"/>
        <v>172.42541863326915</v>
      </c>
      <c r="AJ16">
        <f t="shared" si="7"/>
        <v>37.743523907395115</v>
      </c>
      <c r="AK16">
        <f t="shared" si="24"/>
        <v>103.07197100398474</v>
      </c>
      <c r="AL16">
        <f t="shared" si="8"/>
        <v>313.240913544649</v>
      </c>
      <c r="AN16">
        <f t="shared" si="9"/>
        <v>297.96213132989629</v>
      </c>
      <c r="AO16">
        <f t="shared" si="9"/>
        <v>-14.898106566494814</v>
      </c>
      <c r="AP16">
        <f t="shared" si="9"/>
        <v>-8.2350324194087925</v>
      </c>
      <c r="AQ16">
        <f t="shared" si="9"/>
        <v>-206.05435792989138</v>
      </c>
      <c r="AR16">
        <f t="shared" si="9"/>
        <v>68.7746344141013</v>
      </c>
      <c r="AS16">
        <f t="shared" si="9"/>
        <v>15.054607834544282</v>
      </c>
      <c r="AT16">
        <f t="shared" si="9"/>
        <v>41.111903223601296</v>
      </c>
      <c r="AU16">
        <f t="shared" si="9"/>
        <v>124.94114547224687</v>
      </c>
      <c r="AW16">
        <v>13</v>
      </c>
      <c r="AX16">
        <f>(R16*SUMPRODUCT(K17:$K$23, X17:$X$23)-$AZ$3*SUMPRODUCT(K16:$K$22, W17:$W$23))/Z16</f>
        <v>553.48222531178908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904.55664335832546</v>
      </c>
      <c r="P17">
        <f t="shared" si="22"/>
        <v>45.227832167916276</v>
      </c>
      <c r="Q17" s="4">
        <f t="shared" si="23"/>
        <v>25</v>
      </c>
      <c r="R17">
        <f t="shared" si="0"/>
        <v>100000</v>
      </c>
      <c r="S17">
        <f t="shared" si="1"/>
        <v>506.94286391952153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457.09027515806429</v>
      </c>
      <c r="AC17">
        <f t="shared" si="2"/>
        <v>411.73911177121261</v>
      </c>
      <c r="AE17">
        <f t="shared" si="3"/>
        <v>734.68111574450029</v>
      </c>
      <c r="AF17">
        <f t="shared" si="4"/>
        <v>-36.734055787225017</v>
      </c>
      <c r="AG17">
        <f t="shared" si="4"/>
        <v>-20.30500580419341</v>
      </c>
      <c r="AH17">
        <f t="shared" si="5"/>
        <v>-538.58649315322839</v>
      </c>
      <c r="AI17">
        <f t="shared" si="6"/>
        <v>139.05556099985347</v>
      </c>
      <c r="AJ17">
        <f t="shared" si="7"/>
        <v>45.351163386851681</v>
      </c>
      <c r="AK17">
        <f t="shared" si="24"/>
        <v>98.838854840489844</v>
      </c>
      <c r="AL17">
        <f t="shared" si="8"/>
        <v>283.24557922719498</v>
      </c>
      <c r="AN17">
        <f t="shared" si="9"/>
        <v>269.94000100649276</v>
      </c>
      <c r="AO17">
        <f t="shared" si="9"/>
        <v>-13.49700005032464</v>
      </c>
      <c r="AP17">
        <f t="shared" si="9"/>
        <v>-7.4605610104275257</v>
      </c>
      <c r="AQ17">
        <f t="shared" si="9"/>
        <v>-197.88998980399373</v>
      </c>
      <c r="AR17">
        <f t="shared" si="9"/>
        <v>51.092450141746902</v>
      </c>
      <c r="AS17">
        <f t="shared" si="9"/>
        <v>16.663138371110371</v>
      </c>
      <c r="AT17">
        <f t="shared" si="9"/>
        <v>36.315838264177067</v>
      </c>
      <c r="AU17">
        <f t="shared" si="9"/>
        <v>104.07142677703433</v>
      </c>
      <c r="AW17">
        <v>14</v>
      </c>
      <c r="AX17">
        <f>(R17*SUMPRODUCT(K18:$K$23, X18:$X$23)-$AZ$3*SUMPRODUCT(K17:$K$22, W18:$W$23))/Z17</f>
        <v>506.94286391952153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904.55664335832546</v>
      </c>
      <c r="P18">
        <f t="shared" si="22"/>
        <v>45.227832167916276</v>
      </c>
      <c r="Q18" s="4">
        <f t="shared" si="23"/>
        <v>25</v>
      </c>
      <c r="R18">
        <f t="shared" si="0"/>
        <v>100000</v>
      </c>
      <c r="S18">
        <f t="shared" si="1"/>
        <v>449.95802499435734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411.73911177121261</v>
      </c>
      <c r="AC18">
        <f t="shared" si="2"/>
        <v>359.26670562094591</v>
      </c>
      <c r="AE18">
        <f t="shared" si="3"/>
        <v>722.23866950914328</v>
      </c>
      <c r="AF18">
        <f t="shared" si="4"/>
        <v>-36.111933475457164</v>
      </c>
      <c r="AG18">
        <f t="shared" si="4"/>
        <v>-19.961123352864483</v>
      </c>
      <c r="AH18">
        <f t="shared" si="5"/>
        <v>-563.32957314796658</v>
      </c>
      <c r="AI18">
        <f t="shared" si="6"/>
        <v>102.83603953285512</v>
      </c>
      <c r="AJ18">
        <f t="shared" si="7"/>
        <v>52.472406150266693</v>
      </c>
      <c r="AK18">
        <f t="shared" si="24"/>
        <v>93.946576328360806</v>
      </c>
      <c r="AL18">
        <f t="shared" si="8"/>
        <v>249.25502201148262</v>
      </c>
      <c r="AN18">
        <f t="shared" si="9"/>
        <v>244.45024256355819</v>
      </c>
      <c r="AO18">
        <f t="shared" si="9"/>
        <v>-12.222512128177909</v>
      </c>
      <c r="AP18">
        <f t="shared" si="9"/>
        <v>-6.756078913311435</v>
      </c>
      <c r="AQ18">
        <f t="shared" si="9"/>
        <v>-190.66557443239034</v>
      </c>
      <c r="AR18">
        <f t="shared" si="9"/>
        <v>34.806077089678531</v>
      </c>
      <c r="AS18">
        <f t="shared" si="9"/>
        <v>17.75990812018388</v>
      </c>
      <c r="AT18">
        <f t="shared" si="9"/>
        <v>31.797332849944976</v>
      </c>
      <c r="AU18">
        <f t="shared" si="9"/>
        <v>84.363318059807384</v>
      </c>
      <c r="AW18">
        <v>15</v>
      </c>
      <c r="AX18">
        <f>(R18*SUMPRODUCT(K19:$K$23, X19:$X$23)-$AZ$3*SUMPRODUCT(K18:$K$22, W19:$W$23))/Z18</f>
        <v>449.95802499435734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904.55664335832546</v>
      </c>
      <c r="P19">
        <f t="shared" si="22"/>
        <v>45.227832167916276</v>
      </c>
      <c r="Q19" s="4">
        <f t="shared" si="23"/>
        <v>25</v>
      </c>
      <c r="R19">
        <f t="shared" si="0"/>
        <v>100000</v>
      </c>
      <c r="S19">
        <f t="shared" si="1"/>
        <v>382.55687416823753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359.26670562094591</v>
      </c>
      <c r="AC19">
        <f t="shared" si="2"/>
        <v>300.13502867124805</v>
      </c>
      <c r="AE19">
        <f t="shared" si="3"/>
        <v>709.66999267597998</v>
      </c>
      <c r="AF19">
        <f t="shared" si="4"/>
        <v>-35.483499633798999</v>
      </c>
      <c r="AG19">
        <f t="shared" si="4"/>
        <v>-19.613752159323198</v>
      </c>
      <c r="AH19">
        <f t="shared" si="5"/>
        <v>-591.03984005056191</v>
      </c>
      <c r="AI19">
        <f t="shared" si="6"/>
        <v>63.532900832295809</v>
      </c>
      <c r="AJ19">
        <f t="shared" si="7"/>
        <v>59.131676949697862</v>
      </c>
      <c r="AK19">
        <f t="shared" si="24"/>
        <v>88.434657116001105</v>
      </c>
      <c r="AL19">
        <f t="shared" si="8"/>
        <v>211.09923489799479</v>
      </c>
      <c r="AN19">
        <f t="shared" si="9"/>
        <v>221.26236199922556</v>
      </c>
      <c r="AO19">
        <f t="shared" si="9"/>
        <v>-11.063118099961278</v>
      </c>
      <c r="AP19">
        <f t="shared" si="9"/>
        <v>-6.1152157696214067</v>
      </c>
      <c r="AQ19">
        <f t="shared" si="9"/>
        <v>-184.2756103468796</v>
      </c>
      <c r="AR19">
        <f t="shared" si="9"/>
        <v>19.808417782763229</v>
      </c>
      <c r="AS19">
        <f t="shared" si="9"/>
        <v>18.436195197616318</v>
      </c>
      <c r="AT19">
        <f t="shared" si="9"/>
        <v>27.572338295289899</v>
      </c>
      <c r="AU19">
        <f t="shared" si="9"/>
        <v>65.816951275669453</v>
      </c>
      <c r="AW19">
        <v>16</v>
      </c>
      <c r="AX19">
        <f>(R19*SUMPRODUCT(K20:$K$23, X20:$X$23)-$AZ$3*SUMPRODUCT(K19:$K$22, W20:$W$23))/Z19</f>
        <v>382.55687416823753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904.55664335832546</v>
      </c>
      <c r="P20">
        <f t="shared" si="22"/>
        <v>45.227832167916276</v>
      </c>
      <c r="Q20" s="4">
        <f t="shared" si="23"/>
        <v>25</v>
      </c>
      <c r="R20">
        <f t="shared" si="0"/>
        <v>100000</v>
      </c>
      <c r="S20">
        <f t="shared" si="1"/>
        <v>304.45386670586112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300.13502867124805</v>
      </c>
      <c r="AC20">
        <f t="shared" si="2"/>
        <v>234.57498165629943</v>
      </c>
      <c r="AE20">
        <f t="shared" si="3"/>
        <v>696.94092020798803</v>
      </c>
      <c r="AF20">
        <f t="shared" si="4"/>
        <v>-34.847046010399403</v>
      </c>
      <c r="AG20">
        <f t="shared" si="4"/>
        <v>-19.261947975432264</v>
      </c>
      <c r="AH20">
        <f t="shared" si="5"/>
        <v>-622.66664919080699</v>
      </c>
      <c r="AI20">
        <f t="shared" si="6"/>
        <v>20.165277031349433</v>
      </c>
      <c r="AJ20">
        <f t="shared" si="7"/>
        <v>65.560047014948623</v>
      </c>
      <c r="AK20">
        <f t="shared" si="24"/>
        <v>82.339851676292099</v>
      </c>
      <c r="AL20">
        <f t="shared" si="8"/>
        <v>168.06517572259014</v>
      </c>
      <c r="AN20">
        <f t="shared" si="9"/>
        <v>200.16513482928019</v>
      </c>
      <c r="AO20">
        <f t="shared" si="9"/>
        <v>-10.00825674146401</v>
      </c>
      <c r="AP20">
        <f t="shared" si="9"/>
        <v>-5.5321337889391859</v>
      </c>
      <c r="AQ20">
        <f t="shared" si="9"/>
        <v>-178.83316960608201</v>
      </c>
      <c r="AR20">
        <f t="shared" si="9"/>
        <v>5.7915746927950051</v>
      </c>
      <c r="AS20">
        <f t="shared" si="9"/>
        <v>18.829193794855513</v>
      </c>
      <c r="AT20">
        <f t="shared" si="9"/>
        <v>23.648442837434985</v>
      </c>
      <c r="AU20">
        <f t="shared" si="9"/>
        <v>48.2692113250855</v>
      </c>
      <c r="AW20">
        <v>17</v>
      </c>
      <c r="AX20">
        <f>(R20*SUMPRODUCT(K21:$K$23, X21:$X$23)-$AZ$3*SUMPRODUCT(K20:$K$22, W21:$W$23))/Z20</f>
        <v>304.45386670586112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904.55664335832546</v>
      </c>
      <c r="P21">
        <f t="shared" si="22"/>
        <v>45.227832167916276</v>
      </c>
      <c r="Q21" s="4">
        <f t="shared" si="23"/>
        <v>25</v>
      </c>
      <c r="R21">
        <f t="shared" si="0"/>
        <v>100000</v>
      </c>
      <c r="S21">
        <f t="shared" si="1"/>
        <v>215.16272534872877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234.57498165629943</v>
      </c>
      <c r="AC21">
        <f t="shared" si="2"/>
        <v>162.70245603796735</v>
      </c>
      <c r="AE21">
        <f t="shared" si="3"/>
        <v>684.01061225323804</v>
      </c>
      <c r="AF21">
        <f t="shared" si="4"/>
        <v>-34.200530612661908</v>
      </c>
      <c r="AG21">
        <f t="shared" si="4"/>
        <v>-18.904582075527312</v>
      </c>
      <c r="AH21">
        <f t="shared" si="5"/>
        <v>-658.98568060251785</v>
      </c>
      <c r="AI21">
        <f t="shared" si="6"/>
        <v>-28.08018103746906</v>
      </c>
      <c r="AJ21">
        <f t="shared" si="7"/>
        <v>71.872525618332077</v>
      </c>
      <c r="AK21">
        <f t="shared" si="24"/>
        <v>75.678598636440242</v>
      </c>
      <c r="AL21">
        <f t="shared" si="8"/>
        <v>119.47094321730326</v>
      </c>
      <c r="AN21">
        <f t="shared" si="9"/>
        <v>180.96587024310202</v>
      </c>
      <c r="AO21">
        <f t="shared" si="9"/>
        <v>-9.0482935121551016</v>
      </c>
      <c r="AP21">
        <f t="shared" si="9"/>
        <v>-5.0015074117203548</v>
      </c>
      <c r="AQ21">
        <f t="shared" si="9"/>
        <v>-174.34512715400194</v>
      </c>
      <c r="AR21">
        <f t="shared" si="9"/>
        <v>-7.4290578347754046</v>
      </c>
      <c r="AS21">
        <f t="shared" si="9"/>
        <v>19.01501805980136</v>
      </c>
      <c r="AT21">
        <f t="shared" si="9"/>
        <v>20.021975120981772</v>
      </c>
      <c r="AU21">
        <f t="shared" si="9"/>
        <v>31.607935346007729</v>
      </c>
      <c r="AW21">
        <v>18</v>
      </c>
      <c r="AX21">
        <f>(R21*SUMPRODUCT(K22:$K$23, X22:$X$23)-$AZ$3*SUMPRODUCT(K21:$K$22, W22:$W$23))/Z21</f>
        <v>215.16272534872877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904.55664335832546</v>
      </c>
      <c r="P22">
        <f t="shared" si="22"/>
        <v>45.227832167916276</v>
      </c>
      <c r="Q22" s="4">
        <f t="shared" si="23"/>
        <v>25</v>
      </c>
      <c r="R22">
        <f t="shared" si="0"/>
        <v>100000</v>
      </c>
      <c r="S22">
        <f t="shared" si="1"/>
        <v>114.12315066101401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162.70245603796735</v>
      </c>
      <c r="AC22">
        <f t="shared" si="2"/>
        <v>84.635648264122764</v>
      </c>
      <c r="AE22">
        <f t="shared" si="3"/>
        <v>670.83442280396071</v>
      </c>
      <c r="AF22">
        <f t="shared" si="4"/>
        <v>-33.541721140198035</v>
      </c>
      <c r="AG22">
        <f t="shared" si="4"/>
        <v>-18.54042053998327</v>
      </c>
      <c r="AH22">
        <f t="shared" si="5"/>
        <v>-700.46285915508702</v>
      </c>
      <c r="AI22">
        <f t="shared" si="6"/>
        <v>-81.710578031307591</v>
      </c>
      <c r="AJ22">
        <f t="shared" si="7"/>
        <v>78.066807773844587</v>
      </c>
      <c r="AK22">
        <f t="shared" si="24"/>
        <v>68.457185634852451</v>
      </c>
      <c r="AL22">
        <f t="shared" si="8"/>
        <v>64.813415377389447</v>
      </c>
      <c r="AN22">
        <f t="shared" si="9"/>
        <v>163.48975477743605</v>
      </c>
      <c r="AO22">
        <f t="shared" si="9"/>
        <v>-8.1744877388718038</v>
      </c>
      <c r="AP22">
        <f t="shared" si="9"/>
        <v>-4.518505169849055</v>
      </c>
      <c r="AQ22">
        <f t="shared" si="9"/>
        <v>-170.71053181096653</v>
      </c>
      <c r="AR22">
        <f t="shared" si="9"/>
        <v>-19.913769942251328</v>
      </c>
      <c r="AS22">
        <f t="shared" si="9"/>
        <v>19.025742903674583</v>
      </c>
      <c r="AT22">
        <f t="shared" si="9"/>
        <v>16.683771899203986</v>
      </c>
      <c r="AU22">
        <f t="shared" si="9"/>
        <v>15.795744860627241</v>
      </c>
      <c r="AW22">
        <v>19</v>
      </c>
      <c r="AX22">
        <f>(R22*SUMPRODUCT(K23:$K$23, X23:$X$23)-$AZ$3*SUMPRODUCT(K22:$K$22, W23:$W$23))/Z22</f>
        <v>114.12315066101401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904.55664335832546</v>
      </c>
      <c r="P23">
        <f t="shared" si="22"/>
        <v>45.227832167916276</v>
      </c>
      <c r="Q23" s="4">
        <f t="shared" si="23"/>
        <v>25</v>
      </c>
      <c r="R23">
        <f t="shared" si="0"/>
        <v>100000</v>
      </c>
      <c r="S23">
        <f t="shared" si="1"/>
        <v>116.46532542328575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84.635648264122764</v>
      </c>
      <c r="AC23">
        <f t="shared" si="2"/>
        <v>84.635648264122764</v>
      </c>
      <c r="AE23">
        <f t="shared" si="3"/>
        <v>657.34361385250577</v>
      </c>
      <c r="AF23">
        <f t="shared" si="4"/>
        <v>-32.86718069262529</v>
      </c>
      <c r="AG23">
        <f t="shared" si="4"/>
        <v>-18.167563598118139</v>
      </c>
      <c r="AH23">
        <f t="shared" si="5"/>
        <v>-749.81094586118172</v>
      </c>
      <c r="AI23">
        <f t="shared" si="6"/>
        <v>-143.5020762994194</v>
      </c>
      <c r="AJ23">
        <f t="shared" si="7"/>
        <v>0</v>
      </c>
      <c r="AK23">
        <f t="shared" si="24"/>
        <v>60.680139031614814</v>
      </c>
      <c r="AL23">
        <f t="shared" si="8"/>
        <v>-82.821937267804586</v>
      </c>
      <c r="AN23">
        <f t="shared" si="9"/>
        <v>147.57371754142696</v>
      </c>
      <c r="AO23">
        <f t="shared" si="9"/>
        <v>-7.3786858770713488</v>
      </c>
      <c r="AP23">
        <f t="shared" si="9"/>
        <v>-4.0786201346533044</v>
      </c>
      <c r="AQ23">
        <f t="shared" si="9"/>
        <v>-168.33264430072688</v>
      </c>
      <c r="AR23">
        <f t="shared" si="9"/>
        <v>-32.216232771024572</v>
      </c>
      <c r="AS23">
        <f t="shared" si="9"/>
        <v>0</v>
      </c>
      <c r="AT23">
        <f t="shared" si="9"/>
        <v>13.622698249617912</v>
      </c>
      <c r="AU23">
        <f t="shared" si="9"/>
        <v>-18.593534521406664</v>
      </c>
      <c r="AW23">
        <v>20</v>
      </c>
      <c r="AX23">
        <f>(R23*SUMPRODUCT(K$23:$K24, X$23:$X24)-$AZ$3*SUMPRODUCT(K$22:$K23, W$23:$W24))/Z23</f>
        <v>116.46532542328575</v>
      </c>
    </row>
    <row r="25" spans="5:50" x14ac:dyDescent="0.25">
      <c r="AN25" s="8">
        <f t="shared" ref="AN25:AU25" si="25">SUM(AN3:AN23)</f>
        <v>8205.5842993126207</v>
      </c>
      <c r="AO25" s="8">
        <f t="shared" si="25"/>
        <v>-1088.6966974843754</v>
      </c>
      <c r="AP25" s="8">
        <f t="shared" si="25"/>
        <v>-474.93444233704844</v>
      </c>
      <c r="AQ25" s="8">
        <f t="shared" si="25"/>
        <v>-4553.8146297070243</v>
      </c>
      <c r="AR25" s="8">
        <f t="shared" si="25"/>
        <v>2088.1385297841716</v>
      </c>
      <c r="AS25" s="8">
        <f t="shared" si="25"/>
        <v>-289.88943914932742</v>
      </c>
      <c r="AT25" s="8">
        <f t="shared" si="25"/>
        <v>810.95438736758433</v>
      </c>
      <c r="AU25" s="9">
        <f t="shared" si="25"/>
        <v>2609.2034780024273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3B101-E9B4-4D83-B6D2-DFF82D0082D5}">
  <sheetPr codeName="Sheet5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1115.6507507479566</v>
      </c>
      <c r="K3">
        <v>1</v>
      </c>
      <c r="L3" s="2">
        <v>0</v>
      </c>
      <c r="O3">
        <f>$C$3</f>
        <v>1115.6507507479566</v>
      </c>
      <c r="P3">
        <f>O3*B5</f>
        <v>892.52060059836538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1115.6507507479566</v>
      </c>
      <c r="AF3">
        <f t="shared" ref="AF3:AG23" si="4">-$Z3*P3</f>
        <v>-892.52060059836538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-50.019591650408756</v>
      </c>
      <c r="AJ3">
        <f t="shared" ref="AJ3:AJ23" si="7">AB3-AC3</f>
        <v>0</v>
      </c>
      <c r="AL3">
        <f t="shared" ref="AL3:AL23" si="8">SUM(AI3:AK3)</f>
        <v>-50.019591650408756</v>
      </c>
      <c r="AN3">
        <f t="shared" ref="AN3:AU23" si="9">AE3*$K3</f>
        <v>1115.6507507479566</v>
      </c>
      <c r="AO3">
        <f t="shared" si="9"/>
        <v>-892.52060059836538</v>
      </c>
      <c r="AP3">
        <f t="shared" si="9"/>
        <v>-273.14974180000002</v>
      </c>
      <c r="AQ3">
        <f t="shared" si="9"/>
        <v>0</v>
      </c>
      <c r="AR3">
        <f t="shared" si="9"/>
        <v>-50.019591650408756</v>
      </c>
      <c r="AS3">
        <f t="shared" si="9"/>
        <v>0</v>
      </c>
      <c r="AT3">
        <f t="shared" si="9"/>
        <v>0</v>
      </c>
      <c r="AU3">
        <f t="shared" si="9"/>
        <v>-50.019591650408756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560.78857036398472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11.695650619005095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11.551306080282302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-11.551306080282302</v>
      </c>
      <c r="AK4">
        <f>G4*MAX(0, SUM(AB4, AE4:AF4))</f>
        <v>0</v>
      </c>
      <c r="AL4">
        <f t="shared" si="8"/>
        <v>-596.98330608028232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-549.23726428370389</v>
      </c>
      <c r="AR4">
        <f t="shared" si="9"/>
        <v>-549.23726428370389</v>
      </c>
      <c r="AS4">
        <f t="shared" si="9"/>
        <v>-10.83713864366479</v>
      </c>
      <c r="AT4">
        <f t="shared" si="9"/>
        <v>0</v>
      </c>
      <c r="AU4">
        <f t="shared" si="9"/>
        <v>-560.07440292736862</v>
      </c>
      <c r="AW4">
        <v>1</v>
      </c>
      <c r="AX4">
        <f>(R4*SUMPRODUCT(K5:$K$23, X5:$X$23)-$AZ$3*SUMPRODUCT(K4:$K$22, W5:$W$23))/Z4</f>
        <v>11.695650619005095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1115.6507507479566</v>
      </c>
      <c r="P5">
        <f t="shared" ref="P5:P23" si="22">O5*$C$5</f>
        <v>55.782537537397836</v>
      </c>
      <c r="Q5" s="4">
        <f t="shared" ref="Q5:Q23" si="23">$C$8</f>
        <v>25</v>
      </c>
      <c r="R5">
        <f t="shared" si="0"/>
        <v>250000</v>
      </c>
      <c r="S5">
        <f t="shared" si="1"/>
        <v>31.87003503619578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11.551306080282302</v>
      </c>
      <c r="AC5">
        <f t="shared" si="2"/>
        <v>31.088113185725888</v>
      </c>
      <c r="AE5">
        <f t="shared" si="3"/>
        <v>1088.2785907075861</v>
      </c>
      <c r="AF5">
        <f t="shared" si="4"/>
        <v>-54.41392953537931</v>
      </c>
      <c r="AG5">
        <f t="shared" si="4"/>
        <v>-24.386632420091601</v>
      </c>
      <c r="AH5">
        <f t="shared" si="5"/>
        <v>-579.09811908398399</v>
      </c>
      <c r="AI5">
        <f t="shared" si="6"/>
        <v>430.37990966813118</v>
      </c>
      <c r="AJ5">
        <f t="shared" si="7"/>
        <v>-19.536807105443586</v>
      </c>
      <c r="AK5">
        <f>G5*SUM(AB5, AE5:AF5)</f>
        <v>42.862054657352054</v>
      </c>
      <c r="AL5">
        <f t="shared" si="8"/>
        <v>453.70515722003967</v>
      </c>
      <c r="AN5">
        <f t="shared" si="9"/>
        <v>939.79659329734727</v>
      </c>
      <c r="AO5">
        <f t="shared" si="9"/>
        <v>-46.989829664867365</v>
      </c>
      <c r="AP5">
        <f t="shared" si="9"/>
        <v>-21.059381546314722</v>
      </c>
      <c r="AQ5">
        <f t="shared" si="9"/>
        <v>-500.08742627765446</v>
      </c>
      <c r="AR5">
        <f t="shared" si="9"/>
        <v>371.65995580851069</v>
      </c>
      <c r="AS5">
        <f t="shared" si="9"/>
        <v>-16.871254215949818</v>
      </c>
      <c r="AT5">
        <f t="shared" si="9"/>
        <v>37.014063579541265</v>
      </c>
      <c r="AU5">
        <f t="shared" si="9"/>
        <v>391.80276517210217</v>
      </c>
      <c r="AW5">
        <v>2</v>
      </c>
      <c r="AX5">
        <f>(R5*SUMPRODUCT(K6:$K$23, X6:$X$23)-$AZ$3*SUMPRODUCT(K5:$K$22, W6:$W$23))/Z5</f>
        <v>31.87003503619578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1115.6507507479566</v>
      </c>
      <c r="P6">
        <f t="shared" si="22"/>
        <v>55.782537537397836</v>
      </c>
      <c r="Q6" s="4">
        <f t="shared" si="23"/>
        <v>25</v>
      </c>
      <c r="R6">
        <f t="shared" si="0"/>
        <v>250000</v>
      </c>
      <c r="S6">
        <f t="shared" si="1"/>
        <v>59.52572370280123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31.088113185725888</v>
      </c>
      <c r="AC6">
        <f t="shared" si="2"/>
        <v>57.348232701864163</v>
      </c>
      <c r="AE6">
        <f t="shared" si="3"/>
        <v>1074.8394960697033</v>
      </c>
      <c r="AF6">
        <f t="shared" si="4"/>
        <v>-53.741974803485171</v>
      </c>
      <c r="AG6">
        <f t="shared" si="4"/>
        <v>-24.085483188827407</v>
      </c>
      <c r="AH6">
        <f t="shared" si="5"/>
        <v>-572.829070632769</v>
      </c>
      <c r="AI6">
        <f t="shared" si="6"/>
        <v>424.18296744462168</v>
      </c>
      <c r="AJ6">
        <f t="shared" si="7"/>
        <v>-26.260119516138275</v>
      </c>
      <c r="AK6">
        <f>G6*SUM(AB6, AE6:AF6)</f>
        <v>61.552859615438727</v>
      </c>
      <c r="AL6">
        <f t="shared" si="8"/>
        <v>459.47570754392211</v>
      </c>
      <c r="AN6">
        <f t="shared" si="9"/>
        <v>837.11318089460462</v>
      </c>
      <c r="AO6">
        <f t="shared" si="9"/>
        <v>-41.855659044730238</v>
      </c>
      <c r="AP6">
        <f t="shared" si="9"/>
        <v>-18.758405807852185</v>
      </c>
      <c r="AQ6">
        <f t="shared" si="9"/>
        <v>-446.13429928816123</v>
      </c>
      <c r="AR6">
        <f t="shared" si="9"/>
        <v>330.36481675386096</v>
      </c>
      <c r="AS6">
        <f t="shared" si="9"/>
        <v>-20.452069596632519</v>
      </c>
      <c r="AT6">
        <f t="shared" si="9"/>
        <v>47.938980930877015</v>
      </c>
      <c r="AU6">
        <f t="shared" si="9"/>
        <v>357.85172808810546</v>
      </c>
      <c r="AW6">
        <v>3</v>
      </c>
      <c r="AX6">
        <f>(R6*SUMPRODUCT(K7:$K$23, X7:$X$23)-$AZ$3*SUMPRODUCT(K6:$K$22, W7:$W$23))/Z6</f>
        <v>59.52572370280123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1115.6507507479566</v>
      </c>
      <c r="P7">
        <f t="shared" si="22"/>
        <v>55.782537537397836</v>
      </c>
      <c r="Q7" s="4">
        <f t="shared" si="23"/>
        <v>25</v>
      </c>
      <c r="R7">
        <f t="shared" si="0"/>
        <v>250000</v>
      </c>
      <c r="S7">
        <f t="shared" si="1"/>
        <v>82.497775602924065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57.348232701864163</v>
      </c>
      <c r="AC7">
        <f t="shared" si="2"/>
        <v>78.498099173867558</v>
      </c>
      <c r="AE7">
        <f t="shared" si="3"/>
        <v>1061.5615104234255</v>
      </c>
      <c r="AF7">
        <f t="shared" si="4"/>
        <v>-53.078075521171286</v>
      </c>
      <c r="AG7">
        <f t="shared" si="4"/>
        <v>-23.787944159759036</v>
      </c>
      <c r="AH7">
        <f t="shared" si="5"/>
        <v>-566.84197180094554</v>
      </c>
      <c r="AI7">
        <f t="shared" si="6"/>
        <v>417.85351894154962</v>
      </c>
      <c r="AJ7">
        <f t="shared" si="7"/>
        <v>-21.149866472003396</v>
      </c>
      <c r="AK7">
        <f>G7*SUM(AB7, AE7:AF7)</f>
        <v>52.332334879362207</v>
      </c>
      <c r="AL7">
        <f t="shared" si="8"/>
        <v>449.03598734890841</v>
      </c>
      <c r="AN7">
        <f t="shared" si="9"/>
        <v>748.41308729615605</v>
      </c>
      <c r="AO7">
        <f t="shared" si="9"/>
        <v>-37.42065436480781</v>
      </c>
      <c r="AP7">
        <f t="shared" si="9"/>
        <v>-16.77077451869242</v>
      </c>
      <c r="AQ7">
        <f t="shared" si="9"/>
        <v>-399.63011653971205</v>
      </c>
      <c r="AR7">
        <f t="shared" si="9"/>
        <v>294.59154187294376</v>
      </c>
      <c r="AS7">
        <f t="shared" si="9"/>
        <v>-14.910899374921634</v>
      </c>
      <c r="AT7">
        <f t="shared" si="9"/>
        <v>36.894898626135699</v>
      </c>
      <c r="AU7">
        <f t="shared" si="9"/>
        <v>316.57554112415778</v>
      </c>
      <c r="AW7">
        <v>4</v>
      </c>
      <c r="AX7">
        <f>(R7*SUMPRODUCT(K8:$K$23, X8:$X$23)-$AZ$3*SUMPRODUCT(K7:$K$22, W8:$W$23))/Z7</f>
        <v>82.497775602924065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1115.6507507479566</v>
      </c>
      <c r="P8">
        <f t="shared" si="22"/>
        <v>55.782537537397836</v>
      </c>
      <c r="Q8" s="4">
        <f t="shared" si="23"/>
        <v>25</v>
      </c>
      <c r="R8">
        <f t="shared" si="0"/>
        <v>250000</v>
      </c>
      <c r="S8">
        <f t="shared" si="1"/>
        <v>91.335521938675157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78.498099173867558</v>
      </c>
      <c r="AC8">
        <f t="shared" si="2"/>
        <v>85.833294569102691</v>
      </c>
      <c r="AE8">
        <f t="shared" si="3"/>
        <v>1048.4418054728526</v>
      </c>
      <c r="AF8">
        <f t="shared" si="4"/>
        <v>-52.422090273642638</v>
      </c>
      <c r="AG8">
        <f t="shared" si="4"/>
        <v>-23.493951955169535</v>
      </c>
      <c r="AH8">
        <f t="shared" si="5"/>
        <v>-561.12762991907437</v>
      </c>
      <c r="AI8">
        <f t="shared" si="6"/>
        <v>411.39813332496601</v>
      </c>
      <c r="AJ8">
        <f t="shared" si="7"/>
        <v>-7.3351953952351323</v>
      </c>
      <c r="AK8">
        <f t="shared" ref="AK8:AK23" si="24">G8*SUM(AB8:AB8, AE8:AF8)</f>
        <v>22.887229446146549</v>
      </c>
      <c r="AL8">
        <f t="shared" si="8"/>
        <v>426.95016737587741</v>
      </c>
      <c r="AN8">
        <f t="shared" si="9"/>
        <v>689.19677785576846</v>
      </c>
      <c r="AO8">
        <f t="shared" si="9"/>
        <v>-34.459838892788426</v>
      </c>
      <c r="AP8">
        <f t="shared" si="9"/>
        <v>-15.44382902520605</v>
      </c>
      <c r="AQ8">
        <f t="shared" si="9"/>
        <v>-368.85915125413578</v>
      </c>
      <c r="AR8">
        <f t="shared" si="9"/>
        <v>270.43395868363814</v>
      </c>
      <c r="AS8">
        <f t="shared" si="9"/>
        <v>-4.8218155790330348</v>
      </c>
      <c r="AT8">
        <f t="shared" si="9"/>
        <v>15.044997925484093</v>
      </c>
      <c r="AU8">
        <f t="shared" si="9"/>
        <v>280.65714103008918</v>
      </c>
      <c r="AW8">
        <v>5</v>
      </c>
      <c r="AX8">
        <f>(R8*SUMPRODUCT(K9:$K$23, X9:$X$23)-$AZ$3*SUMPRODUCT(K8:$K$22, W9:$W$23))/Z8</f>
        <v>91.335521938675157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1115.6507507479566</v>
      </c>
      <c r="P9">
        <f t="shared" si="22"/>
        <v>55.782537537397836</v>
      </c>
      <c r="Q9" s="4">
        <f t="shared" si="23"/>
        <v>25</v>
      </c>
      <c r="R9">
        <f t="shared" si="0"/>
        <v>250000</v>
      </c>
      <c r="S9">
        <f t="shared" si="1"/>
        <v>91.269346743023092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85.833294569102691</v>
      </c>
      <c r="AC9">
        <f t="shared" si="2"/>
        <v>84.710297605362484</v>
      </c>
      <c r="AE9">
        <f t="shared" si="3"/>
        <v>1035.4747841638286</v>
      </c>
      <c r="AF9">
        <f t="shared" si="4"/>
        <v>-51.773739208191444</v>
      </c>
      <c r="AG9">
        <f t="shared" si="4"/>
        <v>-23.203381153771101</v>
      </c>
      <c r="AH9">
        <f t="shared" si="5"/>
        <v>-556.31281846742036</v>
      </c>
      <c r="AI9">
        <f t="shared" si="6"/>
        <v>404.18484533444564</v>
      </c>
      <c r="AJ9">
        <f t="shared" si="7"/>
        <v>1.1229969637402064</v>
      </c>
      <c r="AK9">
        <f t="shared" si="24"/>
        <v>6.3102526031959645</v>
      </c>
      <c r="AL9">
        <f t="shared" si="8"/>
        <v>411.61809490138182</v>
      </c>
      <c r="AN9">
        <f t="shared" si="9"/>
        <v>646.90445010959877</v>
      </c>
      <c r="AO9">
        <f t="shared" si="9"/>
        <v>-32.345222505479946</v>
      </c>
      <c r="AP9">
        <f t="shared" si="9"/>
        <v>-14.496123667641955</v>
      </c>
      <c r="AQ9">
        <f t="shared" si="9"/>
        <v>-347.5519089633849</v>
      </c>
      <c r="AR9">
        <f t="shared" si="9"/>
        <v>252.51119497309188</v>
      </c>
      <c r="AS9">
        <f t="shared" si="9"/>
        <v>0.70158322000062123</v>
      </c>
      <c r="AT9">
        <f t="shared" si="9"/>
        <v>3.9422789939009188</v>
      </c>
      <c r="AU9">
        <f t="shared" si="9"/>
        <v>257.15505718699342</v>
      </c>
      <c r="AW9">
        <v>6</v>
      </c>
      <c r="AX9">
        <f>(R9*SUMPRODUCT(K10:$K$23, X10:$X$23)-$AZ$3*SUMPRODUCT(K9:$K$22, W10:$W$23))/Z9</f>
        <v>91.269346743023092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1115.6507507479566</v>
      </c>
      <c r="P10">
        <f t="shared" si="22"/>
        <v>55.782537537397836</v>
      </c>
      <c r="Q10" s="4">
        <f t="shared" si="23"/>
        <v>25</v>
      </c>
      <c r="R10">
        <f t="shared" si="0"/>
        <v>250000</v>
      </c>
      <c r="S10">
        <f t="shared" si="1"/>
        <v>89.873300279300381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84.710297605362484</v>
      </c>
      <c r="AC10">
        <f t="shared" si="2"/>
        <v>82.382086715595506</v>
      </c>
      <c r="AE10">
        <f t="shared" si="3"/>
        <v>1022.6578595290109</v>
      </c>
      <c r="AF10">
        <f t="shared" si="4"/>
        <v>-51.132892976450549</v>
      </c>
      <c r="AG10">
        <f t="shared" si="4"/>
        <v>-22.916173785644808</v>
      </c>
      <c r="AH10">
        <f t="shared" si="5"/>
        <v>-551.7355658858462</v>
      </c>
      <c r="AI10">
        <f t="shared" si="6"/>
        <v>396.8732268810694</v>
      </c>
      <c r="AJ10">
        <f t="shared" si="7"/>
        <v>2.3282108897669787</v>
      </c>
      <c r="AK10">
        <f t="shared" si="24"/>
        <v>4.3305645830474839</v>
      </c>
      <c r="AL10">
        <f t="shared" si="8"/>
        <v>403.53200235388385</v>
      </c>
      <c r="AN10">
        <f t="shared" si="9"/>
        <v>607.02820017228066</v>
      </c>
      <c r="AO10">
        <f t="shared" si="9"/>
        <v>-30.351410008614035</v>
      </c>
      <c r="AP10">
        <f t="shared" si="9"/>
        <v>-13.602558860049074</v>
      </c>
      <c r="AQ10">
        <f t="shared" si="9"/>
        <v>-327.49862958562534</v>
      </c>
      <c r="AR10">
        <f t="shared" si="9"/>
        <v>235.57560171799227</v>
      </c>
      <c r="AS10">
        <f t="shared" si="9"/>
        <v>1.3819770247379211</v>
      </c>
      <c r="AT10">
        <f t="shared" si="9"/>
        <v>2.5705320700198109</v>
      </c>
      <c r="AU10">
        <f t="shared" si="9"/>
        <v>239.52811081274999</v>
      </c>
      <c r="AW10">
        <v>7</v>
      </c>
      <c r="AX10">
        <f>(R10*SUMPRODUCT(K11:$K$23, X11:$X$23)-$AZ$3*SUMPRODUCT(K10:$K$22, W11:$W$23))/Z10</f>
        <v>89.873300279300381</v>
      </c>
    </row>
    <row r="11" spans="1:52" x14ac:dyDescent="0.25">
      <c r="A11" t="s">
        <v>33</v>
      </c>
      <c r="C11" s="7">
        <f>AU25</f>
        <v>3190.3163311956209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1115.6507507479566</v>
      </c>
      <c r="P11">
        <f t="shared" si="22"/>
        <v>55.782537537397836</v>
      </c>
      <c r="Q11" s="4">
        <f t="shared" si="23"/>
        <v>25</v>
      </c>
      <c r="R11">
        <f t="shared" si="0"/>
        <v>250000</v>
      </c>
      <c r="S11">
        <f t="shared" si="1"/>
        <v>86.71715603466275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82.382086715595506</v>
      </c>
      <c r="AC11">
        <f t="shared" si="2"/>
        <v>78.504254870088971</v>
      </c>
      <c r="AE11">
        <f t="shared" si="3"/>
        <v>1009.9885061695833</v>
      </c>
      <c r="AF11">
        <f t="shared" si="4"/>
        <v>-50.499425308479168</v>
      </c>
      <c r="AG11">
        <f t="shared" si="4"/>
        <v>-22.632273260526759</v>
      </c>
      <c r="AH11">
        <f t="shared" si="5"/>
        <v>-547.38787261601829</v>
      </c>
      <c r="AI11">
        <f t="shared" si="6"/>
        <v>389.46893498455904</v>
      </c>
      <c r="AJ11">
        <f t="shared" si="7"/>
        <v>3.8778318455065346</v>
      </c>
      <c r="AK11">
        <f t="shared" si="24"/>
        <v>2.5004908021840784</v>
      </c>
      <c r="AL11">
        <f t="shared" si="8"/>
        <v>395.84725763224964</v>
      </c>
      <c r="AN11">
        <f t="shared" si="9"/>
        <v>570.14544787363934</v>
      </c>
      <c r="AO11">
        <f t="shared" si="9"/>
        <v>-28.507272393681969</v>
      </c>
      <c r="AP11">
        <f t="shared" si="9"/>
        <v>-12.776073683708844</v>
      </c>
      <c r="AQ11">
        <f t="shared" si="9"/>
        <v>-309.00421330226152</v>
      </c>
      <c r="AR11">
        <f t="shared" si="9"/>
        <v>219.85788849398699</v>
      </c>
      <c r="AS11">
        <f t="shared" si="9"/>
        <v>2.1890627079708134</v>
      </c>
      <c r="AT11">
        <f t="shared" si="9"/>
        <v>1.4115442300645178</v>
      </c>
      <c r="AU11">
        <f t="shared" si="9"/>
        <v>223.45849543202229</v>
      </c>
      <c r="AW11">
        <v>8</v>
      </c>
      <c r="AX11">
        <f>(R11*SUMPRODUCT(K12:$K$23, X12:$X$23)-$AZ$3*SUMPRODUCT(K11:$K$22, W12:$W$23))/Z11</f>
        <v>86.71715603466275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1115.6507507479566</v>
      </c>
      <c r="P12">
        <f t="shared" si="22"/>
        <v>55.782537537397836</v>
      </c>
      <c r="Q12" s="4">
        <f t="shared" si="23"/>
        <v>25</v>
      </c>
      <c r="R12">
        <f t="shared" si="0"/>
        <v>250000</v>
      </c>
      <c r="S12">
        <f t="shared" si="1"/>
        <v>82.139557542685935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78.504254870088971</v>
      </c>
      <c r="AC12">
        <f t="shared" si="2"/>
        <v>73.438034408725343</v>
      </c>
      <c r="AE12">
        <f t="shared" si="3"/>
        <v>997.46334984786154</v>
      </c>
      <c r="AF12">
        <f t="shared" si="4"/>
        <v>-49.87316749239308</v>
      </c>
      <c r="AG12">
        <f t="shared" si="4"/>
        <v>-22.351603966992815</v>
      </c>
      <c r="AH12">
        <f t="shared" si="5"/>
        <v>-543.46560928677252</v>
      </c>
      <c r="AI12">
        <f t="shared" si="6"/>
        <v>381.7729691017031</v>
      </c>
      <c r="AJ12">
        <f t="shared" si="7"/>
        <v>5.0662204613636277</v>
      </c>
      <c r="AK12">
        <f t="shared" si="24"/>
        <v>2.360017205618782</v>
      </c>
      <c r="AL12">
        <f t="shared" si="8"/>
        <v>389.19920676868549</v>
      </c>
      <c r="AN12">
        <f t="shared" si="9"/>
        <v>535.29319432736975</v>
      </c>
      <c r="AO12">
        <f t="shared" si="9"/>
        <v>-26.764659716368488</v>
      </c>
      <c r="AP12">
        <f t="shared" si="9"/>
        <v>-11.99508882973676</v>
      </c>
      <c r="AQ12">
        <f t="shared" si="9"/>
        <v>-291.65326429944355</v>
      </c>
      <c r="AR12">
        <f t="shared" si="9"/>
        <v>204.8801814818209</v>
      </c>
      <c r="AS12">
        <f t="shared" si="9"/>
        <v>2.7188100037396388</v>
      </c>
      <c r="AT12">
        <f t="shared" si="9"/>
        <v>1.2665138512166048</v>
      </c>
      <c r="AU12">
        <f t="shared" si="9"/>
        <v>208.86550533677712</v>
      </c>
      <c r="AW12">
        <v>9</v>
      </c>
      <c r="AX12">
        <f>(R12*SUMPRODUCT(K13:$K$23, X13:$X$23)-$AZ$3*SUMPRODUCT(K12:$K$22, W13:$W$23))/Z12</f>
        <v>82.139557542685935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1115.6507507479566</v>
      </c>
      <c r="P13">
        <f t="shared" si="22"/>
        <v>55.782537537397836</v>
      </c>
      <c r="Q13" s="4">
        <f t="shared" si="23"/>
        <v>25</v>
      </c>
      <c r="R13">
        <f t="shared" si="0"/>
        <v>250000</v>
      </c>
      <c r="S13">
        <f t="shared" si="1"/>
        <v>75.977678626869931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73.438034408725343</v>
      </c>
      <c r="AC13">
        <f t="shared" si="2"/>
        <v>67.085593877960264</v>
      </c>
      <c r="AE13">
        <f t="shared" si="3"/>
        <v>985.08001990797675</v>
      </c>
      <c r="AF13">
        <f t="shared" si="4"/>
        <v>-49.25400099539884</v>
      </c>
      <c r="AG13">
        <f t="shared" si="4"/>
        <v>-22.074112782328108</v>
      </c>
      <c r="AH13">
        <f t="shared" si="5"/>
        <v>-539.75144994781522</v>
      </c>
      <c r="AI13">
        <f t="shared" si="6"/>
        <v>374.0004561824345</v>
      </c>
      <c r="AJ13">
        <f t="shared" si="7"/>
        <v>6.3524405307650795</v>
      </c>
      <c r="AK13">
        <f t="shared" si="24"/>
        <v>2.0185281066426066</v>
      </c>
      <c r="AL13">
        <f t="shared" si="8"/>
        <v>382.37142481984222</v>
      </c>
      <c r="AN13">
        <f t="shared" si="9"/>
        <v>502.66009755822387</v>
      </c>
      <c r="AO13">
        <f t="shared" si="9"/>
        <v>-25.133004877911194</v>
      </c>
      <c r="AP13">
        <f t="shared" si="9"/>
        <v>-11.263831831360072</v>
      </c>
      <c r="AQ13">
        <f t="shared" si="9"/>
        <v>-275.42078917944826</v>
      </c>
      <c r="AR13">
        <f t="shared" si="9"/>
        <v>190.84247166950428</v>
      </c>
      <c r="AS13">
        <f t="shared" si="9"/>
        <v>3.2414812120800924</v>
      </c>
      <c r="AT13">
        <f t="shared" si="9"/>
        <v>1.0300011313840003</v>
      </c>
      <c r="AU13">
        <f t="shared" si="9"/>
        <v>195.11395401296838</v>
      </c>
      <c r="AW13">
        <v>10</v>
      </c>
      <c r="AX13">
        <f>(R13*SUMPRODUCT(K14:$K$23, X14:$X$23)-$AZ$3*SUMPRODUCT(K13:$K$22, W14:$W$23))/Z13</f>
        <v>75.977678626869931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1115.6507507479566</v>
      </c>
      <c r="P14">
        <f t="shared" si="22"/>
        <v>55.782537537397836</v>
      </c>
      <c r="Q14" s="4">
        <f t="shared" si="23"/>
        <v>25</v>
      </c>
      <c r="R14">
        <f t="shared" si="0"/>
        <v>250000</v>
      </c>
      <c r="S14">
        <f t="shared" si="1"/>
        <v>77.522094314283265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67.085593877960264</v>
      </c>
      <c r="AC14">
        <f t="shared" si="2"/>
        <v>67.598422684962088</v>
      </c>
      <c r="AE14">
        <f t="shared" si="3"/>
        <v>972.83531469247725</v>
      </c>
      <c r="AF14">
        <f t="shared" si="4"/>
        <v>-48.641765734623867</v>
      </c>
      <c r="AG14">
        <f t="shared" si="4"/>
        <v>-21.799727962363384</v>
      </c>
      <c r="AH14">
        <f t="shared" si="5"/>
        <v>-536.43692141440818</v>
      </c>
      <c r="AI14">
        <f t="shared" si="6"/>
        <v>365.95689958108187</v>
      </c>
      <c r="AJ14">
        <f t="shared" si="7"/>
        <v>-0.51282880700182432</v>
      </c>
      <c r="AK14">
        <f t="shared" si="24"/>
        <v>69.389539998506962</v>
      </c>
      <c r="AL14">
        <f t="shared" si="8"/>
        <v>434.83361077258701</v>
      </c>
      <c r="AN14">
        <f t="shared" si="9"/>
        <v>457.28146139729029</v>
      </c>
      <c r="AO14">
        <f t="shared" si="9"/>
        <v>-22.864073069864517</v>
      </c>
      <c r="AP14">
        <f t="shared" si="9"/>
        <v>-10.246967097246133</v>
      </c>
      <c r="AQ14">
        <f t="shared" si="9"/>
        <v>-252.15229717414866</v>
      </c>
      <c r="AR14">
        <f t="shared" si="9"/>
        <v>172.01812405603101</v>
      </c>
      <c r="AS14">
        <f t="shared" si="9"/>
        <v>-0.24105529761381364</v>
      </c>
      <c r="AT14">
        <f t="shared" si="9"/>
        <v>32.616569091381443</v>
      </c>
      <c r="AU14">
        <f t="shared" si="9"/>
        <v>204.39363784979867</v>
      </c>
      <c r="AW14">
        <v>11</v>
      </c>
      <c r="AX14">
        <f>(R14*SUMPRODUCT(K15:$K$23, X15:$X$23)-$AZ$3*SUMPRODUCT(K14:$K$22, W15:$W$23))/Z14</f>
        <v>77.522094314283265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1115.6507507479566</v>
      </c>
      <c r="P15">
        <f t="shared" si="22"/>
        <v>55.782537537397836</v>
      </c>
      <c r="Q15" s="4">
        <f t="shared" si="23"/>
        <v>25</v>
      </c>
      <c r="R15">
        <f t="shared" si="0"/>
        <v>250000</v>
      </c>
      <c r="S15">
        <f t="shared" si="1"/>
        <v>76.667296105577137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67.598422684962088</v>
      </c>
      <c r="AC15">
        <f t="shared" si="2"/>
        <v>66.02060576210306</v>
      </c>
      <c r="AE15">
        <f t="shared" si="3"/>
        <v>960.7217434914478</v>
      </c>
      <c r="AF15">
        <f t="shared" si="4"/>
        <v>-48.036087174572394</v>
      </c>
      <c r="AG15">
        <f t="shared" si="4"/>
        <v>-21.52828165192734</v>
      </c>
      <c r="AH15">
        <f t="shared" si="5"/>
        <v>-534.49030812409751</v>
      </c>
      <c r="AI15">
        <f t="shared" si="6"/>
        <v>356.66706654085056</v>
      </c>
      <c r="AJ15">
        <f t="shared" si="7"/>
        <v>1.5778169228590286</v>
      </c>
      <c r="AK15">
        <f t="shared" si="24"/>
        <v>68.619885530128627</v>
      </c>
      <c r="AL15">
        <f t="shared" si="8"/>
        <v>426.8647689938382</v>
      </c>
      <c r="AN15">
        <f t="shared" si="9"/>
        <v>415.99034840006271</v>
      </c>
      <c r="AO15">
        <f t="shared" si="9"/>
        <v>-20.799517420003138</v>
      </c>
      <c r="AP15">
        <f t="shared" si="9"/>
        <v>-9.3216974066743941</v>
      </c>
      <c r="AQ15">
        <f t="shared" si="9"/>
        <v>-231.43309808411706</v>
      </c>
      <c r="AR15">
        <f t="shared" si="9"/>
        <v>154.43603548926811</v>
      </c>
      <c r="AS15">
        <f t="shared" si="9"/>
        <v>0.68319116944966385</v>
      </c>
      <c r="AT15">
        <f t="shared" si="9"/>
        <v>29.712255689261116</v>
      </c>
      <c r="AU15">
        <f t="shared" si="9"/>
        <v>184.83148234797889</v>
      </c>
      <c r="AW15">
        <v>12</v>
      </c>
      <c r="AX15">
        <f>(R15*SUMPRODUCT(K16:$K$23, X16:$X$23)-$AZ$3*SUMPRODUCT(K15:$K$22, W16:$W$23))/Z15</f>
        <v>76.667296105577137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1115.6507507479566</v>
      </c>
      <c r="P16">
        <f t="shared" si="22"/>
        <v>55.782537537397836</v>
      </c>
      <c r="Q16" s="4">
        <f t="shared" si="23"/>
        <v>25</v>
      </c>
      <c r="R16">
        <f t="shared" si="0"/>
        <v>250000</v>
      </c>
      <c r="S16">
        <f t="shared" si="1"/>
        <v>73.396723652033927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66.02060576210306</v>
      </c>
      <c r="AC16">
        <f t="shared" si="2"/>
        <v>62.415609029772888</v>
      </c>
      <c r="AE16">
        <f t="shared" si="3"/>
        <v>948.73473375439164</v>
      </c>
      <c r="AF16">
        <f t="shared" si="4"/>
        <v>-47.436736687719588</v>
      </c>
      <c r="AG16">
        <f t="shared" si="4"/>
        <v>-21.259671387267456</v>
      </c>
      <c r="AH16">
        <f t="shared" si="5"/>
        <v>-533.27448140609397</v>
      </c>
      <c r="AI16">
        <f t="shared" si="6"/>
        <v>346.76384427331061</v>
      </c>
      <c r="AJ16">
        <f t="shared" si="7"/>
        <v>3.6049967323301715</v>
      </c>
      <c r="AK16">
        <f t="shared" si="24"/>
        <v>67.712302198014257</v>
      </c>
      <c r="AL16">
        <f t="shared" si="8"/>
        <v>418.08114320365502</v>
      </c>
      <c r="AN16">
        <f t="shared" si="9"/>
        <v>378.41801392807156</v>
      </c>
      <c r="AO16">
        <f t="shared" si="9"/>
        <v>-18.920900696403582</v>
      </c>
      <c r="AP16">
        <f t="shared" si="9"/>
        <v>-8.4797597651947054</v>
      </c>
      <c r="AQ16">
        <f t="shared" si="9"/>
        <v>-212.70505121451424</v>
      </c>
      <c r="AR16">
        <f t="shared" si="9"/>
        <v>138.31230225195904</v>
      </c>
      <c r="AS16">
        <f t="shared" si="9"/>
        <v>1.4379105719752581</v>
      </c>
      <c r="AT16">
        <f t="shared" si="9"/>
        <v>27.008134101795598</v>
      </c>
      <c r="AU16">
        <f t="shared" si="9"/>
        <v>166.75834692572988</v>
      </c>
      <c r="AW16">
        <v>13</v>
      </c>
      <c r="AX16">
        <f>(R16*SUMPRODUCT(K17:$K$23, X17:$X$23)-$AZ$3*SUMPRODUCT(K16:$K$22, W17:$W$23))/Z16</f>
        <v>73.396723652033927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1115.6507507479566</v>
      </c>
      <c r="P17">
        <f t="shared" si="22"/>
        <v>55.782537537397836</v>
      </c>
      <c r="Q17" s="4">
        <f t="shared" si="23"/>
        <v>25</v>
      </c>
      <c r="R17">
        <f t="shared" si="0"/>
        <v>250000</v>
      </c>
      <c r="S17">
        <f t="shared" si="1"/>
        <v>68.070480973190811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62.415609029772888</v>
      </c>
      <c r="AC17">
        <f t="shared" si="2"/>
        <v>57.162527916098959</v>
      </c>
      <c r="AE17">
        <f t="shared" si="3"/>
        <v>936.87331531216364</v>
      </c>
      <c r="AF17">
        <f t="shared" si="4"/>
        <v>-46.843665765608186</v>
      </c>
      <c r="AG17">
        <f t="shared" si="4"/>
        <v>-20.993875428400493</v>
      </c>
      <c r="AH17">
        <f t="shared" si="5"/>
        <v>-531.99244994285652</v>
      </c>
      <c r="AI17">
        <f t="shared" si="6"/>
        <v>337.04332417529838</v>
      </c>
      <c r="AJ17">
        <f t="shared" si="7"/>
        <v>5.2530811136739288</v>
      </c>
      <c r="AK17">
        <f t="shared" si="24"/>
        <v>66.671168100342996</v>
      </c>
      <c r="AL17">
        <f t="shared" si="8"/>
        <v>408.96757338931531</v>
      </c>
      <c r="AN17">
        <f t="shared" si="9"/>
        <v>344.23041270366946</v>
      </c>
      <c r="AO17">
        <f t="shared" si="9"/>
        <v>-17.211520635183476</v>
      </c>
      <c r="AP17">
        <f t="shared" si="9"/>
        <v>-7.7136687371224788</v>
      </c>
      <c r="AQ17">
        <f t="shared" si="9"/>
        <v>-195.46717534381688</v>
      </c>
      <c r="AR17">
        <f t="shared" si="9"/>
        <v>123.83804798754662</v>
      </c>
      <c r="AS17">
        <f t="shared" si="9"/>
        <v>1.9301118413467859</v>
      </c>
      <c r="AT17">
        <f t="shared" si="9"/>
        <v>24.496635068498918</v>
      </c>
      <c r="AU17">
        <f t="shared" si="9"/>
        <v>150.26479489739233</v>
      </c>
      <c r="AW17">
        <v>14</v>
      </c>
      <c r="AX17">
        <f>(R17*SUMPRODUCT(K18:$K$23, X18:$X$23)-$AZ$3*SUMPRODUCT(K17:$K$22, W18:$W$23))/Z17</f>
        <v>68.070480973190811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1115.6507507479566</v>
      </c>
      <c r="P18">
        <f t="shared" si="22"/>
        <v>55.782537537397836</v>
      </c>
      <c r="Q18" s="4">
        <f t="shared" si="23"/>
        <v>25</v>
      </c>
      <c r="R18">
        <f t="shared" si="0"/>
        <v>250000</v>
      </c>
      <c r="S18">
        <f t="shared" si="1"/>
        <v>60.929096554844946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57.162527916098959</v>
      </c>
      <c r="AC18">
        <f t="shared" si="2"/>
        <v>50.524486093675591</v>
      </c>
      <c r="AE18">
        <f t="shared" si="3"/>
        <v>925.13567455944224</v>
      </c>
      <c r="AF18">
        <f t="shared" si="4"/>
        <v>-46.25678372797212</v>
      </c>
      <c r="AG18">
        <f t="shared" si="4"/>
        <v>-20.730853135248893</v>
      </c>
      <c r="AH18">
        <f t="shared" si="5"/>
        <v>-530.8353886759636</v>
      </c>
      <c r="AI18">
        <f t="shared" si="6"/>
        <v>327.3126490202576</v>
      </c>
      <c r="AJ18">
        <f t="shared" si="7"/>
        <v>6.6380418224233679</v>
      </c>
      <c r="AK18">
        <f t="shared" si="24"/>
        <v>65.522899312329841</v>
      </c>
      <c r="AL18">
        <f t="shared" si="8"/>
        <v>399.47359015501081</v>
      </c>
      <c r="AN18">
        <f t="shared" si="9"/>
        <v>313.12314003341208</v>
      </c>
      <c r="AO18">
        <f t="shared" si="9"/>
        <v>-15.656157001670607</v>
      </c>
      <c r="AP18">
        <f t="shared" si="9"/>
        <v>-7.016603086214201</v>
      </c>
      <c r="AQ18">
        <f t="shared" si="9"/>
        <v>-179.66753235651453</v>
      </c>
      <c r="AR18">
        <f t="shared" si="9"/>
        <v>110.78284758901273</v>
      </c>
      <c r="AS18">
        <f t="shared" si="9"/>
        <v>2.2467239738648388</v>
      </c>
      <c r="AT18">
        <f t="shared" si="9"/>
        <v>22.177002293787954</v>
      </c>
      <c r="AU18">
        <f t="shared" si="9"/>
        <v>135.20657385666553</v>
      </c>
      <c r="AW18">
        <v>15</v>
      </c>
      <c r="AX18">
        <f>(R18*SUMPRODUCT(K19:$K$23, X19:$X$23)-$AZ$3*SUMPRODUCT(K18:$K$22, W19:$W$23))/Z18</f>
        <v>60.929096554844946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1115.6507507479566</v>
      </c>
      <c r="P19">
        <f t="shared" si="22"/>
        <v>55.782537537397836</v>
      </c>
      <c r="Q19" s="4">
        <f t="shared" si="23"/>
        <v>25</v>
      </c>
      <c r="R19">
        <f t="shared" si="0"/>
        <v>250000</v>
      </c>
      <c r="S19">
        <f t="shared" si="1"/>
        <v>51.836707935374733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50.524486093675591</v>
      </c>
      <c r="AC19">
        <f t="shared" si="2"/>
        <v>42.444873807940496</v>
      </c>
      <c r="AE19">
        <f t="shared" si="3"/>
        <v>913.51586964718717</v>
      </c>
      <c r="AF19">
        <f t="shared" si="4"/>
        <v>-45.67579348235936</v>
      </c>
      <c r="AG19">
        <f t="shared" si="4"/>
        <v>-20.470471360207174</v>
      </c>
      <c r="AH19">
        <f t="shared" si="5"/>
        <v>-530.73243689228912</v>
      </c>
      <c r="AI19">
        <f t="shared" si="6"/>
        <v>316.63716791233151</v>
      </c>
      <c r="AJ19">
        <f t="shared" si="7"/>
        <v>8.0796122857350952</v>
      </c>
      <c r="AK19">
        <f t="shared" si="24"/>
        <v>64.285519358095243</v>
      </c>
      <c r="AL19">
        <f t="shared" si="8"/>
        <v>389.00229955616186</v>
      </c>
      <c r="AN19">
        <f t="shared" si="9"/>
        <v>284.8178465031985</v>
      </c>
      <c r="AO19">
        <f t="shared" si="9"/>
        <v>-14.240892325159924</v>
      </c>
      <c r="AP19">
        <f t="shared" si="9"/>
        <v>-6.3823254345558045</v>
      </c>
      <c r="AQ19">
        <f t="shared" si="9"/>
        <v>-165.47284482691848</v>
      </c>
      <c r="AR19">
        <f t="shared" si="9"/>
        <v>98.721783916564291</v>
      </c>
      <c r="AS19">
        <f t="shared" si="9"/>
        <v>2.5190780458938478</v>
      </c>
      <c r="AT19">
        <f t="shared" si="9"/>
        <v>20.043070726274102</v>
      </c>
      <c r="AU19">
        <f t="shared" si="9"/>
        <v>121.28393268873225</v>
      </c>
      <c r="AW19">
        <v>16</v>
      </c>
      <c r="AX19">
        <f>(R19*SUMPRODUCT(K20:$K$23, X20:$X$23)-$AZ$3*SUMPRODUCT(K19:$K$22, W20:$W$23))/Z19</f>
        <v>51.836707935374733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1115.6507507479566</v>
      </c>
      <c r="P20">
        <f t="shared" si="22"/>
        <v>55.782537537397836</v>
      </c>
      <c r="Q20" s="4">
        <f t="shared" si="23"/>
        <v>25</v>
      </c>
      <c r="R20">
        <f t="shared" si="0"/>
        <v>250000</v>
      </c>
      <c r="S20">
        <f t="shared" si="1"/>
        <v>41.17680105656617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42.444873807940496</v>
      </c>
      <c r="AC20">
        <f t="shared" si="2"/>
        <v>33.291825699363073</v>
      </c>
      <c r="AE20">
        <f t="shared" si="3"/>
        <v>902.01398317079202</v>
      </c>
      <c r="AF20">
        <f t="shared" si="4"/>
        <v>-45.100699158539605</v>
      </c>
      <c r="AG20">
        <f t="shared" si="4"/>
        <v>-20.212731954109792</v>
      </c>
      <c r="AH20">
        <f t="shared" si="5"/>
        <v>-530.3469249531114</v>
      </c>
      <c r="AI20">
        <f t="shared" si="6"/>
        <v>306.35362710503125</v>
      </c>
      <c r="AJ20">
        <f t="shared" si="7"/>
        <v>9.1530481085774227</v>
      </c>
      <c r="AK20">
        <f t="shared" si="24"/>
        <v>62.955071047413512</v>
      </c>
      <c r="AL20">
        <f t="shared" si="8"/>
        <v>378.4617462610222</v>
      </c>
      <c r="AN20">
        <f t="shared" si="9"/>
        <v>259.06320797664688</v>
      </c>
      <c r="AO20">
        <f t="shared" si="9"/>
        <v>-12.953160398832345</v>
      </c>
      <c r="AP20">
        <f t="shared" si="9"/>
        <v>-5.805203998719251</v>
      </c>
      <c r="AQ20">
        <f t="shared" si="9"/>
        <v>-152.31845435026727</v>
      </c>
      <c r="AR20">
        <f t="shared" si="9"/>
        <v>87.986389228828031</v>
      </c>
      <c r="AS20">
        <f t="shared" si="9"/>
        <v>2.6288040429675563</v>
      </c>
      <c r="AT20">
        <f t="shared" si="9"/>
        <v>18.081030857869276</v>
      </c>
      <c r="AU20">
        <f t="shared" si="9"/>
        <v>108.69622412966486</v>
      </c>
      <c r="AW20">
        <v>17</v>
      </c>
      <c r="AX20">
        <f>(R20*SUMPRODUCT(K21:$K$23, X21:$X$23)-$AZ$3*SUMPRODUCT(K20:$K$22, W21:$W$23))/Z20</f>
        <v>41.17680105656617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1115.6507507479566</v>
      </c>
      <c r="P21">
        <f t="shared" si="22"/>
        <v>55.782537537397836</v>
      </c>
      <c r="Q21" s="4">
        <f t="shared" si="23"/>
        <v>25</v>
      </c>
      <c r="R21">
        <f t="shared" si="0"/>
        <v>250000</v>
      </c>
      <c r="S21">
        <f t="shared" si="1"/>
        <v>28.916919644900226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33.291825699363073</v>
      </c>
      <c r="AC21">
        <f t="shared" si="2"/>
        <v>23.084407400722682</v>
      </c>
      <c r="AE21">
        <f t="shared" si="3"/>
        <v>890.62516905150142</v>
      </c>
      <c r="AF21">
        <f t="shared" si="4"/>
        <v>-44.531258452575074</v>
      </c>
      <c r="AG21">
        <f t="shared" si="4"/>
        <v>-19.957526323860915</v>
      </c>
      <c r="AH21">
        <f t="shared" si="5"/>
        <v>-530.78310707781043</v>
      </c>
      <c r="AI21">
        <f t="shared" si="6"/>
        <v>295.35327719725501</v>
      </c>
      <c r="AJ21">
        <f t="shared" si="7"/>
        <v>10.207418298640391</v>
      </c>
      <c r="AK21">
        <f t="shared" si="24"/>
        <v>61.557001540880258</v>
      </c>
      <c r="AL21">
        <f t="shared" si="8"/>
        <v>367.11769703677567</v>
      </c>
      <c r="AN21">
        <f t="shared" si="9"/>
        <v>235.62903248954939</v>
      </c>
      <c r="AO21">
        <f t="shared" si="9"/>
        <v>-11.781451624477469</v>
      </c>
      <c r="AP21">
        <f t="shared" si="9"/>
        <v>-5.2800805344230382</v>
      </c>
      <c r="AQ21">
        <f t="shared" si="9"/>
        <v>-140.42710034316264</v>
      </c>
      <c r="AR21">
        <f t="shared" si="9"/>
        <v>78.140399987486262</v>
      </c>
      <c r="AS21">
        <f t="shared" si="9"/>
        <v>2.7005346149000156</v>
      </c>
      <c r="AT21">
        <f t="shared" si="9"/>
        <v>16.285882344289071</v>
      </c>
      <c r="AU21">
        <f t="shared" si="9"/>
        <v>97.126816946675348</v>
      </c>
      <c r="AW21">
        <v>18</v>
      </c>
      <c r="AX21">
        <f>(R21*SUMPRODUCT(K22:$K$23, X22:$X$23)-$AZ$3*SUMPRODUCT(K21:$K$22, W22:$W$23))/Z21</f>
        <v>28.916919644900226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1115.6507507479566</v>
      </c>
      <c r="P22">
        <f t="shared" si="22"/>
        <v>55.782537537397836</v>
      </c>
      <c r="Q22" s="4">
        <f t="shared" si="23"/>
        <v>25</v>
      </c>
      <c r="R22">
        <f t="shared" si="0"/>
        <v>250000</v>
      </c>
      <c r="S22">
        <f t="shared" si="1"/>
        <v>15.17000716714726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23.084407400722682</v>
      </c>
      <c r="AC22">
        <f t="shared" si="2"/>
        <v>11.956870100689059</v>
      </c>
      <c r="AE22">
        <f t="shared" si="3"/>
        <v>879.34639433252767</v>
      </c>
      <c r="AF22">
        <f t="shared" si="4"/>
        <v>-43.967319716626385</v>
      </c>
      <c r="AG22">
        <f t="shared" si="4"/>
        <v>-19.704786505611064</v>
      </c>
      <c r="AH22">
        <f t="shared" si="5"/>
        <v>-531.64555011238224</v>
      </c>
      <c r="AI22">
        <f t="shared" si="6"/>
        <v>284.02873799790791</v>
      </c>
      <c r="AJ22">
        <f t="shared" si="7"/>
        <v>11.127537300033623</v>
      </c>
      <c r="AK22">
        <f t="shared" si="24"/>
        <v>60.092443741163677</v>
      </c>
      <c r="AL22">
        <f t="shared" si="8"/>
        <v>355.2487190391052</v>
      </c>
      <c r="AN22">
        <f t="shared" si="9"/>
        <v>214.30642418875993</v>
      </c>
      <c r="AO22">
        <f t="shared" si="9"/>
        <v>-10.715321209437997</v>
      </c>
      <c r="AP22">
        <f t="shared" si="9"/>
        <v>-4.8022740101479835</v>
      </c>
      <c r="AQ22">
        <f t="shared" si="9"/>
        <v>-129.56788987226565</v>
      </c>
      <c r="AR22">
        <f t="shared" si="9"/>
        <v>69.22093909690831</v>
      </c>
      <c r="AS22">
        <f t="shared" si="9"/>
        <v>2.711903686837057</v>
      </c>
      <c r="AT22">
        <f t="shared" si="9"/>
        <v>14.645191953858269</v>
      </c>
      <c r="AU22">
        <f t="shared" si="9"/>
        <v>86.57803473760363</v>
      </c>
      <c r="AW22">
        <v>19</v>
      </c>
      <c r="AX22">
        <f>(R22*SUMPRODUCT(K23:$K$23, X23:$X$23)-$AZ$3*SUMPRODUCT(K22:$K$22, W23:$W$23))/Z22</f>
        <v>15.17000716714726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1115.6507507479566</v>
      </c>
      <c r="P23">
        <f t="shared" si="22"/>
        <v>55.782537537397836</v>
      </c>
      <c r="Q23" s="4">
        <f t="shared" si="23"/>
        <v>25</v>
      </c>
      <c r="R23">
        <f t="shared" si="0"/>
        <v>250000</v>
      </c>
      <c r="S23">
        <f t="shared" si="1"/>
        <v>15.365228464048236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11.956870100689059</v>
      </c>
      <c r="AC23">
        <f t="shared" si="2"/>
        <v>11.956870100689059</v>
      </c>
      <c r="AE23">
        <f t="shared" si="3"/>
        <v>868.17395105070705</v>
      </c>
      <c r="AF23">
        <f t="shared" si="4"/>
        <v>-43.408697552535358</v>
      </c>
      <c r="AG23">
        <f t="shared" si="4"/>
        <v>-19.454429409666606</v>
      </c>
      <c r="AH23">
        <f t="shared" si="5"/>
        <v>-533.09230888347656</v>
      </c>
      <c r="AI23">
        <f t="shared" si="6"/>
        <v>272.21851520502844</v>
      </c>
      <c r="AJ23">
        <f t="shared" si="7"/>
        <v>0</v>
      </c>
      <c r="AK23">
        <f t="shared" si="24"/>
        <v>58.570548651920255</v>
      </c>
      <c r="AL23">
        <f t="shared" si="8"/>
        <v>330.7890638569487</v>
      </c>
      <c r="AN23">
        <f t="shared" si="9"/>
        <v>194.9051526922251</v>
      </c>
      <c r="AO23">
        <f t="shared" si="9"/>
        <v>-9.7452576346112565</v>
      </c>
      <c r="AP23">
        <f t="shared" si="9"/>
        <v>-4.3675216585825902</v>
      </c>
      <c r="AQ23">
        <f t="shared" si="9"/>
        <v>-119.67928516656939</v>
      </c>
      <c r="AR23">
        <f t="shared" si="9"/>
        <v>61.113088232461841</v>
      </c>
      <c r="AS23">
        <f t="shared" si="9"/>
        <v>0</v>
      </c>
      <c r="AT23">
        <f t="shared" si="9"/>
        <v>13.14909496472921</v>
      </c>
      <c r="AU23">
        <f t="shared" si="9"/>
        <v>74.26218319719105</v>
      </c>
      <c r="AW23">
        <v>20</v>
      </c>
      <c r="AX23">
        <f>(R23*SUMPRODUCT(K$23:$K24, X$23:$X24)-$AZ$3*SUMPRODUCT(K$22:$K23, W$23:$W24))/Z23</f>
        <v>15.365228464048236</v>
      </c>
    </row>
    <row r="25" spans="5:50" x14ac:dyDescent="0.25">
      <c r="AN25" s="8">
        <f t="shared" ref="AN25:AU25" si="25">SUM(AN3:AN23)</f>
        <v>10289.966820445832</v>
      </c>
      <c r="AO25" s="8">
        <f t="shared" si="25"/>
        <v>-1351.2364040832592</v>
      </c>
      <c r="AP25" s="8">
        <f t="shared" si="25"/>
        <v>-478.73191129944269</v>
      </c>
      <c r="AQ25" s="8">
        <f t="shared" si="25"/>
        <v>-5593.9677917058252</v>
      </c>
      <c r="AR25" s="8">
        <f t="shared" si="25"/>
        <v>2866.0307133573037</v>
      </c>
      <c r="AS25" s="8">
        <f t="shared" si="25"/>
        <v>-41.043060592051511</v>
      </c>
      <c r="AT25" s="8">
        <f t="shared" si="25"/>
        <v>365.32867843036894</v>
      </c>
      <c r="AU25" s="9">
        <f t="shared" si="25"/>
        <v>3190.3163311956209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9B055-2CA3-4E53-941C-E51E1231091A}">
  <sheetPr codeName="Sheet5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1217.9013911308209</v>
      </c>
      <c r="K3">
        <v>1</v>
      </c>
      <c r="L3" s="2">
        <v>0</v>
      </c>
      <c r="O3">
        <f>$C$3</f>
        <v>1217.9013911308209</v>
      </c>
      <c r="P3">
        <f>O3*B5</f>
        <v>974.32111290465673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1217.9013911308209</v>
      </c>
      <c r="AF3">
        <f t="shared" ref="AF3:AG23" si="4">-$Z3*P3</f>
        <v>-974.32111290465673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-29.569463573835833</v>
      </c>
      <c r="AJ3">
        <f t="shared" ref="AJ3:AJ23" si="7">AB3-AC3</f>
        <v>0</v>
      </c>
      <c r="AL3">
        <f t="shared" ref="AL3:AL23" si="8">SUM(AI3:AK3)</f>
        <v>-29.569463573835833</v>
      </c>
      <c r="AN3">
        <f t="shared" ref="AN3:AU23" si="9">AE3*$K3</f>
        <v>1217.9013911308209</v>
      </c>
      <c r="AO3">
        <f t="shared" si="9"/>
        <v>-974.32111290465673</v>
      </c>
      <c r="AP3">
        <f t="shared" si="9"/>
        <v>-273.14974180000002</v>
      </c>
      <c r="AQ3">
        <f t="shared" si="9"/>
        <v>0</v>
      </c>
      <c r="AR3">
        <f t="shared" si="9"/>
        <v>-29.569463573835833</v>
      </c>
      <c r="AS3">
        <f t="shared" si="9"/>
        <v>0</v>
      </c>
      <c r="AT3">
        <f t="shared" si="9"/>
        <v>0</v>
      </c>
      <c r="AU3">
        <f t="shared" si="9"/>
        <v>-29.569463573835833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611.86005320168363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46.050772760038441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45.479060613260117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-45.479060613260117</v>
      </c>
      <c r="AK4">
        <f>G4*MAX(0, SUM(AB4, AE4:AF4))</f>
        <v>0</v>
      </c>
      <c r="AL4">
        <f t="shared" si="8"/>
        <v>-649.18456061326015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-566.38099258842294</v>
      </c>
      <c r="AR4">
        <f t="shared" si="9"/>
        <v>-566.38099258842294</v>
      </c>
      <c r="AS4">
        <f t="shared" si="9"/>
        <v>-42.667286437057989</v>
      </c>
      <c r="AT4">
        <f t="shared" si="9"/>
        <v>0</v>
      </c>
      <c r="AU4">
        <f t="shared" si="9"/>
        <v>-609.04827902548084</v>
      </c>
      <c r="AW4">
        <v>1</v>
      </c>
      <c r="AX4">
        <f>(R4*SUMPRODUCT(K5:$K$23, X5:$X$23)-$AZ$3*SUMPRODUCT(K4:$K$22, W5:$W$23))/Z4</f>
        <v>46.050772760038441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1217.9013911308209</v>
      </c>
      <c r="P5">
        <f t="shared" ref="P5:P23" si="22">O5*$C$5</f>
        <v>60.895069556541046</v>
      </c>
      <c r="Q5" s="4">
        <f t="shared" ref="Q5:Q23" si="23">$C$8</f>
        <v>25</v>
      </c>
      <c r="R5">
        <f t="shared" si="0"/>
        <v>250000</v>
      </c>
      <c r="S5">
        <f t="shared" si="1"/>
        <v>96.633916960842811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45.479060613260117</v>
      </c>
      <c r="AC5">
        <f t="shared" si="2"/>
        <v>94.247961121485787</v>
      </c>
      <c r="AE5">
        <f t="shared" si="3"/>
        <v>1187.830593761538</v>
      </c>
      <c r="AF5">
        <f t="shared" si="4"/>
        <v>-59.391529688076901</v>
      </c>
      <c r="AG5">
        <f t="shared" si="4"/>
        <v>-24.3827333315269</v>
      </c>
      <c r="AH5">
        <f t="shared" si="5"/>
        <v>-599.99823973100354</v>
      </c>
      <c r="AI5">
        <f t="shared" si="6"/>
        <v>504.05809101093075</v>
      </c>
      <c r="AJ5">
        <f t="shared" si="7"/>
        <v>-48.76890050822567</v>
      </c>
      <c r="AK5">
        <f>G5*SUM(AB5, AE5:AF5)</f>
        <v>48.130643112155575</v>
      </c>
      <c r="AL5">
        <f t="shared" si="8"/>
        <v>503.41983361486064</v>
      </c>
      <c r="AN5">
        <f t="shared" si="9"/>
        <v>1025.7659711063882</v>
      </c>
      <c r="AO5">
        <f t="shared" si="9"/>
        <v>-51.288298555319408</v>
      </c>
      <c r="AP5">
        <f t="shared" si="9"/>
        <v>-21.056014439600172</v>
      </c>
      <c r="AQ5">
        <f t="shared" si="9"/>
        <v>-518.13598695989822</v>
      </c>
      <c r="AR5">
        <f t="shared" si="9"/>
        <v>435.28567115157051</v>
      </c>
      <c r="AS5">
        <f t="shared" si="9"/>
        <v>-42.114994219161993</v>
      </c>
      <c r="AT5">
        <f t="shared" si="9"/>
        <v>41.563819059055696</v>
      </c>
      <c r="AU5">
        <f t="shared" si="9"/>
        <v>434.7344959914642</v>
      </c>
      <c r="AW5">
        <v>2</v>
      </c>
      <c r="AX5">
        <f>(R5*SUMPRODUCT(K6:$K$23, X6:$X$23)-$AZ$3*SUMPRODUCT(K5:$K$22, W6:$W$23))/Z5</f>
        <v>96.633916960842811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1217.9013911308209</v>
      </c>
      <c r="P6">
        <f t="shared" si="22"/>
        <v>60.895069556541046</v>
      </c>
      <c r="Q6" s="4">
        <f t="shared" si="23"/>
        <v>25</v>
      </c>
      <c r="R6">
        <f t="shared" si="0"/>
        <v>250000</v>
      </c>
      <c r="S6">
        <f t="shared" si="1"/>
        <v>149.48911318158153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94.247961121485787</v>
      </c>
      <c r="AC6">
        <f t="shared" si="2"/>
        <v>143.98267512355687</v>
      </c>
      <c r="AE6">
        <f t="shared" si="3"/>
        <v>1173.0399398296956</v>
      </c>
      <c r="AF6">
        <f t="shared" si="4"/>
        <v>-58.651996991484779</v>
      </c>
      <c r="AG6">
        <f t="shared" si="4"/>
        <v>-24.079123900591995</v>
      </c>
      <c r="AH6">
        <f t="shared" si="5"/>
        <v>-597.82097619637614</v>
      </c>
      <c r="AI6">
        <f t="shared" si="6"/>
        <v>492.48784274124262</v>
      </c>
      <c r="AJ6">
        <f t="shared" si="7"/>
        <v>-49.734714002071087</v>
      </c>
      <c r="AK6">
        <f>G6*SUM(AB6, AE6:AF6)</f>
        <v>70.705200381642257</v>
      </c>
      <c r="AL6">
        <f t="shared" si="8"/>
        <v>513.4583291208138</v>
      </c>
      <c r="AN6">
        <f t="shared" si="9"/>
        <v>913.59426122500031</v>
      </c>
      <c r="AO6">
        <f t="shared" si="9"/>
        <v>-45.679713061250013</v>
      </c>
      <c r="AP6">
        <f t="shared" si="9"/>
        <v>-18.753453027439445</v>
      </c>
      <c r="AQ6">
        <f t="shared" si="9"/>
        <v>-465.59865060709717</v>
      </c>
      <c r="AR6">
        <f t="shared" si="9"/>
        <v>383.56244452921356</v>
      </c>
      <c r="AS6">
        <f t="shared" si="9"/>
        <v>-38.73469926570062</v>
      </c>
      <c r="AT6">
        <f t="shared" si="9"/>
        <v>55.067063886000525</v>
      </c>
      <c r="AU6">
        <f t="shared" si="9"/>
        <v>399.89480914951349</v>
      </c>
      <c r="AW6">
        <v>3</v>
      </c>
      <c r="AX6">
        <f>(R6*SUMPRODUCT(K7:$K$23, X7:$X$23)-$AZ$3*SUMPRODUCT(K6:$K$22, W7:$W$23))/Z6</f>
        <v>149.48911318158153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1217.9013911308209</v>
      </c>
      <c r="P7">
        <f t="shared" si="22"/>
        <v>60.895069556541046</v>
      </c>
      <c r="Q7" s="4">
        <f t="shared" si="23"/>
        <v>25</v>
      </c>
      <c r="R7">
        <f t="shared" si="0"/>
        <v>250000</v>
      </c>
      <c r="S7">
        <f t="shared" si="1"/>
        <v>191.82124553252743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143.98267512355687</v>
      </c>
      <c r="AC7">
        <f t="shared" si="2"/>
        <v>182.45029086682325</v>
      </c>
      <c r="AE7">
        <f t="shared" si="3"/>
        <v>1158.4038172729258</v>
      </c>
      <c r="AF7">
        <f t="shared" si="4"/>
        <v>-57.92019086364629</v>
      </c>
      <c r="AG7">
        <f t="shared" si="4"/>
        <v>-23.778686552721407</v>
      </c>
      <c r="AH7">
        <f t="shared" si="5"/>
        <v>-596.46108864669623</v>
      </c>
      <c r="AI7">
        <f t="shared" si="6"/>
        <v>480.24385120986199</v>
      </c>
      <c r="AJ7">
        <f t="shared" si="7"/>
        <v>-38.467615743266379</v>
      </c>
      <c r="AK7">
        <f>G7*SUM(AB7, AE7:AF7)</f>
        <v>61.103295405262273</v>
      </c>
      <c r="AL7">
        <f t="shared" si="8"/>
        <v>502.87953087185787</v>
      </c>
      <c r="AN7">
        <f t="shared" si="9"/>
        <v>816.68802863347605</v>
      </c>
      <c r="AO7">
        <f t="shared" si="9"/>
        <v>-40.834401431673804</v>
      </c>
      <c r="AP7">
        <f t="shared" si="9"/>
        <v>-16.764247799142048</v>
      </c>
      <c r="AQ7">
        <f t="shared" si="9"/>
        <v>-420.51193494010971</v>
      </c>
      <c r="AR7">
        <f t="shared" si="9"/>
        <v>338.57744446255055</v>
      </c>
      <c r="AS7">
        <f t="shared" si="9"/>
        <v>-27.120112001665223</v>
      </c>
      <c r="AT7">
        <f t="shared" si="9"/>
        <v>43.078526782664547</v>
      </c>
      <c r="AU7">
        <f t="shared" si="9"/>
        <v>354.53585924354985</v>
      </c>
      <c r="AW7">
        <v>4</v>
      </c>
      <c r="AX7">
        <f>(R7*SUMPRODUCT(K8:$K$23, X8:$X$23)-$AZ$3*SUMPRODUCT(K7:$K$22, W8:$W$23))/Z7</f>
        <v>191.82124553252743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1217.9013911308209</v>
      </c>
      <c r="P8">
        <f t="shared" si="22"/>
        <v>60.895069556541046</v>
      </c>
      <c r="Q8" s="4">
        <f t="shared" si="23"/>
        <v>25</v>
      </c>
      <c r="R8">
        <f t="shared" si="0"/>
        <v>250000</v>
      </c>
      <c r="S8">
        <f t="shared" si="1"/>
        <v>214.64024913888807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182.45029086682325</v>
      </c>
      <c r="AC8">
        <f t="shared" si="2"/>
        <v>201.60211584801618</v>
      </c>
      <c r="AE8">
        <f t="shared" si="3"/>
        <v>1143.9210415160244</v>
      </c>
      <c r="AF8">
        <f t="shared" si="4"/>
        <v>-57.196052075801227</v>
      </c>
      <c r="AG8">
        <f t="shared" si="4"/>
        <v>-23.481396972005555</v>
      </c>
      <c r="AH8">
        <f t="shared" si="5"/>
        <v>-595.0271518863517</v>
      </c>
      <c r="AI8">
        <f t="shared" si="6"/>
        <v>468.21644058186598</v>
      </c>
      <c r="AJ8">
        <f t="shared" si="7"/>
        <v>-19.151824981192931</v>
      </c>
      <c r="AK8">
        <f t="shared" ref="AK8:AK23" si="24">G8*SUM(AB8:AB8, AE8:AF8)</f>
        <v>27.033433470540089</v>
      </c>
      <c r="AL8">
        <f t="shared" si="8"/>
        <v>476.09804907121315</v>
      </c>
      <c r="AN8">
        <f t="shared" si="9"/>
        <v>751.96037759930061</v>
      </c>
      <c r="AO8">
        <f t="shared" si="9"/>
        <v>-37.598018879965039</v>
      </c>
      <c r="AP8">
        <f t="shared" si="9"/>
        <v>-15.435575964428159</v>
      </c>
      <c r="AQ8">
        <f t="shared" si="9"/>
        <v>-391.14311702957656</v>
      </c>
      <c r="AR8">
        <f t="shared" si="9"/>
        <v>307.78366572533093</v>
      </c>
      <c r="AS8">
        <f t="shared" si="9"/>
        <v>-12.589517127412519</v>
      </c>
      <c r="AT8">
        <f t="shared" si="9"/>
        <v>17.770519207665206</v>
      </c>
      <c r="AU8">
        <f t="shared" si="9"/>
        <v>312.96466780558364</v>
      </c>
      <c r="AW8">
        <v>5</v>
      </c>
      <c r="AX8">
        <f>(R8*SUMPRODUCT(K9:$K$23, X9:$X$23)-$AZ$3*SUMPRODUCT(K8:$K$22, W9:$W$23))/Z8</f>
        <v>214.64024913888807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1217.9013911308209</v>
      </c>
      <c r="P9">
        <f t="shared" si="22"/>
        <v>60.895069556541046</v>
      </c>
      <c r="Q9" s="4">
        <f t="shared" si="23"/>
        <v>25</v>
      </c>
      <c r="R9">
        <f t="shared" si="0"/>
        <v>250000</v>
      </c>
      <c r="S9">
        <f t="shared" si="1"/>
        <v>224.7454018948865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201.60211584801618</v>
      </c>
      <c r="AC9">
        <f t="shared" si="2"/>
        <v>208.44875054093154</v>
      </c>
      <c r="AE9">
        <f t="shared" si="3"/>
        <v>1129.589398149365</v>
      </c>
      <c r="AF9">
        <f t="shared" si="4"/>
        <v>-56.47946990746825</v>
      </c>
      <c r="AG9">
        <f t="shared" si="4"/>
        <v>-23.187209703006861</v>
      </c>
      <c r="AH9">
        <f t="shared" si="5"/>
        <v>-593.73299278640354</v>
      </c>
      <c r="AI9">
        <f t="shared" si="6"/>
        <v>456.18972575248642</v>
      </c>
      <c r="AJ9">
        <f t="shared" si="7"/>
        <v>-6.8466346929153588</v>
      </c>
      <c r="AK9">
        <f t="shared" si="24"/>
        <v>7.520801060130486</v>
      </c>
      <c r="AL9">
        <f t="shared" si="8"/>
        <v>456.86389211970157</v>
      </c>
      <c r="AN9">
        <f t="shared" si="9"/>
        <v>705.70178978287265</v>
      </c>
      <c r="AO9">
        <f t="shared" si="9"/>
        <v>-35.28508948914363</v>
      </c>
      <c r="AP9">
        <f t="shared" si="9"/>
        <v>-14.486020685295975</v>
      </c>
      <c r="AQ9">
        <f t="shared" si="9"/>
        <v>-370.92985853883027</v>
      </c>
      <c r="AR9">
        <f t="shared" si="9"/>
        <v>285.00082106960281</v>
      </c>
      <c r="AS9">
        <f t="shared" si="9"/>
        <v>-4.2773793421713631</v>
      </c>
      <c r="AT9">
        <f t="shared" si="9"/>
        <v>4.6985592972369679</v>
      </c>
      <c r="AU9">
        <f t="shared" si="9"/>
        <v>285.42200102466842</v>
      </c>
      <c r="AW9">
        <v>6</v>
      </c>
      <c r="AX9">
        <f>(R9*SUMPRODUCT(K10:$K$23, X10:$X$23)-$AZ$3*SUMPRODUCT(K9:$K$22, W10:$W$23))/Z9</f>
        <v>224.7454018948865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1217.9013911308209</v>
      </c>
      <c r="P10">
        <f t="shared" si="22"/>
        <v>60.895069556541046</v>
      </c>
      <c r="Q10" s="4">
        <f t="shared" si="23"/>
        <v>25</v>
      </c>
      <c r="R10">
        <f t="shared" si="0"/>
        <v>250000</v>
      </c>
      <c r="S10">
        <f t="shared" si="1"/>
        <v>229.98187481062763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208.44875054093154</v>
      </c>
      <c r="AC10">
        <f t="shared" si="2"/>
        <v>210.62637780402201</v>
      </c>
      <c r="AE10">
        <f t="shared" si="3"/>
        <v>1115.4016321833647</v>
      </c>
      <c r="AF10">
        <f t="shared" si="4"/>
        <v>-55.77008160916823</v>
      </c>
      <c r="AG10">
        <f t="shared" si="4"/>
        <v>-22.895975821731238</v>
      </c>
      <c r="AH10">
        <f t="shared" si="5"/>
        <v>-593.61784245555202</v>
      </c>
      <c r="AI10">
        <f t="shared" si="6"/>
        <v>443.117732296913</v>
      </c>
      <c r="AJ10">
        <f t="shared" si="7"/>
        <v>-2.1776272630904714</v>
      </c>
      <c r="AK10">
        <f t="shared" si="24"/>
        <v>5.199129234572025</v>
      </c>
      <c r="AL10">
        <f t="shared" si="8"/>
        <v>446.13923426839455</v>
      </c>
      <c r="AN10">
        <f t="shared" si="9"/>
        <v>662.0789533317859</v>
      </c>
      <c r="AO10">
        <f t="shared" si="9"/>
        <v>-33.103947666589292</v>
      </c>
      <c r="AP10">
        <f t="shared" si="9"/>
        <v>-13.590569773408458</v>
      </c>
      <c r="AQ10">
        <f t="shared" si="9"/>
        <v>-352.35906822434583</v>
      </c>
      <c r="AR10">
        <f t="shared" si="9"/>
        <v>263.02536766744225</v>
      </c>
      <c r="AS10">
        <f t="shared" si="9"/>
        <v>-1.2925937505322611</v>
      </c>
      <c r="AT10">
        <f t="shared" si="9"/>
        <v>3.0860937823123562</v>
      </c>
      <c r="AU10">
        <f t="shared" si="9"/>
        <v>264.81886769922232</v>
      </c>
      <c r="AW10">
        <v>7</v>
      </c>
      <c r="AX10">
        <f>(R10*SUMPRODUCT(K11:$K$23, X11:$X$23)-$AZ$3*SUMPRODUCT(K10:$K$22, W11:$W$23))/Z10</f>
        <v>229.98187481062763</v>
      </c>
    </row>
    <row r="11" spans="1:52" x14ac:dyDescent="0.25">
      <c r="A11" t="s">
        <v>33</v>
      </c>
      <c r="C11" s="7">
        <f>AU25</f>
        <v>3487.2261271644657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1217.9013911308209</v>
      </c>
      <c r="P11">
        <f t="shared" si="22"/>
        <v>60.895069556541046</v>
      </c>
      <c r="Q11" s="4">
        <f t="shared" si="23"/>
        <v>25</v>
      </c>
      <c r="R11">
        <f t="shared" si="0"/>
        <v>250000</v>
      </c>
      <c r="S11">
        <f t="shared" si="1"/>
        <v>230.44088162916304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210.62637780402201</v>
      </c>
      <c r="AC11">
        <f t="shared" si="2"/>
        <v>208.38950880291941</v>
      </c>
      <c r="AE11">
        <f t="shared" si="3"/>
        <v>1101.3578444668867</v>
      </c>
      <c r="AF11">
        <f t="shared" si="4"/>
        <v>-55.067892223344337</v>
      </c>
      <c r="AG11">
        <f t="shared" si="4"/>
        <v>-22.607697398314745</v>
      </c>
      <c r="AH11">
        <f t="shared" si="5"/>
        <v>-593.18665199183079</v>
      </c>
      <c r="AI11">
        <f t="shared" si="6"/>
        <v>430.4956028533968</v>
      </c>
      <c r="AJ11">
        <f t="shared" si="7"/>
        <v>2.2368690011026047</v>
      </c>
      <c r="AK11">
        <f t="shared" si="24"/>
        <v>3.0165991921141542</v>
      </c>
      <c r="AL11">
        <f t="shared" si="8"/>
        <v>435.74907104661355</v>
      </c>
      <c r="AN11">
        <f t="shared" si="9"/>
        <v>621.72406682545466</v>
      </c>
      <c r="AO11">
        <f t="shared" si="9"/>
        <v>-31.086203341272732</v>
      </c>
      <c r="AP11">
        <f t="shared" si="9"/>
        <v>-12.762200440714336</v>
      </c>
      <c r="AQ11">
        <f t="shared" si="9"/>
        <v>-334.85793878505848</v>
      </c>
      <c r="AR11">
        <f t="shared" si="9"/>
        <v>243.01772425840906</v>
      </c>
      <c r="AS11">
        <f t="shared" si="9"/>
        <v>1.2627279129196023</v>
      </c>
      <c r="AT11">
        <f t="shared" si="9"/>
        <v>1.7028909605773286</v>
      </c>
      <c r="AU11">
        <f t="shared" si="9"/>
        <v>245.983343131906</v>
      </c>
      <c r="AW11">
        <v>8</v>
      </c>
      <c r="AX11">
        <f>(R11*SUMPRODUCT(K12:$K$23, X12:$X$23)-$AZ$3*SUMPRODUCT(K11:$K$22, W12:$W$23))/Z11</f>
        <v>230.44088162916304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1217.9013911308209</v>
      </c>
      <c r="P12">
        <f t="shared" si="22"/>
        <v>60.895069556541046</v>
      </c>
      <c r="Q12" s="4">
        <f t="shared" si="23"/>
        <v>25</v>
      </c>
      <c r="R12">
        <f t="shared" si="0"/>
        <v>250000</v>
      </c>
      <c r="S12">
        <f t="shared" si="1"/>
        <v>226.3869091256245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208.38950880291941</v>
      </c>
      <c r="AC12">
        <f t="shared" si="2"/>
        <v>202.13863420827374</v>
      </c>
      <c r="AE12">
        <f t="shared" si="3"/>
        <v>1087.4521179443734</v>
      </c>
      <c r="AF12">
        <f t="shared" si="4"/>
        <v>-54.372605897218669</v>
      </c>
      <c r="AG12">
        <f t="shared" si="4"/>
        <v>-22.322252972686783</v>
      </c>
      <c r="AH12">
        <f t="shared" si="5"/>
        <v>-593.6745164481614</v>
      </c>
      <c r="AI12">
        <f t="shared" si="6"/>
        <v>417.08274262630664</v>
      </c>
      <c r="AJ12">
        <f t="shared" si="7"/>
        <v>6.2508745946456656</v>
      </c>
      <c r="AK12">
        <f t="shared" si="24"/>
        <v>2.8553787479551707</v>
      </c>
      <c r="AL12">
        <f t="shared" si="8"/>
        <v>426.18899596890748</v>
      </c>
      <c r="AN12">
        <f t="shared" si="9"/>
        <v>583.58607158979135</v>
      </c>
      <c r="AO12">
        <f t="shared" si="9"/>
        <v>-29.17930357948957</v>
      </c>
      <c r="AP12">
        <f t="shared" si="9"/>
        <v>-11.979337486591012</v>
      </c>
      <c r="AQ12">
        <f t="shared" si="9"/>
        <v>-318.59810021968622</v>
      </c>
      <c r="AR12">
        <f t="shared" si="9"/>
        <v>223.82933030402464</v>
      </c>
      <c r="AS12">
        <f t="shared" si="9"/>
        <v>3.3545599741765333</v>
      </c>
      <c r="AT12">
        <f t="shared" si="9"/>
        <v>1.5323518515648105</v>
      </c>
      <c r="AU12">
        <f t="shared" si="9"/>
        <v>228.71624212976599</v>
      </c>
      <c r="AW12">
        <v>9</v>
      </c>
      <c r="AX12">
        <f>(R12*SUMPRODUCT(K13:$K$23, X13:$X$23)-$AZ$3*SUMPRODUCT(K12:$K$22, W13:$W$23))/Z12</f>
        <v>226.3869091256245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1217.9013911308209</v>
      </c>
      <c r="P13">
        <f t="shared" si="22"/>
        <v>60.895069556541046</v>
      </c>
      <c r="Q13" s="4">
        <f t="shared" si="23"/>
        <v>25</v>
      </c>
      <c r="R13">
        <f t="shared" si="0"/>
        <v>250000</v>
      </c>
      <c r="S13">
        <f t="shared" si="1"/>
        <v>217.67356099505886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202.13863420827374</v>
      </c>
      <c r="AC13">
        <f t="shared" si="2"/>
        <v>191.8972371583593</v>
      </c>
      <c r="AE13">
        <f t="shared" si="3"/>
        <v>1073.6807493797194</v>
      </c>
      <c r="AF13">
        <f t="shared" si="4"/>
        <v>-53.68403746898597</v>
      </c>
      <c r="AG13">
        <f t="shared" si="4"/>
        <v>-22.039566528099769</v>
      </c>
      <c r="AH13">
        <f t="shared" si="5"/>
        <v>-594.63914860145735</v>
      </c>
      <c r="AI13">
        <f t="shared" si="6"/>
        <v>403.31799678117636</v>
      </c>
      <c r="AJ13">
        <f t="shared" si="7"/>
        <v>10.24139704991444</v>
      </c>
      <c r="AK13">
        <f t="shared" si="24"/>
        <v>2.4442706922380144</v>
      </c>
      <c r="AL13">
        <f t="shared" si="8"/>
        <v>416.00366452332884</v>
      </c>
      <c r="AN13">
        <f t="shared" si="9"/>
        <v>547.87069001766315</v>
      </c>
      <c r="AO13">
        <f t="shared" si="9"/>
        <v>-27.39353450088316</v>
      </c>
      <c r="AP13">
        <f t="shared" si="9"/>
        <v>-11.246203797931569</v>
      </c>
      <c r="AQ13">
        <f t="shared" si="9"/>
        <v>-303.42851992457446</v>
      </c>
      <c r="AR13">
        <f t="shared" si="9"/>
        <v>205.80243179427407</v>
      </c>
      <c r="AS13">
        <f t="shared" si="9"/>
        <v>5.2259121454147488</v>
      </c>
      <c r="AT13">
        <f t="shared" si="9"/>
        <v>1.2472462335941432</v>
      </c>
      <c r="AU13">
        <f t="shared" si="9"/>
        <v>212.27559017328298</v>
      </c>
      <c r="AW13">
        <v>10</v>
      </c>
      <c r="AX13">
        <f>(R13*SUMPRODUCT(K14:$K$23, X14:$X$23)-$AZ$3*SUMPRODUCT(K13:$K$22, W14:$W$23))/Z13</f>
        <v>217.67356099505886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1217.9013911308209</v>
      </c>
      <c r="P14">
        <f t="shared" si="22"/>
        <v>60.895069556541046</v>
      </c>
      <c r="Q14" s="4">
        <f t="shared" si="23"/>
        <v>25</v>
      </c>
      <c r="R14">
        <f t="shared" si="0"/>
        <v>250000</v>
      </c>
      <c r="S14">
        <f t="shared" si="1"/>
        <v>214.69940655329273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191.8972371583593</v>
      </c>
      <c r="AC14">
        <f t="shared" si="2"/>
        <v>186.87045704891761</v>
      </c>
      <c r="AE14">
        <f t="shared" si="3"/>
        <v>1060.0392113549542</v>
      </c>
      <c r="AF14">
        <f t="shared" si="4"/>
        <v>-53.001960567747709</v>
      </c>
      <c r="AG14">
        <f t="shared" si="4"/>
        <v>-21.759545129731485</v>
      </c>
      <c r="AH14">
        <f t="shared" si="5"/>
        <v>-596.25733087288472</v>
      </c>
      <c r="AI14">
        <f t="shared" si="6"/>
        <v>389.02037478459033</v>
      </c>
      <c r="AJ14">
        <f t="shared" si="7"/>
        <v>5.0267801094416882</v>
      </c>
      <c r="AK14">
        <f t="shared" si="24"/>
        <v>83.925414156189603</v>
      </c>
      <c r="AL14">
        <f t="shared" si="8"/>
        <v>477.97256905022164</v>
      </c>
      <c r="AN14">
        <f t="shared" si="9"/>
        <v>498.27167289877264</v>
      </c>
      <c r="AO14">
        <f t="shared" si="9"/>
        <v>-24.91358364493863</v>
      </c>
      <c r="AP14">
        <f t="shared" si="9"/>
        <v>-10.228079147609142</v>
      </c>
      <c r="AQ14">
        <f t="shared" si="9"/>
        <v>-280.27089427421748</v>
      </c>
      <c r="AR14">
        <f t="shared" si="9"/>
        <v>182.85911583200738</v>
      </c>
      <c r="AS14">
        <f t="shared" si="9"/>
        <v>2.3628391361336969</v>
      </c>
      <c r="AT14">
        <f t="shared" si="9"/>
        <v>39.449160052178748</v>
      </c>
      <c r="AU14">
        <f t="shared" si="9"/>
        <v>224.67111502031983</v>
      </c>
      <c r="AW14">
        <v>11</v>
      </c>
      <c r="AX14">
        <f>(R14*SUMPRODUCT(K15:$K$23, X15:$X$23)-$AZ$3*SUMPRODUCT(K14:$K$22, W15:$W$23))/Z14</f>
        <v>214.69940655329273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1217.9013911308209</v>
      </c>
      <c r="P15">
        <f t="shared" si="22"/>
        <v>60.895069556541046</v>
      </c>
      <c r="Q15" s="4">
        <f t="shared" si="23"/>
        <v>25</v>
      </c>
      <c r="R15">
        <f t="shared" si="0"/>
        <v>250000</v>
      </c>
      <c r="S15">
        <f t="shared" si="1"/>
        <v>207.30334434721235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186.87045704891761</v>
      </c>
      <c r="AC15">
        <f t="shared" si="2"/>
        <v>178.13260739908878</v>
      </c>
      <c r="AE15">
        <f t="shared" si="3"/>
        <v>1046.5241216453533</v>
      </c>
      <c r="AF15">
        <f t="shared" si="4"/>
        <v>-52.32620608226766</v>
      </c>
      <c r="AG15">
        <f t="shared" si="4"/>
        <v>-21.482119350271372</v>
      </c>
      <c r="AH15">
        <f t="shared" si="5"/>
        <v>-598.30328162796377</v>
      </c>
      <c r="AI15">
        <f t="shared" si="6"/>
        <v>374.41251458485056</v>
      </c>
      <c r="AJ15">
        <f t="shared" si="7"/>
        <v>8.7378496498288314</v>
      </c>
      <c r="AK15">
        <f t="shared" si="24"/>
        <v>82.674786082840242</v>
      </c>
      <c r="AL15">
        <f t="shared" si="8"/>
        <v>465.82515031751961</v>
      </c>
      <c r="AN15">
        <f t="shared" si="9"/>
        <v>453.14258464703465</v>
      </c>
      <c r="AO15">
        <f t="shared" si="9"/>
        <v>-22.657129232351732</v>
      </c>
      <c r="AP15">
        <f t="shared" si="9"/>
        <v>-9.3017092341583574</v>
      </c>
      <c r="AQ15">
        <f t="shared" si="9"/>
        <v>-259.06397170611456</v>
      </c>
      <c r="AR15">
        <f t="shared" si="9"/>
        <v>162.11977447441004</v>
      </c>
      <c r="AS15">
        <f t="shared" si="9"/>
        <v>3.7834691935771914</v>
      </c>
      <c r="AT15">
        <f t="shared" si="9"/>
        <v>35.797995933260061</v>
      </c>
      <c r="AU15">
        <f t="shared" si="9"/>
        <v>201.70123960124729</v>
      </c>
      <c r="AW15">
        <v>12</v>
      </c>
      <c r="AX15">
        <f>(R15*SUMPRODUCT(K16:$K$23, X16:$X$23)-$AZ$3*SUMPRODUCT(K15:$K$22, W16:$W$23))/Z15</f>
        <v>207.30334434721235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1217.9013911308209</v>
      </c>
      <c r="P16">
        <f t="shared" si="22"/>
        <v>60.895069556541046</v>
      </c>
      <c r="Q16" s="4">
        <f t="shared" si="23"/>
        <v>25</v>
      </c>
      <c r="R16">
        <f t="shared" si="0"/>
        <v>250000</v>
      </c>
      <c r="S16">
        <f t="shared" si="1"/>
        <v>195.42816153298782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178.13260739908878</v>
      </c>
      <c r="AC16">
        <f t="shared" si="2"/>
        <v>165.77878321505113</v>
      </c>
      <c r="AE16">
        <f t="shared" si="3"/>
        <v>1033.1275140379651</v>
      </c>
      <c r="AF16">
        <f t="shared" si="4"/>
        <v>-51.656375701898249</v>
      </c>
      <c r="AG16">
        <f t="shared" si="4"/>
        <v>-21.207125666362579</v>
      </c>
      <c r="AH16">
        <f t="shared" si="5"/>
        <v>-601.72490406077623</v>
      </c>
      <c r="AI16">
        <f t="shared" si="6"/>
        <v>358.53910860892802</v>
      </c>
      <c r="AJ16">
        <f t="shared" si="7"/>
        <v>12.353824184037649</v>
      </c>
      <c r="AK16">
        <f t="shared" si="24"/>
        <v>81.172262201460896</v>
      </c>
      <c r="AL16">
        <f t="shared" si="8"/>
        <v>452.06519499442658</v>
      </c>
      <c r="AN16">
        <f t="shared" si="9"/>
        <v>412.07942334901674</v>
      </c>
      <c r="AO16">
        <f t="shared" si="9"/>
        <v>-20.603971167450833</v>
      </c>
      <c r="AP16">
        <f t="shared" si="9"/>
        <v>-8.458801064477008</v>
      </c>
      <c r="AQ16">
        <f t="shared" si="9"/>
        <v>-240.00759645918711</v>
      </c>
      <c r="AR16">
        <f t="shared" si="9"/>
        <v>143.00905465790177</v>
      </c>
      <c r="AS16">
        <f t="shared" si="9"/>
        <v>4.927520249670069</v>
      </c>
      <c r="AT16">
        <f t="shared" si="9"/>
        <v>32.376854304437785</v>
      </c>
      <c r="AU16">
        <f t="shared" si="9"/>
        <v>180.31342921200965</v>
      </c>
      <c r="AW16">
        <v>13</v>
      </c>
      <c r="AX16">
        <f>(R16*SUMPRODUCT(K17:$K$23, X17:$X$23)-$AZ$3*SUMPRODUCT(K16:$K$22, W17:$W$23))/Z16</f>
        <v>195.42816153298782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1217.9013911308209</v>
      </c>
      <c r="P17">
        <f t="shared" si="22"/>
        <v>60.895069556541046</v>
      </c>
      <c r="Q17" s="4">
        <f t="shared" si="23"/>
        <v>25</v>
      </c>
      <c r="R17">
        <f t="shared" si="0"/>
        <v>250000</v>
      </c>
      <c r="S17">
        <f t="shared" si="1"/>
        <v>179.01605840697212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165.77878321505113</v>
      </c>
      <c r="AC17">
        <f t="shared" si="2"/>
        <v>149.90367313396155</v>
      </c>
      <c r="AE17">
        <f t="shared" si="3"/>
        <v>1019.8408660659081</v>
      </c>
      <c r="AF17">
        <f t="shared" si="4"/>
        <v>-50.992043303295404</v>
      </c>
      <c r="AG17">
        <f t="shared" si="4"/>
        <v>-20.93438913636075</v>
      </c>
      <c r="AH17">
        <f t="shared" si="5"/>
        <v>-606.65273338202132</v>
      </c>
      <c r="AI17">
        <f t="shared" si="6"/>
        <v>341.26170024423061</v>
      </c>
      <c r="AJ17">
        <f t="shared" si="7"/>
        <v>15.875110081089588</v>
      </c>
      <c r="AK17">
        <f t="shared" si="24"/>
        <v>79.423932418436479</v>
      </c>
      <c r="AL17">
        <f t="shared" si="8"/>
        <v>436.56074274375669</v>
      </c>
      <c r="AN17">
        <f t="shared" si="9"/>
        <v>374.71474155602664</v>
      </c>
      <c r="AO17">
        <f t="shared" si="9"/>
        <v>-18.735737077801332</v>
      </c>
      <c r="AP17">
        <f t="shared" si="9"/>
        <v>-7.6918120031069215</v>
      </c>
      <c r="AQ17">
        <f t="shared" si="9"/>
        <v>-222.89920885442376</v>
      </c>
      <c r="AR17">
        <f t="shared" si="9"/>
        <v>125.38798362069463</v>
      </c>
      <c r="AS17">
        <f t="shared" si="9"/>
        <v>5.8329078282145659</v>
      </c>
      <c r="AT17">
        <f t="shared" si="9"/>
        <v>29.18231588850098</v>
      </c>
      <c r="AU17">
        <f t="shared" si="9"/>
        <v>160.40320733741018</v>
      </c>
      <c r="AW17">
        <v>14</v>
      </c>
      <c r="AX17">
        <f>(R17*SUMPRODUCT(K18:$K$23, X18:$X$23)-$AZ$3*SUMPRODUCT(K17:$K$22, W18:$W$23))/Z17</f>
        <v>179.01605840697212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1217.9013911308209</v>
      </c>
      <c r="P18">
        <f t="shared" si="22"/>
        <v>60.895069556541046</v>
      </c>
      <c r="Q18" s="4">
        <f t="shared" si="23"/>
        <v>25</v>
      </c>
      <c r="R18">
        <f t="shared" si="0"/>
        <v>250000</v>
      </c>
      <c r="S18">
        <f t="shared" si="1"/>
        <v>158.55723873660634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149.90367313396155</v>
      </c>
      <c r="AC18">
        <f t="shared" si="2"/>
        <v>131.05616216717715</v>
      </c>
      <c r="AE18">
        <f t="shared" si="3"/>
        <v>1006.6615910536875</v>
      </c>
      <c r="AF18">
        <f t="shared" si="4"/>
        <v>-50.333079552684374</v>
      </c>
      <c r="AG18">
        <f t="shared" si="4"/>
        <v>-20.663856663284591</v>
      </c>
      <c r="AH18">
        <f t="shared" si="5"/>
        <v>-611.88581712551297</v>
      </c>
      <c r="AI18">
        <f t="shared" si="6"/>
        <v>323.77883771220559</v>
      </c>
      <c r="AJ18">
        <f t="shared" si="7"/>
        <v>18.847510966784398</v>
      </c>
      <c r="AK18">
        <f t="shared" si="24"/>
        <v>77.43625292444753</v>
      </c>
      <c r="AL18">
        <f t="shared" si="8"/>
        <v>420.06260160343754</v>
      </c>
      <c r="AN18">
        <f t="shared" si="9"/>
        <v>340.71655326865061</v>
      </c>
      <c r="AO18">
        <f t="shared" si="9"/>
        <v>-17.035827663432528</v>
      </c>
      <c r="AP18">
        <f t="shared" si="9"/>
        <v>-6.9939273357815814</v>
      </c>
      <c r="AQ18">
        <f t="shared" si="9"/>
        <v>-207.10001102431843</v>
      </c>
      <c r="AR18">
        <f t="shared" si="9"/>
        <v>109.58678724511803</v>
      </c>
      <c r="AS18">
        <f t="shared" si="9"/>
        <v>6.3791635951603434</v>
      </c>
      <c r="AT18">
        <f t="shared" si="9"/>
        <v>26.209218101627282</v>
      </c>
      <c r="AU18">
        <f t="shared" si="9"/>
        <v>142.17516894190567</v>
      </c>
      <c r="AW18">
        <v>15</v>
      </c>
      <c r="AX18">
        <f>(R18*SUMPRODUCT(K19:$K$23, X19:$X$23)-$AZ$3*SUMPRODUCT(K18:$K$22, W19:$W$23))/Z18</f>
        <v>158.55723873660634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1217.9013911308209</v>
      </c>
      <c r="P19">
        <f t="shared" si="22"/>
        <v>60.895069556541046</v>
      </c>
      <c r="Q19" s="4">
        <f t="shared" si="23"/>
        <v>25</v>
      </c>
      <c r="R19">
        <f t="shared" si="0"/>
        <v>250000</v>
      </c>
      <c r="S19">
        <f t="shared" si="1"/>
        <v>134.22169719737229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131.05616216717715</v>
      </c>
      <c r="AC19">
        <f t="shared" si="2"/>
        <v>109.50022464965389</v>
      </c>
      <c r="AE19">
        <f t="shared" si="3"/>
        <v>993.58359128662346</v>
      </c>
      <c r="AF19">
        <f t="shared" si="4"/>
        <v>-49.679179564331172</v>
      </c>
      <c r="AG19">
        <f t="shared" si="4"/>
        <v>-20.395403078653221</v>
      </c>
      <c r="AH19">
        <f t="shared" si="5"/>
        <v>-618.15017998522671</v>
      </c>
      <c r="AI19">
        <f t="shared" si="6"/>
        <v>305.35882865841234</v>
      </c>
      <c r="AJ19">
        <f t="shared" si="7"/>
        <v>21.555937517523262</v>
      </c>
      <c r="AK19">
        <f t="shared" si="24"/>
        <v>75.247240172262863</v>
      </c>
      <c r="AL19">
        <f t="shared" si="8"/>
        <v>402.16200634819847</v>
      </c>
      <c r="AN19">
        <f t="shared" si="9"/>
        <v>309.78152454041674</v>
      </c>
      <c r="AO19">
        <f t="shared" si="9"/>
        <v>-15.489076227020835</v>
      </c>
      <c r="AP19">
        <f t="shared" si="9"/>
        <v>-6.358920492175165</v>
      </c>
      <c r="AQ19">
        <f t="shared" si="9"/>
        <v>-192.72812758792443</v>
      </c>
      <c r="AR19">
        <f t="shared" si="9"/>
        <v>95.205400233296288</v>
      </c>
      <c r="AS19">
        <f t="shared" si="9"/>
        <v>6.7207542934855047</v>
      </c>
      <c r="AT19">
        <f t="shared" si="9"/>
        <v>23.460738464729818</v>
      </c>
      <c r="AU19">
        <f t="shared" si="9"/>
        <v>125.38689299151162</v>
      </c>
      <c r="AW19">
        <v>16</v>
      </c>
      <c r="AX19">
        <f>(R19*SUMPRODUCT(K20:$K$23, X20:$X$23)-$AZ$3*SUMPRODUCT(K19:$K$22, W20:$W$23))/Z19</f>
        <v>134.22169719737229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1217.9013911308209</v>
      </c>
      <c r="P20">
        <f t="shared" si="22"/>
        <v>60.895069556541046</v>
      </c>
      <c r="Q20" s="4">
        <f t="shared" si="23"/>
        <v>25</v>
      </c>
      <c r="R20">
        <f t="shared" si="0"/>
        <v>250000</v>
      </c>
      <c r="S20">
        <f t="shared" si="1"/>
        <v>106.27359205560001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109.50022464965389</v>
      </c>
      <c r="AC20">
        <f t="shared" si="2"/>
        <v>85.566938879276165</v>
      </c>
      <c r="AE20">
        <f t="shared" si="3"/>
        <v>980.60197157309688</v>
      </c>
      <c r="AF20">
        <f t="shared" si="4"/>
        <v>-49.030098578654844</v>
      </c>
      <c r="AG20">
        <f t="shared" si="4"/>
        <v>-20.128927898313023</v>
      </c>
      <c r="AH20">
        <f t="shared" si="5"/>
        <v>-625.2114955366676</v>
      </c>
      <c r="AI20">
        <f t="shared" si="6"/>
        <v>286.23144955946145</v>
      </c>
      <c r="AJ20">
        <f t="shared" si="7"/>
        <v>23.933285770377722</v>
      </c>
      <c r="AK20">
        <f t="shared" si="24"/>
        <v>72.875046835086721</v>
      </c>
      <c r="AL20">
        <f t="shared" si="8"/>
        <v>383.0397821649259</v>
      </c>
      <c r="AN20">
        <f t="shared" si="9"/>
        <v>281.63409574976657</v>
      </c>
      <c r="AO20">
        <f t="shared" si="9"/>
        <v>-14.081704787488329</v>
      </c>
      <c r="AP20">
        <f t="shared" si="9"/>
        <v>-5.7811350286797323</v>
      </c>
      <c r="AQ20">
        <f t="shared" si="9"/>
        <v>-179.56406299628068</v>
      </c>
      <c r="AR20">
        <f t="shared" si="9"/>
        <v>82.207192937317856</v>
      </c>
      <c r="AS20">
        <f t="shared" si="9"/>
        <v>6.8737668204439606</v>
      </c>
      <c r="AT20">
        <f t="shared" si="9"/>
        <v>20.930100604628056</v>
      </c>
      <c r="AU20">
        <f t="shared" si="9"/>
        <v>110.01106036238987</v>
      </c>
      <c r="AW20">
        <v>17</v>
      </c>
      <c r="AX20">
        <f>(R20*SUMPRODUCT(K21:$K$23, X21:$X$23)-$AZ$3*SUMPRODUCT(K20:$K$22, W21:$W$23))/Z20</f>
        <v>106.27359205560001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1217.9013911308209</v>
      </c>
      <c r="P21">
        <f t="shared" si="22"/>
        <v>60.895069556541046</v>
      </c>
      <c r="Q21" s="4">
        <f t="shared" si="23"/>
        <v>25</v>
      </c>
      <c r="R21">
        <f t="shared" si="0"/>
        <v>250000</v>
      </c>
      <c r="S21">
        <f t="shared" si="1"/>
        <v>74.620309076591397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85.566938879276165</v>
      </c>
      <c r="AC21">
        <f t="shared" si="2"/>
        <v>59.290990035637151</v>
      </c>
      <c r="AE21">
        <f t="shared" si="3"/>
        <v>967.70678303956254</v>
      </c>
      <c r="AF21">
        <f t="shared" si="4"/>
        <v>-48.38533915197813</v>
      </c>
      <c r="AG21">
        <f t="shared" si="4"/>
        <v>-19.864226900608251</v>
      </c>
      <c r="AH21">
        <f t="shared" si="5"/>
        <v>-634.11718721641751</v>
      </c>
      <c r="AI21">
        <f t="shared" si="6"/>
        <v>265.34002977055866</v>
      </c>
      <c r="AJ21">
        <f t="shared" si="7"/>
        <v>26.275948843639014</v>
      </c>
      <c r="AK21">
        <f t="shared" si="24"/>
        <v>70.342186793680241</v>
      </c>
      <c r="AL21">
        <f t="shared" si="8"/>
        <v>361.95816540787791</v>
      </c>
      <c r="AN21">
        <f t="shared" si="9"/>
        <v>256.02219760308714</v>
      </c>
      <c r="AO21">
        <f t="shared" si="9"/>
        <v>-12.801109880154359</v>
      </c>
      <c r="AP21">
        <f t="shared" si="9"/>
        <v>-5.2553966903135461</v>
      </c>
      <c r="AQ21">
        <f t="shared" si="9"/>
        <v>-167.76577229220291</v>
      </c>
      <c r="AR21">
        <f t="shared" si="9"/>
        <v>70.199918740416351</v>
      </c>
      <c r="AS21">
        <f t="shared" si="9"/>
        <v>6.9517195548888999</v>
      </c>
      <c r="AT21">
        <f t="shared" si="9"/>
        <v>18.610142620431137</v>
      </c>
      <c r="AU21">
        <f t="shared" si="9"/>
        <v>95.761780915736381</v>
      </c>
      <c r="AW21">
        <v>18</v>
      </c>
      <c r="AX21">
        <f>(R21*SUMPRODUCT(K22:$K$23, X22:$X$23)-$AZ$3*SUMPRODUCT(K21:$K$22, W22:$W$23))/Z21</f>
        <v>74.620309076591397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1217.9013911308209</v>
      </c>
      <c r="P22">
        <f t="shared" si="22"/>
        <v>60.895069556541046</v>
      </c>
      <c r="Q22" s="4">
        <f t="shared" si="23"/>
        <v>25</v>
      </c>
      <c r="R22">
        <f t="shared" si="0"/>
        <v>250000</v>
      </c>
      <c r="S22">
        <f t="shared" si="1"/>
        <v>39.138701036844523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59.290990035637151</v>
      </c>
      <c r="AC22">
        <f t="shared" si="2"/>
        <v>30.686418044087073</v>
      </c>
      <c r="AE22">
        <f t="shared" si="3"/>
        <v>954.88685711703158</v>
      </c>
      <c r="AF22">
        <f t="shared" si="4"/>
        <v>-47.744342855851578</v>
      </c>
      <c r="AG22">
        <f t="shared" si="4"/>
        <v>-19.601070827056439</v>
      </c>
      <c r="AH22">
        <f t="shared" si="5"/>
        <v>-645.13804545727635</v>
      </c>
      <c r="AI22">
        <f t="shared" si="6"/>
        <v>242.40339797684726</v>
      </c>
      <c r="AJ22">
        <f t="shared" si="7"/>
        <v>28.604571991550078</v>
      </c>
      <c r="AK22">
        <f t="shared" si="24"/>
        <v>67.650345300777204</v>
      </c>
      <c r="AL22">
        <f t="shared" si="8"/>
        <v>338.65831526917452</v>
      </c>
      <c r="AN22">
        <f t="shared" si="9"/>
        <v>232.71646892795437</v>
      </c>
      <c r="AO22">
        <f t="shared" si="9"/>
        <v>-11.635823446397717</v>
      </c>
      <c r="AP22">
        <f t="shared" si="9"/>
        <v>-4.7769973542742488</v>
      </c>
      <c r="AQ22">
        <f t="shared" si="9"/>
        <v>-157.22726393279797</v>
      </c>
      <c r="AR22">
        <f t="shared" si="9"/>
        <v>59.07638419448444</v>
      </c>
      <c r="AS22">
        <f t="shared" si="9"/>
        <v>6.9712499857489822</v>
      </c>
      <c r="AT22">
        <f t="shared" si="9"/>
        <v>16.487136002359058</v>
      </c>
      <c r="AU22">
        <f t="shared" si="9"/>
        <v>82.534770182592482</v>
      </c>
      <c r="AW22">
        <v>19</v>
      </c>
      <c r="AX22">
        <f>(R22*SUMPRODUCT(K23:$K$23, X23:$X$23)-$AZ$3*SUMPRODUCT(K22:$K$22, W23:$W$23))/Z22</f>
        <v>39.138701036844523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1217.9013911308209</v>
      </c>
      <c r="P23">
        <f t="shared" si="22"/>
        <v>60.895069556541046</v>
      </c>
      <c r="Q23" s="4">
        <f t="shared" si="23"/>
        <v>25</v>
      </c>
      <c r="R23">
        <f t="shared" si="0"/>
        <v>250000</v>
      </c>
      <c r="S23">
        <f t="shared" si="1"/>
        <v>39.668442180447947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30.686418044087073</v>
      </c>
      <c r="AC23">
        <f t="shared" si="2"/>
        <v>30.686418044087077</v>
      </c>
      <c r="AE23">
        <f t="shared" si="3"/>
        <v>942.13508699709541</v>
      </c>
      <c r="AF23">
        <f t="shared" si="4"/>
        <v>-47.106754349854768</v>
      </c>
      <c r="AG23">
        <f t="shared" si="4"/>
        <v>-19.339313795395277</v>
      </c>
      <c r="AH23">
        <f t="shared" si="5"/>
        <v>-657.46323390600082</v>
      </c>
      <c r="AI23">
        <f t="shared" si="6"/>
        <v>218.22578494584457</v>
      </c>
      <c r="AJ23">
        <f t="shared" si="7"/>
        <v>0</v>
      </c>
      <c r="AK23">
        <f t="shared" si="24"/>
        <v>64.800032548392949</v>
      </c>
      <c r="AL23">
        <f t="shared" si="8"/>
        <v>283.02581749423751</v>
      </c>
      <c r="AN23">
        <f t="shared" si="9"/>
        <v>211.50943628939476</v>
      </c>
      <c r="AO23">
        <f t="shared" si="9"/>
        <v>-10.575471814469738</v>
      </c>
      <c r="AP23">
        <f t="shared" si="9"/>
        <v>-4.3416781898288237</v>
      </c>
      <c r="AQ23">
        <f t="shared" si="9"/>
        <v>-147.60057225730884</v>
      </c>
      <c r="AR23">
        <f t="shared" si="9"/>
        <v>48.991714027787367</v>
      </c>
      <c r="AS23">
        <f t="shared" si="9"/>
        <v>0</v>
      </c>
      <c r="AT23">
        <f t="shared" si="9"/>
        <v>14.547614821914896</v>
      </c>
      <c r="AU23">
        <f t="shared" si="9"/>
        <v>63.539328849702265</v>
      </c>
      <c r="AW23">
        <v>20</v>
      </c>
      <c r="AX23">
        <f>(R23*SUMPRODUCT(K$23:$K24, X$23:$X24)-$AZ$3*SUMPRODUCT(K$22:$K23, W$23:$W24))/Z23</f>
        <v>39.668442180447947</v>
      </c>
    </row>
    <row r="25" spans="5:50" x14ac:dyDescent="0.25">
      <c r="AN25" s="8">
        <f t="shared" ref="AN25:AU25" si="25">SUM(AN3:AN23)</f>
        <v>11217.460300072673</v>
      </c>
      <c r="AO25" s="8">
        <f t="shared" si="25"/>
        <v>-1474.2990583517496</v>
      </c>
      <c r="AP25" s="8">
        <f t="shared" si="25"/>
        <v>-478.41182175495567</v>
      </c>
      <c r="AQ25" s="8">
        <f t="shared" si="25"/>
        <v>-6096.1716492023761</v>
      </c>
      <c r="AR25" s="8">
        <f t="shared" si="25"/>
        <v>3168.5777707635934</v>
      </c>
      <c r="AS25" s="8">
        <f t="shared" si="25"/>
        <v>-108.14999145386788</v>
      </c>
      <c r="AT25" s="8">
        <f t="shared" si="25"/>
        <v>426.79834785473946</v>
      </c>
      <c r="AU25" s="9">
        <f t="shared" si="25"/>
        <v>3487.2261271644657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B4D1E-2B97-422B-BD52-744771FCB014}">
  <sheetPr codeName="Sheet59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1442.6699369416333</v>
      </c>
      <c r="K3">
        <v>1</v>
      </c>
      <c r="L3" s="2">
        <v>0</v>
      </c>
      <c r="O3">
        <f>$C$3</f>
        <v>1442.6699369416333</v>
      </c>
      <c r="P3">
        <f>O3*B5</f>
        <v>1154.1359495533068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1442.6699369416333</v>
      </c>
      <c r="AF3">
        <f t="shared" ref="AF3:AG23" si="4">-$Z3*P3</f>
        <v>-1154.1359495533068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15.384245588326507</v>
      </c>
      <c r="AJ3">
        <f t="shared" ref="AJ3:AJ23" si="7">AB3-AC3</f>
        <v>0</v>
      </c>
      <c r="AL3">
        <f t="shared" ref="AL3:AL23" si="8">SUM(AI3:AK3)</f>
        <v>15.384245588326507</v>
      </c>
      <c r="AN3">
        <f t="shared" ref="AN3:AU23" si="9">AE3*$K3</f>
        <v>1442.6699369416333</v>
      </c>
      <c r="AO3">
        <f t="shared" si="9"/>
        <v>-1154.1359495533068</v>
      </c>
      <c r="AP3">
        <f t="shared" si="9"/>
        <v>-273.14974180000002</v>
      </c>
      <c r="AQ3">
        <f t="shared" si="9"/>
        <v>0</v>
      </c>
      <c r="AR3">
        <f t="shared" si="9"/>
        <v>15.384245588326507</v>
      </c>
      <c r="AS3">
        <f t="shared" si="9"/>
        <v>0</v>
      </c>
      <c r="AT3">
        <f t="shared" si="9"/>
        <v>0</v>
      </c>
      <c r="AU3">
        <f t="shared" si="9"/>
        <v>15.384245588326507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763.76246923495012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130.8924862393454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129.22944549914246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-129.22944549914246</v>
      </c>
      <c r="AK4">
        <f>H4*SUM(AB4, AE4:AF4)</f>
        <v>0</v>
      </c>
      <c r="AL4">
        <f t="shared" si="8"/>
        <v>-805.57819549914245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-634.53302373581005</v>
      </c>
      <c r="AR4">
        <f t="shared" si="9"/>
        <v>-634.53302373581005</v>
      </c>
      <c r="AS4">
        <f t="shared" si="9"/>
        <v>-121.23974622304385</v>
      </c>
      <c r="AT4">
        <f t="shared" si="9"/>
        <v>0</v>
      </c>
      <c r="AU4">
        <f t="shared" si="9"/>
        <v>-755.77276995885393</v>
      </c>
      <c r="AW4">
        <v>1</v>
      </c>
      <c r="AX4">
        <f>(R4*SUMPRODUCT(K5:$K$23, X5:$X$23)-$AZ$3*SUMPRODUCT(K4:$K$22, W5:$W$23))/Z4</f>
        <v>130.8924862393454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1442.6699369416333</v>
      </c>
      <c r="P5">
        <f t="shared" ref="P5:P23" si="22">O5*$C$5</f>
        <v>72.133496847081673</v>
      </c>
      <c r="Q5" s="4">
        <f t="shared" ref="Q5:Q23" si="23">$C$8</f>
        <v>25</v>
      </c>
      <c r="R5">
        <f t="shared" si="0"/>
        <v>250000</v>
      </c>
      <c r="S5">
        <f t="shared" si="1"/>
        <v>257.09702636710841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129.22944549914246</v>
      </c>
      <c r="AC5">
        <f t="shared" si="2"/>
        <v>250.59426636074932</v>
      </c>
      <c r="AE5">
        <f t="shared" si="3"/>
        <v>1406.1804586272281</v>
      </c>
      <c r="AF5">
        <f t="shared" si="4"/>
        <v>-70.309022931361412</v>
      </c>
      <c r="AG5">
        <f t="shared" si="4"/>
        <v>-24.367674521731551</v>
      </c>
      <c r="AH5">
        <f t="shared" si="5"/>
        <v>-678.66952018446625</v>
      </c>
      <c r="AI5">
        <f t="shared" si="6"/>
        <v>632.83424098966896</v>
      </c>
      <c r="AJ5">
        <f t="shared" si="7"/>
        <v>-121.36482086160686</v>
      </c>
      <c r="AK5">
        <f>H5*SUM(AB5, AE5:AF5)</f>
        <v>126.5847161352488</v>
      </c>
      <c r="AL5">
        <f t="shared" si="8"/>
        <v>638.05413626331085</v>
      </c>
      <c r="AN5">
        <f t="shared" si="9"/>
        <v>1214.3247288545215</v>
      </c>
      <c r="AO5">
        <f t="shared" si="9"/>
        <v>-60.716236442726085</v>
      </c>
      <c r="AP5">
        <f t="shared" si="9"/>
        <v>-21.043010215989028</v>
      </c>
      <c r="AQ5">
        <f t="shared" si="9"/>
        <v>-586.07355551248065</v>
      </c>
      <c r="AR5">
        <f t="shared" si="9"/>
        <v>546.49192668332591</v>
      </c>
      <c r="AS5">
        <f t="shared" si="9"/>
        <v>-104.80610954380863</v>
      </c>
      <c r="AT5">
        <f t="shared" si="9"/>
        <v>109.31381541749307</v>
      </c>
      <c r="AU5">
        <f t="shared" si="9"/>
        <v>550.99963255701027</v>
      </c>
      <c r="AW5">
        <v>2</v>
      </c>
      <c r="AX5">
        <f>(R5*SUMPRODUCT(K6:$K$23, X6:$X$23)-$AZ$3*SUMPRODUCT(K5:$K$22, W6:$W$23))/Z5</f>
        <v>257.09702636710841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1442.6699369416333</v>
      </c>
      <c r="P6">
        <f t="shared" si="22"/>
        <v>72.133496847081673</v>
      </c>
      <c r="Q6" s="4">
        <f t="shared" si="23"/>
        <v>25</v>
      </c>
      <c r="R6">
        <f t="shared" si="0"/>
        <v>250000</v>
      </c>
      <c r="S6">
        <f t="shared" si="1"/>
        <v>376.08515226102566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250.59426636074932</v>
      </c>
      <c r="AC6">
        <f t="shared" si="2"/>
        <v>361.88030627026728</v>
      </c>
      <c r="AE6">
        <f t="shared" si="3"/>
        <v>1388.1798722673182</v>
      </c>
      <c r="AF6">
        <f t="shared" si="4"/>
        <v>-69.408993613365908</v>
      </c>
      <c r="AG6">
        <f t="shared" si="4"/>
        <v>-24.05574270179514</v>
      </c>
      <c r="AH6">
        <f t="shared" si="5"/>
        <v>-682.5507471909616</v>
      </c>
      <c r="AI6">
        <f t="shared" si="6"/>
        <v>612.16438876119537</v>
      </c>
      <c r="AJ6">
        <f t="shared" si="7"/>
        <v>-111.28603990951797</v>
      </c>
      <c r="AK6">
        <f>H6*SUM(AB6, AE6:AF6)</f>
        <v>170.74692777759952</v>
      </c>
      <c r="AL6">
        <f t="shared" si="8"/>
        <v>671.62527662927687</v>
      </c>
      <c r="AN6">
        <f t="shared" si="9"/>
        <v>1081.150881389086</v>
      </c>
      <c r="AO6">
        <f t="shared" si="9"/>
        <v>-54.057544069454295</v>
      </c>
      <c r="AP6">
        <f t="shared" si="9"/>
        <v>-18.735243136781783</v>
      </c>
      <c r="AQ6">
        <f t="shared" si="9"/>
        <v>-531.58841779848547</v>
      </c>
      <c r="AR6">
        <f t="shared" si="9"/>
        <v>476.76967638436429</v>
      </c>
      <c r="AS6">
        <f t="shared" si="9"/>
        <v>-86.672485704581092</v>
      </c>
      <c r="AT6">
        <f t="shared" si="9"/>
        <v>132.98218418893902</v>
      </c>
      <c r="AU6">
        <f t="shared" si="9"/>
        <v>523.0793748687222</v>
      </c>
      <c r="AW6">
        <v>3</v>
      </c>
      <c r="AX6">
        <f>(R6*SUMPRODUCT(K7:$K$23, X7:$X$23)-$AZ$3*SUMPRODUCT(K6:$K$22, W7:$W$23))/Z6</f>
        <v>376.08515226102566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1442.6699369416333</v>
      </c>
      <c r="P7">
        <f t="shared" si="22"/>
        <v>72.133496847081673</v>
      </c>
      <c r="Q7" s="4">
        <f t="shared" si="23"/>
        <v>25</v>
      </c>
      <c r="R7">
        <f t="shared" si="0"/>
        <v>250000</v>
      </c>
      <c r="S7">
        <f t="shared" si="1"/>
        <v>472.81366568967672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361.88030627026728</v>
      </c>
      <c r="AC7">
        <f t="shared" si="2"/>
        <v>449.10435302423684</v>
      </c>
      <c r="AE7">
        <f t="shared" si="3"/>
        <v>1370.3270350965979</v>
      </c>
      <c r="AF7">
        <f t="shared" si="4"/>
        <v>-68.516351754829913</v>
      </c>
      <c r="AG7">
        <f t="shared" si="4"/>
        <v>-23.746371224758491</v>
      </c>
      <c r="AH7">
        <f t="shared" si="5"/>
        <v>-688.14050018696798</v>
      </c>
      <c r="AI7">
        <f t="shared" si="6"/>
        <v>589.92381193004167</v>
      </c>
      <c r="AJ7">
        <f t="shared" si="7"/>
        <v>-87.22404675396956</v>
      </c>
      <c r="AK7">
        <f>H7*SUM(AB7, AE7:AF7)</f>
        <v>174.18844661238009</v>
      </c>
      <c r="AL7">
        <f t="shared" si="8"/>
        <v>676.88821178845217</v>
      </c>
      <c r="AN7">
        <f t="shared" si="9"/>
        <v>966.09633720891304</v>
      </c>
      <c r="AO7">
        <f t="shared" si="9"/>
        <v>-48.304816860445669</v>
      </c>
      <c r="AP7">
        <f t="shared" si="9"/>
        <v>-16.741465120860816</v>
      </c>
      <c r="AQ7">
        <f t="shared" si="9"/>
        <v>-485.14697564065426</v>
      </c>
      <c r="AR7">
        <f t="shared" si="9"/>
        <v>415.90307958695246</v>
      </c>
      <c r="AS7">
        <f t="shared" si="9"/>
        <v>-61.493957228690881</v>
      </c>
      <c r="AT7">
        <f t="shared" si="9"/>
        <v>122.80486040652917</v>
      </c>
      <c r="AU7">
        <f t="shared" si="9"/>
        <v>477.21398276479073</v>
      </c>
      <c r="AW7">
        <v>4</v>
      </c>
      <c r="AX7">
        <f>(R7*SUMPRODUCT(K8:$K$23, X8:$X$23)-$AZ$3*SUMPRODUCT(K7:$K$22, W8:$W$23))/Z7</f>
        <v>472.81366568967672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1442.6699369416333</v>
      </c>
      <c r="P8">
        <f t="shared" si="22"/>
        <v>72.133496847081673</v>
      </c>
      <c r="Q8" s="4">
        <f t="shared" si="23"/>
        <v>25</v>
      </c>
      <c r="R8">
        <f t="shared" si="0"/>
        <v>250000</v>
      </c>
      <c r="S8">
        <f t="shared" si="1"/>
        <v>537.88574483140292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449.10435302423684</v>
      </c>
      <c r="AC8">
        <f t="shared" si="2"/>
        <v>504.31091365835897</v>
      </c>
      <c r="AE8">
        <f t="shared" si="3"/>
        <v>1352.6184714832509</v>
      </c>
      <c r="AF8">
        <f t="shared" si="4"/>
        <v>-67.630923574162551</v>
      </c>
      <c r="AG8">
        <f t="shared" si="4"/>
        <v>-23.439499861463712</v>
      </c>
      <c r="AH8">
        <f t="shared" si="5"/>
        <v>-694.07651047194747</v>
      </c>
      <c r="AI8">
        <f t="shared" si="6"/>
        <v>567.47153757567719</v>
      </c>
      <c r="AJ8">
        <f t="shared" si="7"/>
        <v>-55.206560634122127</v>
      </c>
      <c r="AK8">
        <f t="shared" ref="AK8:AK23" si="24">H8*SUM(AB8:AB8, AE8:AF8)</f>
        <v>125.72166281766609</v>
      </c>
      <c r="AL8">
        <f t="shared" si="8"/>
        <v>637.98663975922113</v>
      </c>
      <c r="AN8">
        <f t="shared" si="9"/>
        <v>889.14834123198193</v>
      </c>
      <c r="AO8">
        <f t="shared" si="9"/>
        <v>-44.457417061599102</v>
      </c>
      <c r="AP8">
        <f t="shared" si="9"/>
        <v>-15.408034756669963</v>
      </c>
      <c r="AQ8">
        <f t="shared" si="9"/>
        <v>-456.25354893865671</v>
      </c>
      <c r="AR8">
        <f t="shared" si="9"/>
        <v>373.02934047505619</v>
      </c>
      <c r="AS8">
        <f t="shared" si="9"/>
        <v>-36.290219931068236</v>
      </c>
      <c r="AT8">
        <f t="shared" si="9"/>
        <v>82.643561586641056</v>
      </c>
      <c r="AU8">
        <f t="shared" si="9"/>
        <v>419.38268213062901</v>
      </c>
      <c r="AW8">
        <v>5</v>
      </c>
      <c r="AX8">
        <f>(R8*SUMPRODUCT(K9:$K$23, X9:$X$23)-$AZ$3*SUMPRODUCT(K8:$K$22, W9:$W$23))/Z8</f>
        <v>537.88574483140292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1442.6699369416333</v>
      </c>
      <c r="P9">
        <f t="shared" si="22"/>
        <v>72.133496847081673</v>
      </c>
      <c r="Q9" s="4">
        <f t="shared" si="23"/>
        <v>25</v>
      </c>
      <c r="R9">
        <f t="shared" si="0"/>
        <v>250000</v>
      </c>
      <c r="S9">
        <f t="shared" si="1"/>
        <v>580.26411917704866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504.31091365835897</v>
      </c>
      <c r="AC9">
        <f t="shared" si="2"/>
        <v>536.97610556934842</v>
      </c>
      <c r="AE9">
        <f t="shared" si="3"/>
        <v>1335.0459881261891</v>
      </c>
      <c r="AF9">
        <f t="shared" si="4"/>
        <v>-66.752299406309461</v>
      </c>
      <c r="AG9">
        <f t="shared" si="4"/>
        <v>-23.134986630351502</v>
      </c>
      <c r="AH9">
        <f t="shared" si="5"/>
        <v>-701.18232497574786</v>
      </c>
      <c r="AI9">
        <f t="shared" si="6"/>
        <v>543.97637711378025</v>
      </c>
      <c r="AJ9">
        <f t="shared" si="7"/>
        <v>-32.665191910989449</v>
      </c>
      <c r="AK9">
        <f t="shared" si="24"/>
        <v>92.52996024414405</v>
      </c>
      <c r="AL9">
        <f t="shared" si="8"/>
        <v>603.84114544693489</v>
      </c>
      <c r="AN9">
        <f t="shared" si="9"/>
        <v>834.05912343603291</v>
      </c>
      <c r="AO9">
        <f t="shared" si="9"/>
        <v>-41.702956171801645</v>
      </c>
      <c r="AP9">
        <f t="shared" si="9"/>
        <v>-14.453394745373711</v>
      </c>
      <c r="AQ9">
        <f t="shared" si="9"/>
        <v>-438.05795496149881</v>
      </c>
      <c r="AR9">
        <f t="shared" si="9"/>
        <v>339.84481755735868</v>
      </c>
      <c r="AS9">
        <f t="shared" si="9"/>
        <v>-20.407312987314466</v>
      </c>
      <c r="AT9">
        <f t="shared" si="9"/>
        <v>57.807340135991709</v>
      </c>
      <c r="AU9">
        <f t="shared" si="9"/>
        <v>377.24484470603596</v>
      </c>
      <c r="AW9">
        <v>6</v>
      </c>
      <c r="AX9">
        <f>(R9*SUMPRODUCT(K10:$K$23, X10:$X$23)-$AZ$3*SUMPRODUCT(K9:$K$22, W10:$W$23))/Z9</f>
        <v>580.26411917704866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1442.6699369416333</v>
      </c>
      <c r="P10">
        <f t="shared" si="22"/>
        <v>72.133496847081673</v>
      </c>
      <c r="Q10" s="4">
        <f t="shared" si="23"/>
        <v>25</v>
      </c>
      <c r="R10">
        <f t="shared" si="0"/>
        <v>250000</v>
      </c>
      <c r="S10">
        <f t="shared" si="1"/>
        <v>610.49783151970234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536.97610556934842</v>
      </c>
      <c r="AC10">
        <f t="shared" si="2"/>
        <v>557.57298207607073</v>
      </c>
      <c r="AE10">
        <f t="shared" si="3"/>
        <v>1317.6030075154879</v>
      </c>
      <c r="AF10">
        <f t="shared" si="4"/>
        <v>-65.880150375774406</v>
      </c>
      <c r="AG10">
        <f t="shared" si="4"/>
        <v>-22.832717549877017</v>
      </c>
      <c r="AH10">
        <f t="shared" si="5"/>
        <v>-709.19214170970906</v>
      </c>
      <c r="AI10">
        <f t="shared" si="6"/>
        <v>519.69799788012745</v>
      </c>
      <c r="AJ10">
        <f t="shared" si="7"/>
        <v>-20.59687650672231</v>
      </c>
      <c r="AK10">
        <f t="shared" si="24"/>
        <v>93.906695542225762</v>
      </c>
      <c r="AL10">
        <f t="shared" si="8"/>
        <v>593.00781691563088</v>
      </c>
      <c r="AN10">
        <f t="shared" si="9"/>
        <v>782.10143768129046</v>
      </c>
      <c r="AO10">
        <f t="shared" si="9"/>
        <v>-39.105071884064529</v>
      </c>
      <c r="AP10">
        <f t="shared" si="9"/>
        <v>-13.553020993479889</v>
      </c>
      <c r="AQ10">
        <f t="shared" si="9"/>
        <v>-420.96154187544016</v>
      </c>
      <c r="AR10">
        <f t="shared" si="9"/>
        <v>308.48180292830591</v>
      </c>
      <c r="AS10">
        <f t="shared" si="9"/>
        <v>-12.2258727672661</v>
      </c>
      <c r="AT10">
        <f t="shared" si="9"/>
        <v>55.741039730899892</v>
      </c>
      <c r="AU10">
        <f t="shared" si="9"/>
        <v>351.99696989193973</v>
      </c>
      <c r="AW10">
        <v>7</v>
      </c>
      <c r="AX10">
        <f>(R10*SUMPRODUCT(K11:$K$23, X11:$X$23)-$AZ$3*SUMPRODUCT(K10:$K$22, W11:$W$23))/Z10</f>
        <v>610.49783151970234</v>
      </c>
    </row>
    <row r="11" spans="1:52" x14ac:dyDescent="0.25">
      <c r="A11" t="s">
        <v>33</v>
      </c>
      <c r="C11" s="7">
        <f>AU25</f>
        <v>4282.61167404342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1442.6699369416333</v>
      </c>
      <c r="P11">
        <f t="shared" si="22"/>
        <v>72.133496847081673</v>
      </c>
      <c r="Q11" s="4">
        <f t="shared" si="23"/>
        <v>25</v>
      </c>
      <c r="R11">
        <f t="shared" si="0"/>
        <v>250000</v>
      </c>
      <c r="S11">
        <f t="shared" si="1"/>
        <v>627.51477458324086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557.57298207607073</v>
      </c>
      <c r="AC11">
        <f t="shared" si="2"/>
        <v>565.57808657048326</v>
      </c>
      <c r="AE11">
        <f t="shared" si="3"/>
        <v>1300.2761616730231</v>
      </c>
      <c r="AF11">
        <f t="shared" si="4"/>
        <v>-65.01380808365117</v>
      </c>
      <c r="AG11">
        <f t="shared" si="4"/>
        <v>-22.532460966600652</v>
      </c>
      <c r="AH11">
        <f t="shared" si="5"/>
        <v>-719.29407777591462</v>
      </c>
      <c r="AI11">
        <f t="shared" si="6"/>
        <v>493.43581484685672</v>
      </c>
      <c r="AJ11">
        <f t="shared" si="7"/>
        <v>-8.0051044944125351</v>
      </c>
      <c r="AK11">
        <f t="shared" si="24"/>
        <v>92.331019786770312</v>
      </c>
      <c r="AL11">
        <f t="shared" si="8"/>
        <v>577.76173013921448</v>
      </c>
      <c r="AN11">
        <f t="shared" si="9"/>
        <v>734.01482296869403</v>
      </c>
      <c r="AO11">
        <f t="shared" si="9"/>
        <v>-36.700741148434709</v>
      </c>
      <c r="AP11">
        <f t="shared" si="9"/>
        <v>-12.719728958322197</v>
      </c>
      <c r="AQ11">
        <f t="shared" si="9"/>
        <v>-406.04644668851955</v>
      </c>
      <c r="AR11">
        <f t="shared" si="9"/>
        <v>278.54790617341757</v>
      </c>
      <c r="AS11">
        <f t="shared" si="9"/>
        <v>-4.5189364625064172</v>
      </c>
      <c r="AT11">
        <f t="shared" si="9"/>
        <v>52.121494757009721</v>
      </c>
      <c r="AU11">
        <f t="shared" si="9"/>
        <v>326.15046446792087</v>
      </c>
      <c r="AW11">
        <v>8</v>
      </c>
      <c r="AX11">
        <f>(R11*SUMPRODUCT(K12:$K$23, X12:$X$23)-$AZ$3*SUMPRODUCT(K11:$K$22, W12:$W$23))/Z11</f>
        <v>627.51477458324086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1442.6699369416333</v>
      </c>
      <c r="P12">
        <f t="shared" si="22"/>
        <v>72.133496847081673</v>
      </c>
      <c r="Q12" s="4">
        <f t="shared" si="23"/>
        <v>25</v>
      </c>
      <c r="R12">
        <f t="shared" si="0"/>
        <v>250000</v>
      </c>
      <c r="S12">
        <f t="shared" si="1"/>
        <v>631.29891389596412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565.57808657048326</v>
      </c>
      <c r="AC12">
        <f t="shared" si="2"/>
        <v>561.45091186534728</v>
      </c>
      <c r="AE12">
        <f t="shared" si="3"/>
        <v>1283.0504437555335</v>
      </c>
      <c r="AF12">
        <f t="shared" si="4"/>
        <v>-64.152522187776682</v>
      </c>
      <c r="AG12">
        <f t="shared" si="4"/>
        <v>-22.233956827219902</v>
      </c>
      <c r="AH12">
        <f t="shared" si="5"/>
        <v>-731.79529714745672</v>
      </c>
      <c r="AI12">
        <f t="shared" si="6"/>
        <v>464.86866759308032</v>
      </c>
      <c r="AJ12">
        <f t="shared" si="7"/>
        <v>4.1271747051359853</v>
      </c>
      <c r="AK12">
        <f t="shared" si="24"/>
        <v>92.614304822374663</v>
      </c>
      <c r="AL12">
        <f t="shared" si="8"/>
        <v>561.61014712059091</v>
      </c>
      <c r="AN12">
        <f t="shared" si="9"/>
        <v>688.55479314182764</v>
      </c>
      <c r="AO12">
        <f t="shared" si="9"/>
        <v>-34.427739657091387</v>
      </c>
      <c r="AP12">
        <f t="shared" si="9"/>
        <v>-11.931952962877965</v>
      </c>
      <c r="AQ12">
        <f t="shared" si="9"/>
        <v>-392.72123859343486</v>
      </c>
      <c r="AR12">
        <f t="shared" si="9"/>
        <v>249.4738619284235</v>
      </c>
      <c r="AS12">
        <f t="shared" si="9"/>
        <v>2.2148668738518849</v>
      </c>
      <c r="AT12">
        <f t="shared" si="9"/>
        <v>49.701883358761229</v>
      </c>
      <c r="AU12">
        <f t="shared" si="9"/>
        <v>301.39061216103659</v>
      </c>
      <c r="AW12">
        <v>9</v>
      </c>
      <c r="AX12">
        <f>(R12*SUMPRODUCT(K13:$K$23, X13:$X$23)-$AZ$3*SUMPRODUCT(K12:$K$22, W13:$W$23))/Z12</f>
        <v>631.29891389596412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1442.6699369416333</v>
      </c>
      <c r="P13">
        <f t="shared" si="22"/>
        <v>72.133496847081673</v>
      </c>
      <c r="Q13" s="4">
        <f t="shared" si="23"/>
        <v>25</v>
      </c>
      <c r="R13">
        <f t="shared" si="0"/>
        <v>250000</v>
      </c>
      <c r="S13">
        <f t="shared" si="1"/>
        <v>621.58383713107753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561.45091186534728</v>
      </c>
      <c r="AC13">
        <f t="shared" si="2"/>
        <v>545.42837133830972</v>
      </c>
      <c r="AE13">
        <f t="shared" si="3"/>
        <v>1265.916304575474</v>
      </c>
      <c r="AF13">
        <f t="shared" si="4"/>
        <v>-63.295815228773712</v>
      </c>
      <c r="AG13">
        <f t="shared" si="4"/>
        <v>-21.937039654044753</v>
      </c>
      <c r="AH13">
        <f t="shared" si="5"/>
        <v>-745.77604902954374</v>
      </c>
      <c r="AI13">
        <f t="shared" si="6"/>
        <v>434.90740066311162</v>
      </c>
      <c r="AJ13">
        <f t="shared" si="7"/>
        <v>16.022540527037563</v>
      </c>
      <c r="AK13">
        <f t="shared" si="24"/>
        <v>91.202491442662861</v>
      </c>
      <c r="AL13">
        <f t="shared" si="8"/>
        <v>542.13243263281208</v>
      </c>
      <c r="AN13">
        <f t="shared" si="9"/>
        <v>645.96337383626724</v>
      </c>
      <c r="AO13">
        <f t="shared" si="9"/>
        <v>-32.298168691813366</v>
      </c>
      <c r="AP13">
        <f t="shared" si="9"/>
        <v>-11.193887064799933</v>
      </c>
      <c r="AQ13">
        <f t="shared" si="9"/>
        <v>-380.54965483595595</v>
      </c>
      <c r="AR13">
        <f t="shared" si="9"/>
        <v>221.92166324369788</v>
      </c>
      <c r="AS13">
        <f t="shared" si="9"/>
        <v>8.1758756869352265</v>
      </c>
      <c r="AT13">
        <f t="shared" si="9"/>
        <v>46.538202297925586</v>
      </c>
      <c r="AU13">
        <f t="shared" si="9"/>
        <v>276.63574122855874</v>
      </c>
      <c r="AW13">
        <v>10</v>
      </c>
      <c r="AX13">
        <f>(R13*SUMPRODUCT(K14:$K$23, X14:$X$23)-$AZ$3*SUMPRODUCT(K13:$K$22, W14:$W$23))/Z13</f>
        <v>621.58383713107753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1442.6699369416333</v>
      </c>
      <c r="P14">
        <f t="shared" si="22"/>
        <v>72.133496847081673</v>
      </c>
      <c r="Q14" s="4">
        <f t="shared" si="23"/>
        <v>25</v>
      </c>
      <c r="R14">
        <f t="shared" si="0"/>
        <v>250000</v>
      </c>
      <c r="S14">
        <f t="shared" si="1"/>
        <v>611.0673176939016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545.42837133830972</v>
      </c>
      <c r="AC14">
        <f t="shared" si="2"/>
        <v>528.97445955136868</v>
      </c>
      <c r="AE14">
        <f t="shared" si="3"/>
        <v>1248.8567594887813</v>
      </c>
      <c r="AF14">
        <f t="shared" si="4"/>
        <v>-62.442837974439065</v>
      </c>
      <c r="AG14">
        <f t="shared" si="4"/>
        <v>-21.64141512050006</v>
      </c>
      <c r="AH14">
        <f t="shared" si="5"/>
        <v>-762.54137004243989</v>
      </c>
      <c r="AI14">
        <f t="shared" si="6"/>
        <v>402.23113635140226</v>
      </c>
      <c r="AJ14">
        <f t="shared" si="7"/>
        <v>16.453911786941035</v>
      </c>
      <c r="AK14">
        <f t="shared" si="24"/>
        <v>148.19720868398716</v>
      </c>
      <c r="AL14">
        <f t="shared" si="8"/>
        <v>566.88225682233042</v>
      </c>
      <c r="AN14">
        <f t="shared" si="9"/>
        <v>587.02540443388193</v>
      </c>
      <c r="AO14">
        <f t="shared" si="9"/>
        <v>-29.351270221694094</v>
      </c>
      <c r="AP14">
        <f t="shared" si="9"/>
        <v>-10.172552109846027</v>
      </c>
      <c r="AQ14">
        <f t="shared" si="9"/>
        <v>-358.43274478489207</v>
      </c>
      <c r="AR14">
        <f t="shared" si="9"/>
        <v>189.06883731744969</v>
      </c>
      <c r="AS14">
        <f t="shared" si="9"/>
        <v>7.7341649855843571</v>
      </c>
      <c r="AT14">
        <f t="shared" si="9"/>
        <v>69.660131718630012</v>
      </c>
      <c r="AU14">
        <f t="shared" si="9"/>
        <v>266.46313402166408</v>
      </c>
      <c r="AW14">
        <v>11</v>
      </c>
      <c r="AX14">
        <f>(R14*SUMPRODUCT(K15:$K$23, X15:$X$23)-$AZ$3*SUMPRODUCT(K14:$K$22, W15:$W$23))/Z14</f>
        <v>611.0673176939016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1442.6699369416333</v>
      </c>
      <c r="P15">
        <f t="shared" si="22"/>
        <v>72.133496847081673</v>
      </c>
      <c r="Q15" s="4">
        <f t="shared" si="23"/>
        <v>25</v>
      </c>
      <c r="R15">
        <f t="shared" si="0"/>
        <v>250000</v>
      </c>
      <c r="S15">
        <f t="shared" si="1"/>
        <v>586.83772854846688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528.97445955136868</v>
      </c>
      <c r="AC15">
        <f t="shared" si="2"/>
        <v>501.08398738298609</v>
      </c>
      <c r="AE15">
        <f t="shared" si="3"/>
        <v>1231.8546836931439</v>
      </c>
      <c r="AF15">
        <f t="shared" si="4"/>
        <v>-61.592734184657203</v>
      </c>
      <c r="AG15">
        <f t="shared" si="4"/>
        <v>-21.346786471211079</v>
      </c>
      <c r="AH15">
        <f t="shared" si="5"/>
        <v>-782.1449808398072</v>
      </c>
      <c r="AI15">
        <f t="shared" si="6"/>
        <v>366.77018219746833</v>
      </c>
      <c r="AJ15">
        <f t="shared" si="7"/>
        <v>27.890472168382587</v>
      </c>
      <c r="AK15">
        <f t="shared" si="24"/>
        <v>145.40705799606997</v>
      </c>
      <c r="AL15">
        <f t="shared" si="8"/>
        <v>540.06771236192094</v>
      </c>
      <c r="AN15">
        <f t="shared" si="9"/>
        <v>533.39030007320912</v>
      </c>
      <c r="AO15">
        <f t="shared" si="9"/>
        <v>-26.669515003660457</v>
      </c>
      <c r="AP15">
        <f t="shared" si="9"/>
        <v>-9.2431104027155708</v>
      </c>
      <c r="AQ15">
        <f t="shared" si="9"/>
        <v>-338.66701288187102</v>
      </c>
      <c r="AR15">
        <f t="shared" si="9"/>
        <v>158.81066178496198</v>
      </c>
      <c r="AS15">
        <f t="shared" si="9"/>
        <v>12.076511552869841</v>
      </c>
      <c r="AT15">
        <f t="shared" si="9"/>
        <v>62.960928203611246</v>
      </c>
      <c r="AU15">
        <f t="shared" si="9"/>
        <v>233.8481015414431</v>
      </c>
      <c r="AW15">
        <v>12</v>
      </c>
      <c r="AX15">
        <f>(R15*SUMPRODUCT(K16:$K$23, X16:$X$23)-$AZ$3*SUMPRODUCT(K15:$K$22, W16:$W$23))/Z15</f>
        <v>586.83772854846688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1442.6699369416333</v>
      </c>
      <c r="P16">
        <f t="shared" si="22"/>
        <v>72.133496847081673</v>
      </c>
      <c r="Q16" s="4">
        <f t="shared" si="23"/>
        <v>25</v>
      </c>
      <c r="R16">
        <f t="shared" si="0"/>
        <v>250000</v>
      </c>
      <c r="S16">
        <f t="shared" si="1"/>
        <v>550.42355124915855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501.08398738298609</v>
      </c>
      <c r="AC16">
        <f t="shared" si="2"/>
        <v>463.52501586882153</v>
      </c>
      <c r="AE16">
        <f t="shared" si="3"/>
        <v>1214.9073270878953</v>
      </c>
      <c r="AF16">
        <f t="shared" si="4"/>
        <v>-60.745366354394768</v>
      </c>
      <c r="AG16">
        <f t="shared" si="4"/>
        <v>-21.053106049735465</v>
      </c>
      <c r="AH16">
        <f t="shared" si="5"/>
        <v>-802.12556763503926</v>
      </c>
      <c r="AI16">
        <f t="shared" si="6"/>
        <v>330.98328704872574</v>
      </c>
      <c r="AJ16">
        <f t="shared" si="7"/>
        <v>37.558971514164568</v>
      </c>
      <c r="AK16">
        <f t="shared" si="24"/>
        <v>141.64270627222402</v>
      </c>
      <c r="AL16">
        <f t="shared" si="8"/>
        <v>510.18496483511433</v>
      </c>
      <c r="AN16">
        <f t="shared" si="9"/>
        <v>484.58520750467386</v>
      </c>
      <c r="AO16">
        <f t="shared" si="9"/>
        <v>-24.229260375233693</v>
      </c>
      <c r="AP16">
        <f t="shared" si="9"/>
        <v>-8.3973678784068078</v>
      </c>
      <c r="AQ16">
        <f t="shared" si="9"/>
        <v>-319.94060449773593</v>
      </c>
      <c r="AR16">
        <f t="shared" si="9"/>
        <v>132.01797475329741</v>
      </c>
      <c r="AS16">
        <f t="shared" si="9"/>
        <v>14.980996162464344</v>
      </c>
      <c r="AT16">
        <f t="shared" si="9"/>
        <v>56.496457532257082</v>
      </c>
      <c r="AU16">
        <f t="shared" si="9"/>
        <v>203.49542844801883</v>
      </c>
      <c r="AW16">
        <v>13</v>
      </c>
      <c r="AX16">
        <f>(R16*SUMPRODUCT(K17:$K$23, X17:$X$23)-$AZ$3*SUMPRODUCT(K16:$K$22, W17:$W$23))/Z16</f>
        <v>550.42355124915855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1442.6699369416333</v>
      </c>
      <c r="P17">
        <f t="shared" si="22"/>
        <v>72.133496847081673</v>
      </c>
      <c r="Q17" s="4">
        <f t="shared" si="23"/>
        <v>25</v>
      </c>
      <c r="R17">
        <f t="shared" si="0"/>
        <v>250000</v>
      </c>
      <c r="S17">
        <f t="shared" si="1"/>
        <v>502.72370971898221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463.52501586882153</v>
      </c>
      <c r="AC17">
        <f t="shared" si="2"/>
        <v>417.46613741010651</v>
      </c>
      <c r="AE17">
        <f t="shared" si="3"/>
        <v>1198.0056529845519</v>
      </c>
      <c r="AF17">
        <f t="shared" si="4"/>
        <v>-59.900282649227606</v>
      </c>
      <c r="AG17">
        <f t="shared" si="4"/>
        <v>-20.760217259469727</v>
      </c>
      <c r="AH17">
        <f t="shared" si="5"/>
        <v>-823.57729768384365</v>
      </c>
      <c r="AI17">
        <f t="shared" si="6"/>
        <v>293.76785539201092</v>
      </c>
      <c r="AJ17">
        <f t="shared" si="7"/>
        <v>46.058878458715014</v>
      </c>
      <c r="AK17">
        <f t="shared" si="24"/>
        <v>137.05471540826119</v>
      </c>
      <c r="AL17">
        <f t="shared" si="8"/>
        <v>476.88144925898712</v>
      </c>
      <c r="AN17">
        <f t="shared" si="9"/>
        <v>440.17688796141465</v>
      </c>
      <c r="AO17">
        <f t="shared" si="9"/>
        <v>-22.008844398070735</v>
      </c>
      <c r="AP17">
        <f t="shared" si="9"/>
        <v>-7.6278169505382687</v>
      </c>
      <c r="AQ17">
        <f t="shared" si="9"/>
        <v>-302.60265549416442</v>
      </c>
      <c r="AR17">
        <f t="shared" si="9"/>
        <v>107.93757111864119</v>
      </c>
      <c r="AS17">
        <f t="shared" si="9"/>
        <v>16.923170381076361</v>
      </c>
      <c r="AT17">
        <f t="shared" si="9"/>
        <v>50.357290016580308</v>
      </c>
      <c r="AU17">
        <f t="shared" si="9"/>
        <v>175.21803151629786</v>
      </c>
      <c r="AW17">
        <v>14</v>
      </c>
      <c r="AX17">
        <f>(R17*SUMPRODUCT(K18:$K$23, X18:$X$23)-$AZ$3*SUMPRODUCT(K17:$K$22, W18:$W$23))/Z17</f>
        <v>502.72370971898221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1442.6699369416333</v>
      </c>
      <c r="P18">
        <f t="shared" si="22"/>
        <v>72.133496847081673</v>
      </c>
      <c r="Q18" s="4">
        <f t="shared" si="23"/>
        <v>25</v>
      </c>
      <c r="R18">
        <f t="shared" si="0"/>
        <v>250000</v>
      </c>
      <c r="S18">
        <f t="shared" si="1"/>
        <v>444.31886876060821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417.46613741010651</v>
      </c>
      <c r="AC18">
        <f t="shared" si="2"/>
        <v>363.77096418427391</v>
      </c>
      <c r="AE18">
        <f t="shared" si="3"/>
        <v>1181.136951092838</v>
      </c>
      <c r="AF18">
        <f t="shared" si="4"/>
        <v>-59.056847554641905</v>
      </c>
      <c r="AG18">
        <f t="shared" si="4"/>
        <v>-20.46789984403452</v>
      </c>
      <c r="AH18">
        <f t="shared" si="5"/>
        <v>-847.15242840506926</v>
      </c>
      <c r="AI18">
        <f t="shared" si="6"/>
        <v>254.45977528909225</v>
      </c>
      <c r="AJ18">
        <f t="shared" si="7"/>
        <v>53.695173225832605</v>
      </c>
      <c r="AK18">
        <f t="shared" si="24"/>
        <v>131.74205093042815</v>
      </c>
      <c r="AL18">
        <f t="shared" si="8"/>
        <v>439.896999445353</v>
      </c>
      <c r="AN18">
        <f t="shared" si="9"/>
        <v>399.76980793849702</v>
      </c>
      <c r="AO18">
        <f t="shared" si="9"/>
        <v>-19.988490396924853</v>
      </c>
      <c r="AP18">
        <f t="shared" si="9"/>
        <v>-6.9276034264979387</v>
      </c>
      <c r="AQ18">
        <f t="shared" si="9"/>
        <v>-286.72878558644516</v>
      </c>
      <c r="AR18">
        <f t="shared" si="9"/>
        <v>86.12492852862907</v>
      </c>
      <c r="AS18">
        <f t="shared" si="9"/>
        <v>18.173768137432702</v>
      </c>
      <c r="AT18">
        <f t="shared" si="9"/>
        <v>44.589659437164912</v>
      </c>
      <c r="AU18">
        <f t="shared" si="9"/>
        <v>148.88835610322667</v>
      </c>
      <c r="AW18">
        <v>15</v>
      </c>
      <c r="AX18">
        <f>(R18*SUMPRODUCT(K19:$K$23, X19:$X$23)-$AZ$3*SUMPRODUCT(K18:$K$22, W19:$W$23))/Z18</f>
        <v>444.31886876060821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1442.6699369416333</v>
      </c>
      <c r="P19">
        <f t="shared" si="22"/>
        <v>72.133496847081673</v>
      </c>
      <c r="Q19" s="4">
        <f t="shared" si="23"/>
        <v>25</v>
      </c>
      <c r="R19">
        <f t="shared" si="0"/>
        <v>250000</v>
      </c>
      <c r="S19">
        <f t="shared" si="1"/>
        <v>374.27471738560212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363.77096418427391</v>
      </c>
      <c r="AC19">
        <f t="shared" si="2"/>
        <v>302.04782088191735</v>
      </c>
      <c r="AE19">
        <f t="shared" si="3"/>
        <v>1164.2659534924719</v>
      </c>
      <c r="AF19">
        <f t="shared" si="4"/>
        <v>-58.213297674623597</v>
      </c>
      <c r="AG19">
        <f t="shared" si="4"/>
        <v>-20.175542646307584</v>
      </c>
      <c r="AH19">
        <f t="shared" si="5"/>
        <v>-876.78199286591757</v>
      </c>
      <c r="AI19">
        <f t="shared" si="6"/>
        <v>209.09512030562314</v>
      </c>
      <c r="AJ19">
        <f t="shared" si="7"/>
        <v>61.723143302356561</v>
      </c>
      <c r="AK19">
        <f t="shared" si="24"/>
        <v>125.77574681082162</v>
      </c>
      <c r="AL19">
        <f t="shared" si="8"/>
        <v>396.5940104188013</v>
      </c>
      <c r="AN19">
        <f t="shared" si="9"/>
        <v>362.99722057241212</v>
      </c>
      <c r="AO19">
        <f t="shared" si="9"/>
        <v>-18.149861028620606</v>
      </c>
      <c r="AP19">
        <f t="shared" si="9"/>
        <v>-6.2903719568375891</v>
      </c>
      <c r="AQ19">
        <f t="shared" si="9"/>
        <v>-273.36488325845943</v>
      </c>
      <c r="AR19">
        <f t="shared" si="9"/>
        <v>65.19210432849448</v>
      </c>
      <c r="AS19">
        <f t="shared" si="9"/>
        <v>19.244167878085253</v>
      </c>
      <c r="AT19">
        <f t="shared" si="9"/>
        <v>39.214619624314977</v>
      </c>
      <c r="AU19">
        <f t="shared" si="9"/>
        <v>123.65089183089471</v>
      </c>
      <c r="AW19">
        <v>16</v>
      </c>
      <c r="AX19">
        <f>(R19*SUMPRODUCT(K20:$K$23, X20:$X$23)-$AZ$3*SUMPRODUCT(K19:$K$22, W20:$W$23))/Z19</f>
        <v>374.27471738560212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1442.6699369416333</v>
      </c>
      <c r="P20">
        <f t="shared" si="22"/>
        <v>72.133496847081673</v>
      </c>
      <c r="Q20" s="4">
        <f t="shared" si="23"/>
        <v>25</v>
      </c>
      <c r="R20">
        <f t="shared" si="0"/>
        <v>250000</v>
      </c>
      <c r="S20">
        <f t="shared" si="1"/>
        <v>293.53316097564311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302.04782088191735</v>
      </c>
      <c r="AC20">
        <f t="shared" si="2"/>
        <v>233.45269790373482</v>
      </c>
      <c r="AE20">
        <f t="shared" si="3"/>
        <v>1147.3837839792893</v>
      </c>
      <c r="AF20">
        <f t="shared" si="4"/>
        <v>-57.369189198964477</v>
      </c>
      <c r="AG20">
        <f t="shared" si="4"/>
        <v>-19.88299185071515</v>
      </c>
      <c r="AH20">
        <f t="shared" si="5"/>
        <v>-907.95369129355993</v>
      </c>
      <c r="AI20">
        <f t="shared" si="6"/>
        <v>162.17791163604977</v>
      </c>
      <c r="AJ20">
        <f t="shared" si="7"/>
        <v>68.59512297818253</v>
      </c>
      <c r="AK20">
        <f t="shared" si="24"/>
        <v>119.12156503304941</v>
      </c>
      <c r="AL20">
        <f t="shared" si="8"/>
        <v>349.89459964728172</v>
      </c>
      <c r="AN20">
        <f t="shared" si="9"/>
        <v>329.53471831242865</v>
      </c>
      <c r="AO20">
        <f t="shared" si="9"/>
        <v>-16.476735915621436</v>
      </c>
      <c r="AP20">
        <f t="shared" si="9"/>
        <v>-5.7105008892578182</v>
      </c>
      <c r="AQ20">
        <f t="shared" si="9"/>
        <v>-260.76912370460502</v>
      </c>
      <c r="AR20">
        <f t="shared" si="9"/>
        <v>46.578357802944403</v>
      </c>
      <c r="AS20">
        <f t="shared" si="9"/>
        <v>19.700883735541623</v>
      </c>
      <c r="AT20">
        <f t="shared" si="9"/>
        <v>34.212346318823478</v>
      </c>
      <c r="AU20">
        <f t="shared" si="9"/>
        <v>100.49158785730951</v>
      </c>
      <c r="AW20">
        <v>17</v>
      </c>
      <c r="AX20">
        <f>(R20*SUMPRODUCT(K21:$K$23, X21:$X$23)-$AZ$3*SUMPRODUCT(K20:$K$22, W21:$W$23))/Z20</f>
        <v>293.53316097564311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1442.6699369416333</v>
      </c>
      <c r="P21">
        <f t="shared" si="22"/>
        <v>72.133496847081673</v>
      </c>
      <c r="Q21" s="4">
        <f t="shared" si="23"/>
        <v>25</v>
      </c>
      <c r="R21">
        <f t="shared" si="0"/>
        <v>250000</v>
      </c>
      <c r="S21">
        <f t="shared" si="1"/>
        <v>204.03246771741081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233.45269790373482</v>
      </c>
      <c r="AC21">
        <f t="shared" si="2"/>
        <v>159.883210934857</v>
      </c>
      <c r="AE21">
        <f t="shared" si="3"/>
        <v>1130.4999857026828</v>
      </c>
      <c r="AF21">
        <f t="shared" si="4"/>
        <v>-56.52499928513415</v>
      </c>
      <c r="AG21">
        <f t="shared" si="4"/>
        <v>-19.590412830312204</v>
      </c>
      <c r="AH21">
        <f t="shared" si="5"/>
        <v>-937.49101895795968</v>
      </c>
      <c r="AI21">
        <f t="shared" si="6"/>
        <v>116.89355462927676</v>
      </c>
      <c r="AJ21">
        <f t="shared" si="7"/>
        <v>73.569486968877811</v>
      </c>
      <c r="AK21">
        <f t="shared" si="24"/>
        <v>111.87920180274089</v>
      </c>
      <c r="AL21">
        <f t="shared" si="8"/>
        <v>302.34224340089548</v>
      </c>
      <c r="AN21">
        <f t="shared" si="9"/>
        <v>299.09172468622307</v>
      </c>
      <c r="AO21">
        <f t="shared" si="9"/>
        <v>-14.954586234311158</v>
      </c>
      <c r="AP21">
        <f t="shared" si="9"/>
        <v>-5.1829548295758867</v>
      </c>
      <c r="AQ21">
        <f t="shared" si="9"/>
        <v>-248.02813735879505</v>
      </c>
      <c r="AR21">
        <f t="shared" si="9"/>
        <v>30.926046263541018</v>
      </c>
      <c r="AS21">
        <f t="shared" si="9"/>
        <v>19.463976134528899</v>
      </c>
      <c r="AT21">
        <f t="shared" si="9"/>
        <v>29.599419590351228</v>
      </c>
      <c r="AU21">
        <f t="shared" si="9"/>
        <v>79.989441988421149</v>
      </c>
      <c r="AW21">
        <v>18</v>
      </c>
      <c r="AX21">
        <f>(R21*SUMPRODUCT(K22:$K$23, X22:$X$23)-$AZ$3*SUMPRODUCT(K21:$K$22, W22:$W$23))/Z21</f>
        <v>204.03246771741081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1442.6699369416333</v>
      </c>
      <c r="P22">
        <f t="shared" si="22"/>
        <v>72.133496847081673</v>
      </c>
      <c r="Q22" s="4">
        <f t="shared" si="23"/>
        <v>25</v>
      </c>
      <c r="R22">
        <f t="shared" si="0"/>
        <v>250000</v>
      </c>
      <c r="S22">
        <f t="shared" si="1"/>
        <v>105.94521889653299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159.883210934857</v>
      </c>
      <c r="AC22">
        <f t="shared" si="2"/>
        <v>81.779070857614641</v>
      </c>
      <c r="AE22">
        <f t="shared" si="3"/>
        <v>1113.5963305009616</v>
      </c>
      <c r="AF22">
        <f t="shared" si="4"/>
        <v>-55.679816525048082</v>
      </c>
      <c r="AG22">
        <f t="shared" si="4"/>
        <v>-19.297489709630213</v>
      </c>
      <c r="AH22">
        <f t="shared" si="5"/>
        <v>-970.18992378866074</v>
      </c>
      <c r="AI22">
        <f t="shared" si="6"/>
        <v>68.429100477622569</v>
      </c>
      <c r="AJ22">
        <f t="shared" si="7"/>
        <v>78.104140077242363</v>
      </c>
      <c r="AK22">
        <f t="shared" si="24"/>
        <v>104.20955806006447</v>
      </c>
      <c r="AL22">
        <f t="shared" si="8"/>
        <v>250.7427986149294</v>
      </c>
      <c r="AN22">
        <f t="shared" si="9"/>
        <v>271.39571972718977</v>
      </c>
      <c r="AO22">
        <f t="shared" si="9"/>
        <v>-13.56978598635949</v>
      </c>
      <c r="AP22">
        <f t="shared" si="9"/>
        <v>-4.7030112844544867</v>
      </c>
      <c r="AQ22">
        <f t="shared" si="9"/>
        <v>-236.44599522004586</v>
      </c>
      <c r="AR22">
        <f t="shared" si="9"/>
        <v>16.676927236329938</v>
      </c>
      <c r="AS22">
        <f t="shared" si="9"/>
        <v>19.034841198157249</v>
      </c>
      <c r="AT22">
        <f t="shared" si="9"/>
        <v>25.39701976158689</v>
      </c>
      <c r="AU22">
        <f t="shared" si="9"/>
        <v>61.10878819607408</v>
      </c>
      <c r="AW22">
        <v>19</v>
      </c>
      <c r="AX22">
        <f>(R22*SUMPRODUCT(K23:$K$23, X23:$X$23)-$AZ$3*SUMPRODUCT(K22:$K$22, W23:$W$23))/Z22</f>
        <v>105.94521889653299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1442.6699369416333</v>
      </c>
      <c r="P23">
        <f t="shared" si="22"/>
        <v>72.133496847081673</v>
      </c>
      <c r="Q23" s="4">
        <f t="shared" si="23"/>
        <v>25</v>
      </c>
      <c r="R23">
        <f t="shared" si="0"/>
        <v>250000</v>
      </c>
      <c r="S23">
        <f t="shared" si="1"/>
        <v>107.58089397747253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81.779070857614641</v>
      </c>
      <c r="AC23">
        <f t="shared" si="2"/>
        <v>81.779070857614641</v>
      </c>
      <c r="AE23">
        <f t="shared" si="3"/>
        <v>1096.6650548749424</v>
      </c>
      <c r="AF23">
        <f t="shared" si="4"/>
        <v>-54.833252743747124</v>
      </c>
      <c r="AG23">
        <f t="shared" si="4"/>
        <v>-19.004087955138949</v>
      </c>
      <c r="AH23">
        <f t="shared" si="5"/>
        <v>-1004.2685739496469</v>
      </c>
      <c r="AI23">
        <f t="shared" si="6"/>
        <v>18.55914022640934</v>
      </c>
      <c r="AJ23">
        <f t="shared" si="7"/>
        <v>0</v>
      </c>
      <c r="AK23">
        <f t="shared" si="24"/>
        <v>96.149629623398454</v>
      </c>
      <c r="AL23">
        <f t="shared" si="8"/>
        <v>114.70876984980779</v>
      </c>
      <c r="AN23">
        <f t="shared" si="9"/>
        <v>246.20143199867084</v>
      </c>
      <c r="AO23">
        <f t="shared" si="9"/>
        <v>-12.310071599933543</v>
      </c>
      <c r="AP23">
        <f t="shared" si="9"/>
        <v>-4.2664199498154431</v>
      </c>
      <c r="AQ23">
        <f t="shared" si="9"/>
        <v>-225.45841131580639</v>
      </c>
      <c r="AR23">
        <f t="shared" si="9"/>
        <v>4.1665291331154632</v>
      </c>
      <c r="AS23">
        <f t="shared" si="9"/>
        <v>0</v>
      </c>
      <c r="AT23">
        <f t="shared" si="9"/>
        <v>21.585603000837814</v>
      </c>
      <c r="AU23">
        <f t="shared" si="9"/>
        <v>25.752132133953278</v>
      </c>
      <c r="AW23">
        <v>20</v>
      </c>
      <c r="AX23">
        <f>(R23*SUMPRODUCT(K$23:$K24, X$23:$X24)-$AZ$3*SUMPRODUCT(K$22:$K23, W$23:$W24))/Z23</f>
        <v>107.58089397747253</v>
      </c>
    </row>
    <row r="25" spans="5:50" x14ac:dyDescent="0.25">
      <c r="AN25" s="8">
        <f t="shared" ref="AN25:AU25" si="25">SUM(AN3:AN23)</f>
        <v>13232.252199898847</v>
      </c>
      <c r="AO25" s="8">
        <f t="shared" si="25"/>
        <v>-1743.6150627011673</v>
      </c>
      <c r="AP25" s="8">
        <f t="shared" si="25"/>
        <v>-477.45118943310115</v>
      </c>
      <c r="AQ25" s="8">
        <f t="shared" si="25"/>
        <v>-7582.3707126837562</v>
      </c>
      <c r="AR25" s="8">
        <f t="shared" si="25"/>
        <v>3428.8152350808246</v>
      </c>
      <c r="AS25" s="8">
        <f t="shared" si="25"/>
        <v>-289.9314181217519</v>
      </c>
      <c r="AT25" s="8">
        <f t="shared" si="25"/>
        <v>1143.7278570843487</v>
      </c>
      <c r="AU25" s="9">
        <f t="shared" si="25"/>
        <v>4282.61167404342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02F0C-1A20-463A-A15D-94149A0192EF}">
  <sheetPr codeName="Sheet6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2161.5147154392844</v>
      </c>
      <c r="K3">
        <v>1</v>
      </c>
      <c r="L3" s="2">
        <v>0</v>
      </c>
      <c r="O3">
        <f>$C$3</f>
        <v>2161.5147154392844</v>
      </c>
      <c r="P3">
        <f>O3*B5</f>
        <v>1729.2117723514275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2161.5147154392844</v>
      </c>
      <c r="AF3">
        <f t="shared" ref="AF3:AG23" si="4">-$Z3*P3</f>
        <v>-1729.2117723514275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159.15320128785686</v>
      </c>
      <c r="AJ3">
        <f t="shared" ref="AJ3:AJ23" si="7">AB3-AC3</f>
        <v>0</v>
      </c>
      <c r="AL3">
        <f t="shared" ref="AL3:AL23" si="8">SUM(AI3:AK3)</f>
        <v>159.15320128785686</v>
      </c>
      <c r="AN3">
        <f t="shared" ref="AN3:AU23" si="9">AE3*$K3</f>
        <v>2161.5147154392844</v>
      </c>
      <c r="AO3">
        <f t="shared" si="9"/>
        <v>-1729.2117723514275</v>
      </c>
      <c r="AP3">
        <f t="shared" si="9"/>
        <v>-273.14974180000002</v>
      </c>
      <c r="AQ3">
        <f t="shared" si="9"/>
        <v>0</v>
      </c>
      <c r="AR3">
        <f t="shared" si="9"/>
        <v>159.15320128785686</v>
      </c>
      <c r="AS3">
        <f t="shared" si="9"/>
        <v>0</v>
      </c>
      <c r="AT3">
        <f t="shared" si="9"/>
        <v>0</v>
      </c>
      <c r="AU3">
        <f t="shared" si="9"/>
        <v>159.15320128785686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1157.6975251004319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347.09090548869057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342.41349282723422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-342.41349282723422</v>
      </c>
      <c r="AK4">
        <f>H4*SUM(AB4, AE4:AF4)</f>
        <v>0</v>
      </c>
      <c r="AL4">
        <f t="shared" si="8"/>
        <v>-1211.4247428272342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-815.28403227319632</v>
      </c>
      <c r="AR4">
        <f t="shared" si="9"/>
        <v>-815.28403227319632</v>
      </c>
      <c r="AS4">
        <f t="shared" si="9"/>
        <v>-321.24354332229495</v>
      </c>
      <c r="AT4">
        <f t="shared" si="9"/>
        <v>0</v>
      </c>
      <c r="AU4">
        <f t="shared" si="9"/>
        <v>-1136.5275755954913</v>
      </c>
      <c r="AW4">
        <v>1</v>
      </c>
      <c r="AX4">
        <f>(R4*SUMPRODUCT(K5:$K$23, X5:$X$23)-$AZ$3*SUMPRODUCT(K4:$K$22, W5:$W$23))/Z4</f>
        <v>347.09090548869057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2161.5147154392844</v>
      </c>
      <c r="P5">
        <f t="shared" ref="P5:P23" si="22">O5*$C$5</f>
        <v>108.07573577196422</v>
      </c>
      <c r="Q5" s="4">
        <f t="shared" ref="Q5:Q23" si="23">$C$8</f>
        <v>25</v>
      </c>
      <c r="R5">
        <f t="shared" si="0"/>
        <v>250000</v>
      </c>
      <c r="S5">
        <f t="shared" si="1"/>
        <v>661.97224060500332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342.41349282723422</v>
      </c>
      <c r="AC5">
        <f t="shared" si="2"/>
        <v>644.16075700800866</v>
      </c>
      <c r="AE5">
        <f t="shared" si="3"/>
        <v>2103.3555034102078</v>
      </c>
      <c r="AF5">
        <f t="shared" si="4"/>
        <v>-105.16777517051038</v>
      </c>
      <c r="AG5">
        <f t="shared" si="4"/>
        <v>-24.327332684648677</v>
      </c>
      <c r="AH5">
        <f t="shared" si="5"/>
        <v>-891.35201601324002</v>
      </c>
      <c r="AI5">
        <f t="shared" si="6"/>
        <v>1082.5083795418088</v>
      </c>
      <c r="AJ5">
        <f t="shared" si="7"/>
        <v>-301.74726418077444</v>
      </c>
      <c r="AK5">
        <f>H5*SUM(AB5, AE5:AF5)</f>
        <v>202.2279455001829</v>
      </c>
      <c r="AL5">
        <f t="shared" si="8"/>
        <v>982.98906086121724</v>
      </c>
      <c r="AN5">
        <f t="shared" si="9"/>
        <v>1816.3789616709225</v>
      </c>
      <c r="AO5">
        <f t="shared" si="9"/>
        <v>-90.818948083546118</v>
      </c>
      <c r="AP5">
        <f t="shared" si="9"/>
        <v>-21.008172517828314</v>
      </c>
      <c r="AQ5">
        <f t="shared" si="9"/>
        <v>-769.738185819965</v>
      </c>
      <c r="AR5">
        <f t="shared" si="9"/>
        <v>934.81365524958323</v>
      </c>
      <c r="AS5">
        <f t="shared" si="9"/>
        <v>-260.57762537578304</v>
      </c>
      <c r="AT5">
        <f t="shared" si="9"/>
        <v>174.63647256629679</v>
      </c>
      <c r="AU5">
        <f t="shared" si="9"/>
        <v>848.87250244009704</v>
      </c>
      <c r="AW5">
        <v>2</v>
      </c>
      <c r="AX5">
        <f>(R5*SUMPRODUCT(K6:$K$23, X6:$X$23)-$AZ$3*SUMPRODUCT(K5:$K$22, W6:$W$23))/Z5</f>
        <v>661.97224060500332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2161.5147154392844</v>
      </c>
      <c r="P6">
        <f t="shared" si="22"/>
        <v>108.07573577196422</v>
      </c>
      <c r="Q6" s="4">
        <f t="shared" si="23"/>
        <v>25</v>
      </c>
      <c r="R6">
        <f t="shared" si="0"/>
        <v>250000</v>
      </c>
      <c r="S6">
        <f t="shared" si="1"/>
        <v>943.06251240275753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644.16075700800866</v>
      </c>
      <c r="AC6">
        <f t="shared" si="2"/>
        <v>905.06264282949724</v>
      </c>
      <c r="AE6">
        <f t="shared" si="3"/>
        <v>2074.4183923566243</v>
      </c>
      <c r="AF6">
        <f t="shared" si="4"/>
        <v>-103.72091961783121</v>
      </c>
      <c r="AG6">
        <f t="shared" si="4"/>
        <v>-23.992647118470352</v>
      </c>
      <c r="AH6">
        <f t="shared" si="5"/>
        <v>-914.12239331839771</v>
      </c>
      <c r="AI6">
        <f t="shared" si="6"/>
        <v>1032.5824323019251</v>
      </c>
      <c r="AJ6">
        <f t="shared" si="7"/>
        <v>-260.90188582148858</v>
      </c>
      <c r="AK6">
        <f>H6*SUM(AB6, AE6:AF6)</f>
        <v>284.4965753964521</v>
      </c>
      <c r="AL6">
        <f t="shared" si="8"/>
        <v>1056.1771218768886</v>
      </c>
      <c r="AN6">
        <f t="shared" si="9"/>
        <v>1615.6114334109959</v>
      </c>
      <c r="AO6">
        <f t="shared" si="9"/>
        <v>-80.78057167054979</v>
      </c>
      <c r="AP6">
        <f t="shared" si="9"/>
        <v>-18.686102642177193</v>
      </c>
      <c r="AQ6">
        <f t="shared" si="9"/>
        <v>-711.94248740942066</v>
      </c>
      <c r="AR6">
        <f t="shared" si="9"/>
        <v>804.20227168884833</v>
      </c>
      <c r="AS6">
        <f t="shared" si="9"/>
        <v>-203.19722929800463</v>
      </c>
      <c r="AT6">
        <f t="shared" si="9"/>
        <v>221.57339217119849</v>
      </c>
      <c r="AU6">
        <f t="shared" si="9"/>
        <v>822.57843456204205</v>
      </c>
      <c r="AW6">
        <v>3</v>
      </c>
      <c r="AX6">
        <f>(R6*SUMPRODUCT(K7:$K$23, X7:$X$23)-$AZ$3*SUMPRODUCT(K6:$K$22, W7:$W$23))/Z6</f>
        <v>943.06251240275753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2161.5147154392844</v>
      </c>
      <c r="P7">
        <f t="shared" si="22"/>
        <v>108.07573577196422</v>
      </c>
      <c r="Q7" s="4">
        <f t="shared" si="23"/>
        <v>25</v>
      </c>
      <c r="R7">
        <f t="shared" si="0"/>
        <v>250000</v>
      </c>
      <c r="S7">
        <f t="shared" si="1"/>
        <v>1171.5214526821806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905.06264282949724</v>
      </c>
      <c r="AC7">
        <f t="shared" si="2"/>
        <v>1108.6746555307127</v>
      </c>
      <c r="AE7">
        <f t="shared" si="3"/>
        <v>2045.5592828263245</v>
      </c>
      <c r="AF7">
        <f t="shared" si="4"/>
        <v>-102.27796414131623</v>
      </c>
      <c r="AG7">
        <f t="shared" si="4"/>
        <v>-23.658863715052313</v>
      </c>
      <c r="AH7">
        <f t="shared" si="5"/>
        <v>-938.56932233332634</v>
      </c>
      <c r="AI7">
        <f t="shared" si="6"/>
        <v>981.05313263662958</v>
      </c>
      <c r="AJ7">
        <f t="shared" si="7"/>
        <v>-203.61201270121546</v>
      </c>
      <c r="AK7">
        <f>H7*SUM(AB7, AE7:AF7)</f>
        <v>298.2216127705687</v>
      </c>
      <c r="AL7">
        <f t="shared" si="8"/>
        <v>1075.6627327059828</v>
      </c>
      <c r="AN7">
        <f t="shared" si="9"/>
        <v>1442.1428462461117</v>
      </c>
      <c r="AO7">
        <f t="shared" si="9"/>
        <v>-72.107142312305598</v>
      </c>
      <c r="AP7">
        <f t="shared" si="9"/>
        <v>-16.679771318987125</v>
      </c>
      <c r="AQ7">
        <f t="shared" si="9"/>
        <v>-661.70217860363471</v>
      </c>
      <c r="AR7">
        <f t="shared" si="9"/>
        <v>691.65375401118433</v>
      </c>
      <c r="AS7">
        <f t="shared" si="9"/>
        <v>-143.54881327179859</v>
      </c>
      <c r="AT7">
        <f t="shared" si="9"/>
        <v>210.24967062251059</v>
      </c>
      <c r="AU7">
        <f t="shared" si="9"/>
        <v>758.35461136189622</v>
      </c>
      <c r="AW7">
        <v>4</v>
      </c>
      <c r="AX7">
        <f>(R7*SUMPRODUCT(K8:$K$23, X8:$X$23)-$AZ$3*SUMPRODUCT(K7:$K$22, W8:$W$23))/Z7</f>
        <v>1171.5214526821806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2161.5147154392844</v>
      </c>
      <c r="P8">
        <f t="shared" si="22"/>
        <v>108.07573577196422</v>
      </c>
      <c r="Q8" s="4">
        <f t="shared" si="23"/>
        <v>25</v>
      </c>
      <c r="R8">
        <f t="shared" si="0"/>
        <v>250000</v>
      </c>
      <c r="S8">
        <f t="shared" si="1"/>
        <v>1335.9143095570748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1108.6746555307127</v>
      </c>
      <c r="AC8">
        <f t="shared" si="2"/>
        <v>1246.447137783478</v>
      </c>
      <c r="AE8">
        <f t="shared" si="3"/>
        <v>2016.7564723739183</v>
      </c>
      <c r="AF8">
        <f t="shared" si="4"/>
        <v>-100.83782361869592</v>
      </c>
      <c r="AG8">
        <f t="shared" si="4"/>
        <v>-23.325731464706372</v>
      </c>
      <c r="AH8">
        <f t="shared" si="5"/>
        <v>-965.43613195419368</v>
      </c>
      <c r="AI8">
        <f t="shared" si="6"/>
        <v>927.15678533632229</v>
      </c>
      <c r="AJ8">
        <f t="shared" si="7"/>
        <v>-137.77248225276526</v>
      </c>
      <c r="AK8">
        <f t="shared" ref="AK8:AK23" si="24">H8*SUM(AB8:AB8, AE8:AF8)</f>
        <v>219.28301456073032</v>
      </c>
      <c r="AL8">
        <f t="shared" si="8"/>
        <v>1008.6673176442873</v>
      </c>
      <c r="AN8">
        <f t="shared" si="9"/>
        <v>1325.7217093255831</v>
      </c>
      <c r="AO8">
        <f t="shared" si="9"/>
        <v>-66.286085466279161</v>
      </c>
      <c r="AP8">
        <f t="shared" si="9"/>
        <v>-15.333248715081691</v>
      </c>
      <c r="AQ8">
        <f t="shared" si="9"/>
        <v>-634.63271675653857</v>
      </c>
      <c r="AR8">
        <f t="shared" si="9"/>
        <v>609.46965838768358</v>
      </c>
      <c r="AS8">
        <f t="shared" si="9"/>
        <v>-90.565208626884981</v>
      </c>
      <c r="AT8">
        <f t="shared" si="9"/>
        <v>144.14643357872865</v>
      </c>
      <c r="AU8">
        <f t="shared" si="9"/>
        <v>663.05088333952722</v>
      </c>
      <c r="AW8">
        <v>5</v>
      </c>
      <c r="AX8">
        <f>(R8*SUMPRODUCT(K9:$K$23, X9:$X$23)-$AZ$3*SUMPRODUCT(K8:$K$22, W9:$W$23))/Z8</f>
        <v>1335.9143095570748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2161.5147154392844</v>
      </c>
      <c r="P9">
        <f t="shared" si="22"/>
        <v>108.07573577196422</v>
      </c>
      <c r="Q9" s="4">
        <f t="shared" si="23"/>
        <v>25</v>
      </c>
      <c r="R9">
        <f t="shared" si="0"/>
        <v>250000</v>
      </c>
      <c r="S9">
        <f t="shared" si="1"/>
        <v>1448.5710588268666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1246.447137783478</v>
      </c>
      <c r="AC9">
        <f t="shared" si="2"/>
        <v>1332.2539246164761</v>
      </c>
      <c r="AE9">
        <f t="shared" si="3"/>
        <v>1987.9497420667662</v>
      </c>
      <c r="AF9">
        <f t="shared" si="4"/>
        <v>-99.397487103338321</v>
      </c>
      <c r="AG9">
        <f t="shared" si="4"/>
        <v>-22.992553877464069</v>
      </c>
      <c r="AH9">
        <f t="shared" si="5"/>
        <v>-999.20272595242432</v>
      </c>
      <c r="AI9">
        <f t="shared" si="6"/>
        <v>866.35697513353944</v>
      </c>
      <c r="AJ9">
        <f t="shared" si="7"/>
        <v>-85.806786832998114</v>
      </c>
      <c r="AK9">
        <f t="shared" si="24"/>
        <v>163.64696830138848</v>
      </c>
      <c r="AL9">
        <f t="shared" si="8"/>
        <v>944.19715660192981</v>
      </c>
      <c r="AN9">
        <f t="shared" si="9"/>
        <v>1241.9554337826851</v>
      </c>
      <c r="AO9">
        <f t="shared" si="9"/>
        <v>-62.097771689134262</v>
      </c>
      <c r="AP9">
        <f t="shared" si="9"/>
        <v>-14.364411041382649</v>
      </c>
      <c r="AQ9">
        <f t="shared" si="9"/>
        <v>-624.2437767349785</v>
      </c>
      <c r="AR9">
        <f t="shared" si="9"/>
        <v>541.24947431718965</v>
      </c>
      <c r="AS9">
        <f t="shared" si="9"/>
        <v>-53.607092225521377</v>
      </c>
      <c r="AT9">
        <f t="shared" si="9"/>
        <v>102.23711254021545</v>
      </c>
      <c r="AU9">
        <f t="shared" si="9"/>
        <v>589.87949463188374</v>
      </c>
      <c r="AW9">
        <v>6</v>
      </c>
      <c r="AX9">
        <f>(R9*SUMPRODUCT(K10:$K$23, X10:$X$23)-$AZ$3*SUMPRODUCT(K9:$K$22, W10:$W$23))/Z9</f>
        <v>1448.5710588268666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2161.5147154392844</v>
      </c>
      <c r="P10">
        <f t="shared" si="22"/>
        <v>108.07573577196422</v>
      </c>
      <c r="Q10" s="4">
        <f t="shared" si="23"/>
        <v>25</v>
      </c>
      <c r="R10">
        <f t="shared" si="0"/>
        <v>250000</v>
      </c>
      <c r="S10">
        <f t="shared" si="1"/>
        <v>1526.1464455066066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1332.2539246164761</v>
      </c>
      <c r="AC10">
        <f t="shared" si="2"/>
        <v>1383.2475948235278</v>
      </c>
      <c r="AE10">
        <f t="shared" si="3"/>
        <v>1959.1239360483173</v>
      </c>
      <c r="AF10">
        <f t="shared" si="4"/>
        <v>-97.956196802415874</v>
      </c>
      <c r="AG10">
        <f t="shared" si="4"/>
        <v>-22.659155661243844</v>
      </c>
      <c r="AH10">
        <f t="shared" si="5"/>
        <v>-1034.7267744558135</v>
      </c>
      <c r="AI10">
        <f t="shared" si="6"/>
        <v>803.78180912884409</v>
      </c>
      <c r="AJ10">
        <f t="shared" si="7"/>
        <v>-50.993670207051764</v>
      </c>
      <c r="AK10">
        <f t="shared" si="24"/>
        <v>167.65463735277484</v>
      </c>
      <c r="AL10">
        <f t="shared" si="8"/>
        <v>920.44277627456722</v>
      </c>
      <c r="AN10">
        <f t="shared" si="9"/>
        <v>1162.8947704577904</v>
      </c>
      <c r="AO10">
        <f t="shared" si="9"/>
        <v>-58.144738522889526</v>
      </c>
      <c r="AP10">
        <f t="shared" si="9"/>
        <v>-13.4499983061815</v>
      </c>
      <c r="AQ10">
        <f t="shared" si="9"/>
        <v>-614.19205427830934</v>
      </c>
      <c r="AR10">
        <f t="shared" si="9"/>
        <v>477.10797935041006</v>
      </c>
      <c r="AS10">
        <f t="shared" si="9"/>
        <v>-30.268770300383498</v>
      </c>
      <c r="AT10">
        <f t="shared" si="9"/>
        <v>99.516267160614603</v>
      </c>
      <c r="AU10">
        <f t="shared" si="9"/>
        <v>546.3554762106412</v>
      </c>
      <c r="AW10">
        <v>7</v>
      </c>
      <c r="AX10">
        <f>(R10*SUMPRODUCT(K11:$K$23, X11:$X$23)-$AZ$3*SUMPRODUCT(K10:$K$22, W11:$W$23))/Z10</f>
        <v>1526.1464455066066</v>
      </c>
    </row>
    <row r="11" spans="1:52" x14ac:dyDescent="0.25">
      <c r="A11" t="s">
        <v>33</v>
      </c>
      <c r="C11" s="7">
        <f>AU25</f>
        <v>6389.9655684847585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2161.5147154392844</v>
      </c>
      <c r="P11">
        <f t="shared" si="22"/>
        <v>108.07573577196422</v>
      </c>
      <c r="Q11" s="4">
        <f t="shared" si="23"/>
        <v>25</v>
      </c>
      <c r="R11">
        <f t="shared" si="0"/>
        <v>250000</v>
      </c>
      <c r="S11">
        <f t="shared" si="1"/>
        <v>1571.0310205652829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1383.2475948235278</v>
      </c>
      <c r="AC11">
        <f t="shared" si="2"/>
        <v>1402.9762788173612</v>
      </c>
      <c r="AE11">
        <f t="shared" si="3"/>
        <v>1930.295348964409</v>
      </c>
      <c r="AF11">
        <f t="shared" si="4"/>
        <v>-96.514767448220454</v>
      </c>
      <c r="AG11">
        <f t="shared" si="4"/>
        <v>-22.325725279322413</v>
      </c>
      <c r="AH11">
        <f t="shared" si="5"/>
        <v>-1068.3882530899118</v>
      </c>
      <c r="AI11">
        <f t="shared" si="6"/>
        <v>743.06660314695432</v>
      </c>
      <c r="AJ11">
        <f t="shared" si="7"/>
        <v>-19.728683993833329</v>
      </c>
      <c r="AK11">
        <f t="shared" si="24"/>
        <v>165.67695108149539</v>
      </c>
      <c r="AL11">
        <f t="shared" si="8"/>
        <v>889.01487023461641</v>
      </c>
      <c r="AN11">
        <f t="shared" si="9"/>
        <v>1089.664980879423</v>
      </c>
      <c r="AO11">
        <f t="shared" si="9"/>
        <v>-54.483249043971149</v>
      </c>
      <c r="AP11">
        <f t="shared" si="9"/>
        <v>-12.603025243087119</v>
      </c>
      <c r="AQ11">
        <f t="shared" si="9"/>
        <v>-603.11250607301963</v>
      </c>
      <c r="AR11">
        <f t="shared" si="9"/>
        <v>419.46620051934491</v>
      </c>
      <c r="AS11">
        <f t="shared" si="9"/>
        <v>-11.136977602132195</v>
      </c>
      <c r="AT11">
        <f t="shared" si="9"/>
        <v>93.525776679321751</v>
      </c>
      <c r="AU11">
        <f t="shared" si="9"/>
        <v>501.85499959653453</v>
      </c>
      <c r="AW11">
        <v>8</v>
      </c>
      <c r="AX11">
        <f>(R11*SUMPRODUCT(K12:$K$23, X12:$X$23)-$AZ$3*SUMPRODUCT(K11:$K$22, W12:$W$23))/Z11</f>
        <v>1571.0310205652829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2161.5147154392844</v>
      </c>
      <c r="P12">
        <f t="shared" si="22"/>
        <v>108.07573577196422</v>
      </c>
      <c r="Q12" s="4">
        <f t="shared" si="23"/>
        <v>25</v>
      </c>
      <c r="R12">
        <f t="shared" si="0"/>
        <v>250000</v>
      </c>
      <c r="S12">
        <f t="shared" si="1"/>
        <v>1583.8129381481458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1402.9762788173612</v>
      </c>
      <c r="AC12">
        <f t="shared" si="2"/>
        <v>1393.2424045309926</v>
      </c>
      <c r="AE12">
        <f t="shared" si="3"/>
        <v>1901.4328567671189</v>
      </c>
      <c r="AF12">
        <f t="shared" si="4"/>
        <v>-95.071642838355942</v>
      </c>
      <c r="AG12">
        <f t="shared" si="4"/>
        <v>-21.991902752101907</v>
      </c>
      <c r="AH12">
        <f t="shared" si="5"/>
        <v>-1105.652744272832</v>
      </c>
      <c r="AI12">
        <f t="shared" si="6"/>
        <v>678.71656690382906</v>
      </c>
      <c r="AJ12">
        <f t="shared" si="7"/>
        <v>9.7338742863685184</v>
      </c>
      <c r="AK12">
        <f t="shared" si="24"/>
        <v>166.56461587352388</v>
      </c>
      <c r="AL12">
        <f t="shared" si="8"/>
        <v>855.01505706372143</v>
      </c>
      <c r="AN12">
        <f t="shared" si="9"/>
        <v>1020.4124972141896</v>
      </c>
      <c r="AO12">
        <f t="shared" si="9"/>
        <v>-51.020624860709475</v>
      </c>
      <c r="AP12">
        <f t="shared" si="9"/>
        <v>-11.802053554453956</v>
      </c>
      <c r="AQ12">
        <f t="shared" si="9"/>
        <v>-593.35351959437764</v>
      </c>
      <c r="AR12">
        <f t="shared" si="9"/>
        <v>364.23629920464845</v>
      </c>
      <c r="AS12">
        <f t="shared" si="9"/>
        <v>5.2237274289085214</v>
      </c>
      <c r="AT12">
        <f t="shared" si="9"/>
        <v>89.387650490064829</v>
      </c>
      <c r="AU12">
        <f t="shared" si="9"/>
        <v>458.84767712362179</v>
      </c>
      <c r="AW12">
        <v>9</v>
      </c>
      <c r="AX12">
        <f>(R12*SUMPRODUCT(K13:$K$23, X13:$X$23)-$AZ$3*SUMPRODUCT(K12:$K$22, W13:$W$23))/Z12</f>
        <v>1583.8129381481458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2161.5147154392844</v>
      </c>
      <c r="P13">
        <f t="shared" si="22"/>
        <v>108.07573577196422</v>
      </c>
      <c r="Q13" s="4">
        <f t="shared" si="23"/>
        <v>25</v>
      </c>
      <c r="R13">
        <f t="shared" si="0"/>
        <v>250000</v>
      </c>
      <c r="S13">
        <f t="shared" si="1"/>
        <v>1565.0074816127703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1393.2424045309926</v>
      </c>
      <c r="AC13">
        <f t="shared" si="2"/>
        <v>1355.7681574202675</v>
      </c>
      <c r="AE13">
        <f t="shared" si="3"/>
        <v>1872.523203510799</v>
      </c>
      <c r="AF13">
        <f t="shared" si="4"/>
        <v>-93.626160175539951</v>
      </c>
      <c r="AG13">
        <f t="shared" si="4"/>
        <v>-21.657534761800665</v>
      </c>
      <c r="AH13">
        <f t="shared" si="5"/>
        <v>-1144.4896278022638</v>
      </c>
      <c r="AI13">
        <f t="shared" si="6"/>
        <v>612.74988077119451</v>
      </c>
      <c r="AJ13">
        <f t="shared" si="7"/>
        <v>37.474247110725173</v>
      </c>
      <c r="AK13">
        <f t="shared" si="24"/>
        <v>163.99960945468524</v>
      </c>
      <c r="AL13">
        <f t="shared" si="8"/>
        <v>814.22373733660493</v>
      </c>
      <c r="AN13">
        <f t="shared" si="9"/>
        <v>955.49871800740027</v>
      </c>
      <c r="AO13">
        <f t="shared" si="9"/>
        <v>-47.774935900370011</v>
      </c>
      <c r="AP13">
        <f t="shared" si="9"/>
        <v>-11.051263162615276</v>
      </c>
      <c r="AQ13">
        <f t="shared" si="9"/>
        <v>-584.00257475448848</v>
      </c>
      <c r="AR13">
        <f t="shared" si="9"/>
        <v>312.66994418992641</v>
      </c>
      <c r="AS13">
        <f t="shared" si="9"/>
        <v>19.122110212282838</v>
      </c>
      <c r="AT13">
        <f t="shared" si="9"/>
        <v>83.684632742529516</v>
      </c>
      <c r="AU13">
        <f t="shared" si="9"/>
        <v>415.47668714473872</v>
      </c>
      <c r="AW13">
        <v>10</v>
      </c>
      <c r="AX13">
        <f>(R13*SUMPRODUCT(K14:$K$23, X14:$X$23)-$AZ$3*SUMPRODUCT(K13:$K$22, W14:$W$23))/Z13</f>
        <v>1565.0074816127703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2161.5147154392844</v>
      </c>
      <c r="P14">
        <f t="shared" si="22"/>
        <v>108.07573577196422</v>
      </c>
      <c r="Q14" s="4">
        <f t="shared" si="23"/>
        <v>25</v>
      </c>
      <c r="R14">
        <f t="shared" si="0"/>
        <v>250000</v>
      </c>
      <c r="S14">
        <f t="shared" si="1"/>
        <v>1534.9873011282359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1355.7681574202675</v>
      </c>
      <c r="AC14">
        <f t="shared" si="2"/>
        <v>1309.1705576714953</v>
      </c>
      <c r="AE14">
        <f t="shared" si="3"/>
        <v>1843.5275805518766</v>
      </c>
      <c r="AF14">
        <f t="shared" si="4"/>
        <v>-92.176379027593825</v>
      </c>
      <c r="AG14">
        <f t="shared" si="4"/>
        <v>-21.322172449069086</v>
      </c>
      <c r="AH14">
        <f t="shared" si="5"/>
        <v>-1187.8696511357236</v>
      </c>
      <c r="AI14">
        <f t="shared" si="6"/>
        <v>542.15937793949001</v>
      </c>
      <c r="AJ14">
        <f t="shared" si="7"/>
        <v>46.597599748772154</v>
      </c>
      <c r="AK14">
        <f t="shared" si="24"/>
        <v>265.8824177836031</v>
      </c>
      <c r="AL14">
        <f t="shared" si="8"/>
        <v>854.63939547186533</v>
      </c>
      <c r="AN14">
        <f t="shared" si="9"/>
        <v>866.55055941041462</v>
      </c>
      <c r="AO14">
        <f t="shared" si="9"/>
        <v>-43.327527970520734</v>
      </c>
      <c r="AP14">
        <f t="shared" si="9"/>
        <v>-10.022492019378939</v>
      </c>
      <c r="AQ14">
        <f t="shared" si="9"/>
        <v>-558.35840025250423</v>
      </c>
      <c r="AR14">
        <f t="shared" si="9"/>
        <v>254.84213916801076</v>
      </c>
      <c r="AS14">
        <f t="shared" si="9"/>
        <v>21.903212382313932</v>
      </c>
      <c r="AT14">
        <f t="shared" si="9"/>
        <v>124.97809107841086</v>
      </c>
      <c r="AU14">
        <f t="shared" si="9"/>
        <v>401.7234426287356</v>
      </c>
      <c r="AW14">
        <v>11</v>
      </c>
      <c r="AX14">
        <f>(R14*SUMPRODUCT(K15:$K$23, X15:$X$23)-$AZ$3*SUMPRODUCT(K14:$K$22, W15:$W$23))/Z14</f>
        <v>1534.9873011282359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2161.5147154392844</v>
      </c>
      <c r="P15">
        <f t="shared" si="22"/>
        <v>108.07573577196422</v>
      </c>
      <c r="Q15" s="4">
        <f t="shared" si="23"/>
        <v>25</v>
      </c>
      <c r="R15">
        <f t="shared" si="0"/>
        <v>250000</v>
      </c>
      <c r="S15">
        <f t="shared" si="1"/>
        <v>1473.7642701140298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1309.1705576714953</v>
      </c>
      <c r="AC15">
        <f t="shared" si="2"/>
        <v>1237.0844976636486</v>
      </c>
      <c r="AE15">
        <f t="shared" si="3"/>
        <v>1814.3853804617597</v>
      </c>
      <c r="AF15">
        <f t="shared" si="4"/>
        <v>-90.719269023087989</v>
      </c>
      <c r="AG15">
        <f t="shared" si="4"/>
        <v>-20.985114830608754</v>
      </c>
      <c r="AH15">
        <f t="shared" si="5"/>
        <v>-1238.3589396963609</v>
      </c>
      <c r="AI15">
        <f t="shared" si="6"/>
        <v>464.32205691170202</v>
      </c>
      <c r="AJ15">
        <f t="shared" si="7"/>
        <v>72.086060007846754</v>
      </c>
      <c r="AK15">
        <f t="shared" si="24"/>
        <v>259.52589944909522</v>
      </c>
      <c r="AL15">
        <f t="shared" si="8"/>
        <v>795.93401636864405</v>
      </c>
      <c r="AN15">
        <f t="shared" si="9"/>
        <v>785.62477810411553</v>
      </c>
      <c r="AO15">
        <f t="shared" si="9"/>
        <v>-39.281238905205782</v>
      </c>
      <c r="AP15">
        <f t="shared" si="9"/>
        <v>-9.0865073979435422</v>
      </c>
      <c r="AQ15">
        <f t="shared" si="9"/>
        <v>-536.20662825479928</v>
      </c>
      <c r="AR15">
        <f t="shared" si="9"/>
        <v>201.05040354616693</v>
      </c>
      <c r="AS15">
        <f t="shared" si="9"/>
        <v>31.213101421513667</v>
      </c>
      <c r="AT15">
        <f t="shared" si="9"/>
        <v>112.37412920240605</v>
      </c>
      <c r="AU15">
        <f t="shared" si="9"/>
        <v>344.6376341700867</v>
      </c>
      <c r="AW15">
        <v>12</v>
      </c>
      <c r="AX15">
        <f>(R15*SUMPRODUCT(K16:$K$23, X16:$X$23)-$AZ$3*SUMPRODUCT(K15:$K$22, W16:$W$23))/Z15</f>
        <v>1473.7642701140298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2161.5147154392844</v>
      </c>
      <c r="P16">
        <f t="shared" si="22"/>
        <v>108.07573577196422</v>
      </c>
      <c r="Q16" s="4">
        <f t="shared" si="23"/>
        <v>25</v>
      </c>
      <c r="R16">
        <f t="shared" si="0"/>
        <v>250000</v>
      </c>
      <c r="S16">
        <f t="shared" si="1"/>
        <v>1383.7055632794729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1237.0844976636486</v>
      </c>
      <c r="AC16">
        <f t="shared" si="2"/>
        <v>1142.7256878951609</v>
      </c>
      <c r="AE16">
        <f t="shared" si="3"/>
        <v>1785.0751313319604</v>
      </c>
      <c r="AF16">
        <f t="shared" si="4"/>
        <v>-89.253756566598014</v>
      </c>
      <c r="AG16">
        <f t="shared" si="4"/>
        <v>-20.646113563112845</v>
      </c>
      <c r="AH16">
        <f t="shared" si="5"/>
        <v>-1291.5011918982395</v>
      </c>
      <c r="AI16">
        <f t="shared" si="6"/>
        <v>383.67406930401012</v>
      </c>
      <c r="AJ16">
        <f t="shared" si="7"/>
        <v>94.358809768487617</v>
      </c>
      <c r="AK16">
        <f t="shared" si="24"/>
        <v>250.97462131549534</v>
      </c>
      <c r="AL16">
        <f t="shared" si="8"/>
        <v>729.0075003879931</v>
      </c>
      <c r="AN16">
        <f t="shared" si="9"/>
        <v>712.00575026686704</v>
      </c>
      <c r="AO16">
        <f t="shared" si="9"/>
        <v>-35.600287513343353</v>
      </c>
      <c r="AP16">
        <f t="shared" si="9"/>
        <v>-8.2350324194087925</v>
      </c>
      <c r="AQ16">
        <f t="shared" si="9"/>
        <v>-515.13589482472844</v>
      </c>
      <c r="AR16">
        <f t="shared" si="9"/>
        <v>153.0345355093865</v>
      </c>
      <c r="AS16">
        <f t="shared" si="9"/>
        <v>37.636519586360635</v>
      </c>
      <c r="AT16">
        <f t="shared" si="9"/>
        <v>100.1052395001133</v>
      </c>
      <c r="AU16">
        <f t="shared" si="9"/>
        <v>290.77629459586046</v>
      </c>
      <c r="AW16">
        <v>13</v>
      </c>
      <c r="AX16">
        <f>(R16*SUMPRODUCT(K17:$K$23, X17:$X$23)-$AZ$3*SUMPRODUCT(K16:$K$22, W17:$W$23))/Z16</f>
        <v>1383.7055632794729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2161.5147154392844</v>
      </c>
      <c r="P17">
        <f t="shared" si="22"/>
        <v>108.07573577196422</v>
      </c>
      <c r="Q17" s="4">
        <f t="shared" si="23"/>
        <v>25</v>
      </c>
      <c r="R17">
        <f t="shared" si="0"/>
        <v>250000</v>
      </c>
      <c r="S17">
        <f t="shared" si="1"/>
        <v>1267.3571597988039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1142.7256878951609</v>
      </c>
      <c r="AC17">
        <f t="shared" si="2"/>
        <v>1029.3477794280316</v>
      </c>
      <c r="AE17">
        <f t="shared" si="3"/>
        <v>1755.5827537137654</v>
      </c>
      <c r="AF17">
        <f t="shared" si="4"/>
        <v>-87.779137685688269</v>
      </c>
      <c r="AG17">
        <f t="shared" si="4"/>
        <v>-20.30500580419341</v>
      </c>
      <c r="AH17">
        <f t="shared" si="5"/>
        <v>-1346.4662328830709</v>
      </c>
      <c r="AI17">
        <f t="shared" si="6"/>
        <v>301.0323773408129</v>
      </c>
      <c r="AJ17">
        <f t="shared" si="7"/>
        <v>113.37790846712937</v>
      </c>
      <c r="AK17">
        <f t="shared" si="24"/>
        <v>240.50261359531939</v>
      </c>
      <c r="AL17">
        <f t="shared" si="8"/>
        <v>654.91289940326169</v>
      </c>
      <c r="AN17">
        <f t="shared" si="9"/>
        <v>645.04449637886694</v>
      </c>
      <c r="AO17">
        <f t="shared" si="9"/>
        <v>-32.252224818943347</v>
      </c>
      <c r="AP17">
        <f t="shared" si="9"/>
        <v>-7.4605610104275257</v>
      </c>
      <c r="AQ17">
        <f t="shared" si="9"/>
        <v>-494.72497450998429</v>
      </c>
      <c r="AR17">
        <f t="shared" si="9"/>
        <v>110.60673603951179</v>
      </c>
      <c r="AS17">
        <f t="shared" si="9"/>
        <v>41.657845927775988</v>
      </c>
      <c r="AT17">
        <f t="shared" si="9"/>
        <v>88.366604727815414</v>
      </c>
      <c r="AU17">
        <f t="shared" si="9"/>
        <v>240.6311866951032</v>
      </c>
      <c r="AW17">
        <v>14</v>
      </c>
      <c r="AX17">
        <f>(R17*SUMPRODUCT(K18:$K$23, X18:$X$23)-$AZ$3*SUMPRODUCT(K17:$K$22, W18:$W$23))/Z17</f>
        <v>1267.3571597988039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2161.5147154392844</v>
      </c>
      <c r="P18">
        <f t="shared" si="22"/>
        <v>108.07573577196422</v>
      </c>
      <c r="Q18" s="4">
        <f t="shared" si="23"/>
        <v>25</v>
      </c>
      <c r="R18">
        <f t="shared" si="0"/>
        <v>250000</v>
      </c>
      <c r="S18">
        <f t="shared" si="1"/>
        <v>1124.8950624858928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1029.3477794280316</v>
      </c>
      <c r="AC18">
        <f t="shared" si="2"/>
        <v>898.16676405236433</v>
      </c>
      <c r="AE18">
        <f t="shared" si="3"/>
        <v>1725.8504745566133</v>
      </c>
      <c r="AF18">
        <f t="shared" si="4"/>
        <v>-86.292523727830655</v>
      </c>
      <c r="AG18">
        <f t="shared" si="4"/>
        <v>-19.961123352864483</v>
      </c>
      <c r="AH18">
        <f t="shared" si="5"/>
        <v>-1408.3239328699165</v>
      </c>
      <c r="AI18">
        <f t="shared" si="6"/>
        <v>211.27289460600173</v>
      </c>
      <c r="AJ18">
        <f t="shared" si="7"/>
        <v>131.18101537566724</v>
      </c>
      <c r="AK18">
        <f t="shared" si="24"/>
        <v>228.38360114953616</v>
      </c>
      <c r="AL18">
        <f t="shared" si="8"/>
        <v>570.83751113120513</v>
      </c>
      <c r="AN18">
        <f t="shared" si="9"/>
        <v>584.13455959166868</v>
      </c>
      <c r="AO18">
        <f t="shared" si="9"/>
        <v>-29.20672797958343</v>
      </c>
      <c r="AP18">
        <f t="shared" si="9"/>
        <v>-6.756078913311435</v>
      </c>
      <c r="AQ18">
        <f t="shared" si="9"/>
        <v>-476.66393608097587</v>
      </c>
      <c r="AR18">
        <f t="shared" si="9"/>
        <v>71.507816617797943</v>
      </c>
      <c r="AS18">
        <f t="shared" si="9"/>
        <v>44.399770300459878</v>
      </c>
      <c r="AT18">
        <f t="shared" si="9"/>
        <v>77.299138159530898</v>
      </c>
      <c r="AU18">
        <f t="shared" si="9"/>
        <v>193.20672507778872</v>
      </c>
      <c r="AW18">
        <v>15</v>
      </c>
      <c r="AX18">
        <f>(R18*SUMPRODUCT(K19:$K$23, X19:$X$23)-$AZ$3*SUMPRODUCT(K18:$K$22, W19:$W$23))/Z18</f>
        <v>1124.8950624858928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2161.5147154392844</v>
      </c>
      <c r="P19">
        <f t="shared" si="22"/>
        <v>108.07573577196422</v>
      </c>
      <c r="Q19" s="4">
        <f t="shared" si="23"/>
        <v>25</v>
      </c>
      <c r="R19">
        <f t="shared" si="0"/>
        <v>250000</v>
      </c>
      <c r="S19">
        <f t="shared" si="1"/>
        <v>956.39218542059371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898.16676405236433</v>
      </c>
      <c r="AC19">
        <f t="shared" si="2"/>
        <v>750.33757167812007</v>
      </c>
      <c r="AE19">
        <f t="shared" si="3"/>
        <v>1695.8165566942453</v>
      </c>
      <c r="AF19">
        <f t="shared" si="4"/>
        <v>-84.79082783471226</v>
      </c>
      <c r="AG19">
        <f t="shared" si="4"/>
        <v>-19.613752159323198</v>
      </c>
      <c r="AH19">
        <f t="shared" si="5"/>
        <v>-1477.5996001264048</v>
      </c>
      <c r="AI19">
        <f t="shared" si="6"/>
        <v>113.81237657380507</v>
      </c>
      <c r="AJ19">
        <f t="shared" si="7"/>
        <v>147.82919237424426</v>
      </c>
      <c r="AK19">
        <f t="shared" si="24"/>
        <v>214.71662000345688</v>
      </c>
      <c r="AL19">
        <f t="shared" si="8"/>
        <v>476.35818895150624</v>
      </c>
      <c r="AN19">
        <f t="shared" si="9"/>
        <v>528.72515496492156</v>
      </c>
      <c r="AO19">
        <f t="shared" si="9"/>
        <v>-26.436257748246078</v>
      </c>
      <c r="AP19">
        <f t="shared" si="9"/>
        <v>-6.1152157696214067</v>
      </c>
      <c r="AQ19">
        <f t="shared" si="9"/>
        <v>-460.68902586719901</v>
      </c>
      <c r="AR19">
        <f t="shared" si="9"/>
        <v>35.484655579855094</v>
      </c>
      <c r="AS19">
        <f t="shared" si="9"/>
        <v>46.090487994040672</v>
      </c>
      <c r="AT19">
        <f t="shared" si="9"/>
        <v>66.944787003480471</v>
      </c>
      <c r="AU19">
        <f t="shared" si="9"/>
        <v>148.51993057737624</v>
      </c>
      <c r="AW19">
        <v>16</v>
      </c>
      <c r="AX19">
        <f>(R19*SUMPRODUCT(K20:$K$23, X20:$X$23)-$AZ$3*SUMPRODUCT(K19:$K$22, W20:$W$23))/Z19</f>
        <v>956.39218542059371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2161.5147154392844</v>
      </c>
      <c r="P20">
        <f t="shared" si="22"/>
        <v>108.07573577196422</v>
      </c>
      <c r="Q20" s="4">
        <f t="shared" si="23"/>
        <v>25</v>
      </c>
      <c r="R20">
        <f t="shared" si="0"/>
        <v>250000</v>
      </c>
      <c r="S20">
        <f t="shared" si="1"/>
        <v>761.13466676465271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750.33757167812007</v>
      </c>
      <c r="AC20">
        <f t="shared" si="2"/>
        <v>586.43745414074851</v>
      </c>
      <c r="AE20">
        <f t="shared" si="3"/>
        <v>1665.3993598769109</v>
      </c>
      <c r="AF20">
        <f t="shared" si="4"/>
        <v>-83.26996799384554</v>
      </c>
      <c r="AG20">
        <f t="shared" si="4"/>
        <v>-19.261947975432264</v>
      </c>
      <c r="AH20">
        <f t="shared" si="5"/>
        <v>-1556.6666229770176</v>
      </c>
      <c r="AI20">
        <f t="shared" si="6"/>
        <v>6.200820930615464</v>
      </c>
      <c r="AJ20">
        <f t="shared" si="7"/>
        <v>163.90011753737156</v>
      </c>
      <c r="AK20">
        <f t="shared" si="24"/>
        <v>199.59386300585777</v>
      </c>
      <c r="AL20">
        <f t="shared" si="8"/>
        <v>369.69480147384479</v>
      </c>
      <c r="AN20">
        <f t="shared" si="9"/>
        <v>478.31154370283747</v>
      </c>
      <c r="AO20">
        <f t="shared" si="9"/>
        <v>-23.915577185141871</v>
      </c>
      <c r="AP20">
        <f t="shared" si="9"/>
        <v>-5.5321337889391859</v>
      </c>
      <c r="AQ20">
        <f t="shared" si="9"/>
        <v>-447.08292401520509</v>
      </c>
      <c r="AR20">
        <f t="shared" si="9"/>
        <v>1.7809087135512998</v>
      </c>
      <c r="AS20">
        <f t="shared" si="9"/>
        <v>47.072984487138783</v>
      </c>
      <c r="AT20">
        <f t="shared" si="9"/>
        <v>57.324417811113186</v>
      </c>
      <c r="AU20">
        <f t="shared" si="9"/>
        <v>106.17831101180327</v>
      </c>
      <c r="AW20">
        <v>17</v>
      </c>
      <c r="AX20">
        <f>(R20*SUMPRODUCT(K21:$K$23, X21:$X$23)-$AZ$3*SUMPRODUCT(K20:$K$22, W21:$W$23))/Z20</f>
        <v>761.13466676465271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2161.5147154392844</v>
      </c>
      <c r="P21">
        <f t="shared" si="22"/>
        <v>108.07573577196422</v>
      </c>
      <c r="Q21" s="4">
        <f t="shared" si="23"/>
        <v>25</v>
      </c>
      <c r="R21">
        <f t="shared" si="0"/>
        <v>250000</v>
      </c>
      <c r="S21">
        <f t="shared" si="1"/>
        <v>537.90681337182195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586.43745414074851</v>
      </c>
      <c r="AC21">
        <f t="shared" si="2"/>
        <v>406.75614009491841</v>
      </c>
      <c r="AE21">
        <f t="shared" si="3"/>
        <v>1634.5012938192806</v>
      </c>
      <c r="AF21">
        <f t="shared" si="4"/>
        <v>-81.725064690964032</v>
      </c>
      <c r="AG21">
        <f t="shared" si="4"/>
        <v>-18.904582075527312</v>
      </c>
      <c r="AH21">
        <f t="shared" si="5"/>
        <v>-1647.4642015062948</v>
      </c>
      <c r="AI21">
        <f t="shared" si="6"/>
        <v>-113.5925544535055</v>
      </c>
      <c r="AJ21">
        <f t="shared" si="7"/>
        <v>179.68131404583011</v>
      </c>
      <c r="AK21">
        <f t="shared" si="24"/>
        <v>183.05679330470045</v>
      </c>
      <c r="AL21">
        <f t="shared" si="8"/>
        <v>249.14555289702506</v>
      </c>
      <c r="AN21">
        <f t="shared" si="9"/>
        <v>432.43327479248774</v>
      </c>
      <c r="AO21">
        <f t="shared" si="9"/>
        <v>-21.621663739624388</v>
      </c>
      <c r="AP21">
        <f t="shared" si="9"/>
        <v>-5.0015074117203548</v>
      </c>
      <c r="AQ21">
        <f t="shared" si="9"/>
        <v>-435.86281788500492</v>
      </c>
      <c r="AR21">
        <f t="shared" si="9"/>
        <v>-30.052714243861885</v>
      </c>
      <c r="AS21">
        <f t="shared" si="9"/>
        <v>47.53754514950338</v>
      </c>
      <c r="AT21">
        <f t="shared" si="9"/>
        <v>48.430581793418582</v>
      </c>
      <c r="AU21">
        <f t="shared" si="9"/>
        <v>65.91541269906007</v>
      </c>
      <c r="AW21">
        <v>18</v>
      </c>
      <c r="AX21">
        <f>(R21*SUMPRODUCT(K22:$K$23, X22:$X$23)-$AZ$3*SUMPRODUCT(K21:$K$22, W22:$W$23))/Z21</f>
        <v>537.90681337182195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2161.5147154392844</v>
      </c>
      <c r="P22">
        <f t="shared" si="22"/>
        <v>108.07573577196422</v>
      </c>
      <c r="Q22" s="4">
        <f t="shared" si="23"/>
        <v>25</v>
      </c>
      <c r="R22">
        <f t="shared" si="0"/>
        <v>250000</v>
      </c>
      <c r="S22">
        <f t="shared" si="1"/>
        <v>285.30787665253501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406.75614009491841</v>
      </c>
      <c r="AC22">
        <f t="shared" si="2"/>
        <v>211.58912066030692</v>
      </c>
      <c r="AE22">
        <f t="shared" si="3"/>
        <v>1603.0156731042639</v>
      </c>
      <c r="AF22">
        <f t="shared" si="4"/>
        <v>-80.150783655213189</v>
      </c>
      <c r="AG22">
        <f t="shared" si="4"/>
        <v>-18.54042053998327</v>
      </c>
      <c r="AH22">
        <f t="shared" si="5"/>
        <v>-1751.1571478877177</v>
      </c>
      <c r="AI22">
        <f t="shared" si="6"/>
        <v>-246.83267897865016</v>
      </c>
      <c r="AJ22">
        <f t="shared" si="7"/>
        <v>195.16701943461149</v>
      </c>
      <c r="AK22">
        <f t="shared" si="24"/>
        <v>165.12153074013654</v>
      </c>
      <c r="AL22">
        <f t="shared" si="8"/>
        <v>113.45587119609786</v>
      </c>
      <c r="AN22">
        <f t="shared" si="9"/>
        <v>390.6726166566886</v>
      </c>
      <c r="AO22">
        <f t="shared" si="9"/>
        <v>-19.533630832834429</v>
      </c>
      <c r="AP22">
        <f t="shared" si="9"/>
        <v>-4.518505169849055</v>
      </c>
      <c r="AQ22">
        <f t="shared" si="9"/>
        <v>-426.77632952741635</v>
      </c>
      <c r="AR22">
        <f t="shared" si="9"/>
        <v>-60.15584887341123</v>
      </c>
      <c r="AS22">
        <f t="shared" si="9"/>
        <v>47.564357259186465</v>
      </c>
      <c r="AT22">
        <f t="shared" si="9"/>
        <v>40.241939965368765</v>
      </c>
      <c r="AU22">
        <f t="shared" si="9"/>
        <v>27.650448351143996</v>
      </c>
      <c r="AW22">
        <v>19</v>
      </c>
      <c r="AX22">
        <f>(R22*SUMPRODUCT(K23:$K$23, X23:$X$23)-$AZ$3*SUMPRODUCT(K22:$K$22, W23:$W$23))/Z22</f>
        <v>285.30787665253501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2161.5147154392844</v>
      </c>
      <c r="P23">
        <f t="shared" si="22"/>
        <v>108.07573577196422</v>
      </c>
      <c r="Q23" s="4">
        <f t="shared" si="23"/>
        <v>25</v>
      </c>
      <c r="R23">
        <f t="shared" si="0"/>
        <v>250000</v>
      </c>
      <c r="S23">
        <f t="shared" si="1"/>
        <v>291.16331355821438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211.58912066030692</v>
      </c>
      <c r="AC23">
        <f t="shared" si="2"/>
        <v>211.58912066030692</v>
      </c>
      <c r="AE23">
        <f t="shared" si="3"/>
        <v>1570.7782424404572</v>
      </c>
      <c r="AF23">
        <f t="shared" si="4"/>
        <v>-78.538912122022865</v>
      </c>
      <c r="AG23">
        <f t="shared" si="4"/>
        <v>-18.167563598118139</v>
      </c>
      <c r="AH23">
        <f t="shared" si="5"/>
        <v>-1874.5273646529542</v>
      </c>
      <c r="AI23">
        <f t="shared" si="6"/>
        <v>-400.45559793263806</v>
      </c>
      <c r="AJ23">
        <f t="shared" si="7"/>
        <v>0</v>
      </c>
      <c r="AK23">
        <f t="shared" si="24"/>
        <v>145.80000820715287</v>
      </c>
      <c r="AL23">
        <f t="shared" si="8"/>
        <v>-254.65558972548519</v>
      </c>
      <c r="AN23">
        <f t="shared" si="9"/>
        <v>352.63989758960292</v>
      </c>
      <c r="AO23">
        <f t="shared" si="9"/>
        <v>-17.631994879480146</v>
      </c>
      <c r="AP23">
        <f t="shared" si="9"/>
        <v>-4.0786201346533044</v>
      </c>
      <c r="AQ23">
        <f t="shared" si="9"/>
        <v>-420.83161075181721</v>
      </c>
      <c r="AR23">
        <f t="shared" si="9"/>
        <v>-89.902328176347737</v>
      </c>
      <c r="AS23">
        <f t="shared" si="9"/>
        <v>0</v>
      </c>
      <c r="AT23">
        <f t="shared" si="9"/>
        <v>32.732118750799806</v>
      </c>
      <c r="AU23">
        <f t="shared" si="9"/>
        <v>-57.170209425547924</v>
      </c>
      <c r="AW23">
        <v>20</v>
      </c>
      <c r="AX23">
        <f>(R23*SUMPRODUCT(K$23:$K24, X$23:$X24)-$AZ$3*SUMPRODUCT(K$22:$K23, W$23:$W24))/Z23</f>
        <v>291.16331355821438</v>
      </c>
    </row>
    <row r="25" spans="5:50" x14ac:dyDescent="0.25">
      <c r="AN25" s="8">
        <f t="shared" ref="AN25:AU25" si="25">SUM(AN3:AN23)</f>
        <v>19607.938697892863</v>
      </c>
      <c r="AO25" s="8">
        <f t="shared" si="25"/>
        <v>-2601.532971474106</v>
      </c>
      <c r="AP25" s="8">
        <f t="shared" si="25"/>
        <v>-474.93444233704844</v>
      </c>
      <c r="AQ25" s="8">
        <f t="shared" si="25"/>
        <v>-11384.536574267562</v>
      </c>
      <c r="AR25" s="8">
        <f t="shared" si="25"/>
        <v>5146.9347098141388</v>
      </c>
      <c r="AS25" s="8">
        <f t="shared" si="25"/>
        <v>-724.72359787331879</v>
      </c>
      <c r="AT25" s="8">
        <f t="shared" si="25"/>
        <v>1967.754456543938</v>
      </c>
      <c r="AU25" s="9">
        <f t="shared" si="25"/>
        <v>6389.9655684847585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FA70E-9289-4B1F-B69E-377E3FB94899}">
  <sheetPr codeName="Sheet6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2163.0100852910791</v>
      </c>
      <c r="K3">
        <v>1</v>
      </c>
      <c r="L3" s="2">
        <v>0</v>
      </c>
      <c r="O3">
        <f>$C$3</f>
        <v>2163.0100852910791</v>
      </c>
      <c r="P3">
        <f>O3*B5</f>
        <v>1730.4080682328633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2163.0100852910791</v>
      </c>
      <c r="AF3">
        <f t="shared" ref="AF3:AG23" si="4">-$Z3*P3</f>
        <v>-1730.4080682328633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159.45227525821576</v>
      </c>
      <c r="AJ3">
        <f t="shared" ref="AJ3:AJ23" si="7">AB3-AC3</f>
        <v>0</v>
      </c>
      <c r="AL3">
        <f t="shared" ref="AL3:AL23" si="8">SUM(AI3:AK3)</f>
        <v>159.45227525821576</v>
      </c>
      <c r="AN3">
        <f t="shared" ref="AN3:AU23" si="9">AE3*$K3</f>
        <v>2163.0100852910791</v>
      </c>
      <c r="AO3">
        <f t="shared" si="9"/>
        <v>-1730.4080682328633</v>
      </c>
      <c r="AP3">
        <f t="shared" si="9"/>
        <v>-273.14974180000002</v>
      </c>
      <c r="AQ3">
        <f t="shared" si="9"/>
        <v>0</v>
      </c>
      <c r="AR3">
        <f t="shared" si="9"/>
        <v>159.45227525821576</v>
      </c>
      <c r="AS3">
        <f t="shared" si="9"/>
        <v>0</v>
      </c>
      <c r="AT3">
        <f t="shared" si="9"/>
        <v>0</v>
      </c>
      <c r="AU3">
        <f t="shared" si="9"/>
        <v>159.45227525821576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1121.5771407279694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23.39130123801019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23.102612160564604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-23.102612160564604</v>
      </c>
      <c r="AK4">
        <f>G4*MAX(0, SUM(AB4, AE4:AF4))</f>
        <v>0</v>
      </c>
      <c r="AL4">
        <f t="shared" si="8"/>
        <v>-1193.9666121605646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-1098.4745285674078</v>
      </c>
      <c r="AR4">
        <f t="shared" si="9"/>
        <v>-1098.4745285674078</v>
      </c>
      <c r="AS4">
        <f t="shared" si="9"/>
        <v>-21.674277287329581</v>
      </c>
      <c r="AT4">
        <f t="shared" si="9"/>
        <v>0</v>
      </c>
      <c r="AU4">
        <f t="shared" si="9"/>
        <v>-1120.1488058547372</v>
      </c>
      <c r="AW4">
        <v>1</v>
      </c>
      <c r="AX4">
        <f>(R4*SUMPRODUCT(K5:$K$23, X5:$X$23)-$AZ$3*SUMPRODUCT(K4:$K$22, W5:$W$23))/Z4</f>
        <v>23.39130123801019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2163.0100852910791</v>
      </c>
      <c r="P5">
        <f t="shared" ref="P5:P23" si="22">O5*$C$5</f>
        <v>108.15050426455396</v>
      </c>
      <c r="Q5" s="4">
        <f t="shared" ref="Q5:Q23" si="23">$C$8</f>
        <v>25</v>
      </c>
      <c r="R5">
        <f t="shared" si="0"/>
        <v>500000</v>
      </c>
      <c r="S5">
        <f t="shared" si="1"/>
        <v>63.740070072391561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23.102612160564604</v>
      </c>
      <c r="AC5">
        <f t="shared" si="2"/>
        <v>62.176226371451776</v>
      </c>
      <c r="AE5">
        <f t="shared" si="3"/>
        <v>2109.9412748377813</v>
      </c>
      <c r="AF5">
        <f t="shared" si="4"/>
        <v>-105.49706374188905</v>
      </c>
      <c r="AG5">
        <f t="shared" si="4"/>
        <v>-24.386632420091601</v>
      </c>
      <c r="AH5">
        <f t="shared" si="5"/>
        <v>-1158.196238167968</v>
      </c>
      <c r="AI5">
        <f t="shared" si="6"/>
        <v>821.86134050783267</v>
      </c>
      <c r="AJ5">
        <f t="shared" si="7"/>
        <v>-39.073614210887172</v>
      </c>
      <c r="AK5">
        <f>G5*SUM(AB5, AE5:AF5)</f>
        <v>83.129419753514739</v>
      </c>
      <c r="AL5">
        <f t="shared" si="8"/>
        <v>865.91714605046025</v>
      </c>
      <c r="AN5">
        <f t="shared" si="9"/>
        <v>1822.0661869868634</v>
      </c>
      <c r="AO5">
        <f t="shared" si="9"/>
        <v>-91.103309349343164</v>
      </c>
      <c r="AP5">
        <f t="shared" si="9"/>
        <v>-21.059381546314722</v>
      </c>
      <c r="AQ5">
        <f t="shared" si="9"/>
        <v>-1000.1748525553089</v>
      </c>
      <c r="AR5">
        <f t="shared" si="9"/>
        <v>709.72864353589659</v>
      </c>
      <c r="AS5">
        <f t="shared" si="9"/>
        <v>-33.742508431899637</v>
      </c>
      <c r="AT5">
        <f t="shared" si="9"/>
        <v>71.78745052435751</v>
      </c>
      <c r="AU5">
        <f t="shared" si="9"/>
        <v>747.77358562835445</v>
      </c>
      <c r="AW5">
        <v>2</v>
      </c>
      <c r="AX5">
        <f>(R5*SUMPRODUCT(K6:$K$23, X6:$X$23)-$AZ$3*SUMPRODUCT(K5:$K$22, W6:$W$23))/Z5</f>
        <v>63.740070072391561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2163.0100852910791</v>
      </c>
      <c r="P6">
        <f t="shared" si="22"/>
        <v>108.15050426455396</v>
      </c>
      <c r="Q6" s="4">
        <f t="shared" si="23"/>
        <v>25</v>
      </c>
      <c r="R6">
        <f t="shared" si="0"/>
        <v>500000</v>
      </c>
      <c r="S6">
        <f t="shared" si="1"/>
        <v>119.05144740560246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62.176226371451776</v>
      </c>
      <c r="AC6">
        <f t="shared" si="2"/>
        <v>114.69646540372833</v>
      </c>
      <c r="AE6">
        <f t="shared" si="3"/>
        <v>2083.8857218616968</v>
      </c>
      <c r="AF6">
        <f t="shared" si="4"/>
        <v>-104.19428609308484</v>
      </c>
      <c r="AG6">
        <f t="shared" si="4"/>
        <v>-24.085483188827407</v>
      </c>
      <c r="AH6">
        <f t="shared" si="5"/>
        <v>-1145.658141265538</v>
      </c>
      <c r="AI6">
        <f t="shared" si="6"/>
        <v>809.94781131424656</v>
      </c>
      <c r="AJ6">
        <f t="shared" si="7"/>
        <v>-52.52023903227655</v>
      </c>
      <c r="AK6">
        <f>G6*SUM(AB6, AE6:AF6)</f>
        <v>119.44925823519372</v>
      </c>
      <c r="AL6">
        <f t="shared" si="8"/>
        <v>876.87683051716374</v>
      </c>
      <c r="AN6">
        <f t="shared" si="9"/>
        <v>1622.984837854681</v>
      </c>
      <c r="AO6">
        <f t="shared" si="9"/>
        <v>-81.149241892734054</v>
      </c>
      <c r="AP6">
        <f t="shared" si="9"/>
        <v>-18.758405807852185</v>
      </c>
      <c r="AQ6">
        <f t="shared" si="9"/>
        <v>-892.26859857632246</v>
      </c>
      <c r="AR6">
        <f t="shared" si="9"/>
        <v>630.80859157777229</v>
      </c>
      <c r="AS6">
        <f t="shared" si="9"/>
        <v>-40.904139193265038</v>
      </c>
      <c r="AT6">
        <f t="shared" si="9"/>
        <v>93.030214169092602</v>
      </c>
      <c r="AU6">
        <f t="shared" si="9"/>
        <v>682.93466655359975</v>
      </c>
      <c r="AW6">
        <v>3</v>
      </c>
      <c r="AX6">
        <f>(R6*SUMPRODUCT(K7:$K$23, X7:$X$23)-$AZ$3*SUMPRODUCT(K6:$K$22, W7:$W$23))/Z6</f>
        <v>119.05144740560246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2163.0100852910791</v>
      </c>
      <c r="P7">
        <f t="shared" si="22"/>
        <v>108.15050426455396</v>
      </c>
      <c r="Q7" s="4">
        <f t="shared" si="23"/>
        <v>25</v>
      </c>
      <c r="R7">
        <f t="shared" si="0"/>
        <v>500000</v>
      </c>
      <c r="S7">
        <f t="shared" si="1"/>
        <v>164.99555120584813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114.69646540372833</v>
      </c>
      <c r="AC7">
        <f t="shared" si="2"/>
        <v>156.99619834773512</v>
      </c>
      <c r="AE7">
        <f t="shared" si="3"/>
        <v>2058.142525035993</v>
      </c>
      <c r="AF7">
        <f t="shared" si="4"/>
        <v>-102.90712625179964</v>
      </c>
      <c r="AG7">
        <f t="shared" si="4"/>
        <v>-23.787944159759036</v>
      </c>
      <c r="AH7">
        <f t="shared" si="5"/>
        <v>-1133.6839436018911</v>
      </c>
      <c r="AI7">
        <f t="shared" si="6"/>
        <v>797.7635110225433</v>
      </c>
      <c r="AJ7">
        <f t="shared" si="7"/>
        <v>-42.299732944006792</v>
      </c>
      <c r="AK7">
        <f>G7*SUM(AB7, AE7:AF7)</f>
        <v>101.63365453162696</v>
      </c>
      <c r="AL7">
        <f t="shared" si="8"/>
        <v>857.09743261016342</v>
      </c>
      <c r="AN7">
        <f t="shared" si="9"/>
        <v>1451.0141768829742</v>
      </c>
      <c r="AO7">
        <f t="shared" si="9"/>
        <v>-72.550708844148701</v>
      </c>
      <c r="AP7">
        <f t="shared" si="9"/>
        <v>-16.77077451869242</v>
      </c>
      <c r="AQ7">
        <f t="shared" si="9"/>
        <v>-799.2602330794241</v>
      </c>
      <c r="AR7">
        <f t="shared" si="9"/>
        <v>562.43246044070906</v>
      </c>
      <c r="AS7">
        <f t="shared" si="9"/>
        <v>-29.821798749843268</v>
      </c>
      <c r="AT7">
        <f t="shared" si="9"/>
        <v>71.652896619119346</v>
      </c>
      <c r="AU7">
        <f t="shared" si="9"/>
        <v>604.26355830998511</v>
      </c>
      <c r="AW7">
        <v>4</v>
      </c>
      <c r="AX7">
        <f>(R7*SUMPRODUCT(K8:$K$23, X8:$X$23)-$AZ$3*SUMPRODUCT(K7:$K$22, W8:$W$23))/Z7</f>
        <v>164.99555120584813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2163.0100852910791</v>
      </c>
      <c r="P8">
        <f t="shared" si="22"/>
        <v>108.15050426455396</v>
      </c>
      <c r="Q8" s="4">
        <f t="shared" si="23"/>
        <v>25</v>
      </c>
      <c r="R8">
        <f t="shared" si="0"/>
        <v>500000</v>
      </c>
      <c r="S8">
        <f t="shared" si="1"/>
        <v>182.67104387735031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156.99619834773512</v>
      </c>
      <c r="AC8">
        <f t="shared" si="2"/>
        <v>171.66658913820538</v>
      </c>
      <c r="AE8">
        <f t="shared" si="3"/>
        <v>2032.7062008950311</v>
      </c>
      <c r="AF8">
        <f t="shared" si="4"/>
        <v>-101.63531004475155</v>
      </c>
      <c r="AG8">
        <f t="shared" si="4"/>
        <v>-23.493951955169535</v>
      </c>
      <c r="AH8">
        <f t="shared" si="5"/>
        <v>-1122.2552598381487</v>
      </c>
      <c r="AI8">
        <f t="shared" si="6"/>
        <v>785.32167905696133</v>
      </c>
      <c r="AJ8">
        <f t="shared" si="7"/>
        <v>-14.670390790470265</v>
      </c>
      <c r="AK8">
        <f t="shared" ref="AK8:AK23" si="24">G8*SUM(AB8:AB8, AE8:AF8)</f>
        <v>44.475828999917717</v>
      </c>
      <c r="AL8">
        <f t="shared" si="8"/>
        <v>815.12711726640873</v>
      </c>
      <c r="AN8">
        <f t="shared" si="9"/>
        <v>1336.2063174812713</v>
      </c>
      <c r="AO8">
        <f t="shared" si="9"/>
        <v>-66.810315874063562</v>
      </c>
      <c r="AP8">
        <f t="shared" si="9"/>
        <v>-15.44382902520605</v>
      </c>
      <c r="AQ8">
        <f t="shared" si="9"/>
        <v>-737.71830250827156</v>
      </c>
      <c r="AR8">
        <f t="shared" si="9"/>
        <v>516.23387007373015</v>
      </c>
      <c r="AS8">
        <f t="shared" si="9"/>
        <v>-9.6436311580660696</v>
      </c>
      <c r="AT8">
        <f t="shared" si="9"/>
        <v>29.236337085378771</v>
      </c>
      <c r="AU8">
        <f t="shared" si="9"/>
        <v>535.82657600104278</v>
      </c>
      <c r="AW8">
        <v>5</v>
      </c>
      <c r="AX8">
        <f>(R8*SUMPRODUCT(K9:$K$23, X9:$X$23)-$AZ$3*SUMPRODUCT(K8:$K$22, W9:$W$23))/Z8</f>
        <v>182.67104387735031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2163.0100852910791</v>
      </c>
      <c r="P9">
        <f t="shared" si="22"/>
        <v>108.15050426455396</v>
      </c>
      <c r="Q9" s="4">
        <f t="shared" si="23"/>
        <v>25</v>
      </c>
      <c r="R9">
        <f t="shared" si="0"/>
        <v>500000</v>
      </c>
      <c r="S9">
        <f t="shared" si="1"/>
        <v>182.53869348604618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171.66658913820538</v>
      </c>
      <c r="AC9">
        <f t="shared" si="2"/>
        <v>169.42059521072497</v>
      </c>
      <c r="AE9">
        <f t="shared" si="3"/>
        <v>2007.5658979383941</v>
      </c>
      <c r="AF9">
        <f t="shared" si="4"/>
        <v>-100.3782948969197</v>
      </c>
      <c r="AG9">
        <f t="shared" si="4"/>
        <v>-23.203381153771101</v>
      </c>
      <c r="AH9">
        <f t="shared" si="5"/>
        <v>-1112.6256369348407</v>
      </c>
      <c r="AI9">
        <f t="shared" si="6"/>
        <v>771.35858495286266</v>
      </c>
      <c r="AJ9">
        <f t="shared" si="7"/>
        <v>2.2459939274804128</v>
      </c>
      <c r="AK9">
        <f t="shared" si="24"/>
        <v>12.265239733860112</v>
      </c>
      <c r="AL9">
        <f t="shared" si="8"/>
        <v>785.86981861420315</v>
      </c>
      <c r="AN9">
        <f t="shared" si="9"/>
        <v>1254.2104676294502</v>
      </c>
      <c r="AO9">
        <f t="shared" si="9"/>
        <v>-62.710523381472512</v>
      </c>
      <c r="AP9">
        <f t="shared" si="9"/>
        <v>-14.496123667641955</v>
      </c>
      <c r="AQ9">
        <f t="shared" si="9"/>
        <v>-695.10381792676981</v>
      </c>
      <c r="AR9">
        <f t="shared" si="9"/>
        <v>481.9000026535661</v>
      </c>
      <c r="AS9">
        <f t="shared" si="9"/>
        <v>1.4031664400012425</v>
      </c>
      <c r="AT9">
        <f t="shared" si="9"/>
        <v>7.6626087731363066</v>
      </c>
      <c r="AU9">
        <f t="shared" si="9"/>
        <v>490.96577786670366</v>
      </c>
      <c r="AW9">
        <v>6</v>
      </c>
      <c r="AX9">
        <f>(R9*SUMPRODUCT(K10:$K$23, X10:$X$23)-$AZ$3*SUMPRODUCT(K9:$K$22, W10:$W$23))/Z9</f>
        <v>182.53869348604618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2163.0100852910791</v>
      </c>
      <c r="P10">
        <f t="shared" si="22"/>
        <v>108.15050426455396</v>
      </c>
      <c r="Q10" s="4">
        <f t="shared" si="23"/>
        <v>25</v>
      </c>
      <c r="R10">
        <f t="shared" si="0"/>
        <v>500000</v>
      </c>
      <c r="S10">
        <f t="shared" si="1"/>
        <v>179.74660055860076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169.42059521072497</v>
      </c>
      <c r="AC10">
        <f t="shared" si="2"/>
        <v>164.76417343119101</v>
      </c>
      <c r="AE10">
        <f t="shared" si="3"/>
        <v>1982.7166005853107</v>
      </c>
      <c r="AF10">
        <f t="shared" si="4"/>
        <v>-99.135830029265534</v>
      </c>
      <c r="AG10">
        <f t="shared" si="4"/>
        <v>-22.916173785644808</v>
      </c>
      <c r="AH10">
        <f t="shared" si="5"/>
        <v>-1103.4711317716924</v>
      </c>
      <c r="AI10">
        <f t="shared" si="6"/>
        <v>757.19346499870812</v>
      </c>
      <c r="AJ10">
        <f t="shared" si="7"/>
        <v>4.6564217795339573</v>
      </c>
      <c r="AK10">
        <f t="shared" si="24"/>
        <v>8.4173055996437576</v>
      </c>
      <c r="AL10">
        <f t="shared" si="8"/>
        <v>770.26719237788586</v>
      </c>
      <c r="AN10">
        <f t="shared" si="9"/>
        <v>1176.8988800020668</v>
      </c>
      <c r="AO10">
        <f t="shared" si="9"/>
        <v>-58.844944000103339</v>
      </c>
      <c r="AP10">
        <f t="shared" si="9"/>
        <v>-13.602558860049074</v>
      </c>
      <c r="AQ10">
        <f t="shared" si="9"/>
        <v>-654.99725917125068</v>
      </c>
      <c r="AR10">
        <f t="shared" si="9"/>
        <v>449.45411797066379</v>
      </c>
      <c r="AS10">
        <f t="shared" si="9"/>
        <v>2.7639540494758421</v>
      </c>
      <c r="AT10">
        <f t="shared" si="9"/>
        <v>4.9963355983056053</v>
      </c>
      <c r="AU10">
        <f t="shared" si="9"/>
        <v>457.21440761844525</v>
      </c>
      <c r="AW10">
        <v>7</v>
      </c>
      <c r="AX10">
        <f>(R10*SUMPRODUCT(K11:$K$23, X11:$X$23)-$AZ$3*SUMPRODUCT(K10:$K$22, W11:$W$23))/Z10</f>
        <v>179.74660055860076</v>
      </c>
    </row>
    <row r="11" spans="1:52" x14ac:dyDescent="0.25">
      <c r="A11" t="s">
        <v>33</v>
      </c>
      <c r="C11" s="7">
        <f>AU25</f>
        <v>6290.9403030233061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2163.0100852910791</v>
      </c>
      <c r="P11">
        <f t="shared" si="22"/>
        <v>108.15050426455396</v>
      </c>
      <c r="Q11" s="4">
        <f t="shared" si="23"/>
        <v>25</v>
      </c>
      <c r="R11">
        <f t="shared" si="0"/>
        <v>500000</v>
      </c>
      <c r="S11">
        <f t="shared" si="1"/>
        <v>173.4343120693255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164.76417343119101</v>
      </c>
      <c r="AC11">
        <f t="shared" si="2"/>
        <v>157.00850974017794</v>
      </c>
      <c r="AE11">
        <f t="shared" si="3"/>
        <v>1958.1534126233198</v>
      </c>
      <c r="AF11">
        <f t="shared" si="4"/>
        <v>-97.907670631165985</v>
      </c>
      <c r="AG11">
        <f t="shared" si="4"/>
        <v>-22.632273260526759</v>
      </c>
      <c r="AH11">
        <f t="shared" si="5"/>
        <v>-1094.7757452320366</v>
      </c>
      <c r="AI11">
        <f t="shared" si="6"/>
        <v>742.83772349959054</v>
      </c>
      <c r="AJ11">
        <f t="shared" si="7"/>
        <v>7.7556636910130692</v>
      </c>
      <c r="AK11">
        <f t="shared" si="24"/>
        <v>4.8600237970160274</v>
      </c>
      <c r="AL11">
        <f t="shared" si="8"/>
        <v>755.45341098761969</v>
      </c>
      <c r="AN11">
        <f t="shared" si="9"/>
        <v>1105.391049131367</v>
      </c>
      <c r="AO11">
        <f t="shared" si="9"/>
        <v>-55.269552456568356</v>
      </c>
      <c r="AP11">
        <f t="shared" si="9"/>
        <v>-12.776073683708844</v>
      </c>
      <c r="AQ11">
        <f t="shared" si="9"/>
        <v>-618.00842660452304</v>
      </c>
      <c r="AR11">
        <f t="shared" si="9"/>
        <v>419.33699638656697</v>
      </c>
      <c r="AS11">
        <f t="shared" si="9"/>
        <v>4.3781254159416267</v>
      </c>
      <c r="AT11">
        <f t="shared" si="9"/>
        <v>2.7435168098447584</v>
      </c>
      <c r="AU11">
        <f t="shared" si="9"/>
        <v>426.45863861235335</v>
      </c>
      <c r="AW11">
        <v>8</v>
      </c>
      <c r="AX11">
        <f>(R11*SUMPRODUCT(K12:$K$23, X12:$X$23)-$AZ$3*SUMPRODUCT(K11:$K$22, W12:$W$23))/Z11</f>
        <v>173.4343120693255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2163.0100852910791</v>
      </c>
      <c r="P12">
        <f t="shared" si="22"/>
        <v>108.15050426455396</v>
      </c>
      <c r="Q12" s="4">
        <f t="shared" si="23"/>
        <v>25</v>
      </c>
      <c r="R12">
        <f t="shared" si="0"/>
        <v>500000</v>
      </c>
      <c r="S12">
        <f t="shared" si="1"/>
        <v>164.27911508537187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157.00850974017794</v>
      </c>
      <c r="AC12">
        <f t="shared" si="2"/>
        <v>146.87606881745069</v>
      </c>
      <c r="AE12">
        <f t="shared" si="3"/>
        <v>1933.8697921215019</v>
      </c>
      <c r="AF12">
        <f t="shared" si="4"/>
        <v>-96.693489606075104</v>
      </c>
      <c r="AG12">
        <f t="shared" si="4"/>
        <v>-22.351603966992815</v>
      </c>
      <c r="AH12">
        <f t="shared" si="5"/>
        <v>-1086.931218573545</v>
      </c>
      <c r="AI12">
        <f t="shared" si="6"/>
        <v>727.89347997488903</v>
      </c>
      <c r="AJ12">
        <f t="shared" si="7"/>
        <v>10.132440922727255</v>
      </c>
      <c r="AK12">
        <f t="shared" si="24"/>
        <v>4.5866250681878897</v>
      </c>
      <c r="AL12">
        <f t="shared" si="8"/>
        <v>742.6125459658042</v>
      </c>
      <c r="AN12">
        <f t="shared" si="9"/>
        <v>1037.819924507319</v>
      </c>
      <c r="AO12">
        <f t="shared" si="9"/>
        <v>-51.89099622536596</v>
      </c>
      <c r="AP12">
        <f t="shared" si="9"/>
        <v>-11.99508882973676</v>
      </c>
      <c r="AQ12">
        <f t="shared" si="9"/>
        <v>-583.3065285988871</v>
      </c>
      <c r="AR12">
        <f t="shared" si="9"/>
        <v>390.62731085332922</v>
      </c>
      <c r="AS12">
        <f t="shared" si="9"/>
        <v>5.4376200074792775</v>
      </c>
      <c r="AT12">
        <f t="shared" si="9"/>
        <v>2.4614329782710955</v>
      </c>
      <c r="AU12">
        <f t="shared" si="9"/>
        <v>398.52636383907958</v>
      </c>
      <c r="AW12">
        <v>9</v>
      </c>
      <c r="AX12">
        <f>(R12*SUMPRODUCT(K13:$K$23, X13:$X$23)-$AZ$3*SUMPRODUCT(K12:$K$22, W13:$W$23))/Z12</f>
        <v>164.27911508537187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2163.0100852910791</v>
      </c>
      <c r="P13">
        <f t="shared" si="22"/>
        <v>108.15050426455396</v>
      </c>
      <c r="Q13" s="4">
        <f t="shared" si="23"/>
        <v>25</v>
      </c>
      <c r="R13">
        <f t="shared" si="0"/>
        <v>500000</v>
      </c>
      <c r="S13">
        <f t="shared" si="1"/>
        <v>151.95535725373986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146.87606881745069</v>
      </c>
      <c r="AC13">
        <f t="shared" si="2"/>
        <v>134.17118775592053</v>
      </c>
      <c r="AE13">
        <f t="shared" si="3"/>
        <v>1909.8611428811366</v>
      </c>
      <c r="AF13">
        <f t="shared" si="4"/>
        <v>-95.493057144056834</v>
      </c>
      <c r="AG13">
        <f t="shared" si="4"/>
        <v>-22.074112782328108</v>
      </c>
      <c r="AH13">
        <f t="shared" si="5"/>
        <v>-1079.5028998956304</v>
      </c>
      <c r="AI13">
        <f t="shared" si="6"/>
        <v>712.79107305912135</v>
      </c>
      <c r="AJ13">
        <f t="shared" si="7"/>
        <v>12.704881061530159</v>
      </c>
      <c r="AK13">
        <f t="shared" si="24"/>
        <v>3.9224883091090605</v>
      </c>
      <c r="AL13">
        <f t="shared" si="8"/>
        <v>729.4184424297606</v>
      </c>
      <c r="AN13">
        <f t="shared" si="9"/>
        <v>974.5512740101808</v>
      </c>
      <c r="AO13">
        <f t="shared" si="9"/>
        <v>-48.727563700509045</v>
      </c>
      <c r="AP13">
        <f t="shared" si="9"/>
        <v>-11.263831831360072</v>
      </c>
      <c r="AQ13">
        <f t="shared" si="9"/>
        <v>-550.84157835889653</v>
      </c>
      <c r="AR13">
        <f t="shared" si="9"/>
        <v>363.71830011941523</v>
      </c>
      <c r="AS13">
        <f t="shared" si="9"/>
        <v>6.4829624241601849</v>
      </c>
      <c r="AT13">
        <f t="shared" si="9"/>
        <v>2.001541312666093</v>
      </c>
      <c r="AU13">
        <f t="shared" si="9"/>
        <v>372.20280385624153</v>
      </c>
      <c r="AW13">
        <v>10</v>
      </c>
      <c r="AX13">
        <f>(R13*SUMPRODUCT(K14:$K$23, X14:$X$23)-$AZ$3*SUMPRODUCT(K13:$K$22, W14:$W$23))/Z13</f>
        <v>151.95535725373986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2163.0100852910791</v>
      </c>
      <c r="P14">
        <f t="shared" si="22"/>
        <v>108.15050426455396</v>
      </c>
      <c r="Q14" s="4">
        <f t="shared" si="23"/>
        <v>25</v>
      </c>
      <c r="R14">
        <f t="shared" si="0"/>
        <v>500000</v>
      </c>
      <c r="S14">
        <f t="shared" si="1"/>
        <v>155.04418862856653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134.17118775592053</v>
      </c>
      <c r="AC14">
        <f t="shared" si="2"/>
        <v>135.19684536992418</v>
      </c>
      <c r="AE14">
        <f t="shared" si="3"/>
        <v>1886.1212575677578</v>
      </c>
      <c r="AF14">
        <f t="shared" si="4"/>
        <v>-94.306062878387891</v>
      </c>
      <c r="AG14">
        <f t="shared" si="4"/>
        <v>-21.799727962363384</v>
      </c>
      <c r="AH14">
        <f t="shared" si="5"/>
        <v>-1072.8738428288164</v>
      </c>
      <c r="AI14">
        <f t="shared" si="6"/>
        <v>697.14162389819012</v>
      </c>
      <c r="AJ14">
        <f t="shared" si="7"/>
        <v>-1.0256576140036486</v>
      </c>
      <c r="AK14">
        <f t="shared" si="24"/>
        <v>134.81904677117035</v>
      </c>
      <c r="AL14">
        <f t="shared" si="8"/>
        <v>830.93501305535688</v>
      </c>
      <c r="AN14">
        <f t="shared" si="9"/>
        <v>886.57172699956959</v>
      </c>
      <c r="AO14">
        <f t="shared" si="9"/>
        <v>-44.32858634997848</v>
      </c>
      <c r="AP14">
        <f t="shared" si="9"/>
        <v>-10.246967097246133</v>
      </c>
      <c r="AQ14">
        <f t="shared" si="9"/>
        <v>-504.30459434829731</v>
      </c>
      <c r="AR14">
        <f t="shared" si="9"/>
        <v>327.69157920404763</v>
      </c>
      <c r="AS14">
        <f t="shared" si="9"/>
        <v>-0.48211059522762728</v>
      </c>
      <c r="AT14">
        <f t="shared" si="9"/>
        <v>63.37172366239465</v>
      </c>
      <c r="AU14">
        <f t="shared" si="9"/>
        <v>390.58119227121466</v>
      </c>
      <c r="AW14">
        <v>11</v>
      </c>
      <c r="AX14">
        <f>(R14*SUMPRODUCT(K15:$K$23, X15:$X$23)-$AZ$3*SUMPRODUCT(K14:$K$22, W15:$W$23))/Z14</f>
        <v>155.04418862856653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2163.0100852910791</v>
      </c>
      <c r="P15">
        <f t="shared" si="22"/>
        <v>108.15050426455396</v>
      </c>
      <c r="Q15" s="4">
        <f t="shared" si="23"/>
        <v>25</v>
      </c>
      <c r="R15">
        <f t="shared" si="0"/>
        <v>500000</v>
      </c>
      <c r="S15">
        <f t="shared" si="1"/>
        <v>153.33459221115427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135.19684536992418</v>
      </c>
      <c r="AC15">
        <f t="shared" si="2"/>
        <v>132.04121152420612</v>
      </c>
      <c r="AE15">
        <f t="shared" si="3"/>
        <v>1862.6356132842291</v>
      </c>
      <c r="AF15">
        <f t="shared" si="4"/>
        <v>-93.131780664211462</v>
      </c>
      <c r="AG15">
        <f t="shared" si="4"/>
        <v>-21.52828165192734</v>
      </c>
      <c r="AH15">
        <f t="shared" si="5"/>
        <v>-1068.980616248195</v>
      </c>
      <c r="AI15">
        <f t="shared" si="6"/>
        <v>678.99493471989535</v>
      </c>
      <c r="AJ15">
        <f t="shared" si="7"/>
        <v>3.1556338457180573</v>
      </c>
      <c r="AK15">
        <f t="shared" si="24"/>
        <v>133.32904745929594</v>
      </c>
      <c r="AL15">
        <f t="shared" si="8"/>
        <v>815.47961602490932</v>
      </c>
      <c r="AN15">
        <f t="shared" si="9"/>
        <v>806.51702010673648</v>
      </c>
      <c r="AO15">
        <f t="shared" si="9"/>
        <v>-40.325851005336823</v>
      </c>
      <c r="AP15">
        <f t="shared" si="9"/>
        <v>-9.3216974066743941</v>
      </c>
      <c r="AQ15">
        <f t="shared" si="9"/>
        <v>-462.86619616823413</v>
      </c>
      <c r="AR15">
        <f t="shared" si="9"/>
        <v>294.00327552649117</v>
      </c>
      <c r="AS15">
        <f t="shared" si="9"/>
        <v>1.3663823388993277</v>
      </c>
      <c r="AT15">
        <f t="shared" si="9"/>
        <v>57.731176878411873</v>
      </c>
      <c r="AU15">
        <f t="shared" si="9"/>
        <v>353.10083474380235</v>
      </c>
      <c r="AW15">
        <v>12</v>
      </c>
      <c r="AX15">
        <f>(R15*SUMPRODUCT(K16:$K$23, X16:$X$23)-$AZ$3*SUMPRODUCT(K15:$K$22, W16:$W$23))/Z15</f>
        <v>153.33459221115427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2163.0100852910791</v>
      </c>
      <c r="P16">
        <f t="shared" si="22"/>
        <v>108.15050426455396</v>
      </c>
      <c r="Q16" s="4">
        <f t="shared" si="23"/>
        <v>25</v>
      </c>
      <c r="R16">
        <f t="shared" si="0"/>
        <v>500000</v>
      </c>
      <c r="S16">
        <f t="shared" si="1"/>
        <v>146.79344730406785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132.04121152420612</v>
      </c>
      <c r="AC16">
        <f t="shared" si="2"/>
        <v>124.83121805954578</v>
      </c>
      <c r="AE16">
        <f t="shared" si="3"/>
        <v>1839.3953448253478</v>
      </c>
      <c r="AF16">
        <f t="shared" si="4"/>
        <v>-91.969767241267391</v>
      </c>
      <c r="AG16">
        <f t="shared" si="4"/>
        <v>-21.259671387267456</v>
      </c>
      <c r="AH16">
        <f t="shared" si="5"/>
        <v>-1066.5489628121879</v>
      </c>
      <c r="AI16">
        <f t="shared" si="6"/>
        <v>659.61694338462507</v>
      </c>
      <c r="AJ16">
        <f t="shared" si="7"/>
        <v>7.209993464660343</v>
      </c>
      <c r="AK16">
        <f t="shared" si="24"/>
        <v>131.56267523758007</v>
      </c>
      <c r="AL16">
        <f t="shared" si="8"/>
        <v>798.38961208686544</v>
      </c>
      <c r="AN16">
        <f t="shared" si="9"/>
        <v>733.67223571846637</v>
      </c>
      <c r="AO16">
        <f t="shared" si="9"/>
        <v>-36.683611785923318</v>
      </c>
      <c r="AP16">
        <f t="shared" si="9"/>
        <v>-8.4797597651947054</v>
      </c>
      <c r="AQ16">
        <f t="shared" si="9"/>
        <v>-425.41010242902848</v>
      </c>
      <c r="AR16">
        <f t="shared" si="9"/>
        <v>263.09876173831992</v>
      </c>
      <c r="AS16">
        <f t="shared" si="9"/>
        <v>2.8758211439505161</v>
      </c>
      <c r="AT16">
        <f t="shared" si="9"/>
        <v>52.475876026435692</v>
      </c>
      <c r="AU16">
        <f t="shared" si="9"/>
        <v>318.45045890870608</v>
      </c>
      <c r="AW16">
        <v>13</v>
      </c>
      <c r="AX16">
        <f>(R16*SUMPRODUCT(K17:$K$23, X17:$X$23)-$AZ$3*SUMPRODUCT(K16:$K$22, W17:$W$23))/Z16</f>
        <v>146.79344730406785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2163.0100852910791</v>
      </c>
      <c r="P17">
        <f t="shared" si="22"/>
        <v>108.15050426455396</v>
      </c>
      <c r="Q17" s="4">
        <f t="shared" si="23"/>
        <v>25</v>
      </c>
      <c r="R17">
        <f t="shared" si="0"/>
        <v>500000</v>
      </c>
      <c r="S17">
        <f t="shared" si="1"/>
        <v>136.14096194638162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124.83121805954578</v>
      </c>
      <c r="AC17">
        <f t="shared" si="2"/>
        <v>114.32505583219792</v>
      </c>
      <c r="AE17">
        <f t="shared" si="3"/>
        <v>1816.3985712389938</v>
      </c>
      <c r="AF17">
        <f t="shared" si="4"/>
        <v>-90.819928561949681</v>
      </c>
      <c r="AG17">
        <f t="shared" si="4"/>
        <v>-20.993875428400493</v>
      </c>
      <c r="AH17">
        <f t="shared" si="5"/>
        <v>-1063.984899885713</v>
      </c>
      <c r="AI17">
        <f t="shared" si="6"/>
        <v>640.59986736293058</v>
      </c>
      <c r="AJ17">
        <f t="shared" si="7"/>
        <v>10.506162227347858</v>
      </c>
      <c r="AK17">
        <f t="shared" si="24"/>
        <v>129.5286902515613</v>
      </c>
      <c r="AL17">
        <f t="shared" si="8"/>
        <v>780.6347198418398</v>
      </c>
      <c r="AN17">
        <f t="shared" si="9"/>
        <v>667.38973091961702</v>
      </c>
      <c r="AO17">
        <f t="shared" si="9"/>
        <v>-33.369486545980848</v>
      </c>
      <c r="AP17">
        <f t="shared" si="9"/>
        <v>-7.7136687371224788</v>
      </c>
      <c r="AQ17">
        <f t="shared" si="9"/>
        <v>-390.93435068763375</v>
      </c>
      <c r="AR17">
        <f t="shared" si="9"/>
        <v>235.37222494887996</v>
      </c>
      <c r="AS17">
        <f t="shared" si="9"/>
        <v>3.8602236826935719</v>
      </c>
      <c r="AT17">
        <f t="shared" si="9"/>
        <v>47.592042353564324</v>
      </c>
      <c r="AU17">
        <f t="shared" si="9"/>
        <v>286.82449098513786</v>
      </c>
      <c r="AW17">
        <v>14</v>
      </c>
      <c r="AX17">
        <f>(R17*SUMPRODUCT(K18:$K$23, X18:$X$23)-$AZ$3*SUMPRODUCT(K17:$K$22, W18:$W$23))/Z17</f>
        <v>136.14096194638162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2163.0100852910791</v>
      </c>
      <c r="P18">
        <f t="shared" si="22"/>
        <v>108.15050426455396</v>
      </c>
      <c r="Q18" s="4">
        <f t="shared" si="23"/>
        <v>25</v>
      </c>
      <c r="R18">
        <f t="shared" si="0"/>
        <v>500000</v>
      </c>
      <c r="S18">
        <f t="shared" si="1"/>
        <v>121.85819310968989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114.32505583219792</v>
      </c>
      <c r="AC18">
        <f t="shared" si="2"/>
        <v>101.04897218735118</v>
      </c>
      <c r="AE18">
        <f t="shared" si="3"/>
        <v>1793.6417763292616</v>
      </c>
      <c r="AF18">
        <f t="shared" si="4"/>
        <v>-89.682088816463079</v>
      </c>
      <c r="AG18">
        <f t="shared" si="4"/>
        <v>-20.730853135248893</v>
      </c>
      <c r="AH18">
        <f t="shared" si="5"/>
        <v>-1061.6707773519272</v>
      </c>
      <c r="AI18">
        <f t="shared" si="6"/>
        <v>621.55805702562247</v>
      </c>
      <c r="AJ18">
        <f t="shared" si="7"/>
        <v>13.276083644846736</v>
      </c>
      <c r="AK18">
        <f t="shared" si="24"/>
        <v>127.27993203414977</v>
      </c>
      <c r="AL18">
        <f t="shared" si="8"/>
        <v>762.11407270461893</v>
      </c>
      <c r="AN18">
        <f t="shared" si="9"/>
        <v>607.07932959863308</v>
      </c>
      <c r="AO18">
        <f t="shared" si="9"/>
        <v>-30.353966479931653</v>
      </c>
      <c r="AP18">
        <f t="shared" si="9"/>
        <v>-7.016603086214201</v>
      </c>
      <c r="AQ18">
        <f t="shared" si="9"/>
        <v>-359.33506471302906</v>
      </c>
      <c r="AR18">
        <f t="shared" si="9"/>
        <v>210.37369531945816</v>
      </c>
      <c r="AS18">
        <f t="shared" si="9"/>
        <v>4.4934479477296776</v>
      </c>
      <c r="AT18">
        <f t="shared" si="9"/>
        <v>43.079402381441199</v>
      </c>
      <c r="AU18">
        <f t="shared" si="9"/>
        <v>257.94654564862901</v>
      </c>
      <c r="AW18">
        <v>15</v>
      </c>
      <c r="AX18">
        <f>(R18*SUMPRODUCT(K19:$K$23, X19:$X$23)-$AZ$3*SUMPRODUCT(K18:$K$22, W19:$W$23))/Z18</f>
        <v>121.85819310968989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2163.0100852910791</v>
      </c>
      <c r="P19">
        <f t="shared" si="22"/>
        <v>108.15050426455396</v>
      </c>
      <c r="Q19" s="4">
        <f t="shared" si="23"/>
        <v>25</v>
      </c>
      <c r="R19">
        <f t="shared" si="0"/>
        <v>500000</v>
      </c>
      <c r="S19">
        <f t="shared" si="1"/>
        <v>103.67341587074947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101.04897218735118</v>
      </c>
      <c r="AC19">
        <f t="shared" si="2"/>
        <v>84.889747615880992</v>
      </c>
      <c r="AE19">
        <f t="shared" si="3"/>
        <v>1771.1134401116124</v>
      </c>
      <c r="AF19">
        <f t="shared" si="4"/>
        <v>-88.555672005580618</v>
      </c>
      <c r="AG19">
        <f t="shared" si="4"/>
        <v>-20.470471360207174</v>
      </c>
      <c r="AH19">
        <f t="shared" si="5"/>
        <v>-1061.4648737845782</v>
      </c>
      <c r="AI19">
        <f t="shared" si="6"/>
        <v>600.62242296124623</v>
      </c>
      <c r="AJ19">
        <f t="shared" si="7"/>
        <v>16.15922457147019</v>
      </c>
      <c r="AK19">
        <f t="shared" si="24"/>
        <v>124.85247182053682</v>
      </c>
      <c r="AL19">
        <f t="shared" si="8"/>
        <v>741.63411935325325</v>
      </c>
      <c r="AN19">
        <f t="shared" si="9"/>
        <v>552.20137130215892</v>
      </c>
      <c r="AO19">
        <f t="shared" si="9"/>
        <v>-27.610068565107948</v>
      </c>
      <c r="AP19">
        <f t="shared" si="9"/>
        <v>-6.3823254345558045</v>
      </c>
      <c r="AQ19">
        <f t="shared" si="9"/>
        <v>-330.94568965383695</v>
      </c>
      <c r="AR19">
        <f t="shared" si="9"/>
        <v>187.26328764865823</v>
      </c>
      <c r="AS19">
        <f t="shared" si="9"/>
        <v>5.0381560917876955</v>
      </c>
      <c r="AT19">
        <f t="shared" si="9"/>
        <v>38.92675905921638</v>
      </c>
      <c r="AU19">
        <f t="shared" si="9"/>
        <v>231.22820279966231</v>
      </c>
      <c r="AW19">
        <v>16</v>
      </c>
      <c r="AX19">
        <f>(R19*SUMPRODUCT(K20:$K$23, X20:$X$23)-$AZ$3*SUMPRODUCT(K19:$K$22, W20:$W$23))/Z19</f>
        <v>103.67341587074947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2163.0100852910791</v>
      </c>
      <c r="P20">
        <f t="shared" si="22"/>
        <v>108.15050426455396</v>
      </c>
      <c r="Q20" s="4">
        <f t="shared" si="23"/>
        <v>25</v>
      </c>
      <c r="R20">
        <f t="shared" si="0"/>
        <v>500000</v>
      </c>
      <c r="S20">
        <f t="shared" si="1"/>
        <v>82.353602113132339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84.889747615880992</v>
      </c>
      <c r="AC20">
        <f t="shared" si="2"/>
        <v>66.583651398726147</v>
      </c>
      <c r="AE20">
        <f t="shared" si="3"/>
        <v>1748.8137227209895</v>
      </c>
      <c r="AF20">
        <f t="shared" si="4"/>
        <v>-87.440686136049479</v>
      </c>
      <c r="AG20">
        <f t="shared" si="4"/>
        <v>-20.212731954109792</v>
      </c>
      <c r="AH20">
        <f t="shared" si="5"/>
        <v>-1060.6938499062228</v>
      </c>
      <c r="AI20">
        <f t="shared" si="6"/>
        <v>580.4664547246075</v>
      </c>
      <c r="AJ20">
        <f t="shared" si="7"/>
        <v>18.306096217154845</v>
      </c>
      <c r="AK20">
        <f t="shared" si="24"/>
        <v>122.23839489405748</v>
      </c>
      <c r="AL20">
        <f t="shared" si="8"/>
        <v>721.01094583581983</v>
      </c>
      <c r="AN20">
        <f t="shared" si="9"/>
        <v>502.26859185607361</v>
      </c>
      <c r="AO20">
        <f t="shared" si="9"/>
        <v>-25.11342959280368</v>
      </c>
      <c r="AP20">
        <f t="shared" si="9"/>
        <v>-5.805203998719251</v>
      </c>
      <c r="AQ20">
        <f t="shared" si="9"/>
        <v>-304.63690870053455</v>
      </c>
      <c r="AR20">
        <f t="shared" si="9"/>
        <v>166.71304956401616</v>
      </c>
      <c r="AS20">
        <f t="shared" si="9"/>
        <v>5.2576080859351126</v>
      </c>
      <c r="AT20">
        <f t="shared" si="9"/>
        <v>35.107516413273409</v>
      </c>
      <c r="AU20">
        <f t="shared" si="9"/>
        <v>207.07817406322468</v>
      </c>
      <c r="AW20">
        <v>17</v>
      </c>
      <c r="AX20">
        <f>(R20*SUMPRODUCT(K21:$K$23, X21:$X$23)-$AZ$3*SUMPRODUCT(K20:$K$22, W21:$W$23))/Z20</f>
        <v>82.353602113132339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2163.0100852910791</v>
      </c>
      <c r="P21">
        <f t="shared" si="22"/>
        <v>108.15050426455396</v>
      </c>
      <c r="Q21" s="4">
        <f t="shared" si="23"/>
        <v>25</v>
      </c>
      <c r="R21">
        <f t="shared" si="0"/>
        <v>500000</v>
      </c>
      <c r="S21">
        <f t="shared" si="1"/>
        <v>57.833839289800451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66.583651398726147</v>
      </c>
      <c r="AC21">
        <f t="shared" si="2"/>
        <v>46.168814801445365</v>
      </c>
      <c r="AE21">
        <f t="shared" si="3"/>
        <v>1726.733228638934</v>
      </c>
      <c r="AF21">
        <f t="shared" si="4"/>
        <v>-86.336661431946709</v>
      </c>
      <c r="AG21">
        <f t="shared" si="4"/>
        <v>-19.957526323860915</v>
      </c>
      <c r="AH21">
        <f t="shared" si="5"/>
        <v>-1061.5662141556209</v>
      </c>
      <c r="AI21">
        <f t="shared" si="6"/>
        <v>558.8728267275053</v>
      </c>
      <c r="AJ21">
        <f t="shared" si="7"/>
        <v>20.414836597280782</v>
      </c>
      <c r="AK21">
        <f t="shared" si="24"/>
        <v>119.48861530239996</v>
      </c>
      <c r="AL21">
        <f t="shared" si="8"/>
        <v>698.776278627186</v>
      </c>
      <c r="AN21">
        <f t="shared" si="9"/>
        <v>456.83469788424566</v>
      </c>
      <c r="AO21">
        <f t="shared" si="9"/>
        <v>-22.841734894212287</v>
      </c>
      <c r="AP21">
        <f t="shared" si="9"/>
        <v>-5.2800805344230382</v>
      </c>
      <c r="AQ21">
        <f t="shared" si="9"/>
        <v>-280.85420068632527</v>
      </c>
      <c r="AR21">
        <f t="shared" si="9"/>
        <v>147.85868176928506</v>
      </c>
      <c r="AS21">
        <f t="shared" si="9"/>
        <v>5.4010692298000311</v>
      </c>
      <c r="AT21">
        <f t="shared" si="9"/>
        <v>31.612610776770417</v>
      </c>
      <c r="AU21">
        <f t="shared" si="9"/>
        <v>184.8723617758555</v>
      </c>
      <c r="AW21">
        <v>18</v>
      </c>
      <c r="AX21">
        <f>(R21*SUMPRODUCT(K22:$K$23, X22:$X$23)-$AZ$3*SUMPRODUCT(K21:$K$22, W22:$W$23))/Z21</f>
        <v>57.833839289800451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2163.0100852910791</v>
      </c>
      <c r="P22">
        <f t="shared" si="22"/>
        <v>108.15050426455396</v>
      </c>
      <c r="Q22" s="4">
        <f t="shared" si="23"/>
        <v>25</v>
      </c>
      <c r="R22">
        <f t="shared" si="0"/>
        <v>500000</v>
      </c>
      <c r="S22">
        <f t="shared" si="1"/>
        <v>30.340014334294519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46.168814801445365</v>
      </c>
      <c r="AC22">
        <f t="shared" si="2"/>
        <v>23.913740201378118</v>
      </c>
      <c r="AE22">
        <f t="shared" si="3"/>
        <v>1704.8660776057718</v>
      </c>
      <c r="AF22">
        <f t="shared" si="4"/>
        <v>-85.243303880288593</v>
      </c>
      <c r="AG22">
        <f t="shared" si="4"/>
        <v>-19.704786505611064</v>
      </c>
      <c r="AH22">
        <f t="shared" si="5"/>
        <v>-1063.2911002247645</v>
      </c>
      <c r="AI22">
        <f t="shared" si="6"/>
        <v>536.62688699510772</v>
      </c>
      <c r="AJ22">
        <f t="shared" si="7"/>
        <v>22.255074600067246</v>
      </c>
      <c r="AK22">
        <f t="shared" si="24"/>
        <v>116.60541119688503</v>
      </c>
      <c r="AL22">
        <f t="shared" si="8"/>
        <v>675.48737279206</v>
      </c>
      <c r="AN22">
        <f t="shared" si="9"/>
        <v>415.4946846512529</v>
      </c>
      <c r="AO22">
        <f t="shared" si="9"/>
        <v>-20.774734232562647</v>
      </c>
      <c r="AP22">
        <f t="shared" si="9"/>
        <v>-4.8022740101479835</v>
      </c>
      <c r="AQ22">
        <f t="shared" si="9"/>
        <v>-259.13577974453131</v>
      </c>
      <c r="AR22">
        <f t="shared" si="9"/>
        <v>130.78189666401101</v>
      </c>
      <c r="AS22">
        <f t="shared" si="9"/>
        <v>5.4238073736741139</v>
      </c>
      <c r="AT22">
        <f t="shared" si="9"/>
        <v>28.418026019919793</v>
      </c>
      <c r="AU22">
        <f t="shared" si="9"/>
        <v>164.62373005760492</v>
      </c>
      <c r="AW22">
        <v>19</v>
      </c>
      <c r="AX22">
        <f>(R22*SUMPRODUCT(K23:$K$23, X23:$X$23)-$AZ$3*SUMPRODUCT(K22:$K$22, W23:$W$23))/Z22</f>
        <v>30.340014334294519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2163.0100852910791</v>
      </c>
      <c r="P23">
        <f t="shared" si="22"/>
        <v>108.15050426455396</v>
      </c>
      <c r="Q23" s="4">
        <f t="shared" si="23"/>
        <v>25</v>
      </c>
      <c r="R23">
        <f t="shared" si="0"/>
        <v>500000</v>
      </c>
      <c r="S23">
        <f t="shared" si="1"/>
        <v>30.730456928096473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23.913740201378118</v>
      </c>
      <c r="AC23">
        <f t="shared" si="2"/>
        <v>23.913740201378118</v>
      </c>
      <c r="AE23">
        <f t="shared" si="3"/>
        <v>1683.2050806676898</v>
      </c>
      <c r="AF23">
        <f t="shared" si="4"/>
        <v>-84.16025403338449</v>
      </c>
      <c r="AG23">
        <f t="shared" si="4"/>
        <v>-19.454429409666606</v>
      </c>
      <c r="AH23">
        <f t="shared" si="5"/>
        <v>-1066.1846177669531</v>
      </c>
      <c r="AI23">
        <f t="shared" si="6"/>
        <v>513.40577945768564</v>
      </c>
      <c r="AJ23">
        <f t="shared" si="7"/>
        <v>0</v>
      </c>
      <c r="AK23">
        <f t="shared" si="24"/>
        <v>113.60709967849785</v>
      </c>
      <c r="AL23">
        <f t="shared" si="8"/>
        <v>627.01287913618353</v>
      </c>
      <c r="AN23">
        <f t="shared" si="9"/>
        <v>377.87973580965456</v>
      </c>
      <c r="AO23">
        <f t="shared" si="9"/>
        <v>-18.893986790482728</v>
      </c>
      <c r="AP23">
        <f t="shared" si="9"/>
        <v>-4.3675216585825902</v>
      </c>
      <c r="AQ23">
        <f t="shared" si="9"/>
        <v>-239.35857033313877</v>
      </c>
      <c r="AR23">
        <f t="shared" si="9"/>
        <v>115.25965702745046</v>
      </c>
      <c r="AS23">
        <f t="shared" si="9"/>
        <v>0</v>
      </c>
      <c r="AT23">
        <f t="shared" si="9"/>
        <v>25.50480705273451</v>
      </c>
      <c r="AU23">
        <f t="shared" si="9"/>
        <v>140.76446408018498</v>
      </c>
      <c r="AW23">
        <v>20</v>
      </c>
      <c r="AX23">
        <f>(R23*SUMPRODUCT(K$23:$K24, X$23:$X24)-$AZ$3*SUMPRODUCT(K$22:$K23, W$23:$W24))/Z23</f>
        <v>30.730456928096473</v>
      </c>
    </row>
    <row r="25" spans="5:50" x14ac:dyDescent="0.25">
      <c r="AN25" s="8">
        <f t="shared" ref="AN25:AU25" si="25">SUM(AN3:AN23)</f>
        <v>19950.062324623665</v>
      </c>
      <c r="AO25" s="8">
        <f t="shared" si="25"/>
        <v>-2619.7606801994925</v>
      </c>
      <c r="AP25" s="8">
        <f t="shared" si="25"/>
        <v>-478.73191129944269</v>
      </c>
      <c r="AQ25" s="8">
        <f t="shared" si="25"/>
        <v>-11187.93558341165</v>
      </c>
      <c r="AR25" s="8">
        <f t="shared" si="25"/>
        <v>5663.6341497130761</v>
      </c>
      <c r="AS25" s="8">
        <f t="shared" si="25"/>
        <v>-82.086121184103021</v>
      </c>
      <c r="AT25" s="8">
        <f t="shared" si="25"/>
        <v>709.3922744943344</v>
      </c>
      <c r="AU25" s="9">
        <f t="shared" si="25"/>
        <v>6290.9403030233061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12FA9-97C3-4D4D-A0A8-13047DF92083}">
  <sheetPr codeName="Sheet62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2367.454511944497</v>
      </c>
      <c r="K3">
        <v>1</v>
      </c>
      <c r="L3" s="2">
        <v>0</v>
      </c>
      <c r="O3">
        <f>$C$3</f>
        <v>2367.454511944497</v>
      </c>
      <c r="P3">
        <f>O3*B5</f>
        <v>1893.9636095555977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2367.454511944497</v>
      </c>
      <c r="AF3">
        <f t="shared" ref="AF3:AG23" si="4">-$Z3*P3</f>
        <v>-1893.9636095555977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200.34116058889924</v>
      </c>
      <c r="AJ3">
        <f t="shared" ref="AJ3:AJ23" si="7">AB3-AC3</f>
        <v>0</v>
      </c>
      <c r="AL3">
        <f t="shared" ref="AL3:AL23" si="8">SUM(AI3:AK3)</f>
        <v>200.34116058889924</v>
      </c>
      <c r="AN3">
        <f t="shared" ref="AN3:AU23" si="9">AE3*$K3</f>
        <v>2367.454511944497</v>
      </c>
      <c r="AO3">
        <f t="shared" si="9"/>
        <v>-1893.9636095555977</v>
      </c>
      <c r="AP3">
        <f t="shared" si="9"/>
        <v>-273.14974180000002</v>
      </c>
      <c r="AQ3">
        <f t="shared" si="9"/>
        <v>0</v>
      </c>
      <c r="AR3">
        <f t="shared" si="9"/>
        <v>200.34116058889924</v>
      </c>
      <c r="AS3">
        <f t="shared" si="9"/>
        <v>0</v>
      </c>
      <c r="AT3">
        <f t="shared" si="9"/>
        <v>0</v>
      </c>
      <c r="AU3">
        <f t="shared" si="9"/>
        <v>200.34116058889924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1223.7201064033673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92.101545520076883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90.958121226520234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-90.958121226520234</v>
      </c>
      <c r="AK4">
        <f>G4*MAX(0, SUM(AB4, AE4:AF4))</f>
        <v>0</v>
      </c>
      <c r="AL4">
        <f t="shared" si="8"/>
        <v>-1298.3691212265203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-1132.7619851768459</v>
      </c>
      <c r="AR4">
        <f t="shared" si="9"/>
        <v>-1132.7619851768459</v>
      </c>
      <c r="AS4">
        <f t="shared" si="9"/>
        <v>-85.334572874115977</v>
      </c>
      <c r="AT4">
        <f t="shared" si="9"/>
        <v>0</v>
      </c>
      <c r="AU4">
        <f t="shared" si="9"/>
        <v>-1218.0965580509617</v>
      </c>
      <c r="AW4">
        <v>1</v>
      </c>
      <c r="AX4">
        <f>(R4*SUMPRODUCT(K5:$K$23, X5:$X$23)-$AZ$3*SUMPRODUCT(K4:$K$22, W5:$W$23))/Z4</f>
        <v>92.101545520076883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2367.454511944497</v>
      </c>
      <c r="P5">
        <f t="shared" ref="P5:P23" si="22">O5*$C$5</f>
        <v>118.37272559722486</v>
      </c>
      <c r="Q5" s="4">
        <f t="shared" ref="Q5:Q23" si="23">$C$8</f>
        <v>25</v>
      </c>
      <c r="R5">
        <f t="shared" si="0"/>
        <v>500000</v>
      </c>
      <c r="S5">
        <f t="shared" si="1"/>
        <v>193.26783392168562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90.958121226520234</v>
      </c>
      <c r="AC5">
        <f t="shared" si="2"/>
        <v>188.49592224297157</v>
      </c>
      <c r="AE5">
        <f t="shared" si="3"/>
        <v>2309.0004815705133</v>
      </c>
      <c r="AF5">
        <f t="shared" si="4"/>
        <v>-115.45002407852569</v>
      </c>
      <c r="AG5">
        <f t="shared" si="4"/>
        <v>-24.3827333315269</v>
      </c>
      <c r="AH5">
        <f t="shared" si="5"/>
        <v>-1199.9964794620071</v>
      </c>
      <c r="AI5">
        <f t="shared" si="6"/>
        <v>969.17124469845362</v>
      </c>
      <c r="AJ5">
        <f t="shared" si="7"/>
        <v>-97.53780101645134</v>
      </c>
      <c r="AK5">
        <f>G5*SUM(AB5, AE5:AF5)</f>
        <v>93.664851727458839</v>
      </c>
      <c r="AL5">
        <f t="shared" si="8"/>
        <v>965.29829540946116</v>
      </c>
      <c r="AN5">
        <f t="shared" si="9"/>
        <v>1993.9662555439961</v>
      </c>
      <c r="AO5">
        <f t="shared" si="9"/>
        <v>-99.698312777199831</v>
      </c>
      <c r="AP5">
        <f t="shared" si="9"/>
        <v>-21.056014439600172</v>
      </c>
      <c r="AQ5">
        <f t="shared" si="9"/>
        <v>-1036.2719739197964</v>
      </c>
      <c r="AR5">
        <f t="shared" si="9"/>
        <v>836.9399544073998</v>
      </c>
      <c r="AS5">
        <f t="shared" si="9"/>
        <v>-84.229988438323986</v>
      </c>
      <c r="AT5">
        <f t="shared" si="9"/>
        <v>80.885454622362403</v>
      </c>
      <c r="AU5">
        <f t="shared" si="9"/>
        <v>833.59542059143826</v>
      </c>
      <c r="AW5">
        <v>2</v>
      </c>
      <c r="AX5">
        <f>(R5*SUMPRODUCT(K6:$K$23, X6:$X$23)-$AZ$3*SUMPRODUCT(K5:$K$22, W6:$W$23))/Z5</f>
        <v>193.26783392168562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2367.454511944497</v>
      </c>
      <c r="P6">
        <f t="shared" si="22"/>
        <v>118.37272559722486</v>
      </c>
      <c r="Q6" s="4">
        <f t="shared" si="23"/>
        <v>25</v>
      </c>
      <c r="R6">
        <f t="shared" si="0"/>
        <v>500000</v>
      </c>
      <c r="S6">
        <f t="shared" si="1"/>
        <v>298.97822636316306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188.49592224297157</v>
      </c>
      <c r="AC6">
        <f t="shared" si="2"/>
        <v>287.96535024711375</v>
      </c>
      <c r="AE6">
        <f t="shared" si="3"/>
        <v>2280.2492208850836</v>
      </c>
      <c r="AF6">
        <f t="shared" si="4"/>
        <v>-114.0124610442542</v>
      </c>
      <c r="AG6">
        <f t="shared" si="4"/>
        <v>-24.079123900591995</v>
      </c>
      <c r="AH6">
        <f t="shared" si="5"/>
        <v>-1195.6419523927523</v>
      </c>
      <c r="AI6">
        <f t="shared" si="6"/>
        <v>946.5156835474852</v>
      </c>
      <c r="AJ6">
        <f t="shared" si="7"/>
        <v>-99.469428004142173</v>
      </c>
      <c r="AK6">
        <f>G6*SUM(AB6, AE6:AF6)</f>
        <v>137.75186190190237</v>
      </c>
      <c r="AL6">
        <f t="shared" si="8"/>
        <v>984.79811744524545</v>
      </c>
      <c r="AN6">
        <f t="shared" si="9"/>
        <v>1775.917879374028</v>
      </c>
      <c r="AO6">
        <f t="shared" si="9"/>
        <v>-88.795893968701407</v>
      </c>
      <c r="AP6">
        <f t="shared" si="9"/>
        <v>-18.753453027439445</v>
      </c>
      <c r="AQ6">
        <f t="shared" si="9"/>
        <v>-931.19730121419434</v>
      </c>
      <c r="AR6">
        <f t="shared" si="9"/>
        <v>737.17123116369282</v>
      </c>
      <c r="AS6">
        <f t="shared" si="9"/>
        <v>-77.469398531401239</v>
      </c>
      <c r="AT6">
        <f t="shared" si="9"/>
        <v>107.28476178305388</v>
      </c>
      <c r="AU6">
        <f t="shared" si="9"/>
        <v>766.98659441534551</v>
      </c>
      <c r="AW6">
        <v>3</v>
      </c>
      <c r="AX6">
        <f>(R6*SUMPRODUCT(K7:$K$23, X7:$X$23)-$AZ$3*SUMPRODUCT(K6:$K$22, W7:$W$23))/Z6</f>
        <v>298.97822636316306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2367.454511944497</v>
      </c>
      <c r="P7">
        <f t="shared" si="22"/>
        <v>118.37272559722486</v>
      </c>
      <c r="Q7" s="4">
        <f t="shared" si="23"/>
        <v>25</v>
      </c>
      <c r="R7">
        <f t="shared" si="0"/>
        <v>500000</v>
      </c>
      <c r="S7">
        <f t="shared" si="1"/>
        <v>383.64249106505486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287.96535024711375</v>
      </c>
      <c r="AC7">
        <f t="shared" si="2"/>
        <v>364.9005817336465</v>
      </c>
      <c r="AE7">
        <f t="shared" si="3"/>
        <v>2251.7983506941691</v>
      </c>
      <c r="AF7">
        <f t="shared" si="4"/>
        <v>-112.58991753470846</v>
      </c>
      <c r="AG7">
        <f t="shared" si="4"/>
        <v>-23.778686552721407</v>
      </c>
      <c r="AH7">
        <f t="shared" si="5"/>
        <v>-1192.9221772933925</v>
      </c>
      <c r="AI7">
        <f t="shared" si="6"/>
        <v>922.50756931334672</v>
      </c>
      <c r="AJ7">
        <f t="shared" si="7"/>
        <v>-76.935231486532757</v>
      </c>
      <c r="AK7">
        <f>G7*SUM(AB7, AE7:AF7)</f>
        <v>119.1742327652628</v>
      </c>
      <c r="AL7">
        <f t="shared" si="8"/>
        <v>964.74657059207675</v>
      </c>
      <c r="AN7">
        <f t="shared" si="9"/>
        <v>1587.5437636573774</v>
      </c>
      <c r="AO7">
        <f t="shared" si="9"/>
        <v>-79.377188182868878</v>
      </c>
      <c r="AP7">
        <f t="shared" si="9"/>
        <v>-16.764247799142048</v>
      </c>
      <c r="AQ7">
        <f t="shared" si="9"/>
        <v>-841.02386988021942</v>
      </c>
      <c r="AR7">
        <f t="shared" si="9"/>
        <v>650.37845779514714</v>
      </c>
      <c r="AS7">
        <f t="shared" si="9"/>
        <v>-54.240224003330447</v>
      </c>
      <c r="AT7">
        <f t="shared" si="9"/>
        <v>84.01920622991048</v>
      </c>
      <c r="AU7">
        <f t="shared" si="9"/>
        <v>680.1574400217271</v>
      </c>
      <c r="AW7">
        <v>4</v>
      </c>
      <c r="AX7">
        <f>(R7*SUMPRODUCT(K8:$K$23, X8:$X$23)-$AZ$3*SUMPRODUCT(K7:$K$22, W8:$W$23))/Z7</f>
        <v>383.64249106505486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2367.454511944497</v>
      </c>
      <c r="P8">
        <f t="shared" si="22"/>
        <v>118.37272559722486</v>
      </c>
      <c r="Q8" s="4">
        <f t="shared" si="23"/>
        <v>25</v>
      </c>
      <c r="R8">
        <f t="shared" si="0"/>
        <v>500000</v>
      </c>
      <c r="S8">
        <f t="shared" si="1"/>
        <v>429.28049827777613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364.9005817336465</v>
      </c>
      <c r="AC8">
        <f t="shared" si="2"/>
        <v>403.20423169603237</v>
      </c>
      <c r="AE8">
        <f t="shared" si="3"/>
        <v>2223.6455683253762</v>
      </c>
      <c r="AF8">
        <f t="shared" si="4"/>
        <v>-111.18227841626882</v>
      </c>
      <c r="AG8">
        <f t="shared" si="4"/>
        <v>-23.481396972005555</v>
      </c>
      <c r="AH8">
        <f t="shared" si="5"/>
        <v>-1190.0543037727034</v>
      </c>
      <c r="AI8">
        <f t="shared" si="6"/>
        <v>898.92758916439834</v>
      </c>
      <c r="AJ8">
        <f t="shared" si="7"/>
        <v>-38.303649962385862</v>
      </c>
      <c r="AK8">
        <f t="shared" ref="AK8:AK23" si="24">G8*SUM(AB8:AB8, AE8:AF8)</f>
        <v>52.767850465990662</v>
      </c>
      <c r="AL8">
        <f t="shared" si="8"/>
        <v>913.39178966800318</v>
      </c>
      <c r="AN8">
        <f t="shared" si="9"/>
        <v>1461.7209584578991</v>
      </c>
      <c r="AO8">
        <f t="shared" si="9"/>
        <v>-73.086047922894963</v>
      </c>
      <c r="AP8">
        <f t="shared" si="9"/>
        <v>-15.435575964428159</v>
      </c>
      <c r="AQ8">
        <f t="shared" si="9"/>
        <v>-782.28623405915312</v>
      </c>
      <c r="AR8">
        <f t="shared" si="9"/>
        <v>590.91310051142284</v>
      </c>
      <c r="AS8">
        <f t="shared" si="9"/>
        <v>-25.179034254825037</v>
      </c>
      <c r="AT8">
        <f t="shared" si="9"/>
        <v>34.687125528282301</v>
      </c>
      <c r="AU8">
        <f t="shared" si="9"/>
        <v>600.42119178488008</v>
      </c>
      <c r="AW8">
        <v>5</v>
      </c>
      <c r="AX8">
        <f>(R8*SUMPRODUCT(K9:$K$23, X9:$X$23)-$AZ$3*SUMPRODUCT(K8:$K$22, W9:$W$23))/Z8</f>
        <v>429.28049827777613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2367.454511944497</v>
      </c>
      <c r="P9">
        <f t="shared" si="22"/>
        <v>118.37272559722486</v>
      </c>
      <c r="Q9" s="4">
        <f t="shared" si="23"/>
        <v>25</v>
      </c>
      <c r="R9">
        <f t="shared" si="0"/>
        <v>500000</v>
      </c>
      <c r="S9">
        <f t="shared" si="1"/>
        <v>449.490803789773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403.20423169603237</v>
      </c>
      <c r="AC9">
        <f t="shared" si="2"/>
        <v>416.89750108186308</v>
      </c>
      <c r="AE9">
        <f t="shared" si="3"/>
        <v>2195.7865692314726</v>
      </c>
      <c r="AF9">
        <f t="shared" si="4"/>
        <v>-109.78932846157363</v>
      </c>
      <c r="AG9">
        <f t="shared" si="4"/>
        <v>-23.187209703006861</v>
      </c>
      <c r="AH9">
        <f t="shared" si="5"/>
        <v>-1187.4659855728071</v>
      </c>
      <c r="AI9">
        <f t="shared" si="6"/>
        <v>875.34404549408487</v>
      </c>
      <c r="AJ9">
        <f t="shared" si="7"/>
        <v>-13.693269385830718</v>
      </c>
      <c r="AK9">
        <f t="shared" si="24"/>
        <v>14.686288687548993</v>
      </c>
      <c r="AL9">
        <f t="shared" si="8"/>
        <v>876.33706479580314</v>
      </c>
      <c r="AN9">
        <f t="shared" si="9"/>
        <v>1371.7998012610108</v>
      </c>
      <c r="AO9">
        <f t="shared" si="9"/>
        <v>-68.589990063050536</v>
      </c>
      <c r="AP9">
        <f t="shared" si="9"/>
        <v>-14.486020685295975</v>
      </c>
      <c r="AQ9">
        <f t="shared" si="9"/>
        <v>-741.85971707766055</v>
      </c>
      <c r="AR9">
        <f t="shared" si="9"/>
        <v>546.86407343500366</v>
      </c>
      <c r="AS9">
        <f t="shared" si="9"/>
        <v>-8.5547586843427261</v>
      </c>
      <c r="AT9">
        <f t="shared" si="9"/>
        <v>9.1751394170758971</v>
      </c>
      <c r="AU9">
        <f t="shared" si="9"/>
        <v>547.48445416773689</v>
      </c>
      <c r="AW9">
        <v>6</v>
      </c>
      <c r="AX9">
        <f>(R9*SUMPRODUCT(K10:$K$23, X10:$X$23)-$AZ$3*SUMPRODUCT(K9:$K$22, W10:$W$23))/Z9</f>
        <v>449.490803789773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2367.454511944497</v>
      </c>
      <c r="P10">
        <f t="shared" si="22"/>
        <v>118.37272559722486</v>
      </c>
      <c r="Q10" s="4">
        <f t="shared" si="23"/>
        <v>25</v>
      </c>
      <c r="R10">
        <f t="shared" si="0"/>
        <v>500000</v>
      </c>
      <c r="S10">
        <f t="shared" si="1"/>
        <v>459.96374962125526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416.89750108186308</v>
      </c>
      <c r="AC10">
        <f t="shared" si="2"/>
        <v>421.25275560804403</v>
      </c>
      <c r="AE10">
        <f t="shared" si="3"/>
        <v>2168.2072505811893</v>
      </c>
      <c r="AF10">
        <f t="shared" si="4"/>
        <v>-108.41036252905947</v>
      </c>
      <c r="AG10">
        <f t="shared" si="4"/>
        <v>-22.895975821731238</v>
      </c>
      <c r="AH10">
        <f t="shared" si="5"/>
        <v>-1187.235684911104</v>
      </c>
      <c r="AI10">
        <f t="shared" si="6"/>
        <v>849.66522731929444</v>
      </c>
      <c r="AJ10">
        <f t="shared" si="7"/>
        <v>-4.3552545261809428</v>
      </c>
      <c r="AK10">
        <f t="shared" si="24"/>
        <v>10.154446995449371</v>
      </c>
      <c r="AL10">
        <f t="shared" si="8"/>
        <v>855.46441978856285</v>
      </c>
      <c r="AN10">
        <f t="shared" si="9"/>
        <v>1287.0022291980943</v>
      </c>
      <c r="AO10">
        <f t="shared" si="9"/>
        <v>-64.35011145990471</v>
      </c>
      <c r="AP10">
        <f t="shared" si="9"/>
        <v>-13.590569773408458</v>
      </c>
      <c r="AQ10">
        <f t="shared" si="9"/>
        <v>-704.71813644869167</v>
      </c>
      <c r="AR10">
        <f t="shared" si="9"/>
        <v>504.34341151608936</v>
      </c>
      <c r="AS10">
        <f t="shared" si="9"/>
        <v>-2.5851875010645222</v>
      </c>
      <c r="AT10">
        <f t="shared" si="9"/>
        <v>6.0274662008966766</v>
      </c>
      <c r="AU10">
        <f t="shared" si="9"/>
        <v>507.78569021592148</v>
      </c>
      <c r="AW10">
        <v>7</v>
      </c>
      <c r="AX10">
        <f>(R10*SUMPRODUCT(K11:$K$23, X11:$X$23)-$AZ$3*SUMPRODUCT(K10:$K$22, W11:$W$23))/Z10</f>
        <v>459.96374962125526</v>
      </c>
    </row>
    <row r="11" spans="1:52" x14ac:dyDescent="0.25">
      <c r="A11" t="s">
        <v>33</v>
      </c>
      <c r="C11" s="7">
        <f>AU25</f>
        <v>6884.8422691157075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2367.454511944497</v>
      </c>
      <c r="P11">
        <f t="shared" si="22"/>
        <v>118.37272559722486</v>
      </c>
      <c r="Q11" s="4">
        <f t="shared" si="23"/>
        <v>25</v>
      </c>
      <c r="R11">
        <f t="shared" si="0"/>
        <v>500000</v>
      </c>
      <c r="S11">
        <f t="shared" si="1"/>
        <v>460.88176325832609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421.25275560804403</v>
      </c>
      <c r="AC11">
        <f t="shared" si="2"/>
        <v>416.77901760583882</v>
      </c>
      <c r="AE11">
        <f t="shared" si="3"/>
        <v>2140.907808412644</v>
      </c>
      <c r="AF11">
        <f t="shared" si="4"/>
        <v>-107.04539042063222</v>
      </c>
      <c r="AG11">
        <f t="shared" si="4"/>
        <v>-22.607697398314745</v>
      </c>
      <c r="AH11">
        <f t="shared" si="5"/>
        <v>-1186.3733039836616</v>
      </c>
      <c r="AI11">
        <f t="shared" si="6"/>
        <v>824.88141661003556</v>
      </c>
      <c r="AJ11">
        <f t="shared" si="7"/>
        <v>4.4737380022052093</v>
      </c>
      <c r="AK11">
        <f t="shared" si="24"/>
        <v>5.8922764166401329</v>
      </c>
      <c r="AL11">
        <f t="shared" si="8"/>
        <v>835.2474310288809</v>
      </c>
      <c r="AN11">
        <f t="shared" si="9"/>
        <v>1208.5571606283679</v>
      </c>
      <c r="AO11">
        <f t="shared" si="9"/>
        <v>-60.42785803141841</v>
      </c>
      <c r="AP11">
        <f t="shared" si="9"/>
        <v>-12.762200440714336</v>
      </c>
      <c r="AQ11">
        <f t="shared" si="9"/>
        <v>-669.71587757011696</v>
      </c>
      <c r="AR11">
        <f t="shared" si="9"/>
        <v>465.6512245861183</v>
      </c>
      <c r="AS11">
        <f t="shared" si="9"/>
        <v>2.5254558258392046</v>
      </c>
      <c r="AT11">
        <f t="shared" si="9"/>
        <v>3.3262305026632628</v>
      </c>
      <c r="AU11">
        <f t="shared" si="9"/>
        <v>471.50291091462077</v>
      </c>
      <c r="AW11">
        <v>8</v>
      </c>
      <c r="AX11">
        <f>(R11*SUMPRODUCT(K12:$K$23, X12:$X$23)-$AZ$3*SUMPRODUCT(K11:$K$22, W12:$W$23))/Z11</f>
        <v>460.88176325832609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2367.454511944497</v>
      </c>
      <c r="P12">
        <f t="shared" si="22"/>
        <v>118.37272559722486</v>
      </c>
      <c r="Q12" s="4">
        <f t="shared" si="23"/>
        <v>25</v>
      </c>
      <c r="R12">
        <f t="shared" si="0"/>
        <v>500000</v>
      </c>
      <c r="S12">
        <f t="shared" si="1"/>
        <v>452.773818251249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416.77901760583882</v>
      </c>
      <c r="AC12">
        <f t="shared" si="2"/>
        <v>404.27726841654749</v>
      </c>
      <c r="AE12">
        <f t="shared" si="3"/>
        <v>2113.8767406781512</v>
      </c>
      <c r="AF12">
        <f t="shared" si="4"/>
        <v>-105.69383703390757</v>
      </c>
      <c r="AG12">
        <f t="shared" si="4"/>
        <v>-22.322252972686783</v>
      </c>
      <c r="AH12">
        <f t="shared" si="5"/>
        <v>-1187.3490328963228</v>
      </c>
      <c r="AI12">
        <f t="shared" si="6"/>
        <v>798.51161777523407</v>
      </c>
      <c r="AJ12">
        <f t="shared" si="7"/>
        <v>12.501749189291331</v>
      </c>
      <c r="AK12">
        <f t="shared" si="24"/>
        <v>5.5774124188751895</v>
      </c>
      <c r="AL12">
        <f t="shared" si="8"/>
        <v>816.59077938340056</v>
      </c>
      <c r="AN12">
        <f t="shared" si="9"/>
        <v>1134.4214633094296</v>
      </c>
      <c r="AO12">
        <f t="shared" si="9"/>
        <v>-56.721073165471481</v>
      </c>
      <c r="AP12">
        <f t="shared" si="9"/>
        <v>-11.979337486591012</v>
      </c>
      <c r="AQ12">
        <f t="shared" si="9"/>
        <v>-637.19620043937243</v>
      </c>
      <c r="AR12">
        <f t="shared" si="9"/>
        <v>428.52485221799463</v>
      </c>
      <c r="AS12">
        <f t="shared" si="9"/>
        <v>6.7091199483530666</v>
      </c>
      <c r="AT12">
        <f t="shared" si="9"/>
        <v>2.9931434676133355</v>
      </c>
      <c r="AU12">
        <f t="shared" si="9"/>
        <v>438.22711563396103</v>
      </c>
      <c r="AW12">
        <v>9</v>
      </c>
      <c r="AX12">
        <f>(R12*SUMPRODUCT(K13:$K$23, X13:$X$23)-$AZ$3*SUMPRODUCT(K12:$K$22, W13:$W$23))/Z12</f>
        <v>452.773818251249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2367.454511944497</v>
      </c>
      <c r="P13">
        <f t="shared" si="22"/>
        <v>118.37272559722486</v>
      </c>
      <c r="Q13" s="4">
        <f t="shared" si="23"/>
        <v>25</v>
      </c>
      <c r="R13">
        <f t="shared" si="0"/>
        <v>500000</v>
      </c>
      <c r="S13">
        <f t="shared" si="1"/>
        <v>435.34712199011773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404.27726841654749</v>
      </c>
      <c r="AC13">
        <f t="shared" si="2"/>
        <v>383.79447431671861</v>
      </c>
      <c r="AE13">
        <f t="shared" si="3"/>
        <v>2087.1068487300286</v>
      </c>
      <c r="AF13">
        <f t="shared" si="4"/>
        <v>-104.35534243650143</v>
      </c>
      <c r="AG13">
        <f t="shared" si="4"/>
        <v>-22.039566528099769</v>
      </c>
      <c r="AH13">
        <f t="shared" si="5"/>
        <v>-1189.2782972029147</v>
      </c>
      <c r="AI13">
        <f t="shared" si="6"/>
        <v>771.43364256251266</v>
      </c>
      <c r="AJ13">
        <f t="shared" si="7"/>
        <v>20.48279409982888</v>
      </c>
      <c r="AK13">
        <f t="shared" si="24"/>
        <v>4.7740575494201494</v>
      </c>
      <c r="AL13">
        <f t="shared" si="8"/>
        <v>796.69049421176169</v>
      </c>
      <c r="AN13">
        <f t="shared" si="9"/>
        <v>1064.9950369464175</v>
      </c>
      <c r="AO13">
        <f t="shared" si="9"/>
        <v>-53.249751847320873</v>
      </c>
      <c r="AP13">
        <f t="shared" si="9"/>
        <v>-11.246203797931569</v>
      </c>
      <c r="AQ13">
        <f t="shared" si="9"/>
        <v>-606.85703984914892</v>
      </c>
      <c r="AR13">
        <f t="shared" si="9"/>
        <v>393.64204145201609</v>
      </c>
      <c r="AS13">
        <f t="shared" si="9"/>
        <v>10.451824290829498</v>
      </c>
      <c r="AT13">
        <f t="shared" si="9"/>
        <v>2.4360744153193594</v>
      </c>
      <c r="AU13">
        <f t="shared" si="9"/>
        <v>406.52994015816495</v>
      </c>
      <c r="AW13">
        <v>10</v>
      </c>
      <c r="AX13">
        <f>(R13*SUMPRODUCT(K14:$K$23, X14:$X$23)-$AZ$3*SUMPRODUCT(K13:$K$22, W14:$W$23))/Z13</f>
        <v>435.34712199011773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2367.454511944497</v>
      </c>
      <c r="P14">
        <f t="shared" si="22"/>
        <v>118.37272559722486</v>
      </c>
      <c r="Q14" s="4">
        <f t="shared" si="23"/>
        <v>25</v>
      </c>
      <c r="R14">
        <f t="shared" si="0"/>
        <v>500000</v>
      </c>
      <c r="S14">
        <f t="shared" si="1"/>
        <v>429.39881310658546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383.79447431671861</v>
      </c>
      <c r="AC14">
        <f t="shared" si="2"/>
        <v>373.74091409783523</v>
      </c>
      <c r="AE14">
        <f t="shared" si="3"/>
        <v>2060.5893318097083</v>
      </c>
      <c r="AF14">
        <f t="shared" si="4"/>
        <v>-103.02946659048541</v>
      </c>
      <c r="AG14">
        <f t="shared" si="4"/>
        <v>-21.759545129731485</v>
      </c>
      <c r="AH14">
        <f t="shared" si="5"/>
        <v>-1192.5146617457694</v>
      </c>
      <c r="AI14">
        <f t="shared" si="6"/>
        <v>743.28565834372193</v>
      </c>
      <c r="AJ14">
        <f t="shared" si="7"/>
        <v>10.053560218883376</v>
      </c>
      <c r="AK14">
        <f t="shared" si="24"/>
        <v>163.89480376751592</v>
      </c>
      <c r="AL14">
        <f t="shared" si="8"/>
        <v>917.23402233012121</v>
      </c>
      <c r="AN14">
        <f t="shared" si="9"/>
        <v>968.58048506130751</v>
      </c>
      <c r="AO14">
        <f t="shared" si="9"/>
        <v>-48.429024253065371</v>
      </c>
      <c r="AP14">
        <f t="shared" si="9"/>
        <v>-10.228079147609142</v>
      </c>
      <c r="AQ14">
        <f t="shared" si="9"/>
        <v>-560.54178854843497</v>
      </c>
      <c r="AR14">
        <f t="shared" si="9"/>
        <v>349.381593112198</v>
      </c>
      <c r="AS14">
        <f t="shared" si="9"/>
        <v>4.7256782722673938</v>
      </c>
      <c r="AT14">
        <f t="shared" si="9"/>
        <v>77.038789865397703</v>
      </c>
      <c r="AU14">
        <f t="shared" si="9"/>
        <v>431.14606124986307</v>
      </c>
      <c r="AW14">
        <v>11</v>
      </c>
      <c r="AX14">
        <f>(R14*SUMPRODUCT(K15:$K$23, X15:$X$23)-$AZ$3*SUMPRODUCT(K14:$K$22, W15:$W$23))/Z14</f>
        <v>429.39881310658546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2367.454511944497</v>
      </c>
      <c r="P15">
        <f t="shared" si="22"/>
        <v>118.37272559722486</v>
      </c>
      <c r="Q15" s="4">
        <f t="shared" si="23"/>
        <v>25</v>
      </c>
      <c r="R15">
        <f t="shared" si="0"/>
        <v>500000</v>
      </c>
      <c r="S15">
        <f t="shared" si="1"/>
        <v>414.60668869442469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373.74091409783523</v>
      </c>
      <c r="AC15">
        <f t="shared" si="2"/>
        <v>356.26521479817757</v>
      </c>
      <c r="AE15">
        <f t="shared" si="3"/>
        <v>2034.317615277206</v>
      </c>
      <c r="AF15">
        <f t="shared" si="4"/>
        <v>-101.7158807638603</v>
      </c>
      <c r="AG15">
        <f t="shared" si="4"/>
        <v>-21.482119350271372</v>
      </c>
      <c r="AH15">
        <f t="shared" si="5"/>
        <v>-1196.6065632559275</v>
      </c>
      <c r="AI15">
        <f t="shared" si="6"/>
        <v>714.51305190714675</v>
      </c>
      <c r="AJ15">
        <f t="shared" si="7"/>
        <v>17.475699299657663</v>
      </c>
      <c r="AK15">
        <f t="shared" si="24"/>
        <v>161.44398540278266</v>
      </c>
      <c r="AL15">
        <f t="shared" si="8"/>
        <v>893.4327366095871</v>
      </c>
      <c r="AN15">
        <f t="shared" si="9"/>
        <v>880.85493980815977</v>
      </c>
      <c r="AO15">
        <f t="shared" si="9"/>
        <v>-44.042746990407991</v>
      </c>
      <c r="AP15">
        <f t="shared" si="9"/>
        <v>-9.3017092341583574</v>
      </c>
      <c r="AQ15">
        <f t="shared" si="9"/>
        <v>-518.12794341222911</v>
      </c>
      <c r="AR15">
        <f t="shared" si="9"/>
        <v>309.38254017136438</v>
      </c>
      <c r="AS15">
        <f t="shared" si="9"/>
        <v>7.5669383871543827</v>
      </c>
      <c r="AT15">
        <f t="shared" si="9"/>
        <v>69.904881605707132</v>
      </c>
      <c r="AU15">
        <f t="shared" si="9"/>
        <v>386.85436016422591</v>
      </c>
      <c r="AW15">
        <v>12</v>
      </c>
      <c r="AX15">
        <f>(R15*SUMPRODUCT(K16:$K$23, X16:$X$23)-$AZ$3*SUMPRODUCT(K15:$K$22, W16:$W$23))/Z15</f>
        <v>414.60668869442469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2367.454511944497</v>
      </c>
      <c r="P16">
        <f t="shared" si="22"/>
        <v>118.37272559722486</v>
      </c>
      <c r="Q16" s="4">
        <f t="shared" si="23"/>
        <v>25</v>
      </c>
      <c r="R16">
        <f t="shared" si="0"/>
        <v>500000</v>
      </c>
      <c r="S16">
        <f t="shared" si="1"/>
        <v>390.85632306597563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356.26521479817757</v>
      </c>
      <c r="AC16">
        <f t="shared" si="2"/>
        <v>331.55756643010227</v>
      </c>
      <c r="AE16">
        <f t="shared" si="3"/>
        <v>2008.2762137681616</v>
      </c>
      <c r="AF16">
        <f t="shared" si="4"/>
        <v>-100.41381068840809</v>
      </c>
      <c r="AG16">
        <f t="shared" si="4"/>
        <v>-21.207125666362579</v>
      </c>
      <c r="AH16">
        <f t="shared" si="5"/>
        <v>-1203.4498081215525</v>
      </c>
      <c r="AI16">
        <f t="shared" si="6"/>
        <v>683.20546929183843</v>
      </c>
      <c r="AJ16">
        <f t="shared" si="7"/>
        <v>24.707648368075297</v>
      </c>
      <c r="AK16">
        <f t="shared" si="24"/>
        <v>158.48893325145519</v>
      </c>
      <c r="AL16">
        <f t="shared" si="8"/>
        <v>866.40205091136886</v>
      </c>
      <c r="AN16">
        <f t="shared" si="9"/>
        <v>801.03306982948038</v>
      </c>
      <c r="AO16">
        <f t="shared" si="9"/>
        <v>-40.051653491474021</v>
      </c>
      <c r="AP16">
        <f t="shared" si="9"/>
        <v>-8.458801064477008</v>
      </c>
      <c r="AQ16">
        <f t="shared" si="9"/>
        <v>-480.01519291837423</v>
      </c>
      <c r="AR16">
        <f t="shared" si="9"/>
        <v>272.50742235515509</v>
      </c>
      <c r="AS16">
        <f t="shared" si="9"/>
        <v>9.8550404993401379</v>
      </c>
      <c r="AT16">
        <f t="shared" si="9"/>
        <v>63.21584444711678</v>
      </c>
      <c r="AU16">
        <f t="shared" si="9"/>
        <v>345.57830730161197</v>
      </c>
      <c r="AW16">
        <v>13</v>
      </c>
      <c r="AX16">
        <f>(R16*SUMPRODUCT(K17:$K$23, X17:$X$23)-$AZ$3*SUMPRODUCT(K16:$K$22, W17:$W$23))/Z16</f>
        <v>390.85632306597563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2367.454511944497</v>
      </c>
      <c r="P17">
        <f t="shared" si="22"/>
        <v>118.37272559722486</v>
      </c>
      <c r="Q17" s="4">
        <f t="shared" si="23"/>
        <v>25</v>
      </c>
      <c r="R17">
        <f t="shared" si="0"/>
        <v>500000</v>
      </c>
      <c r="S17">
        <f t="shared" si="1"/>
        <v>358.03211681394424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331.55756643010227</v>
      </c>
      <c r="AC17">
        <f t="shared" si="2"/>
        <v>299.80734626792309</v>
      </c>
      <c r="AE17">
        <f t="shared" si="3"/>
        <v>1982.4485606271649</v>
      </c>
      <c r="AF17">
        <f t="shared" si="4"/>
        <v>-99.122428031358254</v>
      </c>
      <c r="AG17">
        <f t="shared" si="4"/>
        <v>-20.93438913636075</v>
      </c>
      <c r="AH17">
        <f t="shared" si="5"/>
        <v>-1213.3054667640426</v>
      </c>
      <c r="AI17">
        <f t="shared" si="6"/>
        <v>649.08627669540306</v>
      </c>
      <c r="AJ17">
        <f t="shared" si="7"/>
        <v>31.750220162179176</v>
      </c>
      <c r="AK17">
        <f t="shared" si="24"/>
        <v>155.04185893181364</v>
      </c>
      <c r="AL17">
        <f t="shared" si="8"/>
        <v>835.87835578939587</v>
      </c>
      <c r="AN17">
        <f t="shared" si="9"/>
        <v>728.40060127137281</v>
      </c>
      <c r="AO17">
        <f t="shared" si="9"/>
        <v>-36.420030063568646</v>
      </c>
      <c r="AP17">
        <f t="shared" si="9"/>
        <v>-7.6918120031069215</v>
      </c>
      <c r="AQ17">
        <f t="shared" si="9"/>
        <v>-445.79841770884752</v>
      </c>
      <c r="AR17">
        <f t="shared" si="9"/>
        <v>238.49034149584972</v>
      </c>
      <c r="AS17">
        <f t="shared" si="9"/>
        <v>11.665815656429132</v>
      </c>
      <c r="AT17">
        <f t="shared" si="9"/>
        <v>56.966211134596712</v>
      </c>
      <c r="AU17">
        <f t="shared" si="9"/>
        <v>307.12236828687554</v>
      </c>
      <c r="AW17">
        <v>14</v>
      </c>
      <c r="AX17">
        <f>(R17*SUMPRODUCT(K18:$K$23, X18:$X$23)-$AZ$3*SUMPRODUCT(K17:$K$22, W18:$W$23))/Z17</f>
        <v>358.03211681394424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2367.454511944497</v>
      </c>
      <c r="P18">
        <f t="shared" si="22"/>
        <v>118.37272559722486</v>
      </c>
      <c r="Q18" s="4">
        <f t="shared" si="23"/>
        <v>25</v>
      </c>
      <c r="R18">
        <f t="shared" si="0"/>
        <v>500000</v>
      </c>
      <c r="S18">
        <f t="shared" si="1"/>
        <v>317.11447747321267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299.80734626792309</v>
      </c>
      <c r="AC18">
        <f t="shared" si="2"/>
        <v>262.1123243343543</v>
      </c>
      <c r="AE18">
        <f t="shared" si="3"/>
        <v>1956.8296276666986</v>
      </c>
      <c r="AF18">
        <f t="shared" si="4"/>
        <v>-97.841481383334937</v>
      </c>
      <c r="AG18">
        <f t="shared" si="4"/>
        <v>-20.663856663284591</v>
      </c>
      <c r="AH18">
        <f t="shared" si="5"/>
        <v>-1223.7716342510259</v>
      </c>
      <c r="AI18">
        <f t="shared" si="6"/>
        <v>614.55265536905313</v>
      </c>
      <c r="AJ18">
        <f t="shared" si="7"/>
        <v>37.695021933568796</v>
      </c>
      <c r="AK18">
        <f t="shared" si="24"/>
        <v>151.11568447859008</v>
      </c>
      <c r="AL18">
        <f t="shared" si="8"/>
        <v>803.36336178121201</v>
      </c>
      <c r="AN18">
        <f t="shared" si="9"/>
        <v>662.31219309232245</v>
      </c>
      <c r="AO18">
        <f t="shared" si="9"/>
        <v>-33.115609654616122</v>
      </c>
      <c r="AP18">
        <f t="shared" si="9"/>
        <v>-6.9939273357815814</v>
      </c>
      <c r="AQ18">
        <f t="shared" si="9"/>
        <v>-414.20002204863687</v>
      </c>
      <c r="AR18">
        <f t="shared" si="9"/>
        <v>208.00263405328784</v>
      </c>
      <c r="AS18">
        <f t="shared" si="9"/>
        <v>12.758327190320687</v>
      </c>
      <c r="AT18">
        <f t="shared" si="9"/>
        <v>51.146895459163481</v>
      </c>
      <c r="AU18">
        <f t="shared" si="9"/>
        <v>271.90785670277199</v>
      </c>
      <c r="AW18">
        <v>15</v>
      </c>
      <c r="AX18">
        <f>(R18*SUMPRODUCT(K19:$K$23, X19:$X$23)-$AZ$3*SUMPRODUCT(K18:$K$22, W19:$W$23))/Z18</f>
        <v>317.11447747321267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2367.454511944497</v>
      </c>
      <c r="P19">
        <f t="shared" si="22"/>
        <v>118.37272559722486</v>
      </c>
      <c r="Q19" s="4">
        <f t="shared" si="23"/>
        <v>25</v>
      </c>
      <c r="R19">
        <f t="shared" si="0"/>
        <v>500000</v>
      </c>
      <c r="S19">
        <f t="shared" si="1"/>
        <v>268.44339439474459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262.1123243343543</v>
      </c>
      <c r="AC19">
        <f t="shared" si="2"/>
        <v>219.00044929930777</v>
      </c>
      <c r="AE19">
        <f t="shared" si="3"/>
        <v>1931.40756165937</v>
      </c>
      <c r="AF19">
        <f t="shared" si="4"/>
        <v>-96.570378082968517</v>
      </c>
      <c r="AG19">
        <f t="shared" si="4"/>
        <v>-20.395403078653221</v>
      </c>
      <c r="AH19">
        <f t="shared" si="5"/>
        <v>-1236.3003599704534</v>
      </c>
      <c r="AI19">
        <f t="shared" si="6"/>
        <v>578.14142052729471</v>
      </c>
      <c r="AJ19">
        <f t="shared" si="7"/>
        <v>43.111875035046523</v>
      </c>
      <c r="AK19">
        <f t="shared" si="24"/>
        <v>146.78646555375292</v>
      </c>
      <c r="AL19">
        <f t="shared" si="8"/>
        <v>768.03976111609416</v>
      </c>
      <c r="AN19">
        <f t="shared" si="9"/>
        <v>602.17820041185655</v>
      </c>
      <c r="AO19">
        <f t="shared" si="9"/>
        <v>-30.108910020592834</v>
      </c>
      <c r="AP19">
        <f t="shared" si="9"/>
        <v>-6.358920492175165</v>
      </c>
      <c r="AQ19">
        <f t="shared" si="9"/>
        <v>-385.45625517584887</v>
      </c>
      <c r="AR19">
        <f t="shared" si="9"/>
        <v>180.2541147232397</v>
      </c>
      <c r="AS19">
        <f t="shared" si="9"/>
        <v>13.441508586971009</v>
      </c>
      <c r="AT19">
        <f t="shared" si="9"/>
        <v>45.765384492972679</v>
      </c>
      <c r="AU19">
        <f t="shared" si="9"/>
        <v>239.46100780318338</v>
      </c>
      <c r="AW19">
        <v>16</v>
      </c>
      <c r="AX19">
        <f>(R19*SUMPRODUCT(K20:$K$23, X20:$X$23)-$AZ$3*SUMPRODUCT(K19:$K$22, W20:$W$23))/Z19</f>
        <v>268.44339439474459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2367.454511944497</v>
      </c>
      <c r="P20">
        <f t="shared" si="22"/>
        <v>118.37272559722486</v>
      </c>
      <c r="Q20" s="4">
        <f t="shared" si="23"/>
        <v>25</v>
      </c>
      <c r="R20">
        <f t="shared" si="0"/>
        <v>500000</v>
      </c>
      <c r="S20">
        <f t="shared" si="1"/>
        <v>212.54718411120001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219.00044929930777</v>
      </c>
      <c r="AC20">
        <f t="shared" si="2"/>
        <v>171.13387775855233</v>
      </c>
      <c r="AE20">
        <f t="shared" si="3"/>
        <v>1906.1728469386651</v>
      </c>
      <c r="AF20">
        <f t="shared" si="4"/>
        <v>-95.308642346933269</v>
      </c>
      <c r="AG20">
        <f t="shared" si="4"/>
        <v>-20.128927898313023</v>
      </c>
      <c r="AH20">
        <f t="shared" si="5"/>
        <v>-1250.4229910733352</v>
      </c>
      <c r="AI20">
        <f t="shared" si="6"/>
        <v>540.31228562008346</v>
      </c>
      <c r="AJ20">
        <f t="shared" si="7"/>
        <v>47.866571540755444</v>
      </c>
      <c r="AK20">
        <f t="shared" si="24"/>
        <v>142.09052577237279</v>
      </c>
      <c r="AL20">
        <f t="shared" si="8"/>
        <v>730.26938293321166</v>
      </c>
      <c r="AN20">
        <f t="shared" si="9"/>
        <v>547.46296831232848</v>
      </c>
      <c r="AO20">
        <f t="shared" si="9"/>
        <v>-27.373148415616427</v>
      </c>
      <c r="AP20">
        <f t="shared" si="9"/>
        <v>-5.7811350286797323</v>
      </c>
      <c r="AQ20">
        <f t="shared" si="9"/>
        <v>-359.12812599256137</v>
      </c>
      <c r="AR20">
        <f t="shared" si="9"/>
        <v>155.18055887547092</v>
      </c>
      <c r="AS20">
        <f t="shared" si="9"/>
        <v>13.747533640887921</v>
      </c>
      <c r="AT20">
        <f t="shared" si="9"/>
        <v>40.809153867306996</v>
      </c>
      <c r="AU20">
        <f t="shared" si="9"/>
        <v>209.73724638366582</v>
      </c>
      <c r="AW20">
        <v>17</v>
      </c>
      <c r="AX20">
        <f>(R20*SUMPRODUCT(K21:$K$23, X21:$X$23)-$AZ$3*SUMPRODUCT(K20:$K$22, W21:$W$23))/Z20</f>
        <v>212.54718411120001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2367.454511944497</v>
      </c>
      <c r="P21">
        <f t="shared" si="22"/>
        <v>118.37272559722486</v>
      </c>
      <c r="Q21" s="4">
        <f t="shared" si="23"/>
        <v>25</v>
      </c>
      <c r="R21">
        <f t="shared" si="0"/>
        <v>500000</v>
      </c>
      <c r="S21">
        <f t="shared" si="1"/>
        <v>149.24061815318279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171.13387775855233</v>
      </c>
      <c r="AC21">
        <f t="shared" si="2"/>
        <v>118.5819800712743</v>
      </c>
      <c r="AE21">
        <f t="shared" si="3"/>
        <v>1881.10614408537</v>
      </c>
      <c r="AF21">
        <f t="shared" si="4"/>
        <v>-94.055307204268516</v>
      </c>
      <c r="AG21">
        <f t="shared" si="4"/>
        <v>-19.864226900608251</v>
      </c>
      <c r="AH21">
        <f t="shared" si="5"/>
        <v>-1268.234374432835</v>
      </c>
      <c r="AI21">
        <f t="shared" si="6"/>
        <v>498.95223554765835</v>
      </c>
      <c r="AJ21">
        <f t="shared" si="7"/>
        <v>52.551897687278029</v>
      </c>
      <c r="AK21">
        <f t="shared" si="24"/>
        <v>137.07293002477579</v>
      </c>
      <c r="AL21">
        <f t="shared" si="8"/>
        <v>688.57706325971219</v>
      </c>
      <c r="AN21">
        <f t="shared" si="9"/>
        <v>497.67650426163914</v>
      </c>
      <c r="AO21">
        <f t="shared" si="9"/>
        <v>-24.883825213081963</v>
      </c>
      <c r="AP21">
        <f t="shared" si="9"/>
        <v>-5.2553966903135461</v>
      </c>
      <c r="AQ21">
        <f t="shared" si="9"/>
        <v>-335.53154458440582</v>
      </c>
      <c r="AR21">
        <f t="shared" si="9"/>
        <v>132.00573777383784</v>
      </c>
      <c r="AS21">
        <f t="shared" si="9"/>
        <v>13.9034391097778</v>
      </c>
      <c r="AT21">
        <f t="shared" si="9"/>
        <v>36.264820493050692</v>
      </c>
      <c r="AU21">
        <f t="shared" si="9"/>
        <v>182.17399737666634</v>
      </c>
      <c r="AW21">
        <v>18</v>
      </c>
      <c r="AX21">
        <f>(R21*SUMPRODUCT(K22:$K$23, X22:$X$23)-$AZ$3*SUMPRODUCT(K21:$K$22, W22:$W$23))/Z21</f>
        <v>149.24061815318279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2367.454511944497</v>
      </c>
      <c r="P22">
        <f t="shared" si="22"/>
        <v>118.37272559722486</v>
      </c>
      <c r="Q22" s="4">
        <f t="shared" si="23"/>
        <v>25</v>
      </c>
      <c r="R22">
        <f t="shared" si="0"/>
        <v>500000</v>
      </c>
      <c r="S22">
        <f t="shared" si="1"/>
        <v>78.277402073689046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118.5819800712743</v>
      </c>
      <c r="AC22">
        <f t="shared" si="2"/>
        <v>61.372836088174147</v>
      </c>
      <c r="AE22">
        <f t="shared" si="3"/>
        <v>1856.185742738337</v>
      </c>
      <c r="AF22">
        <f t="shared" si="4"/>
        <v>-92.809287136916851</v>
      </c>
      <c r="AG22">
        <f t="shared" si="4"/>
        <v>-19.601070827056439</v>
      </c>
      <c r="AH22">
        <f t="shared" si="5"/>
        <v>-1290.2760909145527</v>
      </c>
      <c r="AI22">
        <f t="shared" si="6"/>
        <v>453.49929385981113</v>
      </c>
      <c r="AJ22">
        <f t="shared" si="7"/>
        <v>57.209143983100155</v>
      </c>
      <c r="AK22">
        <f t="shared" si="24"/>
        <v>131.73709049708864</v>
      </c>
      <c r="AL22">
        <f t="shared" si="8"/>
        <v>642.4455283399999</v>
      </c>
      <c r="AN22">
        <f t="shared" si="9"/>
        <v>452.37295759693984</v>
      </c>
      <c r="AO22">
        <f t="shared" si="9"/>
        <v>-22.618647879846993</v>
      </c>
      <c r="AP22">
        <f t="shared" si="9"/>
        <v>-4.7769973542742488</v>
      </c>
      <c r="AQ22">
        <f t="shared" si="9"/>
        <v>-314.45452786559594</v>
      </c>
      <c r="AR22">
        <f t="shared" si="9"/>
        <v>110.52278449722272</v>
      </c>
      <c r="AS22">
        <f t="shared" si="9"/>
        <v>13.942499971497964</v>
      </c>
      <c r="AT22">
        <f t="shared" si="9"/>
        <v>32.105783317496694</v>
      </c>
      <c r="AU22">
        <f t="shared" si="9"/>
        <v>156.57106778621736</v>
      </c>
      <c r="AW22">
        <v>19</v>
      </c>
      <c r="AX22">
        <f>(R22*SUMPRODUCT(K23:$K$23, X23:$X$23)-$AZ$3*SUMPRODUCT(K22:$K$22, W23:$W$23))/Z22</f>
        <v>78.277402073689046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2367.454511944497</v>
      </c>
      <c r="P23">
        <f t="shared" si="22"/>
        <v>118.37272559722486</v>
      </c>
      <c r="Q23" s="4">
        <f t="shared" si="23"/>
        <v>25</v>
      </c>
      <c r="R23">
        <f t="shared" si="0"/>
        <v>500000</v>
      </c>
      <c r="S23">
        <f t="shared" si="1"/>
        <v>79.336884360895894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61.372836088174147</v>
      </c>
      <c r="AC23">
        <f t="shared" si="2"/>
        <v>61.372836088174154</v>
      </c>
      <c r="AE23">
        <f t="shared" si="3"/>
        <v>1831.3978281127602</v>
      </c>
      <c r="AF23">
        <f t="shared" si="4"/>
        <v>-91.569891405638018</v>
      </c>
      <c r="AG23">
        <f t="shared" si="4"/>
        <v>-19.339313795395277</v>
      </c>
      <c r="AH23">
        <f t="shared" si="5"/>
        <v>-1314.9264678120016</v>
      </c>
      <c r="AI23">
        <f t="shared" si="6"/>
        <v>405.56215509972526</v>
      </c>
      <c r="AJ23">
        <f t="shared" si="7"/>
        <v>0</v>
      </c>
      <c r="AK23">
        <f t="shared" si="24"/>
        <v>126.08405409567077</v>
      </c>
      <c r="AL23">
        <f t="shared" si="8"/>
        <v>531.64620919539607</v>
      </c>
      <c r="AN23">
        <f t="shared" si="9"/>
        <v>411.1490247968506</v>
      </c>
      <c r="AO23">
        <f t="shared" si="9"/>
        <v>-20.557451239842532</v>
      </c>
      <c r="AP23">
        <f t="shared" si="9"/>
        <v>-4.3416781898288237</v>
      </c>
      <c r="AQ23">
        <f t="shared" si="9"/>
        <v>-295.20114451461768</v>
      </c>
      <c r="AR23">
        <f t="shared" si="9"/>
        <v>91.048750852561582</v>
      </c>
      <c r="AS23">
        <f t="shared" si="9"/>
        <v>0</v>
      </c>
      <c r="AT23">
        <f t="shared" si="9"/>
        <v>28.305884766330855</v>
      </c>
      <c r="AU23">
        <f t="shared" si="9"/>
        <v>119.35463561889246</v>
      </c>
      <c r="AW23">
        <v>20</v>
      </c>
      <c r="AX23">
        <f>(R23*SUMPRODUCT(K$23:$K24, X$23:$X24)-$AZ$3*SUMPRODUCT(K$22:$K23, W$23:$W24))/Z23</f>
        <v>79.336884360895894</v>
      </c>
    </row>
    <row r="25" spans="5:50" x14ac:dyDescent="0.25">
      <c r="AN25" s="8">
        <f t="shared" ref="AN25:AU25" si="25">SUM(AN3:AN23)</f>
        <v>21805.400004763378</v>
      </c>
      <c r="AO25" s="8">
        <f t="shared" si="25"/>
        <v>-2865.8608841965415</v>
      </c>
      <c r="AP25" s="8">
        <f t="shared" si="25"/>
        <v>-478.41182175495567</v>
      </c>
      <c r="AQ25" s="8">
        <f t="shared" si="25"/>
        <v>-12192.343298404752</v>
      </c>
      <c r="AR25" s="8">
        <f t="shared" si="25"/>
        <v>6268.7840004071249</v>
      </c>
      <c r="AS25" s="8">
        <f t="shared" si="25"/>
        <v>-216.29998290773577</v>
      </c>
      <c r="AT25" s="8">
        <f t="shared" si="25"/>
        <v>832.35825161631749</v>
      </c>
      <c r="AU25" s="9">
        <f t="shared" si="25"/>
        <v>6884.8422691157075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C10-F217-461C-97EC-79C2EE69FA7A}">
  <sheetPr codeName="Sheet6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2819.1866008655952</v>
      </c>
      <c r="K3">
        <v>1</v>
      </c>
      <c r="L3" s="2">
        <v>0</v>
      </c>
      <c r="O3">
        <f>$C$3</f>
        <v>2819.1866008655952</v>
      </c>
      <c r="P3">
        <f>O3*B5</f>
        <v>2255.3492806924764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2819.1866008655952</v>
      </c>
      <c r="AF3">
        <f t="shared" ref="AF3:AG23" si="4">-$Z3*P3</f>
        <v>-2255.3492806924764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290.68757837311875</v>
      </c>
      <c r="AJ3">
        <f t="shared" ref="AJ3:AJ23" si="7">AB3-AC3</f>
        <v>0</v>
      </c>
      <c r="AL3">
        <f t="shared" ref="AL3:AL23" si="8">SUM(AI3:AK3)</f>
        <v>290.68757837311875</v>
      </c>
      <c r="AN3">
        <f t="shared" ref="AN3:AU23" si="9">AE3*$K3</f>
        <v>2819.1866008655952</v>
      </c>
      <c r="AO3">
        <f t="shared" si="9"/>
        <v>-2255.3492806924764</v>
      </c>
      <c r="AP3">
        <f t="shared" si="9"/>
        <v>-273.14974180000002</v>
      </c>
      <c r="AQ3">
        <f t="shared" si="9"/>
        <v>0</v>
      </c>
      <c r="AR3">
        <f t="shared" si="9"/>
        <v>290.68757837311875</v>
      </c>
      <c r="AS3">
        <f t="shared" si="9"/>
        <v>0</v>
      </c>
      <c r="AT3">
        <f t="shared" si="9"/>
        <v>0</v>
      </c>
      <c r="AU3">
        <f t="shared" si="9"/>
        <v>290.68757837311875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1527.5249384699002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261.7849724786908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258.45889099828491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-258.45889099828491</v>
      </c>
      <c r="AK4">
        <f>H4*SUM(AB4, AE4:AF4)</f>
        <v>0</v>
      </c>
      <c r="AL4">
        <f t="shared" si="8"/>
        <v>-1611.1563909982849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-1269.0660474716201</v>
      </c>
      <c r="AR4">
        <f t="shared" si="9"/>
        <v>-1269.0660474716201</v>
      </c>
      <c r="AS4">
        <f t="shared" si="9"/>
        <v>-242.4794924460877</v>
      </c>
      <c r="AT4">
        <f t="shared" si="9"/>
        <v>0</v>
      </c>
      <c r="AU4">
        <f t="shared" si="9"/>
        <v>-1511.5455399177079</v>
      </c>
      <c r="AW4">
        <v>1</v>
      </c>
      <c r="AX4">
        <f>(R4*SUMPRODUCT(K5:$K$23, X5:$X$23)-$AZ$3*SUMPRODUCT(K4:$K$22, W5:$W$23))/Z4</f>
        <v>261.7849724786908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2819.1866008655952</v>
      </c>
      <c r="P5">
        <f t="shared" ref="P5:P23" si="22">O5*$C$5</f>
        <v>140.95933004327978</v>
      </c>
      <c r="Q5" s="4">
        <f t="shared" ref="Q5:Q23" si="23">$C$8</f>
        <v>25</v>
      </c>
      <c r="R5">
        <f t="shared" si="0"/>
        <v>500000</v>
      </c>
      <c r="S5">
        <f t="shared" si="1"/>
        <v>514.19405273421683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258.45889099828491</v>
      </c>
      <c r="AC5">
        <f t="shared" si="2"/>
        <v>501.18853272149863</v>
      </c>
      <c r="AE5">
        <f t="shared" si="3"/>
        <v>2747.8808602367817</v>
      </c>
      <c r="AF5">
        <f t="shared" si="4"/>
        <v>-137.3940430118391</v>
      </c>
      <c r="AG5">
        <f t="shared" si="4"/>
        <v>-24.367674521731551</v>
      </c>
      <c r="AH5">
        <f t="shared" si="5"/>
        <v>-1357.3390403689325</v>
      </c>
      <c r="AI5">
        <f t="shared" si="6"/>
        <v>1228.7801023342784</v>
      </c>
      <c r="AJ5">
        <f t="shared" si="7"/>
        <v>-242.72964172321372</v>
      </c>
      <c r="AK5">
        <f>H5*SUM(AB5, AE5:AF5)</f>
        <v>247.87690919048686</v>
      </c>
      <c r="AL5">
        <f t="shared" si="8"/>
        <v>1233.9273698015515</v>
      </c>
      <c r="AN5">
        <f t="shared" si="9"/>
        <v>2372.9668977117644</v>
      </c>
      <c r="AO5">
        <f t="shared" si="9"/>
        <v>-118.64834488558823</v>
      </c>
      <c r="AP5">
        <f t="shared" si="9"/>
        <v>-21.043010215989028</v>
      </c>
      <c r="AQ5">
        <f t="shared" si="9"/>
        <v>-1172.1471110249613</v>
      </c>
      <c r="AR5">
        <f t="shared" si="9"/>
        <v>1061.1284315852256</v>
      </c>
      <c r="AS5">
        <f t="shared" si="9"/>
        <v>-209.61221908761726</v>
      </c>
      <c r="AT5">
        <f t="shared" si="9"/>
        <v>214.0572063104095</v>
      </c>
      <c r="AU5">
        <f t="shared" si="9"/>
        <v>1065.573418808018</v>
      </c>
      <c r="AW5">
        <v>2</v>
      </c>
      <c r="AX5">
        <f>(R5*SUMPRODUCT(K6:$K$23, X6:$X$23)-$AZ$3*SUMPRODUCT(K5:$K$22, W6:$W$23))/Z5</f>
        <v>514.19405273421683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2819.1866008655952</v>
      </c>
      <c r="P6">
        <f t="shared" si="22"/>
        <v>140.95933004327978</v>
      </c>
      <c r="Q6" s="4">
        <f t="shared" si="23"/>
        <v>25</v>
      </c>
      <c r="R6">
        <f t="shared" si="0"/>
        <v>500000</v>
      </c>
      <c r="S6">
        <f t="shared" si="1"/>
        <v>752.17030452205131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501.18853272149863</v>
      </c>
      <c r="AC6">
        <f t="shared" si="2"/>
        <v>723.76061254053457</v>
      </c>
      <c r="AE6">
        <f t="shared" si="3"/>
        <v>2712.7050999508479</v>
      </c>
      <c r="AF6">
        <f t="shared" si="4"/>
        <v>-135.6352549975424</v>
      </c>
      <c r="AG6">
        <f t="shared" si="4"/>
        <v>-24.05574270179514</v>
      </c>
      <c r="AH6">
        <f t="shared" si="5"/>
        <v>-1365.1014943819232</v>
      </c>
      <c r="AI6">
        <f t="shared" si="6"/>
        <v>1187.9126078695872</v>
      </c>
      <c r="AJ6">
        <f t="shared" si="7"/>
        <v>-222.57207981903593</v>
      </c>
      <c r="AK6">
        <f>H6*SUM(AB6, AE6:AF6)</f>
        <v>334.91451149101874</v>
      </c>
      <c r="AL6">
        <f t="shared" si="8"/>
        <v>1300.2550395415701</v>
      </c>
      <c r="AN6">
        <f t="shared" si="9"/>
        <v>2112.7258566069727</v>
      </c>
      <c r="AO6">
        <f t="shared" si="9"/>
        <v>-105.63629283034864</v>
      </c>
      <c r="AP6">
        <f t="shared" si="9"/>
        <v>-18.735243136781783</v>
      </c>
      <c r="AQ6">
        <f t="shared" si="9"/>
        <v>-1063.1768355969709</v>
      </c>
      <c r="AR6">
        <f t="shared" si="9"/>
        <v>925.17748504287135</v>
      </c>
      <c r="AS6">
        <f t="shared" si="9"/>
        <v>-173.34497140916218</v>
      </c>
      <c r="AT6">
        <f t="shared" si="9"/>
        <v>260.84020271602293</v>
      </c>
      <c r="AU6">
        <f t="shared" si="9"/>
        <v>1012.6727163497321</v>
      </c>
      <c r="AW6">
        <v>3</v>
      </c>
      <c r="AX6">
        <f>(R6*SUMPRODUCT(K7:$K$23, X7:$X$23)-$AZ$3*SUMPRODUCT(K6:$K$22, W7:$W$23))/Z6</f>
        <v>752.17030452205131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2819.1866008655952</v>
      </c>
      <c r="P7">
        <f t="shared" si="22"/>
        <v>140.95933004327978</v>
      </c>
      <c r="Q7" s="4">
        <f t="shared" si="23"/>
        <v>25</v>
      </c>
      <c r="R7">
        <f t="shared" si="0"/>
        <v>500000</v>
      </c>
      <c r="S7">
        <f t="shared" si="1"/>
        <v>945.62733137935345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723.76061254053457</v>
      </c>
      <c r="AC7">
        <f t="shared" si="2"/>
        <v>898.20870604847369</v>
      </c>
      <c r="AE7">
        <f t="shared" si="3"/>
        <v>2677.8180630407787</v>
      </c>
      <c r="AF7">
        <f t="shared" si="4"/>
        <v>-133.89090315203896</v>
      </c>
      <c r="AG7">
        <f t="shared" si="4"/>
        <v>-23.746371224758491</v>
      </c>
      <c r="AH7">
        <f t="shared" si="5"/>
        <v>-1376.281000373936</v>
      </c>
      <c r="AI7">
        <f t="shared" si="6"/>
        <v>1143.8997882900453</v>
      </c>
      <c r="AJ7">
        <f t="shared" si="7"/>
        <v>-174.44809350793912</v>
      </c>
      <c r="AK7">
        <f>H7*SUM(AB7, AE7:AF7)</f>
        <v>342.12690977334506</v>
      </c>
      <c r="AL7">
        <f t="shared" si="8"/>
        <v>1311.5786045554512</v>
      </c>
      <c r="AN7">
        <f t="shared" si="9"/>
        <v>1887.8925659035808</v>
      </c>
      <c r="AO7">
        <f t="shared" si="9"/>
        <v>-94.394628295179061</v>
      </c>
      <c r="AP7">
        <f t="shared" si="9"/>
        <v>-16.741465120860816</v>
      </c>
      <c r="AQ7">
        <f t="shared" si="9"/>
        <v>-970.29395128130852</v>
      </c>
      <c r="AR7">
        <f t="shared" si="9"/>
        <v>806.46252120623251</v>
      </c>
      <c r="AS7">
        <f t="shared" si="9"/>
        <v>-122.98791445738176</v>
      </c>
      <c r="AT7">
        <f t="shared" si="9"/>
        <v>241.20341051968899</v>
      </c>
      <c r="AU7">
        <f t="shared" si="9"/>
        <v>924.67801726853975</v>
      </c>
      <c r="AW7">
        <v>4</v>
      </c>
      <c r="AX7">
        <f>(R7*SUMPRODUCT(K8:$K$23, X8:$X$23)-$AZ$3*SUMPRODUCT(K7:$K$22, W8:$W$23))/Z7</f>
        <v>945.62733137935345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2819.1866008655952</v>
      </c>
      <c r="P8">
        <f t="shared" si="22"/>
        <v>140.95933004327978</v>
      </c>
      <c r="Q8" s="4">
        <f t="shared" si="23"/>
        <v>25</v>
      </c>
      <c r="R8">
        <f t="shared" si="0"/>
        <v>500000</v>
      </c>
      <c r="S8">
        <f t="shared" si="1"/>
        <v>1075.7714896628058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898.20870604847369</v>
      </c>
      <c r="AC8">
        <f t="shared" si="2"/>
        <v>1008.6218273167179</v>
      </c>
      <c r="AE8">
        <f t="shared" si="3"/>
        <v>2643.2129576171787</v>
      </c>
      <c r="AF8">
        <f t="shared" si="4"/>
        <v>-132.16064788085896</v>
      </c>
      <c r="AG8">
        <f t="shared" si="4"/>
        <v>-23.439499861463712</v>
      </c>
      <c r="AH8">
        <f t="shared" si="5"/>
        <v>-1388.1530209438949</v>
      </c>
      <c r="AI8">
        <f t="shared" si="6"/>
        <v>1099.4597889309609</v>
      </c>
      <c r="AJ8">
        <f t="shared" si="7"/>
        <v>-110.41312126824425</v>
      </c>
      <c r="AK8">
        <f t="shared" ref="AK8:AK23" si="24">H8*SUM(AB8:AB8, AE8:AF8)</f>
        <v>247.17142364439755</v>
      </c>
      <c r="AL8">
        <f t="shared" si="8"/>
        <v>1236.2180913071143</v>
      </c>
      <c r="AN8">
        <f t="shared" si="9"/>
        <v>1737.5250052670135</v>
      </c>
      <c r="AO8">
        <f t="shared" si="9"/>
        <v>-86.876250263350698</v>
      </c>
      <c r="AP8">
        <f t="shared" si="9"/>
        <v>-15.408034756669963</v>
      </c>
      <c r="AQ8">
        <f t="shared" si="9"/>
        <v>-912.50709787731341</v>
      </c>
      <c r="AR8">
        <f t="shared" si="9"/>
        <v>722.73362236967944</v>
      </c>
      <c r="AS8">
        <f t="shared" si="9"/>
        <v>-72.580439862136473</v>
      </c>
      <c r="AT8">
        <f t="shared" si="9"/>
        <v>162.47897390634216</v>
      </c>
      <c r="AU8">
        <f t="shared" si="9"/>
        <v>812.63215641388513</v>
      </c>
      <c r="AW8">
        <v>5</v>
      </c>
      <c r="AX8">
        <f>(R8*SUMPRODUCT(K9:$K$23, X9:$X$23)-$AZ$3*SUMPRODUCT(K8:$K$22, W9:$W$23))/Z8</f>
        <v>1075.7714896628058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2819.1866008655952</v>
      </c>
      <c r="P9">
        <f t="shared" si="22"/>
        <v>140.95933004327978</v>
      </c>
      <c r="Q9" s="4">
        <f t="shared" si="23"/>
        <v>25</v>
      </c>
      <c r="R9">
        <f t="shared" si="0"/>
        <v>500000</v>
      </c>
      <c r="S9">
        <f t="shared" si="1"/>
        <v>1160.5282383540973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1008.6218273167179</v>
      </c>
      <c r="AC9">
        <f t="shared" si="2"/>
        <v>1073.9522111386968</v>
      </c>
      <c r="AE9">
        <f t="shared" si="3"/>
        <v>2608.8737727796656</v>
      </c>
      <c r="AF9">
        <f t="shared" si="4"/>
        <v>-130.4436886389833</v>
      </c>
      <c r="AG9">
        <f t="shared" si="4"/>
        <v>-23.134986630351502</v>
      </c>
      <c r="AH9">
        <f t="shared" si="5"/>
        <v>-1402.3646499514957</v>
      </c>
      <c r="AI9">
        <f t="shared" si="6"/>
        <v>1052.9304475588347</v>
      </c>
      <c r="AJ9">
        <f t="shared" si="7"/>
        <v>-65.330383821978899</v>
      </c>
      <c r="AK9">
        <f t="shared" si="24"/>
        <v>182.02410977807628</v>
      </c>
      <c r="AL9">
        <f t="shared" si="8"/>
        <v>1169.624173514932</v>
      </c>
      <c r="AN9">
        <f t="shared" si="9"/>
        <v>1629.8726721271505</v>
      </c>
      <c r="AO9">
        <f t="shared" si="9"/>
        <v>-81.493633606357534</v>
      </c>
      <c r="AP9">
        <f t="shared" si="9"/>
        <v>-14.453394745373711</v>
      </c>
      <c r="AQ9">
        <f t="shared" si="9"/>
        <v>-876.11590992299762</v>
      </c>
      <c r="AR9">
        <f t="shared" si="9"/>
        <v>657.80973385242146</v>
      </c>
      <c r="AS9">
        <f t="shared" si="9"/>
        <v>-40.814625974628932</v>
      </c>
      <c r="AT9">
        <f t="shared" si="9"/>
        <v>113.71808222038307</v>
      </c>
      <c r="AU9">
        <f t="shared" si="9"/>
        <v>730.71319009817546</v>
      </c>
      <c r="AW9">
        <v>6</v>
      </c>
      <c r="AX9">
        <f>(R9*SUMPRODUCT(K10:$K$23, X10:$X$23)-$AZ$3*SUMPRODUCT(K9:$K$22, W10:$W$23))/Z9</f>
        <v>1160.5282383540973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2819.1866008655952</v>
      </c>
      <c r="P10">
        <f t="shared" si="22"/>
        <v>140.95933004327978</v>
      </c>
      <c r="Q10" s="4">
        <f t="shared" si="23"/>
        <v>25</v>
      </c>
      <c r="R10">
        <f t="shared" si="0"/>
        <v>500000</v>
      </c>
      <c r="S10">
        <f t="shared" si="1"/>
        <v>1220.9956630394047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1073.9522111386968</v>
      </c>
      <c r="AC10">
        <f t="shared" si="2"/>
        <v>1115.1459641521415</v>
      </c>
      <c r="AE10">
        <f t="shared" si="3"/>
        <v>2574.7876551184804</v>
      </c>
      <c r="AF10">
        <f t="shared" si="4"/>
        <v>-128.73938275592403</v>
      </c>
      <c r="AG10">
        <f t="shared" si="4"/>
        <v>-22.832717549877017</v>
      </c>
      <c r="AH10">
        <f t="shared" si="5"/>
        <v>-1418.3842834194181</v>
      </c>
      <c r="AI10">
        <f t="shared" si="6"/>
        <v>1004.8312713932612</v>
      </c>
      <c r="AJ10">
        <f t="shared" si="7"/>
        <v>-41.193753013444621</v>
      </c>
      <c r="AK10">
        <f t="shared" si="24"/>
        <v>184.80002538381581</v>
      </c>
      <c r="AL10">
        <f t="shared" si="8"/>
        <v>1148.4375437636324</v>
      </c>
      <c r="AN10">
        <f t="shared" si="9"/>
        <v>1528.3398074427448</v>
      </c>
      <c r="AO10">
        <f t="shared" si="9"/>
        <v>-76.416990372137249</v>
      </c>
      <c r="AP10">
        <f t="shared" si="9"/>
        <v>-13.553020993479889</v>
      </c>
      <c r="AQ10">
        <f t="shared" si="9"/>
        <v>-841.92308375088032</v>
      </c>
      <c r="AR10">
        <f t="shared" si="9"/>
        <v>596.44671232624739</v>
      </c>
      <c r="AS10">
        <f t="shared" si="9"/>
        <v>-24.451745534532201</v>
      </c>
      <c r="AT10">
        <f t="shared" si="9"/>
        <v>109.69340894929795</v>
      </c>
      <c r="AU10">
        <f t="shared" si="9"/>
        <v>681.68837574101315</v>
      </c>
      <c r="AW10">
        <v>7</v>
      </c>
      <c r="AX10">
        <f>(R10*SUMPRODUCT(K11:$K$23, X11:$X$23)-$AZ$3*SUMPRODUCT(K10:$K$22, W11:$W$23))/Z10</f>
        <v>1220.9956630394047</v>
      </c>
    </row>
    <row r="11" spans="1:52" x14ac:dyDescent="0.25">
      <c r="A11" t="s">
        <v>33</v>
      </c>
      <c r="C11" s="7">
        <f>AU25</f>
        <v>8475.8734333666016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2819.1866008655952</v>
      </c>
      <c r="P11">
        <f t="shared" si="22"/>
        <v>140.95933004327978</v>
      </c>
      <c r="Q11" s="4">
        <f t="shared" si="23"/>
        <v>25</v>
      </c>
      <c r="R11">
        <f t="shared" si="0"/>
        <v>500000</v>
      </c>
      <c r="S11">
        <f t="shared" si="1"/>
        <v>1255.0295491664817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1115.1459641521415</v>
      </c>
      <c r="AC11">
        <f t="shared" si="2"/>
        <v>1131.1561731409665</v>
      </c>
      <c r="AE11">
        <f t="shared" si="3"/>
        <v>2540.9284816627041</v>
      </c>
      <c r="AF11">
        <f t="shared" si="4"/>
        <v>-127.04642408313522</v>
      </c>
      <c r="AG11">
        <f t="shared" si="4"/>
        <v>-22.532460966600652</v>
      </c>
      <c r="AH11">
        <f t="shared" si="5"/>
        <v>-1438.5881555518292</v>
      </c>
      <c r="AI11">
        <f t="shared" si="6"/>
        <v>952.76144106113884</v>
      </c>
      <c r="AJ11">
        <f t="shared" si="7"/>
        <v>-16.01020898882507</v>
      </c>
      <c r="AK11">
        <f t="shared" si="24"/>
        <v>181.74494311918309</v>
      </c>
      <c r="AL11">
        <f t="shared" si="8"/>
        <v>1118.4961751914968</v>
      </c>
      <c r="AN11">
        <f t="shared" si="9"/>
        <v>1434.3715778377614</v>
      </c>
      <c r="AO11">
        <f t="shared" si="9"/>
        <v>-71.718578891888072</v>
      </c>
      <c r="AP11">
        <f t="shared" si="9"/>
        <v>-12.719728958322197</v>
      </c>
      <c r="AQ11">
        <f t="shared" si="9"/>
        <v>-812.0928933770391</v>
      </c>
      <c r="AR11">
        <f t="shared" si="9"/>
        <v>537.84037661051195</v>
      </c>
      <c r="AS11">
        <f t="shared" si="9"/>
        <v>-9.0378729250128345</v>
      </c>
      <c r="AT11">
        <f t="shared" si="9"/>
        <v>102.59626853224519</v>
      </c>
      <c r="AU11">
        <f t="shared" si="9"/>
        <v>631.39877221774429</v>
      </c>
      <c r="AW11">
        <v>8</v>
      </c>
      <c r="AX11">
        <f>(R11*SUMPRODUCT(K12:$K$23, X12:$X$23)-$AZ$3*SUMPRODUCT(K11:$K$22, W12:$W$23))/Z11</f>
        <v>1255.0295491664817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2819.1866008655952</v>
      </c>
      <c r="P12">
        <f t="shared" si="22"/>
        <v>140.95933004327978</v>
      </c>
      <c r="Q12" s="4">
        <f t="shared" si="23"/>
        <v>25</v>
      </c>
      <c r="R12">
        <f t="shared" si="0"/>
        <v>500000</v>
      </c>
      <c r="S12">
        <f t="shared" si="1"/>
        <v>1262.5978277919282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1131.1561731409665</v>
      </c>
      <c r="AC12">
        <f t="shared" si="2"/>
        <v>1122.9018237306946</v>
      </c>
      <c r="AE12">
        <f t="shared" si="3"/>
        <v>2507.2669268608988</v>
      </c>
      <c r="AF12">
        <f t="shared" si="4"/>
        <v>-125.36334634304495</v>
      </c>
      <c r="AG12">
        <f t="shared" si="4"/>
        <v>-22.233956827219902</v>
      </c>
      <c r="AH12">
        <f t="shared" si="5"/>
        <v>-1463.5905942949134</v>
      </c>
      <c r="AI12">
        <f t="shared" si="6"/>
        <v>896.07902939572023</v>
      </c>
      <c r="AJ12">
        <f t="shared" si="7"/>
        <v>8.2543494102719706</v>
      </c>
      <c r="AK12">
        <f t="shared" si="24"/>
        <v>182.32780121489279</v>
      </c>
      <c r="AL12">
        <f t="shared" si="8"/>
        <v>1086.661180020885</v>
      </c>
      <c r="AN12">
        <f t="shared" si="9"/>
        <v>1345.536076604164</v>
      </c>
      <c r="AO12">
        <f t="shared" si="9"/>
        <v>-67.276803830208209</v>
      </c>
      <c r="AP12">
        <f t="shared" si="9"/>
        <v>-11.931952962877965</v>
      </c>
      <c r="AQ12">
        <f t="shared" si="9"/>
        <v>-785.44247718686972</v>
      </c>
      <c r="AR12">
        <f t="shared" si="9"/>
        <v>480.88484262420792</v>
      </c>
      <c r="AS12">
        <f t="shared" si="9"/>
        <v>4.4297337477037697</v>
      </c>
      <c r="AT12">
        <f t="shared" si="9"/>
        <v>97.847034822775129</v>
      </c>
      <c r="AU12">
        <f t="shared" si="9"/>
        <v>583.16161119468677</v>
      </c>
      <c r="AW12">
        <v>9</v>
      </c>
      <c r="AX12">
        <f>(R12*SUMPRODUCT(K13:$K$23, X13:$X$23)-$AZ$3*SUMPRODUCT(K12:$K$22, W13:$W$23))/Z12</f>
        <v>1262.5978277919282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2819.1866008655952</v>
      </c>
      <c r="P13">
        <f t="shared" si="22"/>
        <v>140.95933004327978</v>
      </c>
      <c r="Q13" s="4">
        <f t="shared" si="23"/>
        <v>25</v>
      </c>
      <c r="R13">
        <f t="shared" si="0"/>
        <v>500000</v>
      </c>
      <c r="S13">
        <f t="shared" si="1"/>
        <v>1243.1676742621551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1122.9018237306946</v>
      </c>
      <c r="AC13">
        <f t="shared" si="2"/>
        <v>1090.8567426766194</v>
      </c>
      <c r="AE13">
        <f t="shared" si="3"/>
        <v>2473.784330213608</v>
      </c>
      <c r="AF13">
        <f t="shared" si="4"/>
        <v>-123.68921651068041</v>
      </c>
      <c r="AG13">
        <f t="shared" si="4"/>
        <v>-21.937039654044753</v>
      </c>
      <c r="AH13">
        <f t="shared" si="5"/>
        <v>-1491.5520980590875</v>
      </c>
      <c r="AI13">
        <f t="shared" si="6"/>
        <v>836.60597598979507</v>
      </c>
      <c r="AJ13">
        <f t="shared" si="7"/>
        <v>32.045081054075126</v>
      </c>
      <c r="AK13">
        <f t="shared" si="24"/>
        <v>179.55394166531826</v>
      </c>
      <c r="AL13">
        <f t="shared" si="8"/>
        <v>1048.2049987091884</v>
      </c>
      <c r="AN13">
        <f t="shared" si="9"/>
        <v>1262.3062569874669</v>
      </c>
      <c r="AO13">
        <f t="shared" si="9"/>
        <v>-63.115312849373353</v>
      </c>
      <c r="AP13">
        <f t="shared" si="9"/>
        <v>-11.193887064799933</v>
      </c>
      <c r="AQ13">
        <f t="shared" si="9"/>
        <v>-761.0993096719119</v>
      </c>
      <c r="AR13">
        <f t="shared" si="9"/>
        <v>426.89774740138165</v>
      </c>
      <c r="AS13">
        <f t="shared" si="9"/>
        <v>16.351751373870453</v>
      </c>
      <c r="AT13">
        <f t="shared" si="9"/>
        <v>91.621594195854087</v>
      </c>
      <c r="AU13">
        <f t="shared" si="9"/>
        <v>534.87109297110612</v>
      </c>
      <c r="AW13">
        <v>10</v>
      </c>
      <c r="AX13">
        <f>(R13*SUMPRODUCT(K14:$K$23, X14:$X$23)-$AZ$3*SUMPRODUCT(K13:$K$22, W14:$W$23))/Z13</f>
        <v>1243.1676742621551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2819.1866008655952</v>
      </c>
      <c r="P14">
        <f t="shared" si="22"/>
        <v>140.95933004327978</v>
      </c>
      <c r="Q14" s="4">
        <f t="shared" si="23"/>
        <v>25</v>
      </c>
      <c r="R14">
        <f t="shared" si="0"/>
        <v>500000</v>
      </c>
      <c r="S14">
        <f t="shared" si="1"/>
        <v>1222.1346353878032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1090.8567426766194</v>
      </c>
      <c r="AC14">
        <f t="shared" si="2"/>
        <v>1057.9489191027374</v>
      </c>
      <c r="AE14">
        <f t="shared" si="3"/>
        <v>2440.4475012593543</v>
      </c>
      <c r="AF14">
        <f t="shared" si="4"/>
        <v>-122.02237506296774</v>
      </c>
      <c r="AG14">
        <f t="shared" si="4"/>
        <v>-21.64141512050006</v>
      </c>
      <c r="AH14">
        <f t="shared" si="5"/>
        <v>-1525.0827400848798</v>
      </c>
      <c r="AI14">
        <f t="shared" si="6"/>
        <v>771.70097099100667</v>
      </c>
      <c r="AJ14">
        <f t="shared" si="7"/>
        <v>32.907823573882069</v>
      </c>
      <c r="AK14">
        <f t="shared" si="24"/>
        <v>291.73906808320089</v>
      </c>
      <c r="AL14">
        <f t="shared" si="8"/>
        <v>1096.3478626480896</v>
      </c>
      <c r="AN14">
        <f t="shared" si="9"/>
        <v>1147.1329041873983</v>
      </c>
      <c r="AO14">
        <f t="shared" si="9"/>
        <v>-57.35664520936993</v>
      </c>
      <c r="AP14">
        <f t="shared" si="9"/>
        <v>-10.172552109846027</v>
      </c>
      <c r="AQ14">
        <f t="shared" si="9"/>
        <v>-716.86548956978413</v>
      </c>
      <c r="AR14">
        <f t="shared" si="9"/>
        <v>362.73821729839824</v>
      </c>
      <c r="AS14">
        <f t="shared" si="9"/>
        <v>15.468329971168714</v>
      </c>
      <c r="AT14">
        <f t="shared" si="9"/>
        <v>137.13201544491722</v>
      </c>
      <c r="AU14">
        <f t="shared" si="9"/>
        <v>515.33856271448417</v>
      </c>
      <c r="AW14">
        <v>11</v>
      </c>
      <c r="AX14">
        <f>(R14*SUMPRODUCT(K15:$K$23, X15:$X$23)-$AZ$3*SUMPRODUCT(K14:$K$22, W15:$W$23))/Z14</f>
        <v>1222.1346353878032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2819.1866008655952</v>
      </c>
      <c r="P15">
        <f t="shared" si="22"/>
        <v>140.95933004327978</v>
      </c>
      <c r="Q15" s="4">
        <f t="shared" si="23"/>
        <v>25</v>
      </c>
      <c r="R15">
        <f t="shared" si="0"/>
        <v>500000</v>
      </c>
      <c r="S15">
        <f t="shared" si="1"/>
        <v>1173.6754570969338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1057.9489191027374</v>
      </c>
      <c r="AC15">
        <f t="shared" si="2"/>
        <v>1002.1679747659722</v>
      </c>
      <c r="AE15">
        <f t="shared" si="3"/>
        <v>2407.2229756470897</v>
      </c>
      <c r="AF15">
        <f t="shared" si="4"/>
        <v>-120.36114878235449</v>
      </c>
      <c r="AG15">
        <f t="shared" si="4"/>
        <v>-21.346786471211079</v>
      </c>
      <c r="AH15">
        <f t="shared" si="5"/>
        <v>-1564.2899616796144</v>
      </c>
      <c r="AI15">
        <f t="shared" si="6"/>
        <v>701.22507871390962</v>
      </c>
      <c r="AJ15">
        <f t="shared" si="7"/>
        <v>55.780944336765174</v>
      </c>
      <c r="AK15">
        <f t="shared" si="24"/>
        <v>286.22214515392858</v>
      </c>
      <c r="AL15">
        <f t="shared" si="8"/>
        <v>1043.2281682046034</v>
      </c>
      <c r="AN15">
        <f t="shared" si="9"/>
        <v>1042.3221199062855</v>
      </c>
      <c r="AO15">
        <f t="shared" si="9"/>
        <v>-52.116105995314278</v>
      </c>
      <c r="AP15">
        <f t="shared" si="9"/>
        <v>-9.2431104027155708</v>
      </c>
      <c r="AQ15">
        <f t="shared" si="9"/>
        <v>-677.33402576374203</v>
      </c>
      <c r="AR15">
        <f t="shared" si="9"/>
        <v>303.62887774451349</v>
      </c>
      <c r="AS15">
        <f t="shared" si="9"/>
        <v>24.153023105739681</v>
      </c>
      <c r="AT15">
        <f t="shared" si="9"/>
        <v>123.93354338966928</v>
      </c>
      <c r="AU15">
        <f t="shared" si="9"/>
        <v>451.71544423992248</v>
      </c>
      <c r="AW15">
        <v>12</v>
      </c>
      <c r="AX15">
        <f>(R15*SUMPRODUCT(K16:$K$23, X16:$X$23)-$AZ$3*SUMPRODUCT(K15:$K$22, W16:$W$23))/Z15</f>
        <v>1173.6754570969338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2819.1866008655952</v>
      </c>
      <c r="P16">
        <f t="shared" si="22"/>
        <v>140.95933004327978</v>
      </c>
      <c r="Q16" s="4">
        <f t="shared" si="23"/>
        <v>25</v>
      </c>
      <c r="R16">
        <f t="shared" si="0"/>
        <v>500000</v>
      </c>
      <c r="S16">
        <f t="shared" si="1"/>
        <v>1100.8471024983171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1002.1679747659722</v>
      </c>
      <c r="AC16">
        <f t="shared" si="2"/>
        <v>927.05003173764305</v>
      </c>
      <c r="AE16">
        <f t="shared" si="3"/>
        <v>2374.1053792806651</v>
      </c>
      <c r="AF16">
        <f t="shared" si="4"/>
        <v>-118.70526896403327</v>
      </c>
      <c r="AG16">
        <f t="shared" si="4"/>
        <v>-21.053106049735465</v>
      </c>
      <c r="AH16">
        <f t="shared" si="5"/>
        <v>-1604.2511352700785</v>
      </c>
      <c r="AI16">
        <f t="shared" si="6"/>
        <v>630.0958689968179</v>
      </c>
      <c r="AJ16">
        <f t="shared" si="7"/>
        <v>75.117943028329137</v>
      </c>
      <c r="AK16">
        <f t="shared" si="24"/>
        <v>278.75661617668862</v>
      </c>
      <c r="AL16">
        <f t="shared" si="8"/>
        <v>983.9704282018356</v>
      </c>
      <c r="AN16">
        <f t="shared" si="9"/>
        <v>946.94988021374502</v>
      </c>
      <c r="AO16">
        <f t="shared" si="9"/>
        <v>-47.347494010687249</v>
      </c>
      <c r="AP16">
        <f t="shared" si="9"/>
        <v>-8.3973678784068078</v>
      </c>
      <c r="AQ16">
        <f t="shared" si="9"/>
        <v>-639.88120899547187</v>
      </c>
      <c r="AR16">
        <f t="shared" si="9"/>
        <v>251.32380932917908</v>
      </c>
      <c r="AS16">
        <f t="shared" si="9"/>
        <v>29.961992324928687</v>
      </c>
      <c r="AT16">
        <f t="shared" si="9"/>
        <v>111.18653224116132</v>
      </c>
      <c r="AU16">
        <f t="shared" si="9"/>
        <v>392.47233389526906</v>
      </c>
      <c r="AW16">
        <v>13</v>
      </c>
      <c r="AX16">
        <f>(R16*SUMPRODUCT(K17:$K$23, X17:$X$23)-$AZ$3*SUMPRODUCT(K16:$K$22, W17:$W$23))/Z16</f>
        <v>1100.8471024983171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2819.1866008655952</v>
      </c>
      <c r="P17">
        <f t="shared" si="22"/>
        <v>140.95933004327978</v>
      </c>
      <c r="Q17" s="4">
        <f t="shared" si="23"/>
        <v>25</v>
      </c>
      <c r="R17">
        <f t="shared" si="0"/>
        <v>500000</v>
      </c>
      <c r="S17">
        <f t="shared" si="1"/>
        <v>1005.4474194379644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927.05003173764305</v>
      </c>
      <c r="AC17">
        <f t="shared" si="2"/>
        <v>834.93227482021302</v>
      </c>
      <c r="AE17">
        <f t="shared" si="3"/>
        <v>2341.0770531582289</v>
      </c>
      <c r="AF17">
        <f t="shared" si="4"/>
        <v>-117.05385265791145</v>
      </c>
      <c r="AG17">
        <f t="shared" si="4"/>
        <v>-20.760217259469727</v>
      </c>
      <c r="AH17">
        <f t="shared" si="5"/>
        <v>-1647.1545953676873</v>
      </c>
      <c r="AI17">
        <f t="shared" si="6"/>
        <v>556.10838787316015</v>
      </c>
      <c r="AJ17">
        <f t="shared" si="7"/>
        <v>92.117756917430029</v>
      </c>
      <c r="AK17">
        <f t="shared" si="24"/>
        <v>269.6436386290668</v>
      </c>
      <c r="AL17">
        <f t="shared" si="8"/>
        <v>917.86978341965698</v>
      </c>
      <c r="AN17">
        <f t="shared" si="9"/>
        <v>860.16957363251811</v>
      </c>
      <c r="AO17">
        <f t="shared" si="9"/>
        <v>-43.008478681625903</v>
      </c>
      <c r="AP17">
        <f t="shared" si="9"/>
        <v>-7.6278169505382687</v>
      </c>
      <c r="AQ17">
        <f t="shared" si="9"/>
        <v>-605.20531098832885</v>
      </c>
      <c r="AR17">
        <f t="shared" si="9"/>
        <v>204.32796701202494</v>
      </c>
      <c r="AS17">
        <f t="shared" si="9"/>
        <v>33.846340762152721</v>
      </c>
      <c r="AT17">
        <f t="shared" si="9"/>
        <v>99.073737602693441</v>
      </c>
      <c r="AU17">
        <f t="shared" si="9"/>
        <v>337.24804537687112</v>
      </c>
      <c r="AW17">
        <v>14</v>
      </c>
      <c r="AX17">
        <f>(R17*SUMPRODUCT(K18:$K$23, X18:$X$23)-$AZ$3*SUMPRODUCT(K17:$K$22, W18:$W$23))/Z17</f>
        <v>1005.4474194379644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2819.1866008655952</v>
      </c>
      <c r="P18">
        <f t="shared" si="22"/>
        <v>140.95933004327978</v>
      </c>
      <c r="Q18" s="4">
        <f t="shared" si="23"/>
        <v>25</v>
      </c>
      <c r="R18">
        <f t="shared" si="0"/>
        <v>500000</v>
      </c>
      <c r="S18">
        <f t="shared" si="1"/>
        <v>888.63773752121642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834.93227482021302</v>
      </c>
      <c r="AC18">
        <f t="shared" si="2"/>
        <v>727.54192836854781</v>
      </c>
      <c r="AE18">
        <f t="shared" si="3"/>
        <v>2308.1131595264451</v>
      </c>
      <c r="AF18">
        <f t="shared" si="4"/>
        <v>-115.40565797632226</v>
      </c>
      <c r="AG18">
        <f t="shared" si="4"/>
        <v>-20.46789984403452</v>
      </c>
      <c r="AH18">
        <f t="shared" si="5"/>
        <v>-1694.3048568101385</v>
      </c>
      <c r="AI18">
        <f t="shared" si="6"/>
        <v>477.93474489594973</v>
      </c>
      <c r="AJ18">
        <f t="shared" si="7"/>
        <v>107.39034645166521</v>
      </c>
      <c r="AK18">
        <f t="shared" si="24"/>
        <v>259.08119094356238</v>
      </c>
      <c r="AL18">
        <f t="shared" si="8"/>
        <v>844.40628229117738</v>
      </c>
      <c r="AN18">
        <f t="shared" si="9"/>
        <v>781.20827024374307</v>
      </c>
      <c r="AO18">
        <f t="shared" si="9"/>
        <v>-39.060413512187154</v>
      </c>
      <c r="AP18">
        <f t="shared" si="9"/>
        <v>-6.9276034264979387</v>
      </c>
      <c r="AQ18">
        <f t="shared" si="9"/>
        <v>-573.45757117289031</v>
      </c>
      <c r="AR18">
        <f t="shared" si="9"/>
        <v>161.76268213216764</v>
      </c>
      <c r="AS18">
        <f t="shared" si="9"/>
        <v>36.347536274865405</v>
      </c>
      <c r="AT18">
        <f t="shared" si="9"/>
        <v>87.689101461227693</v>
      </c>
      <c r="AU18">
        <f t="shared" si="9"/>
        <v>285.79931986826074</v>
      </c>
      <c r="AW18">
        <v>15</v>
      </c>
      <c r="AX18">
        <f>(R18*SUMPRODUCT(K19:$K$23, X19:$X$23)-$AZ$3*SUMPRODUCT(K18:$K$22, W19:$W$23))/Z18</f>
        <v>888.63773752121642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2819.1866008655952</v>
      </c>
      <c r="P19">
        <f t="shared" si="22"/>
        <v>140.95933004327978</v>
      </c>
      <c r="Q19" s="4">
        <f t="shared" si="23"/>
        <v>25</v>
      </c>
      <c r="R19">
        <f t="shared" si="0"/>
        <v>500000</v>
      </c>
      <c r="S19">
        <f t="shared" si="1"/>
        <v>748.54943477120423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727.54192836854781</v>
      </c>
      <c r="AC19">
        <f t="shared" si="2"/>
        <v>604.09564176383469</v>
      </c>
      <c r="AE19">
        <f t="shared" si="3"/>
        <v>2275.1447797465094</v>
      </c>
      <c r="AF19">
        <f t="shared" si="4"/>
        <v>-113.75723898732548</v>
      </c>
      <c r="AG19">
        <f t="shared" si="4"/>
        <v>-20.175542646307584</v>
      </c>
      <c r="AH19">
        <f t="shared" si="5"/>
        <v>-1753.5639857318351</v>
      </c>
      <c r="AI19">
        <f t="shared" si="6"/>
        <v>387.6480123810411</v>
      </c>
      <c r="AJ19">
        <f t="shared" si="7"/>
        <v>123.44628660471312</v>
      </c>
      <c r="AK19">
        <f t="shared" si="24"/>
        <v>247.21147253219829</v>
      </c>
      <c r="AL19">
        <f t="shared" si="8"/>
        <v>758.30577151795251</v>
      </c>
      <c r="AN19">
        <f t="shared" si="9"/>
        <v>709.34929340708902</v>
      </c>
      <c r="AO19">
        <f t="shared" si="9"/>
        <v>-35.467464670354452</v>
      </c>
      <c r="AP19">
        <f t="shared" si="9"/>
        <v>-6.2903719568375891</v>
      </c>
      <c r="AQ19">
        <f t="shared" si="9"/>
        <v>-546.72976651691886</v>
      </c>
      <c r="AR19">
        <f t="shared" si="9"/>
        <v>120.86169026297803</v>
      </c>
      <c r="AS19">
        <f t="shared" si="9"/>
        <v>38.488335756170507</v>
      </c>
      <c r="AT19">
        <f t="shared" si="9"/>
        <v>77.076098595527142</v>
      </c>
      <c r="AU19">
        <f t="shared" si="9"/>
        <v>236.4261246146757</v>
      </c>
      <c r="AW19">
        <v>16</v>
      </c>
      <c r="AX19">
        <f>(R19*SUMPRODUCT(K20:$K$23, X20:$X$23)-$AZ$3*SUMPRODUCT(K19:$K$22, W20:$W$23))/Z19</f>
        <v>748.54943477120423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2819.1866008655952</v>
      </c>
      <c r="P20">
        <f t="shared" si="22"/>
        <v>140.95933004327978</v>
      </c>
      <c r="Q20" s="4">
        <f t="shared" si="23"/>
        <v>25</v>
      </c>
      <c r="R20">
        <f t="shared" si="0"/>
        <v>500000</v>
      </c>
      <c r="S20">
        <f t="shared" si="1"/>
        <v>587.06632195128623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604.09564176383469</v>
      </c>
      <c r="AC20">
        <f t="shared" si="2"/>
        <v>466.90539580746963</v>
      </c>
      <c r="AE20">
        <f t="shared" si="3"/>
        <v>2242.1545684262392</v>
      </c>
      <c r="AF20">
        <f t="shared" si="4"/>
        <v>-112.10772842131196</v>
      </c>
      <c r="AG20">
        <f t="shared" si="4"/>
        <v>-19.88299185071515</v>
      </c>
      <c r="AH20">
        <f t="shared" si="5"/>
        <v>-1815.9073825871199</v>
      </c>
      <c r="AI20">
        <f t="shared" si="6"/>
        <v>294.25646556709194</v>
      </c>
      <c r="AJ20">
        <f t="shared" si="7"/>
        <v>137.19024595636506</v>
      </c>
      <c r="AK20">
        <f t="shared" si="24"/>
        <v>233.96604044991651</v>
      </c>
      <c r="AL20">
        <f t="shared" si="8"/>
        <v>665.41275197337347</v>
      </c>
      <c r="AN20">
        <f t="shared" si="9"/>
        <v>643.9587036490683</v>
      </c>
      <c r="AO20">
        <f t="shared" si="9"/>
        <v>-32.197935182453413</v>
      </c>
      <c r="AP20">
        <f t="shared" si="9"/>
        <v>-5.7105008892578182</v>
      </c>
      <c r="AQ20">
        <f t="shared" si="9"/>
        <v>-521.53824740921004</v>
      </c>
      <c r="AR20">
        <f t="shared" si="9"/>
        <v>84.512020168146989</v>
      </c>
      <c r="AS20">
        <f t="shared" si="9"/>
        <v>39.401767471083247</v>
      </c>
      <c r="AT20">
        <f t="shared" si="9"/>
        <v>67.196289777552934</v>
      </c>
      <c r="AU20">
        <f t="shared" si="9"/>
        <v>191.11007741678316</v>
      </c>
      <c r="AW20">
        <v>17</v>
      </c>
      <c r="AX20">
        <f>(R20*SUMPRODUCT(K21:$K$23, X21:$X$23)-$AZ$3*SUMPRODUCT(K20:$K$22, W21:$W$23))/Z20</f>
        <v>587.06632195128623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2819.1866008655952</v>
      </c>
      <c r="P21">
        <f t="shared" si="22"/>
        <v>140.95933004327978</v>
      </c>
      <c r="Q21" s="4">
        <f t="shared" si="23"/>
        <v>25</v>
      </c>
      <c r="R21">
        <f t="shared" si="0"/>
        <v>500000</v>
      </c>
      <c r="S21">
        <f t="shared" si="1"/>
        <v>408.06493543482162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466.90539580746963</v>
      </c>
      <c r="AC21">
        <f t="shared" si="2"/>
        <v>319.76642186971401</v>
      </c>
      <c r="AE21">
        <f t="shared" si="3"/>
        <v>2209.1611742656642</v>
      </c>
      <c r="AF21">
        <f t="shared" si="4"/>
        <v>-110.45805871328322</v>
      </c>
      <c r="AG21">
        <f t="shared" si="4"/>
        <v>-19.590412830312204</v>
      </c>
      <c r="AH21">
        <f t="shared" si="5"/>
        <v>-1874.9820379159194</v>
      </c>
      <c r="AI21">
        <f t="shared" si="6"/>
        <v>204.1306648061493</v>
      </c>
      <c r="AJ21">
        <f t="shared" si="7"/>
        <v>147.13897393775562</v>
      </c>
      <c r="AK21">
        <f t="shared" si="24"/>
        <v>219.54425153408516</v>
      </c>
      <c r="AL21">
        <f t="shared" si="8"/>
        <v>570.81389027799014</v>
      </c>
      <c r="AN21">
        <f t="shared" si="9"/>
        <v>584.46867233727846</v>
      </c>
      <c r="AO21">
        <f t="shared" si="9"/>
        <v>-29.223433616863929</v>
      </c>
      <c r="AP21">
        <f t="shared" si="9"/>
        <v>-5.1829548295758867</v>
      </c>
      <c r="AQ21">
        <f t="shared" si="9"/>
        <v>-496.0562747175901</v>
      </c>
      <c r="AR21">
        <f t="shared" si="9"/>
        <v>54.0060091732486</v>
      </c>
      <c r="AS21">
        <f t="shared" si="9"/>
        <v>38.927952269057798</v>
      </c>
      <c r="AT21">
        <f t="shared" si="9"/>
        <v>58.083918325271753</v>
      </c>
      <c r="AU21">
        <f t="shared" si="9"/>
        <v>151.01787976757817</v>
      </c>
      <c r="AW21">
        <v>18</v>
      </c>
      <c r="AX21">
        <f>(R21*SUMPRODUCT(K22:$K$23, X22:$X$23)-$AZ$3*SUMPRODUCT(K21:$K$22, W22:$W$23))/Z21</f>
        <v>408.06493543482162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2819.1866008655952</v>
      </c>
      <c r="P22">
        <f t="shared" si="22"/>
        <v>140.95933004327978</v>
      </c>
      <c r="Q22" s="4">
        <f t="shared" si="23"/>
        <v>25</v>
      </c>
      <c r="R22">
        <f t="shared" si="0"/>
        <v>500000</v>
      </c>
      <c r="S22">
        <f t="shared" si="1"/>
        <v>211.89043779306598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319.76642186971401</v>
      </c>
      <c r="AC22">
        <f t="shared" si="2"/>
        <v>163.55814171522928</v>
      </c>
      <c r="AE22">
        <f t="shared" si="3"/>
        <v>2176.1289767892481</v>
      </c>
      <c r="AF22">
        <f t="shared" si="4"/>
        <v>-108.80644883946242</v>
      </c>
      <c r="AG22">
        <f t="shared" si="4"/>
        <v>-19.297489709630213</v>
      </c>
      <c r="AH22">
        <f t="shared" si="5"/>
        <v>-1940.3798475773215</v>
      </c>
      <c r="AI22">
        <f t="shared" si="6"/>
        <v>107.64519066283401</v>
      </c>
      <c r="AJ22">
        <f t="shared" si="7"/>
        <v>156.20828015448473</v>
      </c>
      <c r="AK22">
        <f t="shared" si="24"/>
        <v>204.26797561395426</v>
      </c>
      <c r="AL22">
        <f t="shared" si="8"/>
        <v>468.121446431273</v>
      </c>
      <c r="AN22">
        <f t="shared" si="9"/>
        <v>530.34665587415122</v>
      </c>
      <c r="AO22">
        <f t="shared" si="9"/>
        <v>-26.517332793707567</v>
      </c>
      <c r="AP22">
        <f t="shared" si="9"/>
        <v>-4.7030112844544867</v>
      </c>
      <c r="AQ22">
        <f t="shared" si="9"/>
        <v>-472.89199044009172</v>
      </c>
      <c r="AR22">
        <f t="shared" si="9"/>
        <v>26.234321355897446</v>
      </c>
      <c r="AS22">
        <f t="shared" si="9"/>
        <v>38.069682396314498</v>
      </c>
      <c r="AT22">
        <f t="shared" si="9"/>
        <v>49.782360753672847</v>
      </c>
      <c r="AU22">
        <f t="shared" si="9"/>
        <v>114.08636450588479</v>
      </c>
      <c r="AW22">
        <v>19</v>
      </c>
      <c r="AX22">
        <f>(R22*SUMPRODUCT(K23:$K$23, X23:$X$23)-$AZ$3*SUMPRODUCT(K22:$K$22, W23:$W$23))/Z22</f>
        <v>211.89043779306598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2819.1866008655952</v>
      </c>
      <c r="P23">
        <f t="shared" si="22"/>
        <v>140.95933004327978</v>
      </c>
      <c r="Q23" s="4">
        <f t="shared" si="23"/>
        <v>25</v>
      </c>
      <c r="R23">
        <f t="shared" si="0"/>
        <v>500000</v>
      </c>
      <c r="S23">
        <f t="shared" si="1"/>
        <v>215.16178795494505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163.55814171522928</v>
      </c>
      <c r="AC23">
        <f t="shared" si="2"/>
        <v>163.55814171522928</v>
      </c>
      <c r="AE23">
        <f t="shared" si="3"/>
        <v>2143.0428049919587</v>
      </c>
      <c r="AF23">
        <f t="shared" si="4"/>
        <v>-107.15214024959796</v>
      </c>
      <c r="AG23">
        <f t="shared" si="4"/>
        <v>-19.004087955138949</v>
      </c>
      <c r="AH23">
        <f t="shared" si="5"/>
        <v>-2008.5371478992938</v>
      </c>
      <c r="AI23">
        <f t="shared" si="6"/>
        <v>8.3494288879280703</v>
      </c>
      <c r="AJ23">
        <f t="shared" si="7"/>
        <v>0</v>
      </c>
      <c r="AK23">
        <f t="shared" si="24"/>
        <v>188.21123326618894</v>
      </c>
      <c r="AL23">
        <f t="shared" si="8"/>
        <v>196.56066215411701</v>
      </c>
      <c r="AN23">
        <f t="shared" si="9"/>
        <v>481.11335824741445</v>
      </c>
      <c r="AO23">
        <f t="shared" si="9"/>
        <v>-24.05566791237073</v>
      </c>
      <c r="AP23">
        <f t="shared" si="9"/>
        <v>-4.2664199498154431</v>
      </c>
      <c r="AQ23">
        <f t="shared" si="9"/>
        <v>-450.91682263161277</v>
      </c>
      <c r="AR23">
        <f t="shared" si="9"/>
        <v>1.8744477536155055</v>
      </c>
      <c r="AS23">
        <f t="shared" si="9"/>
        <v>0</v>
      </c>
      <c r="AT23">
        <f t="shared" si="9"/>
        <v>42.253443694944494</v>
      </c>
      <c r="AU23">
        <f t="shared" si="9"/>
        <v>44.12789144856</v>
      </c>
      <c r="AW23">
        <v>20</v>
      </c>
      <c r="AX23">
        <f>(R23*SUMPRODUCT(K$23:$K24, X$23:$X24)-$AZ$3*SUMPRODUCT(K$22:$K23, W$23:$W24))/Z23</f>
        <v>215.16178795494505</v>
      </c>
    </row>
    <row r="25" spans="5:50" x14ac:dyDescent="0.25">
      <c r="AN25" s="8">
        <f t="shared" ref="AN25:AU25" si="25">SUM(AN3:AN23)</f>
        <v>25857.742749052908</v>
      </c>
      <c r="AO25" s="8">
        <f t="shared" si="25"/>
        <v>-3407.2770881018428</v>
      </c>
      <c r="AP25" s="8">
        <f t="shared" si="25"/>
        <v>-477.45118943310115</v>
      </c>
      <c r="AQ25" s="8">
        <f t="shared" si="25"/>
        <v>-15164.741425367512</v>
      </c>
      <c r="AR25" s="8">
        <f t="shared" si="25"/>
        <v>6808.2730461504461</v>
      </c>
      <c r="AS25" s="8">
        <f t="shared" si="25"/>
        <v>-579.86283624350381</v>
      </c>
      <c r="AT25" s="8">
        <f t="shared" si="25"/>
        <v>2247.4632234596575</v>
      </c>
      <c r="AU25" s="9">
        <f t="shared" si="25"/>
        <v>8475.8734333666016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CF03F-4878-4BD6-B763-496CC99A7FCE}">
  <sheetPr codeName="Sheet6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4256.4448355742161</v>
      </c>
      <c r="K3">
        <v>1</v>
      </c>
      <c r="L3" s="2">
        <v>0</v>
      </c>
      <c r="O3">
        <f>$C$3</f>
        <v>4256.4448355742161</v>
      </c>
      <c r="P3">
        <f>O3*B5</f>
        <v>3405.1558684593729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4256.4448355742161</v>
      </c>
      <c r="AF3">
        <f t="shared" ref="AF3:AG23" si="4">-$Z3*P3</f>
        <v>-3405.1558684593729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578.1392253148432</v>
      </c>
      <c r="AJ3">
        <f t="shared" ref="AJ3:AJ23" si="7">AB3-AC3</f>
        <v>0</v>
      </c>
      <c r="AL3">
        <f t="shared" ref="AL3:AL23" si="8">SUM(AI3:AK3)</f>
        <v>578.1392253148432</v>
      </c>
      <c r="AN3">
        <f t="shared" ref="AN3:AU23" si="9">AE3*$K3</f>
        <v>4256.4448355742161</v>
      </c>
      <c r="AO3">
        <f t="shared" si="9"/>
        <v>-3405.1558684593729</v>
      </c>
      <c r="AP3">
        <f t="shared" si="9"/>
        <v>-273.14974180000002</v>
      </c>
      <c r="AQ3">
        <f t="shared" si="9"/>
        <v>0</v>
      </c>
      <c r="AR3">
        <f t="shared" si="9"/>
        <v>578.1392253148432</v>
      </c>
      <c r="AS3">
        <f t="shared" si="9"/>
        <v>0</v>
      </c>
      <c r="AT3">
        <f t="shared" si="9"/>
        <v>0</v>
      </c>
      <c r="AU3">
        <f t="shared" si="9"/>
        <v>578.1392253148432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2315.3950502008638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694.18181097738113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684.82698565446844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-684.82698565446844</v>
      </c>
      <c r="AK4">
        <f>H4*SUM(AB4, AE4:AF4)</f>
        <v>0</v>
      </c>
      <c r="AL4">
        <f t="shared" si="8"/>
        <v>-2422.8494856544685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-1630.5680645463926</v>
      </c>
      <c r="AR4">
        <f t="shared" si="9"/>
        <v>-1630.5680645463926</v>
      </c>
      <c r="AS4">
        <f t="shared" si="9"/>
        <v>-642.48708664458991</v>
      </c>
      <c r="AT4">
        <f t="shared" si="9"/>
        <v>0</v>
      </c>
      <c r="AU4">
        <f t="shared" si="9"/>
        <v>-2273.0551511909825</v>
      </c>
      <c r="AW4">
        <v>1</v>
      </c>
      <c r="AX4">
        <f>(R4*SUMPRODUCT(K5:$K$23, X5:$X$23)-$AZ$3*SUMPRODUCT(K4:$K$22, W5:$W$23))/Z4</f>
        <v>694.18181097738113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4256.4448355742161</v>
      </c>
      <c r="P5">
        <f t="shared" ref="P5:P23" si="22">O5*$C$5</f>
        <v>212.8222417787108</v>
      </c>
      <c r="Q5" s="4">
        <f t="shared" ref="Q5:Q23" si="23">$C$8</f>
        <v>25</v>
      </c>
      <c r="R5">
        <f t="shared" si="0"/>
        <v>500000</v>
      </c>
      <c r="S5">
        <f t="shared" si="1"/>
        <v>1323.9444812100066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684.82698565446844</v>
      </c>
      <c r="AC5">
        <f t="shared" si="2"/>
        <v>1288.3215140160173</v>
      </c>
      <c r="AE5">
        <f t="shared" si="3"/>
        <v>4141.9179827547478</v>
      </c>
      <c r="AF5">
        <f t="shared" si="4"/>
        <v>-207.0958991377374</v>
      </c>
      <c r="AG5">
        <f t="shared" si="4"/>
        <v>-24.327332684648677</v>
      </c>
      <c r="AH5">
        <f t="shared" si="5"/>
        <v>-1782.70403202648</v>
      </c>
      <c r="AI5">
        <f t="shared" si="6"/>
        <v>2127.7907189058815</v>
      </c>
      <c r="AJ5">
        <f t="shared" si="7"/>
        <v>-603.49452836154887</v>
      </c>
      <c r="AK5">
        <f>H5*SUM(AB5, AE5:AF5)</f>
        <v>399.13767958505576</v>
      </c>
      <c r="AL5">
        <f t="shared" si="8"/>
        <v>1923.4338701293884</v>
      </c>
      <c r="AN5">
        <f t="shared" si="9"/>
        <v>3576.8050967344998</v>
      </c>
      <c r="AO5">
        <f t="shared" si="9"/>
        <v>-178.84025483672499</v>
      </c>
      <c r="AP5">
        <f t="shared" si="9"/>
        <v>-21.008172517828314</v>
      </c>
      <c r="AQ5">
        <f t="shared" si="9"/>
        <v>-1539.47637163993</v>
      </c>
      <c r="AR5">
        <f t="shared" si="9"/>
        <v>1837.4802977400166</v>
      </c>
      <c r="AS5">
        <f t="shared" si="9"/>
        <v>-521.15525075156609</v>
      </c>
      <c r="AT5">
        <f t="shared" si="9"/>
        <v>344.68033712466269</v>
      </c>
      <c r="AU5">
        <f t="shared" si="9"/>
        <v>1661.0053841131132</v>
      </c>
      <c r="AW5">
        <v>2</v>
      </c>
      <c r="AX5">
        <f>(R5*SUMPRODUCT(K6:$K$23, X6:$X$23)-$AZ$3*SUMPRODUCT(K5:$K$22, W6:$W$23))/Z5</f>
        <v>1323.9444812100066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4256.4448355742161</v>
      </c>
      <c r="P6">
        <f t="shared" si="22"/>
        <v>212.8222417787108</v>
      </c>
      <c r="Q6" s="4">
        <f t="shared" si="23"/>
        <v>25</v>
      </c>
      <c r="R6">
        <f t="shared" si="0"/>
        <v>500000</v>
      </c>
      <c r="S6">
        <f t="shared" si="1"/>
        <v>1886.1250248055151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1288.3215140160173</v>
      </c>
      <c r="AC6">
        <f t="shared" si="2"/>
        <v>1810.1252856589945</v>
      </c>
      <c r="AE6">
        <f t="shared" si="3"/>
        <v>4084.9351567667086</v>
      </c>
      <c r="AF6">
        <f t="shared" si="4"/>
        <v>-204.24675783833544</v>
      </c>
      <c r="AG6">
        <f t="shared" si="4"/>
        <v>-23.992647118470352</v>
      </c>
      <c r="AH6">
        <f t="shared" si="5"/>
        <v>-1828.2447866367954</v>
      </c>
      <c r="AI6">
        <f t="shared" si="6"/>
        <v>2028.4509651731075</v>
      </c>
      <c r="AJ6">
        <f t="shared" si="7"/>
        <v>-521.80377164297715</v>
      </c>
      <c r="AK6">
        <f>H6*SUM(AB6, AE6:AF6)</f>
        <v>562.3882785283497</v>
      </c>
      <c r="AL6">
        <f t="shared" si="8"/>
        <v>2069.0354720584801</v>
      </c>
      <c r="AN6">
        <f t="shared" si="9"/>
        <v>3181.4546035321928</v>
      </c>
      <c r="AO6">
        <f t="shared" si="9"/>
        <v>-159.07273017660967</v>
      </c>
      <c r="AP6">
        <f t="shared" si="9"/>
        <v>-18.686102642177193</v>
      </c>
      <c r="AQ6">
        <f t="shared" si="9"/>
        <v>-1423.8849748188413</v>
      </c>
      <c r="AR6">
        <f t="shared" si="9"/>
        <v>1579.8107958945648</v>
      </c>
      <c r="AS6">
        <f t="shared" si="9"/>
        <v>-406.39445859600926</v>
      </c>
      <c r="AT6">
        <f t="shared" si="9"/>
        <v>438.00273664876329</v>
      </c>
      <c r="AU6">
        <f t="shared" si="9"/>
        <v>1611.4190739473188</v>
      </c>
      <c r="AW6">
        <v>3</v>
      </c>
      <c r="AX6">
        <f>(R6*SUMPRODUCT(K7:$K$23, X7:$X$23)-$AZ$3*SUMPRODUCT(K6:$K$22, W7:$W$23))/Z6</f>
        <v>1886.1250248055151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4256.4448355742161</v>
      </c>
      <c r="P7">
        <f t="shared" si="22"/>
        <v>212.8222417787108</v>
      </c>
      <c r="Q7" s="4">
        <f t="shared" si="23"/>
        <v>25</v>
      </c>
      <c r="R7">
        <f t="shared" si="0"/>
        <v>500000</v>
      </c>
      <c r="S7">
        <f t="shared" si="1"/>
        <v>2343.0429053643611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1810.1252856589945</v>
      </c>
      <c r="AC7">
        <f t="shared" si="2"/>
        <v>2217.3493110614254</v>
      </c>
      <c r="AE7">
        <f t="shared" si="3"/>
        <v>4028.1059310195456</v>
      </c>
      <c r="AF7">
        <f t="shared" si="4"/>
        <v>-201.40529655097725</v>
      </c>
      <c r="AG7">
        <f t="shared" si="4"/>
        <v>-23.658863715052313</v>
      </c>
      <c r="AH7">
        <f t="shared" si="5"/>
        <v>-1877.1386446666527</v>
      </c>
      <c r="AI7">
        <f t="shared" si="6"/>
        <v>1925.9031260868635</v>
      </c>
      <c r="AJ7">
        <f t="shared" si="7"/>
        <v>-407.22402540243093</v>
      </c>
      <c r="AK7">
        <f>H7*SUM(AB7, AE7:AF7)</f>
        <v>590.17567383735582</v>
      </c>
      <c r="AL7">
        <f t="shared" si="8"/>
        <v>2108.8547745217884</v>
      </c>
      <c r="AN7">
        <f t="shared" si="9"/>
        <v>2839.8610595704672</v>
      </c>
      <c r="AO7">
        <f t="shared" si="9"/>
        <v>-141.99305297852337</v>
      </c>
      <c r="AP7">
        <f t="shared" si="9"/>
        <v>-16.679771318987125</v>
      </c>
      <c r="AQ7">
        <f t="shared" si="9"/>
        <v>-1323.4043572072694</v>
      </c>
      <c r="AR7">
        <f t="shared" si="9"/>
        <v>1357.7838780656875</v>
      </c>
      <c r="AS7">
        <f t="shared" si="9"/>
        <v>-287.09762654359719</v>
      </c>
      <c r="AT7">
        <f t="shared" si="9"/>
        <v>416.08064513145877</v>
      </c>
      <c r="AU7">
        <f t="shared" si="9"/>
        <v>1486.7668966535491</v>
      </c>
      <c r="AW7">
        <v>4</v>
      </c>
      <c r="AX7">
        <f>(R7*SUMPRODUCT(K8:$K$23, X8:$X$23)-$AZ$3*SUMPRODUCT(K7:$K$22, W8:$W$23))/Z7</f>
        <v>2343.0429053643611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4256.4448355742161</v>
      </c>
      <c r="P8">
        <f t="shared" si="22"/>
        <v>212.8222417787108</v>
      </c>
      <c r="Q8" s="4">
        <f t="shared" si="23"/>
        <v>25</v>
      </c>
      <c r="R8">
        <f t="shared" si="0"/>
        <v>500000</v>
      </c>
      <c r="S8">
        <f t="shared" si="1"/>
        <v>2671.8286191141497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2217.3493110614254</v>
      </c>
      <c r="AC8">
        <f t="shared" si="2"/>
        <v>2492.8942755669559</v>
      </c>
      <c r="AE8">
        <f t="shared" si="3"/>
        <v>3971.3875691576172</v>
      </c>
      <c r="AF8">
        <f t="shared" si="4"/>
        <v>-198.56937845788087</v>
      </c>
      <c r="AG8">
        <f t="shared" si="4"/>
        <v>-23.325731464706372</v>
      </c>
      <c r="AH8">
        <f t="shared" si="5"/>
        <v>-1930.8722639083874</v>
      </c>
      <c r="AI8">
        <f t="shared" si="6"/>
        <v>1818.6201953266429</v>
      </c>
      <c r="AJ8">
        <f t="shared" si="7"/>
        <v>-275.54496450553052</v>
      </c>
      <c r="AK8">
        <f t="shared" ref="AK8:AK23" si="24">H8*SUM(AB8:AB8, AE8:AF8)</f>
        <v>434.28714387768434</v>
      </c>
      <c r="AL8">
        <f t="shared" si="8"/>
        <v>1977.3623746987969</v>
      </c>
      <c r="AN8">
        <f t="shared" si="9"/>
        <v>2610.6050922353779</v>
      </c>
      <c r="AO8">
        <f t="shared" si="9"/>
        <v>-130.5302546117689</v>
      </c>
      <c r="AP8">
        <f t="shared" si="9"/>
        <v>-15.333248715081691</v>
      </c>
      <c r="AQ8">
        <f t="shared" si="9"/>
        <v>-1269.2654335130771</v>
      </c>
      <c r="AR8">
        <f t="shared" si="9"/>
        <v>1195.4761553954504</v>
      </c>
      <c r="AS8">
        <f t="shared" si="9"/>
        <v>-181.13041725376996</v>
      </c>
      <c r="AT8">
        <f t="shared" si="9"/>
        <v>285.48012742556995</v>
      </c>
      <c r="AU8">
        <f t="shared" si="9"/>
        <v>1299.8258655672505</v>
      </c>
      <c r="AW8">
        <v>5</v>
      </c>
      <c r="AX8">
        <f>(R8*SUMPRODUCT(K9:$K$23, X9:$X$23)-$AZ$3*SUMPRODUCT(K8:$K$22, W9:$W$23))/Z8</f>
        <v>2671.8286191141497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4256.4448355742161</v>
      </c>
      <c r="P9">
        <f t="shared" si="22"/>
        <v>212.8222417787108</v>
      </c>
      <c r="Q9" s="4">
        <f t="shared" si="23"/>
        <v>25</v>
      </c>
      <c r="R9">
        <f t="shared" si="0"/>
        <v>500000</v>
      </c>
      <c r="S9">
        <f t="shared" si="1"/>
        <v>2897.1421176537333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2492.8942755669559</v>
      </c>
      <c r="AC9">
        <f t="shared" si="2"/>
        <v>2664.5078492329521</v>
      </c>
      <c r="AE9">
        <f t="shared" si="3"/>
        <v>3914.6614883357538</v>
      </c>
      <c r="AF9">
        <f t="shared" si="4"/>
        <v>-195.7330744167877</v>
      </c>
      <c r="AG9">
        <f t="shared" si="4"/>
        <v>-22.992553877464069</v>
      </c>
      <c r="AH9">
        <f t="shared" si="5"/>
        <v>-1998.4054519048486</v>
      </c>
      <c r="AI9">
        <f t="shared" si="6"/>
        <v>1697.5304081366535</v>
      </c>
      <c r="AJ9">
        <f t="shared" si="7"/>
        <v>-171.61357366599623</v>
      </c>
      <c r="AK9">
        <f t="shared" si="24"/>
        <v>324.25714439116518</v>
      </c>
      <c r="AL9">
        <f t="shared" si="8"/>
        <v>1850.1739788618224</v>
      </c>
      <c r="AN9">
        <f t="shared" si="9"/>
        <v>2445.6529277263367</v>
      </c>
      <c r="AO9">
        <f t="shared" si="9"/>
        <v>-122.28264638631684</v>
      </c>
      <c r="AP9">
        <f t="shared" si="9"/>
        <v>-14.364411041382649</v>
      </c>
      <c r="AQ9">
        <f t="shared" si="9"/>
        <v>-1248.487553469957</v>
      </c>
      <c r="AR9">
        <f t="shared" si="9"/>
        <v>1060.5183168286803</v>
      </c>
      <c r="AS9">
        <f t="shared" si="9"/>
        <v>-107.21418445104275</v>
      </c>
      <c r="AT9">
        <f t="shared" si="9"/>
        <v>202.57701384381326</v>
      </c>
      <c r="AU9">
        <f t="shared" si="9"/>
        <v>1155.8811462214508</v>
      </c>
      <c r="AW9">
        <v>6</v>
      </c>
      <c r="AX9">
        <f>(R9*SUMPRODUCT(K10:$K$23, X10:$X$23)-$AZ$3*SUMPRODUCT(K9:$K$22, W10:$W$23))/Z9</f>
        <v>2897.1421176537333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4256.4448355742161</v>
      </c>
      <c r="P10">
        <f t="shared" si="22"/>
        <v>212.8222417787108</v>
      </c>
      <c r="Q10" s="4">
        <f t="shared" si="23"/>
        <v>25</v>
      </c>
      <c r="R10">
        <f t="shared" si="0"/>
        <v>500000</v>
      </c>
      <c r="S10">
        <f t="shared" si="1"/>
        <v>3052.2928910132132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2664.5078492329521</v>
      </c>
      <c r="AC10">
        <f t="shared" si="2"/>
        <v>2766.4951896470557</v>
      </c>
      <c r="AE10">
        <f t="shared" si="3"/>
        <v>3857.8978437109449</v>
      </c>
      <c r="AF10">
        <f t="shared" si="4"/>
        <v>-192.89489218554723</v>
      </c>
      <c r="AG10">
        <f t="shared" si="4"/>
        <v>-22.659155661243844</v>
      </c>
      <c r="AH10">
        <f t="shared" si="5"/>
        <v>-2069.453548911627</v>
      </c>
      <c r="AI10">
        <f t="shared" si="6"/>
        <v>1572.8902469525269</v>
      </c>
      <c r="AJ10">
        <f t="shared" si="7"/>
        <v>-101.98734041410353</v>
      </c>
      <c r="AK10">
        <f t="shared" si="24"/>
        <v>332.29931703981345</v>
      </c>
      <c r="AL10">
        <f t="shared" si="8"/>
        <v>1803.202223578237</v>
      </c>
      <c r="AN10">
        <f t="shared" si="9"/>
        <v>2289.9670331531279</v>
      </c>
      <c r="AO10">
        <f t="shared" si="9"/>
        <v>-114.4983516576564</v>
      </c>
      <c r="AP10">
        <f t="shared" si="9"/>
        <v>-13.4499983061815</v>
      </c>
      <c r="AQ10">
        <f t="shared" si="9"/>
        <v>-1228.3841085566187</v>
      </c>
      <c r="AR10">
        <f t="shared" si="9"/>
        <v>933.63457463267162</v>
      </c>
      <c r="AS10">
        <f t="shared" si="9"/>
        <v>-60.537540600766995</v>
      </c>
      <c r="AT10">
        <f t="shared" si="9"/>
        <v>197.2458867465769</v>
      </c>
      <c r="AU10">
        <f t="shared" si="9"/>
        <v>1070.3429207784816</v>
      </c>
      <c r="AW10">
        <v>7</v>
      </c>
      <c r="AX10">
        <f>(R10*SUMPRODUCT(K11:$K$23, X11:$X$23)-$AZ$3*SUMPRODUCT(K10:$K$22, W11:$W$23))/Z10</f>
        <v>3052.2928910132132</v>
      </c>
    </row>
    <row r="11" spans="1:52" x14ac:dyDescent="0.25">
      <c r="A11" t="s">
        <v>33</v>
      </c>
      <c r="C11" s="7">
        <f>AU25</f>
        <v>12691.235719288643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4256.4448355742161</v>
      </c>
      <c r="P11">
        <f t="shared" si="22"/>
        <v>212.8222417787108</v>
      </c>
      <c r="Q11" s="4">
        <f t="shared" si="23"/>
        <v>25</v>
      </c>
      <c r="R11">
        <f t="shared" si="0"/>
        <v>500000</v>
      </c>
      <c r="S11">
        <f t="shared" si="1"/>
        <v>3142.0620411305658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2766.4951896470557</v>
      </c>
      <c r="AC11">
        <f t="shared" si="2"/>
        <v>2805.9525576347223</v>
      </c>
      <c r="AE11">
        <f t="shared" si="3"/>
        <v>3801.1287226248246</v>
      </c>
      <c r="AF11">
        <f t="shared" si="4"/>
        <v>-190.05643613124121</v>
      </c>
      <c r="AG11">
        <f t="shared" si="4"/>
        <v>-22.325725279322413</v>
      </c>
      <c r="AH11">
        <f t="shared" si="5"/>
        <v>-2136.7765061798236</v>
      </c>
      <c r="AI11">
        <f t="shared" si="6"/>
        <v>1451.9700550344373</v>
      </c>
      <c r="AJ11">
        <f t="shared" si="7"/>
        <v>-39.457367987666657</v>
      </c>
      <c r="AK11">
        <f t="shared" si="24"/>
        <v>328.44472502124296</v>
      </c>
      <c r="AL11">
        <f t="shared" si="8"/>
        <v>1740.9574120680136</v>
      </c>
      <c r="AN11">
        <f t="shared" si="9"/>
        <v>2145.7632683419861</v>
      </c>
      <c r="AO11">
        <f t="shared" si="9"/>
        <v>-107.28816341709928</v>
      </c>
      <c r="AP11">
        <f t="shared" si="9"/>
        <v>-12.603025243087119</v>
      </c>
      <c r="AQ11">
        <f t="shared" si="9"/>
        <v>-1206.2250121460393</v>
      </c>
      <c r="AR11">
        <f t="shared" si="9"/>
        <v>819.64706753576024</v>
      </c>
      <c r="AS11">
        <f t="shared" si="9"/>
        <v>-22.273955204264389</v>
      </c>
      <c r="AT11">
        <f t="shared" si="9"/>
        <v>185.40930288322366</v>
      </c>
      <c r="AU11">
        <f t="shared" si="9"/>
        <v>982.78241521471944</v>
      </c>
      <c r="AW11">
        <v>8</v>
      </c>
      <c r="AX11">
        <f>(R11*SUMPRODUCT(K12:$K$23, X12:$X$23)-$AZ$3*SUMPRODUCT(K11:$K$22, W12:$W$23))/Z11</f>
        <v>3142.0620411305658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4256.4448355742161</v>
      </c>
      <c r="P12">
        <f t="shared" si="22"/>
        <v>212.8222417787108</v>
      </c>
      <c r="Q12" s="4">
        <f t="shared" si="23"/>
        <v>25</v>
      </c>
      <c r="R12">
        <f t="shared" si="0"/>
        <v>500000</v>
      </c>
      <c r="S12">
        <f t="shared" si="1"/>
        <v>3167.6258762962916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2805.9525576347223</v>
      </c>
      <c r="AC12">
        <f t="shared" si="2"/>
        <v>2786.4848090619853</v>
      </c>
      <c r="AE12">
        <f t="shared" si="3"/>
        <v>3744.292835745382</v>
      </c>
      <c r="AF12">
        <f t="shared" si="4"/>
        <v>-187.2146417872691</v>
      </c>
      <c r="AG12">
        <f t="shared" si="4"/>
        <v>-21.991902752101907</v>
      </c>
      <c r="AH12">
        <f t="shared" si="5"/>
        <v>-2211.305488545664</v>
      </c>
      <c r="AI12">
        <f t="shared" si="6"/>
        <v>1323.780802660347</v>
      </c>
      <c r="AJ12">
        <f t="shared" si="7"/>
        <v>19.467748572737037</v>
      </c>
      <c r="AK12">
        <f t="shared" si="24"/>
        <v>330.24129600766815</v>
      </c>
      <c r="AL12">
        <f t="shared" si="8"/>
        <v>1673.4898472407522</v>
      </c>
      <c r="AN12">
        <f t="shared" si="9"/>
        <v>2009.3915960410343</v>
      </c>
      <c r="AO12">
        <f t="shared" si="9"/>
        <v>-100.46957980205171</v>
      </c>
      <c r="AP12">
        <f t="shared" si="9"/>
        <v>-11.802053554453956</v>
      </c>
      <c r="AQ12">
        <f t="shared" si="9"/>
        <v>-1186.7070391887553</v>
      </c>
      <c r="AR12">
        <f t="shared" si="9"/>
        <v>710.41292349577327</v>
      </c>
      <c r="AS12">
        <f t="shared" si="9"/>
        <v>10.447454857817043</v>
      </c>
      <c r="AT12">
        <f t="shared" si="9"/>
        <v>177.2254772726416</v>
      </c>
      <c r="AU12">
        <f t="shared" si="9"/>
        <v>898.08585562623193</v>
      </c>
      <c r="AW12">
        <v>9</v>
      </c>
      <c r="AX12">
        <f>(R12*SUMPRODUCT(K13:$K$23, X13:$X$23)-$AZ$3*SUMPRODUCT(K12:$K$22, W13:$W$23))/Z12</f>
        <v>3167.6258762962916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4256.4448355742161</v>
      </c>
      <c r="P13">
        <f t="shared" si="22"/>
        <v>212.8222417787108</v>
      </c>
      <c r="Q13" s="4">
        <f t="shared" si="23"/>
        <v>25</v>
      </c>
      <c r="R13">
        <f t="shared" si="0"/>
        <v>500000</v>
      </c>
      <c r="S13">
        <f t="shared" si="1"/>
        <v>3130.0149632255407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2786.4848090619853</v>
      </c>
      <c r="AC13">
        <f t="shared" si="2"/>
        <v>2711.5363148405349</v>
      </c>
      <c r="AE13">
        <f t="shared" si="3"/>
        <v>3687.36407952542</v>
      </c>
      <c r="AF13">
        <f t="shared" si="4"/>
        <v>-184.36820397627099</v>
      </c>
      <c r="AG13">
        <f t="shared" si="4"/>
        <v>-21.657534761800665</v>
      </c>
      <c r="AH13">
        <f t="shared" si="5"/>
        <v>-2288.9792556045277</v>
      </c>
      <c r="AI13">
        <f t="shared" si="6"/>
        <v>1192.3590851828203</v>
      </c>
      <c r="AJ13">
        <f t="shared" si="7"/>
        <v>74.948494221450346</v>
      </c>
      <c r="AK13">
        <f t="shared" si="24"/>
        <v>325.16615139439563</v>
      </c>
      <c r="AL13">
        <f t="shared" si="8"/>
        <v>1592.4737307986663</v>
      </c>
      <c r="AN13">
        <f t="shared" si="9"/>
        <v>1881.5636806034149</v>
      </c>
      <c r="AO13">
        <f t="shared" si="9"/>
        <v>-94.078184030170732</v>
      </c>
      <c r="AP13">
        <f t="shared" si="9"/>
        <v>-11.051263162615276</v>
      </c>
      <c r="AQ13">
        <f t="shared" si="9"/>
        <v>-1168.005149508977</v>
      </c>
      <c r="AR13">
        <f t="shared" si="9"/>
        <v>608.42908390165155</v>
      </c>
      <c r="AS13">
        <f t="shared" si="9"/>
        <v>38.244220424565675</v>
      </c>
      <c r="AT13">
        <f t="shared" si="9"/>
        <v>165.92362658802878</v>
      </c>
      <c r="AU13">
        <f t="shared" si="9"/>
        <v>812.59693091424606</v>
      </c>
      <c r="AW13">
        <v>10</v>
      </c>
      <c r="AX13">
        <f>(R13*SUMPRODUCT(K14:$K$23, X14:$X$23)-$AZ$3*SUMPRODUCT(K13:$K$22, W14:$W$23))/Z13</f>
        <v>3130.0149632255407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4256.4448355742161</v>
      </c>
      <c r="P14">
        <f t="shared" si="22"/>
        <v>212.8222417787108</v>
      </c>
      <c r="Q14" s="4">
        <f t="shared" si="23"/>
        <v>25</v>
      </c>
      <c r="R14">
        <f t="shared" si="0"/>
        <v>500000</v>
      </c>
      <c r="S14">
        <f t="shared" si="1"/>
        <v>3069.9746022564718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2711.5363148405349</v>
      </c>
      <c r="AC14">
        <f t="shared" si="2"/>
        <v>2618.3411153429906</v>
      </c>
      <c r="AE14">
        <f t="shared" si="3"/>
        <v>3630.2660321625176</v>
      </c>
      <c r="AF14">
        <f t="shared" si="4"/>
        <v>-181.51330160812589</v>
      </c>
      <c r="AG14">
        <f t="shared" si="4"/>
        <v>-21.322172449069086</v>
      </c>
      <c r="AH14">
        <f t="shared" si="5"/>
        <v>-2375.7393022714473</v>
      </c>
      <c r="AI14">
        <f t="shared" si="6"/>
        <v>1051.6912558338754</v>
      </c>
      <c r="AJ14">
        <f t="shared" si="7"/>
        <v>93.195199497544309</v>
      </c>
      <c r="AK14">
        <f t="shared" si="24"/>
        <v>527.14825419253475</v>
      </c>
      <c r="AL14">
        <f t="shared" si="8"/>
        <v>1672.0347095239545</v>
      </c>
      <c r="AN14">
        <f t="shared" si="9"/>
        <v>1706.4073758187712</v>
      </c>
      <c r="AO14">
        <f t="shared" si="9"/>
        <v>-85.320368790938559</v>
      </c>
      <c r="AP14">
        <f t="shared" si="9"/>
        <v>-10.022492019378939</v>
      </c>
      <c r="AQ14">
        <f t="shared" si="9"/>
        <v>-1116.7168005050085</v>
      </c>
      <c r="AR14">
        <f t="shared" si="9"/>
        <v>494.34771450344522</v>
      </c>
      <c r="AS14">
        <f t="shared" si="9"/>
        <v>43.806424764627863</v>
      </c>
      <c r="AT14">
        <f t="shared" si="9"/>
        <v>247.7861570294582</v>
      </c>
      <c r="AU14">
        <f t="shared" si="9"/>
        <v>785.94029629753129</v>
      </c>
      <c r="AW14">
        <v>11</v>
      </c>
      <c r="AX14">
        <f>(R14*SUMPRODUCT(K15:$K$23, X15:$X$23)-$AZ$3*SUMPRODUCT(K14:$K$22, W15:$W$23))/Z14</f>
        <v>3069.9746022564718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4256.4448355742161</v>
      </c>
      <c r="P15">
        <f t="shared" si="22"/>
        <v>212.8222417787108</v>
      </c>
      <c r="Q15" s="4">
        <f t="shared" si="23"/>
        <v>25</v>
      </c>
      <c r="R15">
        <f t="shared" si="0"/>
        <v>500000</v>
      </c>
      <c r="S15">
        <f t="shared" si="1"/>
        <v>2947.5285402280597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2618.3411153429906</v>
      </c>
      <c r="AC15">
        <f t="shared" si="2"/>
        <v>2474.1689953272971</v>
      </c>
      <c r="AE15">
        <f t="shared" si="3"/>
        <v>3572.8793457870611</v>
      </c>
      <c r="AF15">
        <f t="shared" si="4"/>
        <v>-178.64396728935307</v>
      </c>
      <c r="AG15">
        <f t="shared" si="4"/>
        <v>-20.985114830608754</v>
      </c>
      <c r="AH15">
        <f t="shared" si="5"/>
        <v>-2476.7178793927219</v>
      </c>
      <c r="AI15">
        <f t="shared" si="6"/>
        <v>896.53238427437736</v>
      </c>
      <c r="AJ15">
        <f t="shared" si="7"/>
        <v>144.17212001569351</v>
      </c>
      <c r="AK15">
        <f t="shared" si="24"/>
        <v>514.50819573093634</v>
      </c>
      <c r="AL15">
        <f t="shared" si="8"/>
        <v>1555.2127000210071</v>
      </c>
      <c r="AN15">
        <f t="shared" si="9"/>
        <v>1547.048699495348</v>
      </c>
      <c r="AO15">
        <f t="shared" si="9"/>
        <v>-77.352434974767405</v>
      </c>
      <c r="AP15">
        <f t="shared" si="9"/>
        <v>-9.0865073979435422</v>
      </c>
      <c r="AQ15">
        <f t="shared" si="9"/>
        <v>-1072.4132565095986</v>
      </c>
      <c r="AR15">
        <f t="shared" si="9"/>
        <v>388.19650061303838</v>
      </c>
      <c r="AS15">
        <f t="shared" si="9"/>
        <v>62.426202843027333</v>
      </c>
      <c r="AT15">
        <f t="shared" si="9"/>
        <v>222.78088847970903</v>
      </c>
      <c r="AU15">
        <f t="shared" si="9"/>
        <v>673.40359193577467</v>
      </c>
      <c r="AW15">
        <v>12</v>
      </c>
      <c r="AX15">
        <f>(R15*SUMPRODUCT(K16:$K$23, X16:$X$23)-$AZ$3*SUMPRODUCT(K15:$K$22, W16:$W$23))/Z15</f>
        <v>2947.5285402280597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4256.4448355742161</v>
      </c>
      <c r="P16">
        <f t="shared" si="22"/>
        <v>212.8222417787108</v>
      </c>
      <c r="Q16" s="4">
        <f t="shared" si="23"/>
        <v>25</v>
      </c>
      <c r="R16">
        <f t="shared" si="0"/>
        <v>500000</v>
      </c>
      <c r="S16">
        <f t="shared" si="1"/>
        <v>2767.4111265589459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2474.1689953272971</v>
      </c>
      <c r="AC16">
        <f t="shared" si="2"/>
        <v>2285.4513757903219</v>
      </c>
      <c r="AE16">
        <f t="shared" si="3"/>
        <v>3515.1617380156176</v>
      </c>
      <c r="AF16">
        <f t="shared" si="4"/>
        <v>-175.75808690078088</v>
      </c>
      <c r="AG16">
        <f t="shared" si="4"/>
        <v>-20.646113563112845</v>
      </c>
      <c r="AH16">
        <f t="shared" si="5"/>
        <v>-2583.0023837964791</v>
      </c>
      <c r="AI16">
        <f t="shared" si="6"/>
        <v>735.75515375524492</v>
      </c>
      <c r="AJ16">
        <f t="shared" si="7"/>
        <v>188.71761953697523</v>
      </c>
      <c r="AK16">
        <f t="shared" si="24"/>
        <v>497.47903850134634</v>
      </c>
      <c r="AL16">
        <f t="shared" si="8"/>
        <v>1421.9518117935665</v>
      </c>
      <c r="AN16">
        <f t="shared" si="9"/>
        <v>1402.0784484951516</v>
      </c>
      <c r="AO16">
        <f t="shared" si="9"/>
        <v>-70.103922424757585</v>
      </c>
      <c r="AP16">
        <f t="shared" si="9"/>
        <v>-8.2350324194087925</v>
      </c>
      <c r="AQ16">
        <f t="shared" si="9"/>
        <v>-1030.2717896494569</v>
      </c>
      <c r="AR16">
        <f t="shared" si="9"/>
        <v>293.46770400152849</v>
      </c>
      <c r="AS16">
        <f t="shared" si="9"/>
        <v>75.273039172721269</v>
      </c>
      <c r="AT16">
        <f t="shared" si="9"/>
        <v>198.42746662763332</v>
      </c>
      <c r="AU16">
        <f t="shared" si="9"/>
        <v>567.16820980188311</v>
      </c>
      <c r="AW16">
        <v>13</v>
      </c>
      <c r="AX16">
        <f>(R16*SUMPRODUCT(K17:$K$23, X17:$X$23)-$AZ$3*SUMPRODUCT(K16:$K$22, W17:$W$23))/Z16</f>
        <v>2767.4111265589459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4256.4448355742161</v>
      </c>
      <c r="P17">
        <f t="shared" si="22"/>
        <v>212.8222417787108</v>
      </c>
      <c r="Q17" s="4">
        <f t="shared" si="23"/>
        <v>25</v>
      </c>
      <c r="R17">
        <f t="shared" si="0"/>
        <v>500000</v>
      </c>
      <c r="S17">
        <f t="shared" si="1"/>
        <v>2534.7143195976078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2285.4513757903219</v>
      </c>
      <c r="AC17">
        <f t="shared" si="2"/>
        <v>2058.6955588560631</v>
      </c>
      <c r="AE17">
        <f t="shared" si="3"/>
        <v>3457.0854836625408</v>
      </c>
      <c r="AF17">
        <f t="shared" si="4"/>
        <v>-172.85427418312705</v>
      </c>
      <c r="AG17">
        <f t="shared" si="4"/>
        <v>-20.30500580419341</v>
      </c>
      <c r="AH17">
        <f t="shared" si="5"/>
        <v>-2692.9324657661418</v>
      </c>
      <c r="AI17">
        <f t="shared" si="6"/>
        <v>570.99373790907839</v>
      </c>
      <c r="AJ17">
        <f t="shared" si="7"/>
        <v>226.75581693425875</v>
      </c>
      <c r="AK17">
        <f t="shared" si="24"/>
        <v>476.60887818670187</v>
      </c>
      <c r="AL17">
        <f t="shared" si="8"/>
        <v>1274.3584330300391</v>
      </c>
      <c r="AN17">
        <f t="shared" si="9"/>
        <v>1270.2186553328238</v>
      </c>
      <c r="AO17">
        <f t="shared" si="9"/>
        <v>-63.510932766641197</v>
      </c>
      <c r="AP17">
        <f t="shared" si="9"/>
        <v>-7.4605610104275257</v>
      </c>
      <c r="AQ17">
        <f t="shared" si="9"/>
        <v>-989.44994901996859</v>
      </c>
      <c r="AR17">
        <f t="shared" si="9"/>
        <v>209.79721253578651</v>
      </c>
      <c r="AS17">
        <f t="shared" si="9"/>
        <v>83.315691855551975</v>
      </c>
      <c r="AT17">
        <f t="shared" si="9"/>
        <v>175.11788216721263</v>
      </c>
      <c r="AU17">
        <f t="shared" si="9"/>
        <v>468.23078655855119</v>
      </c>
      <c r="AW17">
        <v>14</v>
      </c>
      <c r="AX17">
        <f>(R17*SUMPRODUCT(K18:$K$23, X18:$X$23)-$AZ$3*SUMPRODUCT(K17:$K$22, W18:$W$23))/Z17</f>
        <v>2534.7143195976078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4256.4448355742161</v>
      </c>
      <c r="P18">
        <f t="shared" si="22"/>
        <v>212.8222417787108</v>
      </c>
      <c r="Q18" s="4">
        <f t="shared" si="23"/>
        <v>25</v>
      </c>
      <c r="R18">
        <f t="shared" si="0"/>
        <v>500000</v>
      </c>
      <c r="S18">
        <f t="shared" si="1"/>
        <v>2249.7901249717856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2058.6955588560631</v>
      </c>
      <c r="AC18">
        <f t="shared" si="2"/>
        <v>1796.3335281047287</v>
      </c>
      <c r="AE18">
        <f t="shared" si="3"/>
        <v>3398.5368163023968</v>
      </c>
      <c r="AF18">
        <f t="shared" si="4"/>
        <v>-169.92684081511985</v>
      </c>
      <c r="AG18">
        <f t="shared" si="4"/>
        <v>-19.961123352864483</v>
      </c>
      <c r="AH18">
        <f t="shared" si="5"/>
        <v>-2816.6478657398329</v>
      </c>
      <c r="AI18">
        <f t="shared" si="6"/>
        <v>392.00098639457974</v>
      </c>
      <c r="AJ18">
        <f t="shared" si="7"/>
        <v>262.36203075133449</v>
      </c>
      <c r="AK18">
        <f t="shared" si="24"/>
        <v>452.44530918482832</v>
      </c>
      <c r="AL18">
        <f t="shared" si="8"/>
        <v>1106.8083263307426</v>
      </c>
      <c r="AN18">
        <f t="shared" si="9"/>
        <v>1150.2750879718528</v>
      </c>
      <c r="AO18">
        <f t="shared" si="9"/>
        <v>-57.513754398592646</v>
      </c>
      <c r="AP18">
        <f t="shared" si="9"/>
        <v>-6.756078913311435</v>
      </c>
      <c r="AQ18">
        <f t="shared" si="9"/>
        <v>-953.32787216195175</v>
      </c>
      <c r="AR18">
        <f t="shared" si="9"/>
        <v>132.67738249799706</v>
      </c>
      <c r="AS18">
        <f t="shared" si="9"/>
        <v>88.799540600919755</v>
      </c>
      <c r="AT18">
        <f t="shared" si="9"/>
        <v>153.13548034217408</v>
      </c>
      <c r="AU18">
        <f t="shared" si="9"/>
        <v>374.61240344109092</v>
      </c>
      <c r="AW18">
        <v>15</v>
      </c>
      <c r="AX18">
        <f>(R18*SUMPRODUCT(K19:$K$23, X19:$X$23)-$AZ$3*SUMPRODUCT(K18:$K$22, W19:$W$23))/Z18</f>
        <v>2249.7901249717856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4256.4448355742161</v>
      </c>
      <c r="P19">
        <f t="shared" si="22"/>
        <v>212.8222417787108</v>
      </c>
      <c r="Q19" s="4">
        <f t="shared" si="23"/>
        <v>25</v>
      </c>
      <c r="R19">
        <f t="shared" si="0"/>
        <v>500000</v>
      </c>
      <c r="S19">
        <f t="shared" si="1"/>
        <v>1912.7843708411874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1796.3335281047287</v>
      </c>
      <c r="AC19">
        <f t="shared" si="2"/>
        <v>1500.6751433562401</v>
      </c>
      <c r="AE19">
        <f t="shared" si="3"/>
        <v>3339.3941633913541</v>
      </c>
      <c r="AF19">
        <f t="shared" si="4"/>
        <v>-166.9697081695677</v>
      </c>
      <c r="AG19">
        <f t="shared" si="4"/>
        <v>-19.613752159323198</v>
      </c>
      <c r="AH19">
        <f t="shared" si="5"/>
        <v>-2955.1992002528095</v>
      </c>
      <c r="AI19">
        <f t="shared" si="6"/>
        <v>197.61150280965376</v>
      </c>
      <c r="AJ19">
        <f t="shared" si="7"/>
        <v>295.65838474848852</v>
      </c>
      <c r="AK19">
        <f t="shared" si="24"/>
        <v>425.18655814921664</v>
      </c>
      <c r="AL19">
        <f t="shared" si="8"/>
        <v>918.45644570735885</v>
      </c>
      <c r="AN19">
        <f t="shared" si="9"/>
        <v>1041.1631432410818</v>
      </c>
      <c r="AO19">
        <f t="shared" si="9"/>
        <v>-52.05815716205408</v>
      </c>
      <c r="AP19">
        <f t="shared" si="9"/>
        <v>-6.1152157696214067</v>
      </c>
      <c r="AQ19">
        <f t="shared" si="9"/>
        <v>-921.37805173439801</v>
      </c>
      <c r="AR19">
        <f t="shared" si="9"/>
        <v>61.611718575008169</v>
      </c>
      <c r="AS19">
        <f t="shared" si="9"/>
        <v>92.180975988081343</v>
      </c>
      <c r="AT19">
        <f t="shared" si="9"/>
        <v>132.56553485046481</v>
      </c>
      <c r="AU19">
        <f t="shared" si="9"/>
        <v>286.35822941355428</v>
      </c>
      <c r="AW19">
        <v>16</v>
      </c>
      <c r="AX19">
        <f>(R19*SUMPRODUCT(K20:$K$23, X20:$X$23)-$AZ$3*SUMPRODUCT(K19:$K$22, W20:$W$23))/Z19</f>
        <v>1912.7843708411874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4256.4448355742161</v>
      </c>
      <c r="P20">
        <f t="shared" si="22"/>
        <v>212.8222417787108</v>
      </c>
      <c r="Q20" s="4">
        <f t="shared" si="23"/>
        <v>25</v>
      </c>
      <c r="R20">
        <f t="shared" si="0"/>
        <v>500000</v>
      </c>
      <c r="S20">
        <f t="shared" si="1"/>
        <v>1522.2693335293054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1500.6751433562401</v>
      </c>
      <c r="AC20">
        <f t="shared" si="2"/>
        <v>1172.874908281497</v>
      </c>
      <c r="AE20">
        <f t="shared" si="3"/>
        <v>3279.4967593251154</v>
      </c>
      <c r="AF20">
        <f t="shared" si="4"/>
        <v>-163.97483796625576</v>
      </c>
      <c r="AG20">
        <f t="shared" si="4"/>
        <v>-19.261947975432264</v>
      </c>
      <c r="AH20">
        <f t="shared" si="5"/>
        <v>-3113.3332459540352</v>
      </c>
      <c r="AI20">
        <f t="shared" si="6"/>
        <v>-17.073272570607514</v>
      </c>
      <c r="AJ20">
        <f t="shared" si="7"/>
        <v>327.80023507474311</v>
      </c>
      <c r="AK20">
        <f t="shared" si="24"/>
        <v>395.01721522180054</v>
      </c>
      <c r="AL20">
        <f t="shared" si="8"/>
        <v>705.7441777259362</v>
      </c>
      <c r="AN20">
        <f t="shared" si="9"/>
        <v>941.88889182543278</v>
      </c>
      <c r="AO20">
        <f t="shared" si="9"/>
        <v>-47.094444591271639</v>
      </c>
      <c r="AP20">
        <f t="shared" si="9"/>
        <v>-5.5321337889391859</v>
      </c>
      <c r="AQ20">
        <f t="shared" si="9"/>
        <v>-894.16584803041019</v>
      </c>
      <c r="AR20">
        <f t="shared" si="9"/>
        <v>-4.9035345851881216</v>
      </c>
      <c r="AS20">
        <f t="shared" si="9"/>
        <v>94.145968974277565</v>
      </c>
      <c r="AT20">
        <f t="shared" si="9"/>
        <v>113.45104276724352</v>
      </c>
      <c r="AU20">
        <f t="shared" si="9"/>
        <v>202.69347715633299</v>
      </c>
      <c r="AW20">
        <v>17</v>
      </c>
      <c r="AX20">
        <f>(R20*SUMPRODUCT(K21:$K$23, X21:$X$23)-$AZ$3*SUMPRODUCT(K20:$K$22, W21:$W$23))/Z20</f>
        <v>1522.2693335293054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4256.4448355742161</v>
      </c>
      <c r="P21">
        <f t="shared" si="22"/>
        <v>212.8222417787108</v>
      </c>
      <c r="Q21" s="4">
        <f t="shared" si="23"/>
        <v>25</v>
      </c>
      <c r="R21">
        <f t="shared" si="0"/>
        <v>500000</v>
      </c>
      <c r="S21">
        <f t="shared" si="1"/>
        <v>1075.8136267436439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1172.874908281497</v>
      </c>
      <c r="AC21">
        <f t="shared" si="2"/>
        <v>813.51228018983682</v>
      </c>
      <c r="AE21">
        <f t="shared" si="3"/>
        <v>3218.6524297626852</v>
      </c>
      <c r="AF21">
        <f t="shared" si="4"/>
        <v>-160.93262148813426</v>
      </c>
      <c r="AG21">
        <f t="shared" si="4"/>
        <v>-18.904582075527312</v>
      </c>
      <c r="AH21">
        <f t="shared" si="5"/>
        <v>-3294.9284030125896</v>
      </c>
      <c r="AI21">
        <f t="shared" si="6"/>
        <v>-256.11317681356604</v>
      </c>
      <c r="AJ21">
        <f t="shared" si="7"/>
        <v>359.36262809166021</v>
      </c>
      <c r="AK21">
        <f t="shared" si="24"/>
        <v>362.0204510851342</v>
      </c>
      <c r="AL21">
        <f t="shared" si="8"/>
        <v>465.26990236322837</v>
      </c>
      <c r="AN21">
        <f t="shared" si="9"/>
        <v>851.54561570813075</v>
      </c>
      <c r="AO21">
        <f t="shared" si="9"/>
        <v>-42.577280785406536</v>
      </c>
      <c r="AP21">
        <f t="shared" si="9"/>
        <v>-5.0015074117203548</v>
      </c>
      <c r="AQ21">
        <f t="shared" si="9"/>
        <v>-871.72563577000983</v>
      </c>
      <c r="AR21">
        <f t="shared" si="9"/>
        <v>-67.758808259005974</v>
      </c>
      <c r="AS21">
        <f t="shared" si="9"/>
        <v>95.07509029900676</v>
      </c>
      <c r="AT21">
        <f t="shared" si="9"/>
        <v>95.778259580813284</v>
      </c>
      <c r="AU21">
        <f t="shared" si="9"/>
        <v>123.09454162081407</v>
      </c>
      <c r="AW21">
        <v>18</v>
      </c>
      <c r="AX21">
        <f>(R21*SUMPRODUCT(K22:$K$23, X22:$X$23)-$AZ$3*SUMPRODUCT(K21:$K$22, W22:$W$23))/Z21</f>
        <v>1075.8136267436439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4256.4448355742161</v>
      </c>
      <c r="P22">
        <f t="shared" si="22"/>
        <v>212.8222417787108</v>
      </c>
      <c r="Q22" s="4">
        <f t="shared" si="23"/>
        <v>25</v>
      </c>
      <c r="R22">
        <f t="shared" si="0"/>
        <v>500000</v>
      </c>
      <c r="S22">
        <f t="shared" si="1"/>
        <v>570.61575330507003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813.51228018983682</v>
      </c>
      <c r="AC22">
        <f t="shared" si="2"/>
        <v>423.17824132061384</v>
      </c>
      <c r="AE22">
        <f t="shared" si="3"/>
        <v>3156.6510902714363</v>
      </c>
      <c r="AF22">
        <f t="shared" si="4"/>
        <v>-157.83255451357181</v>
      </c>
      <c r="AG22">
        <f t="shared" si="4"/>
        <v>-18.54042053998327</v>
      </c>
      <c r="AH22">
        <f t="shared" si="5"/>
        <v>-3502.3142957754353</v>
      </c>
      <c r="AI22">
        <f t="shared" si="6"/>
        <v>-522.03618055755396</v>
      </c>
      <c r="AJ22">
        <f t="shared" si="7"/>
        <v>390.33403886922298</v>
      </c>
      <c r="AK22">
        <f t="shared" si="24"/>
        <v>326.22877258227675</v>
      </c>
      <c r="AL22">
        <f t="shared" si="8"/>
        <v>194.52663089394576</v>
      </c>
      <c r="AN22">
        <f t="shared" si="9"/>
        <v>769.31071978877628</v>
      </c>
      <c r="AO22">
        <f t="shared" si="9"/>
        <v>-38.465535989438813</v>
      </c>
      <c r="AP22">
        <f t="shared" si="9"/>
        <v>-4.518505169849055</v>
      </c>
      <c r="AQ22">
        <f t="shared" si="9"/>
        <v>-853.5526590548327</v>
      </c>
      <c r="AR22">
        <f t="shared" si="9"/>
        <v>-127.22598042534428</v>
      </c>
      <c r="AS22">
        <f t="shared" si="9"/>
        <v>95.128714518372931</v>
      </c>
      <c r="AT22">
        <f t="shared" si="9"/>
        <v>79.505553408976738</v>
      </c>
      <c r="AU22">
        <f t="shared" si="9"/>
        <v>47.408287502005393</v>
      </c>
      <c r="AW22">
        <v>19</v>
      </c>
      <c r="AX22">
        <f>(R22*SUMPRODUCT(K23:$K$23, X23:$X$23)-$AZ$3*SUMPRODUCT(K22:$K$22, W23:$W$23))/Z22</f>
        <v>570.61575330507003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4256.4448355742161</v>
      </c>
      <c r="P23">
        <f t="shared" si="22"/>
        <v>212.8222417787108</v>
      </c>
      <c r="Q23" s="4">
        <f t="shared" si="23"/>
        <v>25</v>
      </c>
      <c r="R23">
        <f t="shared" si="0"/>
        <v>500000</v>
      </c>
      <c r="S23">
        <f t="shared" si="1"/>
        <v>582.32662711642877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423.17824132061384</v>
      </c>
      <c r="AC23">
        <f t="shared" si="2"/>
        <v>423.17824132061384</v>
      </c>
      <c r="AE23">
        <f t="shared" si="3"/>
        <v>3093.169290087043</v>
      </c>
      <c r="AF23">
        <f t="shared" si="4"/>
        <v>-154.65846450435214</v>
      </c>
      <c r="AG23">
        <f t="shared" si="4"/>
        <v>-18.167563598118139</v>
      </c>
      <c r="AH23">
        <f t="shared" si="5"/>
        <v>-3749.0547293059085</v>
      </c>
      <c r="AI23">
        <f t="shared" si="6"/>
        <v>-828.71146732133593</v>
      </c>
      <c r="AJ23">
        <f t="shared" si="7"/>
        <v>0</v>
      </c>
      <c r="AK23">
        <f t="shared" si="24"/>
        <v>287.66645683304961</v>
      </c>
      <c r="AL23">
        <f t="shared" si="8"/>
        <v>-541.04501048828638</v>
      </c>
      <c r="AN23">
        <f t="shared" si="9"/>
        <v>694.41686433656287</v>
      </c>
      <c r="AO23">
        <f t="shared" si="9"/>
        <v>-34.720843216828143</v>
      </c>
      <c r="AP23">
        <f t="shared" si="9"/>
        <v>-4.0786201346533044</v>
      </c>
      <c r="AQ23">
        <f t="shared" si="9"/>
        <v>-841.66322150363442</v>
      </c>
      <c r="AR23">
        <f t="shared" si="9"/>
        <v>-186.04582051855303</v>
      </c>
      <c r="AS23">
        <f t="shared" si="9"/>
        <v>0</v>
      </c>
      <c r="AT23">
        <f t="shared" si="9"/>
        <v>64.581152919436292</v>
      </c>
      <c r="AU23">
        <f t="shared" si="9"/>
        <v>-121.46466759911674</v>
      </c>
      <c r="AW23">
        <v>20</v>
      </c>
      <c r="AX23">
        <f>(R23*SUMPRODUCT(K$23:$K24, X$23:$X24)-$AZ$3*SUMPRODUCT(K$22:$K23, W$23:$W24))/Z23</f>
        <v>582.32662711642877</v>
      </c>
    </row>
    <row r="25" spans="5:50" x14ac:dyDescent="0.25">
      <c r="AN25" s="8">
        <f t="shared" ref="AN25:AU25" si="25">SUM(AN3:AN23)</f>
        <v>38611.862695526572</v>
      </c>
      <c r="AO25" s="8">
        <f t="shared" si="25"/>
        <v>-5122.9267614569917</v>
      </c>
      <c r="AP25" s="8">
        <f t="shared" si="25"/>
        <v>-474.93444233704844</v>
      </c>
      <c r="AQ25" s="8">
        <f t="shared" si="25"/>
        <v>-22769.073148535124</v>
      </c>
      <c r="AR25" s="8">
        <f t="shared" si="25"/>
        <v>10244.928343197418</v>
      </c>
      <c r="AS25" s="8">
        <f t="shared" si="25"/>
        <v>-1449.4471957466376</v>
      </c>
      <c r="AT25" s="8">
        <f t="shared" si="25"/>
        <v>3895.7545718378601</v>
      </c>
      <c r="AU25" s="9">
        <f t="shared" si="25"/>
        <v>12691.235719288643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D76E-2098-4F80-A438-DA89E93B061B}">
  <sheetPr codeName="Sheet6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4257.7287543773255</v>
      </c>
      <c r="K3">
        <v>1</v>
      </c>
      <c r="L3" s="2">
        <v>0</v>
      </c>
      <c r="O3">
        <f>$C$3</f>
        <v>4257.7287543773255</v>
      </c>
      <c r="P3">
        <f>O3*B5</f>
        <v>3406.1830035018606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4257.7287543773255</v>
      </c>
      <c r="AF3">
        <f t="shared" ref="AF3:AG23" si="4">-$Z3*P3</f>
        <v>-3406.1830035018606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578.3960090754648</v>
      </c>
      <c r="AJ3">
        <f t="shared" ref="AJ3:AJ23" si="7">AB3-AC3</f>
        <v>0</v>
      </c>
      <c r="AL3">
        <f t="shared" ref="AL3:AL23" si="8">SUM(AI3:AK3)</f>
        <v>578.3960090754648</v>
      </c>
      <c r="AN3">
        <f t="shared" ref="AN3:AU23" si="9">AE3*$K3</f>
        <v>4257.7287543773255</v>
      </c>
      <c r="AO3">
        <f t="shared" si="9"/>
        <v>-3406.1830035018606</v>
      </c>
      <c r="AP3">
        <f t="shared" si="9"/>
        <v>-273.14974180000002</v>
      </c>
      <c r="AQ3">
        <f t="shared" si="9"/>
        <v>0</v>
      </c>
      <c r="AR3">
        <f t="shared" si="9"/>
        <v>578.3960090754648</v>
      </c>
      <c r="AS3">
        <f t="shared" si="9"/>
        <v>0</v>
      </c>
      <c r="AT3">
        <f t="shared" si="9"/>
        <v>0</v>
      </c>
      <c r="AU3">
        <f t="shared" si="9"/>
        <v>578.3960090754648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2243.1542814559389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46.782602476020379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46.205224321129208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-46.205224321129208</v>
      </c>
      <c r="AK4">
        <f>G4*MAX(0, SUM(AB4, AE4:AF4))</f>
        <v>0</v>
      </c>
      <c r="AL4">
        <f t="shared" si="8"/>
        <v>-2387.9332243211293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-2196.9490571348156</v>
      </c>
      <c r="AR4">
        <f t="shared" si="9"/>
        <v>-2196.9490571348156</v>
      </c>
      <c r="AS4">
        <f t="shared" si="9"/>
        <v>-43.348554574659161</v>
      </c>
      <c r="AT4">
        <f t="shared" si="9"/>
        <v>0</v>
      </c>
      <c r="AU4">
        <f t="shared" si="9"/>
        <v>-2240.2976117094745</v>
      </c>
      <c r="AW4">
        <v>1</v>
      </c>
      <c r="AX4">
        <f>(R4*SUMPRODUCT(K5:$K$23, X5:$X$23)-$AZ$3*SUMPRODUCT(K4:$K$22, W5:$W$23))/Z4</f>
        <v>46.782602476020379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4257.7287543773255</v>
      </c>
      <c r="P5">
        <f t="shared" ref="P5:P23" si="22">O5*$C$5</f>
        <v>212.88643771886629</v>
      </c>
      <c r="Q5" s="4">
        <f t="shared" ref="Q5:Q23" si="23">$C$8</f>
        <v>25</v>
      </c>
      <c r="R5">
        <f t="shared" si="0"/>
        <v>1000000</v>
      </c>
      <c r="S5">
        <f t="shared" si="1"/>
        <v>127.48014014478312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46.205224321129208</v>
      </c>
      <c r="AC5">
        <f t="shared" si="2"/>
        <v>124.35245274290355</v>
      </c>
      <c r="AE5">
        <f t="shared" si="3"/>
        <v>4153.2666430981726</v>
      </c>
      <c r="AF5">
        <f t="shared" si="4"/>
        <v>-207.66333215490863</v>
      </c>
      <c r="AG5">
        <f t="shared" si="4"/>
        <v>-24.386632420091601</v>
      </c>
      <c r="AH5">
        <f t="shared" si="5"/>
        <v>-2316.392476335936</v>
      </c>
      <c r="AI5">
        <f t="shared" si="6"/>
        <v>1604.8242021872361</v>
      </c>
      <c r="AJ5">
        <f t="shared" si="7"/>
        <v>-78.147228421774344</v>
      </c>
      <c r="AK5">
        <f>G5*SUM(AB5, AE5:AF5)</f>
        <v>163.66414994584011</v>
      </c>
      <c r="AL5">
        <f t="shared" si="8"/>
        <v>1690.3411237113019</v>
      </c>
      <c r="AN5">
        <f t="shared" si="9"/>
        <v>3586.6053743658963</v>
      </c>
      <c r="AO5">
        <f t="shared" si="9"/>
        <v>-179.33026871829483</v>
      </c>
      <c r="AP5">
        <f t="shared" si="9"/>
        <v>-21.059381546314722</v>
      </c>
      <c r="AQ5">
        <f t="shared" si="9"/>
        <v>-2000.3497051106178</v>
      </c>
      <c r="AR5">
        <f t="shared" si="9"/>
        <v>1385.8660189906686</v>
      </c>
      <c r="AS5">
        <f t="shared" si="9"/>
        <v>-67.485016863799274</v>
      </c>
      <c r="AT5">
        <f t="shared" si="9"/>
        <v>141.33422441399</v>
      </c>
      <c r="AU5">
        <f t="shared" si="9"/>
        <v>1459.7152265408595</v>
      </c>
      <c r="AW5">
        <v>2</v>
      </c>
      <c r="AX5">
        <f>(R5*SUMPRODUCT(K6:$K$23, X6:$X$23)-$AZ$3*SUMPRODUCT(K5:$K$22, W6:$W$23))/Z5</f>
        <v>127.48014014478312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4257.7287543773255</v>
      </c>
      <c r="P6">
        <f t="shared" si="22"/>
        <v>212.88643771886629</v>
      </c>
      <c r="Q6" s="4">
        <f t="shared" si="23"/>
        <v>25</v>
      </c>
      <c r="R6">
        <f t="shared" si="0"/>
        <v>1000000</v>
      </c>
      <c r="S6">
        <f t="shared" si="1"/>
        <v>238.10289481120492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124.35245274290355</v>
      </c>
      <c r="AC6">
        <f t="shared" si="2"/>
        <v>229.39293080745665</v>
      </c>
      <c r="AE6">
        <f t="shared" si="3"/>
        <v>4101.9781734456847</v>
      </c>
      <c r="AF6">
        <f t="shared" si="4"/>
        <v>-205.09890867228427</v>
      </c>
      <c r="AG6">
        <f t="shared" si="4"/>
        <v>-24.085483188827407</v>
      </c>
      <c r="AH6">
        <f t="shared" si="5"/>
        <v>-2291.316282531076</v>
      </c>
      <c r="AI6">
        <f t="shared" si="6"/>
        <v>1581.477499053497</v>
      </c>
      <c r="AJ6">
        <f t="shared" si="7"/>
        <v>-105.0404780645531</v>
      </c>
      <c r="AK6">
        <f>G6*SUM(AB6, AE6:AF6)</f>
        <v>235.24205547470379</v>
      </c>
      <c r="AL6">
        <f t="shared" si="8"/>
        <v>1711.6790764636478</v>
      </c>
      <c r="AN6">
        <f t="shared" si="9"/>
        <v>3194.7281517748343</v>
      </c>
      <c r="AO6">
        <f t="shared" si="9"/>
        <v>-159.73640758874174</v>
      </c>
      <c r="AP6">
        <f t="shared" si="9"/>
        <v>-18.758405807852185</v>
      </c>
      <c r="AQ6">
        <f t="shared" si="9"/>
        <v>-1784.5371971526449</v>
      </c>
      <c r="AR6">
        <f t="shared" si="9"/>
        <v>1231.6961412255953</v>
      </c>
      <c r="AS6">
        <f t="shared" si="9"/>
        <v>-81.808278386530077</v>
      </c>
      <c r="AT6">
        <f t="shared" si="9"/>
        <v>183.21268064552385</v>
      </c>
      <c r="AU6">
        <f t="shared" si="9"/>
        <v>1333.1005434845893</v>
      </c>
      <c r="AW6">
        <v>3</v>
      </c>
      <c r="AX6">
        <f>(R6*SUMPRODUCT(K7:$K$23, X7:$X$23)-$AZ$3*SUMPRODUCT(K6:$K$22, W7:$W$23))/Z6</f>
        <v>238.10289481120492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4257.7287543773255</v>
      </c>
      <c r="P7">
        <f t="shared" si="22"/>
        <v>212.88643771886629</v>
      </c>
      <c r="Q7" s="4">
        <f t="shared" si="23"/>
        <v>25</v>
      </c>
      <c r="R7">
        <f t="shared" si="0"/>
        <v>1000000</v>
      </c>
      <c r="S7">
        <f t="shared" si="1"/>
        <v>329.99110241169626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229.39293080745665</v>
      </c>
      <c r="AC7">
        <f t="shared" si="2"/>
        <v>313.99239669547023</v>
      </c>
      <c r="AE7">
        <f t="shared" si="3"/>
        <v>4051.3045542611285</v>
      </c>
      <c r="AF7">
        <f t="shared" si="4"/>
        <v>-202.56522771305646</v>
      </c>
      <c r="AG7">
        <f t="shared" si="4"/>
        <v>-23.787944159759036</v>
      </c>
      <c r="AH7">
        <f t="shared" si="5"/>
        <v>-2267.3678872037822</v>
      </c>
      <c r="AI7">
        <f t="shared" si="6"/>
        <v>1557.5834951845304</v>
      </c>
      <c r="AJ7">
        <f t="shared" si="7"/>
        <v>-84.599465888013583</v>
      </c>
      <c r="AK7">
        <f>G7*SUM(AB7, AE7:AF7)</f>
        <v>200.23629383615648</v>
      </c>
      <c r="AL7">
        <f t="shared" si="8"/>
        <v>1673.2203231326732</v>
      </c>
      <c r="AN7">
        <f t="shared" si="9"/>
        <v>2856.2163560566109</v>
      </c>
      <c r="AO7">
        <f t="shared" si="9"/>
        <v>-142.81081780283057</v>
      </c>
      <c r="AP7">
        <f t="shared" si="9"/>
        <v>-16.77077451869242</v>
      </c>
      <c r="AQ7">
        <f t="shared" si="9"/>
        <v>-1598.5204661588482</v>
      </c>
      <c r="AR7">
        <f t="shared" si="9"/>
        <v>1098.1142975762396</v>
      </c>
      <c r="AS7">
        <f t="shared" si="9"/>
        <v>-59.643597499686535</v>
      </c>
      <c r="AT7">
        <f t="shared" si="9"/>
        <v>141.16889260508665</v>
      </c>
      <c r="AU7">
        <f t="shared" si="9"/>
        <v>1179.6395926816397</v>
      </c>
      <c r="AW7">
        <v>4</v>
      </c>
      <c r="AX7">
        <f>(R7*SUMPRODUCT(K8:$K$23, X8:$X$23)-$AZ$3*SUMPRODUCT(K7:$K$22, W8:$W$23))/Z7</f>
        <v>329.99110241169626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4257.7287543773255</v>
      </c>
      <c r="P8">
        <f t="shared" si="22"/>
        <v>212.88643771886629</v>
      </c>
      <c r="Q8" s="4">
        <f t="shared" si="23"/>
        <v>25</v>
      </c>
      <c r="R8">
        <f t="shared" si="0"/>
        <v>1000000</v>
      </c>
      <c r="S8">
        <f t="shared" si="1"/>
        <v>365.34208775470063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313.99239669547023</v>
      </c>
      <c r="AC8">
        <f t="shared" si="2"/>
        <v>343.33317827641076</v>
      </c>
      <c r="AE8">
        <f t="shared" si="3"/>
        <v>4001.234991739389</v>
      </c>
      <c r="AF8">
        <f t="shared" si="4"/>
        <v>-200.06174958696946</v>
      </c>
      <c r="AG8">
        <f t="shared" si="4"/>
        <v>-23.493951955169535</v>
      </c>
      <c r="AH8">
        <f t="shared" si="5"/>
        <v>-2244.5105196762975</v>
      </c>
      <c r="AI8">
        <f t="shared" si="6"/>
        <v>1533.1687705209524</v>
      </c>
      <c r="AJ8">
        <f t="shared" si="7"/>
        <v>-29.340781580940529</v>
      </c>
      <c r="AK8">
        <f t="shared" ref="AK8:AK23" si="24">G8*SUM(AB8:AB8, AE8:AF8)</f>
        <v>87.653028107460059</v>
      </c>
      <c r="AL8">
        <f t="shared" si="8"/>
        <v>1591.4810170474721</v>
      </c>
      <c r="AN8">
        <f t="shared" si="9"/>
        <v>2630.2253967322777</v>
      </c>
      <c r="AO8">
        <f t="shared" si="9"/>
        <v>-131.51126983661388</v>
      </c>
      <c r="AP8">
        <f t="shared" si="9"/>
        <v>-15.44382902520605</v>
      </c>
      <c r="AQ8">
        <f t="shared" si="9"/>
        <v>-1475.4366050165431</v>
      </c>
      <c r="AR8">
        <f t="shared" si="9"/>
        <v>1007.8336928539145</v>
      </c>
      <c r="AS8">
        <f t="shared" si="9"/>
        <v>-19.287262316132139</v>
      </c>
      <c r="AT8">
        <f t="shared" si="9"/>
        <v>57.619015405168128</v>
      </c>
      <c r="AU8">
        <f t="shared" si="9"/>
        <v>1046.1654459429506</v>
      </c>
      <c r="AW8">
        <v>5</v>
      </c>
      <c r="AX8">
        <f>(R8*SUMPRODUCT(K9:$K$23, X9:$X$23)-$AZ$3*SUMPRODUCT(K8:$K$22, W9:$W$23))/Z8</f>
        <v>365.34208775470063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4257.7287543773255</v>
      </c>
      <c r="P9">
        <f t="shared" si="22"/>
        <v>212.88643771886629</v>
      </c>
      <c r="Q9" s="4">
        <f t="shared" si="23"/>
        <v>25</v>
      </c>
      <c r="R9">
        <f t="shared" si="0"/>
        <v>1000000</v>
      </c>
      <c r="S9">
        <f t="shared" si="1"/>
        <v>365.07738697209237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343.33317827641076</v>
      </c>
      <c r="AC9">
        <f t="shared" si="2"/>
        <v>338.84119042144994</v>
      </c>
      <c r="AE9">
        <f t="shared" si="3"/>
        <v>3951.7481254875256</v>
      </c>
      <c r="AF9">
        <f t="shared" si="4"/>
        <v>-197.58740627437629</v>
      </c>
      <c r="AG9">
        <f t="shared" si="4"/>
        <v>-23.203381153771101</v>
      </c>
      <c r="AH9">
        <f t="shared" si="5"/>
        <v>-2225.2512738696814</v>
      </c>
      <c r="AI9">
        <f t="shared" si="6"/>
        <v>1505.7060641896965</v>
      </c>
      <c r="AJ9">
        <f t="shared" si="7"/>
        <v>4.4919878549608256</v>
      </c>
      <c r="AK9">
        <f t="shared" si="24"/>
        <v>24.175213995188404</v>
      </c>
      <c r="AL9">
        <f t="shared" si="8"/>
        <v>1534.3732660398457</v>
      </c>
      <c r="AN9">
        <f t="shared" si="9"/>
        <v>2468.8225026691539</v>
      </c>
      <c r="AO9">
        <f t="shared" si="9"/>
        <v>-123.4411251334577</v>
      </c>
      <c r="AP9">
        <f t="shared" si="9"/>
        <v>-14.496123667641955</v>
      </c>
      <c r="AQ9">
        <f t="shared" si="9"/>
        <v>-1390.2076358535396</v>
      </c>
      <c r="AR9">
        <f t="shared" si="9"/>
        <v>940.67761801451445</v>
      </c>
      <c r="AS9">
        <f t="shared" si="9"/>
        <v>2.8063328800024849</v>
      </c>
      <c r="AT9">
        <f t="shared" si="9"/>
        <v>15.103268331607081</v>
      </c>
      <c r="AU9">
        <f t="shared" si="9"/>
        <v>958.58721922612403</v>
      </c>
      <c r="AW9">
        <v>6</v>
      </c>
      <c r="AX9">
        <f>(R9*SUMPRODUCT(K10:$K$23, X10:$X$23)-$AZ$3*SUMPRODUCT(K9:$K$22, W10:$W$23))/Z9</f>
        <v>365.07738697209237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4257.7287543773255</v>
      </c>
      <c r="P10">
        <f t="shared" si="22"/>
        <v>212.88643771886629</v>
      </c>
      <c r="Q10" s="4">
        <f t="shared" si="23"/>
        <v>25</v>
      </c>
      <c r="R10">
        <f t="shared" si="0"/>
        <v>1000000</v>
      </c>
      <c r="S10">
        <f t="shared" si="1"/>
        <v>359.49320111720152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338.84119042144994</v>
      </c>
      <c r="AC10">
        <f t="shared" si="2"/>
        <v>329.52834686238202</v>
      </c>
      <c r="AE10">
        <f t="shared" si="3"/>
        <v>3902.8340826979115</v>
      </c>
      <c r="AF10">
        <f t="shared" si="4"/>
        <v>-195.1417041348956</v>
      </c>
      <c r="AG10">
        <f t="shared" si="4"/>
        <v>-22.916173785644808</v>
      </c>
      <c r="AH10">
        <f t="shared" si="5"/>
        <v>-2206.9422635433848</v>
      </c>
      <c r="AI10">
        <f t="shared" si="6"/>
        <v>1477.8339412339865</v>
      </c>
      <c r="AJ10">
        <f t="shared" si="7"/>
        <v>9.3128435590679146</v>
      </c>
      <c r="AK10">
        <f t="shared" si="24"/>
        <v>16.59078763283631</v>
      </c>
      <c r="AL10">
        <f t="shared" si="8"/>
        <v>1503.7375724258907</v>
      </c>
      <c r="AN10">
        <f t="shared" si="9"/>
        <v>2316.6402396616395</v>
      </c>
      <c r="AO10">
        <f t="shared" si="9"/>
        <v>-115.832011983082</v>
      </c>
      <c r="AP10">
        <f t="shared" si="9"/>
        <v>-13.602558860049074</v>
      </c>
      <c r="AQ10">
        <f t="shared" si="9"/>
        <v>-1309.9945183425014</v>
      </c>
      <c r="AR10">
        <f t="shared" si="9"/>
        <v>877.21115047600745</v>
      </c>
      <c r="AS10">
        <f t="shared" si="9"/>
        <v>5.5279080989516842</v>
      </c>
      <c r="AT10">
        <f t="shared" si="9"/>
        <v>9.8479426548771958</v>
      </c>
      <c r="AU10">
        <f t="shared" si="9"/>
        <v>892.58700122983623</v>
      </c>
      <c r="AW10">
        <v>7</v>
      </c>
      <c r="AX10">
        <f>(R10*SUMPRODUCT(K11:$K$23, X11:$X$23)-$AZ$3*SUMPRODUCT(K10:$K$22, W11:$W$23))/Z10</f>
        <v>359.49320111720152</v>
      </c>
    </row>
    <row r="11" spans="1:52" x14ac:dyDescent="0.25">
      <c r="A11" t="s">
        <v>33</v>
      </c>
      <c r="C11" s="7">
        <f>AU25</f>
        <v>12492.188246678686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4257.7287543773255</v>
      </c>
      <c r="P11">
        <f t="shared" si="22"/>
        <v>212.88643771886629</v>
      </c>
      <c r="Q11" s="4">
        <f t="shared" si="23"/>
        <v>25</v>
      </c>
      <c r="R11">
        <f t="shared" si="0"/>
        <v>1000000</v>
      </c>
      <c r="S11">
        <f t="shared" si="1"/>
        <v>346.868624138651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329.52834686238202</v>
      </c>
      <c r="AC11">
        <f t="shared" si="2"/>
        <v>314.01701948035588</v>
      </c>
      <c r="AE11">
        <f t="shared" si="3"/>
        <v>3854.4832255307938</v>
      </c>
      <c r="AF11">
        <f t="shared" si="4"/>
        <v>-192.72416127653972</v>
      </c>
      <c r="AG11">
        <f t="shared" si="4"/>
        <v>-22.632273260526759</v>
      </c>
      <c r="AH11">
        <f t="shared" si="5"/>
        <v>-2189.5514904640731</v>
      </c>
      <c r="AI11">
        <f t="shared" si="6"/>
        <v>1449.5753005296542</v>
      </c>
      <c r="AJ11">
        <f t="shared" si="7"/>
        <v>15.511327382026138</v>
      </c>
      <c r="AK11">
        <f t="shared" si="24"/>
        <v>9.5790897866799263</v>
      </c>
      <c r="AL11">
        <f t="shared" si="8"/>
        <v>1474.6657176983604</v>
      </c>
      <c r="AN11">
        <f t="shared" si="9"/>
        <v>2175.8822516468231</v>
      </c>
      <c r="AO11">
        <f t="shared" si="9"/>
        <v>-108.79411258234117</v>
      </c>
      <c r="AP11">
        <f t="shared" si="9"/>
        <v>-12.776073683708844</v>
      </c>
      <c r="AQ11">
        <f t="shared" si="9"/>
        <v>-1236.0168532090461</v>
      </c>
      <c r="AR11">
        <f t="shared" si="9"/>
        <v>818.29521217172726</v>
      </c>
      <c r="AS11">
        <f t="shared" si="9"/>
        <v>8.7562508318832535</v>
      </c>
      <c r="AT11">
        <f t="shared" si="9"/>
        <v>5.4074619694052393</v>
      </c>
      <c r="AU11">
        <f t="shared" si="9"/>
        <v>832.45892497301577</v>
      </c>
      <c r="AW11">
        <v>8</v>
      </c>
      <c r="AX11">
        <f>(R11*SUMPRODUCT(K12:$K$23, X12:$X$23)-$AZ$3*SUMPRODUCT(K11:$K$22, W12:$W$23))/Z11</f>
        <v>346.868624138651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4257.7287543773255</v>
      </c>
      <c r="P12">
        <f t="shared" si="22"/>
        <v>212.88643771886629</v>
      </c>
      <c r="Q12" s="4">
        <f t="shared" si="23"/>
        <v>25</v>
      </c>
      <c r="R12">
        <f t="shared" si="0"/>
        <v>1000000</v>
      </c>
      <c r="S12">
        <f t="shared" si="1"/>
        <v>328.55823017074374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314.01701948035588</v>
      </c>
      <c r="AC12">
        <f t="shared" si="2"/>
        <v>293.75213763490137</v>
      </c>
      <c r="AE12">
        <f t="shared" si="3"/>
        <v>3806.6826766687841</v>
      </c>
      <c r="AF12">
        <f t="shared" si="4"/>
        <v>-190.33413383343921</v>
      </c>
      <c r="AG12">
        <f t="shared" si="4"/>
        <v>-22.351603966992815</v>
      </c>
      <c r="AH12">
        <f t="shared" si="5"/>
        <v>-2173.8624371470901</v>
      </c>
      <c r="AI12">
        <f t="shared" si="6"/>
        <v>1420.1345017212616</v>
      </c>
      <c r="AJ12">
        <f t="shared" si="7"/>
        <v>20.264881845454511</v>
      </c>
      <c r="AK12">
        <f t="shared" si="24"/>
        <v>9.0398407933261122</v>
      </c>
      <c r="AL12">
        <f t="shared" si="8"/>
        <v>1449.4392243600423</v>
      </c>
      <c r="AN12">
        <f t="shared" si="9"/>
        <v>2042.8733848672184</v>
      </c>
      <c r="AO12">
        <f t="shared" si="9"/>
        <v>-102.14366924336092</v>
      </c>
      <c r="AP12">
        <f t="shared" si="9"/>
        <v>-11.99508882973676</v>
      </c>
      <c r="AQ12">
        <f t="shared" si="9"/>
        <v>-1166.6130571977742</v>
      </c>
      <c r="AR12">
        <f t="shared" si="9"/>
        <v>762.12156959634626</v>
      </c>
      <c r="AS12">
        <f t="shared" si="9"/>
        <v>10.875240014958555</v>
      </c>
      <c r="AT12">
        <f t="shared" si="9"/>
        <v>4.8512712323800802</v>
      </c>
      <c r="AU12">
        <f t="shared" si="9"/>
        <v>777.8480808436849</v>
      </c>
      <c r="AW12">
        <v>9</v>
      </c>
      <c r="AX12">
        <f>(R12*SUMPRODUCT(K13:$K$23, X13:$X$23)-$AZ$3*SUMPRODUCT(K12:$K$22, W13:$W$23))/Z12</f>
        <v>328.55823017074374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4257.7287543773255</v>
      </c>
      <c r="P13">
        <f t="shared" si="22"/>
        <v>212.88643771886629</v>
      </c>
      <c r="Q13" s="4">
        <f t="shared" si="23"/>
        <v>25</v>
      </c>
      <c r="R13">
        <f t="shared" si="0"/>
        <v>1000000</v>
      </c>
      <c r="S13">
        <f t="shared" si="1"/>
        <v>303.91071450747972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293.75213763490137</v>
      </c>
      <c r="AC13">
        <f t="shared" si="2"/>
        <v>268.34237551184106</v>
      </c>
      <c r="AE13">
        <f t="shared" si="3"/>
        <v>3759.423388827458</v>
      </c>
      <c r="AF13">
        <f t="shared" si="4"/>
        <v>-187.97116944137289</v>
      </c>
      <c r="AG13">
        <f t="shared" si="4"/>
        <v>-22.074112782328108</v>
      </c>
      <c r="AH13">
        <f t="shared" si="5"/>
        <v>-2159.0057997912609</v>
      </c>
      <c r="AI13">
        <f t="shared" si="6"/>
        <v>1390.3723068124964</v>
      </c>
      <c r="AJ13">
        <f t="shared" si="7"/>
        <v>25.409762123060318</v>
      </c>
      <c r="AK13">
        <f t="shared" si="24"/>
        <v>7.7304087140419737</v>
      </c>
      <c r="AL13">
        <f t="shared" si="8"/>
        <v>1423.5124776495986</v>
      </c>
      <c r="AN13">
        <f t="shared" si="9"/>
        <v>1918.3336269140957</v>
      </c>
      <c r="AO13">
        <f t="shared" si="9"/>
        <v>-95.916681345704774</v>
      </c>
      <c r="AP13">
        <f t="shared" si="9"/>
        <v>-11.263831831360072</v>
      </c>
      <c r="AQ13">
        <f t="shared" si="9"/>
        <v>-1101.6831567177931</v>
      </c>
      <c r="AR13">
        <f t="shared" si="9"/>
        <v>709.46995701923777</v>
      </c>
      <c r="AS13">
        <f t="shared" si="9"/>
        <v>12.96592484832037</v>
      </c>
      <c r="AT13">
        <f t="shared" si="9"/>
        <v>3.9446216752302816</v>
      </c>
      <c r="AU13">
        <f t="shared" si="9"/>
        <v>726.38050354278846</v>
      </c>
      <c r="AW13">
        <v>10</v>
      </c>
      <c r="AX13">
        <f>(R13*SUMPRODUCT(K14:$K$23, X14:$X$23)-$AZ$3*SUMPRODUCT(K13:$K$22, W14:$W$23))/Z13</f>
        <v>303.91071450747972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4257.7287543773255</v>
      </c>
      <c r="P14">
        <f t="shared" si="22"/>
        <v>212.88643771886629</v>
      </c>
      <c r="Q14" s="4">
        <f t="shared" si="23"/>
        <v>25</v>
      </c>
      <c r="R14">
        <f t="shared" si="0"/>
        <v>1000000</v>
      </c>
      <c r="S14">
        <f t="shared" si="1"/>
        <v>310.08837725713306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268.34237551184106</v>
      </c>
      <c r="AC14">
        <f t="shared" si="2"/>
        <v>270.39369073984835</v>
      </c>
      <c r="AE14">
        <f t="shared" si="3"/>
        <v>3712.6931433183199</v>
      </c>
      <c r="AF14">
        <f t="shared" si="4"/>
        <v>-185.634657165916</v>
      </c>
      <c r="AG14">
        <f t="shared" si="4"/>
        <v>-21.799727962363384</v>
      </c>
      <c r="AH14">
        <f t="shared" si="5"/>
        <v>-2145.7476856576327</v>
      </c>
      <c r="AI14">
        <f t="shared" si="6"/>
        <v>1359.511072532408</v>
      </c>
      <c r="AJ14">
        <f t="shared" si="7"/>
        <v>-2.0513152280072973</v>
      </c>
      <c r="AK14">
        <f t="shared" si="24"/>
        <v>265.67806031649718</v>
      </c>
      <c r="AL14">
        <f t="shared" si="8"/>
        <v>1623.1378176208977</v>
      </c>
      <c r="AN14">
        <f t="shared" si="9"/>
        <v>1745.1522582041287</v>
      </c>
      <c r="AO14">
        <f t="shared" si="9"/>
        <v>-87.257612910206433</v>
      </c>
      <c r="AP14">
        <f t="shared" si="9"/>
        <v>-10.246967097246133</v>
      </c>
      <c r="AQ14">
        <f t="shared" si="9"/>
        <v>-1008.6091886965946</v>
      </c>
      <c r="AR14">
        <f t="shared" si="9"/>
        <v>639.03848950008148</v>
      </c>
      <c r="AS14">
        <f t="shared" si="9"/>
        <v>-0.96422119045525456</v>
      </c>
      <c r="AT14">
        <f t="shared" si="9"/>
        <v>124.8820328044211</v>
      </c>
      <c r="AU14">
        <f t="shared" si="9"/>
        <v>762.95630111404728</v>
      </c>
      <c r="AW14">
        <v>11</v>
      </c>
      <c r="AX14">
        <f>(R14*SUMPRODUCT(K15:$K$23, X15:$X$23)-$AZ$3*SUMPRODUCT(K14:$K$22, W15:$W$23))/Z14</f>
        <v>310.08837725713306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4257.7287543773255</v>
      </c>
      <c r="P15">
        <f t="shared" si="22"/>
        <v>212.88643771886629</v>
      </c>
      <c r="Q15" s="4">
        <f t="shared" si="23"/>
        <v>25</v>
      </c>
      <c r="R15">
        <f t="shared" si="0"/>
        <v>1000000</v>
      </c>
      <c r="S15">
        <f t="shared" si="1"/>
        <v>306.66918442230855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270.39369073984835</v>
      </c>
      <c r="AC15">
        <f t="shared" si="2"/>
        <v>264.08242304841224</v>
      </c>
      <c r="AE15">
        <f t="shared" si="3"/>
        <v>3666.4633528697927</v>
      </c>
      <c r="AF15">
        <f t="shared" si="4"/>
        <v>-183.32316764348965</v>
      </c>
      <c r="AG15">
        <f t="shared" si="4"/>
        <v>-21.52828165192734</v>
      </c>
      <c r="AH15">
        <f t="shared" si="5"/>
        <v>-2137.96123249639</v>
      </c>
      <c r="AI15">
        <f t="shared" si="6"/>
        <v>1323.6506710779854</v>
      </c>
      <c r="AJ15">
        <f t="shared" si="7"/>
        <v>6.3112676914361145</v>
      </c>
      <c r="AK15">
        <f t="shared" si="24"/>
        <v>262.74737131763061</v>
      </c>
      <c r="AL15">
        <f t="shared" si="8"/>
        <v>1592.709310087052</v>
      </c>
      <c r="AN15">
        <f t="shared" si="9"/>
        <v>1587.5703635200844</v>
      </c>
      <c r="AO15">
        <f t="shared" si="9"/>
        <v>-79.378518176004235</v>
      </c>
      <c r="AP15">
        <f t="shared" si="9"/>
        <v>-9.3216974066743941</v>
      </c>
      <c r="AQ15">
        <f t="shared" si="9"/>
        <v>-925.73239233646825</v>
      </c>
      <c r="AR15">
        <f t="shared" si="9"/>
        <v>573.13775560093745</v>
      </c>
      <c r="AS15">
        <f t="shared" si="9"/>
        <v>2.7327646777986554</v>
      </c>
      <c r="AT15">
        <f t="shared" si="9"/>
        <v>113.76901925671341</v>
      </c>
      <c r="AU15">
        <f t="shared" si="9"/>
        <v>689.63953953544944</v>
      </c>
      <c r="AW15">
        <v>12</v>
      </c>
      <c r="AX15">
        <f>(R15*SUMPRODUCT(K16:$K$23, X16:$X$23)-$AZ$3*SUMPRODUCT(K15:$K$22, W16:$W$23))/Z15</f>
        <v>306.66918442230855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4257.7287543773255</v>
      </c>
      <c r="P16">
        <f t="shared" si="22"/>
        <v>212.88643771886629</v>
      </c>
      <c r="Q16" s="4">
        <f t="shared" si="23"/>
        <v>25</v>
      </c>
      <c r="R16">
        <f t="shared" si="0"/>
        <v>1000000</v>
      </c>
      <c r="S16">
        <f t="shared" si="1"/>
        <v>293.58689460813571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264.08242304841224</v>
      </c>
      <c r="AC16">
        <f t="shared" si="2"/>
        <v>249.66243611909155</v>
      </c>
      <c r="AE16">
        <f t="shared" si="3"/>
        <v>3620.7165669672613</v>
      </c>
      <c r="AF16">
        <f t="shared" si="4"/>
        <v>-181.03582834836308</v>
      </c>
      <c r="AG16">
        <f t="shared" si="4"/>
        <v>-21.259671387267456</v>
      </c>
      <c r="AH16">
        <f t="shared" si="5"/>
        <v>-2133.0979256243759</v>
      </c>
      <c r="AI16">
        <f t="shared" si="6"/>
        <v>1285.3231416072549</v>
      </c>
      <c r="AJ16">
        <f t="shared" si="7"/>
        <v>14.419986929320686</v>
      </c>
      <c r="AK16">
        <f t="shared" si="24"/>
        <v>259.2634213167118</v>
      </c>
      <c r="AL16">
        <f t="shared" si="8"/>
        <v>1559.0065498532874</v>
      </c>
      <c r="AN16">
        <f t="shared" si="9"/>
        <v>1444.1806792992566</v>
      </c>
      <c r="AO16">
        <f t="shared" si="9"/>
        <v>-72.209033964962828</v>
      </c>
      <c r="AP16">
        <f t="shared" si="9"/>
        <v>-8.4797597651947054</v>
      </c>
      <c r="AQ16">
        <f t="shared" si="9"/>
        <v>-850.82020485805697</v>
      </c>
      <c r="AR16">
        <f t="shared" si="9"/>
        <v>512.67168071104197</v>
      </c>
      <c r="AS16">
        <f t="shared" si="9"/>
        <v>5.7516422879010323</v>
      </c>
      <c r="AT16">
        <f t="shared" si="9"/>
        <v>103.41135987571593</v>
      </c>
      <c r="AU16">
        <f t="shared" si="9"/>
        <v>621.83468287465894</v>
      </c>
      <c r="AW16">
        <v>13</v>
      </c>
      <c r="AX16">
        <f>(R16*SUMPRODUCT(K17:$K$23, X17:$X$23)-$AZ$3*SUMPRODUCT(K16:$K$22, W17:$W$23))/Z16</f>
        <v>293.58689460813571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4257.7287543773255</v>
      </c>
      <c r="P17">
        <f t="shared" si="22"/>
        <v>212.88643771886629</v>
      </c>
      <c r="Q17" s="4">
        <f t="shared" si="23"/>
        <v>25</v>
      </c>
      <c r="R17">
        <f t="shared" si="0"/>
        <v>1000000</v>
      </c>
      <c r="S17">
        <f t="shared" si="1"/>
        <v>272.28192389276325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249.66243611909155</v>
      </c>
      <c r="AC17">
        <f t="shared" si="2"/>
        <v>228.65011166439584</v>
      </c>
      <c r="AE17">
        <f t="shared" si="3"/>
        <v>3575.4490830926547</v>
      </c>
      <c r="AF17">
        <f t="shared" si="4"/>
        <v>-178.77245415463275</v>
      </c>
      <c r="AG17">
        <f t="shared" si="4"/>
        <v>-20.993875428400493</v>
      </c>
      <c r="AH17">
        <f t="shared" si="5"/>
        <v>-2127.9697997714261</v>
      </c>
      <c r="AI17">
        <f t="shared" si="6"/>
        <v>1247.7129537381957</v>
      </c>
      <c r="AJ17">
        <f t="shared" si="7"/>
        <v>21.012324454695715</v>
      </c>
      <c r="AK17">
        <f t="shared" si="24"/>
        <v>255.24373455399797</v>
      </c>
      <c r="AL17">
        <f t="shared" si="8"/>
        <v>1523.9690127468893</v>
      </c>
      <c r="AN17">
        <f t="shared" si="9"/>
        <v>1313.7083673515124</v>
      </c>
      <c r="AO17">
        <f t="shared" si="9"/>
        <v>-65.685418367575622</v>
      </c>
      <c r="AP17">
        <f t="shared" si="9"/>
        <v>-7.7136687371224788</v>
      </c>
      <c r="AQ17">
        <f t="shared" si="9"/>
        <v>-781.86870137526751</v>
      </c>
      <c r="AR17">
        <f t="shared" si="9"/>
        <v>458.44057887154685</v>
      </c>
      <c r="AS17">
        <f t="shared" si="9"/>
        <v>7.7204473653871437</v>
      </c>
      <c r="AT17">
        <f t="shared" si="9"/>
        <v>93.782856923695149</v>
      </c>
      <c r="AU17">
        <f t="shared" si="9"/>
        <v>559.94388316062918</v>
      </c>
      <c r="AW17">
        <v>14</v>
      </c>
      <c r="AX17">
        <f>(R17*SUMPRODUCT(K18:$K$23, X18:$X$23)-$AZ$3*SUMPRODUCT(K17:$K$22, W18:$W$23))/Z17</f>
        <v>272.28192389276325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4257.7287543773255</v>
      </c>
      <c r="P18">
        <f t="shared" si="22"/>
        <v>212.88643771886629</v>
      </c>
      <c r="Q18" s="4">
        <f t="shared" si="23"/>
        <v>25</v>
      </c>
      <c r="R18">
        <f t="shared" si="0"/>
        <v>1000000</v>
      </c>
      <c r="S18">
        <f t="shared" si="1"/>
        <v>243.71638621937979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228.65011166439584</v>
      </c>
      <c r="AC18">
        <f t="shared" si="2"/>
        <v>202.09794437470237</v>
      </c>
      <c r="AE18">
        <f t="shared" si="3"/>
        <v>3530.6539798689014</v>
      </c>
      <c r="AF18">
        <f t="shared" si="4"/>
        <v>-176.53269899344508</v>
      </c>
      <c r="AG18">
        <f t="shared" si="4"/>
        <v>-20.730853135248893</v>
      </c>
      <c r="AH18">
        <f t="shared" si="5"/>
        <v>-2123.3415547038544</v>
      </c>
      <c r="AI18">
        <f t="shared" si="6"/>
        <v>1210.0488730363531</v>
      </c>
      <c r="AJ18">
        <f t="shared" si="7"/>
        <v>26.552167289693472</v>
      </c>
      <c r="AK18">
        <f t="shared" si="24"/>
        <v>250.79399747778967</v>
      </c>
      <c r="AL18">
        <f t="shared" si="8"/>
        <v>1487.3950378038362</v>
      </c>
      <c r="AN18">
        <f t="shared" si="9"/>
        <v>1194.9917087290753</v>
      </c>
      <c r="AO18">
        <f t="shared" si="9"/>
        <v>-59.749585436453771</v>
      </c>
      <c r="AP18">
        <f t="shared" si="9"/>
        <v>-7.016603086214201</v>
      </c>
      <c r="AQ18">
        <f t="shared" si="9"/>
        <v>-718.67012942605811</v>
      </c>
      <c r="AR18">
        <f t="shared" si="9"/>
        <v>409.55539078034934</v>
      </c>
      <c r="AS18">
        <f t="shared" si="9"/>
        <v>8.9868958954593552</v>
      </c>
      <c r="AT18">
        <f t="shared" si="9"/>
        <v>84.884202556747724</v>
      </c>
      <c r="AU18">
        <f t="shared" si="9"/>
        <v>503.42648923255638</v>
      </c>
      <c r="AW18">
        <v>15</v>
      </c>
      <c r="AX18">
        <f>(R18*SUMPRODUCT(K19:$K$23, X19:$X$23)-$AZ$3*SUMPRODUCT(K18:$K$22, W19:$W$23))/Z18</f>
        <v>243.71638621937979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4257.7287543773255</v>
      </c>
      <c r="P19">
        <f t="shared" si="22"/>
        <v>212.88643771886629</v>
      </c>
      <c r="Q19" s="4">
        <f t="shared" si="23"/>
        <v>25</v>
      </c>
      <c r="R19">
        <f t="shared" si="0"/>
        <v>1000000</v>
      </c>
      <c r="S19">
        <f t="shared" si="1"/>
        <v>207.34683174149893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202.09794437470237</v>
      </c>
      <c r="AC19">
        <f t="shared" si="2"/>
        <v>169.77949523176198</v>
      </c>
      <c r="AE19">
        <f t="shared" si="3"/>
        <v>3486.3085810404641</v>
      </c>
      <c r="AF19">
        <f t="shared" si="4"/>
        <v>-174.31542905202323</v>
      </c>
      <c r="AG19">
        <f t="shared" si="4"/>
        <v>-20.470471360207174</v>
      </c>
      <c r="AH19">
        <f t="shared" si="5"/>
        <v>-2122.9297475691565</v>
      </c>
      <c r="AI19">
        <f t="shared" si="6"/>
        <v>1168.592933059077</v>
      </c>
      <c r="AJ19">
        <f t="shared" si="7"/>
        <v>32.318449142940381</v>
      </c>
      <c r="AK19">
        <f t="shared" si="24"/>
        <v>245.98637674542005</v>
      </c>
      <c r="AL19">
        <f t="shared" si="8"/>
        <v>1446.8977589474375</v>
      </c>
      <c r="AN19">
        <f t="shared" si="9"/>
        <v>1086.9684209000802</v>
      </c>
      <c r="AO19">
        <f t="shared" si="9"/>
        <v>-54.348421045004024</v>
      </c>
      <c r="AP19">
        <f t="shared" si="9"/>
        <v>-6.3823254345558045</v>
      </c>
      <c r="AQ19">
        <f t="shared" si="9"/>
        <v>-661.8913793076739</v>
      </c>
      <c r="AR19">
        <f t="shared" si="9"/>
        <v>364.34629511284658</v>
      </c>
      <c r="AS19">
        <f t="shared" si="9"/>
        <v>10.076312183575391</v>
      </c>
      <c r="AT19">
        <f t="shared" si="9"/>
        <v>76.694135725100949</v>
      </c>
      <c r="AU19">
        <f t="shared" si="9"/>
        <v>451.11674302152289</v>
      </c>
      <c r="AW19">
        <v>16</v>
      </c>
      <c r="AX19">
        <f>(R19*SUMPRODUCT(K20:$K$23, X20:$X$23)-$AZ$3*SUMPRODUCT(K19:$K$22, W20:$W$23))/Z19</f>
        <v>207.34683174149893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4257.7287543773255</v>
      </c>
      <c r="P20">
        <f t="shared" si="22"/>
        <v>212.88643771886629</v>
      </c>
      <c r="Q20" s="4">
        <f t="shared" si="23"/>
        <v>25</v>
      </c>
      <c r="R20">
        <f t="shared" si="0"/>
        <v>1000000</v>
      </c>
      <c r="S20">
        <f t="shared" si="1"/>
        <v>164.70720422626468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169.77949523176198</v>
      </c>
      <c r="AC20">
        <f t="shared" si="2"/>
        <v>133.16730279745229</v>
      </c>
      <c r="AE20">
        <f t="shared" si="3"/>
        <v>3442.4132018213859</v>
      </c>
      <c r="AF20">
        <f t="shared" si="4"/>
        <v>-172.12066009106931</v>
      </c>
      <c r="AG20">
        <f t="shared" si="4"/>
        <v>-20.212731954109792</v>
      </c>
      <c r="AH20">
        <f t="shared" si="5"/>
        <v>-2121.3876998124456</v>
      </c>
      <c r="AI20">
        <f t="shared" si="6"/>
        <v>1128.6921099637616</v>
      </c>
      <c r="AJ20">
        <f t="shared" si="7"/>
        <v>36.612192434309691</v>
      </c>
      <c r="AK20">
        <f t="shared" si="24"/>
        <v>240.80504258734553</v>
      </c>
      <c r="AL20">
        <f t="shared" si="8"/>
        <v>1406.1093449854168</v>
      </c>
      <c r="AN20">
        <f t="shared" si="9"/>
        <v>988.67935961492742</v>
      </c>
      <c r="AO20">
        <f t="shared" si="9"/>
        <v>-49.433967980746381</v>
      </c>
      <c r="AP20">
        <f t="shared" si="9"/>
        <v>-5.805203998719251</v>
      </c>
      <c r="AQ20">
        <f t="shared" si="9"/>
        <v>-609.2738174010691</v>
      </c>
      <c r="AR20">
        <f t="shared" si="9"/>
        <v>324.16637023439284</v>
      </c>
      <c r="AS20">
        <f t="shared" si="9"/>
        <v>10.515216171870225</v>
      </c>
      <c r="AT20">
        <f t="shared" si="9"/>
        <v>69.160487524081702</v>
      </c>
      <c r="AU20">
        <f t="shared" si="9"/>
        <v>403.84207393034478</v>
      </c>
      <c r="AW20">
        <v>17</v>
      </c>
      <c r="AX20">
        <f>(R20*SUMPRODUCT(K21:$K$23, X21:$X$23)-$AZ$3*SUMPRODUCT(K20:$K$22, W21:$W$23))/Z20</f>
        <v>164.70720422626468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4257.7287543773255</v>
      </c>
      <c r="P21">
        <f t="shared" si="22"/>
        <v>212.88643771886629</v>
      </c>
      <c r="Q21" s="4">
        <f t="shared" si="23"/>
        <v>25</v>
      </c>
      <c r="R21">
        <f t="shared" si="0"/>
        <v>1000000</v>
      </c>
      <c r="S21">
        <f t="shared" si="1"/>
        <v>115.6676785796009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133.16730279745229</v>
      </c>
      <c r="AC21">
        <f t="shared" si="2"/>
        <v>92.337629602890729</v>
      </c>
      <c r="AE21">
        <f t="shared" si="3"/>
        <v>3398.9493478138006</v>
      </c>
      <c r="AF21">
        <f t="shared" si="4"/>
        <v>-169.94746739069004</v>
      </c>
      <c r="AG21">
        <f t="shared" si="4"/>
        <v>-19.957526323860915</v>
      </c>
      <c r="AH21">
        <f t="shared" si="5"/>
        <v>-2123.1324283112417</v>
      </c>
      <c r="AI21">
        <f t="shared" si="6"/>
        <v>1085.9119257880079</v>
      </c>
      <c r="AJ21">
        <f t="shared" si="7"/>
        <v>40.829673194561565</v>
      </c>
      <c r="AK21">
        <f t="shared" si="24"/>
        <v>235.35184282543943</v>
      </c>
      <c r="AL21">
        <f t="shared" si="8"/>
        <v>1362.0934418080089</v>
      </c>
      <c r="AN21">
        <f t="shared" si="9"/>
        <v>899.24602867363865</v>
      </c>
      <c r="AO21">
        <f t="shared" si="9"/>
        <v>-44.962301433681937</v>
      </c>
      <c r="AP21">
        <f t="shared" si="9"/>
        <v>-5.2800805344230382</v>
      </c>
      <c r="AQ21">
        <f t="shared" si="9"/>
        <v>-561.70840137265054</v>
      </c>
      <c r="AR21">
        <f t="shared" si="9"/>
        <v>287.29524533288321</v>
      </c>
      <c r="AS21">
        <f t="shared" si="9"/>
        <v>10.802138459600062</v>
      </c>
      <c r="AT21">
        <f t="shared" si="9"/>
        <v>62.26606764173313</v>
      </c>
      <c r="AU21">
        <f t="shared" si="9"/>
        <v>360.36345143421642</v>
      </c>
      <c r="AW21">
        <v>18</v>
      </c>
      <c r="AX21">
        <f>(R21*SUMPRODUCT(K22:$K$23, X22:$X$23)-$AZ$3*SUMPRODUCT(K21:$K$22, W22:$W$23))/Z21</f>
        <v>115.6676785796009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4257.7287543773255</v>
      </c>
      <c r="P22">
        <f t="shared" si="22"/>
        <v>212.88643771886629</v>
      </c>
      <c r="Q22" s="4">
        <f t="shared" si="23"/>
        <v>25</v>
      </c>
      <c r="R22">
        <f t="shared" si="0"/>
        <v>1000000</v>
      </c>
      <c r="S22">
        <f t="shared" si="1"/>
        <v>60.680028668589038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92.337629602890729</v>
      </c>
      <c r="AC22">
        <f t="shared" si="2"/>
        <v>47.827480402756237</v>
      </c>
      <c r="AE22">
        <f t="shared" si="3"/>
        <v>3355.9054441522612</v>
      </c>
      <c r="AF22">
        <f t="shared" si="4"/>
        <v>-167.7952722076131</v>
      </c>
      <c r="AG22">
        <f t="shared" si="4"/>
        <v>-19.704786505611064</v>
      </c>
      <c r="AH22">
        <f t="shared" si="5"/>
        <v>-2126.582200449529</v>
      </c>
      <c r="AI22">
        <f t="shared" si="6"/>
        <v>1041.8231849895083</v>
      </c>
      <c r="AJ22">
        <f t="shared" si="7"/>
        <v>44.510149200134492</v>
      </c>
      <c r="AK22">
        <f t="shared" si="24"/>
        <v>229.63134610832776</v>
      </c>
      <c r="AL22">
        <f t="shared" si="8"/>
        <v>1315.9646802979705</v>
      </c>
      <c r="AN22">
        <f t="shared" si="9"/>
        <v>817.87120557623905</v>
      </c>
      <c r="AO22">
        <f t="shared" si="9"/>
        <v>-40.893560278811961</v>
      </c>
      <c r="AP22">
        <f t="shared" si="9"/>
        <v>-4.8022740101479835</v>
      </c>
      <c r="AQ22">
        <f t="shared" si="9"/>
        <v>-518.27155948906261</v>
      </c>
      <c r="AR22">
        <f t="shared" si="9"/>
        <v>253.90381179821662</v>
      </c>
      <c r="AS22">
        <f t="shared" si="9"/>
        <v>10.847614747348228</v>
      </c>
      <c r="AT22">
        <f t="shared" si="9"/>
        <v>55.963694152042841</v>
      </c>
      <c r="AU22">
        <f t="shared" si="9"/>
        <v>320.71512069760769</v>
      </c>
      <c r="AW22">
        <v>19</v>
      </c>
      <c r="AX22">
        <f>(R22*SUMPRODUCT(K23:$K$23, X23:$X$23)-$AZ$3*SUMPRODUCT(K22:$K$22, W23:$W$23))/Z22</f>
        <v>60.680028668589038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4257.7287543773255</v>
      </c>
      <c r="P23">
        <f t="shared" si="22"/>
        <v>212.88643771886629</v>
      </c>
      <c r="Q23" s="4">
        <f t="shared" si="23"/>
        <v>25</v>
      </c>
      <c r="R23">
        <f t="shared" si="0"/>
        <v>1000000</v>
      </c>
      <c r="S23">
        <f t="shared" si="1"/>
        <v>61.460913856192946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47.827480402756237</v>
      </c>
      <c r="AC23">
        <f t="shared" si="2"/>
        <v>47.827480402756237</v>
      </c>
      <c r="AE23">
        <f t="shared" si="3"/>
        <v>3313.2673399016562</v>
      </c>
      <c r="AF23">
        <f t="shared" si="4"/>
        <v>-165.66336699508284</v>
      </c>
      <c r="AG23">
        <f t="shared" si="4"/>
        <v>-19.454429409666606</v>
      </c>
      <c r="AH23">
        <f t="shared" si="5"/>
        <v>-2132.3692355339062</v>
      </c>
      <c r="AI23">
        <f t="shared" si="6"/>
        <v>995.78030796300027</v>
      </c>
      <c r="AJ23">
        <f t="shared" si="7"/>
        <v>0</v>
      </c>
      <c r="AK23">
        <f t="shared" si="24"/>
        <v>223.68020173165311</v>
      </c>
      <c r="AL23">
        <f t="shared" si="8"/>
        <v>1219.4605096946534</v>
      </c>
      <c r="AN23">
        <f t="shared" si="9"/>
        <v>743.8289020445136</v>
      </c>
      <c r="AO23">
        <f t="shared" si="9"/>
        <v>-37.191445102225686</v>
      </c>
      <c r="AP23">
        <f t="shared" si="9"/>
        <v>-4.3675216585825902</v>
      </c>
      <c r="AQ23">
        <f t="shared" si="9"/>
        <v>-478.71714066627754</v>
      </c>
      <c r="AR23">
        <f t="shared" si="9"/>
        <v>223.55279461742776</v>
      </c>
      <c r="AS23">
        <f t="shared" si="9"/>
        <v>0</v>
      </c>
      <c r="AT23">
        <f t="shared" si="9"/>
        <v>50.21623122874513</v>
      </c>
      <c r="AU23">
        <f t="shared" si="9"/>
        <v>273.76902584617289</v>
      </c>
      <c r="AW23">
        <v>20</v>
      </c>
      <c r="AX23">
        <f>(R23*SUMPRODUCT(K$23:$K24, X$23:$X24)-$AZ$3*SUMPRODUCT(K$22:$K23, W$23:$W24))/Z23</f>
        <v>61.460913856192946</v>
      </c>
    </row>
    <row r="25" spans="5:50" x14ac:dyDescent="0.25">
      <c r="AN25" s="8">
        <f t="shared" ref="AN25:AU25" si="25">SUM(AN3:AN23)</f>
        <v>39270.253332979337</v>
      </c>
      <c r="AO25" s="8">
        <f t="shared" si="25"/>
        <v>-5156.8092324319614</v>
      </c>
      <c r="AP25" s="8">
        <f t="shared" si="25"/>
        <v>-478.73191129944269</v>
      </c>
      <c r="AQ25" s="8">
        <f t="shared" si="25"/>
        <v>-22375.871166823301</v>
      </c>
      <c r="AR25" s="8">
        <f t="shared" si="25"/>
        <v>11258.841022424625</v>
      </c>
      <c r="AS25" s="8">
        <f t="shared" si="25"/>
        <v>-164.17224236820604</v>
      </c>
      <c r="AT25" s="8">
        <f t="shared" si="25"/>
        <v>1397.5194666222656</v>
      </c>
      <c r="AU25" s="9">
        <f t="shared" si="25"/>
        <v>12492.188246678686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18634-EC5A-48B2-8982-613C4A8F281B}">
  <sheetPr codeName="Sheet6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4666.5607535718491</v>
      </c>
      <c r="K3">
        <v>1</v>
      </c>
      <c r="L3" s="2">
        <v>0</v>
      </c>
      <c r="O3">
        <f>$C$3</f>
        <v>4666.5607535718491</v>
      </c>
      <c r="P3">
        <f>O3*B5</f>
        <v>3733.2486028574795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4666.5607535718491</v>
      </c>
      <c r="AF3">
        <f t="shared" ref="AF3:AG23" si="4">-$Z3*P3</f>
        <v>-3733.2486028574795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660.16240891436962</v>
      </c>
      <c r="AJ3">
        <f t="shared" ref="AJ3:AJ23" si="7">AB3-AC3</f>
        <v>0</v>
      </c>
      <c r="AL3">
        <f t="shared" ref="AL3:AL23" si="8">SUM(AI3:AK3)</f>
        <v>660.16240891436962</v>
      </c>
      <c r="AN3">
        <f t="shared" ref="AN3:AU23" si="9">AE3*$K3</f>
        <v>4666.5607535718491</v>
      </c>
      <c r="AO3">
        <f t="shared" si="9"/>
        <v>-3733.2486028574795</v>
      </c>
      <c r="AP3">
        <f t="shared" si="9"/>
        <v>-273.14974180000002</v>
      </c>
      <c r="AQ3">
        <f t="shared" si="9"/>
        <v>0</v>
      </c>
      <c r="AR3">
        <f t="shared" si="9"/>
        <v>660.16240891436962</v>
      </c>
      <c r="AS3">
        <f t="shared" si="9"/>
        <v>0</v>
      </c>
      <c r="AT3">
        <f t="shared" si="9"/>
        <v>0</v>
      </c>
      <c r="AU3">
        <f t="shared" si="9"/>
        <v>660.16240891436962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2447.4402128067345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184.20309104015377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181.91624245304047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-181.91624245304047</v>
      </c>
      <c r="AK4">
        <f>G4*MAX(0, SUM(AB4, AE4:AF4))</f>
        <v>0</v>
      </c>
      <c r="AL4">
        <f t="shared" si="8"/>
        <v>-2596.7382424530406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-2265.5239703536918</v>
      </c>
      <c r="AR4">
        <f t="shared" si="9"/>
        <v>-2265.5239703536918</v>
      </c>
      <c r="AS4">
        <f t="shared" si="9"/>
        <v>-170.66914574823195</v>
      </c>
      <c r="AT4">
        <f t="shared" si="9"/>
        <v>0</v>
      </c>
      <c r="AU4">
        <f t="shared" si="9"/>
        <v>-2436.1931161019234</v>
      </c>
      <c r="AW4">
        <v>1</v>
      </c>
      <c r="AX4">
        <f>(R4*SUMPRODUCT(K5:$K$23, X5:$X$23)-$AZ$3*SUMPRODUCT(K4:$K$22, W5:$W$23))/Z4</f>
        <v>184.20309104015377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4666.5607535718491</v>
      </c>
      <c r="P5">
        <f t="shared" ref="P5:P23" si="22">O5*$C$5</f>
        <v>233.32803767859247</v>
      </c>
      <c r="Q5" s="4">
        <f t="shared" ref="Q5:Q23" si="23">$C$8</f>
        <v>25</v>
      </c>
      <c r="R5">
        <f t="shared" si="0"/>
        <v>1000000</v>
      </c>
      <c r="S5">
        <f t="shared" si="1"/>
        <v>386.53566784337124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181.91624245304047</v>
      </c>
      <c r="AC5">
        <f t="shared" si="2"/>
        <v>376.99184448594315</v>
      </c>
      <c r="AE5">
        <f t="shared" si="3"/>
        <v>4551.3402571884644</v>
      </c>
      <c r="AF5">
        <f t="shared" si="4"/>
        <v>-227.56701285942324</v>
      </c>
      <c r="AG5">
        <f t="shared" si="4"/>
        <v>-24.3827333315269</v>
      </c>
      <c r="AH5">
        <f t="shared" si="5"/>
        <v>-2399.9929589240141</v>
      </c>
      <c r="AI5">
        <f t="shared" si="6"/>
        <v>1899.3975520735007</v>
      </c>
      <c r="AJ5">
        <f t="shared" si="7"/>
        <v>-195.07560203290268</v>
      </c>
      <c r="AK5">
        <f>G5*SUM(AB5, AE5:AF5)</f>
        <v>184.73326895806537</v>
      </c>
      <c r="AL5">
        <f t="shared" si="8"/>
        <v>1889.0552189986633</v>
      </c>
      <c r="AN5">
        <f t="shared" si="9"/>
        <v>3930.3668244192127</v>
      </c>
      <c r="AO5">
        <f t="shared" si="9"/>
        <v>-196.51834122096065</v>
      </c>
      <c r="AP5">
        <f t="shared" si="9"/>
        <v>-21.056014439600172</v>
      </c>
      <c r="AQ5">
        <f t="shared" si="9"/>
        <v>-2072.5439478395929</v>
      </c>
      <c r="AR5">
        <f t="shared" si="9"/>
        <v>1640.2485209190595</v>
      </c>
      <c r="AS5">
        <f t="shared" si="9"/>
        <v>-168.45997687664797</v>
      </c>
      <c r="AT5">
        <f t="shared" si="9"/>
        <v>159.52872574897583</v>
      </c>
      <c r="AU5">
        <f t="shared" si="9"/>
        <v>1631.3172697913874</v>
      </c>
      <c r="AW5">
        <v>2</v>
      </c>
      <c r="AX5">
        <f>(R5*SUMPRODUCT(K6:$K$23, X6:$X$23)-$AZ$3*SUMPRODUCT(K5:$K$22, W6:$W$23))/Z5</f>
        <v>386.53566784337124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4666.5607535718491</v>
      </c>
      <c r="P6">
        <f t="shared" si="22"/>
        <v>233.32803767859247</v>
      </c>
      <c r="Q6" s="4">
        <f t="shared" si="23"/>
        <v>25</v>
      </c>
      <c r="R6">
        <f t="shared" si="0"/>
        <v>1000000</v>
      </c>
      <c r="S6">
        <f t="shared" si="1"/>
        <v>597.95645272632612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376.99184448594315</v>
      </c>
      <c r="AC6">
        <f t="shared" si="2"/>
        <v>575.93070049422749</v>
      </c>
      <c r="AE6">
        <f t="shared" si="3"/>
        <v>4494.6677829958599</v>
      </c>
      <c r="AF6">
        <f t="shared" si="4"/>
        <v>-224.73338914979303</v>
      </c>
      <c r="AG6">
        <f t="shared" si="4"/>
        <v>-24.079123900591995</v>
      </c>
      <c r="AH6">
        <f t="shared" si="5"/>
        <v>-2391.2839047855045</v>
      </c>
      <c r="AI6">
        <f t="shared" si="6"/>
        <v>1854.5713651599704</v>
      </c>
      <c r="AJ6">
        <f t="shared" si="7"/>
        <v>-198.93885600828435</v>
      </c>
      <c r="AK6">
        <f>G6*SUM(AB6, AE6:AF6)</f>
        <v>271.84518494242263</v>
      </c>
      <c r="AL6">
        <f t="shared" si="8"/>
        <v>1927.4776940941088</v>
      </c>
      <c r="AN6">
        <f t="shared" si="9"/>
        <v>3500.5651156720837</v>
      </c>
      <c r="AO6">
        <f t="shared" si="9"/>
        <v>-175.02825578360421</v>
      </c>
      <c r="AP6">
        <f t="shared" si="9"/>
        <v>-18.753453027439445</v>
      </c>
      <c r="AQ6">
        <f t="shared" si="9"/>
        <v>-1862.3946024283887</v>
      </c>
      <c r="AR6">
        <f t="shared" si="9"/>
        <v>1444.3888044326513</v>
      </c>
      <c r="AS6">
        <f t="shared" si="9"/>
        <v>-154.93879706280248</v>
      </c>
      <c r="AT6">
        <f t="shared" si="9"/>
        <v>211.72015757716062</v>
      </c>
      <c r="AU6">
        <f t="shared" si="9"/>
        <v>1501.1701649470097</v>
      </c>
      <c r="AW6">
        <v>3</v>
      </c>
      <c r="AX6">
        <f>(R6*SUMPRODUCT(K7:$K$23, X7:$X$23)-$AZ$3*SUMPRODUCT(K6:$K$22, W7:$W$23))/Z6</f>
        <v>597.95645272632612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4666.5607535718491</v>
      </c>
      <c r="P7">
        <f t="shared" si="22"/>
        <v>233.32803767859247</v>
      </c>
      <c r="Q7" s="4">
        <f t="shared" si="23"/>
        <v>25</v>
      </c>
      <c r="R7">
        <f t="shared" si="0"/>
        <v>1000000</v>
      </c>
      <c r="S7">
        <f t="shared" si="1"/>
        <v>767.28498213010971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575.93070049422749</v>
      </c>
      <c r="AC7">
        <f t="shared" si="2"/>
        <v>729.80116346729301</v>
      </c>
      <c r="AE7">
        <f t="shared" si="3"/>
        <v>4438.5874175366562</v>
      </c>
      <c r="AF7">
        <f t="shared" si="4"/>
        <v>-221.92937087683282</v>
      </c>
      <c r="AG7">
        <f t="shared" si="4"/>
        <v>-23.778686552721407</v>
      </c>
      <c r="AH7">
        <f t="shared" si="5"/>
        <v>-2385.8443545867849</v>
      </c>
      <c r="AI7">
        <f t="shared" si="6"/>
        <v>1807.0350055203171</v>
      </c>
      <c r="AJ7">
        <f t="shared" si="7"/>
        <v>-153.87046297306551</v>
      </c>
      <c r="AK7">
        <f>G7*SUM(AB7, AE7:AF7)</f>
        <v>235.3161074852639</v>
      </c>
      <c r="AL7">
        <f t="shared" si="8"/>
        <v>1888.4806500325155</v>
      </c>
      <c r="AN7">
        <f t="shared" si="9"/>
        <v>3129.2552337051807</v>
      </c>
      <c r="AO7">
        <f t="shared" si="9"/>
        <v>-156.46276168525904</v>
      </c>
      <c r="AP7">
        <f t="shared" si="9"/>
        <v>-16.764247799142048</v>
      </c>
      <c r="AQ7">
        <f t="shared" si="9"/>
        <v>-1682.0477397604388</v>
      </c>
      <c r="AR7">
        <f t="shared" si="9"/>
        <v>1273.9804844603409</v>
      </c>
      <c r="AS7">
        <f t="shared" si="9"/>
        <v>-108.48044800666089</v>
      </c>
      <c r="AT7">
        <f t="shared" si="9"/>
        <v>165.90056512440236</v>
      </c>
      <c r="AU7">
        <f t="shared" si="9"/>
        <v>1331.4006015780824</v>
      </c>
      <c r="AW7">
        <v>4</v>
      </c>
      <c r="AX7">
        <f>(R7*SUMPRODUCT(K8:$K$23, X8:$X$23)-$AZ$3*SUMPRODUCT(K7:$K$22, W8:$W$23))/Z7</f>
        <v>767.28498213010971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4666.5607535718491</v>
      </c>
      <c r="P8">
        <f t="shared" si="22"/>
        <v>233.32803767859247</v>
      </c>
      <c r="Q8" s="4">
        <f t="shared" si="23"/>
        <v>25</v>
      </c>
      <c r="R8">
        <f t="shared" si="0"/>
        <v>1000000</v>
      </c>
      <c r="S8">
        <f t="shared" si="1"/>
        <v>858.56099655555226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729.80116346729301</v>
      </c>
      <c r="AC8">
        <f t="shared" si="2"/>
        <v>806.40846339206473</v>
      </c>
      <c r="AE8">
        <f t="shared" si="3"/>
        <v>4383.0946219440793</v>
      </c>
      <c r="AF8">
        <f t="shared" si="4"/>
        <v>-219.15473109720398</v>
      </c>
      <c r="AG8">
        <f t="shared" si="4"/>
        <v>-23.481396972005555</v>
      </c>
      <c r="AH8">
        <f t="shared" si="5"/>
        <v>-2380.1086075454068</v>
      </c>
      <c r="AI8">
        <f t="shared" si="6"/>
        <v>1760.3498863294635</v>
      </c>
      <c r="AJ8">
        <f t="shared" si="7"/>
        <v>-76.607299924771723</v>
      </c>
      <c r="AK8">
        <f t="shared" ref="AK8:AK23" si="24">G8*SUM(AB8:AB8, AE8:AF8)</f>
        <v>104.23668445689179</v>
      </c>
      <c r="AL8">
        <f t="shared" si="8"/>
        <v>1787.9792708615837</v>
      </c>
      <c r="AN8">
        <f t="shared" si="9"/>
        <v>2881.2421201750958</v>
      </c>
      <c r="AO8">
        <f t="shared" si="9"/>
        <v>-144.0621060087548</v>
      </c>
      <c r="AP8">
        <f t="shared" si="9"/>
        <v>-15.435575964428159</v>
      </c>
      <c r="AQ8">
        <f t="shared" si="9"/>
        <v>-1564.5724681183062</v>
      </c>
      <c r="AR8">
        <f t="shared" si="9"/>
        <v>1157.1719700836068</v>
      </c>
      <c r="AS8">
        <f t="shared" si="9"/>
        <v>-50.358068509650074</v>
      </c>
      <c r="AT8">
        <f t="shared" si="9"/>
        <v>68.520338169516492</v>
      </c>
      <c r="AU8">
        <f t="shared" si="9"/>
        <v>1175.3342397434733</v>
      </c>
      <c r="AW8">
        <v>5</v>
      </c>
      <c r="AX8">
        <f>(R8*SUMPRODUCT(K9:$K$23, X9:$X$23)-$AZ$3*SUMPRODUCT(K8:$K$22, W9:$W$23))/Z8</f>
        <v>858.56099655555226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4666.5607535718491</v>
      </c>
      <c r="P9">
        <f t="shared" si="22"/>
        <v>233.32803767859247</v>
      </c>
      <c r="Q9" s="4">
        <f t="shared" si="23"/>
        <v>25</v>
      </c>
      <c r="R9">
        <f t="shared" si="0"/>
        <v>1000000</v>
      </c>
      <c r="S9">
        <f t="shared" si="1"/>
        <v>898.98160757954599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806.40846339206473</v>
      </c>
      <c r="AC9">
        <f t="shared" si="2"/>
        <v>833.79500216372617</v>
      </c>
      <c r="AE9">
        <f t="shared" si="3"/>
        <v>4328.1809113956879</v>
      </c>
      <c r="AF9">
        <f t="shared" si="4"/>
        <v>-216.40904556978438</v>
      </c>
      <c r="AG9">
        <f t="shared" si="4"/>
        <v>-23.187209703006861</v>
      </c>
      <c r="AH9">
        <f t="shared" si="5"/>
        <v>-2374.9319711456142</v>
      </c>
      <c r="AI9">
        <f t="shared" si="6"/>
        <v>1713.6526849772827</v>
      </c>
      <c r="AJ9">
        <f t="shared" si="7"/>
        <v>-27.386538771661435</v>
      </c>
      <c r="AK9">
        <f t="shared" si="24"/>
        <v>29.017263942386013</v>
      </c>
      <c r="AL9">
        <f t="shared" si="8"/>
        <v>1715.2834101480073</v>
      </c>
      <c r="AN9">
        <f t="shared" si="9"/>
        <v>2703.995824217287</v>
      </c>
      <c r="AO9">
        <f t="shared" si="9"/>
        <v>-135.19979121086436</v>
      </c>
      <c r="AP9">
        <f t="shared" si="9"/>
        <v>-14.486020685295975</v>
      </c>
      <c r="AQ9">
        <f t="shared" si="9"/>
        <v>-1483.7194341553211</v>
      </c>
      <c r="AR9">
        <f t="shared" si="9"/>
        <v>1070.5905781658059</v>
      </c>
      <c r="AS9">
        <f t="shared" si="9"/>
        <v>-17.109517368685452</v>
      </c>
      <c r="AT9">
        <f t="shared" si="9"/>
        <v>18.128299656753761</v>
      </c>
      <c r="AU9">
        <f t="shared" si="9"/>
        <v>1071.6093604538744</v>
      </c>
      <c r="AW9">
        <v>6</v>
      </c>
      <c r="AX9">
        <f>(R9*SUMPRODUCT(K10:$K$23, X10:$X$23)-$AZ$3*SUMPRODUCT(K9:$K$22, W10:$W$23))/Z9</f>
        <v>898.98160757954599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4666.5607535718491</v>
      </c>
      <c r="P10">
        <f t="shared" si="22"/>
        <v>233.32803767859247</v>
      </c>
      <c r="Q10" s="4">
        <f t="shared" si="23"/>
        <v>25</v>
      </c>
      <c r="R10">
        <f t="shared" si="0"/>
        <v>1000000</v>
      </c>
      <c r="S10">
        <f t="shared" si="1"/>
        <v>919.92749924251052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833.79500216372617</v>
      </c>
      <c r="AC10">
        <f t="shared" si="2"/>
        <v>842.50551121608805</v>
      </c>
      <c r="AE10">
        <f t="shared" si="3"/>
        <v>4273.8184873768387</v>
      </c>
      <c r="AF10">
        <f t="shared" si="4"/>
        <v>-213.69092436884193</v>
      </c>
      <c r="AG10">
        <f t="shared" si="4"/>
        <v>-22.895975821731238</v>
      </c>
      <c r="AH10">
        <f t="shared" si="5"/>
        <v>-2374.4713698222081</v>
      </c>
      <c r="AI10">
        <f t="shared" si="6"/>
        <v>1662.7602173640576</v>
      </c>
      <c r="AJ10">
        <f t="shared" si="7"/>
        <v>-8.7105090523618856</v>
      </c>
      <c r="AK10">
        <f t="shared" si="24"/>
        <v>20.065082517204065</v>
      </c>
      <c r="AL10">
        <f t="shared" si="8"/>
        <v>1674.1147908288997</v>
      </c>
      <c r="AN10">
        <f t="shared" si="9"/>
        <v>2536.8487809307107</v>
      </c>
      <c r="AO10">
        <f t="shared" si="9"/>
        <v>-126.84243904653555</v>
      </c>
      <c r="AP10">
        <f t="shared" si="9"/>
        <v>-13.590569773408458</v>
      </c>
      <c r="AQ10">
        <f t="shared" si="9"/>
        <v>-1409.4362728973833</v>
      </c>
      <c r="AR10">
        <f t="shared" si="9"/>
        <v>986.97949921338363</v>
      </c>
      <c r="AS10">
        <f t="shared" si="9"/>
        <v>-5.1703750021290444</v>
      </c>
      <c r="AT10">
        <f t="shared" si="9"/>
        <v>11.910211038065318</v>
      </c>
      <c r="AU10">
        <f t="shared" si="9"/>
        <v>993.7193352493199</v>
      </c>
      <c r="AW10">
        <v>7</v>
      </c>
      <c r="AX10">
        <f>(R10*SUMPRODUCT(K11:$K$23, X11:$X$23)-$AZ$3*SUMPRODUCT(K10:$K$22, W11:$W$23))/Z10</f>
        <v>919.92749924251052</v>
      </c>
    </row>
    <row r="11" spans="1:52" x14ac:dyDescent="0.25">
      <c r="A11" t="s">
        <v>33</v>
      </c>
      <c r="C11" s="7">
        <f>AU25</f>
        <v>13680.074553018198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4666.5607535718491</v>
      </c>
      <c r="P11">
        <f t="shared" si="22"/>
        <v>233.32803767859247</v>
      </c>
      <c r="Q11" s="4">
        <f t="shared" si="23"/>
        <v>25</v>
      </c>
      <c r="R11">
        <f t="shared" si="0"/>
        <v>1000000</v>
      </c>
      <c r="S11">
        <f t="shared" si="1"/>
        <v>921.76352651665218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842.50551121608805</v>
      </c>
      <c r="AC11">
        <f t="shared" si="2"/>
        <v>833.55803521167763</v>
      </c>
      <c r="AE11">
        <f t="shared" si="3"/>
        <v>4220.0077363041592</v>
      </c>
      <c r="AF11">
        <f t="shared" si="4"/>
        <v>-211.00038681520797</v>
      </c>
      <c r="AG11">
        <f t="shared" si="4"/>
        <v>-22.607697398314745</v>
      </c>
      <c r="AH11">
        <f t="shared" si="5"/>
        <v>-2372.7466079673231</v>
      </c>
      <c r="AI11">
        <f t="shared" si="6"/>
        <v>1613.6530441233131</v>
      </c>
      <c r="AJ11">
        <f t="shared" si="7"/>
        <v>8.9474760044104187</v>
      </c>
      <c r="AK11">
        <f t="shared" si="24"/>
        <v>11.643630865692094</v>
      </c>
      <c r="AL11">
        <f t="shared" si="8"/>
        <v>1634.2441509934156</v>
      </c>
      <c r="AN11">
        <f t="shared" si="9"/>
        <v>2382.2233482341949</v>
      </c>
      <c r="AO11">
        <f t="shared" si="9"/>
        <v>-119.11116741170976</v>
      </c>
      <c r="AP11">
        <f t="shared" si="9"/>
        <v>-12.762200440714336</v>
      </c>
      <c r="AQ11">
        <f t="shared" si="9"/>
        <v>-1339.4317551402339</v>
      </c>
      <c r="AR11">
        <f t="shared" si="9"/>
        <v>910.91822524153679</v>
      </c>
      <c r="AS11">
        <f t="shared" si="9"/>
        <v>5.0509116516784092</v>
      </c>
      <c r="AT11">
        <f t="shared" si="9"/>
        <v>6.5729095868351335</v>
      </c>
      <c r="AU11">
        <f t="shared" si="9"/>
        <v>922.54204648005043</v>
      </c>
      <c r="AW11">
        <v>8</v>
      </c>
      <c r="AX11">
        <f>(R11*SUMPRODUCT(K12:$K$23, X12:$X$23)-$AZ$3*SUMPRODUCT(K11:$K$22, W12:$W$23))/Z11</f>
        <v>921.76352651665218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4666.5607535718491</v>
      </c>
      <c r="P12">
        <f t="shared" si="22"/>
        <v>233.32803767859247</v>
      </c>
      <c r="Q12" s="4">
        <f t="shared" si="23"/>
        <v>25</v>
      </c>
      <c r="R12">
        <f t="shared" si="0"/>
        <v>1000000</v>
      </c>
      <c r="S12">
        <f t="shared" si="1"/>
        <v>905.54763650249799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833.55803521167763</v>
      </c>
      <c r="AC12">
        <f t="shared" si="2"/>
        <v>808.55453683309497</v>
      </c>
      <c r="AE12">
        <f t="shared" si="3"/>
        <v>4166.7259861457069</v>
      </c>
      <c r="AF12">
        <f t="shared" si="4"/>
        <v>-208.33629930728537</v>
      </c>
      <c r="AG12">
        <f t="shared" si="4"/>
        <v>-22.322252972686783</v>
      </c>
      <c r="AH12">
        <f t="shared" si="5"/>
        <v>-2374.6980657926456</v>
      </c>
      <c r="AI12">
        <f t="shared" si="6"/>
        <v>1561.3693680730889</v>
      </c>
      <c r="AJ12">
        <f t="shared" si="7"/>
        <v>25.003498378582663</v>
      </c>
      <c r="AK12">
        <f t="shared" si="24"/>
        <v>11.021479760715229</v>
      </c>
      <c r="AL12">
        <f t="shared" si="8"/>
        <v>1597.3943462123868</v>
      </c>
      <c r="AN12">
        <f t="shared" si="9"/>
        <v>2236.0922467487057</v>
      </c>
      <c r="AO12">
        <f t="shared" si="9"/>
        <v>-111.80461233743532</v>
      </c>
      <c r="AP12">
        <f t="shared" si="9"/>
        <v>-11.979337486591012</v>
      </c>
      <c r="AQ12">
        <f t="shared" si="9"/>
        <v>-1274.3924008787449</v>
      </c>
      <c r="AR12">
        <f t="shared" si="9"/>
        <v>837.91589604593457</v>
      </c>
      <c r="AS12">
        <f t="shared" si="9"/>
        <v>13.418239896706133</v>
      </c>
      <c r="AT12">
        <f t="shared" si="9"/>
        <v>5.9147266997103873</v>
      </c>
      <c r="AU12">
        <f t="shared" si="9"/>
        <v>857.24886264235113</v>
      </c>
      <c r="AW12">
        <v>9</v>
      </c>
      <c r="AX12">
        <f>(R12*SUMPRODUCT(K13:$K$23, X13:$X$23)-$AZ$3*SUMPRODUCT(K12:$K$22, W13:$W$23))/Z12</f>
        <v>905.54763650249799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4666.5607535718491</v>
      </c>
      <c r="P13">
        <f t="shared" si="22"/>
        <v>233.32803767859247</v>
      </c>
      <c r="Q13" s="4">
        <f t="shared" si="23"/>
        <v>25</v>
      </c>
      <c r="R13">
        <f t="shared" si="0"/>
        <v>1000000</v>
      </c>
      <c r="S13">
        <f t="shared" si="1"/>
        <v>870.69424398023546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808.55453683309497</v>
      </c>
      <c r="AC13">
        <f t="shared" si="2"/>
        <v>767.58894863343721</v>
      </c>
      <c r="AE13">
        <f t="shared" si="3"/>
        <v>4113.959047430646</v>
      </c>
      <c r="AF13">
        <f t="shared" si="4"/>
        <v>-205.69795237153232</v>
      </c>
      <c r="AG13">
        <f t="shared" si="4"/>
        <v>-22.039566528099769</v>
      </c>
      <c r="AH13">
        <f t="shared" si="5"/>
        <v>-2378.5565944058294</v>
      </c>
      <c r="AI13">
        <f t="shared" si="6"/>
        <v>1507.6649341251846</v>
      </c>
      <c r="AJ13">
        <f t="shared" si="7"/>
        <v>40.965588199657759</v>
      </c>
      <c r="AK13">
        <f t="shared" si="24"/>
        <v>9.4336312637844166</v>
      </c>
      <c r="AL13">
        <f t="shared" si="8"/>
        <v>1558.0641535886268</v>
      </c>
      <c r="AN13">
        <f t="shared" si="9"/>
        <v>2099.2437308039252</v>
      </c>
      <c r="AO13">
        <f t="shared" si="9"/>
        <v>-104.96218654019629</v>
      </c>
      <c r="AP13">
        <f t="shared" si="9"/>
        <v>-11.246203797931569</v>
      </c>
      <c r="AQ13">
        <f t="shared" si="9"/>
        <v>-1213.7140796982978</v>
      </c>
      <c r="AR13">
        <f t="shared" si="9"/>
        <v>769.32126076749978</v>
      </c>
      <c r="AS13">
        <f t="shared" si="9"/>
        <v>20.903648581658995</v>
      </c>
      <c r="AT13">
        <f t="shared" si="9"/>
        <v>4.8137307787697905</v>
      </c>
      <c r="AU13">
        <f t="shared" si="9"/>
        <v>795.0386401279286</v>
      </c>
      <c r="AW13">
        <v>10</v>
      </c>
      <c r="AX13">
        <f>(R13*SUMPRODUCT(K14:$K$23, X14:$X$23)-$AZ$3*SUMPRODUCT(K13:$K$22, W14:$W$23))/Z13</f>
        <v>870.69424398023546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4666.5607535718491</v>
      </c>
      <c r="P14">
        <f t="shared" si="22"/>
        <v>233.32803767859247</v>
      </c>
      <c r="Q14" s="4">
        <f t="shared" si="23"/>
        <v>25</v>
      </c>
      <c r="R14">
        <f t="shared" si="0"/>
        <v>1000000</v>
      </c>
      <c r="S14">
        <f t="shared" si="1"/>
        <v>858.79762621317093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767.58894863343721</v>
      </c>
      <c r="AC14">
        <f t="shared" si="2"/>
        <v>747.48182819567046</v>
      </c>
      <c r="AE14">
        <f t="shared" si="3"/>
        <v>4061.6895727192164</v>
      </c>
      <c r="AF14">
        <f t="shared" si="4"/>
        <v>-203.08447863596083</v>
      </c>
      <c r="AG14">
        <f t="shared" si="4"/>
        <v>-21.759545129731485</v>
      </c>
      <c r="AH14">
        <f t="shared" si="5"/>
        <v>-2385.0293234915389</v>
      </c>
      <c r="AI14">
        <f t="shared" si="6"/>
        <v>1451.8162254619851</v>
      </c>
      <c r="AJ14">
        <f t="shared" si="7"/>
        <v>20.107120437766753</v>
      </c>
      <c r="AK14">
        <f t="shared" si="24"/>
        <v>323.83358299016845</v>
      </c>
      <c r="AL14">
        <f t="shared" si="8"/>
        <v>1795.7569288899203</v>
      </c>
      <c r="AN14">
        <f t="shared" si="9"/>
        <v>1909.1981093863772</v>
      </c>
      <c r="AO14">
        <f t="shared" si="9"/>
        <v>-95.459905469318869</v>
      </c>
      <c r="AP14">
        <f t="shared" si="9"/>
        <v>-10.228079147609142</v>
      </c>
      <c r="AQ14">
        <f t="shared" si="9"/>
        <v>-1121.0835770968699</v>
      </c>
      <c r="AR14">
        <f t="shared" si="9"/>
        <v>682.4265476725792</v>
      </c>
      <c r="AS14">
        <f t="shared" si="9"/>
        <v>9.4513565445347876</v>
      </c>
      <c r="AT14">
        <f t="shared" si="9"/>
        <v>152.21804949183556</v>
      </c>
      <c r="AU14">
        <f t="shared" si="9"/>
        <v>844.09595370894965</v>
      </c>
      <c r="AW14">
        <v>11</v>
      </c>
      <c r="AX14">
        <f>(R14*SUMPRODUCT(K15:$K$23, X15:$X$23)-$AZ$3*SUMPRODUCT(K14:$K$22, W15:$W$23))/Z14</f>
        <v>858.79762621317093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4666.5607535718491</v>
      </c>
      <c r="P15">
        <f t="shared" si="22"/>
        <v>233.32803767859247</v>
      </c>
      <c r="Q15" s="4">
        <f t="shared" si="23"/>
        <v>25</v>
      </c>
      <c r="R15">
        <f t="shared" si="0"/>
        <v>1000000</v>
      </c>
      <c r="S15">
        <f t="shared" si="1"/>
        <v>829.21337738884938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747.48182819567046</v>
      </c>
      <c r="AC15">
        <f t="shared" si="2"/>
        <v>712.53042959635513</v>
      </c>
      <c r="AE15">
        <f t="shared" si="3"/>
        <v>4009.9046025409111</v>
      </c>
      <c r="AF15">
        <f t="shared" si="4"/>
        <v>-200.49523012704557</v>
      </c>
      <c r="AG15">
        <f t="shared" si="4"/>
        <v>-21.482119350271372</v>
      </c>
      <c r="AH15">
        <f t="shared" si="5"/>
        <v>-2393.2131265118551</v>
      </c>
      <c r="AI15">
        <f t="shared" si="6"/>
        <v>1394.7141265517394</v>
      </c>
      <c r="AJ15">
        <f t="shared" si="7"/>
        <v>34.951398599315326</v>
      </c>
      <c r="AK15">
        <f t="shared" si="24"/>
        <v>318.98238404266755</v>
      </c>
      <c r="AL15">
        <f t="shared" si="8"/>
        <v>1748.6479091937222</v>
      </c>
      <c r="AN15">
        <f t="shared" si="9"/>
        <v>1736.2796501304101</v>
      </c>
      <c r="AO15">
        <f t="shared" si="9"/>
        <v>-86.813982506520517</v>
      </c>
      <c r="AP15">
        <f t="shared" si="9"/>
        <v>-9.3017092341583574</v>
      </c>
      <c r="AQ15">
        <f t="shared" si="9"/>
        <v>-1036.2558868244582</v>
      </c>
      <c r="AR15">
        <f t="shared" si="9"/>
        <v>603.90807156527308</v>
      </c>
      <c r="AS15">
        <f t="shared" si="9"/>
        <v>15.133876774308765</v>
      </c>
      <c r="AT15">
        <f t="shared" si="9"/>
        <v>138.1186529506013</v>
      </c>
      <c r="AU15">
        <f t="shared" si="9"/>
        <v>757.16060129018308</v>
      </c>
      <c r="AW15">
        <v>12</v>
      </c>
      <c r="AX15">
        <f>(R15*SUMPRODUCT(K16:$K$23, X16:$X$23)-$AZ$3*SUMPRODUCT(K15:$K$22, W16:$W$23))/Z15</f>
        <v>829.21337738884938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4666.5607535718491</v>
      </c>
      <c r="P16">
        <f t="shared" si="22"/>
        <v>233.32803767859247</v>
      </c>
      <c r="Q16" s="4">
        <f t="shared" si="23"/>
        <v>25</v>
      </c>
      <c r="R16">
        <f t="shared" si="0"/>
        <v>1000000</v>
      </c>
      <c r="S16">
        <f t="shared" si="1"/>
        <v>781.71264613195126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712.53042959635513</v>
      </c>
      <c r="AC16">
        <f t="shared" si="2"/>
        <v>663.11513286020454</v>
      </c>
      <c r="AE16">
        <f t="shared" si="3"/>
        <v>3958.5736132285547</v>
      </c>
      <c r="AF16">
        <f t="shared" si="4"/>
        <v>-197.92868066142773</v>
      </c>
      <c r="AG16">
        <f t="shared" si="4"/>
        <v>-21.207125666362579</v>
      </c>
      <c r="AH16">
        <f t="shared" si="5"/>
        <v>-2406.8996162431049</v>
      </c>
      <c r="AI16">
        <f t="shared" si="6"/>
        <v>1332.5381906576595</v>
      </c>
      <c r="AJ16">
        <f t="shared" si="7"/>
        <v>49.415296736150594</v>
      </c>
      <c r="AK16">
        <f t="shared" si="24"/>
        <v>313.12227535144376</v>
      </c>
      <c r="AL16">
        <f t="shared" si="8"/>
        <v>1695.0757627452538</v>
      </c>
      <c r="AN16">
        <f t="shared" si="9"/>
        <v>1578.9403627904076</v>
      </c>
      <c r="AO16">
        <f t="shared" si="9"/>
        <v>-78.947018139520381</v>
      </c>
      <c r="AP16">
        <f t="shared" si="9"/>
        <v>-8.458801064477008</v>
      </c>
      <c r="AQ16">
        <f t="shared" si="9"/>
        <v>-960.03038583674845</v>
      </c>
      <c r="AR16">
        <f t="shared" si="9"/>
        <v>531.50415774966177</v>
      </c>
      <c r="AS16">
        <f t="shared" si="9"/>
        <v>19.710080998680276</v>
      </c>
      <c r="AT16">
        <f t="shared" si="9"/>
        <v>124.89382473247477</v>
      </c>
      <c r="AU16">
        <f t="shared" si="9"/>
        <v>676.10806348081678</v>
      </c>
      <c r="AW16">
        <v>13</v>
      </c>
      <c r="AX16">
        <f>(R16*SUMPRODUCT(K17:$K$23, X17:$X$23)-$AZ$3*SUMPRODUCT(K16:$K$22, W17:$W$23))/Z16</f>
        <v>781.71264613195126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4666.5607535718491</v>
      </c>
      <c r="P17">
        <f t="shared" si="22"/>
        <v>233.32803767859247</v>
      </c>
      <c r="Q17" s="4">
        <f t="shared" si="23"/>
        <v>25</v>
      </c>
      <c r="R17">
        <f t="shared" si="0"/>
        <v>1000000</v>
      </c>
      <c r="S17">
        <f t="shared" si="1"/>
        <v>716.06423362788848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663.11513286020454</v>
      </c>
      <c r="AC17">
        <f t="shared" si="2"/>
        <v>599.61469253584619</v>
      </c>
      <c r="AE17">
        <f t="shared" si="3"/>
        <v>3907.6639497496781</v>
      </c>
      <c r="AF17">
        <f t="shared" si="4"/>
        <v>-195.38319748748393</v>
      </c>
      <c r="AG17">
        <f t="shared" si="4"/>
        <v>-20.93438913636075</v>
      </c>
      <c r="AH17">
        <f t="shared" si="5"/>
        <v>-2426.6109335280853</v>
      </c>
      <c r="AI17">
        <f t="shared" si="6"/>
        <v>1264.7354295977484</v>
      </c>
      <c r="AJ17">
        <f t="shared" si="7"/>
        <v>63.500440324358351</v>
      </c>
      <c r="AK17">
        <f t="shared" si="24"/>
        <v>306.27771195856792</v>
      </c>
      <c r="AL17">
        <f t="shared" si="8"/>
        <v>1634.5135818806748</v>
      </c>
      <c r="AN17">
        <f t="shared" si="9"/>
        <v>1435.7723207020651</v>
      </c>
      <c r="AO17">
        <f t="shared" si="9"/>
        <v>-71.78861603510326</v>
      </c>
      <c r="AP17">
        <f t="shared" si="9"/>
        <v>-7.6918120031069215</v>
      </c>
      <c r="AQ17">
        <f t="shared" si="9"/>
        <v>-891.59683541769505</v>
      </c>
      <c r="AR17">
        <f t="shared" si="9"/>
        <v>464.69505724616005</v>
      </c>
      <c r="AS17">
        <f t="shared" si="9"/>
        <v>23.331631312858264</v>
      </c>
      <c r="AT17">
        <f t="shared" si="9"/>
        <v>112.53400162678815</v>
      </c>
      <c r="AU17">
        <f t="shared" si="9"/>
        <v>600.56069018580649</v>
      </c>
      <c r="AW17">
        <v>14</v>
      </c>
      <c r="AX17">
        <f>(R17*SUMPRODUCT(K18:$K$23, X18:$X$23)-$AZ$3*SUMPRODUCT(K17:$K$22, W18:$W$23))/Z17</f>
        <v>716.06423362788848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4666.5607535718491</v>
      </c>
      <c r="P18">
        <f t="shared" si="22"/>
        <v>233.32803767859247</v>
      </c>
      <c r="Q18" s="4">
        <f t="shared" si="23"/>
        <v>25</v>
      </c>
      <c r="R18">
        <f t="shared" si="0"/>
        <v>1000000</v>
      </c>
      <c r="S18">
        <f t="shared" si="1"/>
        <v>634.22895494642535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599.61469253584619</v>
      </c>
      <c r="AC18">
        <f t="shared" si="2"/>
        <v>524.2246486687086</v>
      </c>
      <c r="AE18">
        <f t="shared" si="3"/>
        <v>3857.1657008927205</v>
      </c>
      <c r="AF18">
        <f t="shared" si="4"/>
        <v>-192.85828504463603</v>
      </c>
      <c r="AG18">
        <f t="shared" si="4"/>
        <v>-20.663856663284591</v>
      </c>
      <c r="AH18">
        <f t="shared" si="5"/>
        <v>-2447.5432685020519</v>
      </c>
      <c r="AI18">
        <f t="shared" si="6"/>
        <v>1196.100290682748</v>
      </c>
      <c r="AJ18">
        <f t="shared" si="7"/>
        <v>75.390043867137592</v>
      </c>
      <c r="AK18">
        <f t="shared" si="24"/>
        <v>298.47454758687513</v>
      </c>
      <c r="AL18">
        <f t="shared" si="8"/>
        <v>1569.9648821367607</v>
      </c>
      <c r="AN18">
        <f t="shared" si="9"/>
        <v>1305.503472739666</v>
      </c>
      <c r="AO18">
        <f t="shared" si="9"/>
        <v>-65.275173636983311</v>
      </c>
      <c r="AP18">
        <f t="shared" si="9"/>
        <v>-6.9939273357815814</v>
      </c>
      <c r="AQ18">
        <f t="shared" si="9"/>
        <v>-828.40004409727374</v>
      </c>
      <c r="AR18">
        <f t="shared" si="9"/>
        <v>404.83432766962738</v>
      </c>
      <c r="AS18">
        <f t="shared" si="9"/>
        <v>25.516654380641373</v>
      </c>
      <c r="AT18">
        <f t="shared" si="9"/>
        <v>101.02225017423585</v>
      </c>
      <c r="AU18">
        <f t="shared" si="9"/>
        <v>531.37323222450459</v>
      </c>
      <c r="AW18">
        <v>15</v>
      </c>
      <c r="AX18">
        <f>(R18*SUMPRODUCT(K19:$K$23, X19:$X$23)-$AZ$3*SUMPRODUCT(K18:$K$22, W19:$W$23))/Z18</f>
        <v>634.22895494642535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4666.5607535718491</v>
      </c>
      <c r="P19">
        <f t="shared" si="22"/>
        <v>233.32803767859247</v>
      </c>
      <c r="Q19" s="4">
        <f t="shared" si="23"/>
        <v>25</v>
      </c>
      <c r="R19">
        <f t="shared" si="0"/>
        <v>1000000</v>
      </c>
      <c r="S19">
        <f t="shared" si="1"/>
        <v>536.88678878948917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524.2246486687086</v>
      </c>
      <c r="AC19">
        <f t="shared" si="2"/>
        <v>438.00089859861555</v>
      </c>
      <c r="AE19">
        <f t="shared" si="3"/>
        <v>3807.0555024048635</v>
      </c>
      <c r="AF19">
        <f t="shared" si="4"/>
        <v>-190.35277512024317</v>
      </c>
      <c r="AG19">
        <f t="shared" si="4"/>
        <v>-20.395403078653221</v>
      </c>
      <c r="AH19">
        <f t="shared" si="5"/>
        <v>-2472.6007199409069</v>
      </c>
      <c r="AI19">
        <f t="shared" si="6"/>
        <v>1123.7066042650604</v>
      </c>
      <c r="AJ19">
        <f t="shared" si="7"/>
        <v>86.223750070093047</v>
      </c>
      <c r="AK19">
        <f t="shared" si="24"/>
        <v>289.86491631673306</v>
      </c>
      <c r="AL19">
        <f t="shared" si="8"/>
        <v>1499.7952706518865</v>
      </c>
      <c r="AN19">
        <f t="shared" si="9"/>
        <v>1186.9715521547364</v>
      </c>
      <c r="AO19">
        <f t="shared" si="9"/>
        <v>-59.348577607736821</v>
      </c>
      <c r="AP19">
        <f t="shared" si="9"/>
        <v>-6.358920492175165</v>
      </c>
      <c r="AQ19">
        <f t="shared" si="9"/>
        <v>-770.91251035169773</v>
      </c>
      <c r="AR19">
        <f t="shared" si="9"/>
        <v>350.35154370312682</v>
      </c>
      <c r="AS19">
        <f t="shared" si="9"/>
        <v>26.883017173942019</v>
      </c>
      <c r="AT19">
        <f t="shared" si="9"/>
        <v>90.374676549458414</v>
      </c>
      <c r="AU19">
        <f t="shared" si="9"/>
        <v>467.60923742652727</v>
      </c>
      <c r="AW19">
        <v>16</v>
      </c>
      <c r="AX19">
        <f>(R19*SUMPRODUCT(K20:$K$23, X20:$X$23)-$AZ$3*SUMPRODUCT(K19:$K$22, W20:$W$23))/Z19</f>
        <v>536.88678878948917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4666.5607535718491</v>
      </c>
      <c r="P20">
        <f t="shared" si="22"/>
        <v>233.32803767859247</v>
      </c>
      <c r="Q20" s="4">
        <f t="shared" si="23"/>
        <v>25</v>
      </c>
      <c r="R20">
        <f t="shared" si="0"/>
        <v>1000000</v>
      </c>
      <c r="S20">
        <f t="shared" si="1"/>
        <v>425.09436822240002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438.00089859861555</v>
      </c>
      <c r="AC20">
        <f t="shared" si="2"/>
        <v>342.26775551710466</v>
      </c>
      <c r="AE20">
        <f t="shared" si="3"/>
        <v>3757.3145976698015</v>
      </c>
      <c r="AF20">
        <f t="shared" si="4"/>
        <v>-187.86572988349008</v>
      </c>
      <c r="AG20">
        <f t="shared" si="4"/>
        <v>-20.128927898313023</v>
      </c>
      <c r="AH20">
        <f t="shared" si="5"/>
        <v>-2500.8459821466704</v>
      </c>
      <c r="AI20">
        <f t="shared" si="6"/>
        <v>1048.4739577413279</v>
      </c>
      <c r="AJ20">
        <f t="shared" si="7"/>
        <v>95.733143081510889</v>
      </c>
      <c r="AK20">
        <f t="shared" si="24"/>
        <v>280.52148364694489</v>
      </c>
      <c r="AL20">
        <f t="shared" si="8"/>
        <v>1424.7285844697838</v>
      </c>
      <c r="AN20">
        <f t="shared" si="9"/>
        <v>1079.1207134374522</v>
      </c>
      <c r="AO20">
        <f t="shared" si="9"/>
        <v>-53.956035671872613</v>
      </c>
      <c r="AP20">
        <f t="shared" si="9"/>
        <v>-5.7811350286797323</v>
      </c>
      <c r="AQ20">
        <f t="shared" si="9"/>
        <v>-718.25625198512273</v>
      </c>
      <c r="AR20">
        <f t="shared" si="9"/>
        <v>301.12729075177714</v>
      </c>
      <c r="AS20">
        <f t="shared" si="9"/>
        <v>27.495067281775842</v>
      </c>
      <c r="AT20">
        <f t="shared" si="9"/>
        <v>80.567260392664878</v>
      </c>
      <c r="AU20">
        <f t="shared" si="9"/>
        <v>409.18961842621786</v>
      </c>
      <c r="AW20">
        <v>17</v>
      </c>
      <c r="AX20">
        <f>(R20*SUMPRODUCT(K21:$K$23, X21:$X$23)-$AZ$3*SUMPRODUCT(K20:$K$22, W21:$W$23))/Z20</f>
        <v>425.09436822240002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4666.5607535718491</v>
      </c>
      <c r="P21">
        <f t="shared" si="22"/>
        <v>233.32803767859247</v>
      </c>
      <c r="Q21" s="4">
        <f t="shared" si="23"/>
        <v>25</v>
      </c>
      <c r="R21">
        <f t="shared" si="0"/>
        <v>1000000</v>
      </c>
      <c r="S21">
        <f t="shared" si="1"/>
        <v>298.48123630636559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342.26775551710466</v>
      </c>
      <c r="AC21">
        <f t="shared" si="2"/>
        <v>237.1639601425486</v>
      </c>
      <c r="AE21">
        <f t="shared" si="3"/>
        <v>3707.9048661769853</v>
      </c>
      <c r="AF21">
        <f t="shared" si="4"/>
        <v>-185.39524330884927</v>
      </c>
      <c r="AG21">
        <f t="shared" si="4"/>
        <v>-19.864226900608251</v>
      </c>
      <c r="AH21">
        <f t="shared" si="5"/>
        <v>-2536.46874886567</v>
      </c>
      <c r="AI21">
        <f t="shared" si="6"/>
        <v>966.17664710185772</v>
      </c>
      <c r="AJ21">
        <f t="shared" si="7"/>
        <v>105.10379537455606</v>
      </c>
      <c r="AK21">
        <f t="shared" si="24"/>
        <v>270.53441648696685</v>
      </c>
      <c r="AL21">
        <f t="shared" si="8"/>
        <v>1341.8148589633806</v>
      </c>
      <c r="AN21">
        <f t="shared" si="9"/>
        <v>980.98511757874314</v>
      </c>
      <c r="AO21">
        <f t="shared" si="9"/>
        <v>-49.04925587893716</v>
      </c>
      <c r="AP21">
        <f t="shared" si="9"/>
        <v>-5.2553966903135461</v>
      </c>
      <c r="AQ21">
        <f t="shared" si="9"/>
        <v>-671.06308916881164</v>
      </c>
      <c r="AR21">
        <f t="shared" si="9"/>
        <v>255.61737584068081</v>
      </c>
      <c r="AS21">
        <f t="shared" si="9"/>
        <v>27.8068782195556</v>
      </c>
      <c r="AT21">
        <f t="shared" si="9"/>
        <v>71.57417623828978</v>
      </c>
      <c r="AU21">
        <f t="shared" si="9"/>
        <v>354.99843029852622</v>
      </c>
      <c r="AW21">
        <v>18</v>
      </c>
      <c r="AX21">
        <f>(R21*SUMPRODUCT(K22:$K$23, X22:$X$23)-$AZ$3*SUMPRODUCT(K21:$K$22, W22:$W$23))/Z21</f>
        <v>298.48123630636559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4666.5607535718491</v>
      </c>
      <c r="P22">
        <f t="shared" si="22"/>
        <v>233.32803767859247</v>
      </c>
      <c r="Q22" s="4">
        <f t="shared" si="23"/>
        <v>25</v>
      </c>
      <c r="R22">
        <f t="shared" si="0"/>
        <v>1000000</v>
      </c>
      <c r="S22">
        <f t="shared" si="1"/>
        <v>156.55480414737809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237.1639601425486</v>
      </c>
      <c r="AC22">
        <f t="shared" si="2"/>
        <v>122.74567217634829</v>
      </c>
      <c r="AE22">
        <f t="shared" si="3"/>
        <v>3658.7835139809476</v>
      </c>
      <c r="AF22">
        <f t="shared" si="4"/>
        <v>-182.93917569904738</v>
      </c>
      <c r="AG22">
        <f t="shared" si="4"/>
        <v>-19.601070827056439</v>
      </c>
      <c r="AH22">
        <f t="shared" si="5"/>
        <v>-2580.5521818291054</v>
      </c>
      <c r="AI22">
        <f t="shared" si="6"/>
        <v>875.69108562573865</v>
      </c>
      <c r="AJ22">
        <f t="shared" si="7"/>
        <v>114.41828796620031</v>
      </c>
      <c r="AK22">
        <f t="shared" si="24"/>
        <v>259.91058088971147</v>
      </c>
      <c r="AL22">
        <f t="shared" si="8"/>
        <v>1250.0199544816505</v>
      </c>
      <c r="AN22">
        <f t="shared" si="9"/>
        <v>891.68593493491073</v>
      </c>
      <c r="AO22">
        <f t="shared" si="9"/>
        <v>-44.584296746745537</v>
      </c>
      <c r="AP22">
        <f t="shared" si="9"/>
        <v>-4.7769973542742488</v>
      </c>
      <c r="AQ22">
        <f t="shared" si="9"/>
        <v>-628.90905573119187</v>
      </c>
      <c r="AR22">
        <f t="shared" si="9"/>
        <v>213.4155851026992</v>
      </c>
      <c r="AS22">
        <f t="shared" si="9"/>
        <v>27.884999942995929</v>
      </c>
      <c r="AT22">
        <f t="shared" si="9"/>
        <v>63.343077947771945</v>
      </c>
      <c r="AU22">
        <f t="shared" si="9"/>
        <v>304.6436629934671</v>
      </c>
      <c r="AW22">
        <v>19</v>
      </c>
      <c r="AX22">
        <f>(R22*SUMPRODUCT(K23:$K$23, X23:$X$23)-$AZ$3*SUMPRODUCT(K22:$K$22, W23:$W$23))/Z22</f>
        <v>156.55480414737809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4666.5607535718491</v>
      </c>
      <c r="P23">
        <f t="shared" si="22"/>
        <v>233.32803767859247</v>
      </c>
      <c r="Q23" s="4">
        <f t="shared" si="23"/>
        <v>25</v>
      </c>
      <c r="R23">
        <f t="shared" si="0"/>
        <v>1000000</v>
      </c>
      <c r="S23">
        <f t="shared" si="1"/>
        <v>158.67376872179179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122.74567217634829</v>
      </c>
      <c r="AC23">
        <f t="shared" si="2"/>
        <v>122.74567217634831</v>
      </c>
      <c r="AE23">
        <f t="shared" si="3"/>
        <v>3609.9233103440897</v>
      </c>
      <c r="AF23">
        <f t="shared" si="4"/>
        <v>-180.4961655172045</v>
      </c>
      <c r="AG23">
        <f t="shared" si="4"/>
        <v>-19.339313795395277</v>
      </c>
      <c r="AH23">
        <f t="shared" si="5"/>
        <v>-2629.8529356240033</v>
      </c>
      <c r="AI23">
        <f t="shared" si="6"/>
        <v>780.23489540748642</v>
      </c>
      <c r="AJ23">
        <f t="shared" si="7"/>
        <v>0</v>
      </c>
      <c r="AK23">
        <f t="shared" si="24"/>
        <v>248.65209719022636</v>
      </c>
      <c r="AL23">
        <f t="shared" si="8"/>
        <v>1028.8869925977128</v>
      </c>
      <c r="AN23">
        <f t="shared" si="9"/>
        <v>810.42820181176228</v>
      </c>
      <c r="AO23">
        <f t="shared" si="9"/>
        <v>-40.52141009058812</v>
      </c>
      <c r="AP23">
        <f t="shared" si="9"/>
        <v>-4.3416781898288237</v>
      </c>
      <c r="AQ23">
        <f t="shared" si="9"/>
        <v>-590.40228902923536</v>
      </c>
      <c r="AR23">
        <f t="shared" si="9"/>
        <v>175.16282450210997</v>
      </c>
      <c r="AS23">
        <f t="shared" si="9"/>
        <v>0</v>
      </c>
      <c r="AT23">
        <f t="shared" si="9"/>
        <v>55.822424655162763</v>
      </c>
      <c r="AU23">
        <f t="shared" si="9"/>
        <v>230.98524915727276</v>
      </c>
      <c r="AW23">
        <v>20</v>
      </c>
      <c r="AX23">
        <f>(R23*SUMPRODUCT(K$23:$K24, X$23:$X24)-$AZ$3*SUMPRODUCT(K$22:$K23, W$23:$W24))/Z23</f>
        <v>158.67376872179179</v>
      </c>
    </row>
    <row r="25" spans="5:50" x14ac:dyDescent="0.25">
      <c r="AN25" s="8">
        <f t="shared" ref="AN25:AU25" si="25">SUM(AN3:AN23)</f>
        <v>42981.279414144767</v>
      </c>
      <c r="AO25" s="8">
        <f t="shared" si="25"/>
        <v>-5648.9845358861276</v>
      </c>
      <c r="AP25" s="8">
        <f t="shared" si="25"/>
        <v>-478.41182175495567</v>
      </c>
      <c r="AQ25" s="8">
        <f t="shared" si="25"/>
        <v>-24384.686596809504</v>
      </c>
      <c r="AR25" s="8">
        <f t="shared" si="25"/>
        <v>12469.196459694191</v>
      </c>
      <c r="AS25" s="8">
        <f t="shared" si="25"/>
        <v>-432.59996581547153</v>
      </c>
      <c r="AT25" s="8">
        <f t="shared" si="25"/>
        <v>1643.4780591394729</v>
      </c>
      <c r="AU25" s="9">
        <f t="shared" si="25"/>
        <v>13680.074553018198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84B0-A55C-4E62-89BA-A742A9E3BE72}">
  <sheetPr codeName="Sheet6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5572.219928713519</v>
      </c>
      <c r="K3">
        <v>1</v>
      </c>
      <c r="L3" s="2">
        <v>0</v>
      </c>
      <c r="O3">
        <f>$C$3</f>
        <v>5572.219928713519</v>
      </c>
      <c r="P3">
        <f>O3*B5</f>
        <v>4457.7759429708158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5572.219928713519</v>
      </c>
      <c r="AF3">
        <f t="shared" ref="AF3:AG23" si="4">-$Z3*P3</f>
        <v>-4457.7759429708158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841.29424394270325</v>
      </c>
      <c r="AJ3">
        <f t="shared" ref="AJ3:AJ23" si="7">AB3-AC3</f>
        <v>0</v>
      </c>
      <c r="AL3">
        <f t="shared" ref="AL3:AL23" si="8">SUM(AI3:AK3)</f>
        <v>841.29424394270325</v>
      </c>
      <c r="AN3">
        <f t="shared" ref="AN3:AU23" si="9">AE3*$K3</f>
        <v>5572.219928713519</v>
      </c>
      <c r="AO3">
        <f t="shared" si="9"/>
        <v>-4457.7759429708158</v>
      </c>
      <c r="AP3">
        <f t="shared" si="9"/>
        <v>-273.14974180000002</v>
      </c>
      <c r="AQ3">
        <f t="shared" si="9"/>
        <v>0</v>
      </c>
      <c r="AR3">
        <f t="shared" si="9"/>
        <v>841.29424394270325</v>
      </c>
      <c r="AS3">
        <f t="shared" si="9"/>
        <v>0</v>
      </c>
      <c r="AT3">
        <f t="shared" si="9"/>
        <v>0</v>
      </c>
      <c r="AU3">
        <f t="shared" si="9"/>
        <v>841.29424394270325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3055.0498769398005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523.56994495738161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516.91778199656983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-516.91778199656983</v>
      </c>
      <c r="AK4">
        <f>H4*SUM(AB4, AE4:AF4)</f>
        <v>0</v>
      </c>
      <c r="AL4">
        <f t="shared" si="8"/>
        <v>-3222.3127819965698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-2538.1320949432402</v>
      </c>
      <c r="AR4">
        <f t="shared" si="9"/>
        <v>-2538.1320949432402</v>
      </c>
      <c r="AS4">
        <f t="shared" si="9"/>
        <v>-484.95898489217541</v>
      </c>
      <c r="AT4">
        <f t="shared" si="9"/>
        <v>0</v>
      </c>
      <c r="AU4">
        <f t="shared" si="9"/>
        <v>-3023.0910798354157</v>
      </c>
      <c r="AW4">
        <v>1</v>
      </c>
      <c r="AX4">
        <f>(R4*SUMPRODUCT(K5:$K$23, X5:$X$23)-$AZ$3*SUMPRODUCT(K4:$K$22, W5:$W$23))/Z4</f>
        <v>523.56994495738161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5572.219928713519</v>
      </c>
      <c r="P5">
        <f t="shared" ref="P5:P23" si="22">O5*$C$5</f>
        <v>278.61099643567599</v>
      </c>
      <c r="Q5" s="4">
        <f t="shared" ref="Q5:Q23" si="23">$C$8</f>
        <v>25</v>
      </c>
      <c r="R5">
        <f t="shared" si="0"/>
        <v>1000000</v>
      </c>
      <c r="S5">
        <f t="shared" si="1"/>
        <v>1028.3881054684337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516.91778199656983</v>
      </c>
      <c r="AC5">
        <f t="shared" si="2"/>
        <v>1002.3770654429973</v>
      </c>
      <c r="AE5">
        <f t="shared" si="3"/>
        <v>5431.2816634558894</v>
      </c>
      <c r="AF5">
        <f t="shared" si="4"/>
        <v>-271.56408317279448</v>
      </c>
      <c r="AG5">
        <f t="shared" si="4"/>
        <v>-24.367674521731551</v>
      </c>
      <c r="AH5">
        <f t="shared" si="5"/>
        <v>-2714.678080737865</v>
      </c>
      <c r="AI5">
        <f t="shared" si="6"/>
        <v>2420.6718250234985</v>
      </c>
      <c r="AJ5">
        <f t="shared" si="7"/>
        <v>-485.45928344642743</v>
      </c>
      <c r="AK5">
        <f>H5*SUM(AB5, AE5:AF5)</f>
        <v>490.46129530096312</v>
      </c>
      <c r="AL5">
        <f t="shared" si="8"/>
        <v>2425.6738368780343</v>
      </c>
      <c r="AN5">
        <f t="shared" si="9"/>
        <v>4690.2512354262499</v>
      </c>
      <c r="AO5">
        <f t="shared" si="9"/>
        <v>-234.51256177131253</v>
      </c>
      <c r="AP5">
        <f t="shared" si="9"/>
        <v>-21.043010215989028</v>
      </c>
      <c r="AQ5">
        <f t="shared" si="9"/>
        <v>-2344.2942220499226</v>
      </c>
      <c r="AR5">
        <f t="shared" si="9"/>
        <v>2090.4014413890263</v>
      </c>
      <c r="AS5">
        <f t="shared" si="9"/>
        <v>-419.22443817523452</v>
      </c>
      <c r="AT5">
        <f t="shared" si="9"/>
        <v>423.54398809624246</v>
      </c>
      <c r="AU5">
        <f t="shared" si="9"/>
        <v>2094.7209913100342</v>
      </c>
      <c r="AW5">
        <v>2</v>
      </c>
      <c r="AX5">
        <f>(R5*SUMPRODUCT(K6:$K$23, X6:$X$23)-$AZ$3*SUMPRODUCT(K5:$K$22, W6:$W$23))/Z5</f>
        <v>1028.3881054684337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5572.219928713519</v>
      </c>
      <c r="P6">
        <f t="shared" si="22"/>
        <v>278.61099643567599</v>
      </c>
      <c r="Q6" s="4">
        <f t="shared" si="23"/>
        <v>25</v>
      </c>
      <c r="R6">
        <f t="shared" si="0"/>
        <v>1000000</v>
      </c>
      <c r="S6">
        <f t="shared" si="1"/>
        <v>1504.3406090441026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1002.3770654429973</v>
      </c>
      <c r="AC6">
        <f t="shared" si="2"/>
        <v>1447.5212250810691</v>
      </c>
      <c r="AE6">
        <f t="shared" si="3"/>
        <v>5361.7555553179072</v>
      </c>
      <c r="AF6">
        <f t="shared" si="4"/>
        <v>-268.0877777658954</v>
      </c>
      <c r="AG6">
        <f t="shared" si="4"/>
        <v>-24.05574270179514</v>
      </c>
      <c r="AH6">
        <f t="shared" si="5"/>
        <v>-2730.2029887638464</v>
      </c>
      <c r="AI6">
        <f t="shared" si="6"/>
        <v>2339.4090460863708</v>
      </c>
      <c r="AJ6">
        <f t="shared" si="7"/>
        <v>-445.14415963807187</v>
      </c>
      <c r="AK6">
        <f>H6*SUM(AB6, AE6:AF6)</f>
        <v>663.24967891785707</v>
      </c>
      <c r="AL6">
        <f t="shared" si="8"/>
        <v>2557.5145653661561</v>
      </c>
      <c r="AN6">
        <f t="shared" si="9"/>
        <v>4175.8758070427457</v>
      </c>
      <c r="AO6">
        <f t="shared" si="9"/>
        <v>-208.79379035213734</v>
      </c>
      <c r="AP6">
        <f t="shared" si="9"/>
        <v>-18.735243136781783</v>
      </c>
      <c r="AQ6">
        <f t="shared" si="9"/>
        <v>-2126.3536711939419</v>
      </c>
      <c r="AR6">
        <f t="shared" si="9"/>
        <v>1821.9931023598856</v>
      </c>
      <c r="AS6">
        <f t="shared" si="9"/>
        <v>-346.68994281832437</v>
      </c>
      <c r="AT6">
        <f t="shared" si="9"/>
        <v>516.55623977019059</v>
      </c>
      <c r="AU6">
        <f t="shared" si="9"/>
        <v>1991.8593993117518</v>
      </c>
      <c r="AW6">
        <v>3</v>
      </c>
      <c r="AX6">
        <f>(R6*SUMPRODUCT(K7:$K$23, X7:$X$23)-$AZ$3*SUMPRODUCT(K6:$K$22, W7:$W$23))/Z6</f>
        <v>1504.3406090441026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5572.219928713519</v>
      </c>
      <c r="P7">
        <f t="shared" si="22"/>
        <v>278.61099643567599</v>
      </c>
      <c r="Q7" s="4">
        <f t="shared" si="23"/>
        <v>25</v>
      </c>
      <c r="R7">
        <f t="shared" si="0"/>
        <v>1000000</v>
      </c>
      <c r="S7">
        <f t="shared" si="1"/>
        <v>1891.2546627587069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1447.5212250810691</v>
      </c>
      <c r="AC7">
        <f t="shared" si="2"/>
        <v>1796.4174120969474</v>
      </c>
      <c r="AE7">
        <f t="shared" si="3"/>
        <v>5292.8001189291408</v>
      </c>
      <c r="AF7">
        <f t="shared" si="4"/>
        <v>-264.64000594645705</v>
      </c>
      <c r="AG7">
        <f t="shared" si="4"/>
        <v>-23.746371224758491</v>
      </c>
      <c r="AH7">
        <f t="shared" si="5"/>
        <v>-2752.5620007478719</v>
      </c>
      <c r="AI7">
        <f t="shared" si="6"/>
        <v>2251.851741010054</v>
      </c>
      <c r="AJ7">
        <f t="shared" si="7"/>
        <v>-348.89618701587824</v>
      </c>
      <c r="AK7">
        <f>H7*SUM(AB7, AE7:AF7)</f>
        <v>678.00383609527501</v>
      </c>
      <c r="AL7">
        <f t="shared" si="8"/>
        <v>2580.9593900894506</v>
      </c>
      <c r="AN7">
        <f t="shared" si="9"/>
        <v>3731.485023292917</v>
      </c>
      <c r="AO7">
        <f t="shared" si="9"/>
        <v>-186.57425116464586</v>
      </c>
      <c r="AP7">
        <f t="shared" si="9"/>
        <v>-16.741465120860816</v>
      </c>
      <c r="AQ7">
        <f t="shared" si="9"/>
        <v>-1940.587902562617</v>
      </c>
      <c r="AR7">
        <f t="shared" si="9"/>
        <v>1587.5814044447936</v>
      </c>
      <c r="AS7">
        <f t="shared" si="9"/>
        <v>-245.97582891476353</v>
      </c>
      <c r="AT7">
        <f t="shared" si="9"/>
        <v>478.00051074600856</v>
      </c>
      <c r="AU7">
        <f t="shared" si="9"/>
        <v>1819.6060862760387</v>
      </c>
      <c r="AW7">
        <v>4</v>
      </c>
      <c r="AX7">
        <f>(R7*SUMPRODUCT(K8:$K$23, X8:$X$23)-$AZ$3*SUMPRODUCT(K7:$K$22, W8:$W$23))/Z7</f>
        <v>1891.2546627587069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5572.219928713519</v>
      </c>
      <c r="P8">
        <f t="shared" si="22"/>
        <v>278.61099643567599</v>
      </c>
      <c r="Q8" s="4">
        <f t="shared" si="23"/>
        <v>25</v>
      </c>
      <c r="R8">
        <f t="shared" si="0"/>
        <v>1000000</v>
      </c>
      <c r="S8">
        <f t="shared" si="1"/>
        <v>2151.5429793256117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1796.4174120969474</v>
      </c>
      <c r="AC8">
        <f t="shared" si="2"/>
        <v>2017.2436546334359</v>
      </c>
      <c r="AE8">
        <f t="shared" si="3"/>
        <v>5224.4019298850344</v>
      </c>
      <c r="AF8">
        <f t="shared" si="4"/>
        <v>-261.22009649425178</v>
      </c>
      <c r="AG8">
        <f t="shared" si="4"/>
        <v>-23.439499861463712</v>
      </c>
      <c r="AH8">
        <f t="shared" si="5"/>
        <v>-2776.3060418877899</v>
      </c>
      <c r="AI8">
        <f t="shared" si="6"/>
        <v>2163.4362916415289</v>
      </c>
      <c r="AJ8">
        <f t="shared" si="7"/>
        <v>-220.82624253648851</v>
      </c>
      <c r="AK8">
        <f t="shared" ref="AK8:AK23" si="24">H8*SUM(AB8:AB8, AE8:AF8)</f>
        <v>490.07094529786048</v>
      </c>
      <c r="AL8">
        <f t="shared" si="8"/>
        <v>2432.680994402901</v>
      </c>
      <c r="AN8">
        <f t="shared" si="9"/>
        <v>3434.2783333370771</v>
      </c>
      <c r="AO8">
        <f t="shared" si="9"/>
        <v>-171.71391666685389</v>
      </c>
      <c r="AP8">
        <f t="shared" si="9"/>
        <v>-15.408034756669963</v>
      </c>
      <c r="AQ8">
        <f t="shared" si="9"/>
        <v>-1825.0141957546268</v>
      </c>
      <c r="AR8">
        <f t="shared" si="9"/>
        <v>1422.1421861589263</v>
      </c>
      <c r="AS8">
        <f t="shared" si="9"/>
        <v>-145.16087972427295</v>
      </c>
      <c r="AT8">
        <f t="shared" si="9"/>
        <v>322.14979854574437</v>
      </c>
      <c r="AU8">
        <f t="shared" si="9"/>
        <v>1599.1311049803978</v>
      </c>
      <c r="AW8">
        <v>5</v>
      </c>
      <c r="AX8">
        <f>(R8*SUMPRODUCT(K9:$K$23, X9:$X$23)-$AZ$3*SUMPRODUCT(K8:$K$22, W9:$W$23))/Z8</f>
        <v>2151.5429793256117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5572.219928713519</v>
      </c>
      <c r="P9">
        <f t="shared" si="22"/>
        <v>278.61099643567599</v>
      </c>
      <c r="Q9" s="4">
        <f t="shared" si="23"/>
        <v>25</v>
      </c>
      <c r="R9">
        <f t="shared" si="0"/>
        <v>1000000</v>
      </c>
      <c r="S9">
        <f t="shared" si="1"/>
        <v>2321.0564767081946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2017.2436546334359</v>
      </c>
      <c r="AC9">
        <f t="shared" si="2"/>
        <v>2147.9044222773937</v>
      </c>
      <c r="AE9">
        <f t="shared" si="3"/>
        <v>5156.5293420866183</v>
      </c>
      <c r="AF9">
        <f t="shared" si="4"/>
        <v>-257.82646710433096</v>
      </c>
      <c r="AG9">
        <f t="shared" si="4"/>
        <v>-23.134986630351502</v>
      </c>
      <c r="AH9">
        <f t="shared" si="5"/>
        <v>-2804.7292999029914</v>
      </c>
      <c r="AI9">
        <f t="shared" si="6"/>
        <v>2070.8385884489444</v>
      </c>
      <c r="AJ9">
        <f t="shared" si="7"/>
        <v>-130.6607676439578</v>
      </c>
      <c r="AK9">
        <f t="shared" si="24"/>
        <v>361.0124088459408</v>
      </c>
      <c r="AL9">
        <f t="shared" si="8"/>
        <v>2301.1902296509274</v>
      </c>
      <c r="AN9">
        <f t="shared" si="9"/>
        <v>3221.4997695093857</v>
      </c>
      <c r="AO9">
        <f t="shared" si="9"/>
        <v>-161.0749884754693</v>
      </c>
      <c r="AP9">
        <f t="shared" si="9"/>
        <v>-14.453394745373711</v>
      </c>
      <c r="AQ9">
        <f t="shared" si="9"/>
        <v>-1752.2318198459952</v>
      </c>
      <c r="AR9">
        <f t="shared" si="9"/>
        <v>1293.7395664425474</v>
      </c>
      <c r="AS9">
        <f t="shared" si="9"/>
        <v>-81.629251949257863</v>
      </c>
      <c r="AT9">
        <f t="shared" si="9"/>
        <v>225.53956638916583</v>
      </c>
      <c r="AU9">
        <f t="shared" si="9"/>
        <v>1437.6498808824554</v>
      </c>
      <c r="AW9">
        <v>6</v>
      </c>
      <c r="AX9">
        <f>(R9*SUMPRODUCT(K10:$K$23, X10:$X$23)-$AZ$3*SUMPRODUCT(K9:$K$22, W10:$W$23))/Z9</f>
        <v>2321.0564767081946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5572.219928713519</v>
      </c>
      <c r="P10">
        <f t="shared" si="22"/>
        <v>278.61099643567599</v>
      </c>
      <c r="Q10" s="4">
        <f t="shared" si="23"/>
        <v>25</v>
      </c>
      <c r="R10">
        <f t="shared" si="0"/>
        <v>1000000</v>
      </c>
      <c r="S10">
        <f t="shared" si="1"/>
        <v>2441.9913260788094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2147.9044222773937</v>
      </c>
      <c r="AC10">
        <f t="shared" si="2"/>
        <v>2230.2919283042829</v>
      </c>
      <c r="AE10">
        <f t="shared" si="3"/>
        <v>5089.1569503244646</v>
      </c>
      <c r="AF10">
        <f t="shared" si="4"/>
        <v>-254.45784751622327</v>
      </c>
      <c r="AG10">
        <f t="shared" si="4"/>
        <v>-22.832717549877017</v>
      </c>
      <c r="AH10">
        <f t="shared" si="5"/>
        <v>-2836.7685668388363</v>
      </c>
      <c r="AI10">
        <f t="shared" si="6"/>
        <v>1975.0978184195278</v>
      </c>
      <c r="AJ10">
        <f t="shared" si="7"/>
        <v>-82.387506026889241</v>
      </c>
      <c r="AK10">
        <f t="shared" si="24"/>
        <v>366.58668506699587</v>
      </c>
      <c r="AL10">
        <f t="shared" si="8"/>
        <v>2259.2969974596344</v>
      </c>
      <c r="AN10">
        <f t="shared" si="9"/>
        <v>3020.8165469656528</v>
      </c>
      <c r="AO10">
        <f t="shared" si="9"/>
        <v>-151.04082734828268</v>
      </c>
      <c r="AP10">
        <f t="shared" si="9"/>
        <v>-13.553020993479889</v>
      </c>
      <c r="AQ10">
        <f t="shared" si="9"/>
        <v>-1683.8461675017606</v>
      </c>
      <c r="AR10">
        <f t="shared" si="9"/>
        <v>1172.3765311221298</v>
      </c>
      <c r="AS10">
        <f t="shared" si="9"/>
        <v>-48.903491069064401</v>
      </c>
      <c r="AT10">
        <f t="shared" si="9"/>
        <v>217.59814738609404</v>
      </c>
      <c r="AU10">
        <f t="shared" si="9"/>
        <v>1341.0711874391593</v>
      </c>
      <c r="AW10">
        <v>7</v>
      </c>
      <c r="AX10">
        <f>(R10*SUMPRODUCT(K11:$K$23, X11:$X$23)-$AZ$3*SUMPRODUCT(K10:$K$22, W11:$W$23))/Z10</f>
        <v>2441.9913260788094</v>
      </c>
    </row>
    <row r="11" spans="1:52" x14ac:dyDescent="0.25">
      <c r="A11" t="s">
        <v>33</v>
      </c>
      <c r="C11" s="7">
        <f>AU25</f>
        <v>16862.396952012969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5572.219928713519</v>
      </c>
      <c r="P11">
        <f t="shared" si="22"/>
        <v>278.61099643567599</v>
      </c>
      <c r="Q11" s="4">
        <f t="shared" si="23"/>
        <v>25</v>
      </c>
      <c r="R11">
        <f t="shared" si="0"/>
        <v>1000000</v>
      </c>
      <c r="S11">
        <f t="shared" si="1"/>
        <v>2510.0590983329635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2230.2919283042829</v>
      </c>
      <c r="AC11">
        <f t="shared" si="2"/>
        <v>2262.3123462819331</v>
      </c>
      <c r="AE11">
        <f t="shared" si="3"/>
        <v>5022.2331216420662</v>
      </c>
      <c r="AF11">
        <f t="shared" si="4"/>
        <v>-251.11165608210331</v>
      </c>
      <c r="AG11">
        <f t="shared" si="4"/>
        <v>-22.532460966600652</v>
      </c>
      <c r="AH11">
        <f t="shared" si="5"/>
        <v>-2877.1763111036585</v>
      </c>
      <c r="AI11">
        <f t="shared" si="6"/>
        <v>1871.4126934897045</v>
      </c>
      <c r="AJ11">
        <f t="shared" si="7"/>
        <v>-32.020417977650141</v>
      </c>
      <c r="AK11">
        <f t="shared" si="24"/>
        <v>360.57278978400871</v>
      </c>
      <c r="AL11">
        <f t="shared" si="8"/>
        <v>2199.9650652960631</v>
      </c>
      <c r="AN11">
        <f t="shared" si="9"/>
        <v>2835.0850875758961</v>
      </c>
      <c r="AO11">
        <f t="shared" si="9"/>
        <v>-141.7542543787948</v>
      </c>
      <c r="AP11">
        <f t="shared" si="9"/>
        <v>-12.719728958322197</v>
      </c>
      <c r="AQ11">
        <f t="shared" si="9"/>
        <v>-1624.1857867540782</v>
      </c>
      <c r="AR11">
        <f t="shared" si="9"/>
        <v>1056.4253174847013</v>
      </c>
      <c r="AS11">
        <f t="shared" si="9"/>
        <v>-18.075745850025669</v>
      </c>
      <c r="AT11">
        <f t="shared" si="9"/>
        <v>203.54581608271616</v>
      </c>
      <c r="AU11">
        <f t="shared" si="9"/>
        <v>1241.8953877173919</v>
      </c>
      <c r="AW11">
        <v>8</v>
      </c>
      <c r="AX11">
        <f>(R11*SUMPRODUCT(K12:$K$23, X12:$X$23)-$AZ$3*SUMPRODUCT(K11:$K$22, W12:$W$23))/Z11</f>
        <v>2510.0590983329635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5572.219928713519</v>
      </c>
      <c r="P12">
        <f t="shared" si="22"/>
        <v>278.61099643567599</v>
      </c>
      <c r="Q12" s="4">
        <f t="shared" si="23"/>
        <v>25</v>
      </c>
      <c r="R12">
        <f t="shared" si="0"/>
        <v>1000000</v>
      </c>
      <c r="S12">
        <f t="shared" si="1"/>
        <v>2525.1956555838565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2262.3123462819331</v>
      </c>
      <c r="AC12">
        <f t="shared" si="2"/>
        <v>2245.8036474613891</v>
      </c>
      <c r="AE12">
        <f t="shared" si="3"/>
        <v>4955.69989307163</v>
      </c>
      <c r="AF12">
        <f t="shared" si="4"/>
        <v>-247.78499465358152</v>
      </c>
      <c r="AG12">
        <f t="shared" si="4"/>
        <v>-22.233956827219902</v>
      </c>
      <c r="AH12">
        <f t="shared" si="5"/>
        <v>-2927.1811885898269</v>
      </c>
      <c r="AI12">
        <f t="shared" si="6"/>
        <v>1758.4997530010014</v>
      </c>
      <c r="AJ12">
        <f t="shared" si="7"/>
        <v>16.508698820543941</v>
      </c>
      <c r="AK12">
        <f t="shared" si="24"/>
        <v>361.75479399992906</v>
      </c>
      <c r="AL12">
        <f t="shared" si="8"/>
        <v>2136.7632458214744</v>
      </c>
      <c r="AN12">
        <f t="shared" si="9"/>
        <v>2659.498643528837</v>
      </c>
      <c r="AO12">
        <f t="shared" si="9"/>
        <v>-132.97493217644185</v>
      </c>
      <c r="AP12">
        <f t="shared" si="9"/>
        <v>-11.931952962877965</v>
      </c>
      <c r="AQ12">
        <f t="shared" si="9"/>
        <v>-1570.8849543737394</v>
      </c>
      <c r="AR12">
        <f t="shared" si="9"/>
        <v>943.70680401577749</v>
      </c>
      <c r="AS12">
        <f t="shared" si="9"/>
        <v>8.8594674954075394</v>
      </c>
      <c r="AT12">
        <f t="shared" si="9"/>
        <v>194.13733775080297</v>
      </c>
      <c r="AU12">
        <f t="shared" si="9"/>
        <v>1146.7036092619878</v>
      </c>
      <c r="AW12">
        <v>9</v>
      </c>
      <c r="AX12">
        <f>(R12*SUMPRODUCT(K13:$K$23, X13:$X$23)-$AZ$3*SUMPRODUCT(K12:$K$22, W13:$W$23))/Z12</f>
        <v>2525.1956555838565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5572.219928713519</v>
      </c>
      <c r="P13">
        <f t="shared" si="22"/>
        <v>278.61099643567599</v>
      </c>
      <c r="Q13" s="4">
        <f t="shared" si="23"/>
        <v>25</v>
      </c>
      <c r="R13">
        <f t="shared" si="0"/>
        <v>1000000</v>
      </c>
      <c r="S13">
        <f t="shared" si="1"/>
        <v>2486.3353485243101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2245.8036474613891</v>
      </c>
      <c r="AC13">
        <f t="shared" si="2"/>
        <v>2181.7134853532389</v>
      </c>
      <c r="AE13">
        <f t="shared" si="3"/>
        <v>4889.520381489875</v>
      </c>
      <c r="AF13">
        <f t="shared" si="4"/>
        <v>-244.47601907449379</v>
      </c>
      <c r="AG13">
        <f t="shared" si="4"/>
        <v>-21.937039654044753</v>
      </c>
      <c r="AH13">
        <f t="shared" si="5"/>
        <v>-2983.104196118175</v>
      </c>
      <c r="AI13">
        <f t="shared" si="6"/>
        <v>1640.003126643162</v>
      </c>
      <c r="AJ13">
        <f t="shared" si="7"/>
        <v>64.090162108150253</v>
      </c>
      <c r="AK13">
        <f t="shared" si="24"/>
        <v>356.25684211062907</v>
      </c>
      <c r="AL13">
        <f t="shared" si="8"/>
        <v>2060.3501308619411</v>
      </c>
      <c r="AN13">
        <f t="shared" si="9"/>
        <v>2494.9920232898662</v>
      </c>
      <c r="AO13">
        <f t="shared" si="9"/>
        <v>-124.74960116449333</v>
      </c>
      <c r="AP13">
        <f t="shared" si="9"/>
        <v>-11.193887064799933</v>
      </c>
      <c r="AQ13">
        <f t="shared" si="9"/>
        <v>-1522.1986193438238</v>
      </c>
      <c r="AR13">
        <f t="shared" si="9"/>
        <v>836.84991571674914</v>
      </c>
      <c r="AS13">
        <f t="shared" si="9"/>
        <v>32.703502747740906</v>
      </c>
      <c r="AT13">
        <f t="shared" si="9"/>
        <v>181.78837799171109</v>
      </c>
      <c r="AU13">
        <f t="shared" si="9"/>
        <v>1051.3417964562011</v>
      </c>
      <c r="AW13">
        <v>10</v>
      </c>
      <c r="AX13">
        <f>(R13*SUMPRODUCT(K14:$K$23, X14:$X$23)-$AZ$3*SUMPRODUCT(K13:$K$22, W14:$W$23))/Z13</f>
        <v>2486.3353485243101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5572.219928713519</v>
      </c>
      <c r="P14">
        <f t="shared" si="22"/>
        <v>278.61099643567599</v>
      </c>
      <c r="Q14" s="4">
        <f t="shared" si="23"/>
        <v>25</v>
      </c>
      <c r="R14">
        <f t="shared" si="0"/>
        <v>1000000</v>
      </c>
      <c r="S14">
        <f t="shared" si="1"/>
        <v>2444.2692707756064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2181.7134853532389</v>
      </c>
      <c r="AC14">
        <f t="shared" si="2"/>
        <v>2115.8978382054747</v>
      </c>
      <c r="AE14">
        <f t="shared" si="3"/>
        <v>4823.6289848005008</v>
      </c>
      <c r="AF14">
        <f t="shared" si="4"/>
        <v>-241.18144924002507</v>
      </c>
      <c r="AG14">
        <f t="shared" si="4"/>
        <v>-21.64141512050006</v>
      </c>
      <c r="AH14">
        <f t="shared" si="5"/>
        <v>-3050.1654801697596</v>
      </c>
      <c r="AI14">
        <f t="shared" si="6"/>
        <v>1510.640640270216</v>
      </c>
      <c r="AJ14">
        <f t="shared" si="7"/>
        <v>65.815647147764139</v>
      </c>
      <c r="AK14">
        <f t="shared" si="24"/>
        <v>578.82278688162842</v>
      </c>
      <c r="AL14">
        <f t="shared" si="8"/>
        <v>2155.2790742996085</v>
      </c>
      <c r="AN14">
        <f t="shared" si="9"/>
        <v>2267.3479036944314</v>
      </c>
      <c r="AO14">
        <f t="shared" si="9"/>
        <v>-113.36739518472159</v>
      </c>
      <c r="AP14">
        <f t="shared" si="9"/>
        <v>-10.172552109846027</v>
      </c>
      <c r="AQ14">
        <f t="shared" si="9"/>
        <v>-1433.7309791395683</v>
      </c>
      <c r="AR14">
        <f t="shared" si="9"/>
        <v>710.07697726029562</v>
      </c>
      <c r="AS14">
        <f t="shared" si="9"/>
        <v>30.936659942337428</v>
      </c>
      <c r="AT14">
        <f t="shared" si="9"/>
        <v>272.07578289749159</v>
      </c>
      <c r="AU14">
        <f t="shared" si="9"/>
        <v>1013.0894201001246</v>
      </c>
      <c r="AW14">
        <v>11</v>
      </c>
      <c r="AX14">
        <f>(R14*SUMPRODUCT(K15:$K$23, X15:$X$23)-$AZ$3*SUMPRODUCT(K14:$K$22, W15:$W$23))/Z14</f>
        <v>2444.2692707756064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5572.219928713519</v>
      </c>
      <c r="P15">
        <f t="shared" si="22"/>
        <v>278.61099643567599</v>
      </c>
      <c r="Q15" s="4">
        <f t="shared" si="23"/>
        <v>25</v>
      </c>
      <c r="R15">
        <f t="shared" si="0"/>
        <v>1000000</v>
      </c>
      <c r="S15">
        <f t="shared" si="1"/>
        <v>2347.3509141938675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2115.8978382054747</v>
      </c>
      <c r="AC15">
        <f t="shared" si="2"/>
        <v>2004.3359495319444</v>
      </c>
      <c r="AE15">
        <f t="shared" si="3"/>
        <v>4757.9595595549808</v>
      </c>
      <c r="AF15">
        <f t="shared" si="4"/>
        <v>-237.89797797774906</v>
      </c>
      <c r="AG15">
        <f t="shared" si="4"/>
        <v>-21.346786471211079</v>
      </c>
      <c r="AH15">
        <f t="shared" si="5"/>
        <v>-3128.5799233592288</v>
      </c>
      <c r="AI15">
        <f t="shared" si="6"/>
        <v>1370.1348717467918</v>
      </c>
      <c r="AJ15">
        <f t="shared" si="7"/>
        <v>111.56188867353035</v>
      </c>
      <c r="AK15">
        <f t="shared" si="24"/>
        <v>567.85231946964586</v>
      </c>
      <c r="AL15">
        <f t="shared" si="8"/>
        <v>2049.5490798899682</v>
      </c>
      <c r="AN15">
        <f t="shared" si="9"/>
        <v>2060.1857595724382</v>
      </c>
      <c r="AO15">
        <f t="shared" si="9"/>
        <v>-103.00928797862191</v>
      </c>
      <c r="AP15">
        <f t="shared" si="9"/>
        <v>-9.2431104027155708</v>
      </c>
      <c r="AQ15">
        <f t="shared" si="9"/>
        <v>-1354.6680515274841</v>
      </c>
      <c r="AR15">
        <f t="shared" si="9"/>
        <v>593.26530966361634</v>
      </c>
      <c r="AS15">
        <f t="shared" si="9"/>
        <v>48.306046211479362</v>
      </c>
      <c r="AT15">
        <f t="shared" si="9"/>
        <v>245.87877376178537</v>
      </c>
      <c r="AU15">
        <f t="shared" si="9"/>
        <v>887.45012963688112</v>
      </c>
      <c r="AW15">
        <v>12</v>
      </c>
      <c r="AX15">
        <f>(R15*SUMPRODUCT(K16:$K$23, X16:$X$23)-$AZ$3*SUMPRODUCT(K15:$K$22, W16:$W$23))/Z15</f>
        <v>2347.3509141938675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5572.219928713519</v>
      </c>
      <c r="P16">
        <f t="shared" si="22"/>
        <v>278.61099643567599</v>
      </c>
      <c r="Q16" s="4">
        <f t="shared" si="23"/>
        <v>25</v>
      </c>
      <c r="R16">
        <f t="shared" si="0"/>
        <v>1000000</v>
      </c>
      <c r="S16">
        <f t="shared" si="1"/>
        <v>2201.6942049966342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2004.3359495319444</v>
      </c>
      <c r="AC16">
        <f t="shared" si="2"/>
        <v>1854.1000634752861</v>
      </c>
      <c r="AE16">
        <f t="shared" si="3"/>
        <v>4692.501483666204</v>
      </c>
      <c r="AF16">
        <f t="shared" si="4"/>
        <v>-234.62507418331023</v>
      </c>
      <c r="AG16">
        <f t="shared" si="4"/>
        <v>-21.053106049735465</v>
      </c>
      <c r="AH16">
        <f t="shared" si="5"/>
        <v>-3208.502270540157</v>
      </c>
      <c r="AI16">
        <f t="shared" si="6"/>
        <v>1228.3210328930018</v>
      </c>
      <c r="AJ16">
        <f t="shared" si="7"/>
        <v>150.23588605665827</v>
      </c>
      <c r="AK16">
        <f t="shared" si="24"/>
        <v>552.98443598561778</v>
      </c>
      <c r="AL16">
        <f t="shared" si="8"/>
        <v>1931.5413549352779</v>
      </c>
      <c r="AN16">
        <f t="shared" si="9"/>
        <v>1871.679225631887</v>
      </c>
      <c r="AO16">
        <f t="shared" si="9"/>
        <v>-93.583961281594355</v>
      </c>
      <c r="AP16">
        <f t="shared" si="9"/>
        <v>-8.3973678784068078</v>
      </c>
      <c r="AQ16">
        <f t="shared" si="9"/>
        <v>-1279.7624179909437</v>
      </c>
      <c r="AR16">
        <f t="shared" si="9"/>
        <v>489.93547848094227</v>
      </c>
      <c r="AS16">
        <f t="shared" si="9"/>
        <v>59.923984649857374</v>
      </c>
      <c r="AT16">
        <f t="shared" si="9"/>
        <v>220.56668165896974</v>
      </c>
      <c r="AU16">
        <f t="shared" si="9"/>
        <v>770.42614478976941</v>
      </c>
      <c r="AW16">
        <v>13</v>
      </c>
      <c r="AX16">
        <f>(R16*SUMPRODUCT(K17:$K$23, X17:$X$23)-$AZ$3*SUMPRODUCT(K16:$K$22, W17:$W$23))/Z16</f>
        <v>2201.6942049966342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5572.219928713519</v>
      </c>
      <c r="P17">
        <f t="shared" si="22"/>
        <v>278.61099643567599</v>
      </c>
      <c r="Q17" s="4">
        <f t="shared" si="23"/>
        <v>25</v>
      </c>
      <c r="R17">
        <f t="shared" si="0"/>
        <v>1000000</v>
      </c>
      <c r="S17">
        <f t="shared" si="1"/>
        <v>2010.8948388759288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1854.1000634752861</v>
      </c>
      <c r="AC17">
        <f t="shared" si="2"/>
        <v>1669.864549640426</v>
      </c>
      <c r="AE17">
        <f t="shared" si="3"/>
        <v>4627.2198535055823</v>
      </c>
      <c r="AF17">
        <f t="shared" si="4"/>
        <v>-231.36099267527916</v>
      </c>
      <c r="AG17">
        <f t="shared" si="4"/>
        <v>-20.760217259469727</v>
      </c>
      <c r="AH17">
        <f t="shared" si="5"/>
        <v>-3294.3091907353746</v>
      </c>
      <c r="AI17">
        <f t="shared" si="6"/>
        <v>1080.7894528354591</v>
      </c>
      <c r="AJ17">
        <f t="shared" si="7"/>
        <v>184.23551383486006</v>
      </c>
      <c r="AK17">
        <f t="shared" si="24"/>
        <v>534.82148507067802</v>
      </c>
      <c r="AL17">
        <f t="shared" si="8"/>
        <v>1799.8464517409971</v>
      </c>
      <c r="AN17">
        <f t="shared" si="9"/>
        <v>1700.1549449747247</v>
      </c>
      <c r="AO17">
        <f t="shared" si="9"/>
        <v>-85.007747248736251</v>
      </c>
      <c r="AP17">
        <f t="shared" si="9"/>
        <v>-7.6278169505382687</v>
      </c>
      <c r="AQ17">
        <f t="shared" si="9"/>
        <v>-1210.4106219766577</v>
      </c>
      <c r="AR17">
        <f t="shared" si="9"/>
        <v>397.10875879879262</v>
      </c>
      <c r="AS17">
        <f t="shared" si="9"/>
        <v>67.692681524305442</v>
      </c>
      <c r="AT17">
        <f t="shared" si="9"/>
        <v>196.50663277491969</v>
      </c>
      <c r="AU17">
        <f t="shared" si="9"/>
        <v>661.30807309801776</v>
      </c>
      <c r="AW17">
        <v>14</v>
      </c>
      <c r="AX17">
        <f>(R17*SUMPRODUCT(K18:$K$23, X18:$X$23)-$AZ$3*SUMPRODUCT(K17:$K$22, W18:$W$23))/Z17</f>
        <v>2010.8948388759288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5572.219928713519</v>
      </c>
      <c r="P18">
        <f t="shared" si="22"/>
        <v>278.61099643567599</v>
      </c>
      <c r="Q18" s="4">
        <f t="shared" si="23"/>
        <v>25</v>
      </c>
      <c r="R18">
        <f t="shared" si="0"/>
        <v>1000000</v>
      </c>
      <c r="S18">
        <f t="shared" si="1"/>
        <v>1777.2754750424328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1669.864549640426</v>
      </c>
      <c r="AC18">
        <f t="shared" si="2"/>
        <v>1455.0838567370956</v>
      </c>
      <c r="AE18">
        <f t="shared" si="3"/>
        <v>4562.0655763936593</v>
      </c>
      <c r="AF18">
        <f t="shared" si="4"/>
        <v>-228.103278819683</v>
      </c>
      <c r="AG18">
        <f t="shared" si="4"/>
        <v>-20.46789984403452</v>
      </c>
      <c r="AH18">
        <f t="shared" si="5"/>
        <v>-3388.609713620277</v>
      </c>
      <c r="AI18">
        <f t="shared" si="6"/>
        <v>924.8846841096647</v>
      </c>
      <c r="AJ18">
        <f t="shared" si="7"/>
        <v>214.78069290333042</v>
      </c>
      <c r="AK18">
        <f t="shared" si="24"/>
        <v>513.75947096983089</v>
      </c>
      <c r="AL18">
        <f t="shared" si="8"/>
        <v>1653.4248479828261</v>
      </c>
      <c r="AN18">
        <f t="shared" si="9"/>
        <v>1544.0851948542349</v>
      </c>
      <c r="AO18">
        <f t="shared" si="9"/>
        <v>-77.20425974271177</v>
      </c>
      <c r="AP18">
        <f t="shared" si="9"/>
        <v>-6.9276034264979387</v>
      </c>
      <c r="AQ18">
        <f t="shared" si="9"/>
        <v>-1146.9151423457806</v>
      </c>
      <c r="AR18">
        <f t="shared" si="9"/>
        <v>313.03818933924481</v>
      </c>
      <c r="AS18">
        <f t="shared" si="9"/>
        <v>72.69507254973081</v>
      </c>
      <c r="AT18">
        <f t="shared" si="9"/>
        <v>173.88798550935329</v>
      </c>
      <c r="AU18">
        <f t="shared" si="9"/>
        <v>559.62124739832893</v>
      </c>
      <c r="AW18">
        <v>15</v>
      </c>
      <c r="AX18">
        <f>(R18*SUMPRODUCT(K19:$K$23, X19:$X$23)-$AZ$3*SUMPRODUCT(K18:$K$22, W19:$W$23))/Z18</f>
        <v>1777.2754750424328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5572.219928713519</v>
      </c>
      <c r="P19">
        <f t="shared" si="22"/>
        <v>278.61099643567599</v>
      </c>
      <c r="Q19" s="4">
        <f t="shared" si="23"/>
        <v>25</v>
      </c>
      <c r="R19">
        <f t="shared" si="0"/>
        <v>1000000</v>
      </c>
      <c r="S19">
        <f t="shared" si="1"/>
        <v>1497.0988695424085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1455.0838567370956</v>
      </c>
      <c r="AC19">
        <f t="shared" si="2"/>
        <v>1208.1912835276694</v>
      </c>
      <c r="AE19">
        <f t="shared" si="3"/>
        <v>4496.9024322545847</v>
      </c>
      <c r="AF19">
        <f t="shared" si="4"/>
        <v>-224.84512161272926</v>
      </c>
      <c r="AG19">
        <f t="shared" si="4"/>
        <v>-20.175542646307584</v>
      </c>
      <c r="AH19">
        <f t="shared" si="5"/>
        <v>-3507.1279714636703</v>
      </c>
      <c r="AI19">
        <f t="shared" si="6"/>
        <v>744.75379653187701</v>
      </c>
      <c r="AJ19">
        <f t="shared" si="7"/>
        <v>246.89257320942625</v>
      </c>
      <c r="AK19">
        <f t="shared" si="24"/>
        <v>490.0829239749516</v>
      </c>
      <c r="AL19">
        <f t="shared" si="8"/>
        <v>1481.7292937162549</v>
      </c>
      <c r="AN19">
        <f t="shared" si="9"/>
        <v>1402.0534390764428</v>
      </c>
      <c r="AO19">
        <f t="shared" si="9"/>
        <v>-70.102671953822153</v>
      </c>
      <c r="AP19">
        <f t="shared" si="9"/>
        <v>-6.2903719568375891</v>
      </c>
      <c r="AQ19">
        <f t="shared" si="9"/>
        <v>-1093.4595330338377</v>
      </c>
      <c r="AR19">
        <f t="shared" si="9"/>
        <v>232.20086213194514</v>
      </c>
      <c r="AS19">
        <f t="shared" si="9"/>
        <v>76.976671512341014</v>
      </c>
      <c r="AT19">
        <f t="shared" si="9"/>
        <v>152.79905653795149</v>
      </c>
      <c r="AU19">
        <f t="shared" si="9"/>
        <v>461.97659018223766</v>
      </c>
      <c r="AW19">
        <v>16</v>
      </c>
      <c r="AX19">
        <f>(R19*SUMPRODUCT(K20:$K$23, X20:$X$23)-$AZ$3*SUMPRODUCT(K19:$K$22, W20:$W$23))/Z19</f>
        <v>1497.0988695424085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5572.219928713519</v>
      </c>
      <c r="P20">
        <f t="shared" si="22"/>
        <v>278.61099643567599</v>
      </c>
      <c r="Q20" s="4">
        <f t="shared" si="23"/>
        <v>25</v>
      </c>
      <c r="R20">
        <f t="shared" si="0"/>
        <v>1000000</v>
      </c>
      <c r="S20">
        <f t="shared" si="1"/>
        <v>1174.1326439025725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1208.1912835276694</v>
      </c>
      <c r="AC20">
        <f t="shared" si="2"/>
        <v>933.81079161493926</v>
      </c>
      <c r="AE20">
        <f t="shared" si="3"/>
        <v>4431.6961373201384</v>
      </c>
      <c r="AF20">
        <f t="shared" si="4"/>
        <v>-221.58480686600694</v>
      </c>
      <c r="AG20">
        <f t="shared" si="4"/>
        <v>-19.88299185071515</v>
      </c>
      <c r="AH20">
        <f t="shared" si="5"/>
        <v>-3631.8147651742397</v>
      </c>
      <c r="AI20">
        <f t="shared" si="6"/>
        <v>558.41357342917627</v>
      </c>
      <c r="AJ20">
        <f t="shared" si="7"/>
        <v>274.38049191273012</v>
      </c>
      <c r="AK20">
        <f t="shared" si="24"/>
        <v>463.65499128365076</v>
      </c>
      <c r="AL20">
        <f t="shared" si="8"/>
        <v>1296.4490566255572</v>
      </c>
      <c r="AN20">
        <f t="shared" si="9"/>
        <v>1272.8066743223474</v>
      </c>
      <c r="AO20">
        <f t="shared" si="9"/>
        <v>-63.640333716117382</v>
      </c>
      <c r="AP20">
        <f t="shared" si="9"/>
        <v>-5.7105008892578182</v>
      </c>
      <c r="AQ20">
        <f t="shared" si="9"/>
        <v>-1043.0764948184201</v>
      </c>
      <c r="AR20">
        <f t="shared" si="9"/>
        <v>160.37934489855215</v>
      </c>
      <c r="AS20">
        <f t="shared" si="9"/>
        <v>78.803534942166493</v>
      </c>
      <c r="AT20">
        <f t="shared" si="9"/>
        <v>133.16417669501189</v>
      </c>
      <c r="AU20">
        <f t="shared" si="9"/>
        <v>372.34705653573053</v>
      </c>
      <c r="AW20">
        <v>17</v>
      </c>
      <c r="AX20">
        <f>(R20*SUMPRODUCT(K21:$K$23, X21:$X$23)-$AZ$3*SUMPRODUCT(K20:$K$22, W21:$W$23))/Z20</f>
        <v>1174.1326439025725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5572.219928713519</v>
      </c>
      <c r="P21">
        <f t="shared" si="22"/>
        <v>278.61099643567599</v>
      </c>
      <c r="Q21" s="4">
        <f t="shared" si="23"/>
        <v>25</v>
      </c>
      <c r="R21">
        <f t="shared" si="0"/>
        <v>1000000</v>
      </c>
      <c r="S21">
        <f t="shared" si="1"/>
        <v>816.12987086964324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933.81079161493926</v>
      </c>
      <c r="AC21">
        <f t="shared" si="2"/>
        <v>639.53284373942802</v>
      </c>
      <c r="AE21">
        <f t="shared" si="3"/>
        <v>4366.4835513916269</v>
      </c>
      <c r="AF21">
        <f t="shared" si="4"/>
        <v>-218.32417756958139</v>
      </c>
      <c r="AG21">
        <f t="shared" si="4"/>
        <v>-19.590412830312204</v>
      </c>
      <c r="AH21">
        <f t="shared" si="5"/>
        <v>-3749.9640758318387</v>
      </c>
      <c r="AI21">
        <f t="shared" si="6"/>
        <v>378.60488515989482</v>
      </c>
      <c r="AJ21">
        <f t="shared" si="7"/>
        <v>294.27794787551125</v>
      </c>
      <c r="AK21">
        <f t="shared" si="24"/>
        <v>434.87435099677367</v>
      </c>
      <c r="AL21">
        <f t="shared" si="8"/>
        <v>1107.7571840321798</v>
      </c>
      <c r="AN21">
        <f t="shared" si="9"/>
        <v>1155.2225676393894</v>
      </c>
      <c r="AO21">
        <f t="shared" si="9"/>
        <v>-57.761128381969478</v>
      </c>
      <c r="AP21">
        <f t="shared" si="9"/>
        <v>-5.1829548295758867</v>
      </c>
      <c r="AQ21">
        <f t="shared" si="9"/>
        <v>-992.1125494351802</v>
      </c>
      <c r="AR21">
        <f t="shared" si="9"/>
        <v>100.16593499266388</v>
      </c>
      <c r="AS21">
        <f t="shared" si="9"/>
        <v>77.855904538115595</v>
      </c>
      <c r="AT21">
        <f t="shared" si="9"/>
        <v>115.0529157951128</v>
      </c>
      <c r="AU21">
        <f t="shared" si="9"/>
        <v>293.07475532589228</v>
      </c>
      <c r="AW21">
        <v>18</v>
      </c>
      <c r="AX21">
        <f>(R21*SUMPRODUCT(K22:$K$23, X22:$X$23)-$AZ$3*SUMPRODUCT(K21:$K$22, W22:$W$23))/Z21</f>
        <v>816.12987086964324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5572.219928713519</v>
      </c>
      <c r="P22">
        <f t="shared" si="22"/>
        <v>278.61099643567599</v>
      </c>
      <c r="Q22" s="4">
        <f t="shared" si="23"/>
        <v>25</v>
      </c>
      <c r="R22">
        <f t="shared" si="0"/>
        <v>1000000</v>
      </c>
      <c r="S22">
        <f t="shared" si="1"/>
        <v>423.78087558613197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639.53284373942802</v>
      </c>
      <c r="AC22">
        <f t="shared" si="2"/>
        <v>327.11628343045857</v>
      </c>
      <c r="AE22">
        <f t="shared" si="3"/>
        <v>4301.1942693658211</v>
      </c>
      <c r="AF22">
        <f t="shared" si="4"/>
        <v>-215.05971346829111</v>
      </c>
      <c r="AG22">
        <f t="shared" si="4"/>
        <v>-19.297489709630213</v>
      </c>
      <c r="AH22">
        <f t="shared" si="5"/>
        <v>-3880.7596951546429</v>
      </c>
      <c r="AI22">
        <f t="shared" si="6"/>
        <v>186.0773710332569</v>
      </c>
      <c r="AJ22">
        <f t="shared" si="7"/>
        <v>312.41656030896945</v>
      </c>
      <c r="AK22">
        <f t="shared" si="24"/>
        <v>404.38481072173386</v>
      </c>
      <c r="AL22">
        <f t="shared" si="8"/>
        <v>902.8787420639602</v>
      </c>
      <c r="AN22">
        <f t="shared" si="9"/>
        <v>1048.2485281680742</v>
      </c>
      <c r="AO22">
        <f t="shared" si="9"/>
        <v>-52.412426408403718</v>
      </c>
      <c r="AP22">
        <f t="shared" si="9"/>
        <v>-4.7030112844544867</v>
      </c>
      <c r="AQ22">
        <f t="shared" si="9"/>
        <v>-945.78398088018344</v>
      </c>
      <c r="AR22">
        <f t="shared" si="9"/>
        <v>45.349109595032459</v>
      </c>
      <c r="AS22">
        <f t="shared" si="9"/>
        <v>76.139364792628996</v>
      </c>
      <c r="AT22">
        <f t="shared" si="9"/>
        <v>98.553042737844763</v>
      </c>
      <c r="AU22">
        <f t="shared" si="9"/>
        <v>220.0415171255062</v>
      </c>
      <c r="AW22">
        <v>19</v>
      </c>
      <c r="AX22">
        <f>(R22*SUMPRODUCT(K23:$K$23, X23:$X$23)-$AZ$3*SUMPRODUCT(K22:$K$22, W23:$W$23))/Z22</f>
        <v>423.78087558613197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5572.219928713519</v>
      </c>
      <c r="P23">
        <f t="shared" si="22"/>
        <v>278.61099643567599</v>
      </c>
      <c r="Q23" s="4">
        <f t="shared" si="23"/>
        <v>25</v>
      </c>
      <c r="R23">
        <f t="shared" si="0"/>
        <v>1000000</v>
      </c>
      <c r="S23">
        <f t="shared" si="1"/>
        <v>430.32357590989011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327.11628343045857</v>
      </c>
      <c r="AC23">
        <f t="shared" si="2"/>
        <v>327.11628343045857</v>
      </c>
      <c r="AE23">
        <f t="shared" si="3"/>
        <v>4235.7983052259915</v>
      </c>
      <c r="AF23">
        <f t="shared" si="4"/>
        <v>-211.78991526129963</v>
      </c>
      <c r="AG23">
        <f t="shared" si="4"/>
        <v>-19.004087955138949</v>
      </c>
      <c r="AH23">
        <f t="shared" si="5"/>
        <v>-4017.0742957985876</v>
      </c>
      <c r="AI23">
        <f t="shared" si="6"/>
        <v>-12.06999378903447</v>
      </c>
      <c r="AJ23">
        <f t="shared" si="7"/>
        <v>0</v>
      </c>
      <c r="AK23">
        <f t="shared" si="24"/>
        <v>372.33444055176983</v>
      </c>
      <c r="AL23">
        <f t="shared" si="8"/>
        <v>360.26444676273536</v>
      </c>
      <c r="AN23">
        <f t="shared" si="9"/>
        <v>950.93721074490168</v>
      </c>
      <c r="AO23">
        <f t="shared" si="9"/>
        <v>-47.546860537245095</v>
      </c>
      <c r="AP23">
        <f t="shared" si="9"/>
        <v>-4.2664199498154431</v>
      </c>
      <c r="AQ23">
        <f t="shared" si="9"/>
        <v>-901.83364526322555</v>
      </c>
      <c r="AR23">
        <f t="shared" si="9"/>
        <v>-2.7097150053844108</v>
      </c>
      <c r="AS23">
        <f t="shared" si="9"/>
        <v>0</v>
      </c>
      <c r="AT23">
        <f t="shared" si="9"/>
        <v>83.589125083157839</v>
      </c>
      <c r="AU23">
        <f t="shared" si="9"/>
        <v>80.879410077773429</v>
      </c>
      <c r="AW23">
        <v>20</v>
      </c>
      <c r="AX23">
        <f>(R23*SUMPRODUCT(K$23:$K24, X$23:$X24)-$AZ$3*SUMPRODUCT(K$22:$K23, W$23:$W24))/Z23</f>
        <v>430.32357590989011</v>
      </c>
    </row>
    <row r="25" spans="5:50" x14ac:dyDescent="0.25">
      <c r="AN25" s="8">
        <f t="shared" ref="AN25:AU25" si="25">SUM(AN3:AN23)</f>
        <v>51108.723847361005</v>
      </c>
      <c r="AO25" s="8">
        <f t="shared" si="25"/>
        <v>-6734.6011389031919</v>
      </c>
      <c r="AP25" s="8">
        <f t="shared" si="25"/>
        <v>-477.45118943310115</v>
      </c>
      <c r="AQ25" s="8">
        <f t="shared" si="25"/>
        <v>-30329.482850735025</v>
      </c>
      <c r="AR25" s="8">
        <f t="shared" si="25"/>
        <v>13567.1886682897</v>
      </c>
      <c r="AS25" s="8">
        <f t="shared" si="25"/>
        <v>-1159.7256724870076</v>
      </c>
      <c r="AT25" s="8">
        <f t="shared" si="25"/>
        <v>4454.9339562102741</v>
      </c>
      <c r="AU25" s="9">
        <f t="shared" si="25"/>
        <v>16862.396952012969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E165-3AFB-455D-84DD-AFA1AF108750}">
  <sheetPr codeName="Sheet6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8446.3050758440804</v>
      </c>
      <c r="K3">
        <v>1</v>
      </c>
      <c r="L3" s="2">
        <v>0</v>
      </c>
      <c r="O3">
        <f>$C$3</f>
        <v>8446.3050758440804</v>
      </c>
      <c r="P3">
        <f>O3*B5</f>
        <v>6757.0440606752645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8446.3050758440804</v>
      </c>
      <c r="AF3">
        <f t="shared" ref="AF3:AG23" si="4">-$Z3*P3</f>
        <v>-6757.0440606752645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1416.111273368816</v>
      </c>
      <c r="AJ3">
        <f t="shared" ref="AJ3:AJ23" si="7">AB3-AC3</f>
        <v>0</v>
      </c>
      <c r="AL3">
        <f t="shared" ref="AL3:AL23" si="8">SUM(AI3:AK3)</f>
        <v>1416.111273368816</v>
      </c>
      <c r="AN3">
        <f t="shared" ref="AN3:AU23" si="9">AE3*$K3</f>
        <v>8446.3050758440804</v>
      </c>
      <c r="AO3">
        <f t="shared" si="9"/>
        <v>-6757.0440606752645</v>
      </c>
      <c r="AP3">
        <f t="shared" si="9"/>
        <v>-273.14974180000002</v>
      </c>
      <c r="AQ3">
        <f t="shared" si="9"/>
        <v>0</v>
      </c>
      <c r="AR3">
        <f t="shared" si="9"/>
        <v>1416.111273368816</v>
      </c>
      <c r="AS3">
        <f t="shared" si="9"/>
        <v>0</v>
      </c>
      <c r="AT3">
        <f t="shared" si="9"/>
        <v>0</v>
      </c>
      <c r="AU3">
        <f t="shared" si="9"/>
        <v>1416.111273368816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4630.7901004017276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1388.3636219547623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1369.6539713089369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-1369.6539713089369</v>
      </c>
      <c r="AK4">
        <f>H4*SUM(AB4, AE4:AF4)</f>
        <v>0</v>
      </c>
      <c r="AL4">
        <f t="shared" si="8"/>
        <v>-4845.698971308937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-3261.1361290927853</v>
      </c>
      <c r="AR4">
        <f t="shared" si="9"/>
        <v>-3261.1361290927853</v>
      </c>
      <c r="AS4">
        <f t="shared" si="9"/>
        <v>-1284.9741732891798</v>
      </c>
      <c r="AT4">
        <f t="shared" si="9"/>
        <v>0</v>
      </c>
      <c r="AU4">
        <f t="shared" si="9"/>
        <v>-4546.1103023819651</v>
      </c>
      <c r="AW4">
        <v>1</v>
      </c>
      <c r="AX4">
        <f>(R4*SUMPRODUCT(K5:$K$23, X5:$X$23)-$AZ$3*SUMPRODUCT(K4:$K$22, W5:$W$23))/Z4</f>
        <v>1388.3636219547623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8446.3050758440804</v>
      </c>
      <c r="P5">
        <f t="shared" ref="P5:P23" si="22">O5*$C$5</f>
        <v>422.31525379220403</v>
      </c>
      <c r="Q5" s="4">
        <f t="shared" ref="Q5:Q23" si="23">$C$8</f>
        <v>25</v>
      </c>
      <c r="R5">
        <f t="shared" si="0"/>
        <v>1000000</v>
      </c>
      <c r="S5">
        <f t="shared" si="1"/>
        <v>2647.8889624200133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1369.6539713089369</v>
      </c>
      <c r="AC5">
        <f t="shared" si="2"/>
        <v>2576.6430280320346</v>
      </c>
      <c r="AE5">
        <f t="shared" si="3"/>
        <v>8219.0429414438295</v>
      </c>
      <c r="AF5">
        <f t="shared" si="4"/>
        <v>-410.95214707219145</v>
      </c>
      <c r="AG5">
        <f t="shared" si="4"/>
        <v>-24.327332684648677</v>
      </c>
      <c r="AH5">
        <f t="shared" si="5"/>
        <v>-3565.4080640529601</v>
      </c>
      <c r="AI5">
        <f t="shared" si="6"/>
        <v>4218.3553976340299</v>
      </c>
      <c r="AJ5">
        <f t="shared" si="7"/>
        <v>-1206.9890567230977</v>
      </c>
      <c r="AK5">
        <f>H5*SUM(AB5, AE5:AF5)</f>
        <v>792.95714775480167</v>
      </c>
      <c r="AL5">
        <f t="shared" si="8"/>
        <v>3804.3234886657337</v>
      </c>
      <c r="AN5">
        <f t="shared" si="9"/>
        <v>7097.6573668616556</v>
      </c>
      <c r="AO5">
        <f t="shared" si="9"/>
        <v>-354.88286834308281</v>
      </c>
      <c r="AP5">
        <f t="shared" si="9"/>
        <v>-21.008172517828314</v>
      </c>
      <c r="AQ5">
        <f t="shared" si="9"/>
        <v>-3078.95274327986</v>
      </c>
      <c r="AR5">
        <f t="shared" si="9"/>
        <v>3642.8135827208857</v>
      </c>
      <c r="AS5">
        <f t="shared" si="9"/>
        <v>-1042.3105015031322</v>
      </c>
      <c r="AT5">
        <f t="shared" si="9"/>
        <v>684.76806624139454</v>
      </c>
      <c r="AU5">
        <f t="shared" si="9"/>
        <v>3285.2711474591479</v>
      </c>
      <c r="AW5">
        <v>2</v>
      </c>
      <c r="AX5">
        <f>(R5*SUMPRODUCT(K6:$K$23, X6:$X$23)-$AZ$3*SUMPRODUCT(K5:$K$22, W6:$W$23))/Z5</f>
        <v>2647.8889624200133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8446.3050758440804</v>
      </c>
      <c r="P6">
        <f t="shared" si="22"/>
        <v>422.31525379220403</v>
      </c>
      <c r="Q6" s="4">
        <f t="shared" si="23"/>
        <v>25</v>
      </c>
      <c r="R6">
        <f t="shared" si="0"/>
        <v>1000000</v>
      </c>
      <c r="S6">
        <f t="shared" si="1"/>
        <v>3772.2500496110301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2576.6430280320346</v>
      </c>
      <c r="AC6">
        <f t="shared" si="2"/>
        <v>3620.2505713179889</v>
      </c>
      <c r="AE6">
        <f t="shared" si="3"/>
        <v>8105.9686855868786</v>
      </c>
      <c r="AF6">
        <f t="shared" si="4"/>
        <v>-405.29843427934395</v>
      </c>
      <c r="AG6">
        <f t="shared" si="4"/>
        <v>-23.992647118470352</v>
      </c>
      <c r="AH6">
        <f t="shared" si="5"/>
        <v>-3656.4895732735908</v>
      </c>
      <c r="AI6">
        <f t="shared" si="6"/>
        <v>4020.1880309154735</v>
      </c>
      <c r="AJ6">
        <f t="shared" si="7"/>
        <v>-1043.6075432859543</v>
      </c>
      <c r="AK6">
        <f>H6*SUM(AB6, AE6:AF6)</f>
        <v>1118.1716847921452</v>
      </c>
      <c r="AL6">
        <f t="shared" si="8"/>
        <v>4094.7521724216645</v>
      </c>
      <c r="AN6">
        <f t="shared" si="9"/>
        <v>6313.1409437745879</v>
      </c>
      <c r="AO6">
        <f t="shared" si="9"/>
        <v>-315.65704718872945</v>
      </c>
      <c r="AP6">
        <f t="shared" si="9"/>
        <v>-18.686102642177193</v>
      </c>
      <c r="AQ6">
        <f t="shared" si="9"/>
        <v>-2847.7699496376827</v>
      </c>
      <c r="AR6">
        <f t="shared" si="9"/>
        <v>3131.0278443059988</v>
      </c>
      <c r="AS6">
        <f t="shared" si="9"/>
        <v>-812.78891719201852</v>
      </c>
      <c r="AT6">
        <f t="shared" si="9"/>
        <v>870.86142560389317</v>
      </c>
      <c r="AU6">
        <f t="shared" si="9"/>
        <v>3189.1003527178736</v>
      </c>
      <c r="AW6">
        <v>3</v>
      </c>
      <c r="AX6">
        <f>(R6*SUMPRODUCT(K7:$K$23, X7:$X$23)-$AZ$3*SUMPRODUCT(K6:$K$22, W7:$W$23))/Z6</f>
        <v>3772.2500496110301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8446.3050758440804</v>
      </c>
      <c r="P7">
        <f t="shared" si="22"/>
        <v>422.31525379220403</v>
      </c>
      <c r="Q7" s="4">
        <f t="shared" si="23"/>
        <v>25</v>
      </c>
      <c r="R7">
        <f t="shared" si="0"/>
        <v>1000000</v>
      </c>
      <c r="S7">
        <f t="shared" si="1"/>
        <v>4686.0858107287222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3620.2505713179889</v>
      </c>
      <c r="AC7">
        <f t="shared" si="2"/>
        <v>4434.6986221228508</v>
      </c>
      <c r="AE7">
        <f t="shared" si="3"/>
        <v>7993.1992274059876</v>
      </c>
      <c r="AF7">
        <f t="shared" si="4"/>
        <v>-399.65996137029941</v>
      </c>
      <c r="AG7">
        <f t="shared" si="4"/>
        <v>-23.658863715052313</v>
      </c>
      <c r="AH7">
        <f t="shared" si="5"/>
        <v>-3754.2772893333054</v>
      </c>
      <c r="AI7">
        <f t="shared" si="6"/>
        <v>3815.6031129873304</v>
      </c>
      <c r="AJ7">
        <f t="shared" si="7"/>
        <v>-814.44805080486185</v>
      </c>
      <c r="AK7">
        <f>H7*SUM(AB7, AE7:AF7)</f>
        <v>1174.0837959709299</v>
      </c>
      <c r="AL7">
        <f t="shared" si="8"/>
        <v>4175.2388581533987</v>
      </c>
      <c r="AN7">
        <f t="shared" si="9"/>
        <v>5635.2974862191786</v>
      </c>
      <c r="AO7">
        <f t="shared" si="9"/>
        <v>-281.76487431095893</v>
      </c>
      <c r="AP7">
        <f t="shared" si="9"/>
        <v>-16.679771318987125</v>
      </c>
      <c r="AQ7">
        <f t="shared" si="9"/>
        <v>-2646.8087144145388</v>
      </c>
      <c r="AR7">
        <f t="shared" si="9"/>
        <v>2690.0441261746937</v>
      </c>
      <c r="AS7">
        <f t="shared" si="9"/>
        <v>-574.19525308719437</v>
      </c>
      <c r="AT7">
        <f t="shared" si="9"/>
        <v>827.742594149355</v>
      </c>
      <c r="AU7">
        <f t="shared" si="9"/>
        <v>2943.5914672368544</v>
      </c>
      <c r="AW7">
        <v>4</v>
      </c>
      <c r="AX7">
        <f>(R7*SUMPRODUCT(K8:$K$23, X8:$X$23)-$AZ$3*SUMPRODUCT(K7:$K$22, W8:$W$23))/Z7</f>
        <v>4686.0858107287222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8446.3050758440804</v>
      </c>
      <c r="P8">
        <f t="shared" si="22"/>
        <v>422.31525379220403</v>
      </c>
      <c r="Q8" s="4">
        <f t="shared" si="23"/>
        <v>25</v>
      </c>
      <c r="R8">
        <f t="shared" si="0"/>
        <v>1000000</v>
      </c>
      <c r="S8">
        <f t="shared" si="1"/>
        <v>5343.6572382282993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4434.6986221228508</v>
      </c>
      <c r="AC8">
        <f t="shared" si="2"/>
        <v>4985.7885511339118</v>
      </c>
      <c r="AE8">
        <f t="shared" si="3"/>
        <v>7880.6497627250164</v>
      </c>
      <c r="AF8">
        <f t="shared" si="4"/>
        <v>-394.03248813625083</v>
      </c>
      <c r="AG8">
        <f t="shared" si="4"/>
        <v>-23.325731464706372</v>
      </c>
      <c r="AH8">
        <f t="shared" si="5"/>
        <v>-3861.7445278167747</v>
      </c>
      <c r="AI8">
        <f t="shared" si="6"/>
        <v>3601.5470153072843</v>
      </c>
      <c r="AJ8">
        <f t="shared" si="7"/>
        <v>-551.08992901106103</v>
      </c>
      <c r="AK8">
        <f t="shared" ref="AK8:AK23" si="24">H8*SUM(AB8:AB8, AE8:AF8)</f>
        <v>864.29540251159244</v>
      </c>
      <c r="AL8">
        <f t="shared" si="8"/>
        <v>3914.7524888078156</v>
      </c>
      <c r="AN8">
        <f t="shared" si="9"/>
        <v>5180.3718580549685</v>
      </c>
      <c r="AO8">
        <f t="shared" si="9"/>
        <v>-259.01859290274842</v>
      </c>
      <c r="AP8">
        <f t="shared" si="9"/>
        <v>-15.333248715081691</v>
      </c>
      <c r="AQ8">
        <f t="shared" si="9"/>
        <v>-2538.5308670261543</v>
      </c>
      <c r="AR8">
        <f t="shared" si="9"/>
        <v>2367.4891494109843</v>
      </c>
      <c r="AS8">
        <f t="shared" si="9"/>
        <v>-362.26083450753993</v>
      </c>
      <c r="AT8">
        <f t="shared" si="9"/>
        <v>568.14751511925249</v>
      </c>
      <c r="AU8">
        <f t="shared" si="9"/>
        <v>2573.3758300226968</v>
      </c>
      <c r="AW8">
        <v>5</v>
      </c>
      <c r="AX8">
        <f>(R8*SUMPRODUCT(K9:$K$23, X9:$X$23)-$AZ$3*SUMPRODUCT(K8:$K$22, W9:$W$23))/Z8</f>
        <v>5343.6572382282993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8446.3050758440804</v>
      </c>
      <c r="P9">
        <f t="shared" si="22"/>
        <v>422.31525379220403</v>
      </c>
      <c r="Q9" s="4">
        <f t="shared" si="23"/>
        <v>25</v>
      </c>
      <c r="R9">
        <f t="shared" si="0"/>
        <v>1000000</v>
      </c>
      <c r="S9">
        <f t="shared" si="1"/>
        <v>5794.2842353074666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4985.7885511339118</v>
      </c>
      <c r="AC9">
        <f t="shared" si="2"/>
        <v>5329.0156984659043</v>
      </c>
      <c r="AE9">
        <f t="shared" si="3"/>
        <v>7768.0849808737294</v>
      </c>
      <c r="AF9">
        <f t="shared" si="4"/>
        <v>-388.40424904368649</v>
      </c>
      <c r="AG9">
        <f t="shared" si="4"/>
        <v>-22.992553877464069</v>
      </c>
      <c r="AH9">
        <f t="shared" si="5"/>
        <v>-3996.8109038096973</v>
      </c>
      <c r="AI9">
        <f t="shared" si="6"/>
        <v>3359.8772741428811</v>
      </c>
      <c r="AJ9">
        <f t="shared" si="7"/>
        <v>-343.22714733199246</v>
      </c>
      <c r="AK9">
        <f t="shared" si="24"/>
        <v>645.47749657071847</v>
      </c>
      <c r="AL9">
        <f t="shared" si="8"/>
        <v>3662.127623381607</v>
      </c>
      <c r="AN9">
        <f t="shared" si="9"/>
        <v>4853.0479156136407</v>
      </c>
      <c r="AO9">
        <f t="shared" si="9"/>
        <v>-242.65239578068204</v>
      </c>
      <c r="AP9">
        <f t="shared" si="9"/>
        <v>-14.364411041382649</v>
      </c>
      <c r="AQ9">
        <f t="shared" si="9"/>
        <v>-2496.975106939914</v>
      </c>
      <c r="AR9">
        <f t="shared" si="9"/>
        <v>2099.0560018516612</v>
      </c>
      <c r="AS9">
        <f t="shared" si="9"/>
        <v>-214.42836890208551</v>
      </c>
      <c r="AT9">
        <f t="shared" si="9"/>
        <v>403.25681645100883</v>
      </c>
      <c r="AU9">
        <f t="shared" si="9"/>
        <v>2287.8844494005843</v>
      </c>
      <c r="AW9">
        <v>6</v>
      </c>
      <c r="AX9">
        <f>(R9*SUMPRODUCT(K10:$K$23, X10:$X$23)-$AZ$3*SUMPRODUCT(K9:$K$22, W10:$W$23))/Z9</f>
        <v>5794.2842353074666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8446.3050758440804</v>
      </c>
      <c r="P10">
        <f t="shared" si="22"/>
        <v>422.31525379220403</v>
      </c>
      <c r="Q10" s="4">
        <f t="shared" si="23"/>
        <v>25</v>
      </c>
      <c r="R10">
        <f t="shared" si="0"/>
        <v>1000000</v>
      </c>
      <c r="S10">
        <f t="shared" si="1"/>
        <v>6104.5857820264264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5329.0156984659043</v>
      </c>
      <c r="AC10">
        <f t="shared" si="2"/>
        <v>5532.9903792941113</v>
      </c>
      <c r="AE10">
        <f t="shared" si="3"/>
        <v>7655.4456590362006</v>
      </c>
      <c r="AF10">
        <f t="shared" si="4"/>
        <v>-382.77228295181004</v>
      </c>
      <c r="AG10">
        <f t="shared" si="4"/>
        <v>-22.659155661243844</v>
      </c>
      <c r="AH10">
        <f t="shared" si="5"/>
        <v>-4138.9070978232539</v>
      </c>
      <c r="AI10">
        <f t="shared" si="6"/>
        <v>3111.107122599893</v>
      </c>
      <c r="AJ10">
        <f t="shared" si="7"/>
        <v>-203.97468082820706</v>
      </c>
      <c r="AK10">
        <f t="shared" si="24"/>
        <v>661.58867641389054</v>
      </c>
      <c r="AL10">
        <f t="shared" si="8"/>
        <v>3568.7211181855764</v>
      </c>
      <c r="AN10">
        <f t="shared" si="9"/>
        <v>4544.1115585438038</v>
      </c>
      <c r="AO10">
        <f t="shared" si="9"/>
        <v>-227.20557792719018</v>
      </c>
      <c r="AP10">
        <f t="shared" si="9"/>
        <v>-13.4499983061815</v>
      </c>
      <c r="AQ10">
        <f t="shared" si="9"/>
        <v>-2456.7682171132374</v>
      </c>
      <c r="AR10">
        <f t="shared" si="9"/>
        <v>1846.6877651971949</v>
      </c>
      <c r="AS10">
        <f t="shared" si="9"/>
        <v>-121.07508120153399</v>
      </c>
      <c r="AT10">
        <f t="shared" si="9"/>
        <v>392.70512591850144</v>
      </c>
      <c r="AU10">
        <f t="shared" si="9"/>
        <v>2118.3178099141624</v>
      </c>
      <c r="AW10">
        <v>7</v>
      </c>
      <c r="AX10">
        <f>(R10*SUMPRODUCT(K11:$K$23, X11:$X$23)-$AZ$3*SUMPRODUCT(K10:$K$22, W11:$W$23))/Z10</f>
        <v>6104.5857820264264</v>
      </c>
    </row>
    <row r="11" spans="1:52" x14ac:dyDescent="0.25">
      <c r="A11" t="s">
        <v>33</v>
      </c>
      <c r="C11" s="7">
        <f>AU25</f>
        <v>25293.776020896417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8446.3050758440804</v>
      </c>
      <c r="P11">
        <f t="shared" si="22"/>
        <v>422.31525379220403</v>
      </c>
      <c r="Q11" s="4">
        <f t="shared" si="23"/>
        <v>25</v>
      </c>
      <c r="R11">
        <f t="shared" si="0"/>
        <v>1000000</v>
      </c>
      <c r="S11">
        <f t="shared" si="1"/>
        <v>6284.1240822611317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5532.9903792941113</v>
      </c>
      <c r="AC11">
        <f t="shared" si="2"/>
        <v>5611.9051152694447</v>
      </c>
      <c r="AE11">
        <f t="shared" si="3"/>
        <v>7542.7954699456559</v>
      </c>
      <c r="AF11">
        <f t="shared" si="4"/>
        <v>-377.13977349728282</v>
      </c>
      <c r="AG11">
        <f t="shared" si="4"/>
        <v>-22.325725279322413</v>
      </c>
      <c r="AH11">
        <f t="shared" si="5"/>
        <v>-4273.5530123596473</v>
      </c>
      <c r="AI11">
        <f t="shared" si="6"/>
        <v>2869.7769588094034</v>
      </c>
      <c r="AJ11">
        <f t="shared" si="7"/>
        <v>-78.914735975333315</v>
      </c>
      <c r="AK11">
        <f t="shared" si="24"/>
        <v>653.98027290073799</v>
      </c>
      <c r="AL11">
        <f t="shared" si="8"/>
        <v>3444.8424957348079</v>
      </c>
      <c r="AN11">
        <f t="shared" si="9"/>
        <v>4257.9598432671119</v>
      </c>
      <c r="AO11">
        <f t="shared" si="9"/>
        <v>-212.89799216335564</v>
      </c>
      <c r="AP11">
        <f t="shared" si="9"/>
        <v>-12.603025243087119</v>
      </c>
      <c r="AQ11">
        <f t="shared" si="9"/>
        <v>-2412.4500242920785</v>
      </c>
      <c r="AR11">
        <f t="shared" si="9"/>
        <v>1620.0088015685908</v>
      </c>
      <c r="AS11">
        <f t="shared" si="9"/>
        <v>-44.547910408528779</v>
      </c>
      <c r="AT11">
        <f t="shared" si="9"/>
        <v>369.17635529102745</v>
      </c>
      <c r="AU11">
        <f t="shared" si="9"/>
        <v>1944.6372464510894</v>
      </c>
      <c r="AW11">
        <v>8</v>
      </c>
      <c r="AX11">
        <f>(R11*SUMPRODUCT(K12:$K$23, X12:$X$23)-$AZ$3*SUMPRODUCT(K11:$K$22, W12:$W$23))/Z11</f>
        <v>6284.1240822611317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8446.3050758440804</v>
      </c>
      <c r="P12">
        <f t="shared" si="22"/>
        <v>422.31525379220403</v>
      </c>
      <c r="Q12" s="4">
        <f t="shared" si="23"/>
        <v>25</v>
      </c>
      <c r="R12">
        <f t="shared" si="0"/>
        <v>1000000</v>
      </c>
      <c r="S12">
        <f t="shared" si="1"/>
        <v>6335.2517525925832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5611.9051152694447</v>
      </c>
      <c r="AC12">
        <f t="shared" si="2"/>
        <v>5572.9696181239706</v>
      </c>
      <c r="AE12">
        <f t="shared" si="3"/>
        <v>7430.0127937019097</v>
      </c>
      <c r="AF12">
        <f t="shared" si="4"/>
        <v>-371.50063968509551</v>
      </c>
      <c r="AG12">
        <f t="shared" si="4"/>
        <v>-21.991902752101907</v>
      </c>
      <c r="AH12">
        <f t="shared" si="5"/>
        <v>-4422.6109770913281</v>
      </c>
      <c r="AI12">
        <f t="shared" si="6"/>
        <v>2613.9092741733839</v>
      </c>
      <c r="AJ12">
        <f t="shared" si="7"/>
        <v>38.935497145474073</v>
      </c>
      <c r="AK12">
        <f t="shared" si="24"/>
        <v>657.59465627595694</v>
      </c>
      <c r="AL12">
        <f t="shared" si="8"/>
        <v>3310.4394275948148</v>
      </c>
      <c r="AN12">
        <f t="shared" si="9"/>
        <v>3987.3497936947247</v>
      </c>
      <c r="AO12">
        <f t="shared" si="9"/>
        <v>-199.36748968473623</v>
      </c>
      <c r="AP12">
        <f t="shared" si="9"/>
        <v>-11.802053554453956</v>
      </c>
      <c r="AQ12">
        <f t="shared" si="9"/>
        <v>-2373.4140783775106</v>
      </c>
      <c r="AR12">
        <f t="shared" si="9"/>
        <v>1402.7661720780236</v>
      </c>
      <c r="AS12">
        <f t="shared" si="9"/>
        <v>20.894909715634086</v>
      </c>
      <c r="AT12">
        <f t="shared" si="9"/>
        <v>352.90113083779522</v>
      </c>
      <c r="AU12">
        <f t="shared" si="9"/>
        <v>1776.5622126314529</v>
      </c>
      <c r="AW12">
        <v>9</v>
      </c>
      <c r="AX12">
        <f>(R12*SUMPRODUCT(K13:$K$23, X13:$X$23)-$AZ$3*SUMPRODUCT(K12:$K$22, W13:$W$23))/Z12</f>
        <v>6335.2517525925832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8446.3050758440804</v>
      </c>
      <c r="P13">
        <f t="shared" si="22"/>
        <v>422.31525379220403</v>
      </c>
      <c r="Q13" s="4">
        <f t="shared" si="23"/>
        <v>25</v>
      </c>
      <c r="R13">
        <f t="shared" si="0"/>
        <v>1000000</v>
      </c>
      <c r="S13">
        <f t="shared" si="1"/>
        <v>6260.0299264510813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5572.9696181239706</v>
      </c>
      <c r="AC13">
        <f t="shared" si="2"/>
        <v>5423.0726296810699</v>
      </c>
      <c r="AE13">
        <f t="shared" si="3"/>
        <v>7317.045831554663</v>
      </c>
      <c r="AF13">
        <f t="shared" si="4"/>
        <v>-365.85229157773313</v>
      </c>
      <c r="AG13">
        <f t="shared" si="4"/>
        <v>-21.657534761800665</v>
      </c>
      <c r="AH13">
        <f t="shared" si="5"/>
        <v>-4577.9585112090554</v>
      </c>
      <c r="AI13">
        <f t="shared" si="6"/>
        <v>2351.5774940060737</v>
      </c>
      <c r="AJ13">
        <f t="shared" si="7"/>
        <v>149.89698844290069</v>
      </c>
      <c r="AK13">
        <f t="shared" si="24"/>
        <v>647.49923527381657</v>
      </c>
      <c r="AL13">
        <f t="shared" si="8"/>
        <v>3148.9737177227908</v>
      </c>
      <c r="AN13">
        <f t="shared" si="9"/>
        <v>3733.6936057954445</v>
      </c>
      <c r="AO13">
        <f t="shared" si="9"/>
        <v>-186.68468028977222</v>
      </c>
      <c r="AP13">
        <f t="shared" si="9"/>
        <v>-11.051263162615276</v>
      </c>
      <c r="AQ13">
        <f t="shared" si="9"/>
        <v>-2336.0102990179539</v>
      </c>
      <c r="AR13">
        <f t="shared" si="9"/>
        <v>1199.947363325103</v>
      </c>
      <c r="AS13">
        <f t="shared" si="9"/>
        <v>76.488440849131351</v>
      </c>
      <c r="AT13">
        <f t="shared" si="9"/>
        <v>330.4016142790274</v>
      </c>
      <c r="AU13">
        <f t="shared" si="9"/>
        <v>1606.8374184532615</v>
      </c>
      <c r="AW13">
        <v>10</v>
      </c>
      <c r="AX13">
        <f>(R13*SUMPRODUCT(K14:$K$23, X14:$X$23)-$AZ$3*SUMPRODUCT(K13:$K$22, W14:$W$23))/Z13</f>
        <v>6260.0299264510813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8446.3050758440804</v>
      </c>
      <c r="P14">
        <f t="shared" si="22"/>
        <v>422.31525379220403</v>
      </c>
      <c r="Q14" s="4">
        <f t="shared" si="23"/>
        <v>25</v>
      </c>
      <c r="R14">
        <f t="shared" si="0"/>
        <v>1000000</v>
      </c>
      <c r="S14">
        <f t="shared" si="1"/>
        <v>6139.9492045129437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5423.0726296810699</v>
      </c>
      <c r="AC14">
        <f t="shared" si="2"/>
        <v>5236.6822306859813</v>
      </c>
      <c r="AE14">
        <f t="shared" si="3"/>
        <v>7203.7429353838006</v>
      </c>
      <c r="AF14">
        <f t="shared" si="4"/>
        <v>-360.18714676919006</v>
      </c>
      <c r="AG14">
        <f t="shared" si="4"/>
        <v>-21.322172449069086</v>
      </c>
      <c r="AH14">
        <f t="shared" si="5"/>
        <v>-4751.4786045428946</v>
      </c>
      <c r="AI14">
        <f t="shared" si="6"/>
        <v>2070.7550116226466</v>
      </c>
      <c r="AJ14">
        <f t="shared" si="7"/>
        <v>186.39039899508862</v>
      </c>
      <c r="AK14">
        <f t="shared" si="24"/>
        <v>1049.6799270103979</v>
      </c>
      <c r="AL14">
        <f t="shared" si="8"/>
        <v>3306.8253376281332</v>
      </c>
      <c r="AN14">
        <f t="shared" si="9"/>
        <v>3386.1210086354845</v>
      </c>
      <c r="AO14">
        <f t="shared" si="9"/>
        <v>-169.30605043177425</v>
      </c>
      <c r="AP14">
        <f t="shared" si="9"/>
        <v>-10.022492019378939</v>
      </c>
      <c r="AQ14">
        <f t="shared" si="9"/>
        <v>-2233.4336010100169</v>
      </c>
      <c r="AR14">
        <f t="shared" si="9"/>
        <v>973.35886517431447</v>
      </c>
      <c r="AS14">
        <f t="shared" si="9"/>
        <v>87.612849529255726</v>
      </c>
      <c r="AT14">
        <f t="shared" si="9"/>
        <v>493.40228893155285</v>
      </c>
      <c r="AU14">
        <f t="shared" si="9"/>
        <v>1554.374003635123</v>
      </c>
      <c r="AW14">
        <v>11</v>
      </c>
      <c r="AX14">
        <f>(R14*SUMPRODUCT(K15:$K$23, X15:$X$23)-$AZ$3*SUMPRODUCT(K14:$K$22, W15:$W$23))/Z14</f>
        <v>6139.9492045129437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8446.3050758440804</v>
      </c>
      <c r="P15">
        <f t="shared" si="22"/>
        <v>422.31525379220403</v>
      </c>
      <c r="Q15" s="4">
        <f t="shared" si="23"/>
        <v>25</v>
      </c>
      <c r="R15">
        <f t="shared" si="0"/>
        <v>1000000</v>
      </c>
      <c r="S15">
        <f t="shared" si="1"/>
        <v>5895.0570804561194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5236.6822306859813</v>
      </c>
      <c r="AC15">
        <f t="shared" si="2"/>
        <v>4948.3379906545943</v>
      </c>
      <c r="AE15">
        <f t="shared" si="3"/>
        <v>7089.8672764376652</v>
      </c>
      <c r="AF15">
        <f t="shared" si="4"/>
        <v>-354.49336382188324</v>
      </c>
      <c r="AG15">
        <f t="shared" si="4"/>
        <v>-20.985114830608754</v>
      </c>
      <c r="AH15">
        <f t="shared" si="5"/>
        <v>-4953.4357587854438</v>
      </c>
      <c r="AI15">
        <f t="shared" si="6"/>
        <v>1760.953038999729</v>
      </c>
      <c r="AJ15">
        <f t="shared" si="7"/>
        <v>288.34424003138702</v>
      </c>
      <c r="AK15">
        <f t="shared" si="24"/>
        <v>1024.4727882946188</v>
      </c>
      <c r="AL15">
        <f t="shared" si="8"/>
        <v>3073.770067325735</v>
      </c>
      <c r="AN15">
        <f t="shared" si="9"/>
        <v>3069.8965422778133</v>
      </c>
      <c r="AO15">
        <f t="shared" si="9"/>
        <v>-153.49482711389066</v>
      </c>
      <c r="AP15">
        <f t="shared" si="9"/>
        <v>-9.0865073979435422</v>
      </c>
      <c r="AQ15">
        <f t="shared" si="9"/>
        <v>-2144.8265130191971</v>
      </c>
      <c r="AR15">
        <f t="shared" si="9"/>
        <v>762.48869474678168</v>
      </c>
      <c r="AS15">
        <f t="shared" si="9"/>
        <v>124.85240568605467</v>
      </c>
      <c r="AT15">
        <f t="shared" si="9"/>
        <v>443.59440703431511</v>
      </c>
      <c r="AU15">
        <f t="shared" si="9"/>
        <v>1330.9355074671516</v>
      </c>
      <c r="AW15">
        <v>12</v>
      </c>
      <c r="AX15">
        <f>(R15*SUMPRODUCT(K16:$K$23, X16:$X$23)-$AZ$3*SUMPRODUCT(K15:$K$22, W16:$W$23))/Z15</f>
        <v>5895.0570804561194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8446.3050758440804</v>
      </c>
      <c r="P16">
        <f t="shared" si="22"/>
        <v>422.31525379220403</v>
      </c>
      <c r="Q16" s="4">
        <f t="shared" si="23"/>
        <v>25</v>
      </c>
      <c r="R16">
        <f t="shared" si="0"/>
        <v>1000000</v>
      </c>
      <c r="S16">
        <f t="shared" si="1"/>
        <v>5534.8222531178917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4948.3379906545943</v>
      </c>
      <c r="AC16">
        <f t="shared" si="2"/>
        <v>4570.9027515806438</v>
      </c>
      <c r="AE16">
        <f t="shared" si="3"/>
        <v>6975.3349513829335</v>
      </c>
      <c r="AF16">
        <f t="shared" si="4"/>
        <v>-348.76674756914667</v>
      </c>
      <c r="AG16">
        <f t="shared" si="4"/>
        <v>-20.646113563112845</v>
      </c>
      <c r="AH16">
        <f t="shared" si="5"/>
        <v>-5166.0047675929582</v>
      </c>
      <c r="AI16">
        <f t="shared" si="6"/>
        <v>1439.9173226577159</v>
      </c>
      <c r="AJ16">
        <f t="shared" si="7"/>
        <v>377.43523907395047</v>
      </c>
      <c r="AK16">
        <f t="shared" si="24"/>
        <v>990.48787287304833</v>
      </c>
      <c r="AL16">
        <f t="shared" si="8"/>
        <v>2807.8404346047146</v>
      </c>
      <c r="AN16">
        <f t="shared" si="9"/>
        <v>2782.2238449517217</v>
      </c>
      <c r="AO16">
        <f t="shared" si="9"/>
        <v>-139.11119224758608</v>
      </c>
      <c r="AP16">
        <f t="shared" si="9"/>
        <v>-8.2350324194087925</v>
      </c>
      <c r="AQ16">
        <f t="shared" si="9"/>
        <v>-2060.5435792989138</v>
      </c>
      <c r="AR16">
        <f t="shared" si="9"/>
        <v>574.33404098581286</v>
      </c>
      <c r="AS16">
        <f t="shared" si="9"/>
        <v>150.54607834544254</v>
      </c>
      <c r="AT16">
        <f t="shared" si="9"/>
        <v>395.07192088267334</v>
      </c>
      <c r="AU16">
        <f t="shared" si="9"/>
        <v>1119.9520402139287</v>
      </c>
      <c r="AW16">
        <v>13</v>
      </c>
      <c r="AX16">
        <f>(R16*SUMPRODUCT(K17:$K$23, X17:$X$23)-$AZ$3*SUMPRODUCT(K16:$K$22, W17:$W$23))/Z16</f>
        <v>5534.8222531178917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8446.3050758440804</v>
      </c>
      <c r="P17">
        <f t="shared" si="22"/>
        <v>422.31525379220403</v>
      </c>
      <c r="Q17" s="4">
        <f t="shared" si="23"/>
        <v>25</v>
      </c>
      <c r="R17">
        <f t="shared" si="0"/>
        <v>1000000</v>
      </c>
      <c r="S17">
        <f t="shared" si="1"/>
        <v>5069.4286391952155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4570.9027515806438</v>
      </c>
      <c r="AC17">
        <f t="shared" si="2"/>
        <v>4117.3911177121263</v>
      </c>
      <c r="AE17">
        <f t="shared" si="3"/>
        <v>6860.0909435600925</v>
      </c>
      <c r="AF17">
        <f t="shared" si="4"/>
        <v>-343.00454717800466</v>
      </c>
      <c r="AG17">
        <f t="shared" si="4"/>
        <v>-20.30500580419341</v>
      </c>
      <c r="AH17">
        <f t="shared" si="5"/>
        <v>-5385.8649315322837</v>
      </c>
      <c r="AI17">
        <f t="shared" si="6"/>
        <v>1110.9164590456103</v>
      </c>
      <c r="AJ17">
        <f t="shared" si="7"/>
        <v>453.51163386851749</v>
      </c>
      <c r="AK17">
        <f t="shared" si="24"/>
        <v>948.8214073694669</v>
      </c>
      <c r="AL17">
        <f t="shared" si="8"/>
        <v>2513.2495002835949</v>
      </c>
      <c r="AN17">
        <f t="shared" si="9"/>
        <v>2520.5669732407382</v>
      </c>
      <c r="AO17">
        <f t="shared" si="9"/>
        <v>-126.02834866203692</v>
      </c>
      <c r="AP17">
        <f t="shared" si="9"/>
        <v>-7.4605610104275257</v>
      </c>
      <c r="AQ17">
        <f t="shared" si="9"/>
        <v>-1978.8998980399372</v>
      </c>
      <c r="AR17">
        <f t="shared" si="9"/>
        <v>408.17816552833631</v>
      </c>
      <c r="AS17">
        <f t="shared" si="9"/>
        <v>166.63138371110395</v>
      </c>
      <c r="AT17">
        <f t="shared" si="9"/>
        <v>348.62043704600705</v>
      </c>
      <c r="AU17">
        <f t="shared" si="9"/>
        <v>923.4299862854474</v>
      </c>
      <c r="AW17">
        <v>14</v>
      </c>
      <c r="AX17">
        <f>(R17*SUMPRODUCT(K18:$K$23, X18:$X$23)-$AZ$3*SUMPRODUCT(K17:$K$22, W18:$W$23))/Z17</f>
        <v>5069.4286391952155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8446.3050758440804</v>
      </c>
      <c r="P18">
        <f t="shared" si="22"/>
        <v>422.31525379220403</v>
      </c>
      <c r="Q18" s="4">
        <f t="shared" si="23"/>
        <v>25</v>
      </c>
      <c r="R18">
        <f t="shared" si="0"/>
        <v>1000000</v>
      </c>
      <c r="S18">
        <f t="shared" si="1"/>
        <v>4499.5802499435713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4117.3911177121263</v>
      </c>
      <c r="AC18">
        <f t="shared" si="2"/>
        <v>3592.6670562094573</v>
      </c>
      <c r="AE18">
        <f t="shared" si="3"/>
        <v>6743.9094997939646</v>
      </c>
      <c r="AF18">
        <f t="shared" si="4"/>
        <v>-337.1954749896982</v>
      </c>
      <c r="AG18">
        <f t="shared" si="4"/>
        <v>-19.961123352864483</v>
      </c>
      <c r="AH18">
        <f t="shared" si="5"/>
        <v>-5633.2957314796658</v>
      </c>
      <c r="AI18">
        <f t="shared" si="6"/>
        <v>753.45716997173531</v>
      </c>
      <c r="AJ18">
        <f t="shared" si="7"/>
        <v>524.72406150266897</v>
      </c>
      <c r="AK18">
        <f t="shared" si="24"/>
        <v>900.56872525541291</v>
      </c>
      <c r="AL18">
        <f t="shared" si="8"/>
        <v>2178.7499567298173</v>
      </c>
      <c r="AN18">
        <f t="shared" si="9"/>
        <v>2282.5561447322216</v>
      </c>
      <c r="AO18">
        <f t="shared" si="9"/>
        <v>-114.12780723661106</v>
      </c>
      <c r="AP18">
        <f t="shared" si="9"/>
        <v>-6.756078913311435</v>
      </c>
      <c r="AQ18">
        <f t="shared" si="9"/>
        <v>-1906.6557443239035</v>
      </c>
      <c r="AR18">
        <f t="shared" si="9"/>
        <v>255.01651425839518</v>
      </c>
      <c r="AS18">
        <f t="shared" si="9"/>
        <v>177.59908120183951</v>
      </c>
      <c r="AT18">
        <f t="shared" si="9"/>
        <v>304.80816470746049</v>
      </c>
      <c r="AU18">
        <f t="shared" si="9"/>
        <v>737.42376016769526</v>
      </c>
      <c r="AW18">
        <v>15</v>
      </c>
      <c r="AX18">
        <f>(R18*SUMPRODUCT(K19:$K$23, X19:$X$23)-$AZ$3*SUMPRODUCT(K18:$K$22, W19:$W$23))/Z18</f>
        <v>4499.5802499435713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8446.3050758440804</v>
      </c>
      <c r="P19">
        <f t="shared" si="22"/>
        <v>422.31525379220403</v>
      </c>
      <c r="Q19" s="4">
        <f t="shared" si="23"/>
        <v>25</v>
      </c>
      <c r="R19">
        <f t="shared" si="0"/>
        <v>1000000</v>
      </c>
      <c r="S19">
        <f t="shared" si="1"/>
        <v>3825.5687416823748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3592.6670562094573</v>
      </c>
      <c r="AC19">
        <f t="shared" si="2"/>
        <v>3001.3502867124803</v>
      </c>
      <c r="AE19">
        <f t="shared" si="3"/>
        <v>6626.5493767855723</v>
      </c>
      <c r="AF19">
        <f t="shared" si="4"/>
        <v>-331.32746883927865</v>
      </c>
      <c r="AG19">
        <f t="shared" si="4"/>
        <v>-19.613752159323198</v>
      </c>
      <c r="AH19">
        <f t="shared" si="5"/>
        <v>-5910.3984005056191</v>
      </c>
      <c r="AI19">
        <f t="shared" si="6"/>
        <v>365.20975528135205</v>
      </c>
      <c r="AJ19">
        <f t="shared" si="7"/>
        <v>591.31676949697703</v>
      </c>
      <c r="AK19">
        <f t="shared" si="24"/>
        <v>846.12643444073603</v>
      </c>
      <c r="AL19">
        <f t="shared" si="8"/>
        <v>1802.652959219065</v>
      </c>
      <c r="AN19">
        <f t="shared" si="9"/>
        <v>2066.0391197934018</v>
      </c>
      <c r="AO19">
        <f t="shared" si="9"/>
        <v>-103.30195598967012</v>
      </c>
      <c r="AP19">
        <f t="shared" si="9"/>
        <v>-6.1152157696214067</v>
      </c>
      <c r="AQ19">
        <f t="shared" si="9"/>
        <v>-1842.756103468796</v>
      </c>
      <c r="AR19">
        <f t="shared" si="9"/>
        <v>113.8658445653146</v>
      </c>
      <c r="AS19">
        <f t="shared" si="9"/>
        <v>184.36195197616269</v>
      </c>
      <c r="AT19">
        <f t="shared" si="9"/>
        <v>263.80703054443347</v>
      </c>
      <c r="AU19">
        <f t="shared" si="9"/>
        <v>562.03482708591071</v>
      </c>
      <c r="AW19">
        <v>16</v>
      </c>
      <c r="AX19">
        <f>(R19*SUMPRODUCT(K20:$K$23, X20:$X$23)-$AZ$3*SUMPRODUCT(K19:$K$22, W20:$W$23))/Z19</f>
        <v>3825.5687416823748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8446.3050758440804</v>
      </c>
      <c r="P20">
        <f t="shared" si="22"/>
        <v>422.31525379220403</v>
      </c>
      <c r="Q20" s="4">
        <f t="shared" si="23"/>
        <v>25</v>
      </c>
      <c r="R20">
        <f t="shared" si="0"/>
        <v>1000000</v>
      </c>
      <c r="S20">
        <f t="shared" si="1"/>
        <v>3044.5386670586108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3001.3502867124803</v>
      </c>
      <c r="AC20">
        <f t="shared" si="2"/>
        <v>2345.7498165629941</v>
      </c>
      <c r="AE20">
        <f t="shared" si="3"/>
        <v>6507.6915582215261</v>
      </c>
      <c r="AF20">
        <f t="shared" si="4"/>
        <v>-325.38457791107629</v>
      </c>
      <c r="AG20">
        <f t="shared" si="4"/>
        <v>-19.261947975432264</v>
      </c>
      <c r="AH20">
        <f t="shared" si="5"/>
        <v>-6226.6664919080704</v>
      </c>
      <c r="AI20">
        <f t="shared" si="6"/>
        <v>-63.621459573052562</v>
      </c>
      <c r="AJ20">
        <f t="shared" si="7"/>
        <v>655.60047014948623</v>
      </c>
      <c r="AK20">
        <f t="shared" si="24"/>
        <v>785.86391965368625</v>
      </c>
      <c r="AL20">
        <f t="shared" si="8"/>
        <v>1377.8429302301199</v>
      </c>
      <c r="AN20">
        <f t="shared" si="9"/>
        <v>1869.0435880706239</v>
      </c>
      <c r="AO20">
        <f t="shared" si="9"/>
        <v>-93.45217940353119</v>
      </c>
      <c r="AP20">
        <f t="shared" si="9"/>
        <v>-5.5321337889391859</v>
      </c>
      <c r="AQ20">
        <f t="shared" si="9"/>
        <v>-1788.3316960608204</v>
      </c>
      <c r="AR20">
        <f t="shared" si="9"/>
        <v>-18.272421182666704</v>
      </c>
      <c r="AS20">
        <f t="shared" si="9"/>
        <v>188.29193794855513</v>
      </c>
      <c r="AT20">
        <f t="shared" si="9"/>
        <v>225.70429267950422</v>
      </c>
      <c r="AU20">
        <f t="shared" si="9"/>
        <v>395.72380944539265</v>
      </c>
      <c r="AW20">
        <v>17</v>
      </c>
      <c r="AX20">
        <f>(R20*SUMPRODUCT(K21:$K$23, X21:$X$23)-$AZ$3*SUMPRODUCT(K20:$K$22, W21:$W$23))/Z20</f>
        <v>3044.5386670586108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8446.3050758440804</v>
      </c>
      <c r="P21">
        <f t="shared" si="22"/>
        <v>422.31525379220403</v>
      </c>
      <c r="Q21" s="4">
        <f t="shared" si="23"/>
        <v>25</v>
      </c>
      <c r="R21">
        <f t="shared" si="0"/>
        <v>1000000</v>
      </c>
      <c r="S21">
        <f t="shared" si="1"/>
        <v>2151.6272534872878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2345.7498165629941</v>
      </c>
      <c r="AC21">
        <f t="shared" si="2"/>
        <v>1627.0245603796736</v>
      </c>
      <c r="AE21">
        <f t="shared" si="3"/>
        <v>6386.9547016494944</v>
      </c>
      <c r="AF21">
        <f t="shared" si="4"/>
        <v>-319.34773508247474</v>
      </c>
      <c r="AG21">
        <f t="shared" si="4"/>
        <v>-18.904582075527312</v>
      </c>
      <c r="AH21">
        <f t="shared" si="5"/>
        <v>-6589.8568060251791</v>
      </c>
      <c r="AI21">
        <f t="shared" si="6"/>
        <v>-541.15442153368713</v>
      </c>
      <c r="AJ21">
        <f t="shared" si="7"/>
        <v>718.72525618332043</v>
      </c>
      <c r="AK21">
        <f t="shared" si="24"/>
        <v>719.9477666460017</v>
      </c>
      <c r="AL21">
        <f t="shared" si="8"/>
        <v>897.51860129563499</v>
      </c>
      <c r="AN21">
        <f t="shared" si="9"/>
        <v>1689.7702975394168</v>
      </c>
      <c r="AO21">
        <f t="shared" si="9"/>
        <v>-84.488514876970854</v>
      </c>
      <c r="AP21">
        <f t="shared" si="9"/>
        <v>-5.0015074117203548</v>
      </c>
      <c r="AQ21">
        <f t="shared" si="9"/>
        <v>-1743.4512715400197</v>
      </c>
      <c r="AR21">
        <f t="shared" si="9"/>
        <v>-143.17099628929412</v>
      </c>
      <c r="AS21">
        <f t="shared" si="9"/>
        <v>190.15018059801352</v>
      </c>
      <c r="AT21">
        <f t="shared" si="9"/>
        <v>190.47361515560269</v>
      </c>
      <c r="AU21">
        <f t="shared" si="9"/>
        <v>237.45279946432206</v>
      </c>
      <c r="AW21">
        <v>18</v>
      </c>
      <c r="AX21">
        <f>(R21*SUMPRODUCT(K22:$K$23, X22:$X$23)-$AZ$3*SUMPRODUCT(K21:$K$22, W22:$W$23))/Z21</f>
        <v>2151.6272534872878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8446.3050758440804</v>
      </c>
      <c r="P22">
        <f t="shared" si="22"/>
        <v>422.31525379220403</v>
      </c>
      <c r="Q22" s="4">
        <f t="shared" si="23"/>
        <v>25</v>
      </c>
      <c r="R22">
        <f t="shared" si="0"/>
        <v>1000000</v>
      </c>
      <c r="S22">
        <f t="shared" si="1"/>
        <v>1141.2315066101401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1627.0245603796736</v>
      </c>
      <c r="AC22">
        <f t="shared" si="2"/>
        <v>846.35648264122767</v>
      </c>
      <c r="AE22">
        <f t="shared" si="3"/>
        <v>6263.921924605781</v>
      </c>
      <c r="AF22">
        <f t="shared" si="4"/>
        <v>-313.19609623028907</v>
      </c>
      <c r="AG22">
        <f t="shared" si="4"/>
        <v>-18.54042053998327</v>
      </c>
      <c r="AH22">
        <f t="shared" si="5"/>
        <v>-7004.6285915508706</v>
      </c>
      <c r="AI22">
        <f t="shared" si="6"/>
        <v>-1072.4431837153625</v>
      </c>
      <c r="AJ22">
        <f t="shared" si="7"/>
        <v>780.66807773844596</v>
      </c>
      <c r="AK22">
        <f t="shared" si="24"/>
        <v>648.44325626655711</v>
      </c>
      <c r="AL22">
        <f t="shared" si="8"/>
        <v>356.66815028964061</v>
      </c>
      <c r="AN22">
        <f t="shared" si="9"/>
        <v>1526.5869260529516</v>
      </c>
      <c r="AO22">
        <f t="shared" si="9"/>
        <v>-76.329346302647593</v>
      </c>
      <c r="AP22">
        <f t="shared" si="9"/>
        <v>-4.518505169849055</v>
      </c>
      <c r="AQ22">
        <f t="shared" si="9"/>
        <v>-1707.1053181096654</v>
      </c>
      <c r="AR22">
        <f t="shared" si="9"/>
        <v>-261.36624352921058</v>
      </c>
      <c r="AS22">
        <f t="shared" si="9"/>
        <v>190.25742903674586</v>
      </c>
      <c r="AT22">
        <f t="shared" si="9"/>
        <v>158.03278029619267</v>
      </c>
      <c r="AU22">
        <f t="shared" si="9"/>
        <v>86.923965803727938</v>
      </c>
      <c r="AW22">
        <v>19</v>
      </c>
      <c r="AX22">
        <f>(R22*SUMPRODUCT(K23:$K$23, X23:$X$23)-$AZ$3*SUMPRODUCT(K22:$K$22, W23:$W$23))/Z22</f>
        <v>1141.2315066101401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8446.3050758440804</v>
      </c>
      <c r="P23">
        <f t="shared" si="22"/>
        <v>422.31525379220403</v>
      </c>
      <c r="Q23" s="4">
        <f t="shared" si="23"/>
        <v>25</v>
      </c>
      <c r="R23">
        <f t="shared" si="0"/>
        <v>1000000</v>
      </c>
      <c r="S23">
        <f t="shared" si="1"/>
        <v>1164.6532542328575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846.35648264122767</v>
      </c>
      <c r="AC23">
        <f t="shared" si="2"/>
        <v>846.35648264122767</v>
      </c>
      <c r="AE23">
        <f t="shared" si="3"/>
        <v>6137.9513853802155</v>
      </c>
      <c r="AF23">
        <f t="shared" si="4"/>
        <v>-306.89756926901077</v>
      </c>
      <c r="AG23">
        <f t="shared" si="4"/>
        <v>-18.167563598118139</v>
      </c>
      <c r="AH23">
        <f t="shared" si="5"/>
        <v>-7498.109458611817</v>
      </c>
      <c r="AI23">
        <f t="shared" si="6"/>
        <v>-1685.2232060987308</v>
      </c>
      <c r="AJ23">
        <f t="shared" si="7"/>
        <v>0</v>
      </c>
      <c r="AK23">
        <f t="shared" si="24"/>
        <v>571.39935408484314</v>
      </c>
      <c r="AL23">
        <f t="shared" si="8"/>
        <v>-1113.8238520138875</v>
      </c>
      <c r="AN23">
        <f t="shared" si="9"/>
        <v>1377.970797830483</v>
      </c>
      <c r="AO23">
        <f t="shared" si="9"/>
        <v>-68.898539891524152</v>
      </c>
      <c r="AP23">
        <f t="shared" si="9"/>
        <v>-4.0786201346533044</v>
      </c>
      <c r="AQ23">
        <f t="shared" si="9"/>
        <v>-1683.3264430072688</v>
      </c>
      <c r="AR23">
        <f t="shared" si="9"/>
        <v>-378.33280520296341</v>
      </c>
      <c r="AS23">
        <f t="shared" si="9"/>
        <v>0</v>
      </c>
      <c r="AT23">
        <f t="shared" si="9"/>
        <v>128.27922125670929</v>
      </c>
      <c r="AU23">
        <f t="shared" si="9"/>
        <v>-250.05358394625409</v>
      </c>
      <c r="AW23">
        <v>20</v>
      </c>
      <c r="AX23">
        <f>(R23*SUMPRODUCT(K$23:$K24, X$23:$X24)-$AZ$3*SUMPRODUCT(K$22:$K23, W$23:$W24))/Z23</f>
        <v>1164.6532542328575</v>
      </c>
    </row>
    <row r="25" spans="5:50" x14ac:dyDescent="0.25">
      <c r="AN25" s="8">
        <f t="shared" ref="AN25:AU25" si="25">SUM(AN3:AN23)</f>
        <v>76619.710690794062</v>
      </c>
      <c r="AO25" s="8">
        <f t="shared" si="25"/>
        <v>-10165.714341422768</v>
      </c>
      <c r="AP25" s="8">
        <f t="shared" si="25"/>
        <v>-474.93444233704844</v>
      </c>
      <c r="AQ25" s="8">
        <f t="shared" si="25"/>
        <v>-45538.146297070249</v>
      </c>
      <c r="AR25" s="8">
        <f t="shared" si="25"/>
        <v>20440.915609963991</v>
      </c>
      <c r="AS25" s="8">
        <f t="shared" si="25"/>
        <v>-2898.8943914932752</v>
      </c>
      <c r="AT25" s="8">
        <f t="shared" si="25"/>
        <v>7751.7548024257048</v>
      </c>
      <c r="AU25" s="9">
        <f t="shared" si="25"/>
        <v>25293.776020896417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2470-B720-44E3-AD22-9935F190BEDF}">
  <sheetPr codeName="Sheet6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8447.1660925498163</v>
      </c>
      <c r="K3">
        <v>1</v>
      </c>
      <c r="L3" s="2">
        <v>0</v>
      </c>
      <c r="O3">
        <f>$C$3</f>
        <v>8447.1660925498163</v>
      </c>
      <c r="P3">
        <f>O3*B5</f>
        <v>6757.7328740398534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8447.1660925498163</v>
      </c>
      <c r="AF3">
        <f t="shared" ref="AF3:AG23" si="4">-$Z3*P3</f>
        <v>-6757.7328740398534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1416.283476709963</v>
      </c>
      <c r="AJ3">
        <f t="shared" ref="AJ3:AJ23" si="7">AB3-AC3</f>
        <v>0</v>
      </c>
      <c r="AL3">
        <f t="shared" ref="AL3:AL23" si="8">SUM(AI3:AK3)</f>
        <v>1416.283476709963</v>
      </c>
      <c r="AN3">
        <f t="shared" ref="AN3:AU23" si="9">AE3*$K3</f>
        <v>8447.1660925498163</v>
      </c>
      <c r="AO3">
        <f t="shared" si="9"/>
        <v>-6757.7328740398534</v>
      </c>
      <c r="AP3">
        <f t="shared" si="9"/>
        <v>-273.14974180000002</v>
      </c>
      <c r="AQ3">
        <f t="shared" si="9"/>
        <v>0</v>
      </c>
      <c r="AR3">
        <f t="shared" si="9"/>
        <v>1416.283476709963</v>
      </c>
      <c r="AS3">
        <f t="shared" si="9"/>
        <v>0</v>
      </c>
      <c r="AT3">
        <f t="shared" si="9"/>
        <v>0</v>
      </c>
      <c r="AU3">
        <f t="shared" si="9"/>
        <v>1416.283476709963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4486.3085629118777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93.565204952040759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92.410448642258416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-92.410448642258416</v>
      </c>
      <c r="AK4">
        <f>G4*MAX(0, SUM(AB4, AE4:AF4))</f>
        <v>0</v>
      </c>
      <c r="AL4">
        <f t="shared" si="8"/>
        <v>-4775.8664486422585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-4393.8981142696312</v>
      </c>
      <c r="AR4">
        <f t="shared" si="9"/>
        <v>-4393.8981142696312</v>
      </c>
      <c r="AS4">
        <f t="shared" si="9"/>
        <v>-86.697109149318322</v>
      </c>
      <c r="AT4">
        <f t="shared" si="9"/>
        <v>0</v>
      </c>
      <c r="AU4">
        <f t="shared" si="9"/>
        <v>-4480.595223418949</v>
      </c>
      <c r="AW4">
        <v>1</v>
      </c>
      <c r="AX4">
        <f>(R4*SUMPRODUCT(K5:$K$23, X5:$X$23)-$AZ$3*SUMPRODUCT(K4:$K$22, W5:$W$23))/Z4</f>
        <v>93.565204952040759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8447.1660925498163</v>
      </c>
      <c r="P5">
        <f t="shared" ref="P5:P23" si="22">O5*$C$5</f>
        <v>422.35830462749084</v>
      </c>
      <c r="Q5" s="4">
        <f t="shared" ref="Q5:Q23" si="23">$C$8</f>
        <v>25</v>
      </c>
      <c r="R5">
        <f t="shared" si="0"/>
        <v>2000000</v>
      </c>
      <c r="S5">
        <f t="shared" si="1"/>
        <v>254.96028028956624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92.410448642258416</v>
      </c>
      <c r="AC5">
        <f t="shared" si="2"/>
        <v>248.7049054858071</v>
      </c>
      <c r="AE5">
        <f t="shared" si="3"/>
        <v>8239.9173796189534</v>
      </c>
      <c r="AF5">
        <f t="shared" si="4"/>
        <v>-411.99586898094771</v>
      </c>
      <c r="AG5">
        <f t="shared" si="4"/>
        <v>-24.386632420091601</v>
      </c>
      <c r="AH5">
        <f t="shared" si="5"/>
        <v>-4632.7849526718719</v>
      </c>
      <c r="AI5">
        <f t="shared" si="6"/>
        <v>3170.7499255460425</v>
      </c>
      <c r="AJ5">
        <f t="shared" si="7"/>
        <v>-156.29445684354869</v>
      </c>
      <c r="AK5">
        <f>G5*SUM(AB5, AE5:AF5)</f>
        <v>324.73361033049088</v>
      </c>
      <c r="AL5">
        <f t="shared" si="8"/>
        <v>3339.1890790329849</v>
      </c>
      <c r="AN5">
        <f t="shared" si="9"/>
        <v>7115.6837491239612</v>
      </c>
      <c r="AO5">
        <f t="shared" si="9"/>
        <v>-355.78418745619808</v>
      </c>
      <c r="AP5">
        <f t="shared" si="9"/>
        <v>-21.059381546314722</v>
      </c>
      <c r="AQ5">
        <f t="shared" si="9"/>
        <v>-4000.6994102212357</v>
      </c>
      <c r="AR5">
        <f t="shared" si="9"/>
        <v>2738.1407699002125</v>
      </c>
      <c r="AS5">
        <f t="shared" si="9"/>
        <v>-134.97003372759855</v>
      </c>
      <c r="AT5">
        <f t="shared" si="9"/>
        <v>280.42777219325501</v>
      </c>
      <c r="AU5">
        <f t="shared" si="9"/>
        <v>2883.5985083658693</v>
      </c>
      <c r="AW5">
        <v>2</v>
      </c>
      <c r="AX5">
        <f>(R5*SUMPRODUCT(K6:$K$23, X6:$X$23)-$AZ$3*SUMPRODUCT(K5:$K$22, W6:$W$23))/Z5</f>
        <v>254.96028028956624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8447.1660925498163</v>
      </c>
      <c r="P6">
        <f t="shared" si="22"/>
        <v>422.35830462749084</v>
      </c>
      <c r="Q6" s="4">
        <f t="shared" si="23"/>
        <v>25</v>
      </c>
      <c r="R6">
        <f t="shared" si="0"/>
        <v>2000000</v>
      </c>
      <c r="S6">
        <f t="shared" si="1"/>
        <v>476.20578962240984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248.7049054858071</v>
      </c>
      <c r="AC6">
        <f t="shared" si="2"/>
        <v>458.7858616149133</v>
      </c>
      <c r="AE6">
        <f t="shared" si="3"/>
        <v>8138.1630766136595</v>
      </c>
      <c r="AF6">
        <f t="shared" si="4"/>
        <v>-406.90815383068298</v>
      </c>
      <c r="AG6">
        <f t="shared" si="4"/>
        <v>-24.085483188827407</v>
      </c>
      <c r="AH6">
        <f t="shared" si="5"/>
        <v>-4582.632565062152</v>
      </c>
      <c r="AI6">
        <f t="shared" si="6"/>
        <v>3124.5368745319975</v>
      </c>
      <c r="AJ6">
        <f t="shared" si="7"/>
        <v>-210.0809561291062</v>
      </c>
      <c r="AK6">
        <f>G6*SUM(AB6, AE6:AF6)</f>
        <v>466.82764995372384</v>
      </c>
      <c r="AL6">
        <f t="shared" si="8"/>
        <v>3381.283568356615</v>
      </c>
      <c r="AN6">
        <f t="shared" si="9"/>
        <v>6338.2147796151403</v>
      </c>
      <c r="AO6">
        <f t="shared" si="9"/>
        <v>-316.910738980757</v>
      </c>
      <c r="AP6">
        <f t="shared" si="9"/>
        <v>-18.758405807852185</v>
      </c>
      <c r="AQ6">
        <f t="shared" si="9"/>
        <v>-3569.0743943052898</v>
      </c>
      <c r="AR6">
        <f t="shared" si="9"/>
        <v>2433.4712405212413</v>
      </c>
      <c r="AS6">
        <f t="shared" si="9"/>
        <v>-163.61655677306015</v>
      </c>
      <c r="AT6">
        <f t="shared" si="9"/>
        <v>363.57761359838628</v>
      </c>
      <c r="AU6">
        <f t="shared" si="9"/>
        <v>2633.4322973465673</v>
      </c>
      <c r="AW6">
        <v>3</v>
      </c>
      <c r="AX6">
        <f>(R6*SUMPRODUCT(K7:$K$23, X7:$X$23)-$AZ$3*SUMPRODUCT(K6:$K$22, W7:$W$23))/Z6</f>
        <v>476.20578962240984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8447.1660925498163</v>
      </c>
      <c r="P7">
        <f t="shared" si="22"/>
        <v>422.35830462749084</v>
      </c>
      <c r="Q7" s="4">
        <f t="shared" si="23"/>
        <v>25</v>
      </c>
      <c r="R7">
        <f t="shared" si="0"/>
        <v>2000000</v>
      </c>
      <c r="S7">
        <f t="shared" si="1"/>
        <v>659.98220482339252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458.7858616149133</v>
      </c>
      <c r="AC7">
        <f t="shared" si="2"/>
        <v>627.98479339094047</v>
      </c>
      <c r="AE7">
        <f t="shared" si="3"/>
        <v>8037.6286127113981</v>
      </c>
      <c r="AF7">
        <f t="shared" si="4"/>
        <v>-401.88143063556993</v>
      </c>
      <c r="AG7">
        <f t="shared" si="4"/>
        <v>-23.787944159759036</v>
      </c>
      <c r="AH7">
        <f t="shared" si="5"/>
        <v>-4534.7357744075643</v>
      </c>
      <c r="AI7">
        <f t="shared" si="6"/>
        <v>3077.2234635085051</v>
      </c>
      <c r="AJ7">
        <f t="shared" si="7"/>
        <v>-169.19893177602717</v>
      </c>
      <c r="AK7">
        <f>G7*SUM(AB7, AE7:AF7)</f>
        <v>397.4415724452154</v>
      </c>
      <c r="AL7">
        <f t="shared" si="8"/>
        <v>3305.4661041776935</v>
      </c>
      <c r="AN7">
        <f t="shared" si="9"/>
        <v>5666.6207144038835</v>
      </c>
      <c r="AO7">
        <f t="shared" si="9"/>
        <v>-283.33103572019417</v>
      </c>
      <c r="AP7">
        <f t="shared" si="9"/>
        <v>-16.77077451869242</v>
      </c>
      <c r="AQ7">
        <f t="shared" si="9"/>
        <v>-3197.0409323176964</v>
      </c>
      <c r="AR7">
        <f t="shared" si="9"/>
        <v>2169.477971847301</v>
      </c>
      <c r="AS7">
        <f t="shared" si="9"/>
        <v>-119.28719499937307</v>
      </c>
      <c r="AT7">
        <f t="shared" si="9"/>
        <v>280.20088457702116</v>
      </c>
      <c r="AU7">
        <f t="shared" si="9"/>
        <v>2330.3916614249488</v>
      </c>
      <c r="AW7">
        <v>4</v>
      </c>
      <c r="AX7">
        <f>(R7*SUMPRODUCT(K8:$K$23, X8:$X$23)-$AZ$3*SUMPRODUCT(K7:$K$22, W8:$W$23))/Z7</f>
        <v>659.98220482339252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8447.1660925498163</v>
      </c>
      <c r="P8">
        <f t="shared" si="22"/>
        <v>422.35830462749084</v>
      </c>
      <c r="Q8" s="4">
        <f t="shared" si="23"/>
        <v>25</v>
      </c>
      <c r="R8">
        <f t="shared" si="0"/>
        <v>2000000</v>
      </c>
      <c r="S8">
        <f t="shared" si="1"/>
        <v>730.68417550940126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627.98479339094047</v>
      </c>
      <c r="AC8">
        <f t="shared" si="2"/>
        <v>686.66635655282153</v>
      </c>
      <c r="AE8">
        <f t="shared" si="3"/>
        <v>7938.2925734281034</v>
      </c>
      <c r="AF8">
        <f t="shared" si="4"/>
        <v>-396.91462867140518</v>
      </c>
      <c r="AG8">
        <f t="shared" si="4"/>
        <v>-23.493951955169535</v>
      </c>
      <c r="AH8">
        <f t="shared" si="5"/>
        <v>-4489.0210393525949</v>
      </c>
      <c r="AI8">
        <f t="shared" si="6"/>
        <v>3028.8629534489337</v>
      </c>
      <c r="AJ8">
        <f t="shared" si="7"/>
        <v>-58.681563161881058</v>
      </c>
      <c r="AK8">
        <f t="shared" ref="AK8:AK23" si="24">G8*SUM(AB8:AB8, AE8:AF8)</f>
        <v>174.00742632254472</v>
      </c>
      <c r="AL8">
        <f t="shared" si="8"/>
        <v>3144.1888166095973</v>
      </c>
      <c r="AN8">
        <f t="shared" si="9"/>
        <v>5218.263555234289</v>
      </c>
      <c r="AO8">
        <f t="shared" si="9"/>
        <v>-260.91317776171445</v>
      </c>
      <c r="AP8">
        <f t="shared" si="9"/>
        <v>-15.44382902520605</v>
      </c>
      <c r="AQ8">
        <f t="shared" si="9"/>
        <v>-2950.8732100330863</v>
      </c>
      <c r="AR8">
        <f t="shared" si="9"/>
        <v>1991.0333384142825</v>
      </c>
      <c r="AS8">
        <f t="shared" si="9"/>
        <v>-38.574524632264279</v>
      </c>
      <c r="AT8">
        <f t="shared" si="9"/>
        <v>114.38437204474683</v>
      </c>
      <c r="AU8">
        <f t="shared" si="9"/>
        <v>2066.843185826765</v>
      </c>
      <c r="AW8">
        <v>5</v>
      </c>
      <c r="AX8">
        <f>(R8*SUMPRODUCT(K9:$K$23, X9:$X$23)-$AZ$3*SUMPRODUCT(K8:$K$22, W9:$W$23))/Z8</f>
        <v>730.68417550940126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8447.1660925498163</v>
      </c>
      <c r="P9">
        <f t="shared" si="22"/>
        <v>422.35830462749084</v>
      </c>
      <c r="Q9" s="4">
        <f t="shared" si="23"/>
        <v>25</v>
      </c>
      <c r="R9">
        <f t="shared" si="0"/>
        <v>2000000</v>
      </c>
      <c r="S9">
        <f t="shared" si="1"/>
        <v>730.15477394418474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686.66635655282153</v>
      </c>
      <c r="AC9">
        <f t="shared" si="2"/>
        <v>677.68238084289987</v>
      </c>
      <c r="AE9">
        <f t="shared" si="3"/>
        <v>7840.1125805857873</v>
      </c>
      <c r="AF9">
        <f t="shared" si="4"/>
        <v>-392.00562902928942</v>
      </c>
      <c r="AG9">
        <f t="shared" si="4"/>
        <v>-23.203381153771101</v>
      </c>
      <c r="AH9">
        <f t="shared" si="5"/>
        <v>-4450.5025477393629</v>
      </c>
      <c r="AI9">
        <f t="shared" si="6"/>
        <v>2974.4010226633636</v>
      </c>
      <c r="AJ9">
        <f t="shared" si="7"/>
        <v>8.9839757099216513</v>
      </c>
      <c r="AK9">
        <f t="shared" si="24"/>
        <v>47.995162517844989</v>
      </c>
      <c r="AL9">
        <f t="shared" si="8"/>
        <v>3031.3801608911303</v>
      </c>
      <c r="AN9">
        <f t="shared" si="9"/>
        <v>4898.0465727485598</v>
      </c>
      <c r="AO9">
        <f t="shared" si="9"/>
        <v>-244.90232863742804</v>
      </c>
      <c r="AP9">
        <f t="shared" si="9"/>
        <v>-14.496123667641955</v>
      </c>
      <c r="AQ9">
        <f t="shared" si="9"/>
        <v>-2780.4152717070792</v>
      </c>
      <c r="AR9">
        <f t="shared" si="9"/>
        <v>1858.2328487364107</v>
      </c>
      <c r="AS9">
        <f t="shared" si="9"/>
        <v>5.6126657600049699</v>
      </c>
      <c r="AT9">
        <f t="shared" si="9"/>
        <v>29.984587448548631</v>
      </c>
      <c r="AU9">
        <f t="shared" si="9"/>
        <v>1893.8301019449643</v>
      </c>
      <c r="AW9">
        <v>6</v>
      </c>
      <c r="AX9">
        <f>(R9*SUMPRODUCT(K10:$K$23, X10:$X$23)-$AZ$3*SUMPRODUCT(K9:$K$22, W10:$W$23))/Z9</f>
        <v>730.15477394418474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8447.1660925498163</v>
      </c>
      <c r="P10">
        <f t="shared" si="22"/>
        <v>422.35830462749084</v>
      </c>
      <c r="Q10" s="4">
        <f t="shared" si="23"/>
        <v>25</v>
      </c>
      <c r="R10">
        <f t="shared" si="0"/>
        <v>2000000</v>
      </c>
      <c r="S10">
        <f t="shared" si="1"/>
        <v>718.98640223440304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677.68238084289987</v>
      </c>
      <c r="AC10">
        <f t="shared" si="2"/>
        <v>659.05669372476405</v>
      </c>
      <c r="AE10">
        <f t="shared" si="3"/>
        <v>7743.0690469231113</v>
      </c>
      <c r="AF10">
        <f t="shared" si="4"/>
        <v>-387.15345234615558</v>
      </c>
      <c r="AG10">
        <f t="shared" si="4"/>
        <v>-22.916173785644808</v>
      </c>
      <c r="AH10">
        <f t="shared" si="5"/>
        <v>-4413.8845270867696</v>
      </c>
      <c r="AI10">
        <f t="shared" si="6"/>
        <v>2919.1148937045409</v>
      </c>
      <c r="AJ10">
        <f t="shared" si="7"/>
        <v>18.625687118135829</v>
      </c>
      <c r="AK10">
        <f t="shared" si="24"/>
        <v>32.937751699221415</v>
      </c>
      <c r="AL10">
        <f t="shared" si="8"/>
        <v>2970.678332521898</v>
      </c>
      <c r="AN10">
        <f t="shared" si="9"/>
        <v>4596.1229589807845</v>
      </c>
      <c r="AO10">
        <f t="shared" si="9"/>
        <v>-229.80614794903923</v>
      </c>
      <c r="AP10">
        <f t="shared" si="9"/>
        <v>-13.602558860049074</v>
      </c>
      <c r="AQ10">
        <f t="shared" si="9"/>
        <v>-2619.9890366850027</v>
      </c>
      <c r="AR10">
        <f t="shared" si="9"/>
        <v>1732.7252154866933</v>
      </c>
      <c r="AS10">
        <f t="shared" si="9"/>
        <v>11.055816197903368</v>
      </c>
      <c r="AT10">
        <f t="shared" si="9"/>
        <v>19.55115676802038</v>
      </c>
      <c r="AU10">
        <f t="shared" si="9"/>
        <v>1763.3321884526169</v>
      </c>
      <c r="AW10">
        <v>7</v>
      </c>
      <c r="AX10">
        <f>(R10*SUMPRODUCT(K11:$K$23, X11:$X$23)-$AZ$3*SUMPRODUCT(K10:$K$22, W11:$W$23))/Z10</f>
        <v>718.98640223440304</v>
      </c>
    </row>
    <row r="11" spans="1:52" x14ac:dyDescent="0.25">
      <c r="A11" t="s">
        <v>33</v>
      </c>
      <c r="C11" s="7">
        <f>AU25</f>
        <v>24894.684133989431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8447.1660925498163</v>
      </c>
      <c r="P11">
        <f t="shared" si="22"/>
        <v>422.35830462749084</v>
      </c>
      <c r="Q11" s="4">
        <f t="shared" si="23"/>
        <v>25</v>
      </c>
      <c r="R11">
        <f t="shared" si="0"/>
        <v>2000000</v>
      </c>
      <c r="S11">
        <f t="shared" si="1"/>
        <v>693.737248277302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659.05669372476405</v>
      </c>
      <c r="AC11">
        <f t="shared" si="2"/>
        <v>628.03403896071177</v>
      </c>
      <c r="AE11">
        <f t="shared" si="3"/>
        <v>7647.1428513457404</v>
      </c>
      <c r="AF11">
        <f t="shared" si="4"/>
        <v>-382.35714256728704</v>
      </c>
      <c r="AG11">
        <f t="shared" si="4"/>
        <v>-22.632273260526759</v>
      </c>
      <c r="AH11">
        <f t="shared" si="5"/>
        <v>-4379.1029809281463</v>
      </c>
      <c r="AI11">
        <f t="shared" si="6"/>
        <v>2863.0504545897802</v>
      </c>
      <c r="AJ11">
        <f t="shared" si="7"/>
        <v>31.022654764052277</v>
      </c>
      <c r="AK11">
        <f t="shared" si="24"/>
        <v>19.017221766007719</v>
      </c>
      <c r="AL11">
        <f t="shared" si="8"/>
        <v>2913.0903311198404</v>
      </c>
      <c r="AN11">
        <f t="shared" si="9"/>
        <v>4316.8646566777343</v>
      </c>
      <c r="AO11">
        <f t="shared" si="9"/>
        <v>-215.84323283388676</v>
      </c>
      <c r="AP11">
        <f t="shared" si="9"/>
        <v>-12.776073683708844</v>
      </c>
      <c r="AQ11">
        <f t="shared" si="9"/>
        <v>-2472.0337064180922</v>
      </c>
      <c r="AR11">
        <f t="shared" si="9"/>
        <v>1616.211643742047</v>
      </c>
      <c r="AS11">
        <f t="shared" si="9"/>
        <v>17.512501663766507</v>
      </c>
      <c r="AT11">
        <f t="shared" si="9"/>
        <v>10.735352288526199</v>
      </c>
      <c r="AU11">
        <f t="shared" si="9"/>
        <v>1644.4594976943399</v>
      </c>
      <c r="AW11">
        <v>8</v>
      </c>
      <c r="AX11">
        <f>(R11*SUMPRODUCT(K12:$K$23, X12:$X$23)-$AZ$3*SUMPRODUCT(K11:$K$22, W12:$W$23))/Z11</f>
        <v>693.737248277302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8447.1660925498163</v>
      </c>
      <c r="P12">
        <f t="shared" si="22"/>
        <v>422.35830462749084</v>
      </c>
      <c r="Q12" s="4">
        <f t="shared" si="23"/>
        <v>25</v>
      </c>
      <c r="R12">
        <f t="shared" si="0"/>
        <v>2000000</v>
      </c>
      <c r="S12">
        <f t="shared" si="1"/>
        <v>657.11646034148748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628.03403896071177</v>
      </c>
      <c r="AC12">
        <f t="shared" si="2"/>
        <v>587.50427526980275</v>
      </c>
      <c r="AE12">
        <f t="shared" si="3"/>
        <v>7552.3084457633468</v>
      </c>
      <c r="AF12">
        <f t="shared" si="4"/>
        <v>-377.61542228816734</v>
      </c>
      <c r="AG12">
        <f t="shared" si="4"/>
        <v>-22.351603966992815</v>
      </c>
      <c r="AH12">
        <f t="shared" si="5"/>
        <v>-4347.7248742941802</v>
      </c>
      <c r="AI12">
        <f t="shared" si="6"/>
        <v>2804.6165452140067</v>
      </c>
      <c r="AJ12">
        <f t="shared" si="7"/>
        <v>40.529763690909022</v>
      </c>
      <c r="AK12">
        <f t="shared" si="24"/>
        <v>17.94627224360255</v>
      </c>
      <c r="AL12">
        <f t="shared" si="8"/>
        <v>2863.0925811485181</v>
      </c>
      <c r="AN12">
        <f t="shared" si="9"/>
        <v>4052.9803055870161</v>
      </c>
      <c r="AO12">
        <f t="shared" si="9"/>
        <v>-202.64901527935081</v>
      </c>
      <c r="AP12">
        <f t="shared" si="9"/>
        <v>-11.99508882973676</v>
      </c>
      <c r="AQ12">
        <f t="shared" si="9"/>
        <v>-2333.2261143955484</v>
      </c>
      <c r="AR12">
        <f t="shared" si="9"/>
        <v>1505.1100870823802</v>
      </c>
      <c r="AS12">
        <f t="shared" si="9"/>
        <v>21.75048002991711</v>
      </c>
      <c r="AT12">
        <f t="shared" si="9"/>
        <v>9.6309477405980477</v>
      </c>
      <c r="AU12">
        <f t="shared" si="9"/>
        <v>1536.4915148528953</v>
      </c>
      <c r="AW12">
        <v>9</v>
      </c>
      <c r="AX12">
        <f>(R12*SUMPRODUCT(K13:$K$23, X13:$X$23)-$AZ$3*SUMPRODUCT(K12:$K$22, W13:$W$23))/Z12</f>
        <v>657.11646034148748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8447.1660925498163</v>
      </c>
      <c r="P13">
        <f t="shared" si="22"/>
        <v>422.35830462749084</v>
      </c>
      <c r="Q13" s="4">
        <f t="shared" si="23"/>
        <v>25</v>
      </c>
      <c r="R13">
        <f t="shared" si="0"/>
        <v>2000000</v>
      </c>
      <c r="S13">
        <f t="shared" si="1"/>
        <v>607.82142901495945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587.50427526980275</v>
      </c>
      <c r="AC13">
        <f t="shared" si="2"/>
        <v>536.68475102368211</v>
      </c>
      <c r="AE13">
        <f t="shared" si="3"/>
        <v>7458.5478807200989</v>
      </c>
      <c r="AF13">
        <f t="shared" si="4"/>
        <v>-372.92739403600496</v>
      </c>
      <c r="AG13">
        <f t="shared" si="4"/>
        <v>-22.074112782328108</v>
      </c>
      <c r="AH13">
        <f t="shared" si="5"/>
        <v>-4318.0115995825217</v>
      </c>
      <c r="AI13">
        <f t="shared" si="6"/>
        <v>2745.5347743192433</v>
      </c>
      <c r="AJ13">
        <f t="shared" si="7"/>
        <v>50.819524246120636</v>
      </c>
      <c r="AK13">
        <f t="shared" si="24"/>
        <v>15.346249523907792</v>
      </c>
      <c r="AL13">
        <f t="shared" si="8"/>
        <v>2811.7005480892717</v>
      </c>
      <c r="AN13">
        <f t="shared" si="9"/>
        <v>3805.8983327219244</v>
      </c>
      <c r="AO13">
        <f t="shared" si="9"/>
        <v>-190.29491663609622</v>
      </c>
      <c r="AP13">
        <f t="shared" si="9"/>
        <v>-11.263831831360072</v>
      </c>
      <c r="AQ13">
        <f t="shared" si="9"/>
        <v>-2203.3663134355861</v>
      </c>
      <c r="AR13">
        <f t="shared" si="9"/>
        <v>1400.9732708188812</v>
      </c>
      <c r="AS13">
        <f t="shared" si="9"/>
        <v>25.931849696640739</v>
      </c>
      <c r="AT13">
        <f t="shared" si="9"/>
        <v>7.8307824003586539</v>
      </c>
      <c r="AU13">
        <f t="shared" si="9"/>
        <v>1434.7359029158806</v>
      </c>
      <c r="AW13">
        <v>10</v>
      </c>
      <c r="AX13">
        <f>(R13*SUMPRODUCT(K14:$K$23, X14:$X$23)-$AZ$3*SUMPRODUCT(K13:$K$22, W14:$W$23))/Z13</f>
        <v>607.82142901495945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8447.1660925498163</v>
      </c>
      <c r="P14">
        <f t="shared" si="22"/>
        <v>422.35830462749084</v>
      </c>
      <c r="Q14" s="4">
        <f t="shared" si="23"/>
        <v>25</v>
      </c>
      <c r="R14">
        <f t="shared" si="0"/>
        <v>2000000</v>
      </c>
      <c r="S14">
        <f t="shared" si="1"/>
        <v>620.17675451426612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536.68475102368211</v>
      </c>
      <c r="AC14">
        <f t="shared" si="2"/>
        <v>540.78738147969671</v>
      </c>
      <c r="AE14">
        <f t="shared" si="3"/>
        <v>7365.8369148194424</v>
      </c>
      <c r="AF14">
        <f t="shared" si="4"/>
        <v>-368.29184574097212</v>
      </c>
      <c r="AG14">
        <f t="shared" si="4"/>
        <v>-21.799727962363384</v>
      </c>
      <c r="AH14">
        <f t="shared" si="5"/>
        <v>-4291.4953713152654</v>
      </c>
      <c r="AI14">
        <f t="shared" si="6"/>
        <v>2684.2499698008414</v>
      </c>
      <c r="AJ14">
        <f t="shared" si="7"/>
        <v>-4.1026304560145945</v>
      </c>
      <c r="AK14">
        <f t="shared" si="24"/>
        <v>527.39608740715073</v>
      </c>
      <c r="AL14">
        <f t="shared" si="8"/>
        <v>3207.5434267519777</v>
      </c>
      <c r="AN14">
        <f t="shared" si="9"/>
        <v>3462.3133206132457</v>
      </c>
      <c r="AO14">
        <f t="shared" si="9"/>
        <v>-173.11566603066228</v>
      </c>
      <c r="AP14">
        <f t="shared" si="9"/>
        <v>-10.246967097246133</v>
      </c>
      <c r="AQ14">
        <f t="shared" si="9"/>
        <v>-2017.2183773931893</v>
      </c>
      <c r="AR14">
        <f t="shared" si="9"/>
        <v>1261.7323100921481</v>
      </c>
      <c r="AS14">
        <f t="shared" si="9"/>
        <v>-1.9284423809105091</v>
      </c>
      <c r="AT14">
        <f t="shared" si="9"/>
        <v>247.90265108847396</v>
      </c>
      <c r="AU14">
        <f t="shared" si="9"/>
        <v>1507.7065187997116</v>
      </c>
      <c r="AW14">
        <v>11</v>
      </c>
      <c r="AX14">
        <f>(R14*SUMPRODUCT(K15:$K$23, X15:$X$23)-$AZ$3*SUMPRODUCT(K14:$K$22, W15:$W$23))/Z14</f>
        <v>620.17675451426612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8447.1660925498163</v>
      </c>
      <c r="P15">
        <f t="shared" si="22"/>
        <v>422.35830462749084</v>
      </c>
      <c r="Q15" s="4">
        <f t="shared" si="23"/>
        <v>25</v>
      </c>
      <c r="R15">
        <f t="shared" si="0"/>
        <v>2000000</v>
      </c>
      <c r="S15">
        <f t="shared" si="1"/>
        <v>613.33836884461709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540.78738147969671</v>
      </c>
      <c r="AC15">
        <f t="shared" si="2"/>
        <v>528.16484609682448</v>
      </c>
      <c r="AE15">
        <f t="shared" si="3"/>
        <v>7274.1188320409183</v>
      </c>
      <c r="AF15">
        <f t="shared" si="4"/>
        <v>-363.70594160204593</v>
      </c>
      <c r="AG15">
        <f t="shared" si="4"/>
        <v>-21.52828165192734</v>
      </c>
      <c r="AH15">
        <f t="shared" si="5"/>
        <v>-4275.9224649927801</v>
      </c>
      <c r="AI15">
        <f t="shared" si="6"/>
        <v>2612.9621437941651</v>
      </c>
      <c r="AJ15">
        <f t="shared" si="7"/>
        <v>12.622535382872229</v>
      </c>
      <c r="AK15">
        <f t="shared" si="24"/>
        <v>521.5840190342999</v>
      </c>
      <c r="AL15">
        <f t="shared" si="8"/>
        <v>3147.168698211337</v>
      </c>
      <c r="AN15">
        <f t="shared" si="9"/>
        <v>3149.6770503467797</v>
      </c>
      <c r="AO15">
        <f t="shared" si="9"/>
        <v>-157.48385251733899</v>
      </c>
      <c r="AP15">
        <f t="shared" si="9"/>
        <v>-9.3216974066743941</v>
      </c>
      <c r="AQ15">
        <f t="shared" si="9"/>
        <v>-1851.4647846729365</v>
      </c>
      <c r="AR15">
        <f t="shared" si="9"/>
        <v>1131.4067157498298</v>
      </c>
      <c r="AS15">
        <f t="shared" si="9"/>
        <v>5.4655293555973108</v>
      </c>
      <c r="AT15">
        <f t="shared" si="9"/>
        <v>225.84470401331643</v>
      </c>
      <c r="AU15">
        <f t="shared" si="9"/>
        <v>1362.7169491187435</v>
      </c>
      <c r="AW15">
        <v>12</v>
      </c>
      <c r="AX15">
        <f>(R15*SUMPRODUCT(K16:$K$23, X16:$X$23)-$AZ$3*SUMPRODUCT(K15:$K$22, W16:$W$23))/Z15</f>
        <v>613.33836884461709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8447.1660925498163</v>
      </c>
      <c r="P16">
        <f t="shared" si="22"/>
        <v>422.35830462749084</v>
      </c>
      <c r="Q16" s="4">
        <f t="shared" si="23"/>
        <v>25</v>
      </c>
      <c r="R16">
        <f t="shared" si="0"/>
        <v>2000000</v>
      </c>
      <c r="S16">
        <f t="shared" si="1"/>
        <v>587.17378921627142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528.16484609682448</v>
      </c>
      <c r="AC16">
        <f t="shared" si="2"/>
        <v>499.3248722381831</v>
      </c>
      <c r="AE16">
        <f t="shared" si="3"/>
        <v>7183.3590112510865</v>
      </c>
      <c r="AF16">
        <f t="shared" si="4"/>
        <v>-359.16795056255438</v>
      </c>
      <c r="AG16">
        <f t="shared" si="4"/>
        <v>-21.259671387267456</v>
      </c>
      <c r="AH16">
        <f t="shared" si="5"/>
        <v>-4266.1958512487518</v>
      </c>
      <c r="AI16">
        <f t="shared" si="6"/>
        <v>2536.7355380525132</v>
      </c>
      <c r="AJ16">
        <f t="shared" si="7"/>
        <v>28.839973858641372</v>
      </c>
      <c r="AK16">
        <f t="shared" si="24"/>
        <v>514.66491347497504</v>
      </c>
      <c r="AL16">
        <f t="shared" si="8"/>
        <v>3080.2404253861296</v>
      </c>
      <c r="AN16">
        <f t="shared" si="9"/>
        <v>2865.1975664608362</v>
      </c>
      <c r="AO16">
        <f t="shared" si="9"/>
        <v>-143.25987832304182</v>
      </c>
      <c r="AP16">
        <f t="shared" si="9"/>
        <v>-8.4797597651947054</v>
      </c>
      <c r="AQ16">
        <f t="shared" si="9"/>
        <v>-1701.6404097161139</v>
      </c>
      <c r="AR16">
        <f t="shared" si="9"/>
        <v>1011.8175186564856</v>
      </c>
      <c r="AS16">
        <f t="shared" si="9"/>
        <v>11.503284575802065</v>
      </c>
      <c r="AT16">
        <f t="shared" si="9"/>
        <v>205.28232757427634</v>
      </c>
      <c r="AU16">
        <f t="shared" si="9"/>
        <v>1228.603130806564</v>
      </c>
      <c r="AW16">
        <v>13</v>
      </c>
      <c r="AX16">
        <f>(R16*SUMPRODUCT(K17:$K$23, X17:$X$23)-$AZ$3*SUMPRODUCT(K16:$K$22, W17:$W$23))/Z16</f>
        <v>587.17378921627142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8447.1660925498163</v>
      </c>
      <c r="P17">
        <f t="shared" si="22"/>
        <v>422.35830462749084</v>
      </c>
      <c r="Q17" s="4">
        <f t="shared" si="23"/>
        <v>25</v>
      </c>
      <c r="R17">
        <f t="shared" si="0"/>
        <v>2000000</v>
      </c>
      <c r="S17">
        <f t="shared" si="1"/>
        <v>544.56384778552649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499.3248722381831</v>
      </c>
      <c r="AC17">
        <f t="shared" si="2"/>
        <v>457.30022332879167</v>
      </c>
      <c r="AE17">
        <f t="shared" si="3"/>
        <v>7093.5501067999758</v>
      </c>
      <c r="AF17">
        <f t="shared" si="4"/>
        <v>-354.67750533999879</v>
      </c>
      <c r="AG17">
        <f t="shared" si="4"/>
        <v>-20.993875428400493</v>
      </c>
      <c r="AH17">
        <f t="shared" si="5"/>
        <v>-4255.9395995428522</v>
      </c>
      <c r="AI17">
        <f t="shared" si="6"/>
        <v>2461.9391264887245</v>
      </c>
      <c r="AJ17">
        <f t="shared" si="7"/>
        <v>42.024648909391431</v>
      </c>
      <c r="AK17">
        <f t="shared" si="24"/>
        <v>506.67382315887124</v>
      </c>
      <c r="AL17">
        <f t="shared" si="8"/>
        <v>3010.6375985569871</v>
      </c>
      <c r="AN17">
        <f t="shared" si="9"/>
        <v>2606.3456402153029</v>
      </c>
      <c r="AO17">
        <f t="shared" si="9"/>
        <v>-130.31728201076513</v>
      </c>
      <c r="AP17">
        <f t="shared" si="9"/>
        <v>-7.7136687371224788</v>
      </c>
      <c r="AQ17">
        <f t="shared" si="9"/>
        <v>-1563.737402750535</v>
      </c>
      <c r="AR17">
        <f t="shared" si="9"/>
        <v>904.57728671688017</v>
      </c>
      <c r="AS17">
        <f t="shared" si="9"/>
        <v>15.440894730774287</v>
      </c>
      <c r="AT17">
        <f t="shared" si="9"/>
        <v>186.16448606395679</v>
      </c>
      <c r="AU17">
        <f t="shared" si="9"/>
        <v>1106.1826675116113</v>
      </c>
      <c r="AW17">
        <v>14</v>
      </c>
      <c r="AX17">
        <f>(R17*SUMPRODUCT(K18:$K$23, X18:$X$23)-$AZ$3*SUMPRODUCT(K17:$K$22, W18:$W$23))/Z17</f>
        <v>544.56384778552649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8447.1660925498163</v>
      </c>
      <c r="P18">
        <f t="shared" si="22"/>
        <v>422.35830462749084</v>
      </c>
      <c r="Q18" s="4">
        <f t="shared" si="23"/>
        <v>25</v>
      </c>
      <c r="R18">
        <f t="shared" si="0"/>
        <v>2000000</v>
      </c>
      <c r="S18">
        <f t="shared" si="1"/>
        <v>487.43277243875957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457.30022332879167</v>
      </c>
      <c r="AC18">
        <f t="shared" si="2"/>
        <v>404.19588874940473</v>
      </c>
      <c r="AE18">
        <f t="shared" si="3"/>
        <v>7004.6783869481797</v>
      </c>
      <c r="AF18">
        <f t="shared" si="4"/>
        <v>-350.23391934740897</v>
      </c>
      <c r="AG18">
        <f t="shared" si="4"/>
        <v>-20.730853135248893</v>
      </c>
      <c r="AH18">
        <f t="shared" si="5"/>
        <v>-4246.6831094077088</v>
      </c>
      <c r="AI18">
        <f t="shared" si="6"/>
        <v>2387.0305050578127</v>
      </c>
      <c r="AJ18">
        <f t="shared" si="7"/>
        <v>53.104334579386943</v>
      </c>
      <c r="AK18">
        <f t="shared" si="24"/>
        <v>497.82212836506943</v>
      </c>
      <c r="AL18">
        <f t="shared" si="8"/>
        <v>2937.9569680022692</v>
      </c>
      <c r="AN18">
        <f t="shared" si="9"/>
        <v>2370.8164669899597</v>
      </c>
      <c r="AO18">
        <f t="shared" si="9"/>
        <v>-118.54082334949797</v>
      </c>
      <c r="AP18">
        <f t="shared" si="9"/>
        <v>-7.016603086214201</v>
      </c>
      <c r="AQ18">
        <f t="shared" si="9"/>
        <v>-1437.3402588521162</v>
      </c>
      <c r="AR18">
        <f t="shared" si="9"/>
        <v>807.91878170213113</v>
      </c>
      <c r="AS18">
        <f t="shared" si="9"/>
        <v>17.97379179091871</v>
      </c>
      <c r="AT18">
        <f t="shared" si="9"/>
        <v>168.49380290736073</v>
      </c>
      <c r="AU18">
        <f t="shared" si="9"/>
        <v>994.38637640041054</v>
      </c>
      <c r="AW18">
        <v>15</v>
      </c>
      <c r="AX18">
        <f>(R18*SUMPRODUCT(K19:$K$23, X19:$X$23)-$AZ$3*SUMPRODUCT(K18:$K$22, W19:$W$23))/Z18</f>
        <v>487.43277243875957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8447.1660925498163</v>
      </c>
      <c r="P19">
        <f t="shared" si="22"/>
        <v>422.35830462749084</v>
      </c>
      <c r="Q19" s="4">
        <f t="shared" si="23"/>
        <v>25</v>
      </c>
      <c r="R19">
        <f t="shared" si="0"/>
        <v>2000000</v>
      </c>
      <c r="S19">
        <f t="shared" si="1"/>
        <v>414.69366348299786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404.19588874940473</v>
      </c>
      <c r="AC19">
        <f t="shared" si="2"/>
        <v>339.55899046352397</v>
      </c>
      <c r="AE19">
        <f t="shared" si="3"/>
        <v>6916.6988628981662</v>
      </c>
      <c r="AF19">
        <f t="shared" si="4"/>
        <v>-345.83494314490832</v>
      </c>
      <c r="AG19">
        <f t="shared" si="4"/>
        <v>-20.470471360207174</v>
      </c>
      <c r="AH19">
        <f t="shared" si="5"/>
        <v>-4245.8594951383129</v>
      </c>
      <c r="AI19">
        <f t="shared" si="6"/>
        <v>2304.5339532547378</v>
      </c>
      <c r="AJ19">
        <f t="shared" si="7"/>
        <v>64.636898285880761</v>
      </c>
      <c r="AK19">
        <f t="shared" si="24"/>
        <v>488.25418659518641</v>
      </c>
      <c r="AL19">
        <f t="shared" si="8"/>
        <v>2857.4250381358052</v>
      </c>
      <c r="AN19">
        <f t="shared" si="9"/>
        <v>2156.5025200959226</v>
      </c>
      <c r="AO19">
        <f t="shared" si="9"/>
        <v>-107.82512600479613</v>
      </c>
      <c r="AP19">
        <f t="shared" si="9"/>
        <v>-6.3823254345558045</v>
      </c>
      <c r="AQ19">
        <f t="shared" si="9"/>
        <v>-1323.7827586153478</v>
      </c>
      <c r="AR19">
        <f t="shared" si="9"/>
        <v>718.51231004122292</v>
      </c>
      <c r="AS19">
        <f t="shared" si="9"/>
        <v>20.152624367150782</v>
      </c>
      <c r="AT19">
        <f t="shared" si="9"/>
        <v>152.22888905687006</v>
      </c>
      <c r="AU19">
        <f t="shared" si="9"/>
        <v>890.89382346524383</v>
      </c>
      <c r="AW19">
        <v>16</v>
      </c>
      <c r="AX19">
        <f>(R19*SUMPRODUCT(K20:$K$23, X20:$X$23)-$AZ$3*SUMPRODUCT(K19:$K$22, W20:$W$23))/Z19</f>
        <v>414.69366348299786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8447.1660925498163</v>
      </c>
      <c r="P20">
        <f t="shared" si="22"/>
        <v>422.35830462749084</v>
      </c>
      <c r="Q20" s="4">
        <f t="shared" si="23"/>
        <v>25</v>
      </c>
      <c r="R20">
        <f t="shared" si="0"/>
        <v>2000000</v>
      </c>
      <c r="S20">
        <f t="shared" si="1"/>
        <v>329.41440845252936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339.55899046352397</v>
      </c>
      <c r="AC20">
        <f t="shared" si="2"/>
        <v>266.33460559490459</v>
      </c>
      <c r="AE20">
        <f t="shared" si="3"/>
        <v>6829.6121600221768</v>
      </c>
      <c r="AF20">
        <f t="shared" si="4"/>
        <v>-341.48060800110886</v>
      </c>
      <c r="AG20">
        <f t="shared" si="4"/>
        <v>-20.212731954109792</v>
      </c>
      <c r="AH20">
        <f t="shared" si="5"/>
        <v>-4242.7753996248912</v>
      </c>
      <c r="AI20">
        <f t="shared" si="6"/>
        <v>2225.1434204420675</v>
      </c>
      <c r="AJ20">
        <f t="shared" si="7"/>
        <v>73.224384868619381</v>
      </c>
      <c r="AK20">
        <f t="shared" si="24"/>
        <v>477.93833797392153</v>
      </c>
      <c r="AL20">
        <f t="shared" si="8"/>
        <v>2776.3061432846084</v>
      </c>
      <c r="AN20">
        <f t="shared" si="9"/>
        <v>1961.5008951326347</v>
      </c>
      <c r="AO20">
        <f t="shared" si="9"/>
        <v>-98.07504475663174</v>
      </c>
      <c r="AP20">
        <f t="shared" si="9"/>
        <v>-5.805203998719251</v>
      </c>
      <c r="AQ20">
        <f t="shared" si="9"/>
        <v>-1218.5476348021382</v>
      </c>
      <c r="AR20">
        <f t="shared" si="9"/>
        <v>639.07301157514564</v>
      </c>
      <c r="AS20">
        <f t="shared" si="9"/>
        <v>21.030432343740451</v>
      </c>
      <c r="AT20">
        <f t="shared" si="9"/>
        <v>137.26642974569828</v>
      </c>
      <c r="AU20">
        <f t="shared" si="9"/>
        <v>797.36987366458436</v>
      </c>
      <c r="AW20">
        <v>17</v>
      </c>
      <c r="AX20">
        <f>(R20*SUMPRODUCT(K21:$K$23, X21:$X$23)-$AZ$3*SUMPRODUCT(K20:$K$22, W21:$W$23))/Z20</f>
        <v>329.41440845252936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8447.1660925498163</v>
      </c>
      <c r="P21">
        <f t="shared" si="22"/>
        <v>422.35830462749084</v>
      </c>
      <c r="Q21" s="4">
        <f t="shared" si="23"/>
        <v>25</v>
      </c>
      <c r="R21">
        <f t="shared" si="0"/>
        <v>2000000</v>
      </c>
      <c r="S21">
        <f t="shared" si="1"/>
        <v>231.33535715920181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266.33460559490459</v>
      </c>
      <c r="AC21">
        <f t="shared" si="2"/>
        <v>184.67525920578146</v>
      </c>
      <c r="AE21">
        <f t="shared" si="3"/>
        <v>6743.3815861635321</v>
      </c>
      <c r="AF21">
        <f t="shared" si="4"/>
        <v>-337.16907930817661</v>
      </c>
      <c r="AG21">
        <f t="shared" si="4"/>
        <v>-19.957526323860915</v>
      </c>
      <c r="AH21">
        <f t="shared" si="5"/>
        <v>-4246.2648566224834</v>
      </c>
      <c r="AI21">
        <f t="shared" si="6"/>
        <v>2139.9901239090113</v>
      </c>
      <c r="AJ21">
        <f t="shared" si="7"/>
        <v>81.659346389123129</v>
      </c>
      <c r="AK21">
        <f t="shared" si="24"/>
        <v>467.07829787151826</v>
      </c>
      <c r="AL21">
        <f t="shared" si="8"/>
        <v>2688.7277681696528</v>
      </c>
      <c r="AN21">
        <f t="shared" si="9"/>
        <v>1784.0686902524242</v>
      </c>
      <c r="AO21">
        <f t="shared" si="9"/>
        <v>-89.203434512621214</v>
      </c>
      <c r="AP21">
        <f t="shared" si="9"/>
        <v>-5.2800805344230382</v>
      </c>
      <c r="AQ21">
        <f t="shared" si="9"/>
        <v>-1123.4168027453011</v>
      </c>
      <c r="AR21">
        <f t="shared" si="9"/>
        <v>566.16837246007901</v>
      </c>
      <c r="AS21">
        <f t="shared" si="9"/>
        <v>21.604276919200124</v>
      </c>
      <c r="AT21">
        <f t="shared" si="9"/>
        <v>123.57298137165851</v>
      </c>
      <c r="AU21">
        <f t="shared" si="9"/>
        <v>711.34563075093763</v>
      </c>
      <c r="AW21">
        <v>18</v>
      </c>
      <c r="AX21">
        <f>(R21*SUMPRODUCT(K22:$K$23, X22:$X$23)-$AZ$3*SUMPRODUCT(K21:$K$22, W22:$W$23))/Z21</f>
        <v>231.33535715920181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8447.1660925498163</v>
      </c>
      <c r="P22">
        <f t="shared" si="22"/>
        <v>422.35830462749084</v>
      </c>
      <c r="Q22" s="4">
        <f t="shared" si="23"/>
        <v>25</v>
      </c>
      <c r="R22">
        <f t="shared" si="0"/>
        <v>2000000</v>
      </c>
      <c r="S22">
        <f t="shared" si="1"/>
        <v>121.36005733717808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184.67525920578146</v>
      </c>
      <c r="AC22">
        <f t="shared" si="2"/>
        <v>95.654960805512474</v>
      </c>
      <c r="AE22">
        <f t="shared" si="3"/>
        <v>6657.9841772452392</v>
      </c>
      <c r="AF22">
        <f t="shared" si="4"/>
        <v>-332.89920886226196</v>
      </c>
      <c r="AG22">
        <f t="shared" si="4"/>
        <v>-19.704786505611064</v>
      </c>
      <c r="AH22">
        <f t="shared" si="5"/>
        <v>-4253.1644008990579</v>
      </c>
      <c r="AI22">
        <f t="shared" si="6"/>
        <v>2052.2157809783084</v>
      </c>
      <c r="AJ22">
        <f t="shared" si="7"/>
        <v>89.020298400268985</v>
      </c>
      <c r="AK22">
        <f t="shared" si="24"/>
        <v>455.68321593121311</v>
      </c>
      <c r="AL22">
        <f t="shared" si="8"/>
        <v>2596.9192953097904</v>
      </c>
      <c r="AN22">
        <f t="shared" si="9"/>
        <v>1622.6242474262112</v>
      </c>
      <c r="AO22">
        <f t="shared" si="9"/>
        <v>-81.131212371310568</v>
      </c>
      <c r="AP22">
        <f t="shared" si="9"/>
        <v>-4.8022740101479835</v>
      </c>
      <c r="AQ22">
        <f t="shared" si="9"/>
        <v>-1036.5431189781252</v>
      </c>
      <c r="AR22">
        <f t="shared" si="9"/>
        <v>500.14764206662761</v>
      </c>
      <c r="AS22">
        <f t="shared" si="9"/>
        <v>21.695229494696456</v>
      </c>
      <c r="AT22">
        <f t="shared" si="9"/>
        <v>111.05503041628891</v>
      </c>
      <c r="AU22">
        <f t="shared" si="9"/>
        <v>632.89790197761295</v>
      </c>
      <c r="AW22">
        <v>19</v>
      </c>
      <c r="AX22">
        <f>(R22*SUMPRODUCT(K23:$K$23, X23:$X$23)-$AZ$3*SUMPRODUCT(K22:$K$22, W23:$W$23))/Z22</f>
        <v>121.36005733717808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8447.1660925498163</v>
      </c>
      <c r="P23">
        <f t="shared" si="22"/>
        <v>422.35830462749084</v>
      </c>
      <c r="Q23" s="4">
        <f t="shared" si="23"/>
        <v>25</v>
      </c>
      <c r="R23">
        <f t="shared" si="0"/>
        <v>2000000</v>
      </c>
      <c r="S23">
        <f t="shared" si="1"/>
        <v>122.92182771238589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95.654960805512474</v>
      </c>
      <c r="AC23">
        <f t="shared" si="2"/>
        <v>95.654960805512474</v>
      </c>
      <c r="AE23">
        <f t="shared" si="3"/>
        <v>6573.3918583695877</v>
      </c>
      <c r="AF23">
        <f t="shared" si="4"/>
        <v>-328.6695929184794</v>
      </c>
      <c r="AG23">
        <f t="shared" si="4"/>
        <v>-19.454429409666606</v>
      </c>
      <c r="AH23">
        <f t="shared" si="5"/>
        <v>-4264.7384710678125</v>
      </c>
      <c r="AI23">
        <f t="shared" si="6"/>
        <v>1960.5293649736286</v>
      </c>
      <c r="AJ23">
        <f t="shared" si="7"/>
        <v>0</v>
      </c>
      <c r="AK23">
        <f t="shared" si="24"/>
        <v>443.82640583796348</v>
      </c>
      <c r="AL23">
        <f t="shared" si="8"/>
        <v>2404.3557708115923</v>
      </c>
      <c r="AN23">
        <f t="shared" si="9"/>
        <v>1475.7272345142314</v>
      </c>
      <c r="AO23">
        <f t="shared" si="9"/>
        <v>-73.786361725711572</v>
      </c>
      <c r="AP23">
        <f t="shared" si="9"/>
        <v>-4.3675216585825902</v>
      </c>
      <c r="AQ23">
        <f t="shared" si="9"/>
        <v>-957.43428133255509</v>
      </c>
      <c r="AR23">
        <f t="shared" si="9"/>
        <v>440.13906979738215</v>
      </c>
      <c r="AS23">
        <f t="shared" si="9"/>
        <v>0</v>
      </c>
      <c r="AT23">
        <f t="shared" si="9"/>
        <v>99.639079580766335</v>
      </c>
      <c r="AU23">
        <f t="shared" si="9"/>
        <v>539.77814937814856</v>
      </c>
      <c r="AW23">
        <v>20</v>
      </c>
      <c r="AX23">
        <f>(R23*SUMPRODUCT(K$23:$K24, X$23:$X24)-$AZ$3*SUMPRODUCT(K$22:$K23, W$23:$W24))/Z23</f>
        <v>122.92182771238589</v>
      </c>
    </row>
    <row r="25" spans="5:50" x14ac:dyDescent="0.25">
      <c r="AN25" s="8">
        <f t="shared" ref="AN25:AU25" si="25">SUM(AN3:AN23)</f>
        <v>77910.635349690638</v>
      </c>
      <c r="AO25" s="8">
        <f t="shared" si="25"/>
        <v>-10230.906336896896</v>
      </c>
      <c r="AP25" s="8">
        <f t="shared" si="25"/>
        <v>-478.73191129944269</v>
      </c>
      <c r="AQ25" s="8">
        <f t="shared" si="25"/>
        <v>-44751.742333646602</v>
      </c>
      <c r="AR25" s="8">
        <f t="shared" si="25"/>
        <v>22449.254767847717</v>
      </c>
      <c r="AS25" s="8">
        <f t="shared" si="25"/>
        <v>-328.34448473641208</v>
      </c>
      <c r="AT25" s="8">
        <f t="shared" si="25"/>
        <v>2773.7738508781272</v>
      </c>
      <c r="AU25" s="9">
        <f t="shared" si="25"/>
        <v>24894.684133989431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6566-9843-4FF3-B485-6D22EA8462DB}">
  <sheetPr codeName="Sheet7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9264.7732368265533</v>
      </c>
      <c r="K3">
        <v>1</v>
      </c>
      <c r="L3" s="2">
        <v>0</v>
      </c>
      <c r="O3">
        <f>$C$3</f>
        <v>9264.7732368265533</v>
      </c>
      <c r="P3">
        <f>O3*B5</f>
        <v>7411.8185894612434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9264.7732368265533</v>
      </c>
      <c r="AF3">
        <f t="shared" ref="AF3:AG23" si="4">-$Z3*P3</f>
        <v>-7411.8185894612434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1579.80490556531</v>
      </c>
      <c r="AJ3">
        <f t="shared" ref="AJ3:AJ23" si="7">AB3-AC3</f>
        <v>0</v>
      </c>
      <c r="AL3">
        <f t="shared" ref="AL3:AL23" si="8">SUM(AI3:AK3)</f>
        <v>1579.80490556531</v>
      </c>
      <c r="AN3">
        <f t="shared" ref="AN3:AU23" si="9">AE3*$K3</f>
        <v>9264.7732368265533</v>
      </c>
      <c r="AO3">
        <f t="shared" si="9"/>
        <v>-7411.8185894612434</v>
      </c>
      <c r="AP3">
        <f t="shared" si="9"/>
        <v>-273.14974180000002</v>
      </c>
      <c r="AQ3">
        <f t="shared" si="9"/>
        <v>0</v>
      </c>
      <c r="AR3">
        <f t="shared" si="9"/>
        <v>1579.80490556531</v>
      </c>
      <c r="AS3">
        <f t="shared" si="9"/>
        <v>0</v>
      </c>
      <c r="AT3">
        <f t="shared" si="9"/>
        <v>0</v>
      </c>
      <c r="AU3">
        <f t="shared" si="9"/>
        <v>1579.80490556531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4894.880425613469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368.40618208030753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363.83248490608094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-363.83248490608094</v>
      </c>
      <c r="AK4">
        <f>G4*MAX(0, SUM(AB4, AE4:AF4))</f>
        <v>0</v>
      </c>
      <c r="AL4">
        <f t="shared" si="8"/>
        <v>-5193.4764849060812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-4531.0479407073835</v>
      </c>
      <c r="AR4">
        <f t="shared" si="9"/>
        <v>-4531.0479407073835</v>
      </c>
      <c r="AS4">
        <f t="shared" si="9"/>
        <v>-341.33829149646391</v>
      </c>
      <c r="AT4">
        <f t="shared" si="9"/>
        <v>0</v>
      </c>
      <c r="AU4">
        <f t="shared" si="9"/>
        <v>-4872.3862322038467</v>
      </c>
      <c r="AW4">
        <v>1</v>
      </c>
      <c r="AX4">
        <f>(R4*SUMPRODUCT(K5:$K$23, X5:$X$23)-$AZ$3*SUMPRODUCT(K4:$K$22, W5:$W$23))/Z4</f>
        <v>368.40618208030753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9264.7732368265533</v>
      </c>
      <c r="P5">
        <f t="shared" ref="P5:P23" si="22">O5*$C$5</f>
        <v>463.23866184132771</v>
      </c>
      <c r="Q5" s="4">
        <f t="shared" ref="Q5:Q23" si="23">$C$8</f>
        <v>25</v>
      </c>
      <c r="R5">
        <f t="shared" si="0"/>
        <v>2000000</v>
      </c>
      <c r="S5">
        <f t="shared" si="1"/>
        <v>773.07133568674249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363.83248490608094</v>
      </c>
      <c r="AC5">
        <f t="shared" si="2"/>
        <v>753.98368897188629</v>
      </c>
      <c r="AE5">
        <f t="shared" si="3"/>
        <v>9036.0198084243675</v>
      </c>
      <c r="AF5">
        <f t="shared" si="4"/>
        <v>-451.80099042121839</v>
      </c>
      <c r="AG5">
        <f t="shared" si="4"/>
        <v>-24.3827333315269</v>
      </c>
      <c r="AH5">
        <f t="shared" si="5"/>
        <v>-4799.9859178480283</v>
      </c>
      <c r="AI5">
        <f t="shared" si="6"/>
        <v>3759.850166823594</v>
      </c>
      <c r="AJ5">
        <f t="shared" si="7"/>
        <v>-390.15120406580536</v>
      </c>
      <c r="AK5">
        <f>G5*SUM(AB5, AE5:AF5)</f>
        <v>366.87010341927845</v>
      </c>
      <c r="AL5">
        <f t="shared" si="8"/>
        <v>3736.5690661770673</v>
      </c>
      <c r="AN5">
        <f t="shared" si="9"/>
        <v>7803.1679621696458</v>
      </c>
      <c r="AO5">
        <f t="shared" si="9"/>
        <v>-390.15839810848234</v>
      </c>
      <c r="AP5">
        <f t="shared" si="9"/>
        <v>-21.056014439600172</v>
      </c>
      <c r="AQ5">
        <f t="shared" si="9"/>
        <v>-4145.0878956791857</v>
      </c>
      <c r="AR5">
        <f t="shared" si="9"/>
        <v>3246.8656539423782</v>
      </c>
      <c r="AS5">
        <f t="shared" si="9"/>
        <v>-336.91995375329594</v>
      </c>
      <c r="AT5">
        <f t="shared" si="9"/>
        <v>316.81526800220269</v>
      </c>
      <c r="AU5">
        <f t="shared" si="9"/>
        <v>3226.7609681912854</v>
      </c>
      <c r="AW5">
        <v>2</v>
      </c>
      <c r="AX5">
        <f>(R5*SUMPRODUCT(K6:$K$23, X6:$X$23)-$AZ$3*SUMPRODUCT(K5:$K$22, W6:$W$23))/Z5</f>
        <v>773.07133568674249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9264.7732368265533</v>
      </c>
      <c r="P6">
        <f t="shared" si="22"/>
        <v>463.23866184132771</v>
      </c>
      <c r="Q6" s="4">
        <f t="shared" si="23"/>
        <v>25</v>
      </c>
      <c r="R6">
        <f t="shared" si="0"/>
        <v>2000000</v>
      </c>
      <c r="S6">
        <f t="shared" si="1"/>
        <v>1195.9129054526522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753.98368897188629</v>
      </c>
      <c r="AC6">
        <f t="shared" si="2"/>
        <v>1151.861400988455</v>
      </c>
      <c r="AE6">
        <f t="shared" si="3"/>
        <v>8923.5049072174133</v>
      </c>
      <c r="AF6">
        <f t="shared" si="4"/>
        <v>-446.17524536087069</v>
      </c>
      <c r="AG6">
        <f t="shared" si="4"/>
        <v>-24.079123900591995</v>
      </c>
      <c r="AH6">
        <f t="shared" si="5"/>
        <v>-4782.5678095710091</v>
      </c>
      <c r="AI6">
        <f t="shared" si="6"/>
        <v>3670.6827283849407</v>
      </c>
      <c r="AJ6">
        <f t="shared" si="7"/>
        <v>-397.87771201656869</v>
      </c>
      <c r="AK6">
        <f>G6*SUM(AB6, AE6:AF6)</f>
        <v>540.03183102346304</v>
      </c>
      <c r="AL6">
        <f t="shared" si="8"/>
        <v>3812.8368473918349</v>
      </c>
      <c r="AN6">
        <f t="shared" si="9"/>
        <v>6949.8595882681957</v>
      </c>
      <c r="AO6">
        <f t="shared" si="9"/>
        <v>-347.49297941340978</v>
      </c>
      <c r="AP6">
        <f t="shared" si="9"/>
        <v>-18.753453027439445</v>
      </c>
      <c r="AQ6">
        <f t="shared" si="9"/>
        <v>-3724.7892048567774</v>
      </c>
      <c r="AR6">
        <f t="shared" si="9"/>
        <v>2858.8239509705681</v>
      </c>
      <c r="AS6">
        <f t="shared" si="9"/>
        <v>-309.87759412560496</v>
      </c>
      <c r="AT6">
        <f t="shared" si="9"/>
        <v>420.59094916537401</v>
      </c>
      <c r="AU6">
        <f t="shared" si="9"/>
        <v>2969.5373060103375</v>
      </c>
      <c r="AW6">
        <v>3</v>
      </c>
      <c r="AX6">
        <f>(R6*SUMPRODUCT(K7:$K$23, X7:$X$23)-$AZ$3*SUMPRODUCT(K6:$K$22, W7:$W$23))/Z6</f>
        <v>1195.9129054526522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9264.7732368265533</v>
      </c>
      <c r="P7">
        <f t="shared" si="22"/>
        <v>463.23866184132771</v>
      </c>
      <c r="Q7" s="4">
        <f t="shared" si="23"/>
        <v>25</v>
      </c>
      <c r="R7">
        <f t="shared" si="0"/>
        <v>2000000</v>
      </c>
      <c r="S7">
        <f t="shared" si="1"/>
        <v>1534.5699642602194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1151.861400988455</v>
      </c>
      <c r="AC7">
        <f t="shared" si="2"/>
        <v>1459.602326934586</v>
      </c>
      <c r="AE7">
        <f t="shared" si="3"/>
        <v>8812.1655512216294</v>
      </c>
      <c r="AF7">
        <f t="shared" si="4"/>
        <v>-440.60827756108154</v>
      </c>
      <c r="AG7">
        <f t="shared" si="4"/>
        <v>-23.778686552721407</v>
      </c>
      <c r="AH7">
        <f t="shared" si="5"/>
        <v>-4771.6887091735698</v>
      </c>
      <c r="AI7">
        <f t="shared" si="6"/>
        <v>3576.0898779342569</v>
      </c>
      <c r="AJ7">
        <f t="shared" si="7"/>
        <v>-307.74092594613103</v>
      </c>
      <c r="AK7">
        <f>G7*SUM(AB7, AE7:AF7)</f>
        <v>467.59985692526601</v>
      </c>
      <c r="AL7">
        <f t="shared" si="8"/>
        <v>3735.948808913392</v>
      </c>
      <c r="AN7">
        <f t="shared" si="9"/>
        <v>6212.6781738007867</v>
      </c>
      <c r="AO7">
        <f t="shared" si="9"/>
        <v>-310.63390869003939</v>
      </c>
      <c r="AP7">
        <f t="shared" si="9"/>
        <v>-16.764247799142048</v>
      </c>
      <c r="AQ7">
        <f t="shared" si="9"/>
        <v>-3364.0954795208777</v>
      </c>
      <c r="AR7">
        <f t="shared" si="9"/>
        <v>2521.184537790728</v>
      </c>
      <c r="AS7">
        <f t="shared" si="9"/>
        <v>-216.96089601332179</v>
      </c>
      <c r="AT7">
        <f t="shared" si="9"/>
        <v>329.66328291338607</v>
      </c>
      <c r="AU7">
        <f t="shared" si="9"/>
        <v>2633.8869246907921</v>
      </c>
      <c r="AW7">
        <v>4</v>
      </c>
      <c r="AX7">
        <f>(R7*SUMPRODUCT(K8:$K$23, X8:$X$23)-$AZ$3*SUMPRODUCT(K7:$K$22, W8:$W$23))/Z7</f>
        <v>1534.5699642602194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9264.7732368265533</v>
      </c>
      <c r="P8">
        <f t="shared" si="22"/>
        <v>463.23866184132771</v>
      </c>
      <c r="Q8" s="4">
        <f t="shared" si="23"/>
        <v>25</v>
      </c>
      <c r="R8">
        <f t="shared" si="0"/>
        <v>2000000</v>
      </c>
      <c r="S8">
        <f t="shared" si="1"/>
        <v>1717.1219931111045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1459.602326934586</v>
      </c>
      <c r="AC8">
        <f t="shared" si="2"/>
        <v>1612.8169267841295</v>
      </c>
      <c r="AE8">
        <f t="shared" si="3"/>
        <v>8701.9927291814856</v>
      </c>
      <c r="AF8">
        <f t="shared" si="4"/>
        <v>-435.0996364590743</v>
      </c>
      <c r="AG8">
        <f t="shared" si="4"/>
        <v>-23.481396972005555</v>
      </c>
      <c r="AH8">
        <f t="shared" si="5"/>
        <v>-4760.2172150908136</v>
      </c>
      <c r="AI8">
        <f t="shared" si="6"/>
        <v>3483.194480659593</v>
      </c>
      <c r="AJ8">
        <f t="shared" si="7"/>
        <v>-153.21459984954345</v>
      </c>
      <c r="AK8">
        <f t="shared" ref="AK8:AK23" si="24">G8*SUM(AB8:AB8, AE8:AF8)</f>
        <v>207.17435243869406</v>
      </c>
      <c r="AL8">
        <f t="shared" si="8"/>
        <v>3537.1542332487434</v>
      </c>
      <c r="AN8">
        <f t="shared" si="9"/>
        <v>5720.2844436094892</v>
      </c>
      <c r="AO8">
        <f t="shared" si="9"/>
        <v>-286.01422218047446</v>
      </c>
      <c r="AP8">
        <f t="shared" si="9"/>
        <v>-15.435575964428159</v>
      </c>
      <c r="AQ8">
        <f t="shared" si="9"/>
        <v>-3129.1449362366125</v>
      </c>
      <c r="AR8">
        <f t="shared" si="9"/>
        <v>2289.6897092279742</v>
      </c>
      <c r="AS8">
        <f t="shared" si="9"/>
        <v>-100.71613701930015</v>
      </c>
      <c r="AT8">
        <f t="shared" si="9"/>
        <v>136.18676345198486</v>
      </c>
      <c r="AU8">
        <f t="shared" si="9"/>
        <v>2325.1603356606588</v>
      </c>
      <c r="AW8">
        <v>5</v>
      </c>
      <c r="AX8">
        <f>(R8*SUMPRODUCT(K9:$K$23, X9:$X$23)-$AZ$3*SUMPRODUCT(K8:$K$22, W9:$W$23))/Z8</f>
        <v>1717.1219931111045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9264.7732368265533</v>
      </c>
      <c r="P9">
        <f t="shared" si="22"/>
        <v>463.23866184132771</v>
      </c>
      <c r="Q9" s="4">
        <f t="shared" si="23"/>
        <v>25</v>
      </c>
      <c r="R9">
        <f t="shared" si="0"/>
        <v>2000000</v>
      </c>
      <c r="S9">
        <f t="shared" si="1"/>
        <v>1797.963215159092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1612.8169267841295</v>
      </c>
      <c r="AC9">
        <f t="shared" si="2"/>
        <v>1667.5900043274523</v>
      </c>
      <c r="AE9">
        <f t="shared" si="3"/>
        <v>8592.9695957241183</v>
      </c>
      <c r="AF9">
        <f t="shared" si="4"/>
        <v>-429.64847978620594</v>
      </c>
      <c r="AG9">
        <f t="shared" si="4"/>
        <v>-23.187209703006861</v>
      </c>
      <c r="AH9">
        <f t="shared" si="5"/>
        <v>-4749.8639422912283</v>
      </c>
      <c r="AI9">
        <f t="shared" si="6"/>
        <v>3390.2699639436769</v>
      </c>
      <c r="AJ9">
        <f t="shared" si="7"/>
        <v>-54.77307754332287</v>
      </c>
      <c r="AK9">
        <f t="shared" si="24"/>
        <v>57.679214452060037</v>
      </c>
      <c r="AL9">
        <f t="shared" si="8"/>
        <v>3393.176100852414</v>
      </c>
      <c r="AN9">
        <f t="shared" si="9"/>
        <v>5368.3878701298399</v>
      </c>
      <c r="AO9">
        <f t="shared" si="9"/>
        <v>-268.41939350649199</v>
      </c>
      <c r="AP9">
        <f t="shared" si="9"/>
        <v>-14.486020685295975</v>
      </c>
      <c r="AQ9">
        <f t="shared" si="9"/>
        <v>-2967.4388683106422</v>
      </c>
      <c r="AR9">
        <f t="shared" si="9"/>
        <v>2118.04358762741</v>
      </c>
      <c r="AS9">
        <f t="shared" si="9"/>
        <v>-34.219034737370905</v>
      </c>
      <c r="AT9">
        <f t="shared" si="9"/>
        <v>36.034620136109481</v>
      </c>
      <c r="AU9">
        <f t="shared" si="9"/>
        <v>2119.8591730261483</v>
      </c>
      <c r="AW9">
        <v>6</v>
      </c>
      <c r="AX9">
        <f>(R9*SUMPRODUCT(K10:$K$23, X10:$X$23)-$AZ$3*SUMPRODUCT(K9:$K$22, W10:$W$23))/Z9</f>
        <v>1797.963215159092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9264.7732368265533</v>
      </c>
      <c r="P10">
        <f t="shared" si="22"/>
        <v>463.23866184132771</v>
      </c>
      <c r="Q10" s="4">
        <f t="shared" si="23"/>
        <v>25</v>
      </c>
      <c r="R10">
        <f t="shared" si="0"/>
        <v>2000000</v>
      </c>
      <c r="S10">
        <f t="shared" si="1"/>
        <v>1839.854998485021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1667.5900043274523</v>
      </c>
      <c r="AC10">
        <f t="shared" si="2"/>
        <v>1685.0110224321761</v>
      </c>
      <c r="AE10">
        <f t="shared" si="3"/>
        <v>8485.0409609681374</v>
      </c>
      <c r="AF10">
        <f t="shared" si="4"/>
        <v>-424.25204804840689</v>
      </c>
      <c r="AG10">
        <f t="shared" si="4"/>
        <v>-22.895975821731238</v>
      </c>
      <c r="AH10">
        <f t="shared" si="5"/>
        <v>-4748.9427396444162</v>
      </c>
      <c r="AI10">
        <f t="shared" si="6"/>
        <v>3288.9501974535824</v>
      </c>
      <c r="AJ10">
        <f t="shared" si="7"/>
        <v>-17.421018104723771</v>
      </c>
      <c r="AK10">
        <f t="shared" si="24"/>
        <v>39.886353560713452</v>
      </c>
      <c r="AL10">
        <f t="shared" si="8"/>
        <v>3311.415532909572</v>
      </c>
      <c r="AN10">
        <f t="shared" si="9"/>
        <v>5036.5418843959442</v>
      </c>
      <c r="AO10">
        <f t="shared" si="9"/>
        <v>-251.8270942197972</v>
      </c>
      <c r="AP10">
        <f t="shared" si="9"/>
        <v>-13.590569773408458</v>
      </c>
      <c r="AQ10">
        <f t="shared" si="9"/>
        <v>-2818.8725457947667</v>
      </c>
      <c r="AR10">
        <f t="shared" si="9"/>
        <v>1952.2516746079716</v>
      </c>
      <c r="AS10">
        <f t="shared" si="9"/>
        <v>-10.340750004258089</v>
      </c>
      <c r="AT10">
        <f t="shared" si="9"/>
        <v>23.675700712402605</v>
      </c>
      <c r="AU10">
        <f t="shared" si="9"/>
        <v>1965.5866253161159</v>
      </c>
      <c r="AW10">
        <v>7</v>
      </c>
      <c r="AX10">
        <f>(R10*SUMPRODUCT(K11:$K$23, X11:$X$23)-$AZ$3*SUMPRODUCT(K10:$K$22, W11:$W$23))/Z10</f>
        <v>1839.854998485021</v>
      </c>
    </row>
    <row r="11" spans="1:52" x14ac:dyDescent="0.25">
      <c r="A11" t="s">
        <v>33</v>
      </c>
      <c r="C11" s="7">
        <f>AU25</f>
        <v>27270.53912082317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9264.7732368265533</v>
      </c>
      <c r="P11">
        <f t="shared" si="22"/>
        <v>463.23866184132771</v>
      </c>
      <c r="Q11" s="4">
        <f t="shared" si="23"/>
        <v>25</v>
      </c>
      <c r="R11">
        <f t="shared" si="0"/>
        <v>2000000</v>
      </c>
      <c r="S11">
        <f t="shared" si="1"/>
        <v>1843.5270530333044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1685.0110224321761</v>
      </c>
      <c r="AC11">
        <f t="shared" si="2"/>
        <v>1667.1160704233553</v>
      </c>
      <c r="AE11">
        <f t="shared" si="3"/>
        <v>8378.2075920871903</v>
      </c>
      <c r="AF11">
        <f t="shared" si="4"/>
        <v>-418.91037960435949</v>
      </c>
      <c r="AG11">
        <f t="shared" si="4"/>
        <v>-22.607697398314745</v>
      </c>
      <c r="AH11">
        <f t="shared" si="5"/>
        <v>-4745.4932159346463</v>
      </c>
      <c r="AI11">
        <f t="shared" si="6"/>
        <v>3191.1962991498704</v>
      </c>
      <c r="AJ11">
        <f t="shared" si="7"/>
        <v>17.894952008820837</v>
      </c>
      <c r="AK11">
        <f t="shared" si="24"/>
        <v>23.146339763796014</v>
      </c>
      <c r="AL11">
        <f t="shared" si="8"/>
        <v>3232.237590922487</v>
      </c>
      <c r="AN11">
        <f t="shared" si="9"/>
        <v>4729.5557234458493</v>
      </c>
      <c r="AO11">
        <f t="shared" si="9"/>
        <v>-236.47778617229247</v>
      </c>
      <c r="AP11">
        <f t="shared" si="9"/>
        <v>-12.762200440714336</v>
      </c>
      <c r="AQ11">
        <f t="shared" si="9"/>
        <v>-2678.8635102804678</v>
      </c>
      <c r="AR11">
        <f t="shared" si="9"/>
        <v>1801.4522265523751</v>
      </c>
      <c r="AS11">
        <f t="shared" si="9"/>
        <v>10.101823303356818</v>
      </c>
      <c r="AT11">
        <f t="shared" si="9"/>
        <v>13.066267755178874</v>
      </c>
      <c r="AU11">
        <f t="shared" si="9"/>
        <v>1824.6203176109107</v>
      </c>
      <c r="AW11">
        <v>8</v>
      </c>
      <c r="AX11">
        <f>(R11*SUMPRODUCT(K12:$K$23, X12:$X$23)-$AZ$3*SUMPRODUCT(K11:$K$22, W12:$W$23))/Z11</f>
        <v>1843.5270530333044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9264.7732368265533</v>
      </c>
      <c r="P12">
        <f t="shared" si="22"/>
        <v>463.23866184132771</v>
      </c>
      <c r="Q12" s="4">
        <f t="shared" si="23"/>
        <v>25</v>
      </c>
      <c r="R12">
        <f t="shared" si="0"/>
        <v>2000000</v>
      </c>
      <c r="S12">
        <f t="shared" si="1"/>
        <v>1811.095273004996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1667.1160704233553</v>
      </c>
      <c r="AC12">
        <f t="shared" si="2"/>
        <v>1617.1090736661899</v>
      </c>
      <c r="AE12">
        <f t="shared" si="3"/>
        <v>8272.4244770808182</v>
      </c>
      <c r="AF12">
        <f t="shared" si="4"/>
        <v>-413.62122385404098</v>
      </c>
      <c r="AG12">
        <f t="shared" si="4"/>
        <v>-22.322252972686783</v>
      </c>
      <c r="AH12">
        <f t="shared" si="5"/>
        <v>-4749.3961315852912</v>
      </c>
      <c r="AI12">
        <f t="shared" si="6"/>
        <v>3087.0848686687996</v>
      </c>
      <c r="AJ12">
        <f t="shared" si="7"/>
        <v>50.006996757165325</v>
      </c>
      <c r="AK12">
        <f t="shared" si="24"/>
        <v>21.909614444395306</v>
      </c>
      <c r="AL12">
        <f t="shared" si="8"/>
        <v>3159.0014798703601</v>
      </c>
      <c r="AN12">
        <f t="shared" si="9"/>
        <v>4439.4338136272581</v>
      </c>
      <c r="AO12">
        <f t="shared" si="9"/>
        <v>-221.97169068136296</v>
      </c>
      <c r="AP12">
        <f t="shared" si="9"/>
        <v>-11.979337486591012</v>
      </c>
      <c r="AQ12">
        <f t="shared" si="9"/>
        <v>-2548.7848017574897</v>
      </c>
      <c r="AR12">
        <f t="shared" si="9"/>
        <v>1656.697983701815</v>
      </c>
      <c r="AS12">
        <f t="shared" si="9"/>
        <v>26.836479793412266</v>
      </c>
      <c r="AT12">
        <f t="shared" si="9"/>
        <v>11.757893163904489</v>
      </c>
      <c r="AU12">
        <f t="shared" si="9"/>
        <v>1695.2923566591317</v>
      </c>
      <c r="AW12">
        <v>9</v>
      </c>
      <c r="AX12">
        <f>(R12*SUMPRODUCT(K13:$K$23, X13:$X$23)-$AZ$3*SUMPRODUCT(K12:$K$22, W13:$W$23))/Z12</f>
        <v>1811.095273004996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9264.7732368265533</v>
      </c>
      <c r="P13">
        <f t="shared" si="22"/>
        <v>463.23866184132771</v>
      </c>
      <c r="Q13" s="4">
        <f t="shared" si="23"/>
        <v>25</v>
      </c>
      <c r="R13">
        <f t="shared" si="0"/>
        <v>2000000</v>
      </c>
      <c r="S13">
        <f t="shared" si="1"/>
        <v>1741.3884879604709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1617.1090736661899</v>
      </c>
      <c r="AC13">
        <f t="shared" si="2"/>
        <v>1535.1778972668744</v>
      </c>
      <c r="AE13">
        <f t="shared" si="3"/>
        <v>8167.6634448318819</v>
      </c>
      <c r="AF13">
        <f t="shared" si="4"/>
        <v>-408.38317224159414</v>
      </c>
      <c r="AG13">
        <f t="shared" si="4"/>
        <v>-22.039566528099769</v>
      </c>
      <c r="AH13">
        <f t="shared" si="5"/>
        <v>-4757.1131888116588</v>
      </c>
      <c r="AI13">
        <f t="shared" si="6"/>
        <v>2980.1275172505293</v>
      </c>
      <c r="AJ13">
        <f t="shared" si="7"/>
        <v>81.931176399315518</v>
      </c>
      <c r="AK13">
        <f t="shared" si="24"/>
        <v>18.752778692512955</v>
      </c>
      <c r="AL13">
        <f t="shared" si="8"/>
        <v>3080.8114723423578</v>
      </c>
      <c r="AN13">
        <f t="shared" si="9"/>
        <v>4167.7411185189421</v>
      </c>
      <c r="AO13">
        <f t="shared" si="9"/>
        <v>-208.3870559259471</v>
      </c>
      <c r="AP13">
        <f t="shared" si="9"/>
        <v>-11.246203797931569</v>
      </c>
      <c r="AQ13">
        <f t="shared" si="9"/>
        <v>-2427.4281593965957</v>
      </c>
      <c r="AR13">
        <f t="shared" si="9"/>
        <v>1520.6796993984676</v>
      </c>
      <c r="AS13">
        <f t="shared" si="9"/>
        <v>41.80729716331799</v>
      </c>
      <c r="AT13">
        <f t="shared" si="9"/>
        <v>9.5690435056706544</v>
      </c>
      <c r="AU13">
        <f t="shared" si="9"/>
        <v>1572.0560400674563</v>
      </c>
      <c r="AW13">
        <v>10</v>
      </c>
      <c r="AX13">
        <f>(R13*SUMPRODUCT(K14:$K$23, X14:$X$23)-$AZ$3*SUMPRODUCT(K13:$K$22, W14:$W$23))/Z13</f>
        <v>1741.3884879604709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9264.7732368265533</v>
      </c>
      <c r="P14">
        <f t="shared" si="22"/>
        <v>463.23866184132771</v>
      </c>
      <c r="Q14" s="4">
        <f t="shared" si="23"/>
        <v>25</v>
      </c>
      <c r="R14">
        <f t="shared" si="0"/>
        <v>2000000</v>
      </c>
      <c r="S14">
        <f t="shared" si="1"/>
        <v>1717.5952524263419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1535.1778972668744</v>
      </c>
      <c r="AC14">
        <f t="shared" si="2"/>
        <v>1494.9636563913409</v>
      </c>
      <c r="AE14">
        <f t="shared" si="3"/>
        <v>8063.890054538233</v>
      </c>
      <c r="AF14">
        <f t="shared" si="4"/>
        <v>-403.19450272691171</v>
      </c>
      <c r="AG14">
        <f t="shared" si="4"/>
        <v>-21.759545129731485</v>
      </c>
      <c r="AH14">
        <f t="shared" si="5"/>
        <v>-4770.0586469830778</v>
      </c>
      <c r="AI14">
        <f t="shared" si="6"/>
        <v>2868.877359698512</v>
      </c>
      <c r="AJ14">
        <f t="shared" si="7"/>
        <v>40.214240875533505</v>
      </c>
      <c r="AK14">
        <f t="shared" si="24"/>
        <v>643.71114143547368</v>
      </c>
      <c r="AL14">
        <f t="shared" si="8"/>
        <v>3552.8027420095191</v>
      </c>
      <c r="AN14">
        <f t="shared" si="9"/>
        <v>3790.4333580365169</v>
      </c>
      <c r="AO14">
        <f t="shared" si="9"/>
        <v>-189.52166790182588</v>
      </c>
      <c r="AP14">
        <f t="shared" si="9"/>
        <v>-10.228079147609142</v>
      </c>
      <c r="AQ14">
        <f t="shared" si="9"/>
        <v>-2242.1671541937399</v>
      </c>
      <c r="AR14">
        <f t="shared" si="9"/>
        <v>1348.5164567933421</v>
      </c>
      <c r="AS14">
        <f t="shared" si="9"/>
        <v>18.902713089069575</v>
      </c>
      <c r="AT14">
        <f t="shared" si="9"/>
        <v>302.57656874471132</v>
      </c>
      <c r="AU14">
        <f t="shared" si="9"/>
        <v>1669.9957386271228</v>
      </c>
      <c r="AW14">
        <v>11</v>
      </c>
      <c r="AX14">
        <f>(R14*SUMPRODUCT(K15:$K$23, X15:$X$23)-$AZ$3*SUMPRODUCT(K14:$K$22, W15:$W$23))/Z14</f>
        <v>1717.5952524263419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9264.7732368265533</v>
      </c>
      <c r="P15">
        <f t="shared" si="22"/>
        <v>463.23866184132771</v>
      </c>
      <c r="Q15" s="4">
        <f t="shared" si="23"/>
        <v>25</v>
      </c>
      <c r="R15">
        <f t="shared" si="0"/>
        <v>2000000</v>
      </c>
      <c r="S15">
        <f t="shared" si="1"/>
        <v>1658.4267547776988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1494.9636563913409</v>
      </c>
      <c r="AC15">
        <f t="shared" si="2"/>
        <v>1425.0608591927103</v>
      </c>
      <c r="AE15">
        <f t="shared" si="3"/>
        <v>7961.0785770683215</v>
      </c>
      <c r="AF15">
        <f t="shared" si="4"/>
        <v>-398.0539288534161</v>
      </c>
      <c r="AG15">
        <f t="shared" si="4"/>
        <v>-21.482119350271372</v>
      </c>
      <c r="AH15">
        <f t="shared" si="5"/>
        <v>-4786.4262530237102</v>
      </c>
      <c r="AI15">
        <f t="shared" si="6"/>
        <v>2755.1162758409237</v>
      </c>
      <c r="AJ15">
        <f t="shared" si="7"/>
        <v>69.902797198630651</v>
      </c>
      <c r="AK15">
        <f t="shared" si="24"/>
        <v>634.05918132243733</v>
      </c>
      <c r="AL15">
        <f t="shared" si="8"/>
        <v>3459.0782543619916</v>
      </c>
      <c r="AN15">
        <f t="shared" si="9"/>
        <v>3447.1290707749104</v>
      </c>
      <c r="AO15">
        <f t="shared" si="9"/>
        <v>-172.35645353874554</v>
      </c>
      <c r="AP15">
        <f t="shared" si="9"/>
        <v>-9.3017092341583574</v>
      </c>
      <c r="AQ15">
        <f t="shared" si="9"/>
        <v>-2072.5117736489165</v>
      </c>
      <c r="AR15">
        <f t="shared" si="9"/>
        <v>1192.9591343530901</v>
      </c>
      <c r="AS15">
        <f t="shared" si="9"/>
        <v>30.267753548617531</v>
      </c>
      <c r="AT15">
        <f t="shared" si="9"/>
        <v>274.54619564038961</v>
      </c>
      <c r="AU15">
        <f t="shared" si="9"/>
        <v>1497.7730835420973</v>
      </c>
      <c r="AW15">
        <v>12</v>
      </c>
      <c r="AX15">
        <f>(R15*SUMPRODUCT(K16:$K$23, X16:$X$23)-$AZ$3*SUMPRODUCT(K15:$K$22, W16:$W$23))/Z15</f>
        <v>1658.4267547776988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9264.7732368265533</v>
      </c>
      <c r="P16">
        <f t="shared" si="22"/>
        <v>463.23866184132771</v>
      </c>
      <c r="Q16" s="4">
        <f t="shared" si="23"/>
        <v>25</v>
      </c>
      <c r="R16">
        <f t="shared" si="0"/>
        <v>2000000</v>
      </c>
      <c r="S16">
        <f t="shared" si="1"/>
        <v>1563.4252922639025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1425.0608591927103</v>
      </c>
      <c r="AC16">
        <f t="shared" si="2"/>
        <v>1326.2302657204091</v>
      </c>
      <c r="AE16">
        <f t="shared" si="3"/>
        <v>7859.1684121493408</v>
      </c>
      <c r="AF16">
        <f t="shared" si="4"/>
        <v>-392.95842060746708</v>
      </c>
      <c r="AG16">
        <f t="shared" si="4"/>
        <v>-21.207125666362579</v>
      </c>
      <c r="AH16">
        <f t="shared" si="5"/>
        <v>-4813.7992324862098</v>
      </c>
      <c r="AI16">
        <f t="shared" si="6"/>
        <v>2631.2036333893011</v>
      </c>
      <c r="AJ16">
        <f t="shared" si="7"/>
        <v>98.830593472301189</v>
      </c>
      <c r="AK16">
        <f t="shared" si="24"/>
        <v>622.38895955142084</v>
      </c>
      <c r="AL16">
        <f t="shared" si="8"/>
        <v>3352.4231864130234</v>
      </c>
      <c r="AN16">
        <f t="shared" si="9"/>
        <v>3134.7549487122619</v>
      </c>
      <c r="AO16">
        <f t="shared" si="9"/>
        <v>-156.7377474356131</v>
      </c>
      <c r="AP16">
        <f t="shared" si="9"/>
        <v>-8.458801064477008</v>
      </c>
      <c r="AQ16">
        <f t="shared" si="9"/>
        <v>-1920.0607716734969</v>
      </c>
      <c r="AR16">
        <f t="shared" si="9"/>
        <v>1049.4976285386749</v>
      </c>
      <c r="AS16">
        <f t="shared" si="9"/>
        <v>39.420161997360552</v>
      </c>
      <c r="AT16">
        <f t="shared" si="9"/>
        <v>248.24978530319075</v>
      </c>
      <c r="AU16">
        <f t="shared" si="9"/>
        <v>1337.1675758392262</v>
      </c>
      <c r="AW16">
        <v>13</v>
      </c>
      <c r="AX16">
        <f>(R16*SUMPRODUCT(K17:$K$23, X17:$X$23)-$AZ$3*SUMPRODUCT(K16:$K$22, W17:$W$23))/Z16</f>
        <v>1563.4252922639025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9264.7732368265533</v>
      </c>
      <c r="P17">
        <f t="shared" si="22"/>
        <v>463.23866184132771</v>
      </c>
      <c r="Q17" s="4">
        <f t="shared" si="23"/>
        <v>25</v>
      </c>
      <c r="R17">
        <f t="shared" si="0"/>
        <v>2000000</v>
      </c>
      <c r="S17">
        <f t="shared" si="1"/>
        <v>1432.128467255777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1326.2302657204091</v>
      </c>
      <c r="AC17">
        <f t="shared" si="2"/>
        <v>1199.2293850716924</v>
      </c>
      <c r="AE17">
        <f t="shared" si="3"/>
        <v>7758.094727994705</v>
      </c>
      <c r="AF17">
        <f t="shared" si="4"/>
        <v>-387.90473639973527</v>
      </c>
      <c r="AG17">
        <f t="shared" si="4"/>
        <v>-20.93438913636075</v>
      </c>
      <c r="AH17">
        <f t="shared" si="5"/>
        <v>-4853.2218670561706</v>
      </c>
      <c r="AI17">
        <f t="shared" si="6"/>
        <v>2496.0337354024387</v>
      </c>
      <c r="AJ17">
        <f t="shared" si="7"/>
        <v>127.0008806487167</v>
      </c>
      <c r="AK17">
        <f t="shared" si="24"/>
        <v>608.74941801207649</v>
      </c>
      <c r="AL17">
        <f t="shared" si="8"/>
        <v>3231.784034063232</v>
      </c>
      <c r="AN17">
        <f t="shared" si="9"/>
        <v>2850.51575956345</v>
      </c>
      <c r="AO17">
        <f t="shared" si="9"/>
        <v>-142.5257879781725</v>
      </c>
      <c r="AP17">
        <f t="shared" si="9"/>
        <v>-7.6918120031069215</v>
      </c>
      <c r="AQ17">
        <f t="shared" si="9"/>
        <v>-1783.1936708353901</v>
      </c>
      <c r="AR17">
        <f t="shared" si="9"/>
        <v>917.10448874678059</v>
      </c>
      <c r="AS17">
        <f t="shared" si="9"/>
        <v>46.663262625716527</v>
      </c>
      <c r="AT17">
        <f t="shared" si="9"/>
        <v>223.66958261117105</v>
      </c>
      <c r="AU17">
        <f t="shared" si="9"/>
        <v>1187.4373339836682</v>
      </c>
      <c r="AW17">
        <v>14</v>
      </c>
      <c r="AX17">
        <f>(R17*SUMPRODUCT(K18:$K$23, X18:$X$23)-$AZ$3*SUMPRODUCT(K17:$K$22, W18:$W$23))/Z17</f>
        <v>1432.128467255777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9264.7732368265533</v>
      </c>
      <c r="P18">
        <f t="shared" si="22"/>
        <v>463.23866184132771</v>
      </c>
      <c r="Q18" s="4">
        <f t="shared" si="23"/>
        <v>25</v>
      </c>
      <c r="R18">
        <f t="shared" si="0"/>
        <v>2000000</v>
      </c>
      <c r="S18">
        <f t="shared" si="1"/>
        <v>1268.4579098928507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1199.2293850716924</v>
      </c>
      <c r="AC18">
        <f t="shared" si="2"/>
        <v>1048.4492973374172</v>
      </c>
      <c r="AE18">
        <f t="shared" si="3"/>
        <v>7657.8378473447647</v>
      </c>
      <c r="AF18">
        <f t="shared" si="4"/>
        <v>-382.89189236723826</v>
      </c>
      <c r="AG18">
        <f t="shared" si="4"/>
        <v>-20.663856663284591</v>
      </c>
      <c r="AH18">
        <f t="shared" si="5"/>
        <v>-4895.0865370041038</v>
      </c>
      <c r="AI18">
        <f t="shared" si="6"/>
        <v>2359.1955613101381</v>
      </c>
      <c r="AJ18">
        <f t="shared" si="7"/>
        <v>150.78008773427518</v>
      </c>
      <c r="AK18">
        <f t="shared" si="24"/>
        <v>593.19227380344535</v>
      </c>
      <c r="AL18">
        <f t="shared" si="8"/>
        <v>3103.1679228478588</v>
      </c>
      <c r="AN18">
        <f t="shared" si="9"/>
        <v>2591.8860320343533</v>
      </c>
      <c r="AO18">
        <f t="shared" si="9"/>
        <v>-129.59430160171769</v>
      </c>
      <c r="AP18">
        <f t="shared" si="9"/>
        <v>-6.9939273357815814</v>
      </c>
      <c r="AQ18">
        <f t="shared" si="9"/>
        <v>-1656.8000881945475</v>
      </c>
      <c r="AR18">
        <f t="shared" si="9"/>
        <v>798.4977149023066</v>
      </c>
      <c r="AS18">
        <f t="shared" si="9"/>
        <v>51.033308761282747</v>
      </c>
      <c r="AT18">
        <f t="shared" si="9"/>
        <v>200.77295960438065</v>
      </c>
      <c r="AU18">
        <f t="shared" si="9"/>
        <v>1050.3039832679699</v>
      </c>
      <c r="AW18">
        <v>15</v>
      </c>
      <c r="AX18">
        <f>(R18*SUMPRODUCT(K19:$K$23, X19:$X$23)-$AZ$3*SUMPRODUCT(K18:$K$22, W19:$W$23))/Z18</f>
        <v>1268.4579098928507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9264.7732368265533</v>
      </c>
      <c r="P19">
        <f t="shared" si="22"/>
        <v>463.23866184132771</v>
      </c>
      <c r="Q19" s="4">
        <f t="shared" si="23"/>
        <v>25</v>
      </c>
      <c r="R19">
        <f t="shared" si="0"/>
        <v>2000000</v>
      </c>
      <c r="S19">
        <f t="shared" si="1"/>
        <v>1073.7735775789783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1048.4492973374172</v>
      </c>
      <c r="AC19">
        <f t="shared" si="2"/>
        <v>876.0017971972311</v>
      </c>
      <c r="AE19">
        <f t="shared" si="3"/>
        <v>7558.3513838958497</v>
      </c>
      <c r="AF19">
        <f t="shared" si="4"/>
        <v>-377.91756919479252</v>
      </c>
      <c r="AG19">
        <f t="shared" si="4"/>
        <v>-20.395403078653221</v>
      </c>
      <c r="AH19">
        <f t="shared" si="5"/>
        <v>-4945.2014398818137</v>
      </c>
      <c r="AI19">
        <f t="shared" si="6"/>
        <v>2214.8369717405903</v>
      </c>
      <c r="AJ19">
        <f t="shared" si="7"/>
        <v>172.44750014018609</v>
      </c>
      <c r="AK19">
        <f t="shared" si="24"/>
        <v>576.02181784269328</v>
      </c>
      <c r="AL19">
        <f t="shared" si="8"/>
        <v>2963.3062897234695</v>
      </c>
      <c r="AN19">
        <f t="shared" si="9"/>
        <v>2356.5582556404961</v>
      </c>
      <c r="AO19">
        <f t="shared" si="9"/>
        <v>-117.82791278202481</v>
      </c>
      <c r="AP19">
        <f t="shared" si="9"/>
        <v>-6.358920492175165</v>
      </c>
      <c r="AQ19">
        <f t="shared" si="9"/>
        <v>-1541.8250207033955</v>
      </c>
      <c r="AR19">
        <f t="shared" si="9"/>
        <v>690.54640166290062</v>
      </c>
      <c r="AS19">
        <f t="shared" si="9"/>
        <v>53.766034347884037</v>
      </c>
      <c r="AT19">
        <f t="shared" si="9"/>
        <v>179.59326066242986</v>
      </c>
      <c r="AU19">
        <f t="shared" si="9"/>
        <v>923.90569667321438</v>
      </c>
      <c r="AW19">
        <v>16</v>
      </c>
      <c r="AX19">
        <f>(R19*SUMPRODUCT(K20:$K$23, X20:$X$23)-$AZ$3*SUMPRODUCT(K19:$K$22, W20:$W$23))/Z19</f>
        <v>1073.7735775789783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9264.7732368265533</v>
      </c>
      <c r="P20">
        <f t="shared" si="22"/>
        <v>463.23866184132771</v>
      </c>
      <c r="Q20" s="4">
        <f t="shared" si="23"/>
        <v>25</v>
      </c>
      <c r="R20">
        <f t="shared" si="0"/>
        <v>2000000</v>
      </c>
      <c r="S20">
        <f t="shared" si="1"/>
        <v>850.18873644480004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876.0017971972311</v>
      </c>
      <c r="AC20">
        <f t="shared" si="2"/>
        <v>684.53551103420932</v>
      </c>
      <c r="AE20">
        <f t="shared" si="3"/>
        <v>7459.5980991320748</v>
      </c>
      <c r="AF20">
        <f t="shared" si="4"/>
        <v>-372.97990495660378</v>
      </c>
      <c r="AG20">
        <f t="shared" si="4"/>
        <v>-20.128927898313023</v>
      </c>
      <c r="AH20">
        <f t="shared" si="5"/>
        <v>-5001.6919642933408</v>
      </c>
      <c r="AI20">
        <f t="shared" si="6"/>
        <v>2064.7973019838173</v>
      </c>
      <c r="AJ20">
        <f t="shared" si="7"/>
        <v>191.46628616302178</v>
      </c>
      <c r="AK20">
        <f t="shared" si="24"/>
        <v>557.3833993960892</v>
      </c>
      <c r="AL20">
        <f t="shared" si="8"/>
        <v>2813.6469875429284</v>
      </c>
      <c r="AN20">
        <f t="shared" si="9"/>
        <v>2142.4362036877001</v>
      </c>
      <c r="AO20">
        <f t="shared" si="9"/>
        <v>-107.12181018438501</v>
      </c>
      <c r="AP20">
        <f t="shared" si="9"/>
        <v>-5.7811350286797323</v>
      </c>
      <c r="AQ20">
        <f t="shared" si="9"/>
        <v>-1436.5125039702455</v>
      </c>
      <c r="AR20">
        <f t="shared" si="9"/>
        <v>593.02075450438974</v>
      </c>
      <c r="AS20">
        <f t="shared" si="9"/>
        <v>54.990134563551685</v>
      </c>
      <c r="AT20">
        <f t="shared" si="9"/>
        <v>160.08347344338065</v>
      </c>
      <c r="AU20">
        <f t="shared" si="9"/>
        <v>808.09436251132217</v>
      </c>
      <c r="AW20">
        <v>17</v>
      </c>
      <c r="AX20">
        <f>(R20*SUMPRODUCT(K21:$K$23, X21:$X$23)-$AZ$3*SUMPRODUCT(K20:$K$22, W21:$W$23))/Z20</f>
        <v>850.18873644480004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9264.7732368265533</v>
      </c>
      <c r="P21">
        <f t="shared" si="22"/>
        <v>463.23866184132771</v>
      </c>
      <c r="Q21" s="4">
        <f t="shared" si="23"/>
        <v>25</v>
      </c>
      <c r="R21">
        <f t="shared" si="0"/>
        <v>2000000</v>
      </c>
      <c r="S21">
        <f t="shared" si="1"/>
        <v>596.96247261273118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684.53551103420932</v>
      </c>
      <c r="AC21">
        <f t="shared" si="2"/>
        <v>474.32792028509721</v>
      </c>
      <c r="AE21">
        <f t="shared" si="3"/>
        <v>7361.5023103602161</v>
      </c>
      <c r="AF21">
        <f t="shared" si="4"/>
        <v>-368.07511551801082</v>
      </c>
      <c r="AG21">
        <f t="shared" si="4"/>
        <v>-19.864226900608251</v>
      </c>
      <c r="AH21">
        <f t="shared" si="5"/>
        <v>-5072.93749773134</v>
      </c>
      <c r="AI21">
        <f t="shared" si="6"/>
        <v>1900.6254702102569</v>
      </c>
      <c r="AJ21">
        <f t="shared" si="7"/>
        <v>210.20759074911211</v>
      </c>
      <c r="AK21">
        <f t="shared" si="24"/>
        <v>537.45738941134914</v>
      </c>
      <c r="AL21">
        <f t="shared" si="8"/>
        <v>2648.2904503707182</v>
      </c>
      <c r="AN21">
        <f t="shared" si="9"/>
        <v>1947.6023442129513</v>
      </c>
      <c r="AO21">
        <f t="shared" si="9"/>
        <v>-97.380117210647569</v>
      </c>
      <c r="AP21">
        <f t="shared" si="9"/>
        <v>-5.2553966903135461</v>
      </c>
      <c r="AQ21">
        <f t="shared" si="9"/>
        <v>-1342.1261783376233</v>
      </c>
      <c r="AR21">
        <f t="shared" si="9"/>
        <v>502.84065197436689</v>
      </c>
      <c r="AS21">
        <f t="shared" si="9"/>
        <v>55.613756439111199</v>
      </c>
      <c r="AT21">
        <f t="shared" si="9"/>
        <v>142.19288772876803</v>
      </c>
      <c r="AU21">
        <f t="shared" si="9"/>
        <v>700.64729614224609</v>
      </c>
      <c r="AW21">
        <v>18</v>
      </c>
      <c r="AX21">
        <f>(R21*SUMPRODUCT(K22:$K$23, X22:$X$23)-$AZ$3*SUMPRODUCT(K21:$K$22, W22:$W$23))/Z21</f>
        <v>596.96247261273118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9264.7732368265533</v>
      </c>
      <c r="P22">
        <f t="shared" si="22"/>
        <v>463.23866184132771</v>
      </c>
      <c r="Q22" s="4">
        <f t="shared" si="23"/>
        <v>25</v>
      </c>
      <c r="R22">
        <f t="shared" si="0"/>
        <v>2000000</v>
      </c>
      <c r="S22">
        <f t="shared" si="1"/>
        <v>313.10960829475619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474.32792028509721</v>
      </c>
      <c r="AC22">
        <f t="shared" si="2"/>
        <v>245.49134435269659</v>
      </c>
      <c r="AE22">
        <f t="shared" si="3"/>
        <v>7263.9790564661689</v>
      </c>
      <c r="AF22">
        <f t="shared" si="4"/>
        <v>-363.1989528233085</v>
      </c>
      <c r="AG22">
        <f t="shared" si="4"/>
        <v>-19.601070827056439</v>
      </c>
      <c r="AH22">
        <f t="shared" si="5"/>
        <v>-5161.1043636582108</v>
      </c>
      <c r="AI22">
        <f t="shared" si="6"/>
        <v>1720.0746691575932</v>
      </c>
      <c r="AJ22">
        <f t="shared" si="7"/>
        <v>228.83657593240062</v>
      </c>
      <c r="AK22">
        <f t="shared" si="24"/>
        <v>516.25756167495706</v>
      </c>
      <c r="AL22">
        <f t="shared" si="8"/>
        <v>2465.1688067649511</v>
      </c>
      <c r="AN22">
        <f t="shared" si="9"/>
        <v>1770.3118896108526</v>
      </c>
      <c r="AO22">
        <f t="shared" si="9"/>
        <v>-88.515594480542646</v>
      </c>
      <c r="AP22">
        <f t="shared" si="9"/>
        <v>-4.7769973542742488</v>
      </c>
      <c r="AQ22">
        <f t="shared" si="9"/>
        <v>-1257.8181114623837</v>
      </c>
      <c r="AR22">
        <f t="shared" si="9"/>
        <v>419.20118631365204</v>
      </c>
      <c r="AS22">
        <f t="shared" si="9"/>
        <v>55.769999885991858</v>
      </c>
      <c r="AT22">
        <f t="shared" si="9"/>
        <v>125.81766720832245</v>
      </c>
      <c r="AU22">
        <f t="shared" si="9"/>
        <v>600.78885340796637</v>
      </c>
      <c r="AW22">
        <v>19</v>
      </c>
      <c r="AX22">
        <f>(R22*SUMPRODUCT(K23:$K$23, X23:$X$23)-$AZ$3*SUMPRODUCT(K22:$K$22, W23:$W$23))/Z22</f>
        <v>313.10960829475619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9264.7732368265533</v>
      </c>
      <c r="P23">
        <f t="shared" si="22"/>
        <v>463.23866184132771</v>
      </c>
      <c r="Q23" s="4">
        <f t="shared" si="23"/>
        <v>25</v>
      </c>
      <c r="R23">
        <f t="shared" si="0"/>
        <v>2000000</v>
      </c>
      <c r="S23">
        <f t="shared" si="1"/>
        <v>317.34753744358358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245.49134435269659</v>
      </c>
      <c r="AC23">
        <f t="shared" si="2"/>
        <v>245.49134435269661</v>
      </c>
      <c r="AE23">
        <f t="shared" si="3"/>
        <v>7166.9742748067483</v>
      </c>
      <c r="AF23">
        <f t="shared" si="4"/>
        <v>-358.34871374033747</v>
      </c>
      <c r="AG23">
        <f t="shared" si="4"/>
        <v>-19.339313795395277</v>
      </c>
      <c r="AH23">
        <f t="shared" si="5"/>
        <v>-5259.7058712480066</v>
      </c>
      <c r="AI23">
        <f t="shared" si="6"/>
        <v>1529.5803760230092</v>
      </c>
      <c r="AJ23">
        <f t="shared" si="7"/>
        <v>0</v>
      </c>
      <c r="AK23">
        <f t="shared" si="24"/>
        <v>493.78818337933757</v>
      </c>
      <c r="AL23">
        <f t="shared" si="8"/>
        <v>2023.3685594023468</v>
      </c>
      <c r="AN23">
        <f t="shared" si="9"/>
        <v>1608.9865558415856</v>
      </c>
      <c r="AO23">
        <f t="shared" si="9"/>
        <v>-80.449327792079288</v>
      </c>
      <c r="AP23">
        <f t="shared" si="9"/>
        <v>-4.3416781898288237</v>
      </c>
      <c r="AQ23">
        <f t="shared" si="9"/>
        <v>-1180.8045780584707</v>
      </c>
      <c r="AR23">
        <f t="shared" si="9"/>
        <v>343.39097180120683</v>
      </c>
      <c r="AS23">
        <f t="shared" si="9"/>
        <v>0</v>
      </c>
      <c r="AT23">
        <f t="shared" si="9"/>
        <v>110.85550443282659</v>
      </c>
      <c r="AU23">
        <f t="shared" si="9"/>
        <v>454.24647623403342</v>
      </c>
      <c r="AW23">
        <v>20</v>
      </c>
      <c r="AX23">
        <f>(R23*SUMPRODUCT(K$23:$K24, X$23:$X24)-$AZ$3*SUMPRODUCT(K$22:$K23, W$23:$W24))/Z23</f>
        <v>317.34753744358358</v>
      </c>
    </row>
    <row r="25" spans="5:50" x14ac:dyDescent="0.25">
      <c r="AN25" s="8">
        <f t="shared" ref="AN25:AU25" si="25">SUM(AN3:AN23)</f>
        <v>85333.03823290758</v>
      </c>
      <c r="AO25" s="8">
        <f t="shared" si="25"/>
        <v>-11215.231839265292</v>
      </c>
      <c r="AP25" s="8">
        <f t="shared" si="25"/>
        <v>-478.41182175495567</v>
      </c>
      <c r="AQ25" s="8">
        <f t="shared" si="25"/>
        <v>-48769.373193619009</v>
      </c>
      <c r="AR25" s="8">
        <f t="shared" si="25"/>
        <v>24870.021378268324</v>
      </c>
      <c r="AS25" s="8">
        <f t="shared" si="25"/>
        <v>-865.19993163094307</v>
      </c>
      <c r="AT25" s="8">
        <f t="shared" si="25"/>
        <v>3265.7176741857838</v>
      </c>
      <c r="AU25" s="9">
        <f t="shared" si="25"/>
        <v>27270.53912082317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EEE61-3FE8-4CCA-97B0-A4F1C5D19845}">
  <sheetPr codeName="Sheet7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11078.286584409369</v>
      </c>
      <c r="K3">
        <v>1</v>
      </c>
      <c r="L3" s="2">
        <v>0</v>
      </c>
      <c r="O3">
        <f>$C$3</f>
        <v>11078.286584409369</v>
      </c>
      <c r="P3">
        <f>O3*B5</f>
        <v>8862.6292675274944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11078.286584409369</v>
      </c>
      <c r="AF3">
        <f t="shared" ref="AF3:AG23" si="4">-$Z3*P3</f>
        <v>-8862.6292675274944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1942.5075750818742</v>
      </c>
      <c r="AJ3">
        <f t="shared" ref="AJ3:AJ23" si="7">AB3-AC3</f>
        <v>0</v>
      </c>
      <c r="AL3">
        <f t="shared" ref="AL3:AL23" si="8">SUM(AI3:AK3)</f>
        <v>1942.5075750818742</v>
      </c>
      <c r="AN3">
        <f t="shared" ref="AN3:AU23" si="9">AE3*$K3</f>
        <v>11078.286584409369</v>
      </c>
      <c r="AO3">
        <f t="shared" si="9"/>
        <v>-8862.6292675274944</v>
      </c>
      <c r="AP3">
        <f t="shared" si="9"/>
        <v>-273.14974180000002</v>
      </c>
      <c r="AQ3">
        <f t="shared" si="9"/>
        <v>0</v>
      </c>
      <c r="AR3">
        <f t="shared" si="9"/>
        <v>1942.5075750818742</v>
      </c>
      <c r="AS3">
        <f t="shared" si="9"/>
        <v>0</v>
      </c>
      <c r="AT3">
        <f t="shared" si="9"/>
        <v>0</v>
      </c>
      <c r="AU3">
        <f t="shared" si="9"/>
        <v>1942.5075750818742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6110.0997538796009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1047.1398899147632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1033.8355639931397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-1033.8355639931397</v>
      </c>
      <c r="AK4">
        <f>H4*SUM(AB4, AE4:AF4)</f>
        <v>0</v>
      </c>
      <c r="AL4">
        <f t="shared" si="8"/>
        <v>-6444.6255639931396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-5076.2641898864804</v>
      </c>
      <c r="AR4">
        <f t="shared" si="9"/>
        <v>-5076.2641898864804</v>
      </c>
      <c r="AS4">
        <f t="shared" si="9"/>
        <v>-969.91796978435082</v>
      </c>
      <c r="AT4">
        <f t="shared" si="9"/>
        <v>0</v>
      </c>
      <c r="AU4">
        <f t="shared" si="9"/>
        <v>-6046.1821596708314</v>
      </c>
      <c r="AW4">
        <v>1</v>
      </c>
      <c r="AX4">
        <f>(R4*SUMPRODUCT(K5:$K$23, X5:$X$23)-$AZ$3*SUMPRODUCT(K4:$K$22, W5:$W$23))/Z4</f>
        <v>1047.1398899147632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11078.286584409369</v>
      </c>
      <c r="P5">
        <f t="shared" ref="P5:P23" si="22">O5*$C$5</f>
        <v>553.9143292204684</v>
      </c>
      <c r="Q5" s="4">
        <f t="shared" ref="Q5:Q23" si="23">$C$8</f>
        <v>25</v>
      </c>
      <c r="R5">
        <f t="shared" si="0"/>
        <v>2000000</v>
      </c>
      <c r="S5">
        <f t="shared" si="1"/>
        <v>2056.7762109368673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1033.8355639931397</v>
      </c>
      <c r="AC5">
        <f t="shared" si="2"/>
        <v>2004.7541308859945</v>
      </c>
      <c r="AE5">
        <f t="shared" si="3"/>
        <v>10798.083269894105</v>
      </c>
      <c r="AF5">
        <f t="shared" si="4"/>
        <v>-539.90416349470524</v>
      </c>
      <c r="AG5">
        <f t="shared" si="4"/>
        <v>-24.367674521731551</v>
      </c>
      <c r="AH5">
        <f t="shared" si="5"/>
        <v>-5429.35616147573</v>
      </c>
      <c r="AI5">
        <f t="shared" si="6"/>
        <v>4804.4552704019379</v>
      </c>
      <c r="AJ5">
        <f t="shared" si="7"/>
        <v>-970.91856689285487</v>
      </c>
      <c r="AK5">
        <f>H5*SUM(AB5, AE5:AF5)</f>
        <v>975.63006752191541</v>
      </c>
      <c r="AL5">
        <f t="shared" si="8"/>
        <v>4809.1667710309985</v>
      </c>
      <c r="AN5">
        <f t="shared" si="9"/>
        <v>9324.8199108552217</v>
      </c>
      <c r="AO5">
        <f t="shared" si="9"/>
        <v>-466.24099554276108</v>
      </c>
      <c r="AP5">
        <f t="shared" si="9"/>
        <v>-21.043010215989028</v>
      </c>
      <c r="AQ5">
        <f t="shared" si="9"/>
        <v>-4688.5884440998452</v>
      </c>
      <c r="AR5">
        <f t="shared" si="9"/>
        <v>4148.9474609966264</v>
      </c>
      <c r="AS5">
        <f t="shared" si="9"/>
        <v>-838.44887635046905</v>
      </c>
      <c r="AT5">
        <f t="shared" si="9"/>
        <v>842.51755166790815</v>
      </c>
      <c r="AU5">
        <f t="shared" si="9"/>
        <v>4153.016136314066</v>
      </c>
      <c r="AW5">
        <v>2</v>
      </c>
      <c r="AX5">
        <f>(R5*SUMPRODUCT(K6:$K$23, X6:$X$23)-$AZ$3*SUMPRODUCT(K5:$K$22, W6:$W$23))/Z5</f>
        <v>2056.7762109368673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11078.286584409369</v>
      </c>
      <c r="P6">
        <f t="shared" si="22"/>
        <v>553.9143292204684</v>
      </c>
      <c r="Q6" s="4">
        <f t="shared" si="23"/>
        <v>25</v>
      </c>
      <c r="R6">
        <f t="shared" si="0"/>
        <v>2000000</v>
      </c>
      <c r="S6">
        <f t="shared" si="1"/>
        <v>3008.6812180882052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2004.7541308859945</v>
      </c>
      <c r="AC6">
        <f t="shared" si="2"/>
        <v>2895.0424501621383</v>
      </c>
      <c r="AE6">
        <f t="shared" si="3"/>
        <v>10659.856466052028</v>
      </c>
      <c r="AF6">
        <f t="shared" si="4"/>
        <v>-532.99282330260132</v>
      </c>
      <c r="AG6">
        <f t="shared" si="4"/>
        <v>-24.05574270179514</v>
      </c>
      <c r="AH6">
        <f t="shared" si="5"/>
        <v>-5460.4059775276928</v>
      </c>
      <c r="AI6">
        <f t="shared" si="6"/>
        <v>4642.4019225199372</v>
      </c>
      <c r="AJ6">
        <f t="shared" si="7"/>
        <v>-890.28831927614374</v>
      </c>
      <c r="AK6">
        <f>H6*SUM(AB6, AE6:AF6)</f>
        <v>1319.9200137715338</v>
      </c>
      <c r="AL6">
        <f t="shared" si="8"/>
        <v>5072.0336170153278</v>
      </c>
      <c r="AN6">
        <f t="shared" si="9"/>
        <v>8302.1757079142935</v>
      </c>
      <c r="AO6">
        <f t="shared" si="9"/>
        <v>-415.10878539571468</v>
      </c>
      <c r="AP6">
        <f t="shared" si="9"/>
        <v>-18.735243136781783</v>
      </c>
      <c r="AQ6">
        <f t="shared" si="9"/>
        <v>-4252.7073423878837</v>
      </c>
      <c r="AR6">
        <f t="shared" si="9"/>
        <v>3615.6243369939129</v>
      </c>
      <c r="AS6">
        <f t="shared" si="9"/>
        <v>-693.37988563664874</v>
      </c>
      <c r="AT6">
        <f t="shared" si="9"/>
        <v>1027.9883138785262</v>
      </c>
      <c r="AU6">
        <f t="shared" si="9"/>
        <v>3950.2327652357908</v>
      </c>
      <c r="AW6">
        <v>3</v>
      </c>
      <c r="AX6">
        <f>(R6*SUMPRODUCT(K7:$K$23, X7:$X$23)-$AZ$3*SUMPRODUCT(K6:$K$22, W7:$W$23))/Z6</f>
        <v>3008.6812180882052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11078.286584409369</v>
      </c>
      <c r="P7">
        <f t="shared" si="22"/>
        <v>553.9143292204684</v>
      </c>
      <c r="Q7" s="4">
        <f t="shared" si="23"/>
        <v>25</v>
      </c>
      <c r="R7">
        <f t="shared" si="0"/>
        <v>2000000</v>
      </c>
      <c r="S7">
        <f t="shared" si="1"/>
        <v>3782.5093255174138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2895.0424501621383</v>
      </c>
      <c r="AC7">
        <f t="shared" si="2"/>
        <v>3592.8348241938947</v>
      </c>
      <c r="AE7">
        <f t="shared" si="3"/>
        <v>10522.764230705867</v>
      </c>
      <c r="AF7">
        <f t="shared" si="4"/>
        <v>-526.13821153529329</v>
      </c>
      <c r="AG7">
        <f t="shared" si="4"/>
        <v>-23.746371224758491</v>
      </c>
      <c r="AH7">
        <f t="shared" si="5"/>
        <v>-5505.1240014957439</v>
      </c>
      <c r="AI7">
        <f t="shared" si="6"/>
        <v>4467.7556464500703</v>
      </c>
      <c r="AJ7">
        <f t="shared" si="7"/>
        <v>-697.79237403175648</v>
      </c>
      <c r="AK7">
        <f>H7*SUM(AB7, AE7:AF7)</f>
        <v>1349.7576887391349</v>
      </c>
      <c r="AL7">
        <f t="shared" si="8"/>
        <v>5119.720961157449</v>
      </c>
      <c r="AN7">
        <f t="shared" si="9"/>
        <v>7418.66993807159</v>
      </c>
      <c r="AO7">
        <f t="shared" si="9"/>
        <v>-370.93349690357945</v>
      </c>
      <c r="AP7">
        <f t="shared" si="9"/>
        <v>-16.741465120860816</v>
      </c>
      <c r="AQ7">
        <f t="shared" si="9"/>
        <v>-3881.1758051252341</v>
      </c>
      <c r="AR7">
        <f t="shared" si="9"/>
        <v>3149.8191709219154</v>
      </c>
      <c r="AS7">
        <f t="shared" si="9"/>
        <v>-491.95165782952705</v>
      </c>
      <c r="AT7">
        <f t="shared" si="9"/>
        <v>951.59471119864781</v>
      </c>
      <c r="AU7">
        <f t="shared" si="9"/>
        <v>3609.4622242910364</v>
      </c>
      <c r="AW7">
        <v>4</v>
      </c>
      <c r="AX7">
        <f>(R7*SUMPRODUCT(K8:$K$23, X8:$X$23)-$AZ$3*SUMPRODUCT(K7:$K$22, W8:$W$23))/Z7</f>
        <v>3782.5093255174138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11078.286584409369</v>
      </c>
      <c r="P8">
        <f t="shared" si="22"/>
        <v>553.9143292204684</v>
      </c>
      <c r="Q8" s="4">
        <f t="shared" si="23"/>
        <v>25</v>
      </c>
      <c r="R8">
        <f t="shared" si="0"/>
        <v>2000000</v>
      </c>
      <c r="S8">
        <f t="shared" si="1"/>
        <v>4303.0859586512233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3592.8348241938947</v>
      </c>
      <c r="AC8">
        <f t="shared" si="2"/>
        <v>4034.4873092668718</v>
      </c>
      <c r="AE8">
        <f t="shared" si="3"/>
        <v>10386.779874420747</v>
      </c>
      <c r="AF8">
        <f t="shared" si="4"/>
        <v>-519.33899372103735</v>
      </c>
      <c r="AG8">
        <f t="shared" si="4"/>
        <v>-23.439499861463712</v>
      </c>
      <c r="AH8">
        <f t="shared" si="5"/>
        <v>-5552.6120837755798</v>
      </c>
      <c r="AI8">
        <f t="shared" si="6"/>
        <v>4291.3892970626648</v>
      </c>
      <c r="AJ8">
        <f t="shared" si="7"/>
        <v>-441.65248507297702</v>
      </c>
      <c r="AK8">
        <f t="shared" ref="AK8:AK23" si="24">H8*SUM(AB8:AB8, AE8:AF8)</f>
        <v>975.86998860478639</v>
      </c>
      <c r="AL8">
        <f t="shared" si="8"/>
        <v>4825.6068005944744</v>
      </c>
      <c r="AN8">
        <f t="shared" si="9"/>
        <v>6827.7849894772044</v>
      </c>
      <c r="AO8">
        <f t="shared" si="9"/>
        <v>-341.38924947386022</v>
      </c>
      <c r="AP8">
        <f t="shared" si="9"/>
        <v>-15.408034756669963</v>
      </c>
      <c r="AQ8">
        <f t="shared" si="9"/>
        <v>-3650.0283915092537</v>
      </c>
      <c r="AR8">
        <f t="shared" si="9"/>
        <v>2820.95931373742</v>
      </c>
      <c r="AS8">
        <f t="shared" si="9"/>
        <v>-290.32175944854589</v>
      </c>
      <c r="AT8">
        <f t="shared" si="9"/>
        <v>641.49144782454891</v>
      </c>
      <c r="AU8">
        <f t="shared" si="9"/>
        <v>3172.1290021134232</v>
      </c>
      <c r="AW8">
        <v>5</v>
      </c>
      <c r="AX8">
        <f>(R8*SUMPRODUCT(K9:$K$23, X9:$X$23)-$AZ$3*SUMPRODUCT(K8:$K$22, W9:$W$23))/Z8</f>
        <v>4303.0859586512233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11078.286584409369</v>
      </c>
      <c r="P9">
        <f t="shared" si="22"/>
        <v>553.9143292204684</v>
      </c>
      <c r="Q9" s="4">
        <f t="shared" si="23"/>
        <v>25</v>
      </c>
      <c r="R9">
        <f t="shared" si="0"/>
        <v>2000000</v>
      </c>
      <c r="S9">
        <f t="shared" si="1"/>
        <v>4642.1129534163892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4034.4873092668718</v>
      </c>
      <c r="AC9">
        <f t="shared" si="2"/>
        <v>4295.8088445547874</v>
      </c>
      <c r="AE9">
        <f t="shared" si="3"/>
        <v>10251.840480700524</v>
      </c>
      <c r="AF9">
        <f t="shared" si="4"/>
        <v>-512.59202403502627</v>
      </c>
      <c r="AG9">
        <f t="shared" si="4"/>
        <v>-23.134986630351502</v>
      </c>
      <c r="AH9">
        <f t="shared" si="5"/>
        <v>-5609.4585998059829</v>
      </c>
      <c r="AI9">
        <f t="shared" si="6"/>
        <v>4106.6548702291639</v>
      </c>
      <c r="AJ9">
        <f t="shared" si="7"/>
        <v>-261.32153528791559</v>
      </c>
      <c r="AK9">
        <f t="shared" si="24"/>
        <v>718.98900698166972</v>
      </c>
      <c r="AL9">
        <f t="shared" si="8"/>
        <v>4564.322341922918</v>
      </c>
      <c r="AN9">
        <f t="shared" si="9"/>
        <v>6404.7539642738566</v>
      </c>
      <c r="AO9">
        <f t="shared" si="9"/>
        <v>-320.23769821369285</v>
      </c>
      <c r="AP9">
        <f t="shared" si="9"/>
        <v>-14.453394745373711</v>
      </c>
      <c r="AQ9">
        <f t="shared" si="9"/>
        <v>-3504.4636396919905</v>
      </c>
      <c r="AR9">
        <f t="shared" si="9"/>
        <v>2565.5992316227994</v>
      </c>
      <c r="AS9">
        <f t="shared" si="9"/>
        <v>-163.25850389851573</v>
      </c>
      <c r="AT9">
        <f t="shared" si="9"/>
        <v>449.18253472673126</v>
      </c>
      <c r="AU9">
        <f t="shared" si="9"/>
        <v>2851.5232624510149</v>
      </c>
      <c r="AW9">
        <v>6</v>
      </c>
      <c r="AX9">
        <f>(R9*SUMPRODUCT(K10:$K$23, X10:$X$23)-$AZ$3*SUMPRODUCT(K9:$K$22, W10:$W$23))/Z9</f>
        <v>4642.1129534163892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11078.286584409369</v>
      </c>
      <c r="P10">
        <f t="shared" si="22"/>
        <v>553.9143292204684</v>
      </c>
      <c r="Q10" s="4">
        <f t="shared" si="23"/>
        <v>25</v>
      </c>
      <c r="R10">
        <f t="shared" si="0"/>
        <v>2000000</v>
      </c>
      <c r="S10">
        <f t="shared" si="1"/>
        <v>4883.9826521576188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4295.8088445547874</v>
      </c>
      <c r="AC10">
        <f t="shared" si="2"/>
        <v>4460.5838566085658</v>
      </c>
      <c r="AE10">
        <f t="shared" si="3"/>
        <v>10117.895540736436</v>
      </c>
      <c r="AF10">
        <f t="shared" si="4"/>
        <v>-505.89477703682178</v>
      </c>
      <c r="AG10">
        <f t="shared" si="4"/>
        <v>-22.832717549877017</v>
      </c>
      <c r="AH10">
        <f t="shared" si="5"/>
        <v>-5673.5371336776725</v>
      </c>
      <c r="AI10">
        <f t="shared" si="6"/>
        <v>3915.6309124720656</v>
      </c>
      <c r="AJ10">
        <f t="shared" si="7"/>
        <v>-164.77501205377848</v>
      </c>
      <c r="AK10">
        <f t="shared" si="24"/>
        <v>730.16000443335611</v>
      </c>
      <c r="AL10">
        <f t="shared" si="8"/>
        <v>4481.0159048516434</v>
      </c>
      <c r="AN10">
        <f t="shared" si="9"/>
        <v>6005.7700260114707</v>
      </c>
      <c r="AO10">
        <f t="shared" si="9"/>
        <v>-300.28850130057356</v>
      </c>
      <c r="AP10">
        <f t="shared" si="9"/>
        <v>-13.553020993479889</v>
      </c>
      <c r="AQ10">
        <f t="shared" si="9"/>
        <v>-3367.6923350035213</v>
      </c>
      <c r="AR10">
        <f t="shared" si="9"/>
        <v>2324.2361687138969</v>
      </c>
      <c r="AS10">
        <f t="shared" si="9"/>
        <v>-97.806982138128802</v>
      </c>
      <c r="AT10">
        <f t="shared" si="9"/>
        <v>433.40762425968632</v>
      </c>
      <c r="AU10">
        <f t="shared" si="9"/>
        <v>2659.8368108354548</v>
      </c>
      <c r="AW10">
        <v>7</v>
      </c>
      <c r="AX10">
        <f>(R10*SUMPRODUCT(K11:$K$23, X11:$X$23)-$AZ$3*SUMPRODUCT(K10:$K$22, W11:$W$23))/Z10</f>
        <v>4883.9826521576188</v>
      </c>
    </row>
    <row r="11" spans="1:52" x14ac:dyDescent="0.25">
      <c r="A11" t="s">
        <v>33</v>
      </c>
      <c r="C11" s="7">
        <f>AU25</f>
        <v>33635.443989305713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11078.286584409369</v>
      </c>
      <c r="P11">
        <f t="shared" si="22"/>
        <v>553.9143292204684</v>
      </c>
      <c r="Q11" s="4">
        <f t="shared" si="23"/>
        <v>25</v>
      </c>
      <c r="R11">
        <f t="shared" si="0"/>
        <v>2000000</v>
      </c>
      <c r="S11">
        <f t="shared" si="1"/>
        <v>5020.1181966659269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4460.5838566085658</v>
      </c>
      <c r="AC11">
        <f t="shared" si="2"/>
        <v>4524.6246925638661</v>
      </c>
      <c r="AE11">
        <f t="shared" si="3"/>
        <v>9984.8424016007903</v>
      </c>
      <c r="AF11">
        <f t="shared" si="4"/>
        <v>-499.24212008003951</v>
      </c>
      <c r="AG11">
        <f t="shared" si="4"/>
        <v>-22.532460966600652</v>
      </c>
      <c r="AH11">
        <f t="shared" si="5"/>
        <v>-5754.3526222073169</v>
      </c>
      <c r="AI11">
        <f t="shared" si="6"/>
        <v>3708.7151983468329</v>
      </c>
      <c r="AJ11">
        <f t="shared" si="7"/>
        <v>-64.040835955300281</v>
      </c>
      <c r="AK11">
        <f t="shared" si="24"/>
        <v>718.22848311365988</v>
      </c>
      <c r="AL11">
        <f t="shared" si="8"/>
        <v>4362.9028455051921</v>
      </c>
      <c r="AN11">
        <f t="shared" si="9"/>
        <v>5636.5121070521654</v>
      </c>
      <c r="AO11">
        <f t="shared" si="9"/>
        <v>-281.82560535260825</v>
      </c>
      <c r="AP11">
        <f t="shared" si="9"/>
        <v>-12.719728958322197</v>
      </c>
      <c r="AQ11">
        <f t="shared" si="9"/>
        <v>-3248.3715735081564</v>
      </c>
      <c r="AR11">
        <f t="shared" si="9"/>
        <v>2093.5951992330783</v>
      </c>
      <c r="AS11">
        <f t="shared" si="9"/>
        <v>-36.151491700051338</v>
      </c>
      <c r="AT11">
        <f t="shared" si="9"/>
        <v>405.44491118365806</v>
      </c>
      <c r="AU11">
        <f t="shared" si="9"/>
        <v>2462.888618716685</v>
      </c>
      <c r="AW11">
        <v>8</v>
      </c>
      <c r="AX11">
        <f>(R11*SUMPRODUCT(K12:$K$23, X12:$X$23)-$AZ$3*SUMPRODUCT(K11:$K$22, W12:$W$23))/Z11</f>
        <v>5020.1181966659269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11078.286584409369</v>
      </c>
      <c r="P12">
        <f t="shared" si="22"/>
        <v>553.9143292204684</v>
      </c>
      <c r="Q12" s="4">
        <f t="shared" si="23"/>
        <v>25</v>
      </c>
      <c r="R12">
        <f t="shared" si="0"/>
        <v>2000000</v>
      </c>
      <c r="S12">
        <f t="shared" si="1"/>
        <v>5050.391311167713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4524.6246925638661</v>
      </c>
      <c r="AC12">
        <f t="shared" si="2"/>
        <v>4491.6072949227782</v>
      </c>
      <c r="AE12">
        <f t="shared" si="3"/>
        <v>9852.5658254930931</v>
      </c>
      <c r="AF12">
        <f t="shared" si="4"/>
        <v>-492.62829127465466</v>
      </c>
      <c r="AG12">
        <f t="shared" si="4"/>
        <v>-22.233956827219902</v>
      </c>
      <c r="AH12">
        <f t="shared" si="5"/>
        <v>-5854.3623771796538</v>
      </c>
      <c r="AI12">
        <f t="shared" si="6"/>
        <v>3483.3412002115656</v>
      </c>
      <c r="AJ12">
        <f t="shared" si="7"/>
        <v>33.017397641087882</v>
      </c>
      <c r="AK12">
        <f t="shared" si="24"/>
        <v>720.60877957000173</v>
      </c>
      <c r="AL12">
        <f t="shared" si="8"/>
        <v>4236.9673774226549</v>
      </c>
      <c r="AN12">
        <f t="shared" si="9"/>
        <v>5287.4237773781833</v>
      </c>
      <c r="AO12">
        <f t="shared" si="9"/>
        <v>-264.37118886890914</v>
      </c>
      <c r="AP12">
        <f t="shared" si="9"/>
        <v>-11.931952962877965</v>
      </c>
      <c r="AQ12">
        <f t="shared" si="9"/>
        <v>-3141.7699087474789</v>
      </c>
      <c r="AR12">
        <f t="shared" si="9"/>
        <v>1869.3507267989175</v>
      </c>
      <c r="AS12">
        <f t="shared" si="9"/>
        <v>17.718934990815079</v>
      </c>
      <c r="AT12">
        <f t="shared" si="9"/>
        <v>386.71794360685868</v>
      </c>
      <c r="AU12">
        <f t="shared" si="9"/>
        <v>2273.7876053965911</v>
      </c>
      <c r="AW12">
        <v>9</v>
      </c>
      <c r="AX12">
        <f>(R12*SUMPRODUCT(K13:$K$23, X13:$X$23)-$AZ$3*SUMPRODUCT(K12:$K$22, W13:$W$23))/Z12</f>
        <v>5050.391311167713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11078.286584409369</v>
      </c>
      <c r="P13">
        <f t="shared" si="22"/>
        <v>553.9143292204684</v>
      </c>
      <c r="Q13" s="4">
        <f t="shared" si="23"/>
        <v>25</v>
      </c>
      <c r="R13">
        <f t="shared" si="0"/>
        <v>2000000</v>
      </c>
      <c r="S13">
        <f t="shared" si="1"/>
        <v>4972.6706970486202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4491.6072949227782</v>
      </c>
      <c r="AC13">
        <f t="shared" si="2"/>
        <v>4363.4269707064777</v>
      </c>
      <c r="AE13">
        <f t="shared" si="3"/>
        <v>9720.9924840424119</v>
      </c>
      <c r="AF13">
        <f t="shared" si="4"/>
        <v>-486.04962420212058</v>
      </c>
      <c r="AG13">
        <f t="shared" si="4"/>
        <v>-21.937039654044753</v>
      </c>
      <c r="AH13">
        <f t="shared" si="5"/>
        <v>-5966.2083922363499</v>
      </c>
      <c r="AI13">
        <f t="shared" si="6"/>
        <v>3246.7974279498967</v>
      </c>
      <c r="AJ13">
        <f t="shared" si="7"/>
        <v>128.18032421630051</v>
      </c>
      <c r="AK13">
        <f t="shared" si="24"/>
        <v>709.66264300125079</v>
      </c>
      <c r="AL13">
        <f t="shared" si="8"/>
        <v>4084.6403951674479</v>
      </c>
      <c r="AN13">
        <f t="shared" si="9"/>
        <v>4960.3635558946653</v>
      </c>
      <c r="AO13">
        <f t="shared" si="9"/>
        <v>-248.01817779473328</v>
      </c>
      <c r="AP13">
        <f t="shared" si="9"/>
        <v>-11.193887064799933</v>
      </c>
      <c r="AQ13">
        <f t="shared" si="9"/>
        <v>-3044.3972386876476</v>
      </c>
      <c r="AR13">
        <f t="shared" si="9"/>
        <v>1656.7542523474847</v>
      </c>
      <c r="AS13">
        <f t="shared" si="9"/>
        <v>65.407005495481812</v>
      </c>
      <c r="AT13">
        <f t="shared" si="9"/>
        <v>362.12194558342514</v>
      </c>
      <c r="AU13">
        <f t="shared" si="9"/>
        <v>2084.2832034263915</v>
      </c>
      <c r="AW13">
        <v>10</v>
      </c>
      <c r="AX13">
        <f>(R13*SUMPRODUCT(K14:$K$23, X14:$X$23)-$AZ$3*SUMPRODUCT(K13:$K$22, W14:$W$23))/Z13</f>
        <v>4972.6706970486202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11078.286584409369</v>
      </c>
      <c r="P14">
        <f t="shared" si="22"/>
        <v>553.9143292204684</v>
      </c>
      <c r="Q14" s="4">
        <f t="shared" si="23"/>
        <v>25</v>
      </c>
      <c r="R14">
        <f t="shared" si="0"/>
        <v>2000000</v>
      </c>
      <c r="S14">
        <f t="shared" si="1"/>
        <v>4888.5385415512128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4363.4269707064777</v>
      </c>
      <c r="AC14">
        <f t="shared" si="2"/>
        <v>4231.7956764109495</v>
      </c>
      <c r="AE14">
        <f t="shared" si="3"/>
        <v>9589.9919518827955</v>
      </c>
      <c r="AF14">
        <f t="shared" si="4"/>
        <v>-479.49959759413974</v>
      </c>
      <c r="AG14">
        <f t="shared" si="4"/>
        <v>-21.64141512050006</v>
      </c>
      <c r="AH14">
        <f t="shared" si="5"/>
        <v>-6100.3309603395192</v>
      </c>
      <c r="AI14">
        <f t="shared" si="6"/>
        <v>2988.5199788286354</v>
      </c>
      <c r="AJ14">
        <f t="shared" si="7"/>
        <v>131.63129429552828</v>
      </c>
      <c r="AK14">
        <f t="shared" si="24"/>
        <v>1152.9902244784837</v>
      </c>
      <c r="AL14">
        <f t="shared" si="8"/>
        <v>4273.1414976026472</v>
      </c>
      <c r="AN14">
        <f t="shared" si="9"/>
        <v>4507.7779027084989</v>
      </c>
      <c r="AO14">
        <f t="shared" si="9"/>
        <v>-225.38889513542492</v>
      </c>
      <c r="AP14">
        <f t="shared" si="9"/>
        <v>-10.172552109846027</v>
      </c>
      <c r="AQ14">
        <f t="shared" si="9"/>
        <v>-2867.4619582791365</v>
      </c>
      <c r="AR14">
        <f t="shared" si="9"/>
        <v>1404.7544971840907</v>
      </c>
      <c r="AS14">
        <f t="shared" si="9"/>
        <v>61.873319884674856</v>
      </c>
      <c r="AT14">
        <f t="shared" si="9"/>
        <v>541.96331780264052</v>
      </c>
      <c r="AU14">
        <f t="shared" si="9"/>
        <v>2008.591134871406</v>
      </c>
      <c r="AW14">
        <v>11</v>
      </c>
      <c r="AX14">
        <f>(R14*SUMPRODUCT(K15:$K$23, X15:$X$23)-$AZ$3*SUMPRODUCT(K14:$K$22, W15:$W$23))/Z14</f>
        <v>4888.5385415512128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11078.286584409369</v>
      </c>
      <c r="P15">
        <f t="shared" si="22"/>
        <v>553.9143292204684</v>
      </c>
      <c r="Q15" s="4">
        <f t="shared" si="23"/>
        <v>25</v>
      </c>
      <c r="R15">
        <f t="shared" si="0"/>
        <v>2000000</v>
      </c>
      <c r="S15">
        <f t="shared" si="1"/>
        <v>4694.7018283877351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4231.7956764109495</v>
      </c>
      <c r="AC15">
        <f t="shared" si="2"/>
        <v>4008.6718990638888</v>
      </c>
      <c r="AE15">
        <f t="shared" si="3"/>
        <v>9459.432727370764</v>
      </c>
      <c r="AF15">
        <f t="shared" si="4"/>
        <v>-472.97163636853821</v>
      </c>
      <c r="AG15">
        <f t="shared" si="4"/>
        <v>-21.346786471211079</v>
      </c>
      <c r="AH15">
        <f t="shared" si="5"/>
        <v>-6257.1598467184576</v>
      </c>
      <c r="AI15">
        <f t="shared" si="6"/>
        <v>2707.9544578125569</v>
      </c>
      <c r="AJ15">
        <f t="shared" si="7"/>
        <v>223.1237773470607</v>
      </c>
      <c r="AK15">
        <f t="shared" si="24"/>
        <v>1131.1126681010803</v>
      </c>
      <c r="AL15">
        <f t="shared" si="8"/>
        <v>4062.1909032606982</v>
      </c>
      <c r="AN15">
        <f t="shared" si="9"/>
        <v>4095.9130389047436</v>
      </c>
      <c r="AO15">
        <f t="shared" si="9"/>
        <v>-204.79565194523718</v>
      </c>
      <c r="AP15">
        <f t="shared" si="9"/>
        <v>-9.2431104027155708</v>
      </c>
      <c r="AQ15">
        <f t="shared" si="9"/>
        <v>-2709.3361030549681</v>
      </c>
      <c r="AR15">
        <f t="shared" si="9"/>
        <v>1172.5381735018223</v>
      </c>
      <c r="AS15">
        <f t="shared" si="9"/>
        <v>96.612092422958725</v>
      </c>
      <c r="AT15">
        <f t="shared" si="9"/>
        <v>489.76923450601748</v>
      </c>
      <c r="AU15">
        <f t="shared" si="9"/>
        <v>1758.9195004307985</v>
      </c>
      <c r="AW15">
        <v>12</v>
      </c>
      <c r="AX15">
        <f>(R15*SUMPRODUCT(K16:$K$23, X16:$X$23)-$AZ$3*SUMPRODUCT(K15:$K$22, W16:$W$23))/Z15</f>
        <v>4694.7018283877351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11078.286584409369</v>
      </c>
      <c r="P16">
        <f t="shared" si="22"/>
        <v>553.9143292204684</v>
      </c>
      <c r="Q16" s="4">
        <f t="shared" si="23"/>
        <v>25</v>
      </c>
      <c r="R16">
        <f t="shared" si="0"/>
        <v>2000000</v>
      </c>
      <c r="S16">
        <f t="shared" si="1"/>
        <v>4403.3884099932684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4008.6718990638888</v>
      </c>
      <c r="AC16">
        <f t="shared" si="2"/>
        <v>3708.2001269505722</v>
      </c>
      <c r="AE16">
        <f t="shared" si="3"/>
        <v>9329.2936924372843</v>
      </c>
      <c r="AF16">
        <f t="shared" si="4"/>
        <v>-466.46468462186419</v>
      </c>
      <c r="AG16">
        <f t="shared" si="4"/>
        <v>-21.053106049735465</v>
      </c>
      <c r="AH16">
        <f t="shared" si="5"/>
        <v>-6417.0045410803141</v>
      </c>
      <c r="AI16">
        <f t="shared" si="6"/>
        <v>2424.7713606853704</v>
      </c>
      <c r="AJ16">
        <f t="shared" si="7"/>
        <v>300.47177211331655</v>
      </c>
      <c r="AK16">
        <f t="shared" si="24"/>
        <v>1101.4400756034763</v>
      </c>
      <c r="AL16">
        <f t="shared" si="8"/>
        <v>3826.6832084021635</v>
      </c>
      <c r="AN16">
        <f t="shared" si="9"/>
        <v>3721.1379164681716</v>
      </c>
      <c r="AO16">
        <f t="shared" si="9"/>
        <v>-186.05689582340858</v>
      </c>
      <c r="AP16">
        <f t="shared" si="9"/>
        <v>-8.3973678784068078</v>
      </c>
      <c r="AQ16">
        <f t="shared" si="9"/>
        <v>-2559.5248359818875</v>
      </c>
      <c r="AR16">
        <f t="shared" si="9"/>
        <v>967.15881678446897</v>
      </c>
      <c r="AS16">
        <f t="shared" si="9"/>
        <v>119.84796929971475</v>
      </c>
      <c r="AT16">
        <f t="shared" si="9"/>
        <v>439.32698049458668</v>
      </c>
      <c r="AU16">
        <f t="shared" si="9"/>
        <v>1526.3337665787703</v>
      </c>
      <c r="AW16">
        <v>13</v>
      </c>
      <c r="AX16">
        <f>(R16*SUMPRODUCT(K17:$K$23, X17:$X$23)-$AZ$3*SUMPRODUCT(K16:$K$22, W17:$W$23))/Z16</f>
        <v>4403.3884099932684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11078.286584409369</v>
      </c>
      <c r="P17">
        <f t="shared" si="22"/>
        <v>553.9143292204684</v>
      </c>
      <c r="Q17" s="4">
        <f t="shared" si="23"/>
        <v>25</v>
      </c>
      <c r="R17">
        <f t="shared" si="0"/>
        <v>2000000</v>
      </c>
      <c r="S17">
        <f t="shared" si="1"/>
        <v>4021.7896777518577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3708.2001269505722</v>
      </c>
      <c r="AC17">
        <f t="shared" si="2"/>
        <v>3339.7290992808521</v>
      </c>
      <c r="AE17">
        <f t="shared" si="3"/>
        <v>9199.5054542002927</v>
      </c>
      <c r="AF17">
        <f t="shared" si="4"/>
        <v>-459.97527271001456</v>
      </c>
      <c r="AG17">
        <f t="shared" si="4"/>
        <v>-20.760217259469727</v>
      </c>
      <c r="AH17">
        <f t="shared" si="5"/>
        <v>-6588.6183814707492</v>
      </c>
      <c r="AI17">
        <f t="shared" si="6"/>
        <v>2130.1515827600597</v>
      </c>
      <c r="AJ17">
        <f t="shared" si="7"/>
        <v>368.47102766972012</v>
      </c>
      <c r="AK17">
        <f t="shared" si="24"/>
        <v>1065.1771779539006</v>
      </c>
      <c r="AL17">
        <f t="shared" si="8"/>
        <v>3563.7997883836806</v>
      </c>
      <c r="AN17">
        <f t="shared" si="9"/>
        <v>3380.1256876591397</v>
      </c>
      <c r="AO17">
        <f t="shared" si="9"/>
        <v>-169.00628438295695</v>
      </c>
      <c r="AP17">
        <f t="shared" si="9"/>
        <v>-7.6278169505382687</v>
      </c>
      <c r="AQ17">
        <f t="shared" si="9"/>
        <v>-2420.8212439533154</v>
      </c>
      <c r="AR17">
        <f t="shared" si="9"/>
        <v>782.67034237232906</v>
      </c>
      <c r="AS17">
        <f t="shared" si="9"/>
        <v>135.38536304861088</v>
      </c>
      <c r="AT17">
        <f t="shared" si="9"/>
        <v>391.37242311937229</v>
      </c>
      <c r="AU17">
        <f t="shared" si="9"/>
        <v>1309.4281285403122</v>
      </c>
      <c r="AW17">
        <v>14</v>
      </c>
      <c r="AX17">
        <f>(R17*SUMPRODUCT(K18:$K$23, X18:$X$23)-$AZ$3*SUMPRODUCT(K17:$K$22, W18:$W$23))/Z17</f>
        <v>4021.7896777518577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11078.286584409369</v>
      </c>
      <c r="P18">
        <f t="shared" si="22"/>
        <v>553.9143292204684</v>
      </c>
      <c r="Q18" s="4">
        <f t="shared" si="23"/>
        <v>25</v>
      </c>
      <c r="R18">
        <f t="shared" si="0"/>
        <v>2000000</v>
      </c>
      <c r="S18">
        <f t="shared" si="1"/>
        <v>3554.5509500848657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3339.7290992808521</v>
      </c>
      <c r="AC18">
        <f t="shared" si="2"/>
        <v>2910.1677134741913</v>
      </c>
      <c r="AE18">
        <f t="shared" si="3"/>
        <v>9069.9704101280895</v>
      </c>
      <c r="AF18">
        <f t="shared" si="4"/>
        <v>-453.49852050640447</v>
      </c>
      <c r="AG18">
        <f t="shared" si="4"/>
        <v>-20.46789984403452</v>
      </c>
      <c r="AH18">
        <f t="shared" si="5"/>
        <v>-6777.2194272405541</v>
      </c>
      <c r="AI18">
        <f t="shared" si="6"/>
        <v>1818.7845625370974</v>
      </c>
      <c r="AJ18">
        <f t="shared" si="7"/>
        <v>429.56138580666084</v>
      </c>
      <c r="AK18">
        <f t="shared" si="24"/>
        <v>1023.116031022368</v>
      </c>
      <c r="AL18">
        <f t="shared" si="8"/>
        <v>3271.4619793661263</v>
      </c>
      <c r="AN18">
        <f t="shared" si="9"/>
        <v>3069.8390440752196</v>
      </c>
      <c r="AO18">
        <f t="shared" si="9"/>
        <v>-153.49195220376097</v>
      </c>
      <c r="AP18">
        <f t="shared" si="9"/>
        <v>-6.9276034264979387</v>
      </c>
      <c r="AQ18">
        <f t="shared" si="9"/>
        <v>-2293.8302846915612</v>
      </c>
      <c r="AR18">
        <f t="shared" si="9"/>
        <v>615.58920375340006</v>
      </c>
      <c r="AS18">
        <f t="shared" si="9"/>
        <v>145.39014509946162</v>
      </c>
      <c r="AT18">
        <f t="shared" si="9"/>
        <v>346.2857536056045</v>
      </c>
      <c r="AU18">
        <f t="shared" si="9"/>
        <v>1107.2651024584661</v>
      </c>
      <c r="AW18">
        <v>15</v>
      </c>
      <c r="AX18">
        <f>(R18*SUMPRODUCT(K19:$K$23, X19:$X$23)-$AZ$3*SUMPRODUCT(K18:$K$22, W19:$W$23))/Z18</f>
        <v>3554.5509500848657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11078.286584409369</v>
      </c>
      <c r="P19">
        <f t="shared" si="22"/>
        <v>553.9143292204684</v>
      </c>
      <c r="Q19" s="4">
        <f t="shared" si="23"/>
        <v>25</v>
      </c>
      <c r="R19">
        <f t="shared" si="0"/>
        <v>2000000</v>
      </c>
      <c r="S19">
        <f t="shared" si="1"/>
        <v>2994.1977390848169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2910.1677134741913</v>
      </c>
      <c r="AC19">
        <f t="shared" si="2"/>
        <v>2416.3825670553388</v>
      </c>
      <c r="AE19">
        <f t="shared" si="3"/>
        <v>8940.4177372707363</v>
      </c>
      <c r="AF19">
        <f t="shared" si="4"/>
        <v>-447.02088686353676</v>
      </c>
      <c r="AG19">
        <f t="shared" si="4"/>
        <v>-20.175542646307584</v>
      </c>
      <c r="AH19">
        <f t="shared" si="5"/>
        <v>-7014.2559429273406</v>
      </c>
      <c r="AI19">
        <f t="shared" si="6"/>
        <v>1458.9653648335516</v>
      </c>
      <c r="AJ19">
        <f t="shared" si="7"/>
        <v>493.78514641885249</v>
      </c>
      <c r="AK19">
        <f t="shared" si="24"/>
        <v>975.82582686045851</v>
      </c>
      <c r="AL19">
        <f t="shared" si="8"/>
        <v>2928.5763381128627</v>
      </c>
      <c r="AN19">
        <f t="shared" si="9"/>
        <v>2787.4617304151507</v>
      </c>
      <c r="AO19">
        <f t="shared" si="9"/>
        <v>-139.37308652075754</v>
      </c>
      <c r="AP19">
        <f t="shared" si="9"/>
        <v>-6.2903719568375891</v>
      </c>
      <c r="AQ19">
        <f t="shared" si="9"/>
        <v>-2186.9190660676754</v>
      </c>
      <c r="AR19">
        <f t="shared" si="9"/>
        <v>454.8792058698802</v>
      </c>
      <c r="AS19">
        <f t="shared" si="9"/>
        <v>153.95334302468203</v>
      </c>
      <c r="AT19">
        <f t="shared" si="9"/>
        <v>304.24497242280023</v>
      </c>
      <c r="AU19">
        <f t="shared" si="9"/>
        <v>913.07752131736243</v>
      </c>
      <c r="AW19">
        <v>16</v>
      </c>
      <c r="AX19">
        <f>(R19*SUMPRODUCT(K20:$K$23, X20:$X$23)-$AZ$3*SUMPRODUCT(K19:$K$22, W20:$W$23))/Z19</f>
        <v>2994.1977390848169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11078.286584409369</v>
      </c>
      <c r="P20">
        <f t="shared" si="22"/>
        <v>553.9143292204684</v>
      </c>
      <c r="Q20" s="4">
        <f t="shared" si="23"/>
        <v>25</v>
      </c>
      <c r="R20">
        <f t="shared" si="0"/>
        <v>2000000</v>
      </c>
      <c r="S20">
        <f t="shared" si="1"/>
        <v>2348.2652878051449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2416.3825670553388</v>
      </c>
      <c r="AC20">
        <f t="shared" si="2"/>
        <v>1867.6215832298785</v>
      </c>
      <c r="AE20">
        <f t="shared" si="3"/>
        <v>8810.7792751079378</v>
      </c>
      <c r="AF20">
        <f t="shared" si="4"/>
        <v>-440.53896375539688</v>
      </c>
      <c r="AG20">
        <f t="shared" si="4"/>
        <v>-19.88299185071515</v>
      </c>
      <c r="AH20">
        <f t="shared" si="5"/>
        <v>-7263.6295303484794</v>
      </c>
      <c r="AI20">
        <f t="shared" si="6"/>
        <v>1086.7277891533477</v>
      </c>
      <c r="AJ20">
        <f t="shared" si="7"/>
        <v>548.76098382546024</v>
      </c>
      <c r="AK20">
        <f t="shared" si="24"/>
        <v>923.03289295111927</v>
      </c>
      <c r="AL20">
        <f t="shared" si="8"/>
        <v>2558.5216659299272</v>
      </c>
      <c r="AN20">
        <f t="shared" si="9"/>
        <v>2530.5026156689059</v>
      </c>
      <c r="AO20">
        <f t="shared" si="9"/>
        <v>-126.52513078344529</v>
      </c>
      <c r="AP20">
        <f t="shared" si="9"/>
        <v>-5.7105008892578182</v>
      </c>
      <c r="AQ20">
        <f t="shared" si="9"/>
        <v>-2086.1529896368402</v>
      </c>
      <c r="AR20">
        <f t="shared" si="9"/>
        <v>312.11399435936329</v>
      </c>
      <c r="AS20">
        <f t="shared" si="9"/>
        <v>157.60706988433299</v>
      </c>
      <c r="AT20">
        <f t="shared" si="9"/>
        <v>265.09995052992974</v>
      </c>
      <c r="AU20">
        <f t="shared" si="9"/>
        <v>734.82101477362596</v>
      </c>
      <c r="AW20">
        <v>17</v>
      </c>
      <c r="AX20">
        <f>(R20*SUMPRODUCT(K21:$K$23, X21:$X$23)-$AZ$3*SUMPRODUCT(K20:$K$22, W21:$W$23))/Z20</f>
        <v>2348.2652878051449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11078.286584409369</v>
      </c>
      <c r="P21">
        <f t="shared" si="22"/>
        <v>553.9143292204684</v>
      </c>
      <c r="Q21" s="4">
        <f t="shared" si="23"/>
        <v>25</v>
      </c>
      <c r="R21">
        <f t="shared" si="0"/>
        <v>2000000</v>
      </c>
      <c r="S21">
        <f t="shared" si="1"/>
        <v>1632.2597417392865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1867.6215832298785</v>
      </c>
      <c r="AC21">
        <f t="shared" si="2"/>
        <v>1279.065687478856</v>
      </c>
      <c r="AE21">
        <f t="shared" si="3"/>
        <v>8681.128305643555</v>
      </c>
      <c r="AF21">
        <f t="shared" si="4"/>
        <v>-434.05641528217768</v>
      </c>
      <c r="AG21">
        <f t="shared" si="4"/>
        <v>-19.590412830312204</v>
      </c>
      <c r="AH21">
        <f t="shared" si="5"/>
        <v>-7499.9281516636775</v>
      </c>
      <c r="AI21">
        <f t="shared" si="6"/>
        <v>727.55332586738859</v>
      </c>
      <c r="AJ21">
        <f t="shared" si="7"/>
        <v>588.55589575102249</v>
      </c>
      <c r="AK21">
        <f t="shared" si="24"/>
        <v>865.53454992215109</v>
      </c>
      <c r="AL21">
        <f t="shared" si="8"/>
        <v>2181.6437715405623</v>
      </c>
      <c r="AN21">
        <f t="shared" si="9"/>
        <v>2296.7303582436116</v>
      </c>
      <c r="AO21">
        <f t="shared" si="9"/>
        <v>-114.83651791218057</v>
      </c>
      <c r="AP21">
        <f t="shared" si="9"/>
        <v>-5.1829548295758867</v>
      </c>
      <c r="AQ21">
        <f t="shared" si="9"/>
        <v>-1984.2250988703604</v>
      </c>
      <c r="AR21">
        <f t="shared" si="9"/>
        <v>192.48578663149519</v>
      </c>
      <c r="AS21">
        <f t="shared" si="9"/>
        <v>155.71180907623119</v>
      </c>
      <c r="AT21">
        <f t="shared" si="9"/>
        <v>228.99091073479497</v>
      </c>
      <c r="AU21">
        <f t="shared" si="9"/>
        <v>577.18850644252143</v>
      </c>
      <c r="AW21">
        <v>18</v>
      </c>
      <c r="AX21">
        <f>(R21*SUMPRODUCT(K22:$K$23, X22:$X$23)-$AZ$3*SUMPRODUCT(K21:$K$22, W22:$W$23))/Z21</f>
        <v>1632.2597417392865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11078.286584409369</v>
      </c>
      <c r="P22">
        <f t="shared" si="22"/>
        <v>553.9143292204684</v>
      </c>
      <c r="Q22" s="4">
        <f t="shared" si="23"/>
        <v>25</v>
      </c>
      <c r="R22">
        <f t="shared" si="0"/>
        <v>2000000</v>
      </c>
      <c r="S22">
        <f t="shared" si="1"/>
        <v>847.56175117226394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1279.065687478856</v>
      </c>
      <c r="AC22">
        <f t="shared" si="2"/>
        <v>654.23256686091713</v>
      </c>
      <c r="AE22">
        <f t="shared" si="3"/>
        <v>8551.324854518969</v>
      </c>
      <c r="AF22">
        <f t="shared" si="4"/>
        <v>-427.56624272594848</v>
      </c>
      <c r="AG22">
        <f t="shared" si="4"/>
        <v>-19.297489709630213</v>
      </c>
      <c r="AH22">
        <f t="shared" si="5"/>
        <v>-7761.5193903092859</v>
      </c>
      <c r="AI22">
        <f t="shared" si="6"/>
        <v>342.94173177410448</v>
      </c>
      <c r="AJ22">
        <f t="shared" si="7"/>
        <v>624.8331206179389</v>
      </c>
      <c r="AK22">
        <f t="shared" si="24"/>
        <v>804.61848093729316</v>
      </c>
      <c r="AL22">
        <f t="shared" si="8"/>
        <v>1772.3933333293367</v>
      </c>
      <c r="AN22">
        <f t="shared" si="9"/>
        <v>2084.0522727559205</v>
      </c>
      <c r="AO22">
        <f t="shared" si="9"/>
        <v>-104.20261363779603</v>
      </c>
      <c r="AP22">
        <f t="shared" si="9"/>
        <v>-4.7030112844544867</v>
      </c>
      <c r="AQ22">
        <f t="shared" si="9"/>
        <v>-1891.5679617603669</v>
      </c>
      <c r="AR22">
        <f t="shared" si="9"/>
        <v>83.578686073302919</v>
      </c>
      <c r="AS22">
        <f t="shared" si="9"/>
        <v>152.27872958525799</v>
      </c>
      <c r="AT22">
        <f t="shared" si="9"/>
        <v>196.09440670618864</v>
      </c>
      <c r="AU22">
        <f t="shared" si="9"/>
        <v>431.95182236474955</v>
      </c>
      <c r="AW22">
        <v>19</v>
      </c>
      <c r="AX22">
        <f>(R22*SUMPRODUCT(K23:$K$23, X23:$X$23)-$AZ$3*SUMPRODUCT(K22:$K$22, W23:$W$23))/Z22</f>
        <v>847.56175117226394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11078.286584409369</v>
      </c>
      <c r="P23">
        <f t="shared" si="22"/>
        <v>553.9143292204684</v>
      </c>
      <c r="Q23" s="4">
        <f t="shared" si="23"/>
        <v>25</v>
      </c>
      <c r="R23">
        <f t="shared" si="0"/>
        <v>2000000</v>
      </c>
      <c r="S23">
        <f t="shared" si="1"/>
        <v>860.64715181978022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654.23256686091713</v>
      </c>
      <c r="AC23">
        <f t="shared" si="2"/>
        <v>654.23256686091713</v>
      </c>
      <c r="AE23">
        <f t="shared" si="3"/>
        <v>8421.3093056940597</v>
      </c>
      <c r="AF23">
        <f t="shared" si="4"/>
        <v>-421.06546528470295</v>
      </c>
      <c r="AG23">
        <f t="shared" si="4"/>
        <v>-19.004087955138949</v>
      </c>
      <c r="AH23">
        <f t="shared" si="5"/>
        <v>-8034.1485915971753</v>
      </c>
      <c r="AI23">
        <f t="shared" si="6"/>
        <v>-52.908839142957731</v>
      </c>
      <c r="AJ23">
        <f t="shared" si="7"/>
        <v>0</v>
      </c>
      <c r="AK23">
        <f t="shared" si="24"/>
        <v>740.58085512293201</v>
      </c>
      <c r="AL23">
        <f t="shared" si="8"/>
        <v>687.67201597997428</v>
      </c>
      <c r="AN23">
        <f t="shared" si="9"/>
        <v>1890.5849157398766</v>
      </c>
      <c r="AO23">
        <f t="shared" si="9"/>
        <v>-94.529245786993826</v>
      </c>
      <c r="AP23">
        <f t="shared" si="9"/>
        <v>-4.2664199498154431</v>
      </c>
      <c r="AQ23">
        <f t="shared" si="9"/>
        <v>-1803.6672905264511</v>
      </c>
      <c r="AR23">
        <f t="shared" si="9"/>
        <v>-11.878040523383834</v>
      </c>
      <c r="AS23">
        <f t="shared" si="9"/>
        <v>0</v>
      </c>
      <c r="AT23">
        <f t="shared" si="9"/>
        <v>166.26048785958463</v>
      </c>
      <c r="AU23">
        <f t="shared" si="9"/>
        <v>154.38244733620078</v>
      </c>
      <c r="AW23">
        <v>20</v>
      </c>
      <c r="AX23">
        <f>(R23*SUMPRODUCT(K$23:$K24, X$23:$X24)-$AZ$3*SUMPRODUCT(K$22:$K23, W$23:$W24))/Z23</f>
        <v>860.64715181978022</v>
      </c>
    </row>
    <row r="25" spans="5:50" x14ac:dyDescent="0.25">
      <c r="AN25" s="8">
        <f t="shared" ref="AN25:AU25" si="25">SUM(AN3:AN23)</f>
        <v>101610.68604397727</v>
      </c>
      <c r="AO25" s="8">
        <f t="shared" si="25"/>
        <v>-13389.249240505889</v>
      </c>
      <c r="AP25" s="8">
        <f t="shared" si="25"/>
        <v>-477.45118943310115</v>
      </c>
      <c r="AQ25" s="8">
        <f t="shared" si="25"/>
        <v>-60658.96570147005</v>
      </c>
      <c r="AR25" s="8">
        <f t="shared" si="25"/>
        <v>27085.019912568216</v>
      </c>
      <c r="AS25" s="8">
        <f t="shared" si="25"/>
        <v>-2319.4513449740152</v>
      </c>
      <c r="AT25" s="8">
        <f t="shared" si="25"/>
        <v>8869.8754217115129</v>
      </c>
      <c r="AU25" s="9">
        <f t="shared" si="25"/>
        <v>33635.443989305713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1A999-1B2A-4392-8512-A71E4EFE803E}">
  <sheetPr codeName="Sheet72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16826.025556383811</v>
      </c>
      <c r="K3">
        <v>1</v>
      </c>
      <c r="L3" s="2">
        <v>0</v>
      </c>
      <c r="O3">
        <f>$C$3</f>
        <v>16826.025556383811</v>
      </c>
      <c r="P3">
        <f>O3*B5</f>
        <v>13460.820445107049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16826.025556383811</v>
      </c>
      <c r="AF3">
        <f t="shared" ref="AF3:AG23" si="4">-$Z3*P3</f>
        <v>-13460.820445107049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3092.0553694767623</v>
      </c>
      <c r="AJ3">
        <f t="shared" ref="AJ3:AJ23" si="7">AB3-AC3</f>
        <v>0</v>
      </c>
      <c r="AL3">
        <f t="shared" ref="AL3:AL23" si="8">SUM(AI3:AK3)</f>
        <v>3092.0553694767623</v>
      </c>
      <c r="AN3">
        <f t="shared" ref="AN3:AU23" si="9">AE3*$K3</f>
        <v>16826.025556383811</v>
      </c>
      <c r="AO3">
        <f t="shared" si="9"/>
        <v>-13460.820445107049</v>
      </c>
      <c r="AP3">
        <f t="shared" si="9"/>
        <v>-273.14974180000002</v>
      </c>
      <c r="AQ3">
        <f t="shared" si="9"/>
        <v>0</v>
      </c>
      <c r="AR3">
        <f t="shared" si="9"/>
        <v>3092.0553694767623</v>
      </c>
      <c r="AS3">
        <f t="shared" si="9"/>
        <v>0</v>
      </c>
      <c r="AT3">
        <f t="shared" si="9"/>
        <v>0</v>
      </c>
      <c r="AU3">
        <f t="shared" si="9"/>
        <v>3092.0553694767623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9261.5802008034552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2776.7272439095245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2739.3079426178738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-2739.3079426178738</v>
      </c>
      <c r="AK4">
        <f>H4*SUM(AB4, AE4:AF4)</f>
        <v>0</v>
      </c>
      <c r="AL4">
        <f t="shared" si="8"/>
        <v>-9691.3979426178739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-6522.2722581855705</v>
      </c>
      <c r="AR4">
        <f t="shared" si="9"/>
        <v>-6522.2722581855705</v>
      </c>
      <c r="AS4">
        <f t="shared" si="9"/>
        <v>-2569.9483465783596</v>
      </c>
      <c r="AT4">
        <f t="shared" si="9"/>
        <v>0</v>
      </c>
      <c r="AU4">
        <f t="shared" si="9"/>
        <v>-9092.2206047639302</v>
      </c>
      <c r="AW4">
        <v>1</v>
      </c>
      <c r="AX4">
        <f>(R4*SUMPRODUCT(K5:$K$23, X5:$X$23)-$AZ$3*SUMPRODUCT(K4:$K$22, W5:$W$23))/Z4</f>
        <v>2776.7272439095245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16826.025556383811</v>
      </c>
      <c r="P5">
        <f t="shared" ref="P5:P23" si="22">O5*$C$5</f>
        <v>841.30127781919055</v>
      </c>
      <c r="Q5" s="4">
        <f t="shared" ref="Q5:Q23" si="23">$C$8</f>
        <v>25</v>
      </c>
      <c r="R5">
        <f t="shared" si="0"/>
        <v>2000000</v>
      </c>
      <c r="S5">
        <f t="shared" si="1"/>
        <v>5295.7779248400266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2739.3079426178738</v>
      </c>
      <c r="AC5">
        <f t="shared" si="2"/>
        <v>5153.2860560640693</v>
      </c>
      <c r="AE5">
        <f t="shared" si="3"/>
        <v>16373.292858821993</v>
      </c>
      <c r="AF5">
        <f t="shared" si="4"/>
        <v>-818.66464294109971</v>
      </c>
      <c r="AG5">
        <f t="shared" si="4"/>
        <v>-24.327332684648677</v>
      </c>
      <c r="AH5">
        <f t="shared" si="5"/>
        <v>-7130.8161281059201</v>
      </c>
      <c r="AI5">
        <f t="shared" si="6"/>
        <v>8399.4847550903251</v>
      </c>
      <c r="AJ5">
        <f t="shared" si="7"/>
        <v>-2413.9781134461955</v>
      </c>
      <c r="AK5">
        <f>H5*SUM(AB5, AE5:AF5)</f>
        <v>1580.5960840942935</v>
      </c>
      <c r="AL5">
        <f t="shared" si="8"/>
        <v>7566.102725738423</v>
      </c>
      <c r="AN5">
        <f t="shared" si="9"/>
        <v>14139.361907115968</v>
      </c>
      <c r="AO5">
        <f t="shared" si="9"/>
        <v>-706.96809535579848</v>
      </c>
      <c r="AP5">
        <f t="shared" si="9"/>
        <v>-21.008172517828314</v>
      </c>
      <c r="AQ5">
        <f t="shared" si="9"/>
        <v>-6157.90548655972</v>
      </c>
      <c r="AR5">
        <f t="shared" si="9"/>
        <v>7253.4801526826222</v>
      </c>
      <c r="AS5">
        <f t="shared" si="9"/>
        <v>-2084.6210030062643</v>
      </c>
      <c r="AT5">
        <f t="shared" si="9"/>
        <v>1364.9435244748584</v>
      </c>
      <c r="AU5">
        <f t="shared" si="9"/>
        <v>6533.8026741512167</v>
      </c>
      <c r="AW5">
        <v>2</v>
      </c>
      <c r="AX5">
        <f>(R5*SUMPRODUCT(K6:$K$23, X6:$X$23)-$AZ$3*SUMPRODUCT(K5:$K$22, W6:$W$23))/Z5</f>
        <v>5295.7779248400266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16826.025556383811</v>
      </c>
      <c r="P6">
        <f t="shared" si="22"/>
        <v>841.30127781919055</v>
      </c>
      <c r="Q6" s="4">
        <f t="shared" si="23"/>
        <v>25</v>
      </c>
      <c r="R6">
        <f t="shared" si="0"/>
        <v>2000000</v>
      </c>
      <c r="S6">
        <f t="shared" si="1"/>
        <v>7544.5000992220603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5153.2860560640693</v>
      </c>
      <c r="AC6">
        <f t="shared" si="2"/>
        <v>7240.5011426359779</v>
      </c>
      <c r="AE6">
        <f t="shared" si="3"/>
        <v>16148.035743227221</v>
      </c>
      <c r="AF6">
        <f t="shared" si="4"/>
        <v>-807.40178716136109</v>
      </c>
      <c r="AG6">
        <f t="shared" si="4"/>
        <v>-23.992647118470352</v>
      </c>
      <c r="AH6">
        <f t="shared" si="5"/>
        <v>-7312.9791465471817</v>
      </c>
      <c r="AI6">
        <f t="shared" si="6"/>
        <v>8003.6621624002082</v>
      </c>
      <c r="AJ6">
        <f t="shared" si="7"/>
        <v>-2087.2150865719086</v>
      </c>
      <c r="AK6">
        <f>H6*SUM(AB6, AE6:AF6)</f>
        <v>2229.7384973197363</v>
      </c>
      <c r="AL6">
        <f t="shared" si="8"/>
        <v>8146.1855731480355</v>
      </c>
      <c r="AN6">
        <f t="shared" si="9"/>
        <v>12576.51362425938</v>
      </c>
      <c r="AO6">
        <f t="shared" si="9"/>
        <v>-628.82568121296902</v>
      </c>
      <c r="AP6">
        <f t="shared" si="9"/>
        <v>-18.686102642177193</v>
      </c>
      <c r="AQ6">
        <f t="shared" si="9"/>
        <v>-5695.5398992753653</v>
      </c>
      <c r="AR6">
        <f t="shared" si="9"/>
        <v>6233.4619411288695</v>
      </c>
      <c r="AS6">
        <f t="shared" si="9"/>
        <v>-1625.577834384037</v>
      </c>
      <c r="AT6">
        <f t="shared" si="9"/>
        <v>1736.5788035141529</v>
      </c>
      <c r="AU6">
        <f t="shared" si="9"/>
        <v>6344.4629102589843</v>
      </c>
      <c r="AW6">
        <v>3</v>
      </c>
      <c r="AX6">
        <f>(R6*SUMPRODUCT(K7:$K$23, X7:$X$23)-$AZ$3*SUMPRODUCT(K6:$K$22, W7:$W$23))/Z6</f>
        <v>7544.5000992220603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16826.025556383811</v>
      </c>
      <c r="P7">
        <f t="shared" si="22"/>
        <v>841.30127781919055</v>
      </c>
      <c r="Q7" s="4">
        <f t="shared" si="23"/>
        <v>25</v>
      </c>
      <c r="R7">
        <f t="shared" si="0"/>
        <v>2000000</v>
      </c>
      <c r="S7">
        <f t="shared" si="1"/>
        <v>9372.1716214574444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7240.5011426359779</v>
      </c>
      <c r="AC7">
        <f t="shared" si="2"/>
        <v>8869.3972442457016</v>
      </c>
      <c r="AE7">
        <f t="shared" si="3"/>
        <v>15923.385820178875</v>
      </c>
      <c r="AF7">
        <f t="shared" si="4"/>
        <v>-796.16929100894379</v>
      </c>
      <c r="AG7">
        <f t="shared" si="4"/>
        <v>-23.658863715052313</v>
      </c>
      <c r="AH7">
        <f t="shared" si="5"/>
        <v>-7508.5545786666107</v>
      </c>
      <c r="AI7">
        <f t="shared" si="6"/>
        <v>7595.0030867882679</v>
      </c>
      <c r="AJ7">
        <f t="shared" si="7"/>
        <v>-1628.8961016097237</v>
      </c>
      <c r="AK7">
        <f>H7*SUM(AB7, AE7:AF7)</f>
        <v>2341.9000402380789</v>
      </c>
      <c r="AL7">
        <f t="shared" si="8"/>
        <v>8308.0070254166239</v>
      </c>
      <c r="AN7">
        <f t="shared" si="9"/>
        <v>11226.170339516604</v>
      </c>
      <c r="AO7">
        <f t="shared" si="9"/>
        <v>-561.30851697583023</v>
      </c>
      <c r="AP7">
        <f t="shared" si="9"/>
        <v>-16.679771318987125</v>
      </c>
      <c r="AQ7">
        <f t="shared" si="9"/>
        <v>-5293.6174288290777</v>
      </c>
      <c r="AR7">
        <f t="shared" si="9"/>
        <v>5354.5646223927079</v>
      </c>
      <c r="AS7">
        <f t="shared" si="9"/>
        <v>-1148.3905061743887</v>
      </c>
      <c r="AT7">
        <f t="shared" si="9"/>
        <v>1651.066492185148</v>
      </c>
      <c r="AU7">
        <f t="shared" si="9"/>
        <v>5857.2406084034683</v>
      </c>
      <c r="AW7">
        <v>4</v>
      </c>
      <c r="AX7">
        <f>(R7*SUMPRODUCT(K8:$K$23, X8:$X$23)-$AZ$3*SUMPRODUCT(K7:$K$22, W8:$W$23))/Z7</f>
        <v>9372.1716214574444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16826.025556383811</v>
      </c>
      <c r="P8">
        <f t="shared" si="22"/>
        <v>841.30127781919055</v>
      </c>
      <c r="Q8" s="4">
        <f t="shared" si="23"/>
        <v>25</v>
      </c>
      <c r="R8">
        <f t="shared" si="0"/>
        <v>2000000</v>
      </c>
      <c r="S8">
        <f t="shared" si="1"/>
        <v>10687.314476456599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8869.3972442457016</v>
      </c>
      <c r="AC8">
        <f t="shared" si="2"/>
        <v>9971.5771022678236</v>
      </c>
      <c r="AE8">
        <f t="shared" si="3"/>
        <v>15699.174149859817</v>
      </c>
      <c r="AF8">
        <f t="shared" si="4"/>
        <v>-784.95870749299081</v>
      </c>
      <c r="AG8">
        <f t="shared" si="4"/>
        <v>-23.325731464706372</v>
      </c>
      <c r="AH8">
        <f t="shared" si="5"/>
        <v>-7723.4890556335495</v>
      </c>
      <c r="AI8">
        <f t="shared" si="6"/>
        <v>7167.4006552685687</v>
      </c>
      <c r="AJ8">
        <f t="shared" si="7"/>
        <v>-1102.1798580221221</v>
      </c>
      <c r="AK8">
        <f t="shared" ref="AK8:AK23" si="24">H8*SUM(AB8:AB8, AE8:AF8)</f>
        <v>1724.3119197794083</v>
      </c>
      <c r="AL8">
        <f t="shared" si="8"/>
        <v>7789.5327170258552</v>
      </c>
      <c r="AN8">
        <f t="shared" si="9"/>
        <v>10319.905389694151</v>
      </c>
      <c r="AO8">
        <f t="shared" si="9"/>
        <v>-515.99526948470759</v>
      </c>
      <c r="AP8">
        <f t="shared" si="9"/>
        <v>-15.333248715081691</v>
      </c>
      <c r="AQ8">
        <f t="shared" si="9"/>
        <v>-5077.0617340523086</v>
      </c>
      <c r="AR8">
        <f t="shared" si="9"/>
        <v>4711.5151374420529</v>
      </c>
      <c r="AS8">
        <f t="shared" si="9"/>
        <v>-724.52166901507985</v>
      </c>
      <c r="AT8">
        <f t="shared" si="9"/>
        <v>1133.4822905066176</v>
      </c>
      <c r="AU8">
        <f t="shared" si="9"/>
        <v>5120.4757589335904</v>
      </c>
      <c r="AW8">
        <v>5</v>
      </c>
      <c r="AX8">
        <f>(R8*SUMPRODUCT(K9:$K$23, X9:$X$23)-$AZ$3*SUMPRODUCT(K8:$K$22, W9:$W$23))/Z8</f>
        <v>10687.314476456599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16826.025556383811</v>
      </c>
      <c r="P9">
        <f t="shared" si="22"/>
        <v>841.30127781919055</v>
      </c>
      <c r="Q9" s="4">
        <f t="shared" si="23"/>
        <v>25</v>
      </c>
      <c r="R9">
        <f t="shared" si="0"/>
        <v>2000000</v>
      </c>
      <c r="S9">
        <f t="shared" si="1"/>
        <v>11588.568470614933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9971.5771022678236</v>
      </c>
      <c r="AC9">
        <f t="shared" si="2"/>
        <v>10658.031396931809</v>
      </c>
      <c r="AE9">
        <f t="shared" si="3"/>
        <v>15474.931965949683</v>
      </c>
      <c r="AF9">
        <f t="shared" si="4"/>
        <v>-773.74659829748418</v>
      </c>
      <c r="AG9">
        <f t="shared" si="4"/>
        <v>-22.992553877464069</v>
      </c>
      <c r="AH9">
        <f t="shared" si="5"/>
        <v>-7993.6218076193945</v>
      </c>
      <c r="AI9">
        <f t="shared" si="6"/>
        <v>6684.57100615534</v>
      </c>
      <c r="AJ9">
        <f t="shared" si="7"/>
        <v>-686.45429466398491</v>
      </c>
      <c r="AK9">
        <f t="shared" si="24"/>
        <v>1287.9182009298254</v>
      </c>
      <c r="AL9">
        <f t="shared" si="8"/>
        <v>7286.0349124211807</v>
      </c>
      <c r="AN9">
        <f t="shared" si="9"/>
        <v>9667.8378913882498</v>
      </c>
      <c r="AO9">
        <f t="shared" si="9"/>
        <v>-483.3918945694125</v>
      </c>
      <c r="AP9">
        <f t="shared" si="9"/>
        <v>-14.364411041382649</v>
      </c>
      <c r="AQ9">
        <f t="shared" si="9"/>
        <v>-4993.950213879828</v>
      </c>
      <c r="AR9">
        <f t="shared" si="9"/>
        <v>4176.1313718976253</v>
      </c>
      <c r="AS9">
        <f t="shared" si="9"/>
        <v>-428.85673780417102</v>
      </c>
      <c r="AT9">
        <f t="shared" si="9"/>
        <v>804.61642166540014</v>
      </c>
      <c r="AU9">
        <f t="shared" si="9"/>
        <v>4551.8910557588551</v>
      </c>
      <c r="AW9">
        <v>6</v>
      </c>
      <c r="AX9">
        <f>(R9*SUMPRODUCT(K10:$K$23, X10:$X$23)-$AZ$3*SUMPRODUCT(K9:$K$22, W10:$W$23))/Z9</f>
        <v>11588.568470614933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16826.025556383811</v>
      </c>
      <c r="P10">
        <f t="shared" si="22"/>
        <v>841.30127781919055</v>
      </c>
      <c r="Q10" s="4">
        <f t="shared" si="23"/>
        <v>25</v>
      </c>
      <c r="R10">
        <f t="shared" si="0"/>
        <v>2000000</v>
      </c>
      <c r="S10">
        <f t="shared" si="1"/>
        <v>12209.171564052853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10658.031396931809</v>
      </c>
      <c r="AC10">
        <f t="shared" si="2"/>
        <v>11065.980758588223</v>
      </c>
      <c r="AE10">
        <f t="shared" si="3"/>
        <v>15250.541289686713</v>
      </c>
      <c r="AF10">
        <f t="shared" si="4"/>
        <v>-762.5270644843356</v>
      </c>
      <c r="AG10">
        <f t="shared" si="4"/>
        <v>-22.659155661243844</v>
      </c>
      <c r="AH10">
        <f t="shared" si="5"/>
        <v>-8277.8141956465079</v>
      </c>
      <c r="AI10">
        <f t="shared" si="6"/>
        <v>6187.5408738946262</v>
      </c>
      <c r="AJ10">
        <f t="shared" si="7"/>
        <v>-407.94936165641411</v>
      </c>
      <c r="AK10">
        <f t="shared" si="24"/>
        <v>1320.1673951620448</v>
      </c>
      <c r="AL10">
        <f t="shared" si="8"/>
        <v>7099.7589074002572</v>
      </c>
      <c r="AN10">
        <f t="shared" si="9"/>
        <v>9052.4006093251555</v>
      </c>
      <c r="AO10">
        <f t="shared" si="9"/>
        <v>-452.62003046625773</v>
      </c>
      <c r="AP10">
        <f t="shared" si="9"/>
        <v>-13.4499983061815</v>
      </c>
      <c r="AQ10">
        <f t="shared" si="9"/>
        <v>-4913.5364342264747</v>
      </c>
      <c r="AR10">
        <f t="shared" si="9"/>
        <v>3672.7941463262423</v>
      </c>
      <c r="AS10">
        <f t="shared" si="9"/>
        <v>-242.15016240306798</v>
      </c>
      <c r="AT10">
        <f t="shared" si="9"/>
        <v>783.62360426235057</v>
      </c>
      <c r="AU10">
        <f t="shared" si="9"/>
        <v>4214.2675881855248</v>
      </c>
      <c r="AW10">
        <v>7</v>
      </c>
      <c r="AX10">
        <f>(R10*SUMPRODUCT(K11:$K$23, X11:$X$23)-$AZ$3*SUMPRODUCT(K10:$K$22, W11:$W$23))/Z10</f>
        <v>12209.171564052853</v>
      </c>
    </row>
    <row r="11" spans="1:52" x14ac:dyDescent="0.25">
      <c r="A11" t="s">
        <v>33</v>
      </c>
      <c r="C11" s="7">
        <f>AU25</f>
        <v>50498.856624111992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16826.025556383811</v>
      </c>
      <c r="P11">
        <f t="shared" si="22"/>
        <v>841.30127781919055</v>
      </c>
      <c r="Q11" s="4">
        <f t="shared" si="23"/>
        <v>25</v>
      </c>
      <c r="R11">
        <f t="shared" si="0"/>
        <v>2000000</v>
      </c>
      <c r="S11">
        <f t="shared" si="1"/>
        <v>12568.248164522263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11065.980758588223</v>
      </c>
      <c r="AC11">
        <f t="shared" si="2"/>
        <v>11223.810230538889</v>
      </c>
      <c r="AE11">
        <f t="shared" si="3"/>
        <v>15026.128964587322</v>
      </c>
      <c r="AF11">
        <f t="shared" si="4"/>
        <v>-751.30644822936608</v>
      </c>
      <c r="AG11">
        <f t="shared" si="4"/>
        <v>-22.325725279322413</v>
      </c>
      <c r="AH11">
        <f t="shared" si="5"/>
        <v>-8547.1060247192945</v>
      </c>
      <c r="AI11">
        <f t="shared" si="6"/>
        <v>5705.3907663593382</v>
      </c>
      <c r="AJ11">
        <f t="shared" si="7"/>
        <v>-157.82947195066663</v>
      </c>
      <c r="AK11">
        <f t="shared" si="24"/>
        <v>1305.0513686597283</v>
      </c>
      <c r="AL11">
        <f t="shared" si="8"/>
        <v>6852.6126630683993</v>
      </c>
      <c r="AN11">
        <f t="shared" si="9"/>
        <v>8482.3529931173671</v>
      </c>
      <c r="AO11">
        <f t="shared" si="9"/>
        <v>-424.11764965586832</v>
      </c>
      <c r="AP11">
        <f t="shared" si="9"/>
        <v>-12.603025243087119</v>
      </c>
      <c r="AQ11">
        <f t="shared" si="9"/>
        <v>-4824.900048584157</v>
      </c>
      <c r="AR11">
        <f t="shared" si="9"/>
        <v>3220.7322696342535</v>
      </c>
      <c r="AS11">
        <f t="shared" si="9"/>
        <v>-89.095820817057557</v>
      </c>
      <c r="AT11">
        <f t="shared" si="9"/>
        <v>736.71046010663508</v>
      </c>
      <c r="AU11">
        <f t="shared" si="9"/>
        <v>3868.3469089238306</v>
      </c>
      <c r="AW11">
        <v>8</v>
      </c>
      <c r="AX11">
        <f>(R11*SUMPRODUCT(K12:$K$23, X12:$X$23)-$AZ$3*SUMPRODUCT(K11:$K$22, W12:$W$23))/Z11</f>
        <v>12568.248164522263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16826.025556383811</v>
      </c>
      <c r="P12">
        <f t="shared" si="22"/>
        <v>841.30127781919055</v>
      </c>
      <c r="Q12" s="4">
        <f t="shared" si="23"/>
        <v>25</v>
      </c>
      <c r="R12">
        <f t="shared" si="0"/>
        <v>2000000</v>
      </c>
      <c r="S12">
        <f t="shared" si="1"/>
        <v>12670.503505185166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11223.810230538889</v>
      </c>
      <c r="AC12">
        <f t="shared" si="2"/>
        <v>11145.939236247941</v>
      </c>
      <c r="AE12">
        <f t="shared" si="3"/>
        <v>14801.452709614967</v>
      </c>
      <c r="AF12">
        <f t="shared" si="4"/>
        <v>-740.07263548074832</v>
      </c>
      <c r="AG12">
        <f t="shared" si="4"/>
        <v>-21.991902752101907</v>
      </c>
      <c r="AH12">
        <f t="shared" si="5"/>
        <v>-8845.2219541826562</v>
      </c>
      <c r="AI12">
        <f t="shared" si="6"/>
        <v>5194.1662171994594</v>
      </c>
      <c r="AJ12">
        <f t="shared" si="7"/>
        <v>77.870994290948147</v>
      </c>
      <c r="AK12">
        <f t="shared" si="24"/>
        <v>1312.3013768125345</v>
      </c>
      <c r="AL12">
        <f t="shared" si="8"/>
        <v>6584.3385883029423</v>
      </c>
      <c r="AN12">
        <f t="shared" si="9"/>
        <v>7943.2661890021063</v>
      </c>
      <c r="AO12">
        <f t="shared" si="9"/>
        <v>-397.16330945010532</v>
      </c>
      <c r="AP12">
        <f t="shared" si="9"/>
        <v>-11.802053554453956</v>
      </c>
      <c r="AQ12">
        <f t="shared" si="9"/>
        <v>-4746.8281567550212</v>
      </c>
      <c r="AR12">
        <f t="shared" si="9"/>
        <v>2787.4726692425252</v>
      </c>
      <c r="AS12">
        <f t="shared" si="9"/>
        <v>41.789819431268171</v>
      </c>
      <c r="AT12">
        <f t="shared" si="9"/>
        <v>704.25243796810253</v>
      </c>
      <c r="AU12">
        <f t="shared" si="9"/>
        <v>3533.5149266418957</v>
      </c>
      <c r="AW12">
        <v>9</v>
      </c>
      <c r="AX12">
        <f>(R12*SUMPRODUCT(K13:$K$23, X13:$X$23)-$AZ$3*SUMPRODUCT(K12:$K$22, W13:$W$23))/Z12</f>
        <v>12670.503505185166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16826.025556383811</v>
      </c>
      <c r="P13">
        <f t="shared" si="22"/>
        <v>841.30127781919055</v>
      </c>
      <c r="Q13" s="4">
        <f t="shared" si="23"/>
        <v>25</v>
      </c>
      <c r="R13">
        <f t="shared" si="0"/>
        <v>2000000</v>
      </c>
      <c r="S13">
        <f t="shared" si="1"/>
        <v>12520.059852902163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11145.939236247941</v>
      </c>
      <c r="AC13">
        <f t="shared" si="2"/>
        <v>10846.14525936214</v>
      </c>
      <c r="AE13">
        <f t="shared" si="3"/>
        <v>14576.409335613151</v>
      </c>
      <c r="AF13">
        <f t="shared" si="4"/>
        <v>-728.82046678065751</v>
      </c>
      <c r="AG13">
        <f t="shared" si="4"/>
        <v>-21.657534761800665</v>
      </c>
      <c r="AH13">
        <f t="shared" si="5"/>
        <v>-9155.9170224181107</v>
      </c>
      <c r="AI13">
        <f t="shared" si="6"/>
        <v>4670.0143116525833</v>
      </c>
      <c r="AJ13">
        <f t="shared" si="7"/>
        <v>299.79397688580138</v>
      </c>
      <c r="AK13">
        <f t="shared" si="24"/>
        <v>1292.1654030326586</v>
      </c>
      <c r="AL13">
        <f t="shared" si="8"/>
        <v>6261.9736915710437</v>
      </c>
      <c r="AN13">
        <f t="shared" si="9"/>
        <v>7437.9534561795053</v>
      </c>
      <c r="AO13">
        <f t="shared" si="9"/>
        <v>-371.89767280897524</v>
      </c>
      <c r="AP13">
        <f t="shared" si="9"/>
        <v>-11.051263162615276</v>
      </c>
      <c r="AQ13">
        <f t="shared" si="9"/>
        <v>-4672.0205980359078</v>
      </c>
      <c r="AR13">
        <f t="shared" si="9"/>
        <v>2382.9839221720067</v>
      </c>
      <c r="AS13">
        <f t="shared" si="9"/>
        <v>152.9768816982627</v>
      </c>
      <c r="AT13">
        <f t="shared" si="9"/>
        <v>659.35758966102469</v>
      </c>
      <c r="AU13">
        <f t="shared" si="9"/>
        <v>3195.3183935312945</v>
      </c>
      <c r="AW13">
        <v>10</v>
      </c>
      <c r="AX13">
        <f>(R13*SUMPRODUCT(K14:$K$23, X14:$X$23)-$AZ$3*SUMPRODUCT(K13:$K$22, W14:$W$23))/Z13</f>
        <v>12520.059852902163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16826.025556383811</v>
      </c>
      <c r="P14">
        <f t="shared" si="22"/>
        <v>841.30127781919055</v>
      </c>
      <c r="Q14" s="4">
        <f t="shared" si="23"/>
        <v>25</v>
      </c>
      <c r="R14">
        <f t="shared" si="0"/>
        <v>2000000</v>
      </c>
      <c r="S14">
        <f t="shared" si="1"/>
        <v>12279.898409025887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10846.14525936214</v>
      </c>
      <c r="AC14">
        <f t="shared" si="2"/>
        <v>10473.364461371963</v>
      </c>
      <c r="AE14">
        <f t="shared" si="3"/>
        <v>14350.696741826368</v>
      </c>
      <c r="AF14">
        <f t="shared" si="4"/>
        <v>-717.53483709131842</v>
      </c>
      <c r="AG14">
        <f t="shared" si="4"/>
        <v>-21.322172449069086</v>
      </c>
      <c r="AH14">
        <f t="shared" si="5"/>
        <v>-9502.9572090857891</v>
      </c>
      <c r="AI14">
        <f t="shared" si="6"/>
        <v>4108.8825232001927</v>
      </c>
      <c r="AJ14">
        <f t="shared" si="7"/>
        <v>372.78079799017723</v>
      </c>
      <c r="AK14">
        <f t="shared" si="24"/>
        <v>2094.7432726461252</v>
      </c>
      <c r="AL14">
        <f t="shared" si="8"/>
        <v>6576.4065938364947</v>
      </c>
      <c r="AN14">
        <f t="shared" si="9"/>
        <v>6745.5482742689128</v>
      </c>
      <c r="AO14">
        <f t="shared" si="9"/>
        <v>-337.27741371344564</v>
      </c>
      <c r="AP14">
        <f t="shared" si="9"/>
        <v>-10.022492019378939</v>
      </c>
      <c r="AQ14">
        <f t="shared" si="9"/>
        <v>-4466.8672020200338</v>
      </c>
      <c r="AR14">
        <f t="shared" si="9"/>
        <v>1931.3811665160545</v>
      </c>
      <c r="AS14">
        <f t="shared" si="9"/>
        <v>175.22569905851145</v>
      </c>
      <c r="AT14">
        <f t="shared" si="9"/>
        <v>984.63455273574255</v>
      </c>
      <c r="AU14">
        <f t="shared" si="9"/>
        <v>3091.2414183103083</v>
      </c>
      <c r="AW14">
        <v>11</v>
      </c>
      <c r="AX14">
        <f>(R14*SUMPRODUCT(K15:$K$23, X15:$X$23)-$AZ$3*SUMPRODUCT(K14:$K$22, W15:$W$23))/Z14</f>
        <v>12279.898409025887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16826.025556383811</v>
      </c>
      <c r="P15">
        <f t="shared" si="22"/>
        <v>841.30127781919055</v>
      </c>
      <c r="Q15" s="4">
        <f t="shared" si="23"/>
        <v>25</v>
      </c>
      <c r="R15">
        <f t="shared" si="0"/>
        <v>2000000</v>
      </c>
      <c r="S15">
        <f t="shared" si="1"/>
        <v>11790.114160912239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10473.364461371963</v>
      </c>
      <c r="AC15">
        <f t="shared" si="2"/>
        <v>9896.6759813091885</v>
      </c>
      <c r="AE15">
        <f t="shared" si="3"/>
        <v>14123.843137738873</v>
      </c>
      <c r="AF15">
        <f t="shared" si="4"/>
        <v>-706.19215688694374</v>
      </c>
      <c r="AG15">
        <f t="shared" si="4"/>
        <v>-20.985114830608754</v>
      </c>
      <c r="AH15">
        <f t="shared" si="5"/>
        <v>-9906.8715175708876</v>
      </c>
      <c r="AI15">
        <f t="shared" si="6"/>
        <v>3489.794348450434</v>
      </c>
      <c r="AJ15">
        <f t="shared" si="7"/>
        <v>576.68848006277403</v>
      </c>
      <c r="AK15">
        <f t="shared" si="24"/>
        <v>2044.401973421983</v>
      </c>
      <c r="AL15">
        <f t="shared" si="8"/>
        <v>6110.8848019351908</v>
      </c>
      <c r="AN15">
        <f t="shared" si="9"/>
        <v>6115.5922278427443</v>
      </c>
      <c r="AO15">
        <f t="shared" si="9"/>
        <v>-305.77961139213721</v>
      </c>
      <c r="AP15">
        <f t="shared" si="9"/>
        <v>-9.0865073979435422</v>
      </c>
      <c r="AQ15">
        <f t="shared" si="9"/>
        <v>-4289.6530260383943</v>
      </c>
      <c r="AR15">
        <f t="shared" si="9"/>
        <v>1511.0730830142691</v>
      </c>
      <c r="AS15">
        <f t="shared" si="9"/>
        <v>249.70481137210933</v>
      </c>
      <c r="AT15">
        <f t="shared" si="9"/>
        <v>885.22144414352692</v>
      </c>
      <c r="AU15">
        <f t="shared" si="9"/>
        <v>2645.9993385299053</v>
      </c>
      <c r="AW15">
        <v>12</v>
      </c>
      <c r="AX15">
        <f>(R15*SUMPRODUCT(K16:$K$23, X16:$X$23)-$AZ$3*SUMPRODUCT(K15:$K$22, W16:$W$23))/Z15</f>
        <v>11790.114160912239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16826.025556383811</v>
      </c>
      <c r="P16">
        <f t="shared" si="22"/>
        <v>841.30127781919055</v>
      </c>
      <c r="Q16" s="4">
        <f t="shared" si="23"/>
        <v>25</v>
      </c>
      <c r="R16">
        <f t="shared" si="0"/>
        <v>2000000</v>
      </c>
      <c r="S16">
        <f t="shared" si="1"/>
        <v>11069.644506235783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9896.6759813091885</v>
      </c>
      <c r="AC16">
        <f t="shared" si="2"/>
        <v>9141.8055031612876</v>
      </c>
      <c r="AE16">
        <f t="shared" si="3"/>
        <v>13895.681378117566</v>
      </c>
      <c r="AF16">
        <f t="shared" si="4"/>
        <v>-694.78406890587826</v>
      </c>
      <c r="AG16">
        <f t="shared" si="4"/>
        <v>-20.646113563112845</v>
      </c>
      <c r="AH16">
        <f t="shared" si="5"/>
        <v>-10332.009535185916</v>
      </c>
      <c r="AI16">
        <f t="shared" si="6"/>
        <v>2848.2416604626596</v>
      </c>
      <c r="AJ16">
        <f t="shared" si="7"/>
        <v>754.87047814790094</v>
      </c>
      <c r="AK16">
        <f t="shared" si="24"/>
        <v>1976.5055416164525</v>
      </c>
      <c r="AL16">
        <f t="shared" si="8"/>
        <v>5579.6176802270129</v>
      </c>
      <c r="AN16">
        <f t="shared" si="9"/>
        <v>5542.5146378648615</v>
      </c>
      <c r="AO16">
        <f t="shared" si="9"/>
        <v>-277.12573189324308</v>
      </c>
      <c r="AP16">
        <f t="shared" si="9"/>
        <v>-8.2350324194087925</v>
      </c>
      <c r="AQ16">
        <f t="shared" si="9"/>
        <v>-4121.0871585978275</v>
      </c>
      <c r="AR16">
        <f t="shared" si="9"/>
        <v>1136.0667149543826</v>
      </c>
      <c r="AS16">
        <f t="shared" si="9"/>
        <v>301.09215669088508</v>
      </c>
      <c r="AT16">
        <f t="shared" si="9"/>
        <v>788.36082939275354</v>
      </c>
      <c r="AU16">
        <f t="shared" si="9"/>
        <v>2225.5197010380211</v>
      </c>
      <c r="AW16">
        <v>13</v>
      </c>
      <c r="AX16">
        <f>(R16*SUMPRODUCT(K17:$K$23, X17:$X$23)-$AZ$3*SUMPRODUCT(K16:$K$22, W17:$W$23))/Z16</f>
        <v>11069.644506235783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16826.025556383811</v>
      </c>
      <c r="P17">
        <f t="shared" si="22"/>
        <v>841.30127781919055</v>
      </c>
      <c r="Q17" s="4">
        <f t="shared" si="23"/>
        <v>25</v>
      </c>
      <c r="R17">
        <f t="shared" si="0"/>
        <v>2000000</v>
      </c>
      <c r="S17">
        <f t="shared" si="1"/>
        <v>10138.857278390431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9141.8055031612876</v>
      </c>
      <c r="AC17">
        <f t="shared" si="2"/>
        <v>8234.7822354242526</v>
      </c>
      <c r="AE17">
        <f t="shared" si="3"/>
        <v>13666.101863355198</v>
      </c>
      <c r="AF17">
        <f t="shared" si="4"/>
        <v>-683.30509316775988</v>
      </c>
      <c r="AG17">
        <f t="shared" si="4"/>
        <v>-20.30500580419341</v>
      </c>
      <c r="AH17">
        <f t="shared" si="5"/>
        <v>-10771.729863064567</v>
      </c>
      <c r="AI17">
        <f t="shared" si="6"/>
        <v>2190.7619013186759</v>
      </c>
      <c r="AJ17">
        <f t="shared" si="7"/>
        <v>907.02326773703498</v>
      </c>
      <c r="AK17">
        <f t="shared" si="24"/>
        <v>1893.2464657349972</v>
      </c>
      <c r="AL17">
        <f t="shared" si="8"/>
        <v>4991.0316347907083</v>
      </c>
      <c r="AN17">
        <f t="shared" si="9"/>
        <v>5021.2636090565675</v>
      </c>
      <c r="AO17">
        <f t="shared" si="9"/>
        <v>-251.06318045282836</v>
      </c>
      <c r="AP17">
        <f t="shared" si="9"/>
        <v>-7.4605610104275257</v>
      </c>
      <c r="AQ17">
        <f t="shared" si="9"/>
        <v>-3957.7997960798743</v>
      </c>
      <c r="AR17">
        <f t="shared" si="9"/>
        <v>804.94007151343658</v>
      </c>
      <c r="AS17">
        <f t="shared" si="9"/>
        <v>333.2627674222079</v>
      </c>
      <c r="AT17">
        <f t="shared" si="9"/>
        <v>695.62554680359608</v>
      </c>
      <c r="AU17">
        <f t="shared" si="9"/>
        <v>1833.8283857392405</v>
      </c>
      <c r="AW17">
        <v>14</v>
      </c>
      <c r="AX17">
        <f>(R17*SUMPRODUCT(K18:$K$23, X18:$X$23)-$AZ$3*SUMPRODUCT(K17:$K$22, W18:$W$23))/Z17</f>
        <v>10138.857278390431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16826.025556383811</v>
      </c>
      <c r="P18">
        <f t="shared" si="22"/>
        <v>841.30127781919055</v>
      </c>
      <c r="Q18" s="4">
        <f t="shared" si="23"/>
        <v>25</v>
      </c>
      <c r="R18">
        <f t="shared" si="0"/>
        <v>2000000</v>
      </c>
      <c r="S18">
        <f t="shared" si="1"/>
        <v>8999.1604998871426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8234.7822354242526</v>
      </c>
      <c r="AC18">
        <f t="shared" si="2"/>
        <v>7185.3341124189146</v>
      </c>
      <c r="AE18">
        <f t="shared" si="3"/>
        <v>13434.6548667771</v>
      </c>
      <c r="AF18">
        <f t="shared" si="4"/>
        <v>-671.73274333885502</v>
      </c>
      <c r="AG18">
        <f t="shared" si="4"/>
        <v>-19.961123352864483</v>
      </c>
      <c r="AH18">
        <f t="shared" si="5"/>
        <v>-11266.591462959332</v>
      </c>
      <c r="AI18">
        <f t="shared" si="6"/>
        <v>1476.3695371260492</v>
      </c>
      <c r="AJ18">
        <f t="shared" si="7"/>
        <v>1049.4481230053379</v>
      </c>
      <c r="AK18">
        <f t="shared" si="24"/>
        <v>1796.8155573965817</v>
      </c>
      <c r="AL18">
        <f t="shared" si="8"/>
        <v>4322.6332175279686</v>
      </c>
      <c r="AN18">
        <f t="shared" si="9"/>
        <v>4547.1182582529591</v>
      </c>
      <c r="AO18">
        <f t="shared" si="9"/>
        <v>-227.35591291264794</v>
      </c>
      <c r="AP18">
        <f t="shared" si="9"/>
        <v>-6.756078913311435</v>
      </c>
      <c r="AQ18">
        <f t="shared" si="9"/>
        <v>-3813.311488647807</v>
      </c>
      <c r="AR18">
        <f t="shared" si="9"/>
        <v>499.69477777919229</v>
      </c>
      <c r="AS18">
        <f t="shared" si="9"/>
        <v>355.19816240367902</v>
      </c>
      <c r="AT18">
        <f t="shared" si="9"/>
        <v>608.15353343803326</v>
      </c>
      <c r="AU18">
        <f t="shared" si="9"/>
        <v>1463.0464736209044</v>
      </c>
      <c r="AW18">
        <v>15</v>
      </c>
      <c r="AX18">
        <f>(R18*SUMPRODUCT(K19:$K$23, X19:$X$23)-$AZ$3*SUMPRODUCT(K18:$K$22, W19:$W$23))/Z18</f>
        <v>8999.1604998871426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16826.025556383811</v>
      </c>
      <c r="P19">
        <f t="shared" si="22"/>
        <v>841.30127781919055</v>
      </c>
      <c r="Q19" s="4">
        <f t="shared" si="23"/>
        <v>25</v>
      </c>
      <c r="R19">
        <f t="shared" si="0"/>
        <v>2000000</v>
      </c>
      <c r="S19">
        <f t="shared" si="1"/>
        <v>7651.1374833647496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7185.3341124189146</v>
      </c>
      <c r="AC19">
        <f t="shared" si="2"/>
        <v>6002.7005734249606</v>
      </c>
      <c r="AE19">
        <f t="shared" si="3"/>
        <v>13200.859803574011</v>
      </c>
      <c r="AF19">
        <f t="shared" si="4"/>
        <v>-660.04299017870051</v>
      </c>
      <c r="AG19">
        <f t="shared" si="4"/>
        <v>-19.613752159323198</v>
      </c>
      <c r="AH19">
        <f t="shared" si="5"/>
        <v>-11820.796801011238</v>
      </c>
      <c r="AI19">
        <f t="shared" si="6"/>
        <v>700.40626022474862</v>
      </c>
      <c r="AJ19">
        <f t="shared" si="7"/>
        <v>1182.6335389939541</v>
      </c>
      <c r="AK19">
        <f t="shared" si="24"/>
        <v>1688.0061870237751</v>
      </c>
      <c r="AL19">
        <f t="shared" si="8"/>
        <v>3571.0459862424777</v>
      </c>
      <c r="AN19">
        <f t="shared" si="9"/>
        <v>4115.7910728980432</v>
      </c>
      <c r="AO19">
        <f t="shared" si="9"/>
        <v>-205.78955364490216</v>
      </c>
      <c r="AP19">
        <f t="shared" si="9"/>
        <v>-6.1152157696214067</v>
      </c>
      <c r="AQ19">
        <f t="shared" si="9"/>
        <v>-3685.5122069375921</v>
      </c>
      <c r="AR19">
        <f t="shared" si="9"/>
        <v>218.37409654592747</v>
      </c>
      <c r="AS19">
        <f t="shared" si="9"/>
        <v>368.72390395232537</v>
      </c>
      <c r="AT19">
        <f t="shared" si="9"/>
        <v>526.29002193237079</v>
      </c>
      <c r="AU19">
        <f t="shared" si="9"/>
        <v>1113.3880224306236</v>
      </c>
      <c r="AW19">
        <v>16</v>
      </c>
      <c r="AX19">
        <f>(R19*SUMPRODUCT(K20:$K$23, X20:$X$23)-$AZ$3*SUMPRODUCT(K19:$K$22, W20:$W$23))/Z19</f>
        <v>7651.1374833647496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16826.025556383811</v>
      </c>
      <c r="P20">
        <f t="shared" si="22"/>
        <v>841.30127781919055</v>
      </c>
      <c r="Q20" s="4">
        <f t="shared" si="23"/>
        <v>25</v>
      </c>
      <c r="R20">
        <f t="shared" si="0"/>
        <v>2000000</v>
      </c>
      <c r="S20">
        <f t="shared" si="1"/>
        <v>6089.0773341172217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6002.7005734249606</v>
      </c>
      <c r="AC20">
        <f t="shared" si="2"/>
        <v>4691.4996331259881</v>
      </c>
      <c r="AE20">
        <f t="shared" si="3"/>
        <v>12964.081156014347</v>
      </c>
      <c r="AF20">
        <f t="shared" si="4"/>
        <v>-648.20405780071735</v>
      </c>
      <c r="AG20">
        <f t="shared" si="4"/>
        <v>-19.261947975432264</v>
      </c>
      <c r="AH20">
        <f t="shared" si="5"/>
        <v>-12453.332983816141</v>
      </c>
      <c r="AI20">
        <f t="shared" si="6"/>
        <v>-156.71783357794448</v>
      </c>
      <c r="AJ20">
        <f t="shared" si="7"/>
        <v>1311.2009402989725</v>
      </c>
      <c r="AK20">
        <f t="shared" si="24"/>
        <v>1567.5573285174573</v>
      </c>
      <c r="AL20">
        <f t="shared" si="8"/>
        <v>2722.0404352384853</v>
      </c>
      <c r="AN20">
        <f t="shared" si="9"/>
        <v>3723.352980561006</v>
      </c>
      <c r="AO20">
        <f t="shared" si="9"/>
        <v>-186.16764902805031</v>
      </c>
      <c r="AP20">
        <f t="shared" si="9"/>
        <v>-5.5321337889391859</v>
      </c>
      <c r="AQ20">
        <f t="shared" si="9"/>
        <v>-3576.6633921216408</v>
      </c>
      <c r="AR20">
        <f t="shared" si="9"/>
        <v>-45.010194377624387</v>
      </c>
      <c r="AS20">
        <f t="shared" si="9"/>
        <v>376.58387589711026</v>
      </c>
      <c r="AT20">
        <f t="shared" si="9"/>
        <v>450.21079250402556</v>
      </c>
      <c r="AU20">
        <f t="shared" si="9"/>
        <v>781.78447402351139</v>
      </c>
      <c r="AW20">
        <v>17</v>
      </c>
      <c r="AX20">
        <f>(R20*SUMPRODUCT(K21:$K$23, X21:$X$23)-$AZ$3*SUMPRODUCT(K20:$K$22, W21:$W$23))/Z20</f>
        <v>6089.0773341172217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16826.025556383811</v>
      </c>
      <c r="P21">
        <f t="shared" si="22"/>
        <v>841.30127781919055</v>
      </c>
      <c r="Q21" s="4">
        <f t="shared" si="23"/>
        <v>25</v>
      </c>
      <c r="R21">
        <f t="shared" si="0"/>
        <v>2000000</v>
      </c>
      <c r="S21">
        <f t="shared" si="1"/>
        <v>4303.2545069745756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4691.4996331259881</v>
      </c>
      <c r="AC21">
        <f t="shared" si="2"/>
        <v>3254.0491207593473</v>
      </c>
      <c r="AE21">
        <f t="shared" si="3"/>
        <v>12723.559245423115</v>
      </c>
      <c r="AF21">
        <f t="shared" si="4"/>
        <v>-636.17796227115571</v>
      </c>
      <c r="AG21">
        <f t="shared" si="4"/>
        <v>-18.904582075527312</v>
      </c>
      <c r="AH21">
        <f t="shared" si="5"/>
        <v>-13179.713612050358</v>
      </c>
      <c r="AI21">
        <f t="shared" si="6"/>
        <v>-1111.2369109739266</v>
      </c>
      <c r="AJ21">
        <f t="shared" si="7"/>
        <v>1437.4505123666409</v>
      </c>
      <c r="AK21">
        <f t="shared" si="24"/>
        <v>1435.8023977677369</v>
      </c>
      <c r="AL21">
        <f t="shared" si="8"/>
        <v>1762.0159991604512</v>
      </c>
      <c r="AN21">
        <f t="shared" si="9"/>
        <v>3366.2196612019898</v>
      </c>
      <c r="AO21">
        <f t="shared" si="9"/>
        <v>-168.31098306009946</v>
      </c>
      <c r="AP21">
        <f t="shared" si="9"/>
        <v>-5.0015074117203548</v>
      </c>
      <c r="AQ21">
        <f t="shared" si="9"/>
        <v>-3486.9025430800393</v>
      </c>
      <c r="AR21">
        <f t="shared" si="9"/>
        <v>-293.99537234986974</v>
      </c>
      <c r="AS21">
        <f t="shared" si="9"/>
        <v>380.30036119602704</v>
      </c>
      <c r="AT21">
        <f t="shared" si="9"/>
        <v>379.86432630518152</v>
      </c>
      <c r="AU21">
        <f t="shared" si="9"/>
        <v>466.16931515133882</v>
      </c>
      <c r="AW21">
        <v>18</v>
      </c>
      <c r="AX21">
        <f>(R21*SUMPRODUCT(K22:$K$23, X22:$X$23)-$AZ$3*SUMPRODUCT(K21:$K$22, W22:$W$23))/Z21</f>
        <v>4303.2545069745756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16826.025556383811</v>
      </c>
      <c r="P22">
        <f t="shared" si="22"/>
        <v>841.30127781919055</v>
      </c>
      <c r="Q22" s="4">
        <f t="shared" si="23"/>
        <v>25</v>
      </c>
      <c r="R22">
        <f t="shared" si="0"/>
        <v>2000000</v>
      </c>
      <c r="S22">
        <f t="shared" si="1"/>
        <v>2282.4630132202801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3254.0491207593473</v>
      </c>
      <c r="AC22">
        <f t="shared" si="2"/>
        <v>1692.7129652824553</v>
      </c>
      <c r="AE22">
        <f t="shared" si="3"/>
        <v>12478.463593274473</v>
      </c>
      <c r="AF22">
        <f t="shared" si="4"/>
        <v>-623.92317966372366</v>
      </c>
      <c r="AG22">
        <f t="shared" si="4"/>
        <v>-18.54042053998327</v>
      </c>
      <c r="AH22">
        <f t="shared" si="5"/>
        <v>-14009.257183101741</v>
      </c>
      <c r="AI22">
        <f t="shared" si="6"/>
        <v>-2173.257190030974</v>
      </c>
      <c r="AJ22">
        <f t="shared" si="7"/>
        <v>1561.3361554768919</v>
      </c>
      <c r="AK22">
        <f t="shared" si="24"/>
        <v>1292.8722236351182</v>
      </c>
      <c r="AL22">
        <f t="shared" si="8"/>
        <v>680.95118908103609</v>
      </c>
      <c r="AN22">
        <f t="shared" si="9"/>
        <v>3041.139338581303</v>
      </c>
      <c r="AO22">
        <f t="shared" si="9"/>
        <v>-152.05696692906514</v>
      </c>
      <c r="AP22">
        <f t="shared" si="9"/>
        <v>-4.518505169849055</v>
      </c>
      <c r="AQ22">
        <f t="shared" si="9"/>
        <v>-3414.2106362193308</v>
      </c>
      <c r="AR22">
        <f t="shared" si="9"/>
        <v>-529.64676973694191</v>
      </c>
      <c r="AS22">
        <f t="shared" si="9"/>
        <v>380.51485807349172</v>
      </c>
      <c r="AT22">
        <f t="shared" si="9"/>
        <v>315.08723407062462</v>
      </c>
      <c r="AU22">
        <f t="shared" si="9"/>
        <v>165.95532240717446</v>
      </c>
      <c r="AW22">
        <v>19</v>
      </c>
      <c r="AX22">
        <f>(R22*SUMPRODUCT(K23:$K$23, X23:$X$23)-$AZ$3*SUMPRODUCT(K22:$K$22, W23:$W$23))/Z22</f>
        <v>2282.4630132202801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16826.025556383811</v>
      </c>
      <c r="P23">
        <f t="shared" si="22"/>
        <v>841.30127781919055</v>
      </c>
      <c r="Q23" s="4">
        <f t="shared" si="23"/>
        <v>25</v>
      </c>
      <c r="R23">
        <f t="shared" si="0"/>
        <v>2000000</v>
      </c>
      <c r="S23">
        <f t="shared" si="1"/>
        <v>2329.3065084657151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1692.7129652824553</v>
      </c>
      <c r="AC23">
        <f t="shared" si="2"/>
        <v>1692.7129652824553</v>
      </c>
      <c r="AE23">
        <f t="shared" si="3"/>
        <v>12227.515575966561</v>
      </c>
      <c r="AF23">
        <f t="shared" si="4"/>
        <v>-611.37577879832804</v>
      </c>
      <c r="AG23">
        <f t="shared" si="4"/>
        <v>-18.167563598118139</v>
      </c>
      <c r="AH23">
        <f t="shared" si="5"/>
        <v>-14996.218917223634</v>
      </c>
      <c r="AI23">
        <f t="shared" si="6"/>
        <v>-3398.2466836535186</v>
      </c>
      <c r="AJ23">
        <f t="shared" si="7"/>
        <v>0</v>
      </c>
      <c r="AK23">
        <f t="shared" si="24"/>
        <v>1138.8651485884304</v>
      </c>
      <c r="AL23">
        <f t="shared" si="8"/>
        <v>-2259.3815350650884</v>
      </c>
      <c r="AN23">
        <f t="shared" si="9"/>
        <v>2745.0786648183234</v>
      </c>
      <c r="AO23">
        <f t="shared" si="9"/>
        <v>-137.25393324091615</v>
      </c>
      <c r="AP23">
        <f t="shared" si="9"/>
        <v>-4.0786201346533044</v>
      </c>
      <c r="AQ23">
        <f t="shared" si="9"/>
        <v>-3366.6528860145377</v>
      </c>
      <c r="AR23">
        <f t="shared" si="9"/>
        <v>-762.90677457178379</v>
      </c>
      <c r="AS23">
        <f t="shared" si="9"/>
        <v>0</v>
      </c>
      <c r="AT23">
        <f t="shared" si="9"/>
        <v>255.67535793125529</v>
      </c>
      <c r="AU23">
        <f t="shared" si="9"/>
        <v>-507.23141664052849</v>
      </c>
      <c r="AW23">
        <v>20</v>
      </c>
      <c r="AX23">
        <f>(R23*SUMPRODUCT(K$23:$K24, X$23:$X24)-$AZ$3*SUMPRODUCT(K$22:$K23, W$23:$W24))/Z23</f>
        <v>2329.3065084657151</v>
      </c>
    </row>
    <row r="25" spans="5:50" x14ac:dyDescent="0.25">
      <c r="AN25" s="8">
        <f t="shared" ref="AN25:AU25" si="25">SUM(AN3:AN23)</f>
        <v>152635.40668132901</v>
      </c>
      <c r="AO25" s="8">
        <f t="shared" si="25"/>
        <v>-20251.289501354309</v>
      </c>
      <c r="AP25" s="8">
        <f t="shared" si="25"/>
        <v>-474.93444233704844</v>
      </c>
      <c r="AQ25" s="8">
        <f t="shared" si="25"/>
        <v>-91076.292594140497</v>
      </c>
      <c r="AR25" s="8">
        <f t="shared" si="25"/>
        <v>40832.890143497141</v>
      </c>
      <c r="AS25" s="8">
        <f t="shared" si="25"/>
        <v>-5797.7887829865504</v>
      </c>
      <c r="AT25" s="8">
        <f t="shared" si="25"/>
        <v>15463.755263601401</v>
      </c>
      <c r="AU25" s="9">
        <f t="shared" si="25"/>
        <v>50498.856624111992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870F-8816-4E4C-B28A-39BDA97A3881}">
  <sheetPr codeName="Sheet7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2801.3703169691398</v>
      </c>
      <c r="K3">
        <v>1</v>
      </c>
      <c r="L3" s="2">
        <v>0</v>
      </c>
      <c r="O3">
        <f>$C$3</f>
        <v>2801.3703169691398</v>
      </c>
      <c r="P3">
        <f>O3*C5</f>
        <v>280.13703169691399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2801.3703169691398</v>
      </c>
      <c r="AF3">
        <f t="shared" ref="AF3:AG34" si="3">-$Z3*P3</f>
        <v>-280.13703169691399</v>
      </c>
      <c r="AG3">
        <f t="shared" si="3"/>
        <v>-273.14974180000002</v>
      </c>
      <c r="AH3">
        <f t="shared" ref="AH3:AH66" si="4">-X3*R3</f>
        <v>0</v>
      </c>
      <c r="AI3">
        <f t="shared" ref="AI3:AI34" si="5">SUM(AE3:AH3)</f>
        <v>2248.0835434722258</v>
      </c>
      <c r="AJ3">
        <f t="shared" ref="AJ3:AJ66" si="6">AB3-AC3</f>
        <v>0</v>
      </c>
      <c r="AL3">
        <f t="shared" ref="AL3:AL23" si="7">SUM(AI3:AK3)</f>
        <v>2248.0835434722258</v>
      </c>
      <c r="AN3">
        <f t="shared" ref="AN3:AU34" si="8">AE3*$K3</f>
        <v>2801.3703169691398</v>
      </c>
      <c r="AO3">
        <f t="shared" si="8"/>
        <v>-280.13703169691399</v>
      </c>
      <c r="AP3">
        <f t="shared" si="8"/>
        <v>-273.14974180000002</v>
      </c>
      <c r="AQ3">
        <f t="shared" si="8"/>
        <v>0</v>
      </c>
      <c r="AR3">
        <f t="shared" si="8"/>
        <v>2248.0835434722258</v>
      </c>
      <c r="AS3">
        <f t="shared" si="8"/>
        <v>0</v>
      </c>
      <c r="AT3">
        <f t="shared" si="8"/>
        <v>0</v>
      </c>
      <c r="AU3">
        <f t="shared" si="8"/>
        <v>2248.0835434722258</v>
      </c>
      <c r="AW3">
        <v>0</v>
      </c>
      <c r="AX3">
        <f>IF(Z3&gt;0, (R3*SUMPRODUCT(K3:$K$98, X3:$X$98)-K3*$AZ$3)/Z3, 0)</f>
        <v>0</v>
      </c>
      <c r="AZ3">
        <f>C6*SUMPRODUCT(X4:X98, K4:K98)/1</f>
        <v>1248.4141526519452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84.786478429436343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83.740066774582374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-83.740066774582374</v>
      </c>
      <c r="AK4">
        <f t="shared" ref="AK4:AK67" si="20">G4*SUM(AB4:AB4, AE4:AF4)</f>
        <v>0</v>
      </c>
      <c r="AL4">
        <f t="shared" si="7"/>
        <v>-200.82646677458237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-109.23257766582704</v>
      </c>
      <c r="AR4">
        <f t="shared" si="8"/>
        <v>-109.23257766582704</v>
      </c>
      <c r="AS4">
        <f t="shared" si="8"/>
        <v>-78.12302152680509</v>
      </c>
      <c r="AT4">
        <f t="shared" si="8"/>
        <v>0</v>
      </c>
      <c r="AU4">
        <f t="shared" si="8"/>
        <v>-187.35559919263213</v>
      </c>
      <c r="AW4">
        <v>1</v>
      </c>
      <c r="AX4">
        <f>IF(Z4&gt;0, (R4*SUMPRODUCT(K4:$K$98, X4:$X$98)-K4*$AZ$3)/Z4, 0)</f>
        <v>84.786478429436343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2.3453380000000002E-3</v>
      </c>
      <c r="Q5" s="4">
        <f t="shared" ref="Q5:Q68" si="22">$C$8</f>
        <v>25</v>
      </c>
      <c r="R5">
        <f t="shared" si="0"/>
        <v>50000</v>
      </c>
      <c r="S5">
        <f t="shared" si="1"/>
        <v>73.454815781348245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83.740066774582374</v>
      </c>
      <c r="AC5">
        <f t="shared" si="19"/>
        <v>71.652623677811334</v>
      </c>
      <c r="AE5">
        <f t="shared" si="2"/>
        <v>0</v>
      </c>
      <c r="AF5">
        <f t="shared" si="3"/>
        <v>0</v>
      </c>
      <c r="AG5">
        <f t="shared" si="3"/>
        <v>-24.386632420091601</v>
      </c>
      <c r="AH5">
        <f t="shared" si="4"/>
        <v>-115.81962381679681</v>
      </c>
      <c r="AI5">
        <f t="shared" si="5"/>
        <v>-140.20625623688841</v>
      </c>
      <c r="AJ5">
        <f t="shared" si="6"/>
        <v>12.08744309677104</v>
      </c>
      <c r="AK5">
        <f t="shared" si="20"/>
        <v>3.4333427377578776</v>
      </c>
      <c r="AL5">
        <f t="shared" si="7"/>
        <v>-124.68547040235948</v>
      </c>
      <c r="AN5">
        <f t="shared" si="8"/>
        <v>0</v>
      </c>
      <c r="AO5">
        <f t="shared" si="8"/>
        <v>0</v>
      </c>
      <c r="AP5">
        <f t="shared" si="8"/>
        <v>-20.853204906448706</v>
      </c>
      <c r="AQ5">
        <f t="shared" si="8"/>
        <v>-99.038288929537998</v>
      </c>
      <c r="AR5">
        <f t="shared" si="8"/>
        <v>-119.89149383598671</v>
      </c>
      <c r="AS5">
        <f t="shared" si="8"/>
        <v>10.336069505207172</v>
      </c>
      <c r="AT5">
        <f t="shared" si="8"/>
        <v>2.9358789024738856</v>
      </c>
      <c r="AU5">
        <f t="shared" si="8"/>
        <v>-106.61954542830564</v>
      </c>
      <c r="AW5">
        <v>2</v>
      </c>
      <c r="AX5">
        <f>IF(Z5&gt;0, (R5*SUMPRODUCT(K5:$K$98, X5:$X$98)-K5*$AZ$3)/Z5, 0)</f>
        <v>73.454815781348245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2.3489470000000001E-3</v>
      </c>
      <c r="Q6" s="4">
        <f t="shared" si="22"/>
        <v>25</v>
      </c>
      <c r="R6">
        <f t="shared" si="0"/>
        <v>50000</v>
      </c>
      <c r="S6">
        <f t="shared" si="1"/>
        <v>80.031701210462955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71.652623677811334</v>
      </c>
      <c r="AC6">
        <f t="shared" si="19"/>
        <v>77.104087763114535</v>
      </c>
      <c r="AE6">
        <f t="shared" si="2"/>
        <v>0</v>
      </c>
      <c r="AF6">
        <f t="shared" si="3"/>
        <v>0</v>
      </c>
      <c r="AG6">
        <f t="shared" si="3"/>
        <v>-24.085483188827407</v>
      </c>
      <c r="AH6">
        <f t="shared" si="4"/>
        <v>-114.5658141265538</v>
      </c>
      <c r="AI6">
        <f t="shared" si="5"/>
        <v>-138.65129731538121</v>
      </c>
      <c r="AJ6">
        <f t="shared" si="6"/>
        <v>-5.4514640853032006</v>
      </c>
      <c r="AK6">
        <f t="shared" si="20"/>
        <v>4.1916784851519635</v>
      </c>
      <c r="AL6">
        <f t="shared" si="7"/>
        <v>-139.91108291553246</v>
      </c>
      <c r="AN6">
        <f t="shared" si="8"/>
        <v>0</v>
      </c>
      <c r="AO6">
        <f t="shared" si="8"/>
        <v>0</v>
      </c>
      <c r="AP6">
        <f t="shared" si="8"/>
        <v>-18.579783296597952</v>
      </c>
      <c r="AQ6">
        <f t="shared" si="8"/>
        <v>-88.37721805212081</v>
      </c>
      <c r="AR6">
        <f t="shared" si="8"/>
        <v>-106.95700134871876</v>
      </c>
      <c r="AS6">
        <f t="shared" si="8"/>
        <v>-4.2053140707222472</v>
      </c>
      <c r="AT6">
        <f t="shared" si="8"/>
        <v>3.2335028237781862</v>
      </c>
      <c r="AU6">
        <f t="shared" si="8"/>
        <v>-107.92881259566283</v>
      </c>
      <c r="AW6">
        <v>3</v>
      </c>
      <c r="AX6">
        <f>IF(Z6&gt;0, (R6*SUMPRODUCT(K6:$K$98, X6:$X$98)-K6*$AZ$3)/Z6, 0)</f>
        <v>80.031701210462955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2.353459E-3</v>
      </c>
      <c r="Q7" s="4">
        <f t="shared" si="22"/>
        <v>25</v>
      </c>
      <c r="R7">
        <f t="shared" si="0"/>
        <v>50000</v>
      </c>
      <c r="S7">
        <f t="shared" si="1"/>
        <v>79.408912484076794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77.104087763114535</v>
      </c>
      <c r="AC7">
        <f t="shared" si="19"/>
        <v>75.558991038336444</v>
      </c>
      <c r="AE7">
        <f t="shared" si="2"/>
        <v>0</v>
      </c>
      <c r="AF7">
        <f t="shared" si="3"/>
        <v>0</v>
      </c>
      <c r="AG7">
        <f t="shared" si="3"/>
        <v>-23.787944159759036</v>
      </c>
      <c r="AH7">
        <f t="shared" si="4"/>
        <v>-113.36839436018911</v>
      </c>
      <c r="AI7">
        <f t="shared" si="5"/>
        <v>-137.15633851994815</v>
      </c>
      <c r="AJ7">
        <f t="shared" si="6"/>
        <v>1.5450967247780909</v>
      </c>
      <c r="AK7">
        <f t="shared" si="20"/>
        <v>3.7858107091689237</v>
      </c>
      <c r="AL7">
        <f t="shared" si="7"/>
        <v>-131.82543108600115</v>
      </c>
      <c r="AN7">
        <f t="shared" si="8"/>
        <v>0</v>
      </c>
      <c r="AO7">
        <f t="shared" si="8"/>
        <v>0</v>
      </c>
      <c r="AP7">
        <f t="shared" si="8"/>
        <v>-16.695713497784133</v>
      </c>
      <c r="AQ7">
        <f t="shared" si="8"/>
        <v>-79.568298093764199</v>
      </c>
      <c r="AR7">
        <f t="shared" si="8"/>
        <v>-96.264011591548339</v>
      </c>
      <c r="AS7">
        <f t="shared" si="8"/>
        <v>1.0844355472676097</v>
      </c>
      <c r="AT7">
        <f t="shared" si="8"/>
        <v>2.6570943051081888</v>
      </c>
      <c r="AU7">
        <f t="shared" si="8"/>
        <v>-92.522481739172548</v>
      </c>
      <c r="AW7">
        <v>4</v>
      </c>
      <c r="AX7">
        <f>IF(Z7&gt;0, (R7*SUMPRODUCT(K7:$K$98, X7:$X$98)-K7*$AZ$3)/Z7, 0)</f>
        <v>79.408912484076794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2.358874E-3</v>
      </c>
      <c r="Q8" s="4">
        <f t="shared" si="22"/>
        <v>25</v>
      </c>
      <c r="R8">
        <f t="shared" si="0"/>
        <v>50000</v>
      </c>
      <c r="S8">
        <f t="shared" si="1"/>
        <v>57.787586363733617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75.558991038336444</v>
      </c>
      <c r="AC8">
        <f t="shared" si="19"/>
        <v>54.306351105390718</v>
      </c>
      <c r="AE8">
        <f t="shared" si="2"/>
        <v>0</v>
      </c>
      <c r="AF8">
        <f t="shared" si="3"/>
        <v>0</v>
      </c>
      <c r="AG8">
        <f t="shared" si="3"/>
        <v>-23.493951955169535</v>
      </c>
      <c r="AH8">
        <f t="shared" si="4"/>
        <v>-112.22552598381488</v>
      </c>
      <c r="AI8">
        <f t="shared" si="5"/>
        <v>-135.71947793898443</v>
      </c>
      <c r="AJ8">
        <f t="shared" si="6"/>
        <v>21.252639932945726</v>
      </c>
      <c r="AK8">
        <f t="shared" si="20"/>
        <v>1.6094065091165661</v>
      </c>
      <c r="AL8">
        <f t="shared" si="7"/>
        <v>-112.85743149692213</v>
      </c>
      <c r="AN8">
        <f t="shared" si="8"/>
        <v>0</v>
      </c>
      <c r="AO8">
        <f t="shared" si="8"/>
        <v>0</v>
      </c>
      <c r="AP8">
        <f t="shared" si="8"/>
        <v>-15.391928757887539</v>
      </c>
      <c r="AQ8">
        <f t="shared" si="8"/>
        <v>-73.523913901562693</v>
      </c>
      <c r="AR8">
        <f t="shared" si="8"/>
        <v>-88.915842659450249</v>
      </c>
      <c r="AS8">
        <f t="shared" si="8"/>
        <v>13.923545957237653</v>
      </c>
      <c r="AT8">
        <f t="shared" si="8"/>
        <v>1.0543935042546959</v>
      </c>
      <c r="AU8">
        <f t="shared" si="8"/>
        <v>-73.937903197957894</v>
      </c>
      <c r="AW8">
        <v>5</v>
      </c>
      <c r="AX8">
        <f>IF(Z8&gt;0, (R8*SUMPRODUCT(K8:$K$98, X8:$X$98)-K8*$AZ$3)/Z8, 0)</f>
        <v>57.787586363733617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2.3678979999999998E-3</v>
      </c>
      <c r="Q9" s="4">
        <f t="shared" si="22"/>
        <v>25</v>
      </c>
      <c r="R9">
        <f t="shared" si="0"/>
        <v>50000</v>
      </c>
      <c r="S9">
        <f t="shared" si="1"/>
        <v>25.94677402700977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54.306351105390718</v>
      </c>
      <c r="AC9">
        <f t="shared" si="19"/>
        <v>24.082115498379039</v>
      </c>
      <c r="AE9">
        <f t="shared" si="2"/>
        <v>0</v>
      </c>
      <c r="AF9">
        <f t="shared" si="3"/>
        <v>0</v>
      </c>
      <c r="AG9">
        <f t="shared" si="3"/>
        <v>-23.203381153771101</v>
      </c>
      <c r="AH9">
        <f t="shared" si="4"/>
        <v>-111.26256369348407</v>
      </c>
      <c r="AI9">
        <f t="shared" si="5"/>
        <v>-134.46594484725517</v>
      </c>
      <c r="AJ9">
        <f t="shared" si="6"/>
        <v>30.224235607011678</v>
      </c>
      <c r="AK9">
        <f t="shared" si="20"/>
        <v>0.32040747152180521</v>
      </c>
      <c r="AL9">
        <f t="shared" si="7"/>
        <v>-103.92130176872169</v>
      </c>
      <c r="AN9">
        <f t="shared" si="8"/>
        <v>0</v>
      </c>
      <c r="AO9">
        <f t="shared" si="8"/>
        <v>0</v>
      </c>
      <c r="AP9">
        <f t="shared" si="8"/>
        <v>-14.396782794759655</v>
      </c>
      <c r="AQ9">
        <f t="shared" si="8"/>
        <v>-69.034032241584214</v>
      </c>
      <c r="AR9">
        <f t="shared" si="8"/>
        <v>-83.430815036343873</v>
      </c>
      <c r="AS9">
        <f t="shared" si="8"/>
        <v>18.752946059374999</v>
      </c>
      <c r="AT9">
        <f t="shared" si="8"/>
        <v>0.19880019824472323</v>
      </c>
      <c r="AU9">
        <f t="shared" si="8"/>
        <v>-64.479068778724155</v>
      </c>
      <c r="AW9">
        <v>6</v>
      </c>
      <c r="AX9">
        <f>IF(Z9&gt;0, (R9*SUMPRODUCT(K9:$K$98, X9:$X$98)-K9*$AZ$3)/Z9, 0)</f>
        <v>25.94677402700977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2.3778240000000002E-3</v>
      </c>
      <c r="Q10" s="4">
        <f t="shared" si="22"/>
        <v>25</v>
      </c>
      <c r="R10">
        <f t="shared" si="0"/>
        <v>50000</v>
      </c>
      <c r="S10">
        <f t="shared" si="1"/>
        <v>-5.6698296075203904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24.082115498379039</v>
      </c>
      <c r="AC10">
        <f t="shared" si="19"/>
        <v>-5.1972320248372625</v>
      </c>
      <c r="AE10">
        <f t="shared" si="2"/>
        <v>0</v>
      </c>
      <c r="AF10">
        <f t="shared" si="3"/>
        <v>0</v>
      </c>
      <c r="AG10">
        <f t="shared" si="3"/>
        <v>-22.916173785644808</v>
      </c>
      <c r="AH10">
        <f t="shared" si="4"/>
        <v>-110.34711317716925</v>
      </c>
      <c r="AI10">
        <f t="shared" si="5"/>
        <v>-133.26328696281405</v>
      </c>
      <c r="AJ10">
        <f t="shared" si="6"/>
        <v>29.279347523216302</v>
      </c>
      <c r="AK10">
        <f t="shared" si="20"/>
        <v>9.8736673543354067E-2</v>
      </c>
      <c r="AL10">
        <f t="shared" si="7"/>
        <v>-103.88520276605439</v>
      </c>
      <c r="AN10">
        <f t="shared" si="8"/>
        <v>0</v>
      </c>
      <c r="AO10">
        <f t="shared" si="8"/>
        <v>0</v>
      </c>
      <c r="AP10">
        <f t="shared" si="8"/>
        <v>-13.488835927483061</v>
      </c>
      <c r="AQ10">
        <f t="shared" si="8"/>
        <v>-64.952121529582755</v>
      </c>
      <c r="AR10">
        <f t="shared" si="8"/>
        <v>-78.440957457065807</v>
      </c>
      <c r="AS10">
        <f t="shared" si="8"/>
        <v>17.234304404334022</v>
      </c>
      <c r="AT10">
        <f t="shared" si="8"/>
        <v>5.8118026242498469E-2</v>
      </c>
      <c r="AU10">
        <f t="shared" si="8"/>
        <v>-61.148535026489284</v>
      </c>
      <c r="AW10">
        <v>7</v>
      </c>
      <c r="AX10">
        <f>IF(Z10&gt;0, (R10*SUMPRODUCT(K10:$K$98, X10:$X$98)-K10*$AZ$3)/Z10, 0)</f>
        <v>-5.6698296075203904</v>
      </c>
    </row>
    <row r="11" spans="1:52" x14ac:dyDescent="0.25">
      <c r="A11" t="s">
        <v>33</v>
      </c>
      <c r="C11" s="12">
        <f>AU100</f>
        <v>775.98838358093269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2.3886530000000001E-3</v>
      </c>
      <c r="Q11" s="4">
        <f t="shared" si="22"/>
        <v>25</v>
      </c>
      <c r="R11">
        <f t="shared" si="0"/>
        <v>50000</v>
      </c>
      <c r="S11">
        <f t="shared" si="1"/>
        <v>-37.07218793089465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-5.1972320248372625</v>
      </c>
      <c r="AC11">
        <f t="shared" si="19"/>
        <v>-33.561115504704389</v>
      </c>
      <c r="AE11">
        <f t="shared" si="2"/>
        <v>0</v>
      </c>
      <c r="AF11">
        <f t="shared" si="3"/>
        <v>0</v>
      </c>
      <c r="AG11">
        <f t="shared" si="3"/>
        <v>-22.632273260526759</v>
      </c>
      <c r="AH11">
        <f t="shared" si="4"/>
        <v>-109.47757452320366</v>
      </c>
      <c r="AI11">
        <f t="shared" si="5"/>
        <v>-132.1098477837304</v>
      </c>
      <c r="AJ11">
        <f t="shared" si="6"/>
        <v>28.363883479867127</v>
      </c>
      <c r="AK11">
        <f t="shared" si="20"/>
        <v>-1.2473356859609428E-2</v>
      </c>
      <c r="AL11">
        <f t="shared" si="7"/>
        <v>-103.75843766072289</v>
      </c>
      <c r="AN11">
        <f t="shared" si="8"/>
        <v>0</v>
      </c>
      <c r="AO11">
        <f t="shared" si="8"/>
        <v>0</v>
      </c>
      <c r="AP11">
        <f t="shared" si="8"/>
        <v>-12.658425902511917</v>
      </c>
      <c r="AQ11">
        <f t="shared" si="8"/>
        <v>-61.231752954561379</v>
      </c>
      <c r="AR11">
        <f t="shared" si="8"/>
        <v>-73.89017885707328</v>
      </c>
      <c r="AS11">
        <f t="shared" si="8"/>
        <v>15.864165000322345</v>
      </c>
      <c r="AT11">
        <f t="shared" si="8"/>
        <v>-6.9764562200801111E-3</v>
      </c>
      <c r="AU11">
        <f t="shared" si="8"/>
        <v>-58.032990312971023</v>
      </c>
      <c r="AW11">
        <v>8</v>
      </c>
      <c r="AX11">
        <f>IF(Z11&gt;0, (R11*SUMPRODUCT(K11:$K$98, X11:$X$98)-K11*$AZ$3)/Z11, 0)</f>
        <v>-37.07218793089465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2.4012859999999999E-3</v>
      </c>
      <c r="Q12" s="4">
        <f t="shared" si="22"/>
        <v>25</v>
      </c>
      <c r="R12">
        <f t="shared" si="0"/>
        <v>50000</v>
      </c>
      <c r="S12">
        <f t="shared" si="1"/>
        <v>-67.209320257137904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-33.561115504704389</v>
      </c>
      <c r="AC12">
        <f t="shared" si="19"/>
        <v>-60.089444371133361</v>
      </c>
      <c r="AE12">
        <f t="shared" si="2"/>
        <v>0</v>
      </c>
      <c r="AF12">
        <f t="shared" si="3"/>
        <v>0</v>
      </c>
      <c r="AG12">
        <f t="shared" si="3"/>
        <v>-22.351603966992815</v>
      </c>
      <c r="AH12">
        <f t="shared" si="4"/>
        <v>-108.69312185735451</v>
      </c>
      <c r="AI12">
        <f t="shared" si="5"/>
        <v>-131.04472582434732</v>
      </c>
      <c r="AJ12">
        <f t="shared" si="6"/>
        <v>26.528328866428971</v>
      </c>
      <c r="AK12">
        <f t="shared" si="20"/>
        <v>-7.7190565660820096E-2</v>
      </c>
      <c r="AL12">
        <f t="shared" si="7"/>
        <v>-104.59358752357916</v>
      </c>
      <c r="AN12">
        <f t="shared" si="8"/>
        <v>0</v>
      </c>
      <c r="AO12">
        <f t="shared" si="8"/>
        <v>0</v>
      </c>
      <c r="AP12">
        <f t="shared" si="8"/>
        <v>-11.880115121719147</v>
      </c>
      <c r="AQ12">
        <f t="shared" si="8"/>
        <v>-57.771549751476243</v>
      </c>
      <c r="AR12">
        <f t="shared" si="8"/>
        <v>-69.651664873195386</v>
      </c>
      <c r="AS12">
        <f t="shared" si="8"/>
        <v>14.100088807291218</v>
      </c>
      <c r="AT12">
        <f t="shared" si="8"/>
        <v>-4.1027606238700776E-2</v>
      </c>
      <c r="AU12">
        <f t="shared" si="8"/>
        <v>-55.592603672142864</v>
      </c>
      <c r="AW12">
        <v>9</v>
      </c>
      <c r="AX12">
        <f>IF(Z12&gt;0, (R12*SUMPRODUCT(K12:$K$98, X12:$X$98)-K12*$AZ$3)/Z12, 0)</f>
        <v>-67.209320257137904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2.4148220000000001E-3</v>
      </c>
      <c r="Q13" s="4">
        <f t="shared" si="22"/>
        <v>25</v>
      </c>
      <c r="R13">
        <f t="shared" si="0"/>
        <v>50000</v>
      </c>
      <c r="S13">
        <f t="shared" si="1"/>
        <v>-96.337022943828103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-60.089444371133361</v>
      </c>
      <c r="AC13">
        <f t="shared" si="19"/>
        <v>-85.06217238303168</v>
      </c>
      <c r="AE13">
        <f t="shared" si="2"/>
        <v>0</v>
      </c>
      <c r="AF13">
        <f t="shared" si="3"/>
        <v>0</v>
      </c>
      <c r="AG13">
        <f t="shared" si="3"/>
        <v>-22.074112782328108</v>
      </c>
      <c r="AH13">
        <f t="shared" si="4"/>
        <v>-107.95028998956305</v>
      </c>
      <c r="AI13">
        <f t="shared" si="5"/>
        <v>-130.02440277189115</v>
      </c>
      <c r="AJ13">
        <f t="shared" si="6"/>
        <v>24.972728011898319</v>
      </c>
      <c r="AK13">
        <f t="shared" si="20"/>
        <v>-0.12017888874226672</v>
      </c>
      <c r="AL13">
        <f t="shared" si="7"/>
        <v>-105.17185364873511</v>
      </c>
      <c r="AN13">
        <f t="shared" si="8"/>
        <v>0</v>
      </c>
      <c r="AO13">
        <f t="shared" si="8"/>
        <v>0</v>
      </c>
      <c r="AP13">
        <f t="shared" si="8"/>
        <v>-11.152685938349329</v>
      </c>
      <c r="AQ13">
        <f t="shared" si="8"/>
        <v>-54.540614749924089</v>
      </c>
      <c r="AR13">
        <f t="shared" si="8"/>
        <v>-65.693300688273411</v>
      </c>
      <c r="AS13">
        <f t="shared" si="8"/>
        <v>12.617177201499587</v>
      </c>
      <c r="AT13">
        <f t="shared" si="8"/>
        <v>-6.0718970487246296E-2</v>
      </c>
      <c r="AU13">
        <f t="shared" si="8"/>
        <v>-53.136842457261082</v>
      </c>
      <c r="AW13">
        <v>10</v>
      </c>
      <c r="AX13">
        <f>IF(Z13&gt;0, (R13*SUMPRODUCT(K13:$K$98, X13:$X$98)-K13*$AZ$3)/Z13, 0)</f>
        <v>-96.337022943828103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2.4301629999999999E-3</v>
      </c>
      <c r="Q14" s="4">
        <f t="shared" si="22"/>
        <v>25</v>
      </c>
      <c r="R14">
        <f t="shared" si="0"/>
        <v>50000</v>
      </c>
      <c r="S14">
        <f t="shared" si="1"/>
        <v>-82.595981712787477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-85.06217238303168</v>
      </c>
      <c r="AC14">
        <f t="shared" si="19"/>
        <v>-72.022797284924309</v>
      </c>
      <c r="AE14">
        <f t="shared" si="2"/>
        <v>0</v>
      </c>
      <c r="AF14">
        <f t="shared" si="3"/>
        <v>0</v>
      </c>
      <c r="AG14">
        <f t="shared" si="3"/>
        <v>-21.799727962363384</v>
      </c>
      <c r="AH14">
        <f t="shared" si="4"/>
        <v>-107.28738428288163</v>
      </c>
      <c r="AI14">
        <f t="shared" si="5"/>
        <v>-129.08711224524501</v>
      </c>
      <c r="AJ14">
        <f t="shared" si="6"/>
        <v>-13.039375098107371</v>
      </c>
      <c r="AK14">
        <f t="shared" si="20"/>
        <v>-5.9543520668122181</v>
      </c>
      <c r="AL14">
        <f t="shared" si="7"/>
        <v>-148.0808394101646</v>
      </c>
      <c r="AN14">
        <f t="shared" si="8"/>
        <v>0</v>
      </c>
      <c r="AO14">
        <f t="shared" si="8"/>
        <v>0</v>
      </c>
      <c r="AP14">
        <f t="shared" si="8"/>
        <v>-9.8339787805784269</v>
      </c>
      <c r="AQ14">
        <f t="shared" si="8"/>
        <v>-48.397936996422885</v>
      </c>
      <c r="AR14">
        <f t="shared" si="8"/>
        <v>-58.231915777001312</v>
      </c>
      <c r="AS14">
        <f t="shared" si="8"/>
        <v>-5.882134779304323</v>
      </c>
      <c r="AT14">
        <f t="shared" si="8"/>
        <v>-2.6860414028201709</v>
      </c>
      <c r="AU14">
        <f t="shared" si="8"/>
        <v>-66.800091959125808</v>
      </c>
      <c r="AW14">
        <v>11</v>
      </c>
      <c r="AX14">
        <f>IF(Z14&gt;0, (R14*SUMPRODUCT(K14:$K$98, X14:$X$98)-K14*$AZ$3)/Z14, 0)</f>
        <v>-82.595981712787477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2.4518209999999999E-3</v>
      </c>
      <c r="Q15" s="4">
        <f t="shared" si="22"/>
        <v>25</v>
      </c>
      <c r="R15">
        <f t="shared" si="0"/>
        <v>50000</v>
      </c>
      <c r="S15">
        <f t="shared" si="1"/>
        <v>-69.770382284482608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-72.022797284924309</v>
      </c>
      <c r="AC15">
        <f t="shared" si="19"/>
        <v>-60.081457631319324</v>
      </c>
      <c r="AE15">
        <f t="shared" si="2"/>
        <v>0</v>
      </c>
      <c r="AF15">
        <f t="shared" si="3"/>
        <v>0</v>
      </c>
      <c r="AG15">
        <f t="shared" si="3"/>
        <v>-21.52828165192734</v>
      </c>
      <c r="AH15">
        <f t="shared" si="4"/>
        <v>-106.8980616248195</v>
      </c>
      <c r="AI15">
        <f t="shared" si="5"/>
        <v>-128.42634327674685</v>
      </c>
      <c r="AJ15">
        <f t="shared" si="6"/>
        <v>-11.941339653604985</v>
      </c>
      <c r="AK15">
        <f t="shared" si="20"/>
        <v>-5.0415958099447025</v>
      </c>
      <c r="AL15">
        <f t="shared" si="7"/>
        <v>-145.40927874029654</v>
      </c>
      <c r="AN15">
        <f t="shared" si="8"/>
        <v>0</v>
      </c>
      <c r="AO15">
        <f t="shared" si="8"/>
        <v>0</v>
      </c>
      <c r="AP15">
        <f t="shared" si="8"/>
        <v>-8.6710069973972015</v>
      </c>
      <c r="AQ15">
        <f t="shared" si="8"/>
        <v>-43.05563515674389</v>
      </c>
      <c r="AR15">
        <f t="shared" si="8"/>
        <v>-51.726642154141089</v>
      </c>
      <c r="AS15">
        <f t="shared" si="8"/>
        <v>-4.8096472058853648</v>
      </c>
      <c r="AT15">
        <f t="shared" si="8"/>
        <v>-2.0306178288114896</v>
      </c>
      <c r="AU15">
        <f t="shared" si="8"/>
        <v>-58.566907188837945</v>
      </c>
      <c r="AW15">
        <v>12</v>
      </c>
      <c r="AX15">
        <f>IF(Z15&gt;0, (R15*SUMPRODUCT(K15:$K$98, X15:$X$98)-K15*$AZ$3)/Z15, 0)</f>
        <v>-69.770382284482608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2.4770880000000001E-3</v>
      </c>
      <c r="Q16" s="4">
        <f t="shared" si="22"/>
        <v>25</v>
      </c>
      <c r="R16">
        <f t="shared" si="0"/>
        <v>50000</v>
      </c>
      <c r="S16">
        <f t="shared" si="1"/>
        <v>-57.929797853973163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-60.081457631319324</v>
      </c>
      <c r="AC16">
        <f t="shared" si="19"/>
        <v>-49.262738636252038</v>
      </c>
      <c r="AE16">
        <f t="shared" si="2"/>
        <v>0</v>
      </c>
      <c r="AF16">
        <f t="shared" si="3"/>
        <v>0</v>
      </c>
      <c r="AG16">
        <f t="shared" si="3"/>
        <v>-21.259671387267456</v>
      </c>
      <c r="AH16">
        <f t="shared" si="4"/>
        <v>-106.65489628121878</v>
      </c>
      <c r="AI16">
        <f t="shared" si="5"/>
        <v>-127.91456766848624</v>
      </c>
      <c r="AJ16">
        <f t="shared" si="6"/>
        <v>-10.818718995067286</v>
      </c>
      <c r="AK16">
        <f t="shared" si="20"/>
        <v>-4.2057020341923534</v>
      </c>
      <c r="AL16">
        <f t="shared" si="7"/>
        <v>-142.93898869774588</v>
      </c>
      <c r="AN16">
        <f t="shared" si="8"/>
        <v>0</v>
      </c>
      <c r="AO16">
        <f t="shared" si="8"/>
        <v>0</v>
      </c>
      <c r="AP16">
        <f t="shared" si="8"/>
        <v>-7.6453732857518384</v>
      </c>
      <c r="AQ16">
        <f t="shared" si="8"/>
        <v>-38.355084609229706</v>
      </c>
      <c r="AR16">
        <f t="shared" si="8"/>
        <v>-46.000457894981551</v>
      </c>
      <c r="AS16">
        <f t="shared" si="8"/>
        <v>-3.8906125915229715</v>
      </c>
      <c r="AT16">
        <f t="shared" si="8"/>
        <v>-1.512448682499566</v>
      </c>
      <c r="AU16">
        <f t="shared" si="8"/>
        <v>-51.403519169004085</v>
      </c>
      <c r="AW16">
        <v>13</v>
      </c>
      <c r="AX16">
        <f>IF(Z16&gt;0, (R16*SUMPRODUCT(K16:$K$98, X16:$X$98)-K16*$AZ$3)/Z16, 0)</f>
        <v>-57.929797853973163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2.5023549999999999E-3</v>
      </c>
      <c r="Q17" s="4">
        <f t="shared" si="22"/>
        <v>25</v>
      </c>
      <c r="R17">
        <f t="shared" si="0"/>
        <v>50000</v>
      </c>
      <c r="S17">
        <f t="shared" si="1"/>
        <v>-47.056249165370289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-49.262738636252038</v>
      </c>
      <c r="AC17">
        <f t="shared" si="19"/>
        <v>-39.515721324222341</v>
      </c>
      <c r="AE17">
        <f t="shared" si="2"/>
        <v>0</v>
      </c>
      <c r="AF17">
        <f t="shared" si="3"/>
        <v>0</v>
      </c>
      <c r="AG17">
        <f t="shared" si="3"/>
        <v>-20.993875428400493</v>
      </c>
      <c r="AH17">
        <f t="shared" si="4"/>
        <v>-106.3984899885713</v>
      </c>
      <c r="AI17">
        <f t="shared" si="5"/>
        <v>-127.39236541697178</v>
      </c>
      <c r="AJ17">
        <f t="shared" si="6"/>
        <v>-9.7470173120296977</v>
      </c>
      <c r="AK17">
        <f t="shared" si="20"/>
        <v>-3.4483917045376429</v>
      </c>
      <c r="AL17">
        <f t="shared" si="7"/>
        <v>-140.58777443353912</v>
      </c>
      <c r="AN17">
        <f t="shared" si="8"/>
        <v>0</v>
      </c>
      <c r="AO17">
        <f t="shared" si="8"/>
        <v>0</v>
      </c>
      <c r="AP17">
        <f t="shared" si="8"/>
        <v>-6.7408822453802246</v>
      </c>
      <c r="AQ17">
        <f t="shared" si="8"/>
        <v>-34.163282265120607</v>
      </c>
      <c r="AR17">
        <f t="shared" si="8"/>
        <v>-40.904164510500827</v>
      </c>
      <c r="AS17">
        <f t="shared" si="8"/>
        <v>-3.1296506530276469</v>
      </c>
      <c r="AT17">
        <f t="shared" si="8"/>
        <v>-1.1072373224044265</v>
      </c>
      <c r="AU17">
        <f t="shared" si="8"/>
        <v>-45.141052485932903</v>
      </c>
      <c r="AW17">
        <v>14</v>
      </c>
      <c r="AX17">
        <f>IF(Z17&gt;0, (R17*SUMPRODUCT(K17:$K$98, X17:$X$98)-K17*$AZ$3)/Z17, 0)</f>
        <v>-47.056249165370289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2.5285250000000002E-3</v>
      </c>
      <c r="Q18" s="4">
        <f t="shared" si="22"/>
        <v>25</v>
      </c>
      <c r="R18">
        <f t="shared" si="0"/>
        <v>50000</v>
      </c>
      <c r="S18">
        <f t="shared" si="1"/>
        <v>-37.059133676283977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-39.515721324222341</v>
      </c>
      <c r="AC18">
        <f t="shared" si="19"/>
        <v>-30.730698302503978</v>
      </c>
      <c r="AE18">
        <f t="shared" si="2"/>
        <v>0</v>
      </c>
      <c r="AF18">
        <f t="shared" si="3"/>
        <v>0</v>
      </c>
      <c r="AG18">
        <f t="shared" si="3"/>
        <v>-20.730853135248893</v>
      </c>
      <c r="AH18">
        <f t="shared" si="4"/>
        <v>-106.16707773519272</v>
      </c>
      <c r="AI18">
        <f t="shared" si="5"/>
        <v>-126.89793087044161</v>
      </c>
      <c r="AJ18">
        <f t="shared" si="6"/>
        <v>-8.7850230217183629</v>
      </c>
      <c r="AK18">
        <f t="shared" si="20"/>
        <v>-2.7661004926955641</v>
      </c>
      <c r="AL18">
        <f t="shared" si="7"/>
        <v>-138.44905438485554</v>
      </c>
      <c r="AN18">
        <f t="shared" si="8"/>
        <v>0</v>
      </c>
      <c r="AO18">
        <f t="shared" si="8"/>
        <v>0</v>
      </c>
      <c r="AP18">
        <f t="shared" si="8"/>
        <v>-5.9432401193276085</v>
      </c>
      <c r="AQ18">
        <f t="shared" si="8"/>
        <v>-30.4365879991072</v>
      </c>
      <c r="AR18">
        <f t="shared" si="8"/>
        <v>-36.379828118434808</v>
      </c>
      <c r="AS18">
        <f t="shared" si="8"/>
        <v>-2.5185408883688174</v>
      </c>
      <c r="AT18">
        <f t="shared" si="8"/>
        <v>-0.79300158633258144</v>
      </c>
      <c r="AU18">
        <f t="shared" si="8"/>
        <v>-39.691370593136206</v>
      </c>
      <c r="AW18">
        <v>15</v>
      </c>
      <c r="AX18">
        <f>IF(Z18&gt;0, (R18*SUMPRODUCT(K18:$K$98, X18:$X$98)-K18*$AZ$3)/Z18, 0)</f>
        <v>-37.059133676283977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2.5601090000000001E-3</v>
      </c>
      <c r="Q19" s="4">
        <f t="shared" si="22"/>
        <v>25</v>
      </c>
      <c r="R19">
        <f t="shared" si="0"/>
        <v>50000</v>
      </c>
      <c r="S19">
        <f t="shared" si="1"/>
        <v>-27.870126621765372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-30.730698302503978</v>
      </c>
      <c r="AC19">
        <f t="shared" si="19"/>
        <v>-22.820585152647823</v>
      </c>
      <c r="AE19">
        <f t="shared" si="2"/>
        <v>0</v>
      </c>
      <c r="AF19">
        <f t="shared" si="3"/>
        <v>0</v>
      </c>
      <c r="AG19">
        <f t="shared" si="3"/>
        <v>-20.470471360207174</v>
      </c>
      <c r="AH19">
        <f t="shared" si="4"/>
        <v>-106.14648737845782</v>
      </c>
      <c r="AI19">
        <f t="shared" si="5"/>
        <v>-126.61695873866499</v>
      </c>
      <c r="AJ19">
        <f t="shared" si="6"/>
        <v>-7.910113149856155</v>
      </c>
      <c r="AK19">
        <f t="shared" si="20"/>
        <v>-2.1511488811752786</v>
      </c>
      <c r="AL19">
        <f t="shared" si="7"/>
        <v>-136.67822076969642</v>
      </c>
      <c r="AN19">
        <f t="shared" si="8"/>
        <v>0</v>
      </c>
      <c r="AO19">
        <f t="shared" si="8"/>
        <v>0</v>
      </c>
      <c r="AP19">
        <f t="shared" si="8"/>
        <v>-5.2398146210854284</v>
      </c>
      <c r="AQ19">
        <f t="shared" si="8"/>
        <v>-27.170254497592293</v>
      </c>
      <c r="AR19">
        <f t="shared" si="8"/>
        <v>-32.410069118677718</v>
      </c>
      <c r="AS19">
        <f t="shared" si="8"/>
        <v>-2.0247470518742818</v>
      </c>
      <c r="AT19">
        <f t="shared" si="8"/>
        <v>-0.55062832513103943</v>
      </c>
      <c r="AU19">
        <f t="shared" si="8"/>
        <v>-34.985444495683041</v>
      </c>
      <c r="AW19">
        <v>16</v>
      </c>
      <c r="AX19">
        <f>IF(Z19&gt;0, (R19*SUMPRODUCT(K19:$K$98, X19:$X$98)-K19*$AZ$3)/Z19, 0)</f>
        <v>-27.870126621765372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2.5907899999999999E-3</v>
      </c>
      <c r="Q20" s="4">
        <f t="shared" si="22"/>
        <v>25</v>
      </c>
      <c r="R20">
        <f t="shared" si="0"/>
        <v>50000</v>
      </c>
      <c r="S20">
        <f t="shared" si="1"/>
        <v>-19.483652259556472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-22.820585152647823</v>
      </c>
      <c r="AC20">
        <f t="shared" si="19"/>
        <v>-15.752713624380021</v>
      </c>
      <c r="AE20">
        <f t="shared" si="2"/>
        <v>0</v>
      </c>
      <c r="AF20">
        <f t="shared" si="3"/>
        <v>0</v>
      </c>
      <c r="AG20">
        <f t="shared" si="3"/>
        <v>-20.212731954109792</v>
      </c>
      <c r="AH20">
        <f t="shared" si="4"/>
        <v>-106.06938499062228</v>
      </c>
      <c r="AI20">
        <f t="shared" si="5"/>
        <v>-126.28211694473208</v>
      </c>
      <c r="AJ20">
        <f t="shared" si="6"/>
        <v>-7.0678715282678013</v>
      </c>
      <c r="AK20">
        <f t="shared" si="20"/>
        <v>-1.5974409606853477</v>
      </c>
      <c r="AL20">
        <f t="shared" si="7"/>
        <v>-134.94742943368524</v>
      </c>
      <c r="AN20">
        <f t="shared" si="8"/>
        <v>0</v>
      </c>
      <c r="AO20">
        <f t="shared" si="8"/>
        <v>0</v>
      </c>
      <c r="AP20">
        <f t="shared" si="8"/>
        <v>-4.6195010853146545</v>
      </c>
      <c r="AQ20">
        <f t="shared" si="8"/>
        <v>-24.241534503860567</v>
      </c>
      <c r="AR20">
        <f t="shared" si="8"/>
        <v>-28.86103558917522</v>
      </c>
      <c r="AS20">
        <f t="shared" si="8"/>
        <v>-1.6153204955087241</v>
      </c>
      <c r="AT20">
        <f t="shared" si="8"/>
        <v>-0.36508574241057112</v>
      </c>
      <c r="AU20">
        <f t="shared" si="8"/>
        <v>-30.841441827094521</v>
      </c>
      <c r="AW20">
        <v>17</v>
      </c>
      <c r="AX20">
        <f>IF(Z20&gt;0, (R20*SUMPRODUCT(K20:$K$98, X20:$X$98)-K20*$AZ$3)/Z20, 0)</f>
        <v>-19.483652259556472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2.625984E-3</v>
      </c>
      <c r="Q21" s="4">
        <f t="shared" si="22"/>
        <v>25</v>
      </c>
      <c r="R21">
        <f t="shared" si="0"/>
        <v>50000</v>
      </c>
      <c r="S21">
        <f t="shared" si="1"/>
        <v>-11.805687482346675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-15.752713624380021</v>
      </c>
      <c r="AC21">
        <f t="shared" si="19"/>
        <v>-9.4244927480083618</v>
      </c>
      <c r="AE21">
        <f t="shared" si="2"/>
        <v>0</v>
      </c>
      <c r="AF21">
        <f t="shared" si="3"/>
        <v>0</v>
      </c>
      <c r="AG21">
        <f t="shared" si="3"/>
        <v>-19.957526323860915</v>
      </c>
      <c r="AH21">
        <f t="shared" si="4"/>
        <v>-106.15662141556209</v>
      </c>
      <c r="AI21">
        <f t="shared" si="5"/>
        <v>-126.114147739423</v>
      </c>
      <c r="AJ21">
        <f t="shared" si="6"/>
        <v>-6.3282208763716596</v>
      </c>
      <c r="AK21">
        <f t="shared" si="20"/>
        <v>-1.1026899537066015</v>
      </c>
      <c r="AL21">
        <f t="shared" si="7"/>
        <v>-133.54505856950126</v>
      </c>
      <c r="AN21">
        <f t="shared" si="8"/>
        <v>0</v>
      </c>
      <c r="AO21">
        <f t="shared" si="8"/>
        <v>0</v>
      </c>
      <c r="AP21">
        <f t="shared" si="8"/>
        <v>-4.0724779808245435</v>
      </c>
      <c r="AQ21">
        <f t="shared" si="8"/>
        <v>-21.662028460748061</v>
      </c>
      <c r="AR21">
        <f t="shared" si="8"/>
        <v>-25.734506441572606</v>
      </c>
      <c r="AS21">
        <f t="shared" si="8"/>
        <v>-1.2913193628614041</v>
      </c>
      <c r="AT21">
        <f t="shared" si="8"/>
        <v>-0.22501188189728605</v>
      </c>
      <c r="AU21">
        <f t="shared" si="8"/>
        <v>-27.250837686331295</v>
      </c>
      <c r="AW21">
        <v>18</v>
      </c>
      <c r="AX21">
        <f>IF(Z21&gt;0, (R21*SUMPRODUCT(K21:$K$98, X21:$X$98)-K21*$AZ$3)/Z21, 0)</f>
        <v>-11.805687482346675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2.663885E-3</v>
      </c>
      <c r="Q22" s="4">
        <f t="shared" si="22"/>
        <v>25</v>
      </c>
      <c r="R22">
        <f t="shared" si="0"/>
        <v>50000</v>
      </c>
      <c r="S22">
        <f t="shared" si="1"/>
        <v>-4.8111365746600248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-9.4244927480083618</v>
      </c>
      <c r="AC22">
        <f t="shared" si="19"/>
        <v>-3.7920967621205079</v>
      </c>
      <c r="AE22">
        <f t="shared" si="2"/>
        <v>0</v>
      </c>
      <c r="AF22">
        <f t="shared" si="3"/>
        <v>0</v>
      </c>
      <c r="AG22">
        <f t="shared" si="3"/>
        <v>-19.704786505611064</v>
      </c>
      <c r="AH22">
        <f t="shared" si="4"/>
        <v>-106.32911002247646</v>
      </c>
      <c r="AI22">
        <f t="shared" si="5"/>
        <v>-126.03389652808752</v>
      </c>
      <c r="AJ22">
        <f t="shared" si="6"/>
        <v>-5.6323959858878538</v>
      </c>
      <c r="AK22">
        <f t="shared" si="20"/>
        <v>-0.65971449236058544</v>
      </c>
      <c r="AL22">
        <f t="shared" si="7"/>
        <v>-132.32600700633597</v>
      </c>
      <c r="AN22">
        <f t="shared" si="8"/>
        <v>0</v>
      </c>
      <c r="AO22">
        <f t="shared" si="8"/>
        <v>0</v>
      </c>
      <c r="AP22">
        <f t="shared" si="8"/>
        <v>-3.5900933821520966</v>
      </c>
      <c r="AQ22">
        <f t="shared" si="8"/>
        <v>-19.372523224908548</v>
      </c>
      <c r="AR22">
        <f t="shared" si="8"/>
        <v>-22.962616607060646</v>
      </c>
      <c r="AS22">
        <f t="shared" si="8"/>
        <v>-1.0261886140627816</v>
      </c>
      <c r="AT22">
        <f t="shared" si="8"/>
        <v>-0.12019600580088195</v>
      </c>
      <c r="AU22">
        <f t="shared" si="8"/>
        <v>-24.10900122692431</v>
      </c>
      <c r="AW22">
        <v>19</v>
      </c>
      <c r="AX22">
        <f>IF(Z22&gt;0, (R22*SUMPRODUCT(K22:$K$98, X22:$X$98)-K22*$AZ$3)/Z22, 0)</f>
        <v>-4.8111365746600248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2.7053950000000002E-3</v>
      </c>
      <c r="Q23" s="4">
        <f t="shared" si="22"/>
        <v>25</v>
      </c>
      <c r="R23">
        <f t="shared" si="0"/>
        <v>50000</v>
      </c>
      <c r="S23">
        <f t="shared" si="1"/>
        <v>1.5490069317137969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-3.7920967621205079</v>
      </c>
      <c r="AC23">
        <f t="shared" si="19"/>
        <v>1.2054018403244129</v>
      </c>
      <c r="AE23">
        <f t="shared" si="2"/>
        <v>0</v>
      </c>
      <c r="AF23">
        <f t="shared" si="3"/>
        <v>0</v>
      </c>
      <c r="AG23">
        <f t="shared" si="3"/>
        <v>-19.454429409666606</v>
      </c>
      <c r="AH23">
        <f t="shared" si="4"/>
        <v>-106.6184617766953</v>
      </c>
      <c r="AI23">
        <f t="shared" si="5"/>
        <v>-126.0728911863619</v>
      </c>
      <c r="AJ23">
        <f t="shared" si="6"/>
        <v>-4.9974986024449208</v>
      </c>
      <c r="AK23">
        <f t="shared" si="20"/>
        <v>-0.26544677334843558</v>
      </c>
      <c r="AL23">
        <f t="shared" si="7"/>
        <v>-131.33583656215527</v>
      </c>
      <c r="AN23">
        <f t="shared" si="8"/>
        <v>0</v>
      </c>
      <c r="AO23">
        <f t="shared" si="8"/>
        <v>0</v>
      </c>
      <c r="AP23">
        <f t="shared" si="8"/>
        <v>-3.1647141318258645</v>
      </c>
      <c r="AQ23">
        <f t="shared" si="8"/>
        <v>-17.343965510013163</v>
      </c>
      <c r="AR23">
        <f t="shared" si="8"/>
        <v>-20.508679641839027</v>
      </c>
      <c r="AS23">
        <f t="shared" si="8"/>
        <v>-0.81295904998780866</v>
      </c>
      <c r="AT23">
        <f t="shared" si="8"/>
        <v>-4.318107394329216E-2</v>
      </c>
      <c r="AU23">
        <f t="shared" si="8"/>
        <v>-21.364819765770129</v>
      </c>
      <c r="AW23">
        <v>20</v>
      </c>
      <c r="AX23">
        <f>IF(Z23&gt;0, (R23*SUMPRODUCT(K23:$K$98, X23:$X$98)-K23*$AZ$3)/Z23, 0)</f>
        <v>1.5490069317137969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2.7496130000000001E-3</v>
      </c>
      <c r="Q24" s="4">
        <f t="shared" si="22"/>
        <v>25</v>
      </c>
      <c r="R24">
        <f t="shared" si="0"/>
        <v>50000</v>
      </c>
      <c r="S24">
        <f t="shared" si="1"/>
        <v>7.3157729318466655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1.2054018403244129</v>
      </c>
      <c r="AC24">
        <f t="shared" si="19"/>
        <v>5.6203843904481801</v>
      </c>
      <c r="AE24">
        <f t="shared" si="2"/>
        <v>0</v>
      </c>
      <c r="AF24">
        <f t="shared" si="3"/>
        <v>0</v>
      </c>
      <c r="AG24">
        <f t="shared" si="3"/>
        <v>-19.206392963557541</v>
      </c>
      <c r="AH24">
        <f t="shared" si="4"/>
        <v>-106.98430402480325</v>
      </c>
      <c r="AI24">
        <f t="shared" si="5"/>
        <v>-126.1906969883608</v>
      </c>
      <c r="AJ24">
        <f t="shared" si="6"/>
        <v>-4.4149825501237672</v>
      </c>
      <c r="AK24">
        <f t="shared" si="20"/>
        <v>8.4378128822708912E-2</v>
      </c>
      <c r="AL24">
        <f t="shared" ref="AL24:AL87" si="23">SUM(AI24:AK24)</f>
        <v>-130.52130140966185</v>
      </c>
      <c r="AN24">
        <f t="shared" si="8"/>
        <v>0</v>
      </c>
      <c r="AO24">
        <f t="shared" si="8"/>
        <v>0</v>
      </c>
      <c r="AP24">
        <f t="shared" si="8"/>
        <v>-2.7896118315977265</v>
      </c>
      <c r="AQ24">
        <f t="shared" si="8"/>
        <v>-15.538819853843052</v>
      </c>
      <c r="AR24">
        <f t="shared" si="8"/>
        <v>-18.32843168544078</v>
      </c>
      <c r="AS24">
        <f t="shared" si="8"/>
        <v>-0.64124937886522826</v>
      </c>
      <c r="AT24">
        <f t="shared" si="8"/>
        <v>1.2255410317727186E-2</v>
      </c>
      <c r="AU24">
        <f t="shared" si="8"/>
        <v>-18.957425653988278</v>
      </c>
      <c r="AW24">
        <v>21</v>
      </c>
      <c r="AX24">
        <f>IF(Z24&gt;0, (R24*SUMPRODUCT(K24:$K$98, X24:$X$98)-K24*$AZ$3)/Z24, 0)</f>
        <v>7.3157729318466655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2.8010499999999998E-3</v>
      </c>
      <c r="Q25" s="4">
        <f t="shared" si="22"/>
        <v>25</v>
      </c>
      <c r="R25">
        <f t="shared" si="0"/>
        <v>50000</v>
      </c>
      <c r="S25">
        <f t="shared" si="1"/>
        <v>12.538146676576213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5.6203843904481801</v>
      </c>
      <c r="AC25">
        <f t="shared" si="19"/>
        <v>9.509196733156017</v>
      </c>
      <c r="AE25">
        <f t="shared" si="2"/>
        <v>0</v>
      </c>
      <c r="AF25">
        <f t="shared" si="3"/>
        <v>0</v>
      </c>
      <c r="AG25">
        <f t="shared" si="3"/>
        <v>-18.960530966911389</v>
      </c>
      <c r="AH25">
        <f t="shared" si="4"/>
        <v>-107.59613402114567</v>
      </c>
      <c r="AI25">
        <f t="shared" si="5"/>
        <v>-126.55666498805707</v>
      </c>
      <c r="AJ25">
        <f t="shared" si="6"/>
        <v>-3.8888123427078369</v>
      </c>
      <c r="AK25">
        <f t="shared" si="20"/>
        <v>0.39342690733137264</v>
      </c>
      <c r="AL25">
        <f t="shared" si="23"/>
        <v>-130.05205042343354</v>
      </c>
      <c r="AN25">
        <f t="shared" si="8"/>
        <v>0</v>
      </c>
      <c r="AO25">
        <f t="shared" si="8"/>
        <v>0</v>
      </c>
      <c r="AP25">
        <f t="shared" si="8"/>
        <v>-2.4588409563043321</v>
      </c>
      <c r="AQ25">
        <f t="shared" si="8"/>
        <v>-13.953289680172874</v>
      </c>
      <c r="AR25">
        <f t="shared" si="8"/>
        <v>-16.412130636477208</v>
      </c>
      <c r="AS25">
        <f t="shared" si="8"/>
        <v>-0.50430924515345688</v>
      </c>
      <c r="AT25">
        <f t="shared" si="8"/>
        <v>5.1020416819904615E-2</v>
      </c>
      <c r="AU25">
        <f t="shared" si="8"/>
        <v>-16.86541946481076</v>
      </c>
      <c r="AW25">
        <v>22</v>
      </c>
      <c r="AX25">
        <f>IF(Z25&gt;0, (R25*SUMPRODUCT(K25:$K$98, X25:$X$98)-K25*$AZ$3)/Z25, 0)</f>
        <v>12.538146676576213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2.8606080000000002E-3</v>
      </c>
      <c r="Q26" s="4">
        <f t="shared" si="22"/>
        <v>25</v>
      </c>
      <c r="R26">
        <f t="shared" si="0"/>
        <v>50000</v>
      </c>
      <c r="S26">
        <f t="shared" si="1"/>
        <v>17.233294574404457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9.509196733156017</v>
      </c>
      <c r="AC26">
        <f t="shared" si="19"/>
        <v>12.902007228475041</v>
      </c>
      <c r="AE26">
        <f t="shared" si="2"/>
        <v>0</v>
      </c>
      <c r="AF26">
        <f t="shared" si="3"/>
        <v>0</v>
      </c>
      <c r="AG26">
        <f t="shared" si="3"/>
        <v>-18.716687010674082</v>
      </c>
      <c r="AH26">
        <f t="shared" si="4"/>
        <v>-108.47729313638891</v>
      </c>
      <c r="AI26">
        <f t="shared" si="5"/>
        <v>-127.19398014706299</v>
      </c>
      <c r="AJ26">
        <f t="shared" si="6"/>
        <v>-3.3928104953190239</v>
      </c>
      <c r="AK26">
        <f t="shared" si="20"/>
        <v>0.66564377132092123</v>
      </c>
      <c r="AL26">
        <f t="shared" si="23"/>
        <v>-129.92114687106107</v>
      </c>
      <c r="AN26">
        <f t="shared" si="8"/>
        <v>0</v>
      </c>
      <c r="AO26">
        <f t="shared" si="8"/>
        <v>0</v>
      </c>
      <c r="AP26">
        <f t="shared" si="8"/>
        <v>-2.1671596130633546</v>
      </c>
      <c r="AQ26">
        <f t="shared" si="8"/>
        <v>-12.56032162559254</v>
      </c>
      <c r="AR26">
        <f t="shared" si="8"/>
        <v>-14.727481238655894</v>
      </c>
      <c r="AS26">
        <f t="shared" si="8"/>
        <v>-0.39284526561990385</v>
      </c>
      <c r="AT26">
        <f t="shared" si="8"/>
        <v>7.7073271411291597E-2</v>
      </c>
      <c r="AU26">
        <f t="shared" si="8"/>
        <v>-15.043253232864503</v>
      </c>
      <c r="AW26">
        <v>23</v>
      </c>
      <c r="AX26">
        <f>IF(Z26&gt;0, (R26*SUMPRODUCT(K26:$K$98, X26:$X$98)-K26*$AZ$3)/Z26, 0)</f>
        <v>17.233294574404457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2.9228739999999998E-3</v>
      </c>
      <c r="Q27" s="4">
        <f t="shared" si="22"/>
        <v>25</v>
      </c>
      <c r="R27">
        <f t="shared" si="0"/>
        <v>50000</v>
      </c>
      <c r="S27">
        <f t="shared" si="1"/>
        <v>21.420074064785567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12.902007228475041</v>
      </c>
      <c r="AC27">
        <f t="shared" si="19"/>
        <v>15.829275045286039</v>
      </c>
      <c r="AE27">
        <f t="shared" si="2"/>
        <v>0</v>
      </c>
      <c r="AF27">
        <f t="shared" si="3"/>
        <v>0</v>
      </c>
      <c r="AG27">
        <f t="shared" si="3"/>
        <v>-18.474813622737702</v>
      </c>
      <c r="AH27">
        <f t="shared" si="4"/>
        <v>-109.413035659274</v>
      </c>
      <c r="AI27">
        <f t="shared" si="5"/>
        <v>-127.8878492820117</v>
      </c>
      <c r="AJ27">
        <f t="shared" si="6"/>
        <v>-2.927267816810998</v>
      </c>
      <c r="AK27">
        <f t="shared" si="20"/>
        <v>0.90314050599325291</v>
      </c>
      <c r="AL27">
        <f t="shared" si="23"/>
        <v>-129.91197659282943</v>
      </c>
      <c r="AN27">
        <f t="shared" si="8"/>
        <v>0</v>
      </c>
      <c r="AO27">
        <f t="shared" si="8"/>
        <v>0</v>
      </c>
      <c r="AP27">
        <f t="shared" si="8"/>
        <v>-1.9099586450409354</v>
      </c>
      <c r="AQ27">
        <f t="shared" si="8"/>
        <v>-11.311311583701677</v>
      </c>
      <c r="AR27">
        <f t="shared" si="8"/>
        <v>-13.221270228742611</v>
      </c>
      <c r="AS27">
        <f t="shared" si="8"/>
        <v>-0.30262608258127427</v>
      </c>
      <c r="AT27">
        <f t="shared" si="8"/>
        <v>9.3368250004182918E-2</v>
      </c>
      <c r="AU27">
        <f t="shared" si="8"/>
        <v>-13.430528061319702</v>
      </c>
      <c r="AW27">
        <v>24</v>
      </c>
      <c r="AX27">
        <f>IF(Z27&gt;0, (R27*SUMPRODUCT(K27:$K$98, X27:$X$98)-K27*$AZ$3)/Z27, 0)</f>
        <v>21.420074064785567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2.991456E-3</v>
      </c>
      <c r="Q28" s="4">
        <f t="shared" si="22"/>
        <v>25</v>
      </c>
      <c r="R28">
        <f t="shared" si="0"/>
        <v>50000</v>
      </c>
      <c r="S28">
        <f t="shared" si="1"/>
        <v>25.152688037674743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15.829275045286039</v>
      </c>
      <c r="AC28">
        <f t="shared" si="19"/>
        <v>18.34616832087319</v>
      </c>
      <c r="AE28">
        <f t="shared" si="2"/>
        <v>0</v>
      </c>
      <c r="AF28">
        <f t="shared" si="3"/>
        <v>0</v>
      </c>
      <c r="AG28">
        <f t="shared" si="3"/>
        <v>-18.234798894449707</v>
      </c>
      <c r="AH28">
        <f t="shared" si="4"/>
        <v>-110.53318412124088</v>
      </c>
      <c r="AI28">
        <f t="shared" si="5"/>
        <v>-128.76798301569059</v>
      </c>
      <c r="AJ28">
        <f t="shared" si="6"/>
        <v>-2.5168932755871509</v>
      </c>
      <c r="AK28">
        <f t="shared" si="20"/>
        <v>1.1080492531700228</v>
      </c>
      <c r="AL28">
        <f t="shared" si="23"/>
        <v>-130.17682703810772</v>
      </c>
      <c r="AN28">
        <f t="shared" si="8"/>
        <v>0</v>
      </c>
      <c r="AO28">
        <f t="shared" si="8"/>
        <v>0</v>
      </c>
      <c r="AP28">
        <f t="shared" si="8"/>
        <v>-1.6831656261982735</v>
      </c>
      <c r="AQ28">
        <f t="shared" si="8"/>
        <v>-10.202780800820671</v>
      </c>
      <c r="AR28">
        <f t="shared" si="8"/>
        <v>-11.885946427018945</v>
      </c>
      <c r="AS28">
        <f t="shared" si="8"/>
        <v>-0.23232218083673667</v>
      </c>
      <c r="AT28">
        <f t="shared" si="8"/>
        <v>0.1022786390936358</v>
      </c>
      <c r="AU28">
        <f t="shared" si="8"/>
        <v>-12.015989968762046</v>
      </c>
      <c r="AW28">
        <v>25</v>
      </c>
      <c r="AX28">
        <f>IF(Z28&gt;0, (R28*SUMPRODUCT(K28:$K$98, X28:$X$98)-K28*$AZ$3)/Z28, 0)</f>
        <v>25.152688037674743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3.0654530000000001E-3</v>
      </c>
      <c r="Q29" s="4">
        <f t="shared" si="22"/>
        <v>25</v>
      </c>
      <c r="R29">
        <f t="shared" si="0"/>
        <v>50000</v>
      </c>
      <c r="S29">
        <f t="shared" si="1"/>
        <v>28.463782782315128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18.34616832087319</v>
      </c>
      <c r="AC29">
        <f t="shared" si="19"/>
        <v>20.489999001560378</v>
      </c>
      <c r="AE29">
        <f t="shared" si="2"/>
        <v>0</v>
      </c>
      <c r="AF29">
        <f t="shared" si="3"/>
        <v>0</v>
      </c>
      <c r="AG29">
        <f t="shared" si="3"/>
        <v>-17.996552986529821</v>
      </c>
      <c r="AH29">
        <f t="shared" si="4"/>
        <v>-111.79583795077505</v>
      </c>
      <c r="AI29">
        <f t="shared" si="5"/>
        <v>-129.79239093730487</v>
      </c>
      <c r="AJ29">
        <f t="shared" si="6"/>
        <v>-2.1438306806871879</v>
      </c>
      <c r="AK29">
        <f t="shared" si="20"/>
        <v>1.2842317824611234</v>
      </c>
      <c r="AL29">
        <f t="shared" si="23"/>
        <v>-130.65198983553094</v>
      </c>
      <c r="AN29">
        <f t="shared" si="8"/>
        <v>0</v>
      </c>
      <c r="AO29">
        <f t="shared" si="8"/>
        <v>0</v>
      </c>
      <c r="AP29">
        <f t="shared" si="8"/>
        <v>-1.4831913435874682</v>
      </c>
      <c r="AQ29">
        <f t="shared" si="8"/>
        <v>-9.2136877112970978</v>
      </c>
      <c r="AR29">
        <f t="shared" si="8"/>
        <v>-10.696879054884567</v>
      </c>
      <c r="AS29">
        <f t="shared" si="8"/>
        <v>-0.17668445229997309</v>
      </c>
      <c r="AT29">
        <f t="shared" si="8"/>
        <v>0.10584034977875659</v>
      </c>
      <c r="AU29">
        <f t="shared" si="8"/>
        <v>-10.767723157405783</v>
      </c>
      <c r="AW29">
        <v>26</v>
      </c>
      <c r="AX29">
        <f>IF(Z29&gt;0, (R29*SUMPRODUCT(K29:$K$98, X29:$X$98)-K29*$AZ$3)/Z29, 0)</f>
        <v>28.463782782315128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3.1502779999999998E-3</v>
      </c>
      <c r="Q30" s="4">
        <f t="shared" si="22"/>
        <v>25</v>
      </c>
      <c r="R30">
        <f t="shared" si="0"/>
        <v>50000</v>
      </c>
      <c r="S30">
        <f t="shared" si="1"/>
        <v>31.391055044935808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20.489999001560378</v>
      </c>
      <c r="AC30">
        <f t="shared" si="19"/>
        <v>22.300071541609597</v>
      </c>
      <c r="AE30">
        <f t="shared" si="2"/>
        <v>0</v>
      </c>
      <c r="AF30">
        <f t="shared" si="3"/>
        <v>0</v>
      </c>
      <c r="AG30">
        <f t="shared" si="3"/>
        <v>-17.759893311715224</v>
      </c>
      <c r="AH30">
        <f t="shared" si="4"/>
        <v>-113.38828989859836</v>
      </c>
      <c r="AI30">
        <f t="shared" si="5"/>
        <v>-131.14818321031359</v>
      </c>
      <c r="AJ30">
        <f t="shared" si="6"/>
        <v>-1.8100725400492195</v>
      </c>
      <c r="AK30">
        <f t="shared" si="20"/>
        <v>1.4342999301092265</v>
      </c>
      <c r="AL30">
        <f t="shared" si="23"/>
        <v>-131.52395582025358</v>
      </c>
      <c r="AN30">
        <f t="shared" si="8"/>
        <v>0</v>
      </c>
      <c r="AO30">
        <f t="shared" si="8"/>
        <v>0</v>
      </c>
      <c r="AP30">
        <f t="shared" si="8"/>
        <v>-1.3068633616893743</v>
      </c>
      <c r="AQ30">
        <f t="shared" si="8"/>
        <v>-8.3436876062393583</v>
      </c>
      <c r="AR30">
        <f t="shared" si="8"/>
        <v>-9.6505509679287336</v>
      </c>
      <c r="AS30">
        <f t="shared" si="8"/>
        <v>-0.13319435218847547</v>
      </c>
      <c r="AT30">
        <f t="shared" si="8"/>
        <v>0.10554309057120954</v>
      </c>
      <c r="AU30">
        <f t="shared" si="8"/>
        <v>-9.6782022295459988</v>
      </c>
      <c r="AW30">
        <v>27</v>
      </c>
      <c r="AX30">
        <f>IF(Z30&gt;0, (R30*SUMPRODUCT(K30:$K$98, X30:$X$98)-K30*$AZ$3)/Z30, 0)</f>
        <v>31.391055044935808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3.247738E-3</v>
      </c>
      <c r="Q31" s="4">
        <f t="shared" si="22"/>
        <v>25</v>
      </c>
      <c r="R31">
        <f t="shared" si="0"/>
        <v>50000</v>
      </c>
      <c r="S31">
        <f t="shared" si="1"/>
        <v>33.950855917745933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22.300071541609597</v>
      </c>
      <c r="AC31">
        <f t="shared" si="19"/>
        <v>23.799027016929443</v>
      </c>
      <c r="AE31">
        <f t="shared" si="2"/>
        <v>0</v>
      </c>
      <c r="AF31">
        <f t="shared" si="3"/>
        <v>0</v>
      </c>
      <c r="AG31">
        <f t="shared" si="3"/>
        <v>-17.52461489821367</v>
      </c>
      <c r="AH31">
        <f t="shared" si="4"/>
        <v>-115.35896076880677</v>
      </c>
      <c r="AI31">
        <f t="shared" si="5"/>
        <v>-132.88357566702044</v>
      </c>
      <c r="AJ31">
        <f t="shared" si="6"/>
        <v>-1.4989554753198462</v>
      </c>
      <c r="AK31">
        <f t="shared" si="20"/>
        <v>1.561005007912672</v>
      </c>
      <c r="AL31">
        <f t="shared" si="23"/>
        <v>-132.82152613442759</v>
      </c>
      <c r="AN31">
        <f t="shared" si="8"/>
        <v>0</v>
      </c>
      <c r="AO31">
        <f t="shared" si="8"/>
        <v>0</v>
      </c>
      <c r="AP31">
        <f t="shared" si="8"/>
        <v>-1.1513842663142093</v>
      </c>
      <c r="AQ31">
        <f t="shared" si="8"/>
        <v>-7.579196072439867</v>
      </c>
      <c r="AR31">
        <f t="shared" si="8"/>
        <v>-8.730580338754077</v>
      </c>
      <c r="AS31">
        <f t="shared" si="8"/>
        <v>-9.8482834585125786E-2</v>
      </c>
      <c r="AT31">
        <f t="shared" si="8"/>
        <v>0.10255954930750254</v>
      </c>
      <c r="AU31">
        <f t="shared" si="8"/>
        <v>-8.7265036240316984</v>
      </c>
      <c r="AW31">
        <v>28</v>
      </c>
      <c r="AX31">
        <f>IF(Z31&gt;0, (R31*SUMPRODUCT(K31:$K$98, X31:$X$98)-K31*$AZ$3)/Z31, 0)</f>
        <v>33.950855917745933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3.3542210000000001E-3</v>
      </c>
      <c r="Q32" s="4">
        <f t="shared" si="22"/>
        <v>25</v>
      </c>
      <c r="R32">
        <f t="shared" si="0"/>
        <v>50000</v>
      </c>
      <c r="S32">
        <f t="shared" si="1"/>
        <v>36.158264413798371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23.799027016929443</v>
      </c>
      <c r="AC32">
        <f t="shared" si="19"/>
        <v>25.007905124453192</v>
      </c>
      <c r="AE32">
        <f t="shared" si="2"/>
        <v>0</v>
      </c>
      <c r="AF32">
        <f t="shared" si="3"/>
        <v>0</v>
      </c>
      <c r="AG32">
        <f t="shared" si="3"/>
        <v>-17.29058731792303</v>
      </c>
      <c r="AH32">
        <f t="shared" si="4"/>
        <v>-117.56286261700231</v>
      </c>
      <c r="AI32">
        <f t="shared" si="5"/>
        <v>-134.85344993492535</v>
      </c>
      <c r="AJ32">
        <f t="shared" si="6"/>
        <v>-1.2088781075237485</v>
      </c>
      <c r="AK32">
        <f t="shared" si="20"/>
        <v>1.6659318911850611</v>
      </c>
      <c r="AL32">
        <f t="shared" si="23"/>
        <v>-134.39639615126404</v>
      </c>
      <c r="AN32">
        <f t="shared" si="8"/>
        <v>0</v>
      </c>
      <c r="AO32">
        <f t="shared" si="8"/>
        <v>0</v>
      </c>
      <c r="AP32">
        <f t="shared" si="8"/>
        <v>-1.01429323782672</v>
      </c>
      <c r="AQ32">
        <f t="shared" si="8"/>
        <v>-6.896423723465559</v>
      </c>
      <c r="AR32">
        <f t="shared" si="8"/>
        <v>-7.9107169612922794</v>
      </c>
      <c r="AS32">
        <f t="shared" si="8"/>
        <v>-7.091470447317276E-2</v>
      </c>
      <c r="AT32">
        <f t="shared" si="8"/>
        <v>9.7726203328983324E-2</v>
      </c>
      <c r="AU32">
        <f t="shared" si="8"/>
        <v>-7.8839054624364691</v>
      </c>
      <c r="AW32">
        <v>29</v>
      </c>
      <c r="AX32">
        <f>IF(Z32&gt;0, (R32*SUMPRODUCT(K32:$K$98, X32:$X$98)-K32*$AZ$3)/Z32, 0)</f>
        <v>36.158264413798371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3.4760450000000001E-3</v>
      </c>
      <c r="Q33" s="4">
        <f t="shared" si="22"/>
        <v>25</v>
      </c>
      <c r="R33">
        <f t="shared" si="0"/>
        <v>50000</v>
      </c>
      <c r="S33">
        <f t="shared" si="1"/>
        <v>38.044638157382856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25.007905124453192</v>
      </c>
      <c r="AC33">
        <f t="shared" si="19"/>
        <v>25.957976204526588</v>
      </c>
      <c r="AE33">
        <f t="shared" si="2"/>
        <v>0</v>
      </c>
      <c r="AF33">
        <f t="shared" si="3"/>
        <v>0</v>
      </c>
      <c r="AG33">
        <f t="shared" si="3"/>
        <v>-17.057578585150271</v>
      </c>
      <c r="AH33">
        <f t="shared" si="4"/>
        <v>-120.20571918705953</v>
      </c>
      <c r="AI33">
        <f t="shared" si="5"/>
        <v>-137.2632977722098</v>
      </c>
      <c r="AJ33">
        <f t="shared" si="6"/>
        <v>-0.95007108007339625</v>
      </c>
      <c r="AK33">
        <f t="shared" si="20"/>
        <v>1.7505533587117237</v>
      </c>
      <c r="AL33">
        <f t="shared" si="23"/>
        <v>-136.46281549357147</v>
      </c>
      <c r="AN33">
        <f t="shared" si="8"/>
        <v>0</v>
      </c>
      <c r="AO33">
        <f t="shared" si="8"/>
        <v>0</v>
      </c>
      <c r="AP33">
        <f t="shared" si="8"/>
        <v>-0.89341480045586719</v>
      </c>
      <c r="AQ33">
        <f t="shared" si="8"/>
        <v>-6.2959445319310365</v>
      </c>
      <c r="AR33">
        <f t="shared" si="8"/>
        <v>-7.1893593323869034</v>
      </c>
      <c r="AS33">
        <f t="shared" si="8"/>
        <v>-4.9761316366533151E-2</v>
      </c>
      <c r="AT33">
        <f t="shared" si="8"/>
        <v>9.1687707716165551E-2</v>
      </c>
      <c r="AU33">
        <f t="shared" si="8"/>
        <v>-7.1474329410372714</v>
      </c>
      <c r="AW33">
        <v>30</v>
      </c>
      <c r="AX33">
        <f>IF(Z33&gt;0, (R33*SUMPRODUCT(K33:$K$98, X33:$X$98)-K33*$AZ$3)/Z33, 0)</f>
        <v>38.044638157382856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3.6141120000000001E-3</v>
      </c>
      <c r="Q34" s="4">
        <f t="shared" si="22"/>
        <v>25</v>
      </c>
      <c r="R34">
        <f t="shared" si="0"/>
        <v>50000</v>
      </c>
      <c r="S34">
        <f t="shared" si="1"/>
        <v>39.624469916936292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25.957976204526588</v>
      </c>
      <c r="AC34">
        <f t="shared" si="19"/>
        <v>26.66783060432671</v>
      </c>
      <c r="AE34">
        <f t="shared" si="2"/>
        <v>0</v>
      </c>
      <c r="AF34">
        <f t="shared" si="3"/>
        <v>0</v>
      </c>
      <c r="AG34">
        <f t="shared" si="3"/>
        <v>-16.825354799843232</v>
      </c>
      <c r="AH34">
        <f t="shared" si="4"/>
        <v>-123.29599891106923</v>
      </c>
      <c r="AI34">
        <f t="shared" si="5"/>
        <v>-140.12135371091247</v>
      </c>
      <c r="AJ34">
        <f t="shared" si="6"/>
        <v>-0.70985439980012188</v>
      </c>
      <c r="AK34">
        <f t="shared" si="20"/>
        <v>1.8170583343168614</v>
      </c>
      <c r="AL34">
        <f t="shared" si="23"/>
        <v>-139.01414977639573</v>
      </c>
      <c r="AN34">
        <f t="shared" si="8"/>
        <v>0</v>
      </c>
      <c r="AO34">
        <f t="shared" si="8"/>
        <v>0</v>
      </c>
      <c r="AP34">
        <f t="shared" si="8"/>
        <v>-0.78683192080357434</v>
      </c>
      <c r="AQ34">
        <f t="shared" si="8"/>
        <v>-5.76589491304492</v>
      </c>
      <c r="AR34">
        <f t="shared" si="8"/>
        <v>-6.552726833848495</v>
      </c>
      <c r="AS34">
        <f t="shared" si="8"/>
        <v>-3.3196096458590126E-2</v>
      </c>
      <c r="AT34">
        <f t="shared" si="8"/>
        <v>8.4974107019484699E-2</v>
      </c>
      <c r="AU34">
        <f t="shared" ref="AU34:AU97" si="24">AL34*$K34</f>
        <v>-6.5009488232876</v>
      </c>
      <c r="AW34">
        <v>31</v>
      </c>
      <c r="AX34">
        <f>IF(Z34&gt;0, (R34*SUMPRODUCT(K34:$K$98, X34:$X$98)-K34*$AZ$3)/Z34, 0)</f>
        <v>39.624469916936292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3.757594E-3</v>
      </c>
      <c r="Q35" s="4">
        <f t="shared" si="22"/>
        <v>25</v>
      </c>
      <c r="R35">
        <f t="shared" si="0"/>
        <v>50000</v>
      </c>
      <c r="S35">
        <f t="shared" si="1"/>
        <v>40.91435506353934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26.66783060432671</v>
      </c>
      <c r="AC35">
        <f t="shared" si="19"/>
        <v>27.157113308898911</v>
      </c>
      <c r="AE35">
        <f t="shared" si="2"/>
        <v>0</v>
      </c>
      <c r="AF35">
        <f t="shared" ref="AF35:AG66" si="25">-$Z35*P35</f>
        <v>0</v>
      </c>
      <c r="AG35">
        <f t="shared" si="25"/>
        <v>-16.593878399601035</v>
      </c>
      <c r="AH35">
        <f t="shared" si="4"/>
        <v>-126.44570448752425</v>
      </c>
      <c r="AI35">
        <f t="shared" ref="AI35:AI66" si="26">SUM(AE35:AH35)</f>
        <v>-143.03958288712528</v>
      </c>
      <c r="AJ35">
        <f t="shared" si="6"/>
        <v>-0.4892827045722008</v>
      </c>
      <c r="AK35">
        <f t="shared" si="20"/>
        <v>1.8667481423028698</v>
      </c>
      <c r="AL35">
        <f t="shared" si="23"/>
        <v>-141.6621174493946</v>
      </c>
      <c r="AN35">
        <f t="shared" ref="AN35:AT66" si="27">AE35*$K35</f>
        <v>0</v>
      </c>
      <c r="AO35">
        <f t="shared" si="27"/>
        <v>0</v>
      </c>
      <c r="AP35">
        <f t="shared" si="27"/>
        <v>-0.6928633988311772</v>
      </c>
      <c r="AQ35">
        <f t="shared" si="27"/>
        <v>-5.2796337582499753</v>
      </c>
      <c r="AR35">
        <f t="shared" si="27"/>
        <v>-5.9724971570811523</v>
      </c>
      <c r="AS35">
        <f t="shared" si="27"/>
        <v>-2.0429586713577249E-2</v>
      </c>
      <c r="AT35">
        <f t="shared" si="27"/>
        <v>7.7944494438916073E-2</v>
      </c>
      <c r="AU35">
        <f t="shared" si="24"/>
        <v>-5.9149822493558126</v>
      </c>
      <c r="AW35">
        <v>32</v>
      </c>
      <c r="AX35">
        <f>IF(Z35&gt;0, (R35*SUMPRODUCT(K35:$K$98, X35:$X$98)-K35*$AZ$3)/Z35, 0)</f>
        <v>40.91435506353934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3.9119039999999999E-3</v>
      </c>
      <c r="Q36" s="4">
        <f t="shared" si="22"/>
        <v>25</v>
      </c>
      <c r="R36">
        <f t="shared" si="0"/>
        <v>50000</v>
      </c>
      <c r="S36">
        <f t="shared" si="1"/>
        <v>41.958100597791123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27.157113308898911</v>
      </c>
      <c r="AC36">
        <f t="shared" si="19"/>
        <v>27.462459566378506</v>
      </c>
      <c r="AE36">
        <f t="shared" si="2"/>
        <v>0</v>
      </c>
      <c r="AF36">
        <f t="shared" si="25"/>
        <v>0</v>
      </c>
      <c r="AG36">
        <f t="shared" si="25"/>
        <v>-16.363025956318111</v>
      </c>
      <c r="AH36">
        <f t="shared" si="4"/>
        <v>-129.82731857382578</v>
      </c>
      <c r="AI36">
        <f t="shared" si="26"/>
        <v>-146.19034453014388</v>
      </c>
      <c r="AJ36">
        <f t="shared" si="6"/>
        <v>-0.3053462574795951</v>
      </c>
      <c r="AK36">
        <f t="shared" si="20"/>
        <v>1.900997931622924</v>
      </c>
      <c r="AL36">
        <f t="shared" si="23"/>
        <v>-144.59469285600053</v>
      </c>
      <c r="AN36">
        <f t="shared" si="27"/>
        <v>0</v>
      </c>
      <c r="AO36">
        <f t="shared" si="27"/>
        <v>0</v>
      </c>
      <c r="AP36">
        <f t="shared" si="27"/>
        <v>-0.61002174084064653</v>
      </c>
      <c r="AQ36">
        <f t="shared" si="27"/>
        <v>-4.8400269666808526</v>
      </c>
      <c r="AR36">
        <f t="shared" si="27"/>
        <v>-5.4500487075214989</v>
      </c>
      <c r="AS36">
        <f t="shared" si="27"/>
        <v>-1.1383460250208607E-2</v>
      </c>
      <c r="AT36">
        <f t="shared" si="27"/>
        <v>7.0870147775773648E-2</v>
      </c>
      <c r="AU36">
        <f t="shared" si="24"/>
        <v>-5.3905620199959339</v>
      </c>
      <c r="AW36">
        <v>33</v>
      </c>
      <c r="AX36">
        <f>IF(Z36&gt;0, (R36*SUMPRODUCT(K36:$K$98, X36:$X$98)-K36*$AZ$3)/Z36, 0)</f>
        <v>41.958100597791123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4.0806530000000001E-3</v>
      </c>
      <c r="Q37" s="4">
        <f t="shared" si="22"/>
        <v>25</v>
      </c>
      <c r="R37">
        <f t="shared" si="0"/>
        <v>50000</v>
      </c>
      <c r="S37">
        <f t="shared" si="1"/>
        <v>42.784456715051348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27.462459566378506</v>
      </c>
      <c r="AC37">
        <f t="shared" si="19"/>
        <v>27.609021899456195</v>
      </c>
      <c r="AE37">
        <f t="shared" si="2"/>
        <v>0</v>
      </c>
      <c r="AF37">
        <f t="shared" si="25"/>
        <v>0</v>
      </c>
      <c r="AG37">
        <f t="shared" si="25"/>
        <v>-16.132623865797203</v>
      </c>
      <c r="AH37">
        <f t="shared" si="4"/>
        <v>-133.54366191545475</v>
      </c>
      <c r="AI37">
        <f t="shared" si="26"/>
        <v>-149.67628578125195</v>
      </c>
      <c r="AJ37">
        <f t="shared" si="6"/>
        <v>-0.14656233307768929</v>
      </c>
      <c r="AK37">
        <f t="shared" si="20"/>
        <v>1.9223721696464955</v>
      </c>
      <c r="AL37">
        <f t="shared" si="23"/>
        <v>-147.90047594468314</v>
      </c>
      <c r="AN37">
        <f t="shared" si="27"/>
        <v>0</v>
      </c>
      <c r="AO37">
        <f t="shared" si="27"/>
        <v>0</v>
      </c>
      <c r="AP37">
        <f t="shared" si="27"/>
        <v>-0.53699306820126214</v>
      </c>
      <c r="AQ37">
        <f t="shared" si="27"/>
        <v>-4.4451554407617984</v>
      </c>
      <c r="AR37">
        <f t="shared" si="27"/>
        <v>-4.9821485089630606</v>
      </c>
      <c r="AS37">
        <f t="shared" si="27"/>
        <v>-4.8784969870265147E-3</v>
      </c>
      <c r="AT37">
        <f t="shared" si="27"/>
        <v>6.3988383922578801E-2</v>
      </c>
      <c r="AU37">
        <f t="shared" si="24"/>
        <v>-4.9230386220275077</v>
      </c>
      <c r="AW37">
        <v>34</v>
      </c>
      <c r="AX37">
        <f>IF(Z37&gt;0, (R37*SUMPRODUCT(K37:$K$98, X37:$X$98)-K37*$AZ$3)/Z37, 0)</f>
        <v>42.784456715051348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4.2836929999999999E-3</v>
      </c>
      <c r="Q38" s="4">
        <f t="shared" si="22"/>
        <v>25</v>
      </c>
      <c r="R38">
        <f t="shared" si="0"/>
        <v>50000</v>
      </c>
      <c r="S38">
        <f t="shared" si="1"/>
        <v>43.415683005706853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27.609021899456195</v>
      </c>
      <c r="AC38">
        <f t="shared" si="19"/>
        <v>27.616178333478796</v>
      </c>
      <c r="AE38">
        <f t="shared" si="2"/>
        <v>0</v>
      </c>
      <c r="AF38">
        <f t="shared" si="25"/>
        <v>0</v>
      </c>
      <c r="AG38">
        <f t="shared" si="25"/>
        <v>-15.902190419213685</v>
      </c>
      <c r="AH38">
        <f t="shared" si="4"/>
        <v>-138.21441585109685</v>
      </c>
      <c r="AI38">
        <f t="shared" si="26"/>
        <v>-154.11660627031054</v>
      </c>
      <c r="AJ38">
        <f t="shared" si="6"/>
        <v>-7.1564340226011325E-3</v>
      </c>
      <c r="AK38">
        <f t="shared" si="20"/>
        <v>1.9326315329619339</v>
      </c>
      <c r="AL38">
        <f t="shared" si="23"/>
        <v>-152.19113117137121</v>
      </c>
      <c r="AN38">
        <f t="shared" si="27"/>
        <v>0</v>
      </c>
      <c r="AO38">
        <f t="shared" si="27"/>
        <v>0</v>
      </c>
      <c r="AP38">
        <f t="shared" si="27"/>
        <v>-0.47260966434995288</v>
      </c>
      <c r="AQ38">
        <f t="shared" si="27"/>
        <v>-4.1077025844683375</v>
      </c>
      <c r="AR38">
        <f t="shared" si="27"/>
        <v>-4.5803122488182906</v>
      </c>
      <c r="AS38">
        <f t="shared" si="27"/>
        <v>-2.126876733457795E-4</v>
      </c>
      <c r="AT38">
        <f t="shared" si="27"/>
        <v>5.7437391706848799E-2</v>
      </c>
      <c r="AU38">
        <f t="shared" si="24"/>
        <v>-4.5230875447847882</v>
      </c>
      <c r="AW38">
        <v>35</v>
      </c>
      <c r="AX38">
        <f>IF(Z38&gt;0, (R38*SUMPRODUCT(K38:$K$98, X38:$X$98)-K38*$AZ$3)/Z38, 0)</f>
        <v>43.415683005706853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4.5002690000000003E-3</v>
      </c>
      <c r="Q39" s="4">
        <f t="shared" si="22"/>
        <v>25</v>
      </c>
      <c r="R39">
        <f t="shared" si="0"/>
        <v>50000</v>
      </c>
      <c r="S39">
        <f t="shared" si="1"/>
        <v>43.843236374273303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27.616178333478796</v>
      </c>
      <c r="AC39">
        <f t="shared" si="19"/>
        <v>27.483754208639397</v>
      </c>
      <c r="AE39">
        <f t="shared" si="2"/>
        <v>0</v>
      </c>
      <c r="AF39">
        <f t="shared" si="25"/>
        <v>0</v>
      </c>
      <c r="AG39">
        <f t="shared" si="25"/>
        <v>-15.671604380445864</v>
      </c>
      <c r="AH39">
        <f t="shared" si="4"/>
        <v>-143.1282691513687</v>
      </c>
      <c r="AI39">
        <f t="shared" si="26"/>
        <v>-158.79987353181457</v>
      </c>
      <c r="AJ39">
        <f t="shared" si="6"/>
        <v>0.13242412483939958</v>
      </c>
      <c r="AK39">
        <f t="shared" si="20"/>
        <v>1.933132483343516</v>
      </c>
      <c r="AL39">
        <f t="shared" si="23"/>
        <v>-156.73431692363167</v>
      </c>
      <c r="AN39">
        <f t="shared" si="27"/>
        <v>0</v>
      </c>
      <c r="AO39">
        <f t="shared" si="27"/>
        <v>0</v>
      </c>
      <c r="AP39">
        <f t="shared" si="27"/>
        <v>-0.41585419382578465</v>
      </c>
      <c r="AQ39">
        <f t="shared" si="27"/>
        <v>-3.7979832528116035</v>
      </c>
      <c r="AR39">
        <f t="shared" si="27"/>
        <v>-4.2138374466373882</v>
      </c>
      <c r="AS39">
        <f t="shared" si="27"/>
        <v>3.5139432020684304E-3</v>
      </c>
      <c r="AT39">
        <f t="shared" si="27"/>
        <v>5.1296678432127672E-2</v>
      </c>
      <c r="AU39">
        <f t="shared" si="24"/>
        <v>-4.1590268250031928</v>
      </c>
      <c r="AW39">
        <v>36</v>
      </c>
      <c r="AX39">
        <f>IF(Z39&gt;0, (R39*SUMPRODUCT(K39:$K$98, X39:$X$98)-K39*$AZ$3)/Z39, 0)</f>
        <v>43.843236374273303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4.7150400000000002E-3</v>
      </c>
      <c r="Q40" s="4">
        <f t="shared" si="22"/>
        <v>25</v>
      </c>
      <c r="R40">
        <f t="shared" si="0"/>
        <v>50000</v>
      </c>
      <c r="S40">
        <f t="shared" si="1"/>
        <v>44.095482175458592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27.483754208639397</v>
      </c>
      <c r="AC40">
        <f t="shared" si="19"/>
        <v>27.23512672335363</v>
      </c>
      <c r="AE40">
        <f t="shared" si="2"/>
        <v>0</v>
      </c>
      <c r="AF40">
        <f t="shared" si="25"/>
        <v>0</v>
      </c>
      <c r="AG40">
        <f t="shared" si="25"/>
        <v>-15.440996095123428</v>
      </c>
      <c r="AH40">
        <f t="shared" si="4"/>
        <v>-147.78448303595493</v>
      </c>
      <c r="AI40">
        <f t="shared" si="26"/>
        <v>-163.22547913107837</v>
      </c>
      <c r="AJ40">
        <f t="shared" si="6"/>
        <v>0.24862748528576617</v>
      </c>
      <c r="AK40">
        <f t="shared" si="20"/>
        <v>1.923862794604758</v>
      </c>
      <c r="AL40">
        <f t="shared" si="23"/>
        <v>-161.05298885118785</v>
      </c>
      <c r="AN40">
        <f t="shared" si="27"/>
        <v>0</v>
      </c>
      <c r="AO40">
        <f t="shared" si="27"/>
        <v>0</v>
      </c>
      <c r="AP40">
        <f t="shared" si="27"/>
        <v>-0.36583471672274143</v>
      </c>
      <c r="AQ40">
        <f t="shared" si="27"/>
        <v>-3.5013734965291561</v>
      </c>
      <c r="AR40">
        <f t="shared" si="27"/>
        <v>-3.8672082132518977</v>
      </c>
      <c r="AS40">
        <f t="shared" si="27"/>
        <v>5.8905892527057703E-3</v>
      </c>
      <c r="AT40">
        <f t="shared" si="27"/>
        <v>4.5580984292841853E-2</v>
      </c>
      <c r="AU40">
        <f t="shared" si="24"/>
        <v>-3.8157366397063504</v>
      </c>
      <c r="AW40">
        <v>37</v>
      </c>
      <c r="AX40">
        <f>IF(Z40&gt;0, (R40*SUMPRODUCT(K40:$K$98, X40:$X$98)-K40*$AZ$3)/Z40, 0)</f>
        <v>44.095482175458592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4.9523709999999997E-3</v>
      </c>
      <c r="Q41" s="4">
        <f t="shared" si="22"/>
        <v>25</v>
      </c>
      <c r="R41">
        <f t="shared" si="0"/>
        <v>50000</v>
      </c>
      <c r="S41">
        <f t="shared" si="1"/>
        <v>44.218630265069656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27.23512672335363</v>
      </c>
      <c r="AC41">
        <f t="shared" si="19"/>
        <v>26.902820876401119</v>
      </c>
      <c r="AE41">
        <f t="shared" si="2"/>
        <v>0</v>
      </c>
      <c r="AF41">
        <f t="shared" si="25"/>
        <v>0</v>
      </c>
      <c r="AG41">
        <f t="shared" si="25"/>
        <v>-15.210116592899588</v>
      </c>
      <c r="AH41">
        <f t="shared" si="4"/>
        <v>-152.939082545205</v>
      </c>
      <c r="AI41">
        <f t="shared" si="26"/>
        <v>-168.14919913810459</v>
      </c>
      <c r="AJ41">
        <f t="shared" si="6"/>
        <v>0.33230584695251153</v>
      </c>
      <c r="AK41">
        <f t="shared" si="20"/>
        <v>1.9064588706347543</v>
      </c>
      <c r="AL41">
        <f t="shared" si="23"/>
        <v>-165.9104344205173</v>
      </c>
      <c r="AN41">
        <f t="shared" si="27"/>
        <v>0</v>
      </c>
      <c r="AO41">
        <f t="shared" si="27"/>
        <v>0</v>
      </c>
      <c r="AP41">
        <f t="shared" si="27"/>
        <v>-0.32175412528002056</v>
      </c>
      <c r="AQ41">
        <f t="shared" si="27"/>
        <v>-3.2352665033766419</v>
      </c>
      <c r="AR41">
        <f t="shared" si="27"/>
        <v>-3.5570206286566628</v>
      </c>
      <c r="AS41">
        <f t="shared" si="27"/>
        <v>7.029583005402777E-3</v>
      </c>
      <c r="AT41">
        <f t="shared" si="27"/>
        <v>4.0329145576028971E-2</v>
      </c>
      <c r="AU41">
        <f t="shared" si="24"/>
        <v>-3.5096619000752307</v>
      </c>
      <c r="AW41">
        <v>38</v>
      </c>
      <c r="AX41">
        <f>IF(Z41&gt;0, (R41*SUMPRODUCT(K41:$K$98, X41:$X$98)-K41*$AZ$3)/Z41, 0)</f>
        <v>44.218630265069656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5.2041409999999998E-3</v>
      </c>
      <c r="Q42" s="4">
        <f t="shared" si="22"/>
        <v>25</v>
      </c>
      <c r="R42">
        <f t="shared" si="0"/>
        <v>50000</v>
      </c>
      <c r="S42">
        <f t="shared" si="1"/>
        <v>44.224125452427131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26.902820876401119</v>
      </c>
      <c r="AC42">
        <f t="shared" si="19"/>
        <v>26.497079060146486</v>
      </c>
      <c r="AE42">
        <f t="shared" si="2"/>
        <v>0</v>
      </c>
      <c r="AF42">
        <f t="shared" si="25"/>
        <v>0</v>
      </c>
      <c r="AG42">
        <f t="shared" si="25"/>
        <v>-14.978859835594701</v>
      </c>
      <c r="AH42">
        <f t="shared" si="4"/>
        <v>-158.31118275177812</v>
      </c>
      <c r="AI42">
        <f t="shared" si="26"/>
        <v>-173.29004258737282</v>
      </c>
      <c r="AJ42">
        <f t="shared" si="6"/>
        <v>0.40574181625463268</v>
      </c>
      <c r="AK42">
        <f t="shared" si="20"/>
        <v>1.8831974613480784</v>
      </c>
      <c r="AL42">
        <f t="shared" si="23"/>
        <v>-171.00110330977012</v>
      </c>
      <c r="AN42">
        <f t="shared" si="27"/>
        <v>0</v>
      </c>
      <c r="AO42">
        <f t="shared" si="27"/>
        <v>0</v>
      </c>
      <c r="AP42">
        <f t="shared" si="27"/>
        <v>-0.2829126162427959</v>
      </c>
      <c r="AQ42">
        <f t="shared" si="27"/>
        <v>-2.9900961344444492</v>
      </c>
      <c r="AR42">
        <f t="shared" si="27"/>
        <v>-3.2730087506872447</v>
      </c>
      <c r="AS42">
        <f t="shared" si="27"/>
        <v>7.6634323316734903E-3</v>
      </c>
      <c r="AT42">
        <f t="shared" si="27"/>
        <v>3.5568816755045328E-2</v>
      </c>
      <c r="AU42">
        <f t="shared" si="24"/>
        <v>-3.2297765016005262</v>
      </c>
      <c r="AW42">
        <v>39</v>
      </c>
      <c r="AX42">
        <f>IF(Z42&gt;0, (R42*SUMPRODUCT(K42:$K$98, X42:$X$98)-K42*$AZ$3)/Z42, 0)</f>
        <v>44.224125452427131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5.4847869999999996E-3</v>
      </c>
      <c r="Q43" s="4">
        <f t="shared" si="22"/>
        <v>25</v>
      </c>
      <c r="R43">
        <f t="shared" si="0"/>
        <v>50000</v>
      </c>
      <c r="S43">
        <f t="shared" si="1"/>
        <v>44.133541794919779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26.497079060146486</v>
      </c>
      <c r="AC43">
        <f t="shared" si="19"/>
        <v>26.033344253489517</v>
      </c>
      <c r="AE43">
        <f t="shared" si="2"/>
        <v>0</v>
      </c>
      <c r="AF43">
        <f t="shared" si="25"/>
        <v>0</v>
      </c>
      <c r="AG43">
        <f t="shared" si="25"/>
        <v>-14.746915381537665</v>
      </c>
      <c r="AH43">
        <f t="shared" si="4"/>
        <v>-164.3117114021839</v>
      </c>
      <c r="AI43">
        <f t="shared" si="26"/>
        <v>-179.05862678372156</v>
      </c>
      <c r="AJ43">
        <f t="shared" si="6"/>
        <v>0.46373480665696931</v>
      </c>
      <c r="AK43">
        <f t="shared" si="20"/>
        <v>1.8547955342102542</v>
      </c>
      <c r="AL43">
        <f t="shared" si="23"/>
        <v>-176.74009644285434</v>
      </c>
      <c r="AN43">
        <f t="shared" si="27"/>
        <v>0</v>
      </c>
      <c r="AO43">
        <f t="shared" si="27"/>
        <v>0</v>
      </c>
      <c r="AP43">
        <f t="shared" si="27"/>
        <v>-0.24868908450059238</v>
      </c>
      <c r="AQ43">
        <f t="shared" si="27"/>
        <v>-2.7709204280437061</v>
      </c>
      <c r="AR43">
        <f t="shared" si="27"/>
        <v>-3.0196095125442985</v>
      </c>
      <c r="AS43">
        <f t="shared" si="27"/>
        <v>7.8203326956742779E-3</v>
      </c>
      <c r="AT43">
        <f t="shared" si="27"/>
        <v>3.1278907581989451E-2</v>
      </c>
      <c r="AU43">
        <f t="shared" si="24"/>
        <v>-2.9805102722666348</v>
      </c>
      <c r="AW43">
        <v>40</v>
      </c>
      <c r="AX43">
        <f>IF(Z43&gt;0, (R43*SUMPRODUCT(K43:$K$98, X43:$X$98)-K43*$AZ$3)/Z43, 0)</f>
        <v>44.133541794919779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5.8078460000000002E-3</v>
      </c>
      <c r="Q44" s="4">
        <f t="shared" si="22"/>
        <v>25</v>
      </c>
      <c r="R44">
        <f t="shared" si="0"/>
        <v>50000</v>
      </c>
      <c r="S44">
        <f t="shared" si="1"/>
        <v>43.954902180212045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26.033344253489517</v>
      </c>
      <c r="AC44">
        <f t="shared" si="19"/>
        <v>25.51810358239895</v>
      </c>
      <c r="AE44">
        <f t="shared" si="2"/>
        <v>0</v>
      </c>
      <c r="AF44">
        <f t="shared" si="25"/>
        <v>0</v>
      </c>
      <c r="AG44">
        <f t="shared" si="25"/>
        <v>-14.513798414211285</v>
      </c>
      <c r="AH44">
        <f t="shared" si="4"/>
        <v>-171.295627022004</v>
      </c>
      <c r="AI44">
        <f t="shared" si="26"/>
        <v>-185.80942543621529</v>
      </c>
      <c r="AJ44">
        <f t="shared" si="6"/>
        <v>0.51524067109056659</v>
      </c>
      <c r="AK44">
        <f t="shared" si="20"/>
        <v>1.8223340977442664</v>
      </c>
      <c r="AL44">
        <f t="shared" si="23"/>
        <v>-183.47185066738047</v>
      </c>
      <c r="AN44">
        <f t="shared" si="27"/>
        <v>0</v>
      </c>
      <c r="AO44">
        <f t="shared" si="27"/>
        <v>0</v>
      </c>
      <c r="AP44">
        <f t="shared" si="27"/>
        <v>-0.21853379084904107</v>
      </c>
      <c r="AQ44">
        <f t="shared" si="27"/>
        <v>-2.5791926868936201</v>
      </c>
      <c r="AR44">
        <f t="shared" si="27"/>
        <v>-2.7977264777426614</v>
      </c>
      <c r="AS44">
        <f t="shared" si="27"/>
        <v>7.7579620330660527E-3</v>
      </c>
      <c r="AT44">
        <f t="shared" si="27"/>
        <v>2.7438825261868079E-2</v>
      </c>
      <c r="AU44">
        <f t="shared" si="24"/>
        <v>-2.7625296904477272</v>
      </c>
      <c r="AW44">
        <v>41</v>
      </c>
      <c r="AX44">
        <f>IF(Z44&gt;0, (R44*SUMPRODUCT(K44:$K$98, X44:$X$98)-K44*$AZ$3)/Z44, 0)</f>
        <v>43.954902180212045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6.1543680000000003E-3</v>
      </c>
      <c r="Q45" s="4">
        <f t="shared" si="22"/>
        <v>25</v>
      </c>
      <c r="R45">
        <f t="shared" si="0"/>
        <v>50000</v>
      </c>
      <c r="S45">
        <f t="shared" si="1"/>
        <v>43.687095512947913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25.51810358239895</v>
      </c>
      <c r="AC45">
        <f t="shared" si="19"/>
        <v>24.952910678499183</v>
      </c>
      <c r="AE45">
        <f t="shared" si="2"/>
        <v>0</v>
      </c>
      <c r="AF45">
        <f t="shared" si="25"/>
        <v>0</v>
      </c>
      <c r="AG45">
        <f t="shared" si="25"/>
        <v>-14.279337173550299</v>
      </c>
      <c r="AH45">
        <f t="shared" si="4"/>
        <v>-178.64651303774536</v>
      </c>
      <c r="AI45">
        <f t="shared" si="26"/>
        <v>-192.92585021129565</v>
      </c>
      <c r="AJ45">
        <f t="shared" si="6"/>
        <v>0.56519290389976717</v>
      </c>
      <c r="AK45">
        <f t="shared" si="20"/>
        <v>1.7862672507679267</v>
      </c>
      <c r="AL45">
        <f t="shared" si="23"/>
        <v>-190.57439005662795</v>
      </c>
      <c r="AN45">
        <f t="shared" si="27"/>
        <v>0</v>
      </c>
      <c r="AO45">
        <f t="shared" si="27"/>
        <v>0</v>
      </c>
      <c r="AP45">
        <f t="shared" si="27"/>
        <v>-0.19196742461717017</v>
      </c>
      <c r="AQ45">
        <f t="shared" si="27"/>
        <v>-2.4016738737857697</v>
      </c>
      <c r="AR45">
        <f t="shared" si="27"/>
        <v>-2.5936412984029396</v>
      </c>
      <c r="AS45">
        <f t="shared" si="27"/>
        <v>7.5982956950208236E-3</v>
      </c>
      <c r="AT45">
        <f t="shared" si="27"/>
        <v>2.4014078499601296E-2</v>
      </c>
      <c r="AU45">
        <f t="shared" si="24"/>
        <v>-2.5620289242083176</v>
      </c>
      <c r="AW45">
        <v>42</v>
      </c>
      <c r="AX45">
        <f>IF(Z45&gt;0, (R45*SUMPRODUCT(K45:$K$98, X45:$X$98)-K45*$AZ$3)/Z45, 0)</f>
        <v>43.687095512947913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6.5216450000000004E-3</v>
      </c>
      <c r="Q46" s="4">
        <f t="shared" si="22"/>
        <v>25</v>
      </c>
      <c r="R46">
        <f t="shared" si="0"/>
        <v>50000</v>
      </c>
      <c r="S46">
        <f t="shared" si="1"/>
        <v>43.346728524292757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24.952910678499183</v>
      </c>
      <c r="AC46">
        <f t="shared" si="19"/>
        <v>24.349450896672217</v>
      </c>
      <c r="AE46">
        <f t="shared" si="2"/>
        <v>0</v>
      </c>
      <c r="AF46">
        <f t="shared" si="25"/>
        <v>0</v>
      </c>
      <c r="AG46">
        <f t="shared" si="25"/>
        <v>-14.043419033933599</v>
      </c>
      <c r="AH46">
        <f t="shared" si="4"/>
        <v>-186.2495357623969</v>
      </c>
      <c r="AI46">
        <f t="shared" si="26"/>
        <v>-200.29295479633049</v>
      </c>
      <c r="AJ46">
        <f t="shared" si="6"/>
        <v>0.60345978182696669</v>
      </c>
      <c r="AK46">
        <f t="shared" si="20"/>
        <v>1.7467037474949429</v>
      </c>
      <c r="AL46">
        <f t="shared" si="23"/>
        <v>-197.9427912670086</v>
      </c>
      <c r="AN46">
        <f t="shared" si="27"/>
        <v>0</v>
      </c>
      <c r="AO46">
        <f t="shared" si="27"/>
        <v>0</v>
      </c>
      <c r="AP46">
        <f t="shared" si="27"/>
        <v>-0.16856768480007234</v>
      </c>
      <c r="AQ46">
        <f t="shared" si="27"/>
        <v>-2.2356132052097228</v>
      </c>
      <c r="AR46">
        <f t="shared" si="27"/>
        <v>-2.404180890009795</v>
      </c>
      <c r="AS46">
        <f t="shared" si="27"/>
        <v>7.2435222538563982E-3</v>
      </c>
      <c r="AT46">
        <f t="shared" si="27"/>
        <v>2.0966248036562354E-2</v>
      </c>
      <c r="AU46">
        <f t="shared" si="24"/>
        <v>-2.3759711197193765</v>
      </c>
      <c r="AW46">
        <v>43</v>
      </c>
      <c r="AX46">
        <f>IF(Z46&gt;0, (R46*SUMPRODUCT(K46:$K$98, X46:$X$98)-K46*$AZ$3)/Z46, 0)</f>
        <v>43.346728524292757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6.9358459999999999E-3</v>
      </c>
      <c r="Q47" s="4">
        <f t="shared" si="22"/>
        <v>25</v>
      </c>
      <c r="R47">
        <f t="shared" si="0"/>
        <v>50000</v>
      </c>
      <c r="S47">
        <f t="shared" si="1"/>
        <v>42.952528626412366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24.349450896672217</v>
      </c>
      <c r="AC47">
        <f t="shared" si="19"/>
        <v>23.719385987854288</v>
      </c>
      <c r="AE47">
        <f t="shared" si="2"/>
        <v>0</v>
      </c>
      <c r="AF47">
        <f t="shared" si="25"/>
        <v>0</v>
      </c>
      <c r="AG47">
        <f t="shared" si="25"/>
        <v>-13.805581851861431</v>
      </c>
      <c r="AH47">
        <f t="shared" si="4"/>
        <v>-194.80598346566444</v>
      </c>
      <c r="AI47">
        <f t="shared" si="26"/>
        <v>-208.61156531752587</v>
      </c>
      <c r="AJ47">
        <f t="shared" si="6"/>
        <v>0.63006490881792843</v>
      </c>
      <c r="AK47">
        <f t="shared" si="20"/>
        <v>1.7044615627670554</v>
      </c>
      <c r="AL47">
        <f t="shared" si="23"/>
        <v>-206.27703884594089</v>
      </c>
      <c r="AN47">
        <f t="shared" si="27"/>
        <v>0</v>
      </c>
      <c r="AO47">
        <f t="shared" si="27"/>
        <v>0</v>
      </c>
      <c r="AP47">
        <f t="shared" si="27"/>
        <v>-0.14795790040153731</v>
      </c>
      <c r="AQ47">
        <f t="shared" si="27"/>
        <v>-2.0877848256247189</v>
      </c>
      <c r="AR47">
        <f t="shared" si="27"/>
        <v>-2.2357427260262561</v>
      </c>
      <c r="AS47">
        <f t="shared" si="27"/>
        <v>6.7525644355813444E-3</v>
      </c>
      <c r="AT47">
        <f t="shared" si="27"/>
        <v>1.8267144177493221E-2</v>
      </c>
      <c r="AU47">
        <f t="shared" si="24"/>
        <v>-2.2107230174131818</v>
      </c>
      <c r="AW47">
        <v>44</v>
      </c>
      <c r="AX47">
        <f>IF(Z47&gt;0, (R47*SUMPRODUCT(K47:$K$98, X47:$X$98)-K47*$AZ$3)/Z47, 0)</f>
        <v>42.952528626412366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7.4023869999999999E-3</v>
      </c>
      <c r="Q48" s="4">
        <f t="shared" si="22"/>
        <v>25</v>
      </c>
      <c r="R48">
        <f t="shared" si="0"/>
        <v>50000</v>
      </c>
      <c r="S48">
        <f t="shared" si="1"/>
        <v>42.507486753028033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23.719385987854288</v>
      </c>
      <c r="AC48">
        <f t="shared" si="19"/>
        <v>23.065126426865099</v>
      </c>
      <c r="AE48">
        <f t="shared" si="2"/>
        <v>0</v>
      </c>
      <c r="AF48">
        <f t="shared" si="25"/>
        <v>0</v>
      </c>
      <c r="AG48">
        <f t="shared" si="25"/>
        <v>-13.565331773715162</v>
      </c>
      <c r="AH48">
        <f t="shared" si="4"/>
        <v>-204.38851925530997</v>
      </c>
      <c r="AI48">
        <f t="shared" si="26"/>
        <v>-217.95385102902515</v>
      </c>
      <c r="AJ48">
        <f t="shared" si="6"/>
        <v>0.65425956098918903</v>
      </c>
      <c r="AK48">
        <f t="shared" si="20"/>
        <v>1.6603570191498003</v>
      </c>
      <c r="AL48">
        <f t="shared" si="23"/>
        <v>-215.63923444888613</v>
      </c>
      <c r="AN48">
        <f t="shared" si="27"/>
        <v>0</v>
      </c>
      <c r="AO48">
        <f t="shared" si="27"/>
        <v>0</v>
      </c>
      <c r="AP48">
        <f t="shared" si="27"/>
        <v>-0.12980632121343061</v>
      </c>
      <c r="AQ48">
        <f t="shared" si="27"/>
        <v>-1.9557886401422044</v>
      </c>
      <c r="AR48">
        <f t="shared" si="27"/>
        <v>-2.085594961355635</v>
      </c>
      <c r="AS48">
        <f t="shared" si="27"/>
        <v>6.2605934117497559E-3</v>
      </c>
      <c r="AT48">
        <f t="shared" si="27"/>
        <v>1.5887914881252251E-2</v>
      </c>
      <c r="AU48">
        <f t="shared" si="24"/>
        <v>-2.0634464530626331</v>
      </c>
      <c r="AW48">
        <v>45</v>
      </c>
      <c r="AX48">
        <f>IF(Z48&gt;0, (R48*SUMPRODUCT(K48:$K$98, X48:$X$98)-K48*$AZ$3)/Z48, 0)</f>
        <v>42.507486753028033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7.9366079999999995E-3</v>
      </c>
      <c r="Q49" s="4">
        <f t="shared" si="22"/>
        <v>25</v>
      </c>
      <c r="R49">
        <f t="shared" si="0"/>
        <v>50000</v>
      </c>
      <c r="S49">
        <f t="shared" si="1"/>
        <v>42.015546865390661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23.065126426865099</v>
      </c>
      <c r="AC49">
        <f t="shared" si="19"/>
        <v>22.389271058718904</v>
      </c>
      <c r="AE49">
        <f t="shared" si="2"/>
        <v>0</v>
      </c>
      <c r="AF49">
        <f t="shared" si="25"/>
        <v>0</v>
      </c>
      <c r="AG49">
        <f t="shared" si="25"/>
        <v>-13.322015735300086</v>
      </c>
      <c r="AH49">
        <f t="shared" si="4"/>
        <v>-215.32544135584385</v>
      </c>
      <c r="AI49">
        <f t="shared" si="26"/>
        <v>-228.64745709114393</v>
      </c>
      <c r="AJ49">
        <f t="shared" si="6"/>
        <v>0.67585536814619473</v>
      </c>
      <c r="AK49">
        <f t="shared" si="20"/>
        <v>1.614558849880557</v>
      </c>
      <c r="AL49">
        <f t="shared" si="23"/>
        <v>-226.35704287311719</v>
      </c>
      <c r="AN49">
        <f t="shared" si="27"/>
        <v>0</v>
      </c>
      <c r="AO49">
        <f t="shared" si="27"/>
        <v>0</v>
      </c>
      <c r="AP49">
        <f t="shared" si="27"/>
        <v>-0.1138196751016993</v>
      </c>
      <c r="AQ49">
        <f t="shared" si="27"/>
        <v>-1.8396819417733625</v>
      </c>
      <c r="AR49">
        <f t="shared" si="27"/>
        <v>-1.9535016168750616</v>
      </c>
      <c r="AS49">
        <f t="shared" si="27"/>
        <v>5.7743242424121381E-3</v>
      </c>
      <c r="AT49">
        <f t="shared" si="27"/>
        <v>1.3794351198598009E-2</v>
      </c>
      <c r="AU49">
        <f t="shared" si="24"/>
        <v>-1.9339329414340516</v>
      </c>
      <c r="AW49">
        <v>46</v>
      </c>
      <c r="AX49">
        <f>IF(Z49&gt;0, (R49*SUMPRODUCT(K49:$K$98, X49:$X$98)-K49*$AZ$3)/Z49, 0)</f>
        <v>42.015546865390661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8.552947E-3</v>
      </c>
      <c r="Q50" s="4">
        <f t="shared" si="22"/>
        <v>25</v>
      </c>
      <c r="R50">
        <f t="shared" si="0"/>
        <v>50000</v>
      </c>
      <c r="S50">
        <f t="shared" si="1"/>
        <v>41.477304836256657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22.389271058718904</v>
      </c>
      <c r="AC50">
        <f t="shared" si="19"/>
        <v>21.692386681227685</v>
      </c>
      <c r="AE50">
        <f t="shared" si="2"/>
        <v>0</v>
      </c>
      <c r="AF50">
        <f t="shared" si="25"/>
        <v>0</v>
      </c>
      <c r="AG50">
        <f t="shared" si="25"/>
        <v>-13.074853083429897</v>
      </c>
      <c r="AH50">
        <f t="shared" si="4"/>
        <v>-227.88498903437531</v>
      </c>
      <c r="AI50">
        <f t="shared" si="26"/>
        <v>-240.95984211780521</v>
      </c>
      <c r="AJ50">
        <f t="shared" si="6"/>
        <v>0.69688437749121945</v>
      </c>
      <c r="AK50">
        <f t="shared" si="20"/>
        <v>1.5672489741103235</v>
      </c>
      <c r="AL50">
        <f t="shared" si="23"/>
        <v>-238.69570876620367</v>
      </c>
      <c r="AN50">
        <f t="shared" si="27"/>
        <v>0</v>
      </c>
      <c r="AO50">
        <f t="shared" si="27"/>
        <v>0</v>
      </c>
      <c r="AP50">
        <f t="shared" si="27"/>
        <v>-9.9739272055339487E-2</v>
      </c>
      <c r="AQ50">
        <f t="shared" si="27"/>
        <v>-1.7383815155393811</v>
      </c>
      <c r="AR50">
        <f t="shared" si="27"/>
        <v>-1.8381207875947208</v>
      </c>
      <c r="AS50">
        <f t="shared" si="27"/>
        <v>5.3160628325377018E-3</v>
      </c>
      <c r="AT50">
        <f t="shared" si="27"/>
        <v>1.1955489733597464E-2</v>
      </c>
      <c r="AU50">
        <f t="shared" si="24"/>
        <v>-1.8208492350285854</v>
      </c>
      <c r="AW50">
        <v>47</v>
      </c>
      <c r="AX50">
        <f>IF(Z50&gt;0, (R50*SUMPRODUCT(K50:$K$98, X50:$X$98)-K50*$AZ$3)/Z50, 0)</f>
        <v>41.477304836256657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9.2631359999999999E-3</v>
      </c>
      <c r="Q51" s="4">
        <f t="shared" si="22"/>
        <v>25</v>
      </c>
      <c r="R51">
        <f t="shared" si="0"/>
        <v>50000</v>
      </c>
      <c r="S51">
        <f t="shared" si="1"/>
        <v>40.892099780687005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21.692386681227685</v>
      </c>
      <c r="AC51">
        <f t="shared" si="19"/>
        <v>20.974360133797369</v>
      </c>
      <c r="AE51">
        <f t="shared" si="2"/>
        <v>0</v>
      </c>
      <c r="AF51">
        <f t="shared" si="25"/>
        <v>0</v>
      </c>
      <c r="AG51">
        <f t="shared" si="25"/>
        <v>-12.822990410303767</v>
      </c>
      <c r="AH51">
        <f t="shared" si="4"/>
        <v>-242.22828458366095</v>
      </c>
      <c r="AI51">
        <f t="shared" si="26"/>
        <v>-255.05127499396471</v>
      </c>
      <c r="AJ51">
        <f t="shared" si="6"/>
        <v>0.71802654743031624</v>
      </c>
      <c r="AK51">
        <f t="shared" si="20"/>
        <v>1.518467067685938</v>
      </c>
      <c r="AL51">
        <f t="shared" si="23"/>
        <v>-252.81478137884844</v>
      </c>
      <c r="AN51">
        <f t="shared" si="27"/>
        <v>0</v>
      </c>
      <c r="AO51">
        <f t="shared" si="27"/>
        <v>0</v>
      </c>
      <c r="AP51">
        <f t="shared" si="27"/>
        <v>-8.7337482940353983E-2</v>
      </c>
      <c r="AQ51">
        <f t="shared" si="27"/>
        <v>-1.6498186456957304</v>
      </c>
      <c r="AR51">
        <f t="shared" si="27"/>
        <v>-1.7371561286360844</v>
      </c>
      <c r="AS51">
        <f t="shared" si="27"/>
        <v>4.8904841484187734E-3</v>
      </c>
      <c r="AT51">
        <f t="shared" si="27"/>
        <v>1.0342290477964127E-2</v>
      </c>
      <c r="AU51">
        <f t="shared" si="24"/>
        <v>-1.7219233540097014</v>
      </c>
      <c r="AW51">
        <v>48</v>
      </c>
      <c r="AX51">
        <f>IF(Z51&gt;0, (R51*SUMPRODUCT(K51:$K$98, X51:$X$98)-K51*$AZ$3)/Z51, 0)</f>
        <v>40.892099780687005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1.011049E-2</v>
      </c>
      <c r="Q52" s="4">
        <f t="shared" si="22"/>
        <v>25</v>
      </c>
      <c r="R52">
        <f t="shared" si="0"/>
        <v>50000</v>
      </c>
      <c r="S52">
        <f t="shared" si="1"/>
        <v>40.261419530306448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20.974360133797369</v>
      </c>
      <c r="AC52">
        <f t="shared" si="19"/>
        <v>20.235572709627586</v>
      </c>
      <c r="AE52">
        <f t="shared" si="2"/>
        <v>0</v>
      </c>
      <c r="AF52">
        <f t="shared" si="25"/>
        <v>0</v>
      </c>
      <c r="AG52">
        <f t="shared" si="25"/>
        <v>-12.565113789887256</v>
      </c>
      <c r="AH52">
        <f t="shared" si="4"/>
        <v>-259.29343262694425</v>
      </c>
      <c r="AI52">
        <f t="shared" si="26"/>
        <v>-271.85854641683153</v>
      </c>
      <c r="AJ52">
        <f t="shared" si="6"/>
        <v>0.73878742416978227</v>
      </c>
      <c r="AK52">
        <f t="shared" si="20"/>
        <v>1.468205209365816</v>
      </c>
      <c r="AL52">
        <f t="shared" si="23"/>
        <v>-269.65155378329592</v>
      </c>
      <c r="AN52">
        <f t="shared" si="27"/>
        <v>0</v>
      </c>
      <c r="AO52">
        <f t="shared" si="27"/>
        <v>0</v>
      </c>
      <c r="AP52">
        <f t="shared" si="27"/>
        <v>-7.6411681574157869E-2</v>
      </c>
      <c r="AQ52">
        <f t="shared" si="27"/>
        <v>-1.5768299069528919</v>
      </c>
      <c r="AR52">
        <f t="shared" si="27"/>
        <v>-1.6532415885270499</v>
      </c>
      <c r="AS52">
        <f t="shared" si="27"/>
        <v>4.4927559233158554E-3</v>
      </c>
      <c r="AT52">
        <f t="shared" si="27"/>
        <v>8.9285326674775119E-3</v>
      </c>
      <c r="AU52">
        <f t="shared" si="24"/>
        <v>-1.6398202999362566</v>
      </c>
      <c r="AW52">
        <v>49</v>
      </c>
      <c r="AX52">
        <f>IF(Z52&gt;0, (R52*SUMPRODUCT(K52:$K$98, X52:$X$98)-K52*$AZ$3)/Z52, 0)</f>
        <v>40.261419530306448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1.1085984E-2</v>
      </c>
      <c r="Q53" s="4">
        <f t="shared" si="22"/>
        <v>25</v>
      </c>
      <c r="R53">
        <f t="shared" si="0"/>
        <v>50000</v>
      </c>
      <c r="S53">
        <f t="shared" si="1"/>
        <v>39.577034028885265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20.235572709627586</v>
      </c>
      <c r="AC53">
        <f t="shared" si="19"/>
        <v>19.472163536180005</v>
      </c>
      <c r="AE53">
        <f t="shared" si="2"/>
        <v>0</v>
      </c>
      <c r="AF53">
        <f t="shared" si="25"/>
        <v>0</v>
      </c>
      <c r="AG53">
        <f t="shared" si="25"/>
        <v>-12.300166001555512</v>
      </c>
      <c r="AH53">
        <f t="shared" si="4"/>
        <v>-278.59330086573897</v>
      </c>
      <c r="AI53">
        <f t="shared" si="26"/>
        <v>-290.89346686729448</v>
      </c>
      <c r="AJ53">
        <f t="shared" si="6"/>
        <v>0.76340917344758097</v>
      </c>
      <c r="AK53">
        <f t="shared" si="20"/>
        <v>1.4164900896739312</v>
      </c>
      <c r="AL53">
        <f t="shared" si="23"/>
        <v>-288.71356760417297</v>
      </c>
      <c r="AN53">
        <f t="shared" si="27"/>
        <v>0</v>
      </c>
      <c r="AO53">
        <f t="shared" si="27"/>
        <v>0</v>
      </c>
      <c r="AP53">
        <f t="shared" si="27"/>
        <v>-6.6786130427742924E-2</v>
      </c>
      <c r="AQ53">
        <f t="shared" si="27"/>
        <v>-1.5126762131146589</v>
      </c>
      <c r="AR53">
        <f t="shared" si="27"/>
        <v>-1.5794623435424018</v>
      </c>
      <c r="AS53">
        <f t="shared" si="27"/>
        <v>4.1450777673372732E-3</v>
      </c>
      <c r="AT53">
        <f t="shared" si="27"/>
        <v>7.6911069221833935E-3</v>
      </c>
      <c r="AU53">
        <f t="shared" si="24"/>
        <v>-1.5676261588528813</v>
      </c>
      <c r="AW53">
        <v>50</v>
      </c>
      <c r="AX53">
        <f>IF(Z53&gt;0, (R53*SUMPRODUCT(K53:$K$98, X53:$X$98)-K53*$AZ$3)/Z53, 0)</f>
        <v>39.577034028885265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1.2207667E-2</v>
      </c>
      <c r="Q54" s="4">
        <f t="shared" si="22"/>
        <v>25</v>
      </c>
      <c r="R54">
        <f t="shared" si="0"/>
        <v>50000</v>
      </c>
      <c r="S54">
        <f t="shared" si="1"/>
        <v>38.841239271882756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19.472163536180005</v>
      </c>
      <c r="AC54">
        <f t="shared" si="19"/>
        <v>18.685755835123661</v>
      </c>
      <c r="AE54">
        <f t="shared" si="2"/>
        <v>0</v>
      </c>
      <c r="AF54">
        <f t="shared" si="25"/>
        <v>0</v>
      </c>
      <c r="AG54">
        <f t="shared" si="25"/>
        <v>-12.027008010948247</v>
      </c>
      <c r="AH54">
        <f t="shared" si="4"/>
        <v>-300.31266118342234</v>
      </c>
      <c r="AI54">
        <f t="shared" si="26"/>
        <v>-312.33966919437057</v>
      </c>
      <c r="AJ54">
        <f t="shared" si="6"/>
        <v>0.78640770105634417</v>
      </c>
      <c r="AK54">
        <f t="shared" si="20"/>
        <v>1.3630514475326005</v>
      </c>
      <c r="AL54">
        <f t="shared" si="23"/>
        <v>-310.19021004578161</v>
      </c>
      <c r="AN54">
        <f t="shared" si="27"/>
        <v>0</v>
      </c>
      <c r="AO54">
        <f t="shared" si="27"/>
        <v>0</v>
      </c>
      <c r="AP54">
        <f t="shared" si="27"/>
        <v>-5.8306219895522364E-2</v>
      </c>
      <c r="AQ54">
        <f t="shared" si="27"/>
        <v>-1.4558979294293806</v>
      </c>
      <c r="AR54">
        <f t="shared" si="27"/>
        <v>-1.5142041493249028</v>
      </c>
      <c r="AS54">
        <f t="shared" si="27"/>
        <v>3.8124577869727604E-3</v>
      </c>
      <c r="AT54">
        <f t="shared" si="27"/>
        <v>6.6079923914908788E-3</v>
      </c>
      <c r="AU54">
        <f t="shared" si="24"/>
        <v>-1.5037836991464391</v>
      </c>
      <c r="AW54">
        <v>51</v>
      </c>
      <c r="AX54">
        <f>IF(Z54&gt;0, (R54*SUMPRODUCT(K54:$K$98, X54:$X$98)-K54*$AZ$3)/Z54, 0)</f>
        <v>38.841239271882756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1.3502610999999999E-2</v>
      </c>
      <c r="Q55" s="4">
        <f t="shared" si="22"/>
        <v>25</v>
      </c>
      <c r="R55">
        <f t="shared" si="0"/>
        <v>50000</v>
      </c>
      <c r="S55">
        <f t="shared" si="1"/>
        <v>38.057287619514298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18.685755835123661</v>
      </c>
      <c r="AC55">
        <f t="shared" si="19"/>
        <v>17.878311934317779</v>
      </c>
      <c r="AE55">
        <f t="shared" si="2"/>
        <v>0</v>
      </c>
      <c r="AF55">
        <f t="shared" si="25"/>
        <v>0</v>
      </c>
      <c r="AG55">
        <f t="shared" si="25"/>
        <v>-11.744341920173046</v>
      </c>
      <c r="AH55">
        <f t="shared" si="4"/>
        <v>-324.79202133143582</v>
      </c>
      <c r="AI55">
        <f t="shared" si="26"/>
        <v>-336.53636325160886</v>
      </c>
      <c r="AJ55">
        <f t="shared" si="6"/>
        <v>0.80744390080588246</v>
      </c>
      <c r="AK55">
        <f t="shared" si="20"/>
        <v>1.3080029084586564</v>
      </c>
      <c r="AL55">
        <f t="shared" si="23"/>
        <v>-334.42091644234432</v>
      </c>
      <c r="AN55">
        <f t="shared" si="27"/>
        <v>0</v>
      </c>
      <c r="AO55">
        <f t="shared" si="27"/>
        <v>0</v>
      </c>
      <c r="AP55">
        <f t="shared" si="27"/>
        <v>-5.0835599545033416E-2</v>
      </c>
      <c r="AQ55">
        <f t="shared" si="27"/>
        <v>-1.4058682252316053</v>
      </c>
      <c r="AR55">
        <f t="shared" si="27"/>
        <v>-1.4567038247766386</v>
      </c>
      <c r="AS55">
        <f t="shared" si="27"/>
        <v>3.4950357436326009E-3</v>
      </c>
      <c r="AT55">
        <f t="shared" si="27"/>
        <v>5.6617145950024865E-3</v>
      </c>
      <c r="AU55">
        <f t="shared" si="24"/>
        <v>-1.4475470744380035</v>
      </c>
      <c r="AW55">
        <v>52</v>
      </c>
      <c r="AX55">
        <f>IF(Z55&gt;0, (R55*SUMPRODUCT(K55:$K$98, X55:$X$98)-K55*$AZ$3)/Z55, 0)</f>
        <v>38.057287619514298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1.4950962999999999E-2</v>
      </c>
      <c r="Q56" s="4">
        <f t="shared" si="22"/>
        <v>25</v>
      </c>
      <c r="R56">
        <f t="shared" si="0"/>
        <v>50000</v>
      </c>
      <c r="S56">
        <f t="shared" si="1"/>
        <v>37.225919115940769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17.878311934317779</v>
      </c>
      <c r="AC56">
        <f t="shared" si="19"/>
        <v>17.051420520357148</v>
      </c>
      <c r="AE56">
        <f t="shared" si="2"/>
        <v>0</v>
      </c>
      <c r="AF56">
        <f t="shared" si="25"/>
        <v>0</v>
      </c>
      <c r="AG56">
        <f t="shared" si="25"/>
        <v>-11.451309279463459</v>
      </c>
      <c r="AH56">
        <f t="shared" si="4"/>
        <v>-351.17844301571228</v>
      </c>
      <c r="AI56">
        <f t="shared" si="26"/>
        <v>-362.62975229517576</v>
      </c>
      <c r="AJ56">
        <f t="shared" si="6"/>
        <v>0.82689141396063093</v>
      </c>
      <c r="AK56">
        <f t="shared" si="20"/>
        <v>1.2514818354022446</v>
      </c>
      <c r="AL56">
        <f t="shared" si="23"/>
        <v>-360.55137904581289</v>
      </c>
      <c r="AN56">
        <f t="shared" si="27"/>
        <v>0</v>
      </c>
      <c r="AO56">
        <f t="shared" si="27"/>
        <v>0</v>
      </c>
      <c r="AP56">
        <f t="shared" si="27"/>
        <v>-4.4256430697948629E-2</v>
      </c>
      <c r="AQ56">
        <f t="shared" si="27"/>
        <v>-1.3572163712153773</v>
      </c>
      <c r="AR56">
        <f t="shared" si="27"/>
        <v>-1.401472801913326</v>
      </c>
      <c r="AS56">
        <f t="shared" si="27"/>
        <v>3.1957273761094376E-3</v>
      </c>
      <c r="AT56">
        <f t="shared" si="27"/>
        <v>4.8366625829894677E-3</v>
      </c>
      <c r="AU56">
        <f t="shared" si="24"/>
        <v>-1.3934404119542272</v>
      </c>
      <c r="AW56">
        <v>53</v>
      </c>
      <c r="AX56">
        <f>IF(Z56&gt;0, (R56*SUMPRODUCT(K56:$K$98, X56:$X$98)-K56*$AZ$3)/Z56, 0)</f>
        <v>37.225919115940769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1.6562650000000002E-2</v>
      </c>
      <c r="Q57" s="4">
        <f t="shared" si="22"/>
        <v>25</v>
      </c>
      <c r="R57">
        <f t="shared" si="0"/>
        <v>50000</v>
      </c>
      <c r="S57">
        <f t="shared" si="1"/>
        <v>36.357216141686195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17.051420520357148</v>
      </c>
      <c r="AC57">
        <f t="shared" si="19"/>
        <v>16.211147730633712</v>
      </c>
      <c r="AE57">
        <f t="shared" si="2"/>
        <v>0</v>
      </c>
      <c r="AF57">
        <f t="shared" si="25"/>
        <v>0</v>
      </c>
      <c r="AG57">
        <f t="shared" si="25"/>
        <v>-11.147132159031321</v>
      </c>
      <c r="AH57">
        <f t="shared" si="4"/>
        <v>-379.32805527501097</v>
      </c>
      <c r="AI57">
        <f t="shared" si="26"/>
        <v>-390.47518743404231</v>
      </c>
      <c r="AJ57">
        <f t="shared" si="6"/>
        <v>0.84027278972343566</v>
      </c>
      <c r="AK57">
        <f t="shared" si="20"/>
        <v>1.1935994364250004</v>
      </c>
      <c r="AL57">
        <f t="shared" si="23"/>
        <v>-388.44131520789387</v>
      </c>
      <c r="AN57">
        <f t="shared" si="27"/>
        <v>0</v>
      </c>
      <c r="AO57">
        <f t="shared" si="27"/>
        <v>0</v>
      </c>
      <c r="AP57">
        <f t="shared" si="27"/>
        <v>-3.8465055909883722E-2</v>
      </c>
      <c r="AQ57">
        <f t="shared" si="27"/>
        <v>-1.3089353069631766</v>
      </c>
      <c r="AR57">
        <f t="shared" si="27"/>
        <v>-1.3474003628730604</v>
      </c>
      <c r="AS57">
        <f t="shared" si="27"/>
        <v>2.8995027039380333E-3</v>
      </c>
      <c r="AT57">
        <f t="shared" si="27"/>
        <v>4.1187157738051842E-3</v>
      </c>
      <c r="AU57">
        <f t="shared" si="24"/>
        <v>-1.3403821443953172</v>
      </c>
      <c r="AW57">
        <v>54</v>
      </c>
      <c r="AX57">
        <f>IF(Z57&gt;0, (R57*SUMPRODUCT(K57:$K$98, X57:$X$98)-K57*$AZ$3)/Z57, 0)</f>
        <v>36.357216141686195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1.8321427000000001E-2</v>
      </c>
      <c r="Q58" s="4">
        <f t="shared" si="22"/>
        <v>25</v>
      </c>
      <c r="R58">
        <f t="shared" si="0"/>
        <v>50000</v>
      </c>
      <c r="S58">
        <f t="shared" si="1"/>
        <v>35.461083960255401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16.211147730633712</v>
      </c>
      <c r="AC58">
        <f t="shared" si="19"/>
        <v>15.363769192859776</v>
      </c>
      <c r="AE58">
        <f t="shared" si="2"/>
        <v>0</v>
      </c>
      <c r="AF58">
        <f t="shared" si="25"/>
        <v>0</v>
      </c>
      <c r="AG58">
        <f t="shared" si="25"/>
        <v>-10.831429469329962</v>
      </c>
      <c r="AH58">
        <f t="shared" si="4"/>
        <v>-408.4627362220894</v>
      </c>
      <c r="AI58">
        <f t="shared" si="26"/>
        <v>-419.29416569141938</v>
      </c>
      <c r="AJ58">
        <f t="shared" si="6"/>
        <v>0.84737853777393646</v>
      </c>
      <c r="AK58">
        <f t="shared" si="20"/>
        <v>1.13478034114436</v>
      </c>
      <c r="AL58">
        <f t="shared" si="23"/>
        <v>-417.31200681250112</v>
      </c>
      <c r="AN58">
        <f t="shared" si="27"/>
        <v>0</v>
      </c>
      <c r="AO58">
        <f t="shared" si="27"/>
        <v>0</v>
      </c>
      <c r="AP58">
        <f t="shared" si="27"/>
        <v>-3.3371134497215203E-2</v>
      </c>
      <c r="AQ58">
        <f t="shared" si="27"/>
        <v>-1.2584548462568805</v>
      </c>
      <c r="AR58">
        <f t="shared" si="27"/>
        <v>-1.2918259807540957</v>
      </c>
      <c r="AS58">
        <f t="shared" si="27"/>
        <v>2.6107341818712758E-3</v>
      </c>
      <c r="AT58">
        <f t="shared" si="27"/>
        <v>3.4962058790442164E-3</v>
      </c>
      <c r="AU58">
        <f t="shared" si="24"/>
        <v>-1.2857190406931802</v>
      </c>
      <c r="AW58">
        <v>55</v>
      </c>
      <c r="AX58">
        <f>IF(Z58&gt;0, (R58*SUMPRODUCT(K58:$K$98, X58:$X$98)-K58*$AZ$3)/Z58, 0)</f>
        <v>35.461083960255401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2.0255269999999999E-2</v>
      </c>
      <c r="Q59" s="4">
        <f t="shared" si="22"/>
        <v>25</v>
      </c>
      <c r="R59">
        <f t="shared" si="0"/>
        <v>50000</v>
      </c>
      <c r="S59">
        <f t="shared" si="1"/>
        <v>34.553035328176549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15.363769192859776</v>
      </c>
      <c r="AC59">
        <f t="shared" si="19"/>
        <v>14.517418604807567</v>
      </c>
      <c r="AE59">
        <f t="shared" si="2"/>
        <v>0</v>
      </c>
      <c r="AF59">
        <f t="shared" si="25"/>
        <v>0</v>
      </c>
      <c r="AG59">
        <f t="shared" si="25"/>
        <v>-10.503721646249426</v>
      </c>
      <c r="AH59">
        <f t="shared" si="4"/>
        <v>-438.78705677447016</v>
      </c>
      <c r="AI59">
        <f t="shared" si="26"/>
        <v>-449.29077842071956</v>
      </c>
      <c r="AJ59">
        <f t="shared" si="6"/>
        <v>0.84635058805220886</v>
      </c>
      <c r="AK59">
        <f t="shared" si="20"/>
        <v>1.0754638435001844</v>
      </c>
      <c r="AL59">
        <f t="shared" si="23"/>
        <v>-447.36896398916718</v>
      </c>
      <c r="AN59">
        <f t="shared" si="27"/>
        <v>0</v>
      </c>
      <c r="AO59">
        <f t="shared" si="27"/>
        <v>0</v>
      </c>
      <c r="AP59">
        <f t="shared" si="27"/>
        <v>-2.8894180189996104E-2</v>
      </c>
      <c r="AQ59">
        <f t="shared" si="27"/>
        <v>-1.2070381061560858</v>
      </c>
      <c r="AR59">
        <f t="shared" si="27"/>
        <v>-1.2359322863460818</v>
      </c>
      <c r="AS59">
        <f t="shared" si="27"/>
        <v>2.3281849251804683E-3</v>
      </c>
      <c r="AT59">
        <f t="shared" si="27"/>
        <v>2.9584415056368094E-3</v>
      </c>
      <c r="AU59">
        <f t="shared" si="24"/>
        <v>-1.2306456599152646</v>
      </c>
      <c r="AW59">
        <v>56</v>
      </c>
      <c r="AX59">
        <f>IF(Z59&gt;0, (R59*SUMPRODUCT(K59:$K$98, X59:$X$98)-K59*$AZ$3)/Z59, 0)</f>
        <v>34.553035328176549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2.2430054000000001E-2</v>
      </c>
      <c r="Q60" s="4">
        <f t="shared" si="22"/>
        <v>25</v>
      </c>
      <c r="R60">
        <f t="shared" si="0"/>
        <v>50000</v>
      </c>
      <c r="S60">
        <f t="shared" si="1"/>
        <v>33.647091925332525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14.517418604807567</v>
      </c>
      <c r="AC60">
        <f t="shared" si="19"/>
        <v>13.678330729191369</v>
      </c>
      <c r="AE60">
        <f t="shared" si="2"/>
        <v>0</v>
      </c>
      <c r="AF60">
        <f t="shared" si="25"/>
        <v>0</v>
      </c>
      <c r="AG60">
        <f t="shared" si="25"/>
        <v>-10.163085386060589</v>
      </c>
      <c r="AH60">
        <f t="shared" si="4"/>
        <v>-471.1980874526871</v>
      </c>
      <c r="AI60">
        <f t="shared" si="26"/>
        <v>-481.36117283874768</v>
      </c>
      <c r="AJ60">
        <f t="shared" si="6"/>
        <v>0.83908787561619746</v>
      </c>
      <c r="AK60">
        <f t="shared" si="20"/>
        <v>1.0162193023365298</v>
      </c>
      <c r="AL60">
        <f t="shared" si="23"/>
        <v>-479.50586566079494</v>
      </c>
      <c r="AN60">
        <f t="shared" si="27"/>
        <v>0</v>
      </c>
      <c r="AO60">
        <f t="shared" si="27"/>
        <v>0</v>
      </c>
      <c r="AP60">
        <f t="shared" si="27"/>
        <v>-2.4961732469775712E-2</v>
      </c>
      <c r="AQ60">
        <f t="shared" si="27"/>
        <v>-1.1573178963345407</v>
      </c>
      <c r="AR60">
        <f t="shared" si="27"/>
        <v>-1.1822796288043165</v>
      </c>
      <c r="AS60">
        <f t="shared" si="27"/>
        <v>2.0608984648000372E-3</v>
      </c>
      <c r="AT60">
        <f t="shared" si="27"/>
        <v>2.4959540722090858E-3</v>
      </c>
      <c r="AU60">
        <f t="shared" si="24"/>
        <v>-1.1777227762673073</v>
      </c>
      <c r="AW60">
        <v>57</v>
      </c>
      <c r="AX60">
        <f>IF(Z60&gt;0, (R60*SUMPRODUCT(K60:$K$98, X60:$X$98)-K60*$AZ$3)/Z60, 0)</f>
        <v>33.647091925332525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2.4874655999999998E-2</v>
      </c>
      <c r="Q61" s="4">
        <f t="shared" si="22"/>
        <v>25</v>
      </c>
      <c r="R61">
        <f t="shared" si="0"/>
        <v>50000</v>
      </c>
      <c r="S61">
        <f t="shared" si="1"/>
        <v>32.750526699571516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13.678330729191369</v>
      </c>
      <c r="AC61">
        <f t="shared" si="19"/>
        <v>12.849539824410297</v>
      </c>
      <c r="AE61">
        <f t="shared" si="2"/>
        <v>0</v>
      </c>
      <c r="AF61">
        <f t="shared" si="25"/>
        <v>0</v>
      </c>
      <c r="AG61">
        <f t="shared" si="25"/>
        <v>-9.8086512793230973</v>
      </c>
      <c r="AH61">
        <f t="shared" si="4"/>
        <v>-505.60650575376866</v>
      </c>
      <c r="AI61">
        <f t="shared" si="26"/>
        <v>-515.41515703309176</v>
      </c>
      <c r="AJ61">
        <f t="shared" si="6"/>
        <v>0.82879090478107287</v>
      </c>
      <c r="AK61">
        <f t="shared" si="20"/>
        <v>0.95748315104339599</v>
      </c>
      <c r="AL61">
        <f t="shared" si="23"/>
        <v>-513.62888297726727</v>
      </c>
      <c r="AN61">
        <f t="shared" si="27"/>
        <v>0</v>
      </c>
      <c r="AO61">
        <f t="shared" si="27"/>
        <v>0</v>
      </c>
      <c r="AP61">
        <f t="shared" si="27"/>
        <v>-2.1510000568507368E-2</v>
      </c>
      <c r="AQ61">
        <f t="shared" si="27"/>
        <v>-1.1087759077673236</v>
      </c>
      <c r="AR61">
        <f t="shared" si="27"/>
        <v>-1.130285908335831</v>
      </c>
      <c r="AS61">
        <f t="shared" si="27"/>
        <v>1.8175070481499358E-3</v>
      </c>
      <c r="AT61">
        <f t="shared" si="27"/>
        <v>2.0997242675652532E-3</v>
      </c>
      <c r="AU61">
        <f t="shared" si="24"/>
        <v>-1.1263686770201158</v>
      </c>
      <c r="AW61">
        <v>58</v>
      </c>
      <c r="AX61">
        <f>IF(Z61&gt;0, (R61*SUMPRODUCT(K61:$K$98, X61:$X$98)-K61*$AZ$3)/Z61, 0)</f>
        <v>32.750526699571516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2.763239E-2</v>
      </c>
      <c r="Q62" s="4">
        <f t="shared" si="22"/>
        <v>25</v>
      </c>
      <c r="R62">
        <f t="shared" si="0"/>
        <v>50000</v>
      </c>
      <c r="S62">
        <f t="shared" si="1"/>
        <v>31.871538543110194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12.849539824410297</v>
      </c>
      <c r="AC62">
        <f t="shared" si="19"/>
        <v>12.034091587672856</v>
      </c>
      <c r="AE62">
        <f t="shared" si="2"/>
        <v>0</v>
      </c>
      <c r="AF62">
        <f t="shared" si="25"/>
        <v>0</v>
      </c>
      <c r="AG62">
        <f t="shared" si="25"/>
        <v>-9.4395282890056116</v>
      </c>
      <c r="AH62">
        <f t="shared" si="4"/>
        <v>-542.07295504850958</v>
      </c>
      <c r="AI62">
        <f t="shared" si="26"/>
        <v>-551.51248333751516</v>
      </c>
      <c r="AJ62">
        <f t="shared" si="6"/>
        <v>0.81544823673744027</v>
      </c>
      <c r="AK62">
        <f t="shared" si="20"/>
        <v>0.89946778770872082</v>
      </c>
      <c r="AL62">
        <f t="shared" si="23"/>
        <v>-549.79756731306895</v>
      </c>
      <c r="AN62">
        <f t="shared" si="27"/>
        <v>0</v>
      </c>
      <c r="AO62">
        <f t="shared" si="27"/>
        <v>0</v>
      </c>
      <c r="AP62">
        <f t="shared" si="27"/>
        <v>-1.8482614141261674E-2</v>
      </c>
      <c r="AQ62">
        <f t="shared" si="27"/>
        <v>-1.0613798653736024</v>
      </c>
      <c r="AR62">
        <f t="shared" si="27"/>
        <v>-1.0798624795148639</v>
      </c>
      <c r="AS62">
        <f t="shared" si="27"/>
        <v>1.5966491810130484E-3</v>
      </c>
      <c r="AT62">
        <f t="shared" si="27"/>
        <v>1.7611596198167476E-3</v>
      </c>
      <c r="AU62">
        <f t="shared" si="24"/>
        <v>-1.0765046707140342</v>
      </c>
      <c r="AW62">
        <v>59</v>
      </c>
      <c r="AX62">
        <f>IF(Z62&gt;0, (R62*SUMPRODUCT(K62:$K$98, X62:$X$98)-K62*$AZ$3)/Z62, 0)</f>
        <v>31.871538543110194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3.0610310000000002E-2</v>
      </c>
      <c r="Q63" s="4">
        <f t="shared" si="22"/>
        <v>25</v>
      </c>
      <c r="R63">
        <f t="shared" si="0"/>
        <v>50000</v>
      </c>
      <c r="S63">
        <f t="shared" si="1"/>
        <v>31.013638856995787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12.034091587672856</v>
      </c>
      <c r="AC63">
        <f t="shared" si="19"/>
        <v>11.234611428575938</v>
      </c>
      <c r="AE63">
        <f t="shared" si="2"/>
        <v>0</v>
      </c>
      <c r="AF63">
        <f t="shared" si="25"/>
        <v>0</v>
      </c>
      <c r="AG63">
        <f t="shared" si="25"/>
        <v>-9.0561861189353241</v>
      </c>
      <c r="AH63">
        <f t="shared" si="4"/>
        <v>-577.89377436046277</v>
      </c>
      <c r="AI63">
        <f t="shared" si="26"/>
        <v>-586.9499604793981</v>
      </c>
      <c r="AJ63">
        <f t="shared" si="6"/>
        <v>0.79948015909691783</v>
      </c>
      <c r="AK63">
        <f t="shared" si="20"/>
        <v>0.8423864111371</v>
      </c>
      <c r="AL63">
        <f t="shared" si="23"/>
        <v>-585.30809390916409</v>
      </c>
      <c r="AN63">
        <f t="shared" si="27"/>
        <v>0</v>
      </c>
      <c r="AO63">
        <f t="shared" si="27"/>
        <v>0</v>
      </c>
      <c r="AP63">
        <f t="shared" si="27"/>
        <v>-1.5832169153013085E-2</v>
      </c>
      <c r="AQ63">
        <f t="shared" si="27"/>
        <v>-1.0102831222757209</v>
      </c>
      <c r="AR63">
        <f t="shared" si="27"/>
        <v>-1.0261152914287339</v>
      </c>
      <c r="AS63">
        <f t="shared" si="27"/>
        <v>1.3976639776467263E-3</v>
      </c>
      <c r="AT63">
        <f t="shared" si="27"/>
        <v>1.4726733724516378E-3</v>
      </c>
      <c r="AU63">
        <f t="shared" si="24"/>
        <v>-1.0232449540786355</v>
      </c>
      <c r="AW63">
        <v>60</v>
      </c>
      <c r="AX63">
        <f>IF(Z63&gt;0, (R63*SUMPRODUCT(K63:$K$98, X63:$X$98)-K63*$AZ$3)/Z63, 0)</f>
        <v>31.013638856995787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3.3721785999999997E-2</v>
      </c>
      <c r="Q64" s="4">
        <f t="shared" si="22"/>
        <v>25</v>
      </c>
      <c r="R64">
        <f t="shared" si="0"/>
        <v>50000</v>
      </c>
      <c r="S64">
        <f t="shared" si="1"/>
        <v>30.190200255271453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11.234611428575938</v>
      </c>
      <c r="AC64">
        <f t="shared" si="19"/>
        <v>10.458167329761542</v>
      </c>
      <c r="AE64">
        <f t="shared" si="2"/>
        <v>0</v>
      </c>
      <c r="AF64">
        <f t="shared" si="25"/>
        <v>0</v>
      </c>
      <c r="AG64">
        <f t="shared" si="25"/>
        <v>-8.6602334874670639</v>
      </c>
      <c r="AH64">
        <f t="shared" si="4"/>
        <v>-610.78154055781511</v>
      </c>
      <c r="AI64">
        <f t="shared" si="26"/>
        <v>-619.44177404528216</v>
      </c>
      <c r="AJ64">
        <f t="shared" si="6"/>
        <v>0.77644409881439636</v>
      </c>
      <c r="AK64">
        <f t="shared" si="20"/>
        <v>0.78642280000031572</v>
      </c>
      <c r="AL64">
        <f t="shared" si="23"/>
        <v>-617.87890714646744</v>
      </c>
      <c r="AN64">
        <f t="shared" si="27"/>
        <v>0</v>
      </c>
      <c r="AO64">
        <f t="shared" si="27"/>
        <v>0</v>
      </c>
      <c r="AP64">
        <f t="shared" si="27"/>
        <v>-1.3517820036954682E-2</v>
      </c>
      <c r="AQ64">
        <f t="shared" si="27"/>
        <v>-0.95337325016733654</v>
      </c>
      <c r="AR64">
        <f t="shared" si="27"/>
        <v>-0.96689107020429121</v>
      </c>
      <c r="AS64">
        <f t="shared" si="27"/>
        <v>1.2119571154424243E-3</v>
      </c>
      <c r="AT64">
        <f t="shared" si="27"/>
        <v>1.2275329410860417E-3</v>
      </c>
      <c r="AU64">
        <f t="shared" si="24"/>
        <v>-0.96445158014776267</v>
      </c>
      <c r="AW64">
        <v>61</v>
      </c>
      <c r="AX64">
        <f>IF(Z64&gt;0, (R64*SUMPRODUCT(K64:$K$98, X64:$X$98)-K64*$AZ$3)/Z64, 0)</f>
        <v>30.190200255271453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4.5614701000000001E-2</v>
      </c>
      <c r="Q65" s="4">
        <f t="shared" si="22"/>
        <v>25</v>
      </c>
      <c r="R65">
        <f t="shared" si="0"/>
        <v>50000</v>
      </c>
      <c r="S65">
        <f t="shared" si="1"/>
        <v>29.692069112107824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10.458167329761542</v>
      </c>
      <c r="AC65">
        <f t="shared" si="19"/>
        <v>9.7135789219703863</v>
      </c>
      <c r="AE65">
        <f t="shared" si="2"/>
        <v>0</v>
      </c>
      <c r="AF65">
        <f t="shared" si="25"/>
        <v>0</v>
      </c>
      <c r="AG65">
        <f t="shared" si="25"/>
        <v>-8.1785971914713969</v>
      </c>
      <c r="AH65">
        <f t="shared" si="4"/>
        <v>-790.06792224199478</v>
      </c>
      <c r="AI65">
        <f t="shared" si="26"/>
        <v>-798.24651943346612</v>
      </c>
      <c r="AJ65">
        <f t="shared" si="6"/>
        <v>0.74458840779115576</v>
      </c>
      <c r="AK65">
        <f t="shared" si="20"/>
        <v>0.73207171308330798</v>
      </c>
      <c r="AL65">
        <f t="shared" si="23"/>
        <v>-796.76985931259162</v>
      </c>
      <c r="AN65">
        <f t="shared" si="27"/>
        <v>0</v>
      </c>
      <c r="AO65">
        <f t="shared" si="27"/>
        <v>0</v>
      </c>
      <c r="AP65">
        <f t="shared" si="27"/>
        <v>-1.1398241533417536E-2</v>
      </c>
      <c r="AQ65">
        <f t="shared" si="27"/>
        <v>-1.1010916413526728</v>
      </c>
      <c r="AR65">
        <f t="shared" si="27"/>
        <v>-1.1124898828860903</v>
      </c>
      <c r="AS65">
        <f t="shared" si="27"/>
        <v>1.0377083399872764E-3</v>
      </c>
      <c r="AT65">
        <f t="shared" si="27"/>
        <v>1.0202642348259572E-3</v>
      </c>
      <c r="AU65">
        <f t="shared" si="24"/>
        <v>-1.110431910311277</v>
      </c>
      <c r="AW65">
        <v>62</v>
      </c>
      <c r="AX65">
        <f>IF(Z65&gt;0, (R65*SUMPRODUCT(K65:$K$98, X65:$X$98)-K65*$AZ$3)/Z65, 0)</f>
        <v>29.692069112107824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5.8461241999999997E-2</v>
      </c>
      <c r="Q66" s="4">
        <f t="shared" si="22"/>
        <v>25</v>
      </c>
      <c r="R66">
        <f t="shared" si="0"/>
        <v>50000</v>
      </c>
      <c r="S66">
        <f t="shared" si="1"/>
        <v>28.87279032166148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9.7135789219703863</v>
      </c>
      <c r="AC66">
        <f t="shared" si="19"/>
        <v>8.7989023184535924</v>
      </c>
      <c r="AE66">
        <f t="shared" si="2"/>
        <v>0</v>
      </c>
      <c r="AF66">
        <f t="shared" si="25"/>
        <v>0</v>
      </c>
      <c r="AG66">
        <f t="shared" si="25"/>
        <v>-7.6186802699255542</v>
      </c>
      <c r="AH66">
        <f t="shared" si="4"/>
        <v>-956.26189926225936</v>
      </c>
      <c r="AI66">
        <f t="shared" si="26"/>
        <v>-963.88057953218492</v>
      </c>
      <c r="AJ66">
        <f t="shared" si="6"/>
        <v>0.91467660351679392</v>
      </c>
      <c r="AK66">
        <f t="shared" si="20"/>
        <v>0.67995052453792715</v>
      </c>
      <c r="AL66">
        <f t="shared" si="23"/>
        <v>-962.28595240413017</v>
      </c>
      <c r="AN66">
        <f t="shared" si="27"/>
        <v>0</v>
      </c>
      <c r="AO66">
        <f t="shared" si="27"/>
        <v>0</v>
      </c>
      <c r="AP66">
        <f t="shared" si="27"/>
        <v>-9.4802712155569527E-3</v>
      </c>
      <c r="AQ66">
        <f t="shared" si="27"/>
        <v>-1.1899202797492385</v>
      </c>
      <c r="AR66">
        <f t="shared" si="27"/>
        <v>-1.1994005509647956</v>
      </c>
      <c r="AS66">
        <f t="shared" si="27"/>
        <v>1.1381738002700557E-3</v>
      </c>
      <c r="AT66">
        <f t="shared" si="27"/>
        <v>8.4609343841682836E-4</v>
      </c>
      <c r="AU66">
        <f t="shared" si="24"/>
        <v>-1.1974162837261086</v>
      </c>
      <c r="AW66">
        <v>63</v>
      </c>
      <c r="AX66">
        <f>IF(Z66&gt;0, (R66*SUMPRODUCT(K66:$K$98, X66:$X$98)-K66*$AZ$3)/Z66, 0)</f>
        <v>28.87279032166148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7.2616817E-2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27.81208633040967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8.7989023184535924</v>
      </c>
      <c r="AC67">
        <f t="shared" si="19"/>
        <v>7.7754240367721001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-6.989249156283603</v>
      </c>
      <c r="AH67">
        <f t="shared" ref="AH67:AH98" si="32">-X67*R67</f>
        <v>-1106.4886218853892</v>
      </c>
      <c r="AI67">
        <f t="shared" ref="AI67:AI98" si="33">SUM(AE67:AH67)</f>
        <v>-1113.4778710416729</v>
      </c>
      <c r="AJ67">
        <f t="shared" ref="AJ67:AJ98" si="34">AB67-AC67</f>
        <v>1.0234782816814922</v>
      </c>
      <c r="AK67">
        <f t="shared" si="20"/>
        <v>0.61592316229175148</v>
      </c>
      <c r="AL67">
        <f t="shared" si="23"/>
        <v>-1111.8384695976997</v>
      </c>
      <c r="AN67">
        <f t="shared" ref="AN67:AU98" si="35">AE67*$K67</f>
        <v>0</v>
      </c>
      <c r="AO67">
        <f t="shared" si="35"/>
        <v>0</v>
      </c>
      <c r="AP67">
        <f t="shared" si="35"/>
        <v>-7.7652155209204602E-3</v>
      </c>
      <c r="AQ67">
        <f t="shared" si="35"/>
        <v>-1.2293341428044051</v>
      </c>
      <c r="AR67">
        <f t="shared" si="35"/>
        <v>-1.2370993583253256</v>
      </c>
      <c r="AS67">
        <f t="shared" si="35"/>
        <v>1.1371077580047339E-3</v>
      </c>
      <c r="AT67">
        <f t="shared" si="35"/>
        <v>6.8430470749814671E-4</v>
      </c>
      <c r="AU67">
        <f t="shared" si="24"/>
        <v>-1.2352779458598229</v>
      </c>
      <c r="AW67">
        <v>64</v>
      </c>
      <c r="AX67">
        <f>IF(Z67&gt;0, (R67*SUMPRODUCT(K67:$K$98, X67:$X$98)-K67*$AZ$3)/Z67, 0)</f>
        <v>27.81208633040967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8.8271367000000003E-2</v>
      </c>
      <c r="Q68" s="4">
        <f t="shared" si="22"/>
        <v>25</v>
      </c>
      <c r="R68">
        <f t="shared" si="28"/>
        <v>50000</v>
      </c>
      <c r="S68">
        <f t="shared" si="29"/>
        <v>26.556122883792995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7.7754240367721001</v>
      </c>
      <c r="AC68">
        <f t="shared" ref="AC68:AC98" si="46">S68*Z68</f>
        <v>6.6946988208138958</v>
      </c>
      <c r="AE68">
        <f t="shared" si="30"/>
        <v>0</v>
      </c>
      <c r="AF68">
        <f t="shared" si="31"/>
        <v>0</v>
      </c>
      <c r="AG68">
        <f t="shared" si="31"/>
        <v>-6.3024060873920167</v>
      </c>
      <c r="AH68">
        <f t="shared" si="32"/>
        <v>-1233.9011546575007</v>
      </c>
      <c r="AI68">
        <f t="shared" si="33"/>
        <v>-1240.2035607448927</v>
      </c>
      <c r="AJ68">
        <f t="shared" si="34"/>
        <v>1.0807252159582044</v>
      </c>
      <c r="AK68">
        <f t="shared" ref="AK68:AK98" si="47">G68*SUM(AB68:AB68, AE68:AF68)</f>
        <v>0.54427968257404702</v>
      </c>
      <c r="AL68">
        <f t="shared" si="23"/>
        <v>-1238.5785558463604</v>
      </c>
      <c r="AN68">
        <f t="shared" si="35"/>
        <v>0</v>
      </c>
      <c r="AO68">
        <f t="shared" si="35"/>
        <v>0</v>
      </c>
      <c r="AP68">
        <f t="shared" si="35"/>
        <v>-6.2518903362767751E-3</v>
      </c>
      <c r="AQ68">
        <f t="shared" si="35"/>
        <v>-1.2240110519308323</v>
      </c>
      <c r="AR68">
        <f t="shared" si="35"/>
        <v>-1.230262942267109</v>
      </c>
      <c r="AS68">
        <f t="shared" si="35"/>
        <v>1.072062866170474E-3</v>
      </c>
      <c r="AT68">
        <f t="shared" si="35"/>
        <v>5.3991711110519221E-4</v>
      </c>
      <c r="AU68">
        <f t="shared" si="24"/>
        <v>-1.2286509622898332</v>
      </c>
      <c r="AW68">
        <v>65</v>
      </c>
      <c r="AX68">
        <f>IF(Z68&gt;0, (R68*SUMPRODUCT(K68:$K$98, X68:$X$98)-K68*$AZ$3)/Z68, 0)</f>
        <v>26.556122883792995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0.103819197</v>
      </c>
      <c r="Q69" s="4">
        <f t="shared" ref="Q69:Q98" si="49">$C$8</f>
        <v>25</v>
      </c>
      <c r="R69">
        <f t="shared" si="28"/>
        <v>50000</v>
      </c>
      <c r="S69">
        <f t="shared" si="29"/>
        <v>25.081928333637919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6.6946988208138958</v>
      </c>
      <c r="AC69">
        <f t="shared" si="46"/>
        <v>5.6033743107100316</v>
      </c>
      <c r="AE69">
        <f t="shared" si="30"/>
        <v>0</v>
      </c>
      <c r="AF69">
        <f t="shared" si="31"/>
        <v>0</v>
      </c>
      <c r="AG69">
        <f t="shared" si="31"/>
        <v>-5.5850712873571453</v>
      </c>
      <c r="AH69">
        <f t="shared" si="32"/>
        <v>-1308.621478321902</v>
      </c>
      <c r="AI69">
        <f t="shared" si="33"/>
        <v>-1314.2065496092591</v>
      </c>
      <c r="AJ69">
        <f t="shared" si="34"/>
        <v>1.0913245101038642</v>
      </c>
      <c r="AK69">
        <f t="shared" si="47"/>
        <v>0.46862891745697277</v>
      </c>
      <c r="AL69">
        <f t="shared" si="23"/>
        <v>-1312.6465961816982</v>
      </c>
      <c r="AN69">
        <f t="shared" si="35"/>
        <v>0</v>
      </c>
      <c r="AO69">
        <f t="shared" si="35"/>
        <v>0</v>
      </c>
      <c r="AP69">
        <f t="shared" si="35"/>
        <v>-4.9467010700622246E-3</v>
      </c>
      <c r="AQ69">
        <f t="shared" si="35"/>
        <v>-1.1590468472219906</v>
      </c>
      <c r="AR69">
        <f t="shared" si="35"/>
        <v>-1.1639935482920527</v>
      </c>
      <c r="AS69">
        <f t="shared" si="35"/>
        <v>9.6658678898805378E-4</v>
      </c>
      <c r="AT69">
        <f t="shared" si="35"/>
        <v>4.1506492006540986E-4</v>
      </c>
      <c r="AU69">
        <f t="shared" si="24"/>
        <v>-1.1626118965829992</v>
      </c>
      <c r="AW69">
        <v>66</v>
      </c>
      <c r="AX69">
        <f>IF(Z69&gt;0, (R69*SUMPRODUCT(K69:$K$98, X69:$X$98)-K69*$AZ$3)/Z69, 0)</f>
        <v>25.081928333637919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0.120610461</v>
      </c>
      <c r="Q70" s="4">
        <f t="shared" si="49"/>
        <v>25</v>
      </c>
      <c r="R70">
        <f t="shared" si="28"/>
        <v>50000</v>
      </c>
      <c r="S70">
        <f t="shared" si="29"/>
        <v>23.492437557672915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5.6033743107100316</v>
      </c>
      <c r="AC70">
        <f t="shared" si="46"/>
        <v>4.5627975901192626</v>
      </c>
      <c r="AE70">
        <f t="shared" si="30"/>
        <v>0</v>
      </c>
      <c r="AF70">
        <f t="shared" si="31"/>
        <v>0</v>
      </c>
      <c r="AG70">
        <f t="shared" si="31"/>
        <v>-4.8556025517975652</v>
      </c>
      <c r="AH70">
        <f t="shared" si="32"/>
        <v>-1347.2360453720175</v>
      </c>
      <c r="AI70">
        <f t="shared" si="33"/>
        <v>-1352.0916479238151</v>
      </c>
      <c r="AJ70">
        <f t="shared" si="34"/>
        <v>1.040576720590769</v>
      </c>
      <c r="AK70">
        <f t="shared" si="47"/>
        <v>0.39223620174970225</v>
      </c>
      <c r="AL70">
        <f t="shared" si="23"/>
        <v>-1350.6588350014747</v>
      </c>
      <c r="AN70">
        <f t="shared" si="35"/>
        <v>0</v>
      </c>
      <c r="AO70">
        <f t="shared" si="35"/>
        <v>0</v>
      </c>
      <c r="AP70">
        <f t="shared" si="35"/>
        <v>-3.8398305025644681E-3</v>
      </c>
      <c r="AQ70">
        <f t="shared" si="35"/>
        <v>-1.0653998151596396</v>
      </c>
      <c r="AR70">
        <f t="shared" si="35"/>
        <v>-1.0692396456622042</v>
      </c>
      <c r="AS70">
        <f t="shared" si="35"/>
        <v>8.2289235771649714E-4</v>
      </c>
      <c r="AT70">
        <f t="shared" si="35"/>
        <v>3.1018200431807681E-4</v>
      </c>
      <c r="AU70">
        <f t="shared" si="24"/>
        <v>-1.0681065713001696</v>
      </c>
      <c r="AW70">
        <v>67</v>
      </c>
      <c r="AX70">
        <f>IF(Z70&gt;0, (R70*SUMPRODUCT(K70:$K$98, X70:$X$98)-K70*$AZ$3)/Z70, 0)</f>
        <v>23.492437557672915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0.138204574</v>
      </c>
      <c r="Q71" s="4">
        <f t="shared" si="49"/>
        <v>25</v>
      </c>
      <c r="R71">
        <f t="shared" si="28"/>
        <v>50000</v>
      </c>
      <c r="S71">
        <f t="shared" si="29"/>
        <v>21.779449098658745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4.5627975901192626</v>
      </c>
      <c r="AC71">
        <f t="shared" si="46"/>
        <v>3.6031746737374983</v>
      </c>
      <c r="AE71">
        <f t="shared" si="30"/>
        <v>0</v>
      </c>
      <c r="AF71">
        <f t="shared" si="31"/>
        <v>0</v>
      </c>
      <c r="AG71">
        <f t="shared" si="31"/>
        <v>-4.1359800440950947</v>
      </c>
      <c r="AH71">
        <f t="shared" si="32"/>
        <v>-1342.1329643689908</v>
      </c>
      <c r="AI71">
        <f t="shared" si="33"/>
        <v>-1346.2689444130858</v>
      </c>
      <c r="AJ71">
        <f t="shared" si="34"/>
        <v>0.95962291638176422</v>
      </c>
      <c r="AK71">
        <f t="shared" si="47"/>
        <v>0.31939583130834842</v>
      </c>
      <c r="AL71">
        <f t="shared" si="23"/>
        <v>-1344.9899256653957</v>
      </c>
      <c r="AN71">
        <f t="shared" si="35"/>
        <v>0</v>
      </c>
      <c r="AO71">
        <f t="shared" si="35"/>
        <v>0</v>
      </c>
      <c r="AP71">
        <f t="shared" si="35"/>
        <v>-2.920312552410442E-3</v>
      </c>
      <c r="AQ71">
        <f t="shared" si="35"/>
        <v>-0.94764667649844303</v>
      </c>
      <c r="AR71">
        <f t="shared" si="35"/>
        <v>-0.95056698905085346</v>
      </c>
      <c r="AS71">
        <f t="shared" si="35"/>
        <v>6.7756585341637336E-4</v>
      </c>
      <c r="AT71">
        <f t="shared" si="35"/>
        <v>2.2551744578385894E-4</v>
      </c>
      <c r="AU71">
        <f t="shared" si="24"/>
        <v>-0.94966390575165327</v>
      </c>
      <c r="AW71">
        <v>68</v>
      </c>
      <c r="AX71">
        <f>IF(Z71&gt;0, (R71*SUMPRODUCT(K71:$K$98, X71:$X$98)-K71*$AZ$3)/Z71, 0)</f>
        <v>21.779449098658745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0.156383199</v>
      </c>
      <c r="Q72" s="4">
        <f t="shared" si="49"/>
        <v>25</v>
      </c>
      <c r="R72">
        <f t="shared" si="28"/>
        <v>50000</v>
      </c>
      <c r="S72">
        <f t="shared" si="29"/>
        <v>19.939916382465658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3.6031746737374983</v>
      </c>
      <c r="AC72">
        <f t="shared" si="46"/>
        <v>2.7499716568621571</v>
      </c>
      <c r="AE72">
        <f t="shared" si="30"/>
        <v>0</v>
      </c>
      <c r="AF72">
        <f t="shared" si="31"/>
        <v>0</v>
      </c>
      <c r="AG72">
        <f t="shared" si="31"/>
        <v>-3.4478224533583917</v>
      </c>
      <c r="AH72">
        <f t="shared" si="32"/>
        <v>-1293.5955805915039</v>
      </c>
      <c r="AI72">
        <f t="shared" si="33"/>
        <v>-1297.0434030448623</v>
      </c>
      <c r="AJ72">
        <f t="shared" si="34"/>
        <v>0.85320301687534128</v>
      </c>
      <c r="AK72">
        <f t="shared" si="47"/>
        <v>0.2522222271616249</v>
      </c>
      <c r="AL72">
        <f t="shared" si="23"/>
        <v>-1295.9379778008254</v>
      </c>
      <c r="AN72">
        <f t="shared" si="35"/>
        <v>0</v>
      </c>
      <c r="AO72">
        <f t="shared" si="35"/>
        <v>0</v>
      </c>
      <c r="AP72">
        <f t="shared" si="35"/>
        <v>-2.1735907213040516E-3</v>
      </c>
      <c r="AQ72">
        <f t="shared" si="35"/>
        <v>-0.81551396254607156</v>
      </c>
      <c r="AR72">
        <f t="shared" si="35"/>
        <v>-0.81768755326737563</v>
      </c>
      <c r="AS72">
        <f t="shared" si="35"/>
        <v>5.378798316782393E-4</v>
      </c>
      <c r="AT72">
        <f t="shared" si="35"/>
        <v>1.5900699646849355E-4</v>
      </c>
      <c r="AU72">
        <f t="shared" si="24"/>
        <v>-0.81699066643922891</v>
      </c>
      <c r="AW72">
        <v>69</v>
      </c>
      <c r="AX72">
        <f>IF(Z72&gt;0, (R72*SUMPRODUCT(K72:$K$98, X72:$X$98)-K72*$AZ$3)/Z72, 0)</f>
        <v>19.939916382465658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0.17588848000000001</v>
      </c>
      <c r="Q73" s="4">
        <f t="shared" si="49"/>
        <v>25</v>
      </c>
      <c r="R73">
        <f t="shared" si="28"/>
        <v>50000</v>
      </c>
      <c r="S73">
        <f t="shared" si="29"/>
        <v>17.980456869431688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2.7499716568621571</v>
      </c>
      <c r="AC73">
        <f t="shared" si="46"/>
        <v>2.0187823904081408</v>
      </c>
      <c r="AE73">
        <f t="shared" si="30"/>
        <v>0</v>
      </c>
      <c r="AF73">
        <f t="shared" si="31"/>
        <v>0</v>
      </c>
      <c r="AG73">
        <f t="shared" si="31"/>
        <v>-2.8069119781937291</v>
      </c>
      <c r="AH73">
        <f t="shared" si="32"/>
        <v>-1212.8645012621569</v>
      </c>
      <c r="AI73">
        <f t="shared" si="33"/>
        <v>-1215.6714132403506</v>
      </c>
      <c r="AJ73">
        <f t="shared" si="34"/>
        <v>0.73118926645401627</v>
      </c>
      <c r="AK73">
        <f t="shared" si="47"/>
        <v>0.19249801598035102</v>
      </c>
      <c r="AL73">
        <f t="shared" si="23"/>
        <v>-1214.7477259579161</v>
      </c>
      <c r="AN73">
        <f t="shared" si="35"/>
        <v>0</v>
      </c>
      <c r="AO73">
        <f t="shared" si="35"/>
        <v>0</v>
      </c>
      <c r="AP73">
        <f t="shared" si="35"/>
        <v>-1.5799511124810156E-3</v>
      </c>
      <c r="AQ73">
        <f t="shared" si="35"/>
        <v>-0.68269565734334503</v>
      </c>
      <c r="AR73">
        <f t="shared" si="35"/>
        <v>-0.68427560845582602</v>
      </c>
      <c r="AS73">
        <f t="shared" si="35"/>
        <v>4.1157090209562226E-4</v>
      </c>
      <c r="AT73">
        <f t="shared" si="35"/>
        <v>1.0835304308126501E-4</v>
      </c>
      <c r="AU73">
        <f t="shared" si="24"/>
        <v>-0.68375568451064905</v>
      </c>
      <c r="AW73">
        <v>70</v>
      </c>
      <c r="AX73">
        <f>IF(Z73&gt;0, (R73*SUMPRODUCT(K73:$K$98, X73:$X$98)-K73*$AZ$3)/Z73, 0)</f>
        <v>17.980456869431688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0.195947922</v>
      </c>
      <c r="Q74" s="4">
        <f t="shared" si="49"/>
        <v>25</v>
      </c>
      <c r="R74">
        <f t="shared" si="28"/>
        <v>50000</v>
      </c>
      <c r="S74">
        <f t="shared" si="29"/>
        <v>15.830883516387386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2.0187823904081408</v>
      </c>
      <c r="AC74">
        <f t="shared" si="46"/>
        <v>1.4113766402898462</v>
      </c>
      <c r="AE74">
        <f t="shared" si="30"/>
        <v>0</v>
      </c>
      <c r="AF74">
        <f t="shared" si="31"/>
        <v>0</v>
      </c>
      <c r="AG74">
        <f t="shared" si="31"/>
        <v>-2.2288342890478217</v>
      </c>
      <c r="AH74">
        <f t="shared" si="32"/>
        <v>-1100.0171387279408</v>
      </c>
      <c r="AI74">
        <f t="shared" si="33"/>
        <v>-1102.2459730169887</v>
      </c>
      <c r="AJ74">
        <f t="shared" si="34"/>
        <v>0.60740575011829456</v>
      </c>
      <c r="AK74">
        <f t="shared" si="47"/>
        <v>0.14131476732856987</v>
      </c>
      <c r="AL74">
        <f t="shared" si="23"/>
        <v>-1101.4972524995419</v>
      </c>
      <c r="AN74">
        <f t="shared" si="35"/>
        <v>0</v>
      </c>
      <c r="AO74">
        <f t="shared" si="35"/>
        <v>0</v>
      </c>
      <c r="AP74">
        <f t="shared" si="35"/>
        <v>-1.1201459500035378E-3</v>
      </c>
      <c r="AQ74">
        <f t="shared" si="35"/>
        <v>-0.55283595955757714</v>
      </c>
      <c r="AR74">
        <f t="shared" si="35"/>
        <v>-0.55395610550758068</v>
      </c>
      <c r="AS74">
        <f t="shared" si="35"/>
        <v>3.0526409897190448E-4</v>
      </c>
      <c r="AT74">
        <f t="shared" si="35"/>
        <v>7.1020607084438785E-5</v>
      </c>
      <c r="AU74">
        <f t="shared" si="24"/>
        <v>-0.55357982080152435</v>
      </c>
      <c r="AW74">
        <v>71</v>
      </c>
      <c r="AX74">
        <f>IF(Z74&gt;0, (R74*SUMPRODUCT(K74:$K$98, X74:$X$98)-K74*$AZ$3)/Z74, 0)</f>
        <v>15.830883516387386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0.21719401199999999</v>
      </c>
      <c r="Q75" s="4">
        <f t="shared" si="49"/>
        <v>25</v>
      </c>
      <c r="R75">
        <f t="shared" si="28"/>
        <v>50000</v>
      </c>
      <c r="S75">
        <f t="shared" si="29"/>
        <v>13.436679247537226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1.4113766402898462</v>
      </c>
      <c r="AC75">
        <f t="shared" si="46"/>
        <v>0.92576381218320702</v>
      </c>
      <c r="AE75">
        <f t="shared" si="30"/>
        <v>0</v>
      </c>
      <c r="AF75">
        <f t="shared" si="31"/>
        <v>0</v>
      </c>
      <c r="AG75">
        <f t="shared" si="31"/>
        <v>-1.722456484835879</v>
      </c>
      <c r="AH75">
        <f t="shared" si="32"/>
        <v>-968.178922642928</v>
      </c>
      <c r="AI75">
        <f t="shared" si="33"/>
        <v>-969.9013791277639</v>
      </c>
      <c r="AJ75">
        <f t="shared" si="34"/>
        <v>0.48561282810663919</v>
      </c>
      <c r="AK75">
        <f t="shared" si="47"/>
        <v>9.8796364820289251E-2</v>
      </c>
      <c r="AL75">
        <f t="shared" si="23"/>
        <v>-969.31696993483695</v>
      </c>
      <c r="AN75">
        <f t="shared" si="35"/>
        <v>0</v>
      </c>
      <c r="AO75">
        <f t="shared" si="35"/>
        <v>0</v>
      </c>
      <c r="AP75">
        <f t="shared" si="35"/>
        <v>-7.7290669428275202E-4</v>
      </c>
      <c r="AQ75">
        <f t="shared" si="35"/>
        <v>-0.43444463019074953</v>
      </c>
      <c r="AR75">
        <f t="shared" si="35"/>
        <v>-0.43521753688503229</v>
      </c>
      <c r="AS75">
        <f t="shared" si="35"/>
        <v>2.1790588556375851E-4</v>
      </c>
      <c r="AT75">
        <f t="shared" si="35"/>
        <v>4.4332250139647739E-5</v>
      </c>
      <c r="AU75">
        <f t="shared" si="24"/>
        <v>-0.43495529874932887</v>
      </c>
      <c r="AW75">
        <v>72</v>
      </c>
      <c r="AX75">
        <f>IF(Z75&gt;0, (R75*SUMPRODUCT(K75:$K$98, X75:$X$98)-K75*$AZ$3)/Z75, 0)</f>
        <v>13.436679247537226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0.239685495</v>
      </c>
      <c r="Q76" s="4">
        <f t="shared" si="49"/>
        <v>25</v>
      </c>
      <c r="R76">
        <f t="shared" si="28"/>
        <v>50000</v>
      </c>
      <c r="S76">
        <f t="shared" si="29"/>
        <v>10.665169928129497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0.92576381218320702</v>
      </c>
      <c r="AC76">
        <f t="shared" si="46"/>
        <v>0.5513398350736517</v>
      </c>
      <c r="AE76">
        <f t="shared" si="30"/>
        <v>0</v>
      </c>
      <c r="AF76">
        <f t="shared" si="31"/>
        <v>0</v>
      </c>
      <c r="AG76">
        <f t="shared" si="31"/>
        <v>-1.2923840848036727</v>
      </c>
      <c r="AH76">
        <f t="shared" si="32"/>
        <v>-825.69567036769524</v>
      </c>
      <c r="AI76">
        <f t="shared" si="33"/>
        <v>-826.98805445249889</v>
      </c>
      <c r="AJ76">
        <f t="shared" si="34"/>
        <v>0.37442397710955533</v>
      </c>
      <c r="AK76">
        <f t="shared" si="47"/>
        <v>6.4803466852824496E-2</v>
      </c>
      <c r="AL76">
        <f t="shared" si="23"/>
        <v>-826.54882700853648</v>
      </c>
      <c r="AN76">
        <f t="shared" si="35"/>
        <v>0</v>
      </c>
      <c r="AO76">
        <f t="shared" si="35"/>
        <v>0</v>
      </c>
      <c r="AP76">
        <f t="shared" si="35"/>
        <v>-5.1778848547495487E-4</v>
      </c>
      <c r="AQ76">
        <f t="shared" si="35"/>
        <v>-0.33081164929995549</v>
      </c>
      <c r="AR76">
        <f t="shared" si="35"/>
        <v>-0.33132943778543045</v>
      </c>
      <c r="AS76">
        <f t="shared" si="35"/>
        <v>1.5001146045721939E-4</v>
      </c>
      <c r="AT76">
        <f t="shared" si="35"/>
        <v>2.5963248348379136E-5</v>
      </c>
      <c r="AU76">
        <f t="shared" si="24"/>
        <v>-0.3311534630766248</v>
      </c>
      <c r="AW76">
        <v>73</v>
      </c>
      <c r="AX76">
        <f>IF(Z76&gt;0, (R76*SUMPRODUCT(K76:$K$98, X76:$X$98)-K76*$AZ$3)/Z76, 0)</f>
        <v>10.665169928129497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0.26259210900000002</v>
      </c>
      <c r="Q77" s="4">
        <f t="shared" si="49"/>
        <v>25</v>
      </c>
      <c r="R77">
        <f t="shared" si="28"/>
        <v>50000</v>
      </c>
      <c r="S77">
        <f t="shared" si="29"/>
        <v>7.289672886611628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0.5513398350736517</v>
      </c>
      <c r="AC77">
        <f t="shared" si="46"/>
        <v>0.27411805459619115</v>
      </c>
      <c r="AE77">
        <f t="shared" si="30"/>
        <v>0</v>
      </c>
      <c r="AF77">
        <f t="shared" si="31"/>
        <v>0</v>
      </c>
      <c r="AG77">
        <f t="shared" si="31"/>
        <v>-0.9400903814890047</v>
      </c>
      <c r="AH77">
        <f t="shared" si="32"/>
        <v>-678.73972493326255</v>
      </c>
      <c r="AI77">
        <f t="shared" si="33"/>
        <v>-679.67981531475152</v>
      </c>
      <c r="AJ77">
        <f t="shared" si="34"/>
        <v>0.27722178047746054</v>
      </c>
      <c r="AK77">
        <f t="shared" si="47"/>
        <v>3.8593788455155625E-2</v>
      </c>
      <c r="AL77">
        <f t="shared" si="23"/>
        <v>-679.36399974581889</v>
      </c>
      <c r="AN77">
        <f t="shared" si="35"/>
        <v>0</v>
      </c>
      <c r="AO77">
        <f t="shared" si="35"/>
        <v>0</v>
      </c>
      <c r="AP77">
        <f t="shared" si="35"/>
        <v>-3.362887769673402E-4</v>
      </c>
      <c r="AQ77">
        <f t="shared" si="35"/>
        <v>-0.24279851860140048</v>
      </c>
      <c r="AR77">
        <f t="shared" si="35"/>
        <v>-0.24313480737836782</v>
      </c>
      <c r="AS77">
        <f t="shared" si="35"/>
        <v>9.9167670833747446E-5</v>
      </c>
      <c r="AT77">
        <f t="shared" si="35"/>
        <v>1.3805755461048017E-5</v>
      </c>
      <c r="AU77">
        <f t="shared" si="24"/>
        <v>-0.243021833952073</v>
      </c>
      <c r="AW77">
        <v>74</v>
      </c>
      <c r="AX77">
        <f>IF(Z77&gt;0, (R77*SUMPRODUCT(K77:$K$98, X77:$X$98)-K77*$AZ$3)/Z77, 0)</f>
        <v>7.289672886611628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0.28653067599999998</v>
      </c>
      <c r="Q78" s="4">
        <f t="shared" si="49"/>
        <v>25</v>
      </c>
      <c r="R78">
        <f t="shared" si="28"/>
        <v>50000</v>
      </c>
      <c r="S78">
        <f t="shared" si="29"/>
        <v>2.9927669324540278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0.27411805459619115</v>
      </c>
      <c r="AC78">
        <f t="shared" si="46"/>
        <v>7.916763315773262E-2</v>
      </c>
      <c r="AE78">
        <f t="shared" si="30"/>
        <v>0</v>
      </c>
      <c r="AF78">
        <f t="shared" si="31"/>
        <v>0</v>
      </c>
      <c r="AG78">
        <f t="shared" si="31"/>
        <v>-0.66132474516497219</v>
      </c>
      <c r="AH78">
        <f t="shared" si="32"/>
        <v>-538.72946501828471</v>
      </c>
      <c r="AI78">
        <f t="shared" si="33"/>
        <v>-539.39078976344967</v>
      </c>
      <c r="AJ78">
        <f t="shared" si="34"/>
        <v>0.19495042143845853</v>
      </c>
      <c r="AK78">
        <f t="shared" si="47"/>
        <v>1.9188263821733383E-2</v>
      </c>
      <c r="AL78">
        <f t="shared" si="23"/>
        <v>-539.17665107818948</v>
      </c>
      <c r="AN78">
        <f t="shared" si="35"/>
        <v>0</v>
      </c>
      <c r="AO78">
        <f t="shared" si="35"/>
        <v>0</v>
      </c>
      <c r="AP78">
        <f t="shared" si="35"/>
        <v>-2.1122217732321569E-4</v>
      </c>
      <c r="AQ78">
        <f t="shared" si="35"/>
        <v>-0.17206616177797357</v>
      </c>
      <c r="AR78">
        <f t="shared" si="35"/>
        <v>-0.17227738395529679</v>
      </c>
      <c r="AS78">
        <f t="shared" si="35"/>
        <v>6.2265706504052867E-5</v>
      </c>
      <c r="AT78">
        <f t="shared" si="35"/>
        <v>6.1285879488265127E-6</v>
      </c>
      <c r="AU78">
        <f t="shared" si="24"/>
        <v>-0.17220898966084391</v>
      </c>
      <c r="AW78">
        <v>75</v>
      </c>
      <c r="AX78">
        <f>IF(Z78&gt;0, (R78*SUMPRODUCT(K78:$K$98, X78:$X$98)-K78*$AZ$3)/Z78, 0)</f>
        <v>2.9927669324540278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0.31063079199999999</v>
      </c>
      <c r="Q79" s="4">
        <f t="shared" si="49"/>
        <v>25</v>
      </c>
      <c r="R79">
        <f t="shared" si="28"/>
        <v>50000</v>
      </c>
      <c r="S79">
        <f t="shared" si="29"/>
        <v>-2.7920563794399431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7.916763315773262E-2</v>
      </c>
      <c r="AC79">
        <f t="shared" si="46"/>
        <v>-5.0177013296186013E-2</v>
      </c>
      <c r="AE79">
        <f t="shared" si="30"/>
        <v>0</v>
      </c>
      <c r="AF79">
        <f t="shared" si="31"/>
        <v>0</v>
      </c>
      <c r="AG79">
        <f t="shared" si="31"/>
        <v>-0.44928366835352901</v>
      </c>
      <c r="AH79">
        <f t="shared" si="32"/>
        <v>-410.85565871958693</v>
      </c>
      <c r="AI79">
        <f t="shared" si="33"/>
        <v>-411.30494238794046</v>
      </c>
      <c r="AJ79">
        <f t="shared" si="34"/>
        <v>0.12934464645391863</v>
      </c>
      <c r="AK79">
        <f t="shared" si="47"/>
        <v>5.5417343210412843E-3</v>
      </c>
      <c r="AL79">
        <f t="shared" si="23"/>
        <v>-411.1700560071655</v>
      </c>
      <c r="AN79">
        <f t="shared" si="35"/>
        <v>0</v>
      </c>
      <c r="AO79">
        <f t="shared" si="35"/>
        <v>0</v>
      </c>
      <c r="AP79">
        <f t="shared" si="35"/>
        <v>-1.2812307439295412E-4</v>
      </c>
      <c r="AQ79">
        <f t="shared" si="35"/>
        <v>-0.11716448612477665</v>
      </c>
      <c r="AR79">
        <f t="shared" si="35"/>
        <v>-0.1172926091991696</v>
      </c>
      <c r="AS79">
        <f t="shared" si="35"/>
        <v>3.6885457734701559E-5</v>
      </c>
      <c r="AT79">
        <f t="shared" si="35"/>
        <v>1.5803468692346525E-6</v>
      </c>
      <c r="AU79">
        <f t="shared" si="24"/>
        <v>-0.11725414339456566</v>
      </c>
      <c r="AW79">
        <v>76</v>
      </c>
      <c r="AX79">
        <f>IF(Z79&gt;0, (R79*SUMPRODUCT(K79:$K$98, X79:$X$98)-K79*$AZ$3)/Z79, 0)</f>
        <v>-2.7920563794399431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0.33433633699999998</v>
      </c>
      <c r="Q80" s="4">
        <f t="shared" si="49"/>
        <v>25</v>
      </c>
      <c r="R80">
        <f t="shared" si="28"/>
        <v>50000</v>
      </c>
      <c r="S80">
        <f t="shared" si="29"/>
        <v>-10.964571469753288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-5.0177013296186013E-2</v>
      </c>
      <c r="AC80">
        <f t="shared" si="46"/>
        <v>-0.129197289310199</v>
      </c>
      <c r="AE80">
        <f t="shared" si="30"/>
        <v>0</v>
      </c>
      <c r="AF80">
        <f t="shared" si="31"/>
        <v>0</v>
      </c>
      <c r="AG80">
        <f t="shared" si="31"/>
        <v>-0.29457897571875202</v>
      </c>
      <c r="AH80">
        <f t="shared" si="32"/>
        <v>-300.42371190248343</v>
      </c>
      <c r="AI80">
        <f t="shared" si="33"/>
        <v>-300.7182908782022</v>
      </c>
      <c r="AJ80">
        <f t="shared" si="34"/>
        <v>7.9020276014012986E-2</v>
      </c>
      <c r="AK80">
        <f t="shared" si="47"/>
        <v>-3.5123909307330213E-3</v>
      </c>
      <c r="AL80">
        <f t="shared" si="23"/>
        <v>-300.64278299311889</v>
      </c>
      <c r="AN80">
        <f t="shared" si="35"/>
        <v>0</v>
      </c>
      <c r="AO80">
        <f t="shared" si="35"/>
        <v>0</v>
      </c>
      <c r="AP80">
        <f t="shared" si="35"/>
        <v>-7.5005039527951595E-5</v>
      </c>
      <c r="AQ80">
        <f t="shared" si="35"/>
        <v>-7.6493213174497809E-2</v>
      </c>
      <c r="AR80">
        <f t="shared" si="35"/>
        <v>-7.6568218214025763E-2</v>
      </c>
      <c r="AS80">
        <f t="shared" si="35"/>
        <v>2.0119965830824902E-5</v>
      </c>
      <c r="AT80">
        <f t="shared" si="35"/>
        <v>-8.9431711803076477E-7</v>
      </c>
      <c r="AU80">
        <f t="shared" si="24"/>
        <v>-7.6548992565312959E-2</v>
      </c>
      <c r="AW80">
        <v>77</v>
      </c>
      <c r="AX80">
        <f>IF(Z80&gt;0, (R80*SUMPRODUCT(K80:$K$98, X80:$X$98)-K80*$AZ$3)/Z80, 0)</f>
        <v>-10.964571469753288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0.35860877099999999</v>
      </c>
      <c r="Q81" s="4">
        <f t="shared" si="49"/>
        <v>25</v>
      </c>
      <c r="R81">
        <f t="shared" si="28"/>
        <v>50000</v>
      </c>
      <c r="S81">
        <f t="shared" si="29"/>
        <v>-23.069646791473534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-0.129197289310199</v>
      </c>
      <c r="AC81">
        <f t="shared" si="46"/>
        <v>-0.17163317202865788</v>
      </c>
      <c r="AE81">
        <f t="shared" si="30"/>
        <v>0</v>
      </c>
      <c r="AF81">
        <f t="shared" si="31"/>
        <v>0</v>
      </c>
      <c r="AG81">
        <f t="shared" si="31"/>
        <v>-0.18599458151662399</v>
      </c>
      <c r="AH81">
        <f t="shared" si="32"/>
        <v>-211.277208889881</v>
      </c>
      <c r="AI81">
        <f t="shared" si="33"/>
        <v>-211.46320347139761</v>
      </c>
      <c r="AJ81">
        <f t="shared" si="34"/>
        <v>4.2435882718458884E-2</v>
      </c>
      <c r="AK81">
        <f t="shared" si="47"/>
        <v>-9.0438102517139303E-3</v>
      </c>
      <c r="AL81">
        <f t="shared" si="23"/>
        <v>-211.42981139893087</v>
      </c>
      <c r="AN81">
        <f t="shared" si="35"/>
        <v>0</v>
      </c>
      <c r="AO81">
        <f t="shared" si="35"/>
        <v>0</v>
      </c>
      <c r="AP81">
        <f t="shared" si="35"/>
        <v>-4.2283503650666903E-5</v>
      </c>
      <c r="AQ81">
        <f t="shared" si="35"/>
        <v>-4.8031187578437745E-2</v>
      </c>
      <c r="AR81">
        <f t="shared" si="35"/>
        <v>-4.8073471082088412E-2</v>
      </c>
      <c r="AS81">
        <f t="shared" si="35"/>
        <v>9.6472584696498419E-6</v>
      </c>
      <c r="AT81">
        <f t="shared" si="35"/>
        <v>-2.055995291239739E-6</v>
      </c>
      <c r="AU81">
        <f t="shared" si="24"/>
        <v>-4.8065879818910001E-2</v>
      </c>
      <c r="AW81">
        <v>78</v>
      </c>
      <c r="AX81">
        <f>IF(Z81&gt;0, (R81*SUMPRODUCT(K81:$K$98, X81:$X$98)-K81*$AZ$3)/Z81, 0)</f>
        <v>-23.069646791473534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0.383306127</v>
      </c>
      <c r="Q82" s="4">
        <f t="shared" si="49"/>
        <v>25</v>
      </c>
      <c r="R82">
        <f t="shared" si="28"/>
        <v>50000</v>
      </c>
      <c r="S82">
        <f t="shared" si="29"/>
        <v>-41.929514173288801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-0.17163317202865788</v>
      </c>
      <c r="AC82">
        <f t="shared" si="46"/>
        <v>-0.18925602884277515</v>
      </c>
      <c r="AE82">
        <f t="shared" si="30"/>
        <v>0</v>
      </c>
      <c r="AF82">
        <f t="shared" si="31"/>
        <v>0</v>
      </c>
      <c r="AG82">
        <f t="shared" si="31"/>
        <v>-0.11284177301733482</v>
      </c>
      <c r="AH82">
        <f t="shared" si="32"/>
        <v>-142.58572536824585</v>
      </c>
      <c r="AI82">
        <f t="shared" si="33"/>
        <v>-142.69856714126317</v>
      </c>
      <c r="AJ82">
        <f t="shared" si="34"/>
        <v>1.7622856814117266E-2</v>
      </c>
      <c r="AK82">
        <f t="shared" si="47"/>
        <v>-1.2014322042006052E-2</v>
      </c>
      <c r="AL82">
        <f t="shared" si="23"/>
        <v>-142.69295860649106</v>
      </c>
      <c r="AN82">
        <f t="shared" si="35"/>
        <v>0</v>
      </c>
      <c r="AO82">
        <f t="shared" si="35"/>
        <v>0</v>
      </c>
      <c r="AP82">
        <f t="shared" si="35"/>
        <v>-2.2904591601636375E-5</v>
      </c>
      <c r="AQ82">
        <f t="shared" si="35"/>
        <v>-2.8942010750584803E-2</v>
      </c>
      <c r="AR82">
        <f t="shared" si="35"/>
        <v>-2.8964915342186436E-2</v>
      </c>
      <c r="AS82">
        <f t="shared" si="35"/>
        <v>3.5770825589514853E-6</v>
      </c>
      <c r="AT82">
        <f t="shared" si="35"/>
        <v>-2.4386637358171677E-6</v>
      </c>
      <c r="AU82">
        <f t="shared" si="24"/>
        <v>-2.8963776923363303E-2</v>
      </c>
      <c r="AW82">
        <v>79</v>
      </c>
      <c r="AX82">
        <f>IF(Z82&gt;0, (R82*SUMPRODUCT(K82:$K$98, X82:$X$98)-K82*$AZ$3)/Z82, 0)</f>
        <v>-41.929514173288801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0.40826881399999998</v>
      </c>
      <c r="Q83" s="4">
        <f t="shared" si="49"/>
        <v>25</v>
      </c>
      <c r="R83">
        <f t="shared" si="28"/>
        <v>50000</v>
      </c>
      <c r="S83">
        <f t="shared" si="29"/>
        <v>-72.75949483019015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-0.18925602884277515</v>
      </c>
      <c r="AC83">
        <f t="shared" si="46"/>
        <v>-0.19104774426807383</v>
      </c>
      <c r="AE83">
        <f t="shared" si="30"/>
        <v>0</v>
      </c>
      <c r="AF83">
        <f t="shared" si="31"/>
        <v>0</v>
      </c>
      <c r="AG83">
        <f t="shared" si="31"/>
        <v>-6.5643578447716983E-2</v>
      </c>
      <c r="AH83">
        <f t="shared" si="32"/>
        <v>-92.139553678888973</v>
      </c>
      <c r="AI83">
        <f t="shared" si="33"/>
        <v>-92.205197257336692</v>
      </c>
      <c r="AJ83">
        <f t="shared" si="34"/>
        <v>1.7917154252986844E-3</v>
      </c>
      <c r="AK83">
        <f t="shared" si="47"/>
        <v>-1.3247922018994262E-2</v>
      </c>
      <c r="AL83">
        <f t="shared" si="23"/>
        <v>-92.216653463930385</v>
      </c>
      <c r="AN83">
        <f t="shared" si="35"/>
        <v>0</v>
      </c>
      <c r="AO83">
        <f t="shared" si="35"/>
        <v>0</v>
      </c>
      <c r="AP83">
        <f t="shared" si="35"/>
        <v>-1.1896710033272828E-5</v>
      </c>
      <c r="AQ83">
        <f t="shared" si="35"/>
        <v>-1.6698625800632933E-2</v>
      </c>
      <c r="AR83">
        <f t="shared" si="35"/>
        <v>-1.6710522510666206E-2</v>
      </c>
      <c r="AS83">
        <f t="shared" si="35"/>
        <v>3.2471597955156698E-7</v>
      </c>
      <c r="AT83">
        <f t="shared" si="35"/>
        <v>-2.4009459954855106E-6</v>
      </c>
      <c r="AU83">
        <f t="shared" si="24"/>
        <v>-1.6712598740682139E-2</v>
      </c>
      <c r="AW83">
        <v>80</v>
      </c>
      <c r="AX83">
        <f>IF(Z83&gt;0, (R83*SUMPRODUCT(K83:$K$98, X83:$X$98)-K83*$AZ$3)/Z83, 0)</f>
        <v>-72.75949483019015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0.43333920100000001</v>
      </c>
      <c r="Q84" s="4">
        <f t="shared" si="49"/>
        <v>25</v>
      </c>
      <c r="R84">
        <f t="shared" si="28"/>
        <v>50000</v>
      </c>
      <c r="S84">
        <f t="shared" si="29"/>
        <v>-125.54664369801746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-0.19104774426807383</v>
      </c>
      <c r="AC84">
        <f t="shared" si="46"/>
        <v>-0.18350503495684412</v>
      </c>
      <c r="AE84">
        <f t="shared" si="30"/>
        <v>0</v>
      </c>
      <c r="AF84">
        <f t="shared" si="31"/>
        <v>0</v>
      </c>
      <c r="AG84">
        <f t="shared" si="31"/>
        <v>-3.6541206827925318E-2</v>
      </c>
      <c r="AH84">
        <f t="shared" si="32"/>
        <v>-56.891871670629001</v>
      </c>
      <c r="AI84">
        <f t="shared" si="33"/>
        <v>-56.928412877456928</v>
      </c>
      <c r="AJ84">
        <f t="shared" si="34"/>
        <v>-7.5427093112297172E-3</v>
      </c>
      <c r="AK84">
        <f t="shared" si="47"/>
        <v>-1.337334209876517E-2</v>
      </c>
      <c r="AL84">
        <f t="shared" si="23"/>
        <v>-56.949328928866926</v>
      </c>
      <c r="AN84">
        <f t="shared" si="35"/>
        <v>0</v>
      </c>
      <c r="AO84">
        <f t="shared" si="35"/>
        <v>0</v>
      </c>
      <c r="AP84">
        <f t="shared" si="35"/>
        <v>-5.9128858148151508E-6</v>
      </c>
      <c r="AQ84">
        <f t="shared" si="35"/>
        <v>-9.205912179191306E-3</v>
      </c>
      <c r="AR84">
        <f t="shared" si="35"/>
        <v>-9.2118250650061202E-3</v>
      </c>
      <c r="AS84">
        <f t="shared" si="35"/>
        <v>-1.2205174038631098E-6</v>
      </c>
      <c r="AT84">
        <f t="shared" si="35"/>
        <v>-2.1639965304054644E-6</v>
      </c>
      <c r="AU84">
        <f t="shared" si="24"/>
        <v>-9.2152095789403889E-3</v>
      </c>
      <c r="AW84">
        <v>81</v>
      </c>
      <c r="AX84">
        <f>IF(Z84&gt;0, (R84*SUMPRODUCT(K84:$K$98, X84:$X$98)-K84*$AZ$3)/Z84, 0)</f>
        <v>-125.54664369801746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0.458542742</v>
      </c>
      <c r="Q85" s="4">
        <f t="shared" si="49"/>
        <v>25</v>
      </c>
      <c r="R85">
        <f t="shared" si="28"/>
        <v>50000</v>
      </c>
      <c r="S85">
        <f t="shared" si="29"/>
        <v>-220.21898660946954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-0.18350503495684412</v>
      </c>
      <c r="AC85">
        <f t="shared" si="46"/>
        <v>-0.17106689792901525</v>
      </c>
      <c r="AE85">
        <f t="shared" si="30"/>
        <v>0</v>
      </c>
      <c r="AF85">
        <f t="shared" si="31"/>
        <v>0</v>
      </c>
      <c r="AG85">
        <f t="shared" si="31"/>
        <v>-1.942008958478007E-2</v>
      </c>
      <c r="AH85">
        <f t="shared" si="32"/>
        <v>-33.511410349731996</v>
      </c>
      <c r="AI85">
        <f t="shared" si="33"/>
        <v>-33.530830439316773</v>
      </c>
      <c r="AJ85">
        <f t="shared" si="34"/>
        <v>-1.2438137027828866E-2</v>
      </c>
      <c r="AK85">
        <f t="shared" si="47"/>
        <v>-1.284535244697909E-2</v>
      </c>
      <c r="AL85">
        <f t="shared" si="23"/>
        <v>-33.556113928791582</v>
      </c>
      <c r="AN85">
        <f t="shared" si="35"/>
        <v>0</v>
      </c>
      <c r="AO85">
        <f t="shared" si="35"/>
        <v>0</v>
      </c>
      <c r="AP85">
        <f t="shared" si="35"/>
        <v>-2.8057554303649609E-6</v>
      </c>
      <c r="AQ85">
        <f t="shared" si="35"/>
        <v>-4.8416265618897204E-3</v>
      </c>
      <c r="AR85">
        <f t="shared" si="35"/>
        <v>-4.8444323173200852E-3</v>
      </c>
      <c r="AS85">
        <f t="shared" si="35"/>
        <v>-1.7970241773140388E-6</v>
      </c>
      <c r="AT85">
        <f t="shared" si="35"/>
        <v>-1.8558574215491489E-6</v>
      </c>
      <c r="AU85">
        <f t="shared" si="24"/>
        <v>-4.8480851989189484E-3</v>
      </c>
      <c r="AW85">
        <v>82</v>
      </c>
      <c r="AX85">
        <f>IF(Z85&gt;0, (R85*SUMPRODUCT(K85:$K$98, X85:$X$98)-K85*$AZ$3)/Z85, 0)</f>
        <v>-220.21898660946954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0.48392545599999998</v>
      </c>
      <c r="Q86" s="4">
        <f t="shared" si="49"/>
        <v>25</v>
      </c>
      <c r="R86">
        <f t="shared" si="28"/>
        <v>50000</v>
      </c>
      <c r="S86">
        <f t="shared" si="29"/>
        <v>-398.3091008779615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-0.17106689792901525</v>
      </c>
      <c r="AC86">
        <f t="shared" si="46"/>
        <v>-0.15658348055606552</v>
      </c>
      <c r="AE86">
        <f t="shared" si="30"/>
        <v>0</v>
      </c>
      <c r="AF86">
        <f t="shared" si="31"/>
        <v>0</v>
      </c>
      <c r="AG86">
        <f t="shared" si="31"/>
        <v>-9.8280129810567243E-3</v>
      </c>
      <c r="AH86">
        <f t="shared" si="32"/>
        <v>-18.795751415751091</v>
      </c>
      <c r="AI86">
        <f t="shared" si="33"/>
        <v>-18.805579428732148</v>
      </c>
      <c r="AJ86">
        <f t="shared" si="34"/>
        <v>-1.4483417372949725E-2</v>
      </c>
      <c r="AK86">
        <f t="shared" si="47"/>
        <v>-1.1974682855031069E-2</v>
      </c>
      <c r="AL86">
        <f t="shared" si="23"/>
        <v>-18.832037528960129</v>
      </c>
      <c r="AN86">
        <f t="shared" si="35"/>
        <v>0</v>
      </c>
      <c r="AO86">
        <f t="shared" si="35"/>
        <v>0</v>
      </c>
      <c r="AP86">
        <f t="shared" si="35"/>
        <v>-1.2677869642834567E-6</v>
      </c>
      <c r="AQ86">
        <f t="shared" si="35"/>
        <v>-2.4246008501139999E-3</v>
      </c>
      <c r="AR86">
        <f t="shared" si="35"/>
        <v>-2.4258686370782837E-3</v>
      </c>
      <c r="AS86">
        <f t="shared" si="35"/>
        <v>-1.8683214785220918E-6</v>
      </c>
      <c r="AT86">
        <f t="shared" si="35"/>
        <v>-1.5447015438724698E-6</v>
      </c>
      <c r="AU86">
        <f t="shared" si="24"/>
        <v>-2.4292816601006778E-3</v>
      </c>
      <c r="AW86">
        <v>83</v>
      </c>
      <c r="AX86">
        <f>IF(Z86&gt;0, (R86*SUMPRODUCT(K86:$K$98, X86:$X$98)-K86*$AZ$3)/Z86, 0)</f>
        <v>-398.3091008779615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0.50934341699999997</v>
      </c>
      <c r="Q87" s="4">
        <f t="shared" si="49"/>
        <v>25</v>
      </c>
      <c r="R87">
        <f t="shared" si="28"/>
        <v>50000</v>
      </c>
      <c r="S87">
        <f t="shared" si="29"/>
        <v>-750.19371591791105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-0.15658348055606552</v>
      </c>
      <c r="AC87">
        <f t="shared" si="46"/>
        <v>-0.14175357789293</v>
      </c>
      <c r="AE87">
        <f t="shared" si="30"/>
        <v>0</v>
      </c>
      <c r="AF87">
        <f t="shared" si="31"/>
        <v>0</v>
      </c>
      <c r="AG87">
        <f t="shared" si="31"/>
        <v>-4.7238991371543696E-3</v>
      </c>
      <c r="AH87">
        <f t="shared" si="32"/>
        <v>-10.011667428183577</v>
      </c>
      <c r="AI87">
        <f t="shared" si="33"/>
        <v>-10.016391327320731</v>
      </c>
      <c r="AJ87">
        <f t="shared" si="34"/>
        <v>-1.4829902663135525E-2</v>
      </c>
      <c r="AK87">
        <f t="shared" si="47"/>
        <v>-1.0960843638924588E-2</v>
      </c>
      <c r="AL87">
        <f t="shared" si="23"/>
        <v>-10.042182073622792</v>
      </c>
      <c r="AN87">
        <f t="shared" si="35"/>
        <v>0</v>
      </c>
      <c r="AO87">
        <f t="shared" si="35"/>
        <v>0</v>
      </c>
      <c r="AP87">
        <f t="shared" si="35"/>
        <v>-5.4408049127181199E-7</v>
      </c>
      <c r="AQ87">
        <f t="shared" si="35"/>
        <v>-1.1531052578860586E-3</v>
      </c>
      <c r="AR87">
        <f t="shared" si="35"/>
        <v>-1.1536493383773304E-3</v>
      </c>
      <c r="AS87">
        <f t="shared" si="35"/>
        <v>-1.7080510172222709E-6</v>
      </c>
      <c r="AT87">
        <f t="shared" si="35"/>
        <v>-1.26242771462136E-6</v>
      </c>
      <c r="AU87">
        <f t="shared" si="24"/>
        <v>-1.1566198171091739E-3</v>
      </c>
      <c r="AW87">
        <v>84</v>
      </c>
      <c r="AX87">
        <f>IF(Z87&gt;0, (R87*SUMPRODUCT(K87:$K$98, X87:$X$98)-K87*$AZ$3)/Z87, 0)</f>
        <v>-750.19371591791105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0.53464878299999996</v>
      </c>
      <c r="Q88" s="4">
        <f t="shared" si="49"/>
        <v>25</v>
      </c>
      <c r="R88">
        <f t="shared" si="28"/>
        <v>50000</v>
      </c>
      <c r="S88">
        <f t="shared" si="29"/>
        <v>-1481.8561981348437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-0.14175357789293</v>
      </c>
      <c r="AC88">
        <f t="shared" si="46"/>
        <v>-0.12750087644255759</v>
      </c>
      <c r="AE88">
        <f t="shared" si="30"/>
        <v>0</v>
      </c>
      <c r="AF88">
        <f t="shared" si="31"/>
        <v>0</v>
      </c>
      <c r="AG88">
        <f t="shared" si="31"/>
        <v>-2.1510332210884922E-3</v>
      </c>
      <c r="AH88">
        <f t="shared" si="32"/>
        <v>-5.0512538493886669</v>
      </c>
      <c r="AI88">
        <f t="shared" si="33"/>
        <v>-5.0534048826097555</v>
      </c>
      <c r="AJ88">
        <f t="shared" si="34"/>
        <v>-1.4252701450372413E-2</v>
      </c>
      <c r="AK88">
        <f t="shared" si="47"/>
        <v>-9.9227504525051004E-3</v>
      </c>
      <c r="AL88">
        <f t="shared" ref="AL88:AL98" si="50">SUM(AI88:AK88)</f>
        <v>-5.0775803345126329</v>
      </c>
      <c r="AN88">
        <f t="shared" si="35"/>
        <v>0</v>
      </c>
      <c r="AO88">
        <f t="shared" si="35"/>
        <v>0</v>
      </c>
      <c r="AP88">
        <f t="shared" si="35"/>
        <v>-2.2120331593444416E-7</v>
      </c>
      <c r="AQ88">
        <f t="shared" si="35"/>
        <v>-5.1944995091520775E-4</v>
      </c>
      <c r="AR88">
        <f t="shared" si="35"/>
        <v>-5.1967115423114227E-4</v>
      </c>
      <c r="AS88">
        <f t="shared" si="35"/>
        <v>-1.4656885774412395E-6</v>
      </c>
      <c r="AT88">
        <f t="shared" si="35"/>
        <v>-1.0204144137641079E-6</v>
      </c>
      <c r="AU88">
        <f t="shared" si="24"/>
        <v>-5.2215725722234757E-4</v>
      </c>
      <c r="AW88">
        <v>85</v>
      </c>
      <c r="AX88">
        <f>IF(Z88&gt;0, (R88*SUMPRODUCT(K88:$K$98, X88:$X$98)-K88*$AZ$3)/Z88, 0)</f>
        <v>-1481.8561981348437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0.56402811100000005</v>
      </c>
      <c r="Q89" s="4">
        <f t="shared" si="49"/>
        <v>25</v>
      </c>
      <c r="R89">
        <f t="shared" si="28"/>
        <v>50000</v>
      </c>
      <c r="S89">
        <f t="shared" si="29"/>
        <v>-3117.6381995273291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-0.12750087644255759</v>
      </c>
      <c r="AC89">
        <f t="shared" si="46"/>
        <v>-0.11426514183252771</v>
      </c>
      <c r="AE89">
        <f t="shared" si="30"/>
        <v>0</v>
      </c>
      <c r="AF89">
        <f t="shared" si="31"/>
        <v>0</v>
      </c>
      <c r="AG89">
        <f t="shared" si="31"/>
        <v>-9.1627968448881956E-4</v>
      </c>
      <c r="AH89">
        <f t="shared" si="32"/>
        <v>-2.4264864087775755</v>
      </c>
      <c r="AI89">
        <f t="shared" si="33"/>
        <v>-2.4274026884620645</v>
      </c>
      <c r="AJ89">
        <f t="shared" si="34"/>
        <v>-1.3235734610029873E-2</v>
      </c>
      <c r="AK89">
        <f t="shared" si="47"/>
        <v>-8.9250613509790321E-3</v>
      </c>
      <c r="AL89">
        <f t="shared" si="50"/>
        <v>-2.4495634844230736</v>
      </c>
      <c r="AN89">
        <f t="shared" si="35"/>
        <v>0</v>
      </c>
      <c r="AO89">
        <f t="shared" si="35"/>
        <v>0</v>
      </c>
      <c r="AP89">
        <f t="shared" si="35"/>
        <v>-8.4130709233624079E-8</v>
      </c>
      <c r="AQ89">
        <f t="shared" si="35"/>
        <v>-2.227944436311442E-4</v>
      </c>
      <c r="AR89">
        <f t="shared" si="35"/>
        <v>-2.2287857434037786E-4</v>
      </c>
      <c r="AS89">
        <f t="shared" si="35"/>
        <v>-1.2152749415055108E-6</v>
      </c>
      <c r="AT89">
        <f t="shared" si="35"/>
        <v>-8.1947876191359034E-7</v>
      </c>
      <c r="AU89">
        <f t="shared" si="24"/>
        <v>-2.2491332804379697E-4</v>
      </c>
      <c r="AW89">
        <v>86</v>
      </c>
      <c r="AX89">
        <f>IF(Z89&gt;0, (R89*SUMPRODUCT(K89:$K$98, X89:$X$98)-K89*$AZ$3)/Z89, 0)</f>
        <v>-3117.6381995273291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0.59324784900000005</v>
      </c>
      <c r="Q90" s="4">
        <f t="shared" si="49"/>
        <v>25</v>
      </c>
      <c r="R90">
        <f t="shared" si="28"/>
        <v>50000</v>
      </c>
      <c r="S90">
        <f t="shared" si="29"/>
        <v>-7028.6394990060162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-0.11426514183252771</v>
      </c>
      <c r="AC90">
        <f t="shared" si="46"/>
        <v>-0.10220652148960073</v>
      </c>
      <c r="AE90">
        <f t="shared" si="30"/>
        <v>0</v>
      </c>
      <c r="AF90">
        <f t="shared" si="31"/>
        <v>0</v>
      </c>
      <c r="AG90">
        <f t="shared" si="31"/>
        <v>-3.6353593573854043E-4</v>
      </c>
      <c r="AH90">
        <f t="shared" si="32"/>
        <v>-1.0871619038107818</v>
      </c>
      <c r="AI90">
        <f t="shared" si="33"/>
        <v>-1.0875254397465204</v>
      </c>
      <c r="AJ90">
        <f t="shared" si="34"/>
        <v>-1.2058620342926984E-2</v>
      </c>
      <c r="AK90">
        <f t="shared" si="47"/>
        <v>-7.9985599282769403E-3</v>
      </c>
      <c r="AL90">
        <f t="shared" si="50"/>
        <v>-1.1075826200177243</v>
      </c>
      <c r="AN90">
        <f t="shared" si="35"/>
        <v>0</v>
      </c>
      <c r="AO90">
        <f t="shared" si="35"/>
        <v>0</v>
      </c>
      <c r="AP90">
        <f t="shared" si="35"/>
        <v>-2.9802714154996343E-8</v>
      </c>
      <c r="AQ90">
        <f t="shared" si="35"/>
        <v>-8.9125646942307002E-5</v>
      </c>
      <c r="AR90">
        <f t="shared" si="35"/>
        <v>-8.9155449656462004E-5</v>
      </c>
      <c r="AS90">
        <f t="shared" si="35"/>
        <v>-9.8856696093545805E-7</v>
      </c>
      <c r="AT90">
        <f t="shared" si="35"/>
        <v>-6.5572278215018252E-7</v>
      </c>
      <c r="AU90">
        <f t="shared" si="24"/>
        <v>-9.0799739399547648E-5</v>
      </c>
      <c r="AW90">
        <v>87</v>
      </c>
      <c r="AX90">
        <f>IF(Z90&gt;0, (R90*SUMPRODUCT(K90:$K$98, X90:$X$98)-K90*$AZ$3)/Z90, 0)</f>
        <v>-7028.6394990060162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0.62227177099999997</v>
      </c>
      <c r="Q91" s="4">
        <f t="shared" si="49"/>
        <v>25</v>
      </c>
      <c r="R91">
        <f t="shared" si="28"/>
        <v>50000</v>
      </c>
      <c r="S91">
        <f t="shared" si="29"/>
        <v>-17079.675517365798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-0.10220652148960073</v>
      </c>
      <c r="AC91">
        <f t="shared" si="46"/>
        <v>-9.1330098219973288E-2</v>
      </c>
      <c r="AE91">
        <f t="shared" si="30"/>
        <v>0</v>
      </c>
      <c r="AF91">
        <f t="shared" si="31"/>
        <v>0</v>
      </c>
      <c r="AG91">
        <f t="shared" si="31"/>
        <v>-1.3368242582699127E-4</v>
      </c>
      <c r="AH91">
        <f t="shared" si="32"/>
        <v>-0.4524363011083275</v>
      </c>
      <c r="AI91">
        <f t="shared" si="33"/>
        <v>-0.45256998353415451</v>
      </c>
      <c r="AJ91">
        <f t="shared" si="34"/>
        <v>-1.0876423269627442E-2</v>
      </c>
      <c r="AK91">
        <f t="shared" si="47"/>
        <v>-7.1544565042720521E-3</v>
      </c>
      <c r="AL91">
        <f t="shared" si="50"/>
        <v>-0.47060086330805401</v>
      </c>
      <c r="AN91">
        <f t="shared" si="35"/>
        <v>0</v>
      </c>
      <c r="AO91">
        <f t="shared" si="35"/>
        <v>0</v>
      </c>
      <c r="AP91">
        <f t="shared" si="35"/>
        <v>-9.7850886567946755E-9</v>
      </c>
      <c r="AQ91">
        <f t="shared" si="35"/>
        <v>-3.3116763781850611E-5</v>
      </c>
      <c r="AR91">
        <f t="shared" si="35"/>
        <v>-3.3126548870507408E-5</v>
      </c>
      <c r="AS91">
        <f t="shared" si="35"/>
        <v>-7.9611635788135835E-7</v>
      </c>
      <c r="AT91">
        <f t="shared" si="35"/>
        <v>-5.2368133471848258E-7</v>
      </c>
      <c r="AU91">
        <f t="shared" si="24"/>
        <v>-3.4446346563107248E-5</v>
      </c>
      <c r="AW91">
        <v>88</v>
      </c>
      <c r="AX91">
        <f>IF(Z91&gt;0, (R91*SUMPRODUCT(K91:$K$98, X91:$X$98)-K91*$AZ$3)/Z91, 0)</f>
        <v>-17079.675517365798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0.65106364900000002</v>
      </c>
      <c r="Q92" s="4">
        <f t="shared" si="49"/>
        <v>25</v>
      </c>
      <c r="R92">
        <f t="shared" si="28"/>
        <v>50000</v>
      </c>
      <c r="S92">
        <f t="shared" si="29"/>
        <v>-45008.19128119362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-9.1330098219973288E-2</v>
      </c>
      <c r="AC92">
        <f t="shared" si="46"/>
        <v>-8.1572546308246452E-2</v>
      </c>
      <c r="AE92">
        <f t="shared" si="30"/>
        <v>0</v>
      </c>
      <c r="AF92">
        <f t="shared" si="31"/>
        <v>0</v>
      </c>
      <c r="AG92">
        <f t="shared" si="31"/>
        <v>-4.5309833602628585E-5</v>
      </c>
      <c r="AH92">
        <f t="shared" si="32"/>
        <v>-0.17407153593218555</v>
      </c>
      <c r="AI92">
        <f t="shared" si="33"/>
        <v>-0.17411684576578818</v>
      </c>
      <c r="AJ92">
        <f t="shared" si="34"/>
        <v>-9.7575519117268361E-3</v>
      </c>
      <c r="AK92">
        <f t="shared" si="47"/>
        <v>-6.3931068753981307E-3</v>
      </c>
      <c r="AL92">
        <f t="shared" si="50"/>
        <v>-0.19026750455291314</v>
      </c>
      <c r="AN92">
        <f t="shared" si="35"/>
        <v>0</v>
      </c>
      <c r="AO92">
        <f t="shared" si="35"/>
        <v>0</v>
      </c>
      <c r="AP92">
        <f t="shared" si="35"/>
        <v>-2.961180574594177E-9</v>
      </c>
      <c r="AQ92">
        <f t="shared" si="35"/>
        <v>-1.1376277726216515E-5</v>
      </c>
      <c r="AR92">
        <f t="shared" si="35"/>
        <v>-1.1379238906791108E-5</v>
      </c>
      <c r="AS92">
        <f t="shared" si="35"/>
        <v>-6.3769541574576755E-7</v>
      </c>
      <c r="AT92">
        <f t="shared" si="35"/>
        <v>-4.1781534791677449E-7</v>
      </c>
      <c r="AU92">
        <f t="shared" si="24"/>
        <v>-1.2434749670453651E-5</v>
      </c>
      <c r="AW92">
        <v>89</v>
      </c>
      <c r="AX92">
        <f>IF(Z92&gt;0, (R92*SUMPRODUCT(K92:$K$98, X92:$X$98)-K92*$AZ$3)/Z92, 0)</f>
        <v>-45008.19128119362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0.67958823899999998</v>
      </c>
      <c r="Q93" s="4">
        <f t="shared" si="49"/>
        <v>25</v>
      </c>
      <c r="R93">
        <f t="shared" si="28"/>
        <v>50000</v>
      </c>
      <c r="S93">
        <f t="shared" si="29"/>
        <v>-129477.03646613027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-8.1572546308246452E-2</v>
      </c>
      <c r="AC93">
        <f t="shared" si="46"/>
        <v>-7.2842254125697031E-2</v>
      </c>
      <c r="AE93">
        <f t="shared" si="30"/>
        <v>0</v>
      </c>
      <c r="AF93">
        <f t="shared" si="31"/>
        <v>0</v>
      </c>
      <c r="AG93">
        <f t="shared" si="31"/>
        <v>-1.4064705239208912E-5</v>
      </c>
      <c r="AH93">
        <f t="shared" si="32"/>
        <v>-6.1584060054786768E-2</v>
      </c>
      <c r="AI93">
        <f t="shared" si="33"/>
        <v>-6.1598124760025977E-2</v>
      </c>
      <c r="AJ93">
        <f t="shared" si="34"/>
        <v>-8.7302921825494206E-3</v>
      </c>
      <c r="AK93">
        <f t="shared" si="47"/>
        <v>-5.7100782415772525E-3</v>
      </c>
      <c r="AL93">
        <f t="shared" si="50"/>
        <v>-7.6038495184152649E-2</v>
      </c>
      <c r="AN93">
        <f t="shared" si="35"/>
        <v>0</v>
      </c>
      <c r="AO93">
        <f t="shared" si="35"/>
        <v>0</v>
      </c>
      <c r="AP93">
        <f t="shared" si="35"/>
        <v>-8.20701139998902E-10</v>
      </c>
      <c r="AQ93">
        <f t="shared" si="35"/>
        <v>-3.5935419500883298E-6</v>
      </c>
      <c r="AR93">
        <f t="shared" si="35"/>
        <v>-3.5943626512283287E-6</v>
      </c>
      <c r="AS93">
        <f t="shared" si="35"/>
        <v>-5.0942843272446808E-7</v>
      </c>
      <c r="AT93">
        <f t="shared" si="35"/>
        <v>-3.3319345429872387E-7</v>
      </c>
      <c r="AU93">
        <f t="shared" si="24"/>
        <v>-4.436984538251521E-6</v>
      </c>
      <c r="AW93">
        <v>90</v>
      </c>
      <c r="AX93">
        <f>IF(Z93&gt;0, (R93*SUMPRODUCT(K93:$K$98, X93:$X$98)-K93*$AZ$3)/Z93, 0)</f>
        <v>-129477.03646613027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0.70796792399999997</v>
      </c>
      <c r="Q94" s="4">
        <f t="shared" si="49"/>
        <v>25</v>
      </c>
      <c r="R94">
        <f t="shared" si="28"/>
        <v>50000</v>
      </c>
      <c r="S94">
        <f t="shared" si="29"/>
        <v>-409917.68383051408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-7.2842254125697031E-2</v>
      </c>
      <c r="AC94">
        <f t="shared" si="46"/>
        <v>-6.5040786542401044E-2</v>
      </c>
      <c r="AE94">
        <f t="shared" si="30"/>
        <v>0</v>
      </c>
      <c r="AF94">
        <f t="shared" si="31"/>
        <v>0</v>
      </c>
      <c r="AG94">
        <f t="shared" si="31"/>
        <v>-3.9666980169421667E-6</v>
      </c>
      <c r="AH94">
        <f t="shared" si="32"/>
        <v>-1.9914720339749312E-2</v>
      </c>
      <c r="AI94">
        <f t="shared" si="33"/>
        <v>-1.9918687037766253E-2</v>
      </c>
      <c r="AJ94">
        <f t="shared" si="34"/>
        <v>-7.8014675832959873E-3</v>
      </c>
      <c r="AK94">
        <f t="shared" si="47"/>
        <v>-5.0989577887987931E-3</v>
      </c>
      <c r="AL94">
        <f t="shared" si="50"/>
        <v>-3.2819112409861032E-2</v>
      </c>
      <c r="AN94">
        <f t="shared" si="35"/>
        <v>0</v>
      </c>
      <c r="AO94">
        <f t="shared" si="35"/>
        <v>0</v>
      </c>
      <c r="AP94">
        <f t="shared" si="35"/>
        <v>-2.0666432704415804E-10</v>
      </c>
      <c r="AQ94">
        <f t="shared" si="35"/>
        <v>-1.0375537184097427E-6</v>
      </c>
      <c r="AR94">
        <f t="shared" si="35"/>
        <v>-1.0377603827367869E-6</v>
      </c>
      <c r="AS94">
        <f t="shared" si="35"/>
        <v>-4.064552030864077E-7</v>
      </c>
      <c r="AT94">
        <f t="shared" si="35"/>
        <v>-2.6565487857858133E-7</v>
      </c>
      <c r="AU94">
        <f t="shared" si="24"/>
        <v>-1.7098704644017758E-6</v>
      </c>
      <c r="AW94">
        <v>91</v>
      </c>
      <c r="AX94">
        <f>IF(Z94&gt;0, (R94*SUMPRODUCT(K94:$K$98, X94:$X$98)-K94*$AZ$3)/Z94, 0)</f>
        <v>-409917.68383051408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0.73634663</v>
      </c>
      <c r="Q95" s="4">
        <f t="shared" si="49"/>
        <v>25</v>
      </c>
      <c r="R95">
        <f t="shared" si="28"/>
        <v>50000</v>
      </c>
      <c r="S95">
        <f t="shared" si="29"/>
        <v>-1442927.9329609061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-6.5040786542401044E-2</v>
      </c>
      <c r="AC95">
        <f t="shared" si="46"/>
        <v>-5.8073019520006867E-2</v>
      </c>
      <c r="AE95">
        <f t="shared" si="30"/>
        <v>0</v>
      </c>
      <c r="AF95">
        <f t="shared" si="31"/>
        <v>0</v>
      </c>
      <c r="AG95">
        <f t="shared" si="31"/>
        <v>-1.0061663197696975E-6</v>
      </c>
      <c r="AH95">
        <f t="shared" si="32"/>
        <v>-5.8417294340060944E-3</v>
      </c>
      <c r="AI95">
        <f t="shared" si="33"/>
        <v>-5.8427356003258645E-3</v>
      </c>
      <c r="AJ95">
        <f t="shared" si="34"/>
        <v>-6.9677670223941765E-3</v>
      </c>
      <c r="AK95">
        <f t="shared" si="47"/>
        <v>-4.5528550579680737E-3</v>
      </c>
      <c r="AL95">
        <f t="shared" si="50"/>
        <v>-1.7363357680688113E-2</v>
      </c>
      <c r="AN95">
        <f t="shared" si="35"/>
        <v>0</v>
      </c>
      <c r="AO95">
        <f t="shared" si="35"/>
        <v>0</v>
      </c>
      <c r="AP95">
        <f t="shared" si="35"/>
        <v>-4.6804556262082867E-11</v>
      </c>
      <c r="AQ95">
        <f t="shared" si="35"/>
        <v>-2.717438942146136E-7</v>
      </c>
      <c r="AR95">
        <f t="shared" si="35"/>
        <v>-2.717906987708757E-7</v>
      </c>
      <c r="AS95">
        <f t="shared" si="35"/>
        <v>-3.2412458776733904E-7</v>
      </c>
      <c r="AT95">
        <f t="shared" si="35"/>
        <v>-2.1178840568083283E-7</v>
      </c>
      <c r="AU95">
        <f t="shared" si="24"/>
        <v>-8.0770369221904744E-7</v>
      </c>
      <c r="AW95">
        <v>92</v>
      </c>
      <c r="AX95">
        <f>IF(Z95&gt;0, (R95*SUMPRODUCT(K95:$K$98, X95:$X$98)-K95*$AZ$3)/Z95, 0)</f>
        <v>-1442927.9329609061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0.76472631499999999</v>
      </c>
      <c r="Q96" s="4">
        <f t="shared" si="49"/>
        <v>25</v>
      </c>
      <c r="R96">
        <f t="shared" si="28"/>
        <v>50000</v>
      </c>
      <c r="S96">
        <f t="shared" si="29"/>
        <v>-5718973.9076515734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-5.8073019520006867E-2</v>
      </c>
      <c r="AC96">
        <f t="shared" si="46"/>
        <v>-5.1851144320943426E-2</v>
      </c>
      <c r="AE96">
        <f t="shared" si="30"/>
        <v>0</v>
      </c>
      <c r="AF96">
        <f t="shared" si="31"/>
        <v>0</v>
      </c>
      <c r="AG96">
        <f t="shared" si="31"/>
        <v>-2.2666279457740814E-7</v>
      </c>
      <c r="AH96">
        <f t="shared" si="32"/>
        <v>-1.5388837239891848E-3</v>
      </c>
      <c r="AI96">
        <f t="shared" si="33"/>
        <v>-1.5391103867837621E-3</v>
      </c>
      <c r="AJ96">
        <f t="shared" si="34"/>
        <v>-6.2218751990634411E-3</v>
      </c>
      <c r="AK96">
        <f t="shared" si="47"/>
        <v>-4.0651113664004809E-3</v>
      </c>
      <c r="AL96">
        <f t="shared" si="50"/>
        <v>-1.1826096952247685E-2</v>
      </c>
      <c r="AN96">
        <f t="shared" si="35"/>
        <v>0</v>
      </c>
      <c r="AO96">
        <f t="shared" si="35"/>
        <v>0</v>
      </c>
      <c r="AP96">
        <f t="shared" si="35"/>
        <v>-9.4141382713832448E-12</v>
      </c>
      <c r="AQ96">
        <f t="shared" si="35"/>
        <v>-6.3915492563415716E-8</v>
      </c>
      <c r="AR96">
        <f t="shared" si="35"/>
        <v>-6.3924906701687098E-8</v>
      </c>
      <c r="AS96">
        <f t="shared" si="35"/>
        <v>-2.5841732667453627E-7</v>
      </c>
      <c r="AT96">
        <f t="shared" si="35"/>
        <v>-1.6883900405099915E-7</v>
      </c>
      <c r="AU96">
        <f t="shared" si="24"/>
        <v>-4.9118123742722253E-7</v>
      </c>
      <c r="AW96">
        <v>93</v>
      </c>
      <c r="AX96">
        <f>IF(Z96&gt;0, (R96*SUMPRODUCT(K96:$K$98, X96:$X$98)-K96*$AZ$3)/Z96, 0)</f>
        <v>-5718973.9076515734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0.79310599999999998</v>
      </c>
      <c r="Q97" s="4">
        <f t="shared" si="49"/>
        <v>25</v>
      </c>
      <c r="R97">
        <f t="shared" si="28"/>
        <v>50000</v>
      </c>
      <c r="S97">
        <f t="shared" si="29"/>
        <v>-25933917.768352814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-5.1851144320943426E-2</v>
      </c>
      <c r="AC97">
        <f t="shared" si="46"/>
        <v>-4.62957198945095E-2</v>
      </c>
      <c r="AE97">
        <f t="shared" si="30"/>
        <v>0</v>
      </c>
      <c r="AF97">
        <f t="shared" si="31"/>
        <v>0</v>
      </c>
      <c r="AG97">
        <f t="shared" si="31"/>
        <v>-4.462854427552421E-8</v>
      </c>
      <c r="AH97">
        <f t="shared" si="32"/>
        <v>-3.5953524471221969E-4</v>
      </c>
      <c r="AI97">
        <f t="shared" si="33"/>
        <v>-3.5957987325649523E-4</v>
      </c>
      <c r="AJ97">
        <f t="shared" si="34"/>
        <v>-5.5554244264339261E-3</v>
      </c>
      <c r="AK97">
        <f t="shared" si="47"/>
        <v>-3.6295801024660403E-3</v>
      </c>
      <c r="AL97">
        <f t="shared" si="50"/>
        <v>-9.5445844021564627E-3</v>
      </c>
      <c r="AN97">
        <f t="shared" si="35"/>
        <v>0</v>
      </c>
      <c r="AO97">
        <f t="shared" si="35"/>
        <v>0</v>
      </c>
      <c r="AP97">
        <f t="shared" si="35"/>
        <v>-1.6549886971479758E-12</v>
      </c>
      <c r="AQ97">
        <f t="shared" si="35"/>
        <v>-1.3332874192613711E-8</v>
      </c>
      <c r="AR97">
        <f t="shared" si="35"/>
        <v>-1.3334529181310859E-8</v>
      </c>
      <c r="AS97">
        <f t="shared" si="35"/>
        <v>-2.0601533800532928E-7</v>
      </c>
      <c r="AT97">
        <f t="shared" si="35"/>
        <v>-1.3459802784266217E-7</v>
      </c>
      <c r="AU97">
        <f t="shared" si="24"/>
        <v>-3.5394789502930237E-7</v>
      </c>
      <c r="AW97">
        <v>94</v>
      </c>
      <c r="AX97">
        <f>IF(Z97&gt;0, (R97*SUMPRODUCT(K97:$K$98, X97:$X$98)-K97*$AZ$3)/Z97, 0)</f>
        <v>-25933917.768352814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-4.62957198945095E-2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-4.62957198945095E-2</v>
      </c>
      <c r="AK98">
        <f t="shared" si="47"/>
        <v>-3.2407003926156652E-3</v>
      </c>
      <c r="AL98">
        <f t="shared" si="50"/>
        <v>-4.9625677375676219E-2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-2.9553369591928135E-9</v>
      </c>
      <c r="AR98">
        <f t="shared" si="35"/>
        <v>-2.9553369591928135E-9</v>
      </c>
      <c r="AS98">
        <f t="shared" si="35"/>
        <v>-1.5328693135496057E-6</v>
      </c>
      <c r="AT98">
        <f t="shared" si="35"/>
        <v>-1.073008519484724E-7</v>
      </c>
      <c r="AU98">
        <f t="shared" si="35"/>
        <v>-1.6431255024572711E-6</v>
      </c>
      <c r="AW98">
        <v>95</v>
      </c>
    </row>
    <row r="100" spans="5:50" x14ac:dyDescent="0.25">
      <c r="AN100" s="8">
        <f t="shared" ref="AN100:AP100" si="51">SUM(AN3:AN98)</f>
        <v>2801.3703169691398</v>
      </c>
      <c r="AO100" s="8">
        <f t="shared" si="51"/>
        <v>-280.13703169691399</v>
      </c>
      <c r="AP100" s="8">
        <f t="shared" si="51"/>
        <v>-491.06351455498697</v>
      </c>
      <c r="AQ100" s="8">
        <f>SUM(AQ3:AQ98)</f>
        <v>-1248.4141526519447</v>
      </c>
      <c r="AR100" s="8">
        <f t="shared" ref="AR100:AU100" si="52">SUM(AR3:AR98)</f>
        <v>781.75561806529424</v>
      </c>
      <c r="AS100" s="8">
        <f t="shared" si="52"/>
        <v>-7.9619463234792152</v>
      </c>
      <c r="AT100" s="8">
        <f t="shared" si="52"/>
        <v>2.1947118391183369</v>
      </c>
      <c r="AU100" s="8">
        <f t="shared" si="52"/>
        <v>775.98838358093269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3B4A9-8D8E-4EA7-9E33-84A616EF03E2}">
  <sheetPr codeName="Sheet7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3156.6555572782386</v>
      </c>
      <c r="K3">
        <v>1</v>
      </c>
      <c r="L3" s="2">
        <v>0</v>
      </c>
      <c r="O3">
        <f>$C$3</f>
        <v>3156.6555572782386</v>
      </c>
      <c r="P3">
        <f>O3*C5</f>
        <v>315.66555572782386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3156.6555572782386</v>
      </c>
      <c r="AF3">
        <f t="shared" ref="AF3:AG34" si="3">-$Z3*P3</f>
        <v>-315.66555572782386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2567.8402597504146</v>
      </c>
      <c r="AJ3">
        <f t="shared" ref="AJ3:AJ66" si="6">AB3-AC3</f>
        <v>0</v>
      </c>
      <c r="AL3">
        <f t="shared" ref="AL3:AL23" si="7">SUM(AI3:AK3)</f>
        <v>2567.8402597504146</v>
      </c>
      <c r="AN3">
        <f t="shared" ref="AN3:AU34" si="8">AE3*$K3</f>
        <v>3156.6555572782386</v>
      </c>
      <c r="AO3">
        <f t="shared" si="8"/>
        <v>-315.66555572782386</v>
      </c>
      <c r="AP3">
        <f t="shared" si="8"/>
        <v>-273.14974180000002</v>
      </c>
      <c r="AQ3">
        <f t="shared" si="8"/>
        <v>0</v>
      </c>
      <c r="AR3">
        <f t="shared" si="8"/>
        <v>2567.8402597504146</v>
      </c>
      <c r="AS3">
        <f t="shared" si="8"/>
        <v>0</v>
      </c>
      <c r="AT3">
        <f t="shared" si="8"/>
        <v>0</v>
      </c>
      <c r="AU3">
        <f t="shared" si="8"/>
        <v>2567.8402597504146</v>
      </c>
      <c r="AW3">
        <v>0</v>
      </c>
      <c r="AX3">
        <f>IF(Z3&gt;0, (R3*SUMPRODUCT(K3:$K$98, X3:$X$98)-K3*$AZ$3)/Z3, 0)</f>
        <v>0</v>
      </c>
      <c r="AZ3">
        <f>C6*SUMPRODUCT(X4:X89, K4:K89)/1</f>
        <v>1435.9241505699149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97.5285025403183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96.317703541353694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-96.317703541353694</v>
      </c>
      <c r="AK4">
        <f t="shared" ref="AK4:AK67" si="20">G4*SUM(AB4:AB4, AE4:AF4)</f>
        <v>0</v>
      </c>
      <c r="AL4">
        <f t="shared" si="7"/>
        <v>-217.05880354135371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-112.64213079578319</v>
      </c>
      <c r="AR4">
        <f t="shared" si="8"/>
        <v>-112.64213079578319</v>
      </c>
      <c r="AS4">
        <f t="shared" si="8"/>
        <v>-89.85698623132167</v>
      </c>
      <c r="AT4">
        <f t="shared" si="8"/>
        <v>0</v>
      </c>
      <c r="AU4">
        <f t="shared" si="8"/>
        <v>-202.49911702710486</v>
      </c>
      <c r="AW4">
        <v>1</v>
      </c>
      <c r="AX4">
        <f>IF(Z4&gt;0, (R4*SUMPRODUCT(K4:$K$98, X4:$X$98)-K4*$AZ$3)/Z4, 0)</f>
        <v>97.5285025403183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2.4301629999999999E-3</v>
      </c>
      <c r="Q5" s="4">
        <f t="shared" ref="Q5:Q68" si="22">$C$8</f>
        <v>25</v>
      </c>
      <c r="R5">
        <f t="shared" si="0"/>
        <v>50000</v>
      </c>
      <c r="S5">
        <f t="shared" si="1"/>
        <v>97.827184256939603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96.317703541353694</v>
      </c>
      <c r="AC5">
        <f t="shared" si="19"/>
        <v>95.411765852444205</v>
      </c>
      <c r="AE5">
        <f t="shared" si="2"/>
        <v>0</v>
      </c>
      <c r="AF5">
        <f t="shared" si="3"/>
        <v>0</v>
      </c>
      <c r="AG5">
        <f t="shared" si="3"/>
        <v>-24.3827333315269</v>
      </c>
      <c r="AH5">
        <f t="shared" si="4"/>
        <v>-119.99964794620071</v>
      </c>
      <c r="AI5">
        <f t="shared" si="5"/>
        <v>-144.3823812777276</v>
      </c>
      <c r="AJ5">
        <f t="shared" si="6"/>
        <v>0.90593768890948922</v>
      </c>
      <c r="AK5">
        <f t="shared" si="20"/>
        <v>3.9490258451955018</v>
      </c>
      <c r="AL5">
        <f t="shared" si="7"/>
        <v>-139.52741774362261</v>
      </c>
      <c r="AN5">
        <f t="shared" si="8"/>
        <v>0</v>
      </c>
      <c r="AO5">
        <f t="shared" si="8"/>
        <v>0</v>
      </c>
      <c r="AP5">
        <f t="shared" si="8"/>
        <v>-20.849870764555416</v>
      </c>
      <c r="AQ5">
        <f t="shared" si="8"/>
        <v>-102.61266107665514</v>
      </c>
      <c r="AR5">
        <f t="shared" si="8"/>
        <v>-123.46253184121056</v>
      </c>
      <c r="AS5">
        <f t="shared" si="8"/>
        <v>0.77467458129806022</v>
      </c>
      <c r="AT5">
        <f t="shared" si="8"/>
        <v>3.376843662221988</v>
      </c>
      <c r="AU5">
        <f t="shared" si="8"/>
        <v>-119.3110135976905</v>
      </c>
      <c r="AW5">
        <v>2</v>
      </c>
      <c r="AX5">
        <f>IF(Z5&gt;0, (R5*SUMPRODUCT(K5:$K$98, X5:$X$98)-K5*$AZ$3)/Z5, 0)</f>
        <v>97.827184256939603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2.4518209999999999E-3</v>
      </c>
      <c r="Q6" s="4">
        <f t="shared" si="22"/>
        <v>25</v>
      </c>
      <c r="R6">
        <f t="shared" si="0"/>
        <v>50000</v>
      </c>
      <c r="S6">
        <f t="shared" si="1"/>
        <v>117.30396405804463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95.411765852444205</v>
      </c>
      <c r="AC6">
        <f t="shared" si="19"/>
        <v>112.98306738336987</v>
      </c>
      <c r="AE6">
        <f t="shared" si="2"/>
        <v>0</v>
      </c>
      <c r="AF6">
        <f t="shared" si="3"/>
        <v>0</v>
      </c>
      <c r="AG6">
        <f t="shared" si="3"/>
        <v>-24.079123900591995</v>
      </c>
      <c r="AH6">
        <f t="shared" si="4"/>
        <v>-119.56419523927522</v>
      </c>
      <c r="AI6">
        <f t="shared" si="5"/>
        <v>-143.64331913986723</v>
      </c>
      <c r="AJ6">
        <f t="shared" si="6"/>
        <v>-17.571301530925666</v>
      </c>
      <c r="AK6">
        <f t="shared" si="20"/>
        <v>5.5815883023679866</v>
      </c>
      <c r="AL6">
        <f t="shared" si="7"/>
        <v>-155.63303236842492</v>
      </c>
      <c r="AN6">
        <f t="shared" si="8"/>
        <v>0</v>
      </c>
      <c r="AO6">
        <f t="shared" si="8"/>
        <v>0</v>
      </c>
      <c r="AP6">
        <f t="shared" si="8"/>
        <v>-18.574877677872834</v>
      </c>
      <c r="AQ6">
        <f t="shared" si="8"/>
        <v>-92.233019373609409</v>
      </c>
      <c r="AR6">
        <f t="shared" si="8"/>
        <v>-110.80789705148226</v>
      </c>
      <c r="AS6">
        <f t="shared" si="8"/>
        <v>-13.554678231874526</v>
      </c>
      <c r="AT6">
        <f t="shared" si="8"/>
        <v>4.3056931968435235</v>
      </c>
      <c r="AU6">
        <f t="shared" si="8"/>
        <v>-120.05688208651327</v>
      </c>
      <c r="AW6">
        <v>3</v>
      </c>
      <c r="AX6">
        <f>IF(Z6&gt;0, (R6*SUMPRODUCT(K6:$K$98, X6:$X$98)-K6*$AZ$3)/Z6, 0)</f>
        <v>117.30396405804463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2.4770880000000001E-3</v>
      </c>
      <c r="Q7" s="4">
        <f t="shared" si="22"/>
        <v>25</v>
      </c>
      <c r="R7">
        <f t="shared" si="0"/>
        <v>50000</v>
      </c>
      <c r="S7">
        <f t="shared" si="1"/>
        <v>126.81969203039812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112.98306738336987</v>
      </c>
      <c r="AC7">
        <f t="shared" si="19"/>
        <v>120.62422822013991</v>
      </c>
      <c r="AE7">
        <f t="shared" si="2"/>
        <v>0</v>
      </c>
      <c r="AF7">
        <f t="shared" si="3"/>
        <v>0</v>
      </c>
      <c r="AG7">
        <f t="shared" si="3"/>
        <v>-23.778686552721407</v>
      </c>
      <c r="AH7">
        <f t="shared" si="4"/>
        <v>-119.29221772933926</v>
      </c>
      <c r="AI7">
        <f t="shared" si="5"/>
        <v>-143.07090428206067</v>
      </c>
      <c r="AJ7">
        <f t="shared" si="6"/>
        <v>-7.641160836770041</v>
      </c>
      <c r="AK7">
        <f t="shared" si="20"/>
        <v>5.5474686085234604</v>
      </c>
      <c r="AL7">
        <f t="shared" si="7"/>
        <v>-145.16459651030723</v>
      </c>
      <c r="AN7">
        <f t="shared" si="8"/>
        <v>0</v>
      </c>
      <c r="AO7">
        <f t="shared" si="8"/>
        <v>0</v>
      </c>
      <c r="AP7">
        <f t="shared" si="8"/>
        <v>-16.689215989897903</v>
      </c>
      <c r="AQ7">
        <f t="shared" si="8"/>
        <v>-83.725969606635744</v>
      </c>
      <c r="AR7">
        <f t="shared" si="8"/>
        <v>-100.41518559653365</v>
      </c>
      <c r="AS7">
        <f t="shared" si="8"/>
        <v>-5.362995274598517</v>
      </c>
      <c r="AT7">
        <f t="shared" si="8"/>
        <v>3.8935246317980727</v>
      </c>
      <c r="AU7">
        <f t="shared" si="8"/>
        <v>-101.88465623933409</v>
      </c>
      <c r="AW7">
        <v>4</v>
      </c>
      <c r="AX7">
        <f>IF(Z7&gt;0, (R7*SUMPRODUCT(K7:$K$98, X7:$X$98)-K7*$AZ$3)/Z7, 0)</f>
        <v>126.81969203039812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2.5023549999999999E-3</v>
      </c>
      <c r="Q8" s="4">
        <f t="shared" si="22"/>
        <v>25</v>
      </c>
      <c r="R8">
        <f t="shared" si="0"/>
        <v>50000</v>
      </c>
      <c r="S8">
        <f t="shared" si="1"/>
        <v>110.6970384981543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120.62422822013991</v>
      </c>
      <c r="AC8">
        <f t="shared" si="19"/>
        <v>103.97284418402171</v>
      </c>
      <c r="AE8">
        <f t="shared" si="2"/>
        <v>0</v>
      </c>
      <c r="AF8">
        <f t="shared" si="3"/>
        <v>0</v>
      </c>
      <c r="AG8">
        <f t="shared" si="3"/>
        <v>-23.481396972005555</v>
      </c>
      <c r="AH8">
        <f t="shared" si="4"/>
        <v>-119.00543037727034</v>
      </c>
      <c r="AI8">
        <f t="shared" si="5"/>
        <v>-142.4868273492759</v>
      </c>
      <c r="AJ8">
        <f t="shared" si="6"/>
        <v>16.651384036118202</v>
      </c>
      <c r="AK8">
        <f t="shared" si="20"/>
        <v>2.5692960610889801</v>
      </c>
      <c r="AL8">
        <f t="shared" si="7"/>
        <v>-123.26614725206872</v>
      </c>
      <c r="AN8">
        <f t="shared" si="8"/>
        <v>0</v>
      </c>
      <c r="AO8">
        <f t="shared" si="8"/>
        <v>0</v>
      </c>
      <c r="AP8">
        <f t="shared" si="8"/>
        <v>-15.383703432204351</v>
      </c>
      <c r="AQ8">
        <f t="shared" si="8"/>
        <v>-77.96572963390453</v>
      </c>
      <c r="AR8">
        <f t="shared" si="8"/>
        <v>-93.349433066108887</v>
      </c>
      <c r="AS8">
        <f t="shared" si="8"/>
        <v>10.909059373800348</v>
      </c>
      <c r="AT8">
        <f t="shared" si="8"/>
        <v>1.6832596749011817</v>
      </c>
      <c r="AU8">
        <f t="shared" si="8"/>
        <v>-80.757114017407361</v>
      </c>
      <c r="AW8">
        <v>5</v>
      </c>
      <c r="AX8">
        <f>IF(Z8&gt;0, (R8*SUMPRODUCT(K8:$K$98, X8:$X$98)-K8*$AZ$3)/Z8, 0)</f>
        <v>110.6970384981543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2.5285250000000002E-3</v>
      </c>
      <c r="Q9" s="4">
        <f t="shared" si="22"/>
        <v>25</v>
      </c>
      <c r="R9">
        <f t="shared" si="0"/>
        <v>50000</v>
      </c>
      <c r="S9">
        <f t="shared" si="1"/>
        <v>81.737240912007465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103.97284418402171</v>
      </c>
      <c r="AC9">
        <f t="shared" si="19"/>
        <v>75.810341822876353</v>
      </c>
      <c r="AE9">
        <f t="shared" si="2"/>
        <v>0</v>
      </c>
      <c r="AF9">
        <f t="shared" si="3"/>
        <v>0</v>
      </c>
      <c r="AG9">
        <f t="shared" si="3"/>
        <v>-23.187209703006861</v>
      </c>
      <c r="AH9">
        <f t="shared" si="4"/>
        <v>-118.74659855728072</v>
      </c>
      <c r="AI9">
        <f t="shared" si="5"/>
        <v>-141.93380826028758</v>
      </c>
      <c r="AJ9">
        <f t="shared" si="6"/>
        <v>28.162502361145357</v>
      </c>
      <c r="AK9">
        <f t="shared" si="20"/>
        <v>0.61343978068572813</v>
      </c>
      <c r="AL9">
        <f t="shared" si="7"/>
        <v>-113.1578661184565</v>
      </c>
      <c r="AN9">
        <f t="shared" si="8"/>
        <v>0</v>
      </c>
      <c r="AO9">
        <f t="shared" si="8"/>
        <v>0</v>
      </c>
      <c r="AP9">
        <f t="shared" si="8"/>
        <v>-14.386749047411111</v>
      </c>
      <c r="AQ9">
        <f t="shared" si="8"/>
        <v>-73.677580681720826</v>
      </c>
      <c r="AR9">
        <f t="shared" si="8"/>
        <v>-88.064329729131941</v>
      </c>
      <c r="AS9">
        <f t="shared" si="8"/>
        <v>17.473721901276466</v>
      </c>
      <c r="AT9">
        <f t="shared" si="8"/>
        <v>0.38061518800513644</v>
      </c>
      <c r="AU9">
        <f t="shared" si="8"/>
        <v>-70.209992639850341</v>
      </c>
      <c r="AW9">
        <v>6</v>
      </c>
      <c r="AX9">
        <f>IF(Z9&gt;0, (R9*SUMPRODUCT(K9:$K$98, X9:$X$98)-K9*$AZ$3)/Z9, 0)</f>
        <v>81.737240912007465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2.5601090000000001E-3</v>
      </c>
      <c r="Q10" s="4">
        <f t="shared" si="22"/>
        <v>25</v>
      </c>
      <c r="R10">
        <f t="shared" si="0"/>
        <v>50000</v>
      </c>
      <c r="S10">
        <f t="shared" si="1"/>
        <v>52.256499470333253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75.810341822876353</v>
      </c>
      <c r="AC10">
        <f t="shared" si="19"/>
        <v>47.858541936042457</v>
      </c>
      <c r="AE10">
        <f t="shared" si="2"/>
        <v>0</v>
      </c>
      <c r="AF10">
        <f t="shared" si="3"/>
        <v>0</v>
      </c>
      <c r="AG10">
        <f t="shared" si="3"/>
        <v>-22.895975821731238</v>
      </c>
      <c r="AH10">
        <f t="shared" si="4"/>
        <v>-118.7235684911104</v>
      </c>
      <c r="AI10">
        <f t="shared" si="5"/>
        <v>-141.61954431284164</v>
      </c>
      <c r="AJ10">
        <f t="shared" si="6"/>
        <v>27.951799886833896</v>
      </c>
      <c r="AK10">
        <f t="shared" si="20"/>
        <v>0.31082240147379309</v>
      </c>
      <c r="AL10">
        <f t="shared" si="7"/>
        <v>-113.35692202453394</v>
      </c>
      <c r="AN10">
        <f t="shared" si="8"/>
        <v>0</v>
      </c>
      <c r="AO10">
        <f t="shared" si="8"/>
        <v>0</v>
      </c>
      <c r="AP10">
        <f t="shared" si="8"/>
        <v>-13.476947074490068</v>
      </c>
      <c r="AQ10">
        <f t="shared" si="8"/>
        <v>-69.882640578728044</v>
      </c>
      <c r="AR10">
        <f t="shared" si="8"/>
        <v>-83.359587653218114</v>
      </c>
      <c r="AS10">
        <f t="shared" si="8"/>
        <v>16.452888081496674</v>
      </c>
      <c r="AT10">
        <f t="shared" si="8"/>
        <v>0.18295516587034352</v>
      </c>
      <c r="AU10">
        <f t="shared" si="8"/>
        <v>-66.723744405851093</v>
      </c>
      <c r="AW10">
        <v>7</v>
      </c>
      <c r="AX10">
        <f>IF(Z10&gt;0, (R10*SUMPRODUCT(K10:$K$98, X10:$X$98)-K10*$AZ$3)/Z10, 0)</f>
        <v>52.256499470333253</v>
      </c>
    </row>
    <row r="11" spans="1:52" x14ac:dyDescent="0.25">
      <c r="A11" t="s">
        <v>33</v>
      </c>
      <c r="C11" s="12">
        <f>AU91</f>
        <v>884.62475820545671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2.5907899999999999E-3</v>
      </c>
      <c r="Q11" s="4">
        <f t="shared" si="22"/>
        <v>25</v>
      </c>
      <c r="R11">
        <f t="shared" si="0"/>
        <v>50000</v>
      </c>
      <c r="S11">
        <f t="shared" si="1"/>
        <v>22.182311875664933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47.858541936042457</v>
      </c>
      <c r="AC11">
        <f t="shared" si="19"/>
        <v>20.059639779203053</v>
      </c>
      <c r="AE11">
        <f t="shared" si="2"/>
        <v>0</v>
      </c>
      <c r="AF11">
        <f t="shared" si="3"/>
        <v>0</v>
      </c>
      <c r="AG11">
        <f t="shared" si="3"/>
        <v>-22.607697398314745</v>
      </c>
      <c r="AH11">
        <f t="shared" si="4"/>
        <v>-118.63733039836615</v>
      </c>
      <c r="AI11">
        <f t="shared" si="5"/>
        <v>-141.24502779668089</v>
      </c>
      <c r="AJ11">
        <f t="shared" si="6"/>
        <v>27.798902156839404</v>
      </c>
      <c r="AK11">
        <f t="shared" si="20"/>
        <v>0.11486050064650188</v>
      </c>
      <c r="AL11">
        <f t="shared" si="7"/>
        <v>-113.33126513919498</v>
      </c>
      <c r="AN11">
        <f t="shared" si="8"/>
        <v>0</v>
      </c>
      <c r="AO11">
        <f t="shared" si="8"/>
        <v>0</v>
      </c>
      <c r="AP11">
        <f t="shared" si="8"/>
        <v>-12.644680410522664</v>
      </c>
      <c r="AQ11">
        <f t="shared" si="8"/>
        <v>-66.354883525500057</v>
      </c>
      <c r="AR11">
        <f t="shared" si="8"/>
        <v>-78.99956393602271</v>
      </c>
      <c r="AS11">
        <f t="shared" si="8"/>
        <v>15.548166066785116</v>
      </c>
      <c r="AT11">
        <f t="shared" si="8"/>
        <v>6.4242470025979437E-2</v>
      </c>
      <c r="AU11">
        <f t="shared" si="8"/>
        <v>-63.387155399211622</v>
      </c>
      <c r="AW11">
        <v>8</v>
      </c>
      <c r="AX11">
        <f>IF(Z11&gt;0, (R11*SUMPRODUCT(K11:$K$98, X11:$X$98)-K11*$AZ$3)/Z11, 0)</f>
        <v>22.182311875664933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2.625984E-3</v>
      </c>
      <c r="Q12" s="4">
        <f t="shared" si="22"/>
        <v>25</v>
      </c>
      <c r="R12">
        <f t="shared" si="0"/>
        <v>50000</v>
      </c>
      <c r="S12">
        <f t="shared" si="1"/>
        <v>-7.1446816115022651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20.059639779203053</v>
      </c>
      <c r="AC12">
        <f t="shared" si="19"/>
        <v>-6.3794156136502806</v>
      </c>
      <c r="AE12">
        <f t="shared" si="2"/>
        <v>0</v>
      </c>
      <c r="AF12">
        <f t="shared" si="3"/>
        <v>0</v>
      </c>
      <c r="AG12">
        <f t="shared" si="3"/>
        <v>-22.322252972686783</v>
      </c>
      <c r="AH12">
        <f t="shared" si="4"/>
        <v>-118.73490328963229</v>
      </c>
      <c r="AI12">
        <f t="shared" si="5"/>
        <v>-141.05715626231907</v>
      </c>
      <c r="AJ12">
        <f t="shared" si="6"/>
        <v>26.439055392853334</v>
      </c>
      <c r="AK12">
        <f t="shared" si="20"/>
        <v>4.613717149216702E-2</v>
      </c>
      <c r="AL12">
        <f t="shared" si="7"/>
        <v>-114.57196369797357</v>
      </c>
      <c r="AN12">
        <f t="shared" si="8"/>
        <v>0</v>
      </c>
      <c r="AO12">
        <f t="shared" si="8"/>
        <v>0</v>
      </c>
      <c r="AP12">
        <f t="shared" si="8"/>
        <v>-11.864514756223789</v>
      </c>
      <c r="AQ12">
        <f t="shared" si="8"/>
        <v>-63.108863333927481</v>
      </c>
      <c r="AR12">
        <f t="shared" si="8"/>
        <v>-74.973378090151272</v>
      </c>
      <c r="AS12">
        <f t="shared" si="8"/>
        <v>14.052639007045986</v>
      </c>
      <c r="AT12">
        <f t="shared" si="8"/>
        <v>2.4522397118652346E-2</v>
      </c>
      <c r="AU12">
        <f t="shared" si="8"/>
        <v>-60.896216685986637</v>
      </c>
      <c r="AW12">
        <v>9</v>
      </c>
      <c r="AX12">
        <f>IF(Z12&gt;0, (R12*SUMPRODUCT(K12:$K$98, X12:$X$98)-K12*$AZ$3)/Z12, 0)</f>
        <v>-7.1446816115022651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2.663885E-3</v>
      </c>
      <c r="Q13" s="4">
        <f t="shared" si="22"/>
        <v>25</v>
      </c>
      <c r="R13">
        <f t="shared" si="0"/>
        <v>50000</v>
      </c>
      <c r="S13">
        <f t="shared" si="1"/>
        <v>-36.029657885641917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-6.3794156136502806</v>
      </c>
      <c r="AC13">
        <f t="shared" si="19"/>
        <v>-31.763121678211181</v>
      </c>
      <c r="AE13">
        <f t="shared" si="2"/>
        <v>0</v>
      </c>
      <c r="AF13">
        <f t="shared" si="3"/>
        <v>0</v>
      </c>
      <c r="AG13">
        <f t="shared" si="3"/>
        <v>-22.039566528099769</v>
      </c>
      <c r="AH13">
        <f t="shared" si="4"/>
        <v>-118.92782972029146</v>
      </c>
      <c r="AI13">
        <f t="shared" si="5"/>
        <v>-140.96739624839122</v>
      </c>
      <c r="AJ13">
        <f t="shared" si="6"/>
        <v>25.383706064560901</v>
      </c>
      <c r="AK13">
        <f t="shared" si="20"/>
        <v>-1.2758831227300562E-2</v>
      </c>
      <c r="AL13">
        <f t="shared" si="7"/>
        <v>-115.59644901505763</v>
      </c>
      <c r="AN13">
        <f t="shared" si="8"/>
        <v>0</v>
      </c>
      <c r="AO13">
        <f t="shared" si="8"/>
        <v>0</v>
      </c>
      <c r="AP13">
        <f t="shared" si="8"/>
        <v>-11.135231849591412</v>
      </c>
      <c r="AQ13">
        <f t="shared" si="8"/>
        <v>-60.086887626203804</v>
      </c>
      <c r="AR13">
        <f t="shared" si="8"/>
        <v>-71.222119475795211</v>
      </c>
      <c r="AS13">
        <f t="shared" si="8"/>
        <v>12.824819030373886</v>
      </c>
      <c r="AT13">
        <f t="shared" si="8"/>
        <v>-6.4462494606988109E-3</v>
      </c>
      <c r="AU13">
        <f t="shared" si="8"/>
        <v>-58.403746694882031</v>
      </c>
      <c r="AW13">
        <v>10</v>
      </c>
      <c r="AX13">
        <f>IF(Z13&gt;0, (R13*SUMPRODUCT(K13:$K$98, X13:$X$98)-K13*$AZ$3)/Z13, 0)</f>
        <v>-36.029657885641917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2.7053950000000002E-3</v>
      </c>
      <c r="Q14" s="4">
        <f t="shared" si="22"/>
        <v>25</v>
      </c>
      <c r="R14">
        <f t="shared" si="0"/>
        <v>50000</v>
      </c>
      <c r="S14">
        <f t="shared" si="1"/>
        <v>-16.222309288436975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-31.763121678211181</v>
      </c>
      <c r="AC14">
        <f t="shared" si="19"/>
        <v>-14.119602842808263</v>
      </c>
      <c r="AE14">
        <f t="shared" si="2"/>
        <v>0</v>
      </c>
      <c r="AF14">
        <f t="shared" si="3"/>
        <v>0</v>
      </c>
      <c r="AG14">
        <f t="shared" si="3"/>
        <v>-21.759545129731485</v>
      </c>
      <c r="AH14">
        <f t="shared" si="4"/>
        <v>-119.25146617457695</v>
      </c>
      <c r="AI14">
        <f t="shared" si="5"/>
        <v>-141.01101130430843</v>
      </c>
      <c r="AJ14">
        <f t="shared" si="6"/>
        <v>-17.643518835402919</v>
      </c>
      <c r="AK14">
        <f t="shared" si="20"/>
        <v>-2.2234185174747827</v>
      </c>
      <c r="AL14">
        <f t="shared" si="7"/>
        <v>-160.87794865718612</v>
      </c>
      <c r="AN14">
        <f t="shared" si="8"/>
        <v>0</v>
      </c>
      <c r="AO14">
        <f t="shared" si="8"/>
        <v>0</v>
      </c>
      <c r="AP14">
        <f t="shared" si="8"/>
        <v>-9.8158520808265823</v>
      </c>
      <c r="AQ14">
        <f t="shared" si="8"/>
        <v>-53.795001017366708</v>
      </c>
      <c r="AR14">
        <f t="shared" si="8"/>
        <v>-63.610853098193289</v>
      </c>
      <c r="AS14">
        <f t="shared" si="8"/>
        <v>-7.9590896795428501</v>
      </c>
      <c r="AT14">
        <f t="shared" si="8"/>
        <v>-1.0029964850452056</v>
      </c>
      <c r="AU14">
        <f t="shared" si="8"/>
        <v>-72.572939262781347</v>
      </c>
      <c r="AW14">
        <v>11</v>
      </c>
      <c r="AX14">
        <f>IF(Z14&gt;0, (R14*SUMPRODUCT(K14:$K$98, X14:$X$98)-K14*$AZ$3)/Z14, 0)</f>
        <v>-16.222309288436975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2.7496130000000001E-3</v>
      </c>
      <c r="Q15" s="4">
        <f t="shared" si="22"/>
        <v>25</v>
      </c>
      <c r="R15">
        <f t="shared" si="0"/>
        <v>50000</v>
      </c>
      <c r="S15">
        <f t="shared" si="1"/>
        <v>1.731142935672217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-14.119602842808263</v>
      </c>
      <c r="AC15">
        <f t="shared" si="19"/>
        <v>1.4875447662595889</v>
      </c>
      <c r="AE15">
        <f t="shared" si="2"/>
        <v>0</v>
      </c>
      <c r="AF15">
        <f t="shared" si="3"/>
        <v>0</v>
      </c>
      <c r="AG15">
        <f t="shared" si="3"/>
        <v>-21.482119350271372</v>
      </c>
      <c r="AH15">
        <f t="shared" si="4"/>
        <v>-119.66065632559275</v>
      </c>
      <c r="AI15">
        <f t="shared" si="5"/>
        <v>-141.14277567586413</v>
      </c>
      <c r="AJ15">
        <f t="shared" si="6"/>
        <v>-15.607147609067852</v>
      </c>
      <c r="AK15">
        <f t="shared" si="20"/>
        <v>-0.98837219899657847</v>
      </c>
      <c r="AL15">
        <f t="shared" si="7"/>
        <v>-157.73829548392857</v>
      </c>
      <c r="AN15">
        <f t="shared" si="8"/>
        <v>0</v>
      </c>
      <c r="AO15">
        <f t="shared" si="8"/>
        <v>0</v>
      </c>
      <c r="AP15">
        <f t="shared" si="8"/>
        <v>-8.6524140763667834</v>
      </c>
      <c r="AQ15">
        <f t="shared" si="8"/>
        <v>-48.196061584853254</v>
      </c>
      <c r="AR15">
        <f t="shared" si="8"/>
        <v>-56.848475661220043</v>
      </c>
      <c r="AS15">
        <f t="shared" si="8"/>
        <v>-6.2861350625038304</v>
      </c>
      <c r="AT15">
        <f t="shared" si="8"/>
        <v>-0.3980894709617912</v>
      </c>
      <c r="AU15">
        <f t="shared" si="8"/>
        <v>-63.532700194685667</v>
      </c>
      <c r="AW15">
        <v>12</v>
      </c>
      <c r="AX15">
        <f>IF(Z15&gt;0, (R15*SUMPRODUCT(K15:$K$98, X15:$X$98)-K15*$AZ$3)/Z15, 0)</f>
        <v>1.731142935672217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2.8010499999999998E-3</v>
      </c>
      <c r="Q16" s="4">
        <f t="shared" si="22"/>
        <v>25</v>
      </c>
      <c r="R16">
        <f t="shared" si="0"/>
        <v>50000</v>
      </c>
      <c r="S16">
        <f t="shared" si="1"/>
        <v>17.986510232681326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1.4875447662595889</v>
      </c>
      <c r="AC16">
        <f t="shared" si="19"/>
        <v>15.257687312151573</v>
      </c>
      <c r="AE16">
        <f t="shared" si="2"/>
        <v>0</v>
      </c>
      <c r="AF16">
        <f t="shared" si="3"/>
        <v>0</v>
      </c>
      <c r="AG16">
        <f t="shared" si="3"/>
        <v>-21.207125666362579</v>
      </c>
      <c r="AH16">
        <f t="shared" si="4"/>
        <v>-120.34498081215524</v>
      </c>
      <c r="AI16">
        <f t="shared" si="5"/>
        <v>-141.55210647851783</v>
      </c>
      <c r="AJ16">
        <f t="shared" si="6"/>
        <v>-13.770142545891984</v>
      </c>
      <c r="AK16">
        <f t="shared" si="20"/>
        <v>0.10412813363817124</v>
      </c>
      <c r="AL16">
        <f t="shared" si="7"/>
        <v>-155.21812089077164</v>
      </c>
      <c r="AN16">
        <f t="shared" si="8"/>
        <v>0</v>
      </c>
      <c r="AO16">
        <f t="shared" si="8"/>
        <v>0</v>
      </c>
      <c r="AP16">
        <f t="shared" si="8"/>
        <v>-7.6264768671022392</v>
      </c>
      <c r="AQ16">
        <f t="shared" si="8"/>
        <v>-43.278293658227099</v>
      </c>
      <c r="AR16">
        <f t="shared" si="8"/>
        <v>-50.90477052532934</v>
      </c>
      <c r="AS16">
        <f t="shared" si="8"/>
        <v>-4.9519994003486305</v>
      </c>
      <c r="AT16">
        <f t="shared" si="8"/>
        <v>3.7446413762033025E-2</v>
      </c>
      <c r="AU16">
        <f t="shared" si="8"/>
        <v>-55.81932351191594</v>
      </c>
      <c r="AW16">
        <v>13</v>
      </c>
      <c r="AX16">
        <f>IF(Z16&gt;0, (R16*SUMPRODUCT(K16:$K$98, X16:$X$98)-K16*$AZ$3)/Z16, 0)</f>
        <v>17.986510232681326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2.8606080000000002E-3</v>
      </c>
      <c r="Q17" s="4">
        <f t="shared" si="22"/>
        <v>25</v>
      </c>
      <c r="R17">
        <f t="shared" si="0"/>
        <v>50000</v>
      </c>
      <c r="S17">
        <f t="shared" si="1"/>
        <v>32.609455964941226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15.257687312151573</v>
      </c>
      <c r="AC17">
        <f t="shared" si="19"/>
        <v>27.306361627803994</v>
      </c>
      <c r="AE17">
        <f t="shared" si="2"/>
        <v>0</v>
      </c>
      <c r="AF17">
        <f t="shared" si="3"/>
        <v>0</v>
      </c>
      <c r="AG17">
        <f t="shared" si="3"/>
        <v>-20.93438913636075</v>
      </c>
      <c r="AH17">
        <f t="shared" si="4"/>
        <v>-121.33054667640425</v>
      </c>
      <c r="AI17">
        <f t="shared" si="5"/>
        <v>-142.264935812765</v>
      </c>
      <c r="AJ17">
        <f t="shared" si="6"/>
        <v>-12.048674315652422</v>
      </c>
      <c r="AK17">
        <f t="shared" si="20"/>
        <v>1.0680381118506102</v>
      </c>
      <c r="AL17">
        <f t="shared" si="7"/>
        <v>-153.24557201656683</v>
      </c>
      <c r="AN17">
        <f t="shared" si="8"/>
        <v>0</v>
      </c>
      <c r="AO17">
        <f t="shared" si="8"/>
        <v>0</v>
      </c>
      <c r="AP17">
        <f t="shared" si="8"/>
        <v>-6.7217819086547932</v>
      </c>
      <c r="AQ17">
        <f t="shared" si="8"/>
        <v>-38.957787031870716</v>
      </c>
      <c r="AR17">
        <f t="shared" si="8"/>
        <v>-45.679568940525513</v>
      </c>
      <c r="AS17">
        <f t="shared" si="8"/>
        <v>-3.8686851816257599</v>
      </c>
      <c r="AT17">
        <f t="shared" si="8"/>
        <v>0.34293426052360465</v>
      </c>
      <c r="AU17">
        <f t="shared" si="8"/>
        <v>-49.205319861627672</v>
      </c>
      <c r="AW17">
        <v>14</v>
      </c>
      <c r="AX17">
        <f>IF(Z17&gt;0, (R17*SUMPRODUCT(K17:$K$98, X17:$X$98)-K17*$AZ$3)/Z17, 0)</f>
        <v>32.609455964941226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2.9228739999999998E-3</v>
      </c>
      <c r="Q18" s="4">
        <f t="shared" si="22"/>
        <v>25</v>
      </c>
      <c r="R18">
        <f t="shared" si="0"/>
        <v>50000</v>
      </c>
      <c r="S18">
        <f t="shared" si="1"/>
        <v>45.668693118538023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27.306361627803994</v>
      </c>
      <c r="AC18">
        <f t="shared" si="19"/>
        <v>37.747653144040044</v>
      </c>
      <c r="AE18">
        <f t="shared" si="2"/>
        <v>0</v>
      </c>
      <c r="AF18">
        <f t="shared" si="3"/>
        <v>0</v>
      </c>
      <c r="AG18">
        <f t="shared" si="3"/>
        <v>-20.663856663284591</v>
      </c>
      <c r="AH18">
        <f t="shared" si="4"/>
        <v>-122.37716342510258</v>
      </c>
      <c r="AI18">
        <f t="shared" si="5"/>
        <v>-143.04102008838717</v>
      </c>
      <c r="AJ18">
        <f t="shared" si="6"/>
        <v>-10.441291516236049</v>
      </c>
      <c r="AK18">
        <f t="shared" si="20"/>
        <v>1.9114453139462797</v>
      </c>
      <c r="AL18">
        <f t="shared" si="7"/>
        <v>-151.57086629067695</v>
      </c>
      <c r="AN18">
        <f t="shared" si="8"/>
        <v>0</v>
      </c>
      <c r="AO18">
        <f t="shared" si="8"/>
        <v>0</v>
      </c>
      <c r="AP18">
        <f t="shared" si="8"/>
        <v>-5.9240331857087201</v>
      </c>
      <c r="AQ18">
        <f t="shared" si="8"/>
        <v>-35.083788525852619</v>
      </c>
      <c r="AR18">
        <f t="shared" si="8"/>
        <v>-41.007821711561341</v>
      </c>
      <c r="AS18">
        <f t="shared" si="8"/>
        <v>-2.9933694591360607</v>
      </c>
      <c r="AT18">
        <f t="shared" si="8"/>
        <v>0.54798412789054263</v>
      </c>
      <c r="AU18">
        <f t="shared" si="8"/>
        <v>-43.453207042806859</v>
      </c>
      <c r="AW18">
        <v>15</v>
      </c>
      <c r="AX18">
        <f>IF(Z18&gt;0, (R18*SUMPRODUCT(K18:$K$98, X18:$X$98)-K18*$AZ$3)/Z18, 0)</f>
        <v>45.668693118538023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2.991456E-3</v>
      </c>
      <c r="Q19" s="4">
        <f t="shared" si="22"/>
        <v>25</v>
      </c>
      <c r="R19">
        <f t="shared" si="0"/>
        <v>50000</v>
      </c>
      <c r="S19">
        <f t="shared" si="1"/>
        <v>57.329321428534847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37.747653144040044</v>
      </c>
      <c r="AC19">
        <f t="shared" si="19"/>
        <v>46.770184750425585</v>
      </c>
      <c r="AE19">
        <f t="shared" si="2"/>
        <v>0</v>
      </c>
      <c r="AF19">
        <f t="shared" si="3"/>
        <v>0</v>
      </c>
      <c r="AG19">
        <f t="shared" si="3"/>
        <v>-20.395403078653221</v>
      </c>
      <c r="AH19">
        <f t="shared" si="4"/>
        <v>-123.63003599704535</v>
      </c>
      <c r="AI19">
        <f t="shared" si="5"/>
        <v>-144.02543907569859</v>
      </c>
      <c r="AJ19">
        <f t="shared" si="6"/>
        <v>-9.0225316063855416</v>
      </c>
      <c r="AK19">
        <f t="shared" si="20"/>
        <v>2.6423357200828033</v>
      </c>
      <c r="AL19">
        <f t="shared" si="7"/>
        <v>-150.40563496200133</v>
      </c>
      <c r="AN19">
        <f t="shared" si="8"/>
        <v>0</v>
      </c>
      <c r="AO19">
        <f t="shared" si="8"/>
        <v>0</v>
      </c>
      <c r="AP19">
        <f t="shared" si="8"/>
        <v>-5.2205994368161113</v>
      </c>
      <c r="AQ19">
        <f t="shared" si="8"/>
        <v>-31.645508245691904</v>
      </c>
      <c r="AR19">
        <f t="shared" si="8"/>
        <v>-36.866107682508023</v>
      </c>
      <c r="AS19">
        <f t="shared" si="8"/>
        <v>-2.3094921557226855</v>
      </c>
      <c r="AT19">
        <f t="shared" si="8"/>
        <v>0.67635713395541686</v>
      </c>
      <c r="AU19">
        <f t="shared" si="8"/>
        <v>-38.499242704275289</v>
      </c>
      <c r="AW19">
        <v>16</v>
      </c>
      <c r="AX19">
        <f>IF(Z19&gt;0, (R19*SUMPRODUCT(K19:$K$98, X19:$X$98)-K19*$AZ$3)/Z19, 0)</f>
        <v>57.329321428534847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3.0654530000000001E-3</v>
      </c>
      <c r="Q20" s="4">
        <f t="shared" si="22"/>
        <v>25</v>
      </c>
      <c r="R20">
        <f t="shared" si="0"/>
        <v>50000</v>
      </c>
      <c r="S20">
        <f t="shared" si="1"/>
        <v>67.695258976651829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46.770184750425585</v>
      </c>
      <c r="AC20">
        <f t="shared" si="19"/>
        <v>54.505319479946081</v>
      </c>
      <c r="AE20">
        <f t="shared" si="2"/>
        <v>0</v>
      </c>
      <c r="AF20">
        <f t="shared" si="3"/>
        <v>0</v>
      </c>
      <c r="AG20">
        <f t="shared" si="3"/>
        <v>-20.128927898313023</v>
      </c>
      <c r="AH20">
        <f t="shared" si="4"/>
        <v>-125.04229910733351</v>
      </c>
      <c r="AI20">
        <f t="shared" si="5"/>
        <v>-145.17122700564653</v>
      </c>
      <c r="AJ20">
        <f t="shared" si="6"/>
        <v>-7.735134729520496</v>
      </c>
      <c r="AK20">
        <f t="shared" si="20"/>
        <v>3.2739129325297913</v>
      </c>
      <c r="AL20">
        <f t="shared" si="7"/>
        <v>-149.63244880263724</v>
      </c>
      <c r="AN20">
        <f t="shared" si="8"/>
        <v>0</v>
      </c>
      <c r="AO20">
        <f t="shared" si="8"/>
        <v>0</v>
      </c>
      <c r="AP20">
        <f t="shared" si="8"/>
        <v>-4.600348160930861</v>
      </c>
      <c r="AQ20">
        <f t="shared" si="8"/>
        <v>-28.57768250961832</v>
      </c>
      <c r="AR20">
        <f t="shared" si="8"/>
        <v>-33.178030670549184</v>
      </c>
      <c r="AS20">
        <f t="shared" si="8"/>
        <v>-1.767819578234185</v>
      </c>
      <c r="AT20">
        <f t="shared" si="8"/>
        <v>0.74823355790714718</v>
      </c>
      <c r="AU20">
        <f t="shared" si="8"/>
        <v>-34.197616690876224</v>
      </c>
      <c r="AW20">
        <v>17</v>
      </c>
      <c r="AX20">
        <f>IF(Z20&gt;0, (R20*SUMPRODUCT(K20:$K$98, X20:$X$98)-K20*$AZ$3)/Z20, 0)</f>
        <v>67.695258976651829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3.1502779999999998E-3</v>
      </c>
      <c r="Q21" s="4">
        <f t="shared" si="22"/>
        <v>25</v>
      </c>
      <c r="R21">
        <f t="shared" si="0"/>
        <v>50000</v>
      </c>
      <c r="S21">
        <f t="shared" si="1"/>
        <v>76.883089443544876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54.505319479946081</v>
      </c>
      <c r="AC21">
        <f t="shared" si="19"/>
        <v>61.088925341053375</v>
      </c>
      <c r="AE21">
        <f t="shared" si="2"/>
        <v>0</v>
      </c>
      <c r="AF21">
        <f t="shared" si="3"/>
        <v>0</v>
      </c>
      <c r="AG21">
        <f t="shared" si="3"/>
        <v>-19.864226900608251</v>
      </c>
      <c r="AH21">
        <f t="shared" si="4"/>
        <v>-126.82343744328351</v>
      </c>
      <c r="AI21">
        <f t="shared" si="5"/>
        <v>-146.68766434389175</v>
      </c>
      <c r="AJ21">
        <f t="shared" si="6"/>
        <v>-6.5836058611072943</v>
      </c>
      <c r="AK21">
        <f t="shared" si="20"/>
        <v>3.815372363596226</v>
      </c>
      <c r="AL21">
        <f t="shared" si="7"/>
        <v>-149.45589784140282</v>
      </c>
      <c r="AN21">
        <f t="shared" si="8"/>
        <v>0</v>
      </c>
      <c r="AO21">
        <f t="shared" si="8"/>
        <v>0</v>
      </c>
      <c r="AP21">
        <f t="shared" si="8"/>
        <v>-4.0534395568909209</v>
      </c>
      <c r="AQ21">
        <f t="shared" si="8"/>
        <v>-25.879242149501696</v>
      </c>
      <c r="AR21">
        <f t="shared" si="8"/>
        <v>-29.932681706392614</v>
      </c>
      <c r="AS21">
        <f t="shared" si="8"/>
        <v>-1.3434325210800966</v>
      </c>
      <c r="AT21">
        <f t="shared" si="8"/>
        <v>0.77855440034244638</v>
      </c>
      <c r="AU21">
        <f t="shared" si="8"/>
        <v>-30.497559827130264</v>
      </c>
      <c r="AW21">
        <v>18</v>
      </c>
      <c r="AX21">
        <f>IF(Z21&gt;0, (R21*SUMPRODUCT(K21:$K$98, X21:$X$98)-K21*$AZ$3)/Z21, 0)</f>
        <v>76.883089443544876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3.247738E-3</v>
      </c>
      <c r="Q22" s="4">
        <f t="shared" si="22"/>
        <v>25</v>
      </c>
      <c r="R22">
        <f t="shared" si="0"/>
        <v>50000</v>
      </c>
      <c r="S22">
        <f t="shared" si="1"/>
        <v>84.949045964209517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61.088925341053375</v>
      </c>
      <c r="AC22">
        <f t="shared" si="19"/>
        <v>66.603690665413751</v>
      </c>
      <c r="AE22">
        <f t="shared" si="2"/>
        <v>0</v>
      </c>
      <c r="AF22">
        <f t="shared" si="3"/>
        <v>0</v>
      </c>
      <c r="AG22">
        <f t="shared" si="3"/>
        <v>-19.601070827056439</v>
      </c>
      <c r="AH22">
        <f t="shared" si="4"/>
        <v>-129.02760909145528</v>
      </c>
      <c r="AI22">
        <f t="shared" si="5"/>
        <v>-148.62867991851172</v>
      </c>
      <c r="AJ22">
        <f t="shared" si="6"/>
        <v>-5.5147653243603756</v>
      </c>
      <c r="AK22">
        <f t="shared" si="20"/>
        <v>4.2762247738737367</v>
      </c>
      <c r="AL22">
        <f t="shared" si="7"/>
        <v>-149.86722046899837</v>
      </c>
      <c r="AN22">
        <f t="shared" si="8"/>
        <v>0</v>
      </c>
      <c r="AO22">
        <f t="shared" si="8"/>
        <v>0</v>
      </c>
      <c r="AP22">
        <f t="shared" si="8"/>
        <v>-3.5711970103949939</v>
      </c>
      <c r="AQ22">
        <f t="shared" si="8"/>
        <v>-23.508052999317506</v>
      </c>
      <c r="AR22">
        <f t="shared" si="8"/>
        <v>-27.079250009712503</v>
      </c>
      <c r="AS22">
        <f t="shared" si="8"/>
        <v>-1.0047570162442658</v>
      </c>
      <c r="AT22">
        <f t="shared" si="8"/>
        <v>0.77910239001611892</v>
      </c>
      <c r="AU22">
        <f t="shared" si="8"/>
        <v>-27.304904635940648</v>
      </c>
      <c r="AW22">
        <v>19</v>
      </c>
      <c r="AX22">
        <f>IF(Z22&gt;0, (R22*SUMPRODUCT(K22:$K$98, X22:$X$98)-K22*$AZ$3)/Z22, 0)</f>
        <v>84.949045964209517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3.3542210000000001E-3</v>
      </c>
      <c r="Q23" s="4">
        <f t="shared" si="22"/>
        <v>25</v>
      </c>
      <c r="R23">
        <f t="shared" si="0"/>
        <v>50000</v>
      </c>
      <c r="S23">
        <f t="shared" si="1"/>
        <v>91.944836092090014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66.603690665413751</v>
      </c>
      <c r="AC23">
        <f t="shared" si="19"/>
        <v>71.126001482044558</v>
      </c>
      <c r="AE23">
        <f t="shared" si="2"/>
        <v>0</v>
      </c>
      <c r="AF23">
        <f t="shared" si="3"/>
        <v>0</v>
      </c>
      <c r="AG23">
        <f t="shared" si="3"/>
        <v>-19.339313795395277</v>
      </c>
      <c r="AH23">
        <f t="shared" si="4"/>
        <v>-131.49264678120016</v>
      </c>
      <c r="AI23">
        <f t="shared" si="5"/>
        <v>-150.83196057659543</v>
      </c>
      <c r="AJ23">
        <f t="shared" si="6"/>
        <v>-4.5223108166308066</v>
      </c>
      <c r="AK23">
        <f t="shared" si="20"/>
        <v>4.6622583465789633</v>
      </c>
      <c r="AL23">
        <f t="shared" si="7"/>
        <v>-150.69201304664728</v>
      </c>
      <c r="AN23">
        <f t="shared" si="8"/>
        <v>0</v>
      </c>
      <c r="AO23">
        <f t="shared" si="8"/>
        <v>0</v>
      </c>
      <c r="AP23">
        <f t="shared" si="8"/>
        <v>-3.145987907396107</v>
      </c>
      <c r="AQ23">
        <f t="shared" si="8"/>
        <v>-21.390328584650192</v>
      </c>
      <c r="AR23">
        <f t="shared" si="8"/>
        <v>-24.536316492046296</v>
      </c>
      <c r="AS23">
        <f t="shared" si="8"/>
        <v>-0.73565873604029508</v>
      </c>
      <c r="AT23">
        <f t="shared" si="8"/>
        <v>0.7584244474582299</v>
      </c>
      <c r="AU23">
        <f t="shared" si="8"/>
        <v>-24.513550780628361</v>
      </c>
      <c r="AW23">
        <v>20</v>
      </c>
      <c r="AX23">
        <f>IF(Z23&gt;0, (R23*SUMPRODUCT(K23:$K$98, X23:$X$98)-K23*$AZ$3)/Z23, 0)</f>
        <v>91.944836092090014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3.4760450000000001E-3</v>
      </c>
      <c r="Q24" s="4">
        <f t="shared" si="22"/>
        <v>25</v>
      </c>
      <c r="R24">
        <f t="shared" si="0"/>
        <v>50000</v>
      </c>
      <c r="S24">
        <f t="shared" si="1"/>
        <v>97.966315602376724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71.126001482044558</v>
      </c>
      <c r="AC24">
        <f t="shared" si="19"/>
        <v>74.762783447348284</v>
      </c>
      <c r="AE24">
        <f t="shared" si="2"/>
        <v>0</v>
      </c>
      <c r="AF24">
        <f t="shared" si="3"/>
        <v>0</v>
      </c>
      <c r="AG24">
        <f t="shared" si="3"/>
        <v>-19.078696332419408</v>
      </c>
      <c r="AH24">
        <f t="shared" si="4"/>
        <v>-134.44865004382956</v>
      </c>
      <c r="AI24">
        <f t="shared" ref="AI24:AI87" si="23">SUM(AE24:AH24)</f>
        <v>-153.52734637624897</v>
      </c>
      <c r="AJ24">
        <f t="shared" si="6"/>
        <v>-3.6367819653037259</v>
      </c>
      <c r="AK24">
        <f t="shared" si="20"/>
        <v>4.9788201037431197</v>
      </c>
      <c r="AL24">
        <f t="shared" ref="AL24:AL87" si="24">SUM(AI24:AK24)</f>
        <v>-152.18530823780958</v>
      </c>
      <c r="AN24">
        <f t="shared" si="8"/>
        <v>0</v>
      </c>
      <c r="AO24">
        <f t="shared" si="8"/>
        <v>0</v>
      </c>
      <c r="AP24">
        <f t="shared" si="8"/>
        <v>-2.7710646721308754</v>
      </c>
      <c r="AQ24">
        <f t="shared" si="8"/>
        <v>-19.527849170651251</v>
      </c>
      <c r="AR24">
        <f t="shared" si="8"/>
        <v>-22.298913842782127</v>
      </c>
      <c r="AS24">
        <f t="shared" si="8"/>
        <v>-0.52822047422450213</v>
      </c>
      <c r="AT24">
        <f t="shared" si="8"/>
        <v>0.72314335623308079</v>
      </c>
      <c r="AU24">
        <f t="shared" si="8"/>
        <v>-22.103990960773547</v>
      </c>
      <c r="AW24">
        <v>21</v>
      </c>
      <c r="AX24">
        <f>IF(Z24&gt;0, (R24*SUMPRODUCT(K24:$K$98, X24:$X$98)-K24*$AZ$3)/Z24, 0)</f>
        <v>97.966315602376724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3.6141120000000001E-3</v>
      </c>
      <c r="Q25" s="4">
        <f t="shared" si="22"/>
        <v>25</v>
      </c>
      <c r="R25">
        <f t="shared" si="0"/>
        <v>50000</v>
      </c>
      <c r="S25">
        <f t="shared" si="1"/>
        <v>103.06172842488314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74.762783447348284</v>
      </c>
      <c r="AC25">
        <f t="shared" si="19"/>
        <v>77.580568696298684</v>
      </c>
      <c r="AE25">
        <f t="shared" si="2"/>
        <v>0</v>
      </c>
      <c r="AF25">
        <f t="shared" si="3"/>
        <v>0</v>
      </c>
      <c r="AG25">
        <f t="shared" si="3"/>
        <v>-18.818956823735864</v>
      </c>
      <c r="AH25">
        <f t="shared" si="4"/>
        <v>-137.90509071870596</v>
      </c>
      <c r="AI25">
        <f t="shared" si="23"/>
        <v>-156.72404754244184</v>
      </c>
      <c r="AJ25">
        <f t="shared" si="6"/>
        <v>-2.8177852489504005</v>
      </c>
      <c r="AK25">
        <f t="shared" si="20"/>
        <v>5.2333948413143805</v>
      </c>
      <c r="AL25">
        <f t="shared" si="24"/>
        <v>-154.30843795007786</v>
      </c>
      <c r="AN25">
        <f t="shared" si="8"/>
        <v>0</v>
      </c>
      <c r="AO25">
        <f t="shared" si="8"/>
        <v>0</v>
      </c>
      <c r="AP25">
        <f t="shared" si="8"/>
        <v>-2.4404813279689668</v>
      </c>
      <c r="AQ25">
        <f t="shared" si="8"/>
        <v>-17.883818007721899</v>
      </c>
      <c r="AR25">
        <f t="shared" si="8"/>
        <v>-20.324299335690867</v>
      </c>
      <c r="AS25">
        <f t="shared" si="8"/>
        <v>-0.36541623165936432</v>
      </c>
      <c r="AT25">
        <f t="shared" si="8"/>
        <v>0.6786774905614249</v>
      </c>
      <c r="AU25">
        <f t="shared" si="8"/>
        <v>-20.011038076788807</v>
      </c>
      <c r="AW25">
        <v>22</v>
      </c>
      <c r="AX25">
        <f>IF(Z25&gt;0, (R25*SUMPRODUCT(K25:$K$98, X25:$X$98)-K25*$AZ$3)/Z25, 0)</f>
        <v>103.06172842488314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3.757594E-3</v>
      </c>
      <c r="Q26" s="4">
        <f t="shared" si="22"/>
        <v>25</v>
      </c>
      <c r="R26">
        <f t="shared" si="0"/>
        <v>50000</v>
      </c>
      <c r="S26">
        <f t="shared" si="1"/>
        <v>107.28445777083837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77.580568696298684</v>
      </c>
      <c r="AC26">
        <f t="shared" si="19"/>
        <v>79.64820999179247</v>
      </c>
      <c r="AE26">
        <f t="shared" si="2"/>
        <v>0</v>
      </c>
      <c r="AF26">
        <f t="shared" si="3"/>
        <v>0</v>
      </c>
      <c r="AG26">
        <f t="shared" si="3"/>
        <v>-18.560053256251376</v>
      </c>
      <c r="AH26">
        <f t="shared" si="4"/>
        <v>-141.42799849425788</v>
      </c>
      <c r="AI26">
        <f t="shared" si="23"/>
        <v>-159.98805175050924</v>
      </c>
      <c r="AJ26">
        <f t="shared" si="6"/>
        <v>-2.0676412954937859</v>
      </c>
      <c r="AK26">
        <f t="shared" si="20"/>
        <v>5.4306398087409082</v>
      </c>
      <c r="AL26">
        <f t="shared" si="24"/>
        <v>-156.62505323726211</v>
      </c>
      <c r="AN26">
        <f t="shared" si="8"/>
        <v>0</v>
      </c>
      <c r="AO26">
        <f t="shared" si="8"/>
        <v>0</v>
      </c>
      <c r="AP26">
        <f t="shared" si="8"/>
        <v>-2.1490233720483829</v>
      </c>
      <c r="AQ26">
        <f t="shared" si="8"/>
        <v>-16.375603562657538</v>
      </c>
      <c r="AR26">
        <f t="shared" si="8"/>
        <v>-18.524626934705921</v>
      </c>
      <c r="AS26">
        <f t="shared" si="8"/>
        <v>-0.23940715081363889</v>
      </c>
      <c r="AT26">
        <f t="shared" si="8"/>
        <v>0.62880055962283965</v>
      </c>
      <c r="AU26">
        <f t="shared" si="8"/>
        <v>-18.135233525896719</v>
      </c>
      <c r="AW26">
        <v>23</v>
      </c>
      <c r="AX26">
        <f>IF(Z26&gt;0, (R26*SUMPRODUCT(K26:$K$98, X26:$X$98)-K26*$AZ$3)/Z26, 0)</f>
        <v>107.28445777083837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3.9119039999999999E-3</v>
      </c>
      <c r="Q27" s="4">
        <f t="shared" si="22"/>
        <v>25</v>
      </c>
      <c r="R27">
        <f t="shared" si="0"/>
        <v>50000</v>
      </c>
      <c r="S27">
        <f t="shared" si="1"/>
        <v>110.7626006565377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79.64820999179247</v>
      </c>
      <c r="AC27">
        <f t="shared" si="19"/>
        <v>81.086409378434723</v>
      </c>
      <c r="AE27">
        <f t="shared" si="2"/>
        <v>0</v>
      </c>
      <c r="AF27">
        <f t="shared" si="3"/>
        <v>0</v>
      </c>
      <c r="AG27">
        <f t="shared" si="3"/>
        <v>-18.301847577115517</v>
      </c>
      <c r="AH27">
        <f t="shared" si="4"/>
        <v>-145.21029314668556</v>
      </c>
      <c r="AI27">
        <f t="shared" si="23"/>
        <v>-163.51214072380108</v>
      </c>
      <c r="AJ27">
        <f t="shared" si="6"/>
        <v>-1.4381993866422533</v>
      </c>
      <c r="AK27">
        <f t="shared" si="20"/>
        <v>5.5753746994254731</v>
      </c>
      <c r="AL27">
        <f t="shared" si="24"/>
        <v>-159.37496541101785</v>
      </c>
      <c r="AN27">
        <f t="shared" si="8"/>
        <v>0</v>
      </c>
      <c r="AO27">
        <f t="shared" si="8"/>
        <v>0</v>
      </c>
      <c r="AP27">
        <f t="shared" si="8"/>
        <v>-1.8920771117881152</v>
      </c>
      <c r="AQ27">
        <f t="shared" si="8"/>
        <v>-15.012094866445636</v>
      </c>
      <c r="AR27">
        <f t="shared" si="8"/>
        <v>-16.904171978233752</v>
      </c>
      <c r="AS27">
        <f t="shared" si="8"/>
        <v>-0.14868357580772665</v>
      </c>
      <c r="AT27">
        <f t="shared" si="8"/>
        <v>0.57639201801767348</v>
      </c>
      <c r="AU27">
        <f t="shared" si="8"/>
        <v>-16.476463536023804</v>
      </c>
      <c r="AW27">
        <v>24</v>
      </c>
      <c r="AX27">
        <f>IF(Z27&gt;0, (R27*SUMPRODUCT(K27:$K$98, X27:$X$98)-K27*$AZ$3)/Z27, 0)</f>
        <v>110.7626006565377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4.0806530000000001E-3</v>
      </c>
      <c r="Q28" s="4">
        <f t="shared" si="22"/>
        <v>25</v>
      </c>
      <c r="R28">
        <f t="shared" si="0"/>
        <v>50000</v>
      </c>
      <c r="S28">
        <f t="shared" si="1"/>
        <v>113.58184737442167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81.086409378434723</v>
      </c>
      <c r="AC28">
        <f t="shared" si="19"/>
        <v>81.979495716721004</v>
      </c>
      <c r="AE28">
        <f t="shared" si="2"/>
        <v>0</v>
      </c>
      <c r="AF28">
        <f t="shared" si="3"/>
        <v>0</v>
      </c>
      <c r="AG28">
        <f t="shared" si="3"/>
        <v>-18.044145612123263</v>
      </c>
      <c r="AH28">
        <f t="shared" si="4"/>
        <v>-149.36697844219836</v>
      </c>
      <c r="AI28">
        <f t="shared" si="23"/>
        <v>-167.41112405432162</v>
      </c>
      <c r="AJ28">
        <f t="shared" si="6"/>
        <v>-0.89308633828628103</v>
      </c>
      <c r="AK28">
        <f t="shared" si="20"/>
        <v>5.6760486564904316</v>
      </c>
      <c r="AL28">
        <f t="shared" si="24"/>
        <v>-162.62816173611748</v>
      </c>
      <c r="AN28">
        <f t="shared" si="8"/>
        <v>0</v>
      </c>
      <c r="AO28">
        <f t="shared" si="8"/>
        <v>0</v>
      </c>
      <c r="AP28">
        <f t="shared" si="8"/>
        <v>-1.6655673486855218</v>
      </c>
      <c r="AQ28">
        <f t="shared" si="8"/>
        <v>-13.787339540088407</v>
      </c>
      <c r="AR28">
        <f t="shared" si="8"/>
        <v>-15.45290688877393</v>
      </c>
      <c r="AS28">
        <f t="shared" si="8"/>
        <v>-8.2436457595827822E-2</v>
      </c>
      <c r="AT28">
        <f t="shared" si="8"/>
        <v>0.52392845386090559</v>
      </c>
      <c r="AU28">
        <f t="shared" si="8"/>
        <v>-15.011414892508851</v>
      </c>
      <c r="AW28">
        <v>25</v>
      </c>
      <c r="AX28">
        <f>IF(Z28&gt;0, (R28*SUMPRODUCT(K28:$K$98, X28:$X$98)-K28*$AZ$3)/Z28, 0)</f>
        <v>113.58184737442167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4.2836929999999999E-3</v>
      </c>
      <c r="Q29" s="4">
        <f t="shared" si="22"/>
        <v>25</v>
      </c>
      <c r="R29">
        <f t="shared" si="0"/>
        <v>50000</v>
      </c>
      <c r="S29">
        <f t="shared" si="1"/>
        <v>115.80922937984032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81.979495716721004</v>
      </c>
      <c r="AC29">
        <f t="shared" si="19"/>
        <v>82.393210823714725</v>
      </c>
      <c r="AE29">
        <f t="shared" si="2"/>
        <v>0</v>
      </c>
      <c r="AF29">
        <f t="shared" si="3"/>
        <v>0</v>
      </c>
      <c r="AG29">
        <f t="shared" si="3"/>
        <v>-17.786408575752397</v>
      </c>
      <c r="AH29">
        <f t="shared" si="4"/>
        <v>-154.59116049926629</v>
      </c>
      <c r="AI29">
        <f t="shared" si="23"/>
        <v>-172.3775690750187</v>
      </c>
      <c r="AJ29">
        <f t="shared" si="6"/>
        <v>-0.41371510699372038</v>
      </c>
      <c r="AK29">
        <f t="shared" si="20"/>
        <v>5.7385647001704712</v>
      </c>
      <c r="AL29">
        <f t="shared" si="24"/>
        <v>-167.05271948184196</v>
      </c>
      <c r="AN29">
        <f t="shared" si="8"/>
        <v>0</v>
      </c>
      <c r="AO29">
        <f t="shared" si="8"/>
        <v>0</v>
      </c>
      <c r="AP29">
        <f t="shared" si="8"/>
        <v>-1.4658722285768515</v>
      </c>
      <c r="AQ29">
        <f t="shared" si="8"/>
        <v>-12.740677129629875</v>
      </c>
      <c r="AR29">
        <f t="shared" si="8"/>
        <v>-14.206549358206727</v>
      </c>
      <c r="AS29">
        <f t="shared" si="8"/>
        <v>-3.4096455352518595E-2</v>
      </c>
      <c r="AT29">
        <f t="shared" si="8"/>
        <v>0.47294554097554786</v>
      </c>
      <c r="AU29">
        <f t="shared" si="8"/>
        <v>-13.767700272583699</v>
      </c>
      <c r="AW29">
        <v>26</v>
      </c>
      <c r="AX29">
        <f>IF(Z29&gt;0, (R29*SUMPRODUCT(K29:$K$98, X29:$X$98)-K29*$AZ$3)/Z29, 0)</f>
        <v>115.80922937984032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4.5002690000000003E-3</v>
      </c>
      <c r="Q30" s="4">
        <f t="shared" si="22"/>
        <v>25</v>
      </c>
      <c r="R30">
        <f t="shared" si="0"/>
        <v>50000</v>
      </c>
      <c r="S30">
        <f t="shared" si="1"/>
        <v>117.42596728208532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82.393210823714725</v>
      </c>
      <c r="AC30">
        <f t="shared" si="19"/>
        <v>82.332046771836644</v>
      </c>
      <c r="AE30">
        <f t="shared" si="2"/>
        <v>0</v>
      </c>
      <c r="AF30">
        <f t="shared" si="3"/>
        <v>0</v>
      </c>
      <c r="AG30">
        <f t="shared" si="3"/>
        <v>-17.528500866860082</v>
      </c>
      <c r="AH30">
        <f t="shared" si="4"/>
        <v>-160.08724626958534</v>
      </c>
      <c r="AI30">
        <f t="shared" si="23"/>
        <v>-177.61574713644541</v>
      </c>
      <c r="AJ30">
        <f t="shared" si="6"/>
        <v>6.1164051878080272E-2</v>
      </c>
      <c r="AK30">
        <f t="shared" si="20"/>
        <v>5.7675247576600315</v>
      </c>
      <c r="AL30">
        <f t="shared" si="24"/>
        <v>-171.7870583269073</v>
      </c>
      <c r="AN30">
        <f t="shared" si="8"/>
        <v>0</v>
      </c>
      <c r="AO30">
        <f t="shared" si="8"/>
        <v>0</v>
      </c>
      <c r="AP30">
        <f t="shared" si="8"/>
        <v>-1.2898363276275515</v>
      </c>
      <c r="AQ30">
        <f t="shared" si="8"/>
        <v>-11.780034550402355</v>
      </c>
      <c r="AR30">
        <f t="shared" si="8"/>
        <v>-13.069870878029906</v>
      </c>
      <c r="AS30">
        <f t="shared" si="8"/>
        <v>4.500762310278285E-3</v>
      </c>
      <c r="AT30">
        <f t="shared" si="8"/>
        <v>0.4244038329019858</v>
      </c>
      <c r="AU30">
        <f t="shared" si="8"/>
        <v>-12.640966282817642</v>
      </c>
      <c r="AW30">
        <v>27</v>
      </c>
      <c r="AX30">
        <f>IF(Z30&gt;0, (R30*SUMPRODUCT(K30:$K$98, X30:$X$98)-K30*$AZ$3)/Z30, 0)</f>
        <v>117.42596728208532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4.7150400000000002E-3</v>
      </c>
      <c r="Q31" s="4">
        <f t="shared" si="22"/>
        <v>25</v>
      </c>
      <c r="R31">
        <f t="shared" si="0"/>
        <v>50000</v>
      </c>
      <c r="S31">
        <f t="shared" si="1"/>
        <v>118.51521723979727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82.332046771836644</v>
      </c>
      <c r="AC31">
        <f t="shared" si="19"/>
        <v>81.873006040855614</v>
      </c>
      <c r="AE31">
        <f t="shared" si="2"/>
        <v>0</v>
      </c>
      <c r="AF31">
        <f t="shared" si="3"/>
        <v>0</v>
      </c>
      <c r="AG31">
        <f t="shared" si="3"/>
        <v>-17.2705682754642</v>
      </c>
      <c r="AH31">
        <f t="shared" si="4"/>
        <v>-165.29516545455991</v>
      </c>
      <c r="AI31">
        <f t="shared" si="23"/>
        <v>-182.56573373002411</v>
      </c>
      <c r="AJ31">
        <f t="shared" si="6"/>
        <v>0.45904073098103026</v>
      </c>
      <c r="AK31">
        <f t="shared" si="20"/>
        <v>5.7632432740285653</v>
      </c>
      <c r="AL31">
        <f t="shared" si="24"/>
        <v>-176.34344972501452</v>
      </c>
      <c r="AN31">
        <f t="shared" si="8"/>
        <v>0</v>
      </c>
      <c r="AO31">
        <f t="shared" si="8"/>
        <v>0</v>
      </c>
      <c r="AP31">
        <f t="shared" si="8"/>
        <v>-1.1346931557795168</v>
      </c>
      <c r="AQ31">
        <f t="shared" si="8"/>
        <v>-10.860053353958946</v>
      </c>
      <c r="AR31">
        <f t="shared" si="8"/>
        <v>-11.994746509738464</v>
      </c>
      <c r="AS31">
        <f t="shared" si="8"/>
        <v>3.0159423092532923E-2</v>
      </c>
      <c r="AT31">
        <f t="shared" si="8"/>
        <v>0.37865069601809487</v>
      </c>
      <c r="AU31">
        <f t="shared" si="8"/>
        <v>-11.585936390627836</v>
      </c>
      <c r="AW31">
        <v>28</v>
      </c>
      <c r="AX31">
        <f>IF(Z31&gt;0, (R31*SUMPRODUCT(K31:$K$98, X31:$X$98)-K31*$AZ$3)/Z31, 0)</f>
        <v>118.51521723979727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4.9523709999999997E-3</v>
      </c>
      <c r="Q32" s="4">
        <f t="shared" si="22"/>
        <v>25</v>
      </c>
      <c r="R32">
        <f t="shared" si="0"/>
        <v>50000</v>
      </c>
      <c r="S32">
        <f t="shared" si="1"/>
        <v>119.20908506751175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81.873006040855614</v>
      </c>
      <c r="AC32">
        <f t="shared" si="19"/>
        <v>81.120982882808562</v>
      </c>
      <c r="AE32">
        <f t="shared" si="2"/>
        <v>0</v>
      </c>
      <c r="AF32">
        <f t="shared" si="3"/>
        <v>0</v>
      </c>
      <c r="AG32">
        <f t="shared" si="3"/>
        <v>-17.012332331228627</v>
      </c>
      <c r="AH32">
        <f t="shared" si="4"/>
        <v>-171.0605229618578</v>
      </c>
      <c r="AI32">
        <f t="shared" si="23"/>
        <v>-188.07285529308643</v>
      </c>
      <c r="AJ32">
        <f t="shared" si="6"/>
        <v>0.75202315804705222</v>
      </c>
      <c r="AK32">
        <f t="shared" si="20"/>
        <v>5.7311104228598939</v>
      </c>
      <c r="AL32">
        <f t="shared" si="24"/>
        <v>-181.58972171217948</v>
      </c>
      <c r="AN32">
        <f t="shared" si="8"/>
        <v>0</v>
      </c>
      <c r="AO32">
        <f t="shared" si="8"/>
        <v>0</v>
      </c>
      <c r="AP32">
        <f t="shared" si="8"/>
        <v>-0.9979703595920898</v>
      </c>
      <c r="AQ32">
        <f t="shared" si="8"/>
        <v>-10.034681211751716</v>
      </c>
      <c r="AR32">
        <f t="shared" si="8"/>
        <v>-11.032651571343806</v>
      </c>
      <c r="AS32">
        <f t="shared" si="8"/>
        <v>4.4114869545556011E-2</v>
      </c>
      <c r="AT32">
        <f t="shared" si="8"/>
        <v>0.33619601464430143</v>
      </c>
      <c r="AU32">
        <f t="shared" si="8"/>
        <v>-10.652340687153949</v>
      </c>
      <c r="AW32">
        <v>29</v>
      </c>
      <c r="AX32">
        <f>IF(Z32&gt;0, (R32*SUMPRODUCT(K32:$K$98, X32:$X$98)-K32*$AZ$3)/Z32, 0)</f>
        <v>119.20908506751175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5.2041409999999998E-3</v>
      </c>
      <c r="Q33" s="4">
        <f t="shared" si="22"/>
        <v>25</v>
      </c>
      <c r="R33">
        <f t="shared" si="0"/>
        <v>50000</v>
      </c>
      <c r="S33">
        <f t="shared" si="1"/>
        <v>119.54292319299938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81.120982882808562</v>
      </c>
      <c r="AC33">
        <f t="shared" si="19"/>
        <v>80.111328631692459</v>
      </c>
      <c r="AE33">
        <f t="shared" si="2"/>
        <v>0</v>
      </c>
      <c r="AF33">
        <f t="shared" si="3"/>
        <v>0</v>
      </c>
      <c r="AG33">
        <f t="shared" si="3"/>
        <v>-16.75367443172577</v>
      </c>
      <c r="AH33">
        <f t="shared" si="4"/>
        <v>-177.06915238114496</v>
      </c>
      <c r="AI33">
        <f t="shared" si="23"/>
        <v>-193.82282681287074</v>
      </c>
      <c r="AJ33">
        <f t="shared" si="6"/>
        <v>1.0096542511161033</v>
      </c>
      <c r="AK33">
        <f t="shared" si="20"/>
        <v>5.6784688017966003</v>
      </c>
      <c r="AL33">
        <f t="shared" si="24"/>
        <v>-187.13470375995803</v>
      </c>
      <c r="AN33">
        <f t="shared" si="8"/>
        <v>0</v>
      </c>
      <c r="AO33">
        <f t="shared" si="8"/>
        <v>0</v>
      </c>
      <c r="AP33">
        <f t="shared" si="8"/>
        <v>-0.87749739065270627</v>
      </c>
      <c r="AQ33">
        <f t="shared" si="8"/>
        <v>-9.2742472591748886</v>
      </c>
      <c r="AR33">
        <f t="shared" si="8"/>
        <v>-10.151744649827595</v>
      </c>
      <c r="AS33">
        <f t="shared" si="8"/>
        <v>5.288206920972921E-2</v>
      </c>
      <c r="AT33">
        <f t="shared" si="8"/>
        <v>0.29741783372867187</v>
      </c>
      <c r="AU33">
        <f t="shared" si="8"/>
        <v>-9.8014447468891941</v>
      </c>
      <c r="AW33">
        <v>30</v>
      </c>
      <c r="AX33">
        <f>IF(Z33&gt;0, (R33*SUMPRODUCT(K33:$K$98, X33:$X$98)-K33*$AZ$3)/Z33, 0)</f>
        <v>119.54292319299938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5.4847869999999996E-3</v>
      </c>
      <c r="Q34" s="4">
        <f t="shared" si="22"/>
        <v>25</v>
      </c>
      <c r="R34">
        <f t="shared" si="0"/>
        <v>50000</v>
      </c>
      <c r="S34">
        <f t="shared" si="1"/>
        <v>119.57978360065719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80.111328631692459</v>
      </c>
      <c r="AC34">
        <f t="shared" si="19"/>
        <v>78.895141158799376</v>
      </c>
      <c r="AE34">
        <f t="shared" si="2"/>
        <v>0</v>
      </c>
      <c r="AF34">
        <f t="shared" si="3"/>
        <v>0</v>
      </c>
      <c r="AG34">
        <f t="shared" si="3"/>
        <v>-16.494247351683153</v>
      </c>
      <c r="AH34">
        <f t="shared" si="4"/>
        <v>-183.78067145072379</v>
      </c>
      <c r="AI34">
        <f t="shared" si="23"/>
        <v>-200.27491880240694</v>
      </c>
      <c r="AJ34">
        <f t="shared" si="6"/>
        <v>1.2161874728930826</v>
      </c>
      <c r="AK34">
        <f t="shared" si="20"/>
        <v>5.6077930042184727</v>
      </c>
      <c r="AL34">
        <f t="shared" si="24"/>
        <v>-193.4509383252954</v>
      </c>
      <c r="AN34">
        <f t="shared" si="8"/>
        <v>0</v>
      </c>
      <c r="AO34">
        <f t="shared" si="8"/>
        <v>0</v>
      </c>
      <c r="AP34">
        <f t="shared" si="8"/>
        <v>-0.77134779505838702</v>
      </c>
      <c r="AQ34">
        <f t="shared" si="8"/>
        <v>-8.5944397871176506</v>
      </c>
      <c r="AR34">
        <f t="shared" si="8"/>
        <v>-9.3657875821760381</v>
      </c>
      <c r="AS34">
        <f t="shared" si="8"/>
        <v>5.6874588187740646E-2</v>
      </c>
      <c r="AT34">
        <f t="shared" si="8"/>
        <v>0.26224650793213461</v>
      </c>
      <c r="AU34">
        <f t="shared" ref="AU34:AU89" si="25">AL34*$K34</f>
        <v>-9.0466664860561643</v>
      </c>
      <c r="AW34">
        <v>31</v>
      </c>
      <c r="AX34">
        <f>IF(Z34&gt;0, (R34*SUMPRODUCT(K34:$K$98, X34:$X$98)-K34*$AZ$3)/Z34, 0)</f>
        <v>119.57978360065719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5.8078460000000002E-3</v>
      </c>
      <c r="Q35" s="4">
        <f t="shared" si="22"/>
        <v>25</v>
      </c>
      <c r="R35">
        <f t="shared" si="0"/>
        <v>50000</v>
      </c>
      <c r="S35">
        <f t="shared" si="1"/>
        <v>119.34480466082893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78.895141158799376</v>
      </c>
      <c r="AC35">
        <f t="shared" si="19"/>
        <v>77.49539760943334</v>
      </c>
      <c r="AE35">
        <f t="shared" si="2"/>
        <v>0</v>
      </c>
      <c r="AF35">
        <f t="shared" ref="AF35:AG66" si="26">-$Z35*P35</f>
        <v>0</v>
      </c>
      <c r="AG35">
        <f t="shared" si="26"/>
        <v>-16.233508829661837</v>
      </c>
      <c r="AH35">
        <f t="shared" si="4"/>
        <v>-191.59209700896719</v>
      </c>
      <c r="AI35">
        <f t="shared" si="23"/>
        <v>-207.82560583862903</v>
      </c>
      <c r="AJ35">
        <f t="shared" si="6"/>
        <v>1.3997435493660362</v>
      </c>
      <c r="AK35">
        <f t="shared" si="20"/>
        <v>5.5226598811159571</v>
      </c>
      <c r="AL35">
        <f t="shared" si="24"/>
        <v>-200.90320240814702</v>
      </c>
      <c r="AN35">
        <f t="shared" ref="AN35:AT66" si="27">AE35*$K35</f>
        <v>0</v>
      </c>
      <c r="AO35">
        <f t="shared" si="27"/>
        <v>0</v>
      </c>
      <c r="AP35">
        <f t="shared" si="27"/>
        <v>-0.67781647134077172</v>
      </c>
      <c r="AQ35">
        <f t="shared" si="27"/>
        <v>-7.9997664395333441</v>
      </c>
      <c r="AR35">
        <f t="shared" si="27"/>
        <v>-8.6775829108741167</v>
      </c>
      <c r="AS35">
        <f t="shared" si="27"/>
        <v>5.8445111489372197E-2</v>
      </c>
      <c r="AT35">
        <f t="shared" si="27"/>
        <v>0.230594006034815</v>
      </c>
      <c r="AU35">
        <f t="shared" si="25"/>
        <v>-8.3885437933499283</v>
      </c>
      <c r="AW35">
        <v>32</v>
      </c>
      <c r="AX35">
        <f>IF(Z35&gt;0, (R35*SUMPRODUCT(K35:$K$98, X35:$X$98)-K35*$AZ$3)/Z35, 0)</f>
        <v>119.34480466082893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6.1543680000000003E-3</v>
      </c>
      <c r="Q36" s="4">
        <f t="shared" si="22"/>
        <v>25</v>
      </c>
      <c r="R36">
        <f t="shared" si="0"/>
        <v>50000</v>
      </c>
      <c r="S36">
        <f t="shared" si="1"/>
        <v>118.83757917478972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77.49539760943334</v>
      </c>
      <c r="AC36">
        <f t="shared" si="19"/>
        <v>75.91946709646389</v>
      </c>
      <c r="AE36">
        <f t="shared" si="2"/>
        <v>0</v>
      </c>
      <c r="AF36">
        <f t="shared" si="26"/>
        <v>0</v>
      </c>
      <c r="AG36">
        <f t="shared" si="26"/>
        <v>-15.971266754096227</v>
      </c>
      <c r="AH36">
        <f t="shared" si="4"/>
        <v>-199.81397453797652</v>
      </c>
      <c r="AI36">
        <f t="shared" si="23"/>
        <v>-215.78524129207275</v>
      </c>
      <c r="AJ36">
        <f t="shared" si="6"/>
        <v>1.5759305129694496</v>
      </c>
      <c r="AK36">
        <f t="shared" si="20"/>
        <v>5.4246778326603344</v>
      </c>
      <c r="AL36">
        <f t="shared" si="24"/>
        <v>-208.78463294644297</v>
      </c>
      <c r="AN36">
        <f t="shared" si="27"/>
        <v>0</v>
      </c>
      <c r="AO36">
        <f t="shared" si="27"/>
        <v>0</v>
      </c>
      <c r="AP36">
        <f t="shared" si="27"/>
        <v>-0.59541676305917091</v>
      </c>
      <c r="AQ36">
        <f t="shared" si="27"/>
        <v>-7.4491642876652904</v>
      </c>
      <c r="AR36">
        <f t="shared" si="27"/>
        <v>-8.0445810507244619</v>
      </c>
      <c r="AS36">
        <f t="shared" si="27"/>
        <v>5.8751472834663476E-2</v>
      </c>
      <c r="AT36">
        <f t="shared" si="27"/>
        <v>0.2022346859201419</v>
      </c>
      <c r="AU36">
        <f t="shared" si="25"/>
        <v>-7.7835948919696563</v>
      </c>
      <c r="AW36">
        <v>33</v>
      </c>
      <c r="AX36">
        <f>IF(Z36&gt;0, (R36*SUMPRODUCT(K36:$K$98, X36:$X$98)-K36*$AZ$3)/Z36, 0)</f>
        <v>118.83757917478972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6.5216450000000004E-3</v>
      </c>
      <c r="Q37" s="4">
        <f t="shared" si="22"/>
        <v>25</v>
      </c>
      <c r="R37">
        <f t="shared" si="0"/>
        <v>50000</v>
      </c>
      <c r="S37">
        <f t="shared" si="1"/>
        <v>118.10658271163757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75.91946709646389</v>
      </c>
      <c r="AC37">
        <f t="shared" si="19"/>
        <v>74.205870600373544</v>
      </c>
      <c r="AE37">
        <f t="shared" si="2"/>
        <v>0</v>
      </c>
      <c r="AF37">
        <f t="shared" si="26"/>
        <v>0</v>
      </c>
      <c r="AG37">
        <f t="shared" si="26"/>
        <v>-15.707395154584747</v>
      </c>
      <c r="AH37">
        <f t="shared" si="4"/>
        <v>-208.31786394103582</v>
      </c>
      <c r="AI37">
        <f t="shared" si="23"/>
        <v>-224.02525909562058</v>
      </c>
      <c r="AJ37">
        <f t="shared" si="6"/>
        <v>1.7135964960903465</v>
      </c>
      <c r="AK37">
        <f t="shared" si="20"/>
        <v>5.3143626967524726</v>
      </c>
      <c r="AL37">
        <f t="shared" si="24"/>
        <v>-216.99729990277774</v>
      </c>
      <c r="AN37">
        <f t="shared" si="27"/>
        <v>0</v>
      </c>
      <c r="AO37">
        <f t="shared" si="27"/>
        <v>0</v>
      </c>
      <c r="AP37">
        <f t="shared" si="27"/>
        <v>-0.52283883810076615</v>
      </c>
      <c r="AQ37">
        <f t="shared" si="27"/>
        <v>-6.9341013495018347</v>
      </c>
      <c r="AR37">
        <f t="shared" si="27"/>
        <v>-7.4569401876026014</v>
      </c>
      <c r="AS37">
        <f t="shared" si="27"/>
        <v>5.7039043849858917E-2</v>
      </c>
      <c r="AT37">
        <f t="shared" si="27"/>
        <v>0.17689471680510307</v>
      </c>
      <c r="AU37">
        <f t="shared" si="25"/>
        <v>-7.2230064269476379</v>
      </c>
      <c r="AW37">
        <v>34</v>
      </c>
      <c r="AX37">
        <f>IF(Z37&gt;0, (R37*SUMPRODUCT(K37:$K$98, X37:$X$98)-K37*$AZ$3)/Z37, 0)</f>
        <v>118.10658271163757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6.9358459999999999E-3</v>
      </c>
      <c r="Q38" s="4">
        <f t="shared" si="22"/>
        <v>25</v>
      </c>
      <c r="R38">
        <f t="shared" si="0"/>
        <v>50000</v>
      </c>
      <c r="S38">
        <f t="shared" si="1"/>
        <v>117.20588668398626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74.205870600373544</v>
      </c>
      <c r="AC38">
        <f t="shared" si="19"/>
        <v>72.392811921920767</v>
      </c>
      <c r="AE38">
        <f t="shared" si="2"/>
        <v>0</v>
      </c>
      <c r="AF38">
        <f t="shared" si="26"/>
        <v>0</v>
      </c>
      <c r="AG38">
        <f t="shared" si="26"/>
        <v>-15.441377129185554</v>
      </c>
      <c r="AH38">
        <f t="shared" si="4"/>
        <v>-217.888147706692</v>
      </c>
      <c r="AI38">
        <f t="shared" si="23"/>
        <v>-233.32952483587755</v>
      </c>
      <c r="AJ38">
        <f t="shared" si="6"/>
        <v>1.8130586784527765</v>
      </c>
      <c r="AK38">
        <f t="shared" si="20"/>
        <v>5.1944109420261482</v>
      </c>
      <c r="AL38">
        <f t="shared" si="24"/>
        <v>-226.32205521539862</v>
      </c>
      <c r="AN38">
        <f t="shared" si="27"/>
        <v>0</v>
      </c>
      <c r="AO38">
        <f t="shared" si="27"/>
        <v>0</v>
      </c>
      <c r="AP38">
        <f t="shared" si="27"/>
        <v>-0.45891439290702918</v>
      </c>
      <c r="AQ38">
        <f t="shared" si="27"/>
        <v>-6.4755886855104405</v>
      </c>
      <c r="AR38">
        <f t="shared" si="27"/>
        <v>-6.9345030784174693</v>
      </c>
      <c r="AS38">
        <f t="shared" si="27"/>
        <v>5.3883712298843513E-2</v>
      </c>
      <c r="AT38">
        <f t="shared" si="27"/>
        <v>0.15437677119251156</v>
      </c>
      <c r="AU38">
        <f t="shared" si="25"/>
        <v>-6.7262425949261146</v>
      </c>
      <c r="AW38">
        <v>35</v>
      </c>
      <c r="AX38">
        <f>IF(Z38&gt;0, (R38*SUMPRODUCT(K38:$K$98, X38:$X$98)-K38*$AZ$3)/Z38, 0)</f>
        <v>117.20588668398626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7.4023869999999999E-3</v>
      </c>
      <c r="Q39" s="4">
        <f t="shared" si="22"/>
        <v>25</v>
      </c>
      <c r="R39">
        <f t="shared" si="0"/>
        <v>50000</v>
      </c>
      <c r="S39">
        <f t="shared" si="1"/>
        <v>116.14572087321353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72.392811921920767</v>
      </c>
      <c r="AC39">
        <f t="shared" si="19"/>
        <v>70.489582764132692</v>
      </c>
      <c r="AE39">
        <f t="shared" si="2"/>
        <v>0</v>
      </c>
      <c r="AF39">
        <f t="shared" si="26"/>
        <v>0</v>
      </c>
      <c r="AG39">
        <f t="shared" si="26"/>
        <v>-15.172660308570517</v>
      </c>
      <c r="AH39">
        <f t="shared" si="4"/>
        <v>-228.60609864636095</v>
      </c>
      <c r="AI39">
        <f t="shared" si="23"/>
        <v>-243.77875895493148</v>
      </c>
      <c r="AJ39">
        <f t="shared" si="6"/>
        <v>1.9032291577880756</v>
      </c>
      <c r="AK39">
        <f t="shared" si="20"/>
        <v>5.0674968345344542</v>
      </c>
      <c r="AL39">
        <f t="shared" si="24"/>
        <v>-236.80803296260893</v>
      </c>
      <c r="AN39">
        <f t="shared" si="27"/>
        <v>0</v>
      </c>
      <c r="AO39">
        <f t="shared" si="27"/>
        <v>0</v>
      </c>
      <c r="AP39">
        <f t="shared" si="27"/>
        <v>-0.40261445271588475</v>
      </c>
      <c r="AQ39">
        <f t="shared" si="27"/>
        <v>-6.0661820288712232</v>
      </c>
      <c r="AR39">
        <f t="shared" si="27"/>
        <v>-6.4687964815871082</v>
      </c>
      <c r="AS39">
        <f t="shared" si="27"/>
        <v>5.0503178096126089E-2</v>
      </c>
      <c r="AT39">
        <f t="shared" si="27"/>
        <v>0.13446867083177902</v>
      </c>
      <c r="AU39">
        <f t="shared" si="25"/>
        <v>-6.2838246326592024</v>
      </c>
      <c r="AW39">
        <v>36</v>
      </c>
      <c r="AX39">
        <f>IF(Z39&gt;0, (R39*SUMPRODUCT(K39:$K$98, X39:$X$98)-K39*$AZ$3)/Z39, 0)</f>
        <v>116.14572087321353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7.9366079999999995E-3</v>
      </c>
      <c r="Q40" s="4">
        <f t="shared" si="22"/>
        <v>25</v>
      </c>
      <c r="R40">
        <f t="shared" si="0"/>
        <v>50000</v>
      </c>
      <c r="S40">
        <f t="shared" si="1"/>
        <v>114.93875892089078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70.489582764132692</v>
      </c>
      <c r="AC40">
        <f t="shared" si="19"/>
        <v>68.505864599299315</v>
      </c>
      <c r="AE40">
        <f t="shared" si="2"/>
        <v>0</v>
      </c>
      <c r="AF40">
        <f t="shared" si="26"/>
        <v>0</v>
      </c>
      <c r="AG40">
        <f t="shared" si="26"/>
        <v>-14.90051424829853</v>
      </c>
      <c r="AH40">
        <f t="shared" si="4"/>
        <v>-240.83891437256645</v>
      </c>
      <c r="AI40">
        <f t="shared" si="23"/>
        <v>-255.73942862086497</v>
      </c>
      <c r="AJ40">
        <f t="shared" si="6"/>
        <v>1.9837181648333768</v>
      </c>
      <c r="AK40">
        <f t="shared" si="20"/>
        <v>4.9342707934892891</v>
      </c>
      <c r="AL40">
        <f t="shared" si="24"/>
        <v>-248.8214396625423</v>
      </c>
      <c r="AN40">
        <f t="shared" si="27"/>
        <v>0</v>
      </c>
      <c r="AO40">
        <f t="shared" si="27"/>
        <v>0</v>
      </c>
      <c r="AP40">
        <f t="shared" si="27"/>
        <v>-0.35302938848427262</v>
      </c>
      <c r="AQ40">
        <f t="shared" si="27"/>
        <v>-5.7060590827509143</v>
      </c>
      <c r="AR40">
        <f t="shared" si="27"/>
        <v>-6.0590884712351869</v>
      </c>
      <c r="AS40">
        <f t="shared" si="27"/>
        <v>4.6999103452838087E-2</v>
      </c>
      <c r="AT40">
        <f t="shared" si="27"/>
        <v>0.11690486461165195</v>
      </c>
      <c r="AU40">
        <f t="shared" si="25"/>
        <v>-5.8951845031706966</v>
      </c>
      <c r="AW40">
        <v>37</v>
      </c>
      <c r="AX40">
        <f>IF(Z40&gt;0, (R40*SUMPRODUCT(K40:$K$98, X40:$X$98)-K40*$AZ$3)/Z40, 0)</f>
        <v>114.93875892089078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8.552947E-3</v>
      </c>
      <c r="Q41" s="4">
        <f t="shared" si="22"/>
        <v>25</v>
      </c>
      <c r="R41">
        <f t="shared" si="0"/>
        <v>50000</v>
      </c>
      <c r="S41">
        <f t="shared" si="1"/>
        <v>113.58821729118019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68.505864599299315</v>
      </c>
      <c r="AC41">
        <f t="shared" si="19"/>
        <v>66.444862538010753</v>
      </c>
      <c r="AE41">
        <f t="shared" si="2"/>
        <v>0</v>
      </c>
      <c r="AF41">
        <f t="shared" si="26"/>
        <v>0</v>
      </c>
      <c r="AG41">
        <f t="shared" si="26"/>
        <v>-14.624065797177103</v>
      </c>
      <c r="AH41">
        <f t="shared" si="4"/>
        <v>-254.88661727688435</v>
      </c>
      <c r="AI41">
        <f t="shared" si="23"/>
        <v>-269.51068307406143</v>
      </c>
      <c r="AJ41">
        <f t="shared" si="6"/>
        <v>2.061002061288562</v>
      </c>
      <c r="AK41">
        <f t="shared" si="20"/>
        <v>4.7954105219509522</v>
      </c>
      <c r="AL41">
        <f t="shared" si="24"/>
        <v>-262.65427049082194</v>
      </c>
      <c r="AN41">
        <f t="shared" si="27"/>
        <v>0</v>
      </c>
      <c r="AO41">
        <f t="shared" si="27"/>
        <v>0</v>
      </c>
      <c r="AP41">
        <f t="shared" si="27"/>
        <v>-0.30935683299132277</v>
      </c>
      <c r="AQ41">
        <f t="shared" si="27"/>
        <v>-5.3918600877649903</v>
      </c>
      <c r="AR41">
        <f t="shared" si="27"/>
        <v>-5.7012169207563126</v>
      </c>
      <c r="AS41">
        <f t="shared" si="27"/>
        <v>4.3598345310501226E-2</v>
      </c>
      <c r="AT41">
        <f t="shared" si="27"/>
        <v>0.10144189943745828</v>
      </c>
      <c r="AU41">
        <f t="shared" si="25"/>
        <v>-5.5561766760083531</v>
      </c>
      <c r="AW41">
        <v>38</v>
      </c>
      <c r="AX41">
        <f>IF(Z41&gt;0, (R41*SUMPRODUCT(K41:$K$98, X41:$X$98)-K41*$AZ$3)/Z41, 0)</f>
        <v>113.58821729118019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9.2631359999999999E-3</v>
      </c>
      <c r="Q42" s="4">
        <f t="shared" si="22"/>
        <v>25</v>
      </c>
      <c r="R42">
        <f t="shared" si="0"/>
        <v>50000</v>
      </c>
      <c r="S42">
        <f t="shared" si="1"/>
        <v>112.09367866430458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66.444862538010753</v>
      </c>
      <c r="AC42">
        <f t="shared" si="19"/>
        <v>64.307517647980006</v>
      </c>
      <c r="AE42">
        <f t="shared" si="2"/>
        <v>0</v>
      </c>
      <c r="AF42">
        <f t="shared" si="26"/>
        <v>0</v>
      </c>
      <c r="AG42">
        <f t="shared" si="26"/>
        <v>-14.34236042885313</v>
      </c>
      <c r="AH42">
        <f t="shared" si="4"/>
        <v>-270.92942070439983</v>
      </c>
      <c r="AI42">
        <f t="shared" si="23"/>
        <v>-285.27178113325294</v>
      </c>
      <c r="AJ42">
        <f t="shared" si="6"/>
        <v>2.1373448900307466</v>
      </c>
      <c r="AK42">
        <f t="shared" si="20"/>
        <v>4.6511403776607532</v>
      </c>
      <c r="AL42">
        <f t="shared" si="24"/>
        <v>-278.48329586556144</v>
      </c>
      <c r="AN42">
        <f t="shared" si="27"/>
        <v>0</v>
      </c>
      <c r="AO42">
        <f t="shared" si="27"/>
        <v>0</v>
      </c>
      <c r="AP42">
        <f t="shared" si="27"/>
        <v>-0.27089075914721572</v>
      </c>
      <c r="AQ42">
        <f t="shared" si="27"/>
        <v>-5.1171686009426951</v>
      </c>
      <c r="AR42">
        <f t="shared" si="27"/>
        <v>-5.3880593600899109</v>
      </c>
      <c r="AS42">
        <f t="shared" si="27"/>
        <v>4.0369016152674471E-2</v>
      </c>
      <c r="AT42">
        <f t="shared" si="27"/>
        <v>8.7848227915824278E-2</v>
      </c>
      <c r="AU42">
        <f t="shared" si="25"/>
        <v>-5.2598421160214119</v>
      </c>
      <c r="AW42">
        <v>39</v>
      </c>
      <c r="AX42">
        <f>IF(Z42&gt;0, (R42*SUMPRODUCT(K42:$K$98, X42:$X$98)-K42*$AZ$3)/Z42, 0)</f>
        <v>112.09367866430458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1.011049E-2</v>
      </c>
      <c r="Q43" s="4">
        <f t="shared" si="22"/>
        <v>25</v>
      </c>
      <c r="R43">
        <f t="shared" si="0"/>
        <v>50000</v>
      </c>
      <c r="S43">
        <f t="shared" si="1"/>
        <v>110.46051294950712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64.307517647980006</v>
      </c>
      <c r="AC43">
        <f t="shared" si="19"/>
        <v>62.096166187871461</v>
      </c>
      <c r="AE43">
        <f t="shared" si="2"/>
        <v>0</v>
      </c>
      <c r="AF43">
        <f t="shared" si="26"/>
        <v>0</v>
      </c>
      <c r="AG43">
        <f t="shared" si="26"/>
        <v>-14.053928532872284</v>
      </c>
      <c r="AH43">
        <f t="shared" si="4"/>
        <v>-290.01658338463056</v>
      </c>
      <c r="AI43">
        <f t="shared" si="23"/>
        <v>-304.07051191750287</v>
      </c>
      <c r="AJ43">
        <f t="shared" si="6"/>
        <v>2.2113514601085456</v>
      </c>
      <c r="AK43">
        <f t="shared" si="20"/>
        <v>4.5015262353586012</v>
      </c>
      <c r="AL43">
        <f t="shared" si="24"/>
        <v>-297.3576342220357</v>
      </c>
      <c r="AN43">
        <f t="shared" si="27"/>
        <v>0</v>
      </c>
      <c r="AO43">
        <f t="shared" si="27"/>
        <v>0</v>
      </c>
      <c r="AP43">
        <f t="shared" si="27"/>
        <v>-0.23700269039669034</v>
      </c>
      <c r="AQ43">
        <f t="shared" si="27"/>
        <v>-4.8907826990184509</v>
      </c>
      <c r="AR43">
        <f t="shared" si="27"/>
        <v>-5.1277853894151413</v>
      </c>
      <c r="AS43">
        <f t="shared" si="27"/>
        <v>3.7291796683931344E-2</v>
      </c>
      <c r="AT43">
        <f t="shared" si="27"/>
        <v>7.5912854272443805E-2</v>
      </c>
      <c r="AU43">
        <f t="shared" si="25"/>
        <v>-5.0145807384587657</v>
      </c>
      <c r="AW43">
        <v>40</v>
      </c>
      <c r="AX43">
        <f>IF(Z43&gt;0, (R43*SUMPRODUCT(K43:$K$98, X43:$X$98)-K43*$AZ$3)/Z43, 0)</f>
        <v>110.46051294950712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1.1085984E-2</v>
      </c>
      <c r="Q44" s="4">
        <f t="shared" si="22"/>
        <v>25</v>
      </c>
      <c r="R44">
        <f t="shared" si="0"/>
        <v>50000</v>
      </c>
      <c r="S44">
        <f t="shared" si="1"/>
        <v>108.66705836738832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62.096166187871461</v>
      </c>
      <c r="AC44">
        <f t="shared" si="19"/>
        <v>59.799863078883497</v>
      </c>
      <c r="AE44">
        <f t="shared" si="2"/>
        <v>0</v>
      </c>
      <c r="AF44">
        <f t="shared" si="26"/>
        <v>0</v>
      </c>
      <c r="AG44">
        <f t="shared" si="26"/>
        <v>-13.757587620690995</v>
      </c>
      <c r="AH44">
        <f t="shared" si="4"/>
        <v>-311.60325370513124</v>
      </c>
      <c r="AI44">
        <f t="shared" si="23"/>
        <v>-325.36084132582221</v>
      </c>
      <c r="AJ44">
        <f t="shared" si="6"/>
        <v>2.2963031089879635</v>
      </c>
      <c r="AK44">
        <f t="shared" si="20"/>
        <v>4.3467316331510029</v>
      </c>
      <c r="AL44">
        <f t="shared" si="24"/>
        <v>-318.71780658368323</v>
      </c>
      <c r="AN44">
        <f t="shared" si="27"/>
        <v>0</v>
      </c>
      <c r="AO44">
        <f t="shared" si="27"/>
        <v>0</v>
      </c>
      <c r="AP44">
        <f t="shared" si="27"/>
        <v>-0.20714754951698994</v>
      </c>
      <c r="AQ44">
        <f t="shared" si="27"/>
        <v>-4.6918000601690402</v>
      </c>
      <c r="AR44">
        <f t="shared" si="27"/>
        <v>-4.8989476096860303</v>
      </c>
      <c r="AS44">
        <f t="shared" si="27"/>
        <v>3.4575361254447219E-2</v>
      </c>
      <c r="AT44">
        <f t="shared" si="27"/>
        <v>6.5448596879079099E-2</v>
      </c>
      <c r="AU44">
        <f t="shared" si="25"/>
        <v>-4.7989236515525038</v>
      </c>
      <c r="AW44">
        <v>41</v>
      </c>
      <c r="AX44">
        <f>IF(Z44&gt;0, (R44*SUMPRODUCT(K44:$K$98, X44:$X$98)-K44*$AZ$3)/Z44, 0)</f>
        <v>108.66705836738832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1.2207667E-2</v>
      </c>
      <c r="Q45" s="4">
        <f t="shared" si="22"/>
        <v>25</v>
      </c>
      <c r="R45">
        <f t="shared" si="0"/>
        <v>50000</v>
      </c>
      <c r="S45">
        <f t="shared" si="1"/>
        <v>106.72073064405092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59.799863078883497</v>
      </c>
      <c r="AC45">
        <f t="shared" si="19"/>
        <v>57.424562652670232</v>
      </c>
      <c r="AE45">
        <f t="shared" si="2"/>
        <v>0</v>
      </c>
      <c r="AF45">
        <f t="shared" si="26"/>
        <v>0</v>
      </c>
      <c r="AG45">
        <f t="shared" si="26"/>
        <v>-13.452063696087366</v>
      </c>
      <c r="AH45">
        <f t="shared" si="4"/>
        <v>-335.89609679343596</v>
      </c>
      <c r="AI45">
        <f t="shared" si="23"/>
        <v>-349.34816048952331</v>
      </c>
      <c r="AJ45">
        <f t="shared" si="6"/>
        <v>2.3753004262132649</v>
      </c>
      <c r="AK45">
        <f t="shared" si="20"/>
        <v>4.1859904155218448</v>
      </c>
      <c r="AL45">
        <f t="shared" si="24"/>
        <v>-342.78686964778819</v>
      </c>
      <c r="AN45">
        <f t="shared" si="27"/>
        <v>0</v>
      </c>
      <c r="AO45">
        <f t="shared" si="27"/>
        <v>0</v>
      </c>
      <c r="AP45">
        <f t="shared" si="27"/>
        <v>-0.18084579081915231</v>
      </c>
      <c r="AQ45">
        <f t="shared" si="27"/>
        <v>-4.5156934006596856</v>
      </c>
      <c r="AR45">
        <f t="shared" si="27"/>
        <v>-4.6965391914788377</v>
      </c>
      <c r="AS45">
        <f t="shared" si="27"/>
        <v>3.1932876153162218E-2</v>
      </c>
      <c r="AT45">
        <f t="shared" si="27"/>
        <v>5.6275287135060519E-2</v>
      </c>
      <c r="AU45">
        <f t="shared" si="25"/>
        <v>-4.6083310281906149</v>
      </c>
      <c r="AW45">
        <v>42</v>
      </c>
      <c r="AX45">
        <f>IF(Z45&gt;0, (R45*SUMPRODUCT(K45:$K$98, X45:$X$98)-K45*$AZ$3)/Z45, 0)</f>
        <v>106.72073064405092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1.3502610999999999E-2</v>
      </c>
      <c r="Q46" s="4">
        <f t="shared" si="22"/>
        <v>25</v>
      </c>
      <c r="R46">
        <f t="shared" si="0"/>
        <v>50000</v>
      </c>
      <c r="S46">
        <f t="shared" si="1"/>
        <v>104.63148937775966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57.424562652670232</v>
      </c>
      <c r="AC46">
        <f t="shared" si="19"/>
        <v>54.977172496613946</v>
      </c>
      <c r="AE46">
        <f t="shared" si="2"/>
        <v>0</v>
      </c>
      <c r="AF46">
        <f t="shared" si="26"/>
        <v>0</v>
      </c>
      <c r="AG46">
        <f t="shared" si="26"/>
        <v>-13.135905075891003</v>
      </c>
      <c r="AH46">
        <f t="shared" si="4"/>
        <v>-363.27596647097982</v>
      </c>
      <c r="AI46">
        <f t="shared" si="23"/>
        <v>-376.41187154687083</v>
      </c>
      <c r="AJ46">
        <f t="shared" si="6"/>
        <v>2.4473901560562865</v>
      </c>
      <c r="AK46">
        <f t="shared" si="20"/>
        <v>4.0197193856869164</v>
      </c>
      <c r="AL46">
        <f t="shared" si="24"/>
        <v>-369.94476200512759</v>
      </c>
      <c r="AN46">
        <f t="shared" si="27"/>
        <v>0</v>
      </c>
      <c r="AO46">
        <f t="shared" si="27"/>
        <v>0</v>
      </c>
      <c r="AP46">
        <f t="shared" si="27"/>
        <v>-0.15767450227369856</v>
      </c>
      <c r="AQ46">
        <f t="shared" si="27"/>
        <v>-4.3605185078899726</v>
      </c>
      <c r="AR46">
        <f t="shared" si="27"/>
        <v>-4.5181930101636709</v>
      </c>
      <c r="AS46">
        <f t="shared" si="27"/>
        <v>2.9376812826850427E-2</v>
      </c>
      <c r="AT46">
        <f t="shared" si="27"/>
        <v>4.8249987325302821E-2</v>
      </c>
      <c r="AU46">
        <f t="shared" si="25"/>
        <v>-4.4405662100115171</v>
      </c>
      <c r="AW46">
        <v>43</v>
      </c>
      <c r="AX46">
        <f>IF(Z46&gt;0, (R46*SUMPRODUCT(K46:$K$98, X46:$X$98)-K46*$AZ$3)/Z46, 0)</f>
        <v>104.63148937775966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1.4950962999999999E-2</v>
      </c>
      <c r="Q47" s="4">
        <f t="shared" si="22"/>
        <v>25</v>
      </c>
      <c r="R47">
        <f t="shared" si="0"/>
        <v>50000</v>
      </c>
      <c r="S47">
        <f t="shared" si="1"/>
        <v>102.40227273957289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54.977172496613946</v>
      </c>
      <c r="AC47">
        <f t="shared" si="19"/>
        <v>52.463353314262697</v>
      </c>
      <c r="AE47">
        <f t="shared" si="2"/>
        <v>0</v>
      </c>
      <c r="AF47">
        <f t="shared" si="26"/>
        <v>0</v>
      </c>
      <c r="AG47">
        <f t="shared" si="26"/>
        <v>-12.808151594370932</v>
      </c>
      <c r="AH47">
        <f t="shared" si="4"/>
        <v>-392.78886152231712</v>
      </c>
      <c r="AI47">
        <f t="shared" si="23"/>
        <v>-405.59701311668806</v>
      </c>
      <c r="AJ47">
        <f t="shared" si="6"/>
        <v>2.5138191823512486</v>
      </c>
      <c r="AK47">
        <f t="shared" si="20"/>
        <v>3.8484020747629768</v>
      </c>
      <c r="AL47">
        <f t="shared" si="24"/>
        <v>-399.23479185957382</v>
      </c>
      <c r="AN47">
        <f t="shared" si="27"/>
        <v>0</v>
      </c>
      <c r="AO47">
        <f t="shared" si="27"/>
        <v>0</v>
      </c>
      <c r="AP47">
        <f t="shared" si="27"/>
        <v>-0.13726818892984291</v>
      </c>
      <c r="AQ47">
        <f t="shared" si="27"/>
        <v>-4.2096172313169333</v>
      </c>
      <c r="AR47">
        <f t="shared" si="27"/>
        <v>-4.3468854202467764</v>
      </c>
      <c r="AS47">
        <f t="shared" si="27"/>
        <v>2.6941233785061417E-2</v>
      </c>
      <c r="AT47">
        <f t="shared" si="27"/>
        <v>4.1244295024485088E-2</v>
      </c>
      <c r="AU47">
        <f t="shared" si="25"/>
        <v>-4.2786998914372303</v>
      </c>
      <c r="AW47">
        <v>44</v>
      </c>
      <c r="AX47">
        <f>IF(Z47&gt;0, (R47*SUMPRODUCT(K47:$K$98, X47:$X$98)-K47*$AZ$3)/Z47, 0)</f>
        <v>102.40227273957289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1.6562650000000002E-2</v>
      </c>
      <c r="Q48" s="4">
        <f t="shared" si="22"/>
        <v>25</v>
      </c>
      <c r="R48">
        <f t="shared" si="0"/>
        <v>50000</v>
      </c>
      <c r="S48">
        <f t="shared" si="1"/>
        <v>100.06184301040402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52.463353314262697</v>
      </c>
      <c r="AC48">
        <f t="shared" si="19"/>
        <v>49.902574766462486</v>
      </c>
      <c r="AE48">
        <f t="shared" si="2"/>
        <v>0</v>
      </c>
      <c r="AF48">
        <f t="shared" si="26"/>
        <v>0</v>
      </c>
      <c r="AG48">
        <f t="shared" si="26"/>
        <v>-12.467933146422713</v>
      </c>
      <c r="AH48">
        <f t="shared" si="4"/>
        <v>-424.27386400901548</v>
      </c>
      <c r="AI48">
        <f t="shared" si="23"/>
        <v>-436.74179715543818</v>
      </c>
      <c r="AJ48">
        <f t="shared" si="6"/>
        <v>2.5607785478002114</v>
      </c>
      <c r="AK48">
        <f t="shared" si="20"/>
        <v>3.672434731998389</v>
      </c>
      <c r="AL48">
        <f t="shared" si="24"/>
        <v>-430.50858387563954</v>
      </c>
      <c r="AN48">
        <f t="shared" si="27"/>
        <v>0</v>
      </c>
      <c r="AO48">
        <f t="shared" si="27"/>
        <v>0</v>
      </c>
      <c r="AP48">
        <f t="shared" si="27"/>
        <v>-0.11930534113496928</v>
      </c>
      <c r="AQ48">
        <f t="shared" si="27"/>
        <v>-4.0598660167479697</v>
      </c>
      <c r="AR48">
        <f t="shared" si="27"/>
        <v>-4.1791713578829386</v>
      </c>
      <c r="AS48">
        <f t="shared" si="27"/>
        <v>2.4504026018464287E-2</v>
      </c>
      <c r="AT48">
        <f t="shared" si="27"/>
        <v>3.514143630315248E-2</v>
      </c>
      <c r="AU48">
        <f t="shared" si="25"/>
        <v>-4.1195258955613214</v>
      </c>
      <c r="AW48">
        <v>45</v>
      </c>
      <c r="AX48">
        <f>IF(Z48&gt;0, (R48*SUMPRODUCT(K48:$K$98, X48:$X$98)-K48*$AZ$3)/Z48, 0)</f>
        <v>100.06184301040402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1.8321427000000001E-2</v>
      </c>
      <c r="Q49" s="4">
        <f t="shared" si="22"/>
        <v>25</v>
      </c>
      <c r="R49">
        <f t="shared" si="0"/>
        <v>50000</v>
      </c>
      <c r="S49">
        <f t="shared" si="1"/>
        <v>97.638414197024886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49.902574766462486</v>
      </c>
      <c r="AC49">
        <f t="shared" si="19"/>
        <v>47.314886145711597</v>
      </c>
      <c r="AE49">
        <f t="shared" si="2"/>
        <v>0</v>
      </c>
      <c r="AF49">
        <f t="shared" si="26"/>
        <v>0</v>
      </c>
      <c r="AG49">
        <f t="shared" si="26"/>
        <v>-12.114823487975421</v>
      </c>
      <c r="AH49">
        <f t="shared" si="4"/>
        <v>-456.8606539661281</v>
      </c>
      <c r="AI49">
        <f t="shared" si="23"/>
        <v>-468.9754774541035</v>
      </c>
      <c r="AJ49">
        <f t="shared" si="6"/>
        <v>2.5876886207508889</v>
      </c>
      <c r="AK49">
        <f t="shared" si="20"/>
        <v>3.4931802336523745</v>
      </c>
      <c r="AL49">
        <f t="shared" si="24"/>
        <v>-462.89460859970023</v>
      </c>
      <c r="AN49">
        <f t="shared" si="27"/>
        <v>0</v>
      </c>
      <c r="AO49">
        <f t="shared" si="27"/>
        <v>0</v>
      </c>
      <c r="AP49">
        <f t="shared" si="27"/>
        <v>-0.10350575323687959</v>
      </c>
      <c r="AQ49">
        <f t="shared" si="27"/>
        <v>-3.9032930327043518</v>
      </c>
      <c r="AR49">
        <f t="shared" si="27"/>
        <v>-4.0067987859412311</v>
      </c>
      <c r="AS49">
        <f t="shared" si="27"/>
        <v>2.2108506995514074E-2</v>
      </c>
      <c r="AT49">
        <f t="shared" si="27"/>
        <v>2.9844780787374989E-2</v>
      </c>
      <c r="AU49">
        <f t="shared" si="25"/>
        <v>-3.9548454981583419</v>
      </c>
      <c r="AW49">
        <v>46</v>
      </c>
      <c r="AX49">
        <f>IF(Z49&gt;0, (R49*SUMPRODUCT(K49:$K$98, X49:$X$98)-K49*$AZ$3)/Z49, 0)</f>
        <v>97.638414197024886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2.0255269999999999E-2</v>
      </c>
      <c r="Q50" s="4">
        <f t="shared" si="22"/>
        <v>25</v>
      </c>
      <c r="R50">
        <f t="shared" si="0"/>
        <v>50000</v>
      </c>
      <c r="S50">
        <f t="shared" si="1"/>
        <v>95.175662926563987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47.314886145711597</v>
      </c>
      <c r="AC50">
        <f t="shared" si="19"/>
        <v>44.72603721657606</v>
      </c>
      <c r="AE50">
        <f t="shared" si="2"/>
        <v>0</v>
      </c>
      <c r="AF50">
        <f t="shared" si="26"/>
        <v>0</v>
      </c>
      <c r="AG50">
        <f t="shared" si="26"/>
        <v>-11.748286232344384</v>
      </c>
      <c r="AH50">
        <f t="shared" si="4"/>
        <v>-490.77804150256782</v>
      </c>
      <c r="AI50">
        <f t="shared" si="23"/>
        <v>-502.52632773491223</v>
      </c>
      <c r="AJ50">
        <f t="shared" si="6"/>
        <v>2.588848929135537</v>
      </c>
      <c r="AK50">
        <f t="shared" si="20"/>
        <v>3.3120420301998119</v>
      </c>
      <c r="AL50">
        <f t="shared" si="24"/>
        <v>-496.62543677557687</v>
      </c>
      <c r="AN50">
        <f t="shared" si="27"/>
        <v>0</v>
      </c>
      <c r="AO50">
        <f t="shared" si="27"/>
        <v>0</v>
      </c>
      <c r="AP50">
        <f t="shared" si="27"/>
        <v>-8.9619784576914663E-2</v>
      </c>
      <c r="AQ50">
        <f t="shared" si="27"/>
        <v>-3.7438160327970893</v>
      </c>
      <c r="AR50">
        <f t="shared" si="27"/>
        <v>-3.8334358173740042</v>
      </c>
      <c r="AS50">
        <f t="shared" si="27"/>
        <v>1.974858960216232E-2</v>
      </c>
      <c r="AT50">
        <f t="shared" si="27"/>
        <v>2.5265344015793747E-2</v>
      </c>
      <c r="AU50">
        <f t="shared" si="25"/>
        <v>-3.7884218837560479</v>
      </c>
      <c r="AW50">
        <v>47</v>
      </c>
      <c r="AX50">
        <f>IF(Z50&gt;0, (R50*SUMPRODUCT(K50:$K$98, X50:$X$98)-K50*$AZ$3)/Z50, 0)</f>
        <v>95.175662926563987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2.2430054000000001E-2</v>
      </c>
      <c r="Q51" s="4">
        <f t="shared" si="22"/>
        <v>25</v>
      </c>
      <c r="R51">
        <f t="shared" si="0"/>
        <v>50000</v>
      </c>
      <c r="S51">
        <f t="shared" si="1"/>
        <v>92.713032091999409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44.72603721657606</v>
      </c>
      <c r="AC51">
        <f t="shared" si="19"/>
        <v>42.155831990536846</v>
      </c>
      <c r="AE51">
        <f t="shared" si="2"/>
        <v>0</v>
      </c>
      <c r="AF51">
        <f t="shared" si="26"/>
        <v>0</v>
      </c>
      <c r="AG51">
        <f t="shared" si="26"/>
        <v>-11.367288675421998</v>
      </c>
      <c r="AH51">
        <f t="shared" si="4"/>
        <v>-527.02938919788221</v>
      </c>
      <c r="AI51">
        <f t="shared" si="23"/>
        <v>-538.39667787330416</v>
      </c>
      <c r="AJ51">
        <f t="shared" si="6"/>
        <v>2.5702052260392136</v>
      </c>
      <c r="AK51">
        <f t="shared" si="20"/>
        <v>3.1308226051603243</v>
      </c>
      <c r="AL51">
        <f t="shared" si="24"/>
        <v>-532.6956500421046</v>
      </c>
      <c r="AN51">
        <f t="shared" si="27"/>
        <v>0</v>
      </c>
      <c r="AO51">
        <f t="shared" si="27"/>
        <v>0</v>
      </c>
      <c r="AP51">
        <f t="shared" si="27"/>
        <v>-7.7422687610372271E-2</v>
      </c>
      <c r="AQ51">
        <f t="shared" si="27"/>
        <v>-3.589601084872434</v>
      </c>
      <c r="AR51">
        <f t="shared" si="27"/>
        <v>-3.6670237724828061</v>
      </c>
      <c r="AS51">
        <f t="shared" si="27"/>
        <v>1.7505686887360844E-2</v>
      </c>
      <c r="AT51">
        <f t="shared" si="27"/>
        <v>2.1324056021109268E-2</v>
      </c>
      <c r="AU51">
        <f t="shared" si="25"/>
        <v>-3.628194029574336</v>
      </c>
      <c r="AW51">
        <v>48</v>
      </c>
      <c r="AX51">
        <f>IF(Z51&gt;0, (R51*SUMPRODUCT(K51:$K$98, X51:$X$98)-K51*$AZ$3)/Z51, 0)</f>
        <v>92.713032091999409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2.4874655999999998E-2</v>
      </c>
      <c r="Q52" s="4">
        <f t="shared" si="22"/>
        <v>25</v>
      </c>
      <c r="R52">
        <f t="shared" si="0"/>
        <v>50000</v>
      </c>
      <c r="S52">
        <f t="shared" si="1"/>
        <v>90.271189996208122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42.155831990536846</v>
      </c>
      <c r="AC52">
        <f t="shared" si="19"/>
        <v>39.614097697412475</v>
      </c>
      <c r="AE52">
        <f t="shared" si="2"/>
        <v>0</v>
      </c>
      <c r="AF52">
        <f t="shared" si="26"/>
        <v>0</v>
      </c>
      <c r="AG52">
        <f t="shared" si="26"/>
        <v>-10.970858393213961</v>
      </c>
      <c r="AH52">
        <f t="shared" si="4"/>
        <v>-565.51479090763564</v>
      </c>
      <c r="AI52">
        <f t="shared" si="23"/>
        <v>-576.48564930084956</v>
      </c>
      <c r="AJ52">
        <f t="shared" si="6"/>
        <v>2.5417342931243709</v>
      </c>
      <c r="AK52">
        <f t="shared" si="20"/>
        <v>2.9509082393375796</v>
      </c>
      <c r="AL52">
        <f t="shared" si="24"/>
        <v>-570.99300676838766</v>
      </c>
      <c r="AN52">
        <f t="shared" si="27"/>
        <v>0</v>
      </c>
      <c r="AO52">
        <f t="shared" si="27"/>
        <v>0</v>
      </c>
      <c r="AP52">
        <f t="shared" si="27"/>
        <v>-6.6716605369075963E-2</v>
      </c>
      <c r="AQ52">
        <f t="shared" si="27"/>
        <v>-3.4390405730419138</v>
      </c>
      <c r="AR52">
        <f t="shared" si="27"/>
        <v>-3.5057571784109895</v>
      </c>
      <c r="AS52">
        <f t="shared" si="27"/>
        <v>1.5456938528375982E-2</v>
      </c>
      <c r="AT52">
        <f t="shared" si="27"/>
        <v>1.7945230302673223E-2</v>
      </c>
      <c r="AU52">
        <f t="shared" si="25"/>
        <v>-3.4723550095799407</v>
      </c>
      <c r="AW52">
        <v>49</v>
      </c>
      <c r="AX52">
        <f>IF(Z52&gt;0, (R52*SUMPRODUCT(K52:$K$98, X52:$X$98)-K52*$AZ$3)/Z52, 0)</f>
        <v>90.271189996208122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2.763239E-2</v>
      </c>
      <c r="Q53" s="4">
        <f t="shared" si="22"/>
        <v>25</v>
      </c>
      <c r="R53">
        <f t="shared" si="0"/>
        <v>50000</v>
      </c>
      <c r="S53">
        <f t="shared" si="1"/>
        <v>87.873311214599397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39.614097697412475</v>
      </c>
      <c r="AC53">
        <f t="shared" si="19"/>
        <v>37.110652474145645</v>
      </c>
      <c r="AE53">
        <f t="shared" si="2"/>
        <v>0</v>
      </c>
      <c r="AF53">
        <f t="shared" si="26"/>
        <v>0</v>
      </c>
      <c r="AG53">
        <f t="shared" si="26"/>
        <v>-10.557998771525758</v>
      </c>
      <c r="AH53">
        <f t="shared" si="4"/>
        <v>-606.302075512123</v>
      </c>
      <c r="AI53">
        <f t="shared" si="23"/>
        <v>-616.86007428364871</v>
      </c>
      <c r="AJ53">
        <f t="shared" si="6"/>
        <v>2.5034452232668301</v>
      </c>
      <c r="AK53">
        <f t="shared" si="20"/>
        <v>2.7729868388188734</v>
      </c>
      <c r="AL53">
        <f t="shared" si="24"/>
        <v>-611.58364222156308</v>
      </c>
      <c r="AN53">
        <f t="shared" si="27"/>
        <v>0</v>
      </c>
      <c r="AO53">
        <f t="shared" si="27"/>
        <v>0</v>
      </c>
      <c r="AP53">
        <f t="shared" si="27"/>
        <v>-5.732669647888463E-2</v>
      </c>
      <c r="AQ53">
        <f t="shared" si="27"/>
        <v>-3.2920343911328582</v>
      </c>
      <c r="AR53">
        <f t="shared" si="27"/>
        <v>-3.3493610876117428</v>
      </c>
      <c r="AS53">
        <f t="shared" si="27"/>
        <v>1.3592940061025561E-2</v>
      </c>
      <c r="AT53">
        <f t="shared" si="27"/>
        <v>1.5056468397934735E-2</v>
      </c>
      <c r="AU53">
        <f t="shared" si="25"/>
        <v>-3.3207116791527826</v>
      </c>
      <c r="AW53">
        <v>50</v>
      </c>
      <c r="AX53">
        <f>IF(Z53&gt;0, (R53*SUMPRODUCT(K53:$K$98, X53:$X$98)-K53*$AZ$3)/Z53, 0)</f>
        <v>87.873311214599397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3.0610310000000002E-2</v>
      </c>
      <c r="Q54" s="4">
        <f t="shared" si="22"/>
        <v>25</v>
      </c>
      <c r="R54">
        <f t="shared" si="0"/>
        <v>50000</v>
      </c>
      <c r="S54">
        <f t="shared" si="1"/>
        <v>85.529584656783499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37.110652474145645</v>
      </c>
      <c r="AC54">
        <f t="shared" si="19"/>
        <v>34.653971073883412</v>
      </c>
      <c r="AE54">
        <f t="shared" si="2"/>
        <v>0</v>
      </c>
      <c r="AF54">
        <f t="shared" si="26"/>
        <v>0</v>
      </c>
      <c r="AG54">
        <f t="shared" si="26"/>
        <v>-10.129235168434478</v>
      </c>
      <c r="AH54">
        <f t="shared" si="4"/>
        <v>-646.36723075204532</v>
      </c>
      <c r="AI54">
        <f t="shared" si="23"/>
        <v>-656.49646592047975</v>
      </c>
      <c r="AJ54">
        <f t="shared" si="6"/>
        <v>2.4566814002622337</v>
      </c>
      <c r="AK54">
        <f t="shared" si="20"/>
        <v>2.5977456731901953</v>
      </c>
      <c r="AL54">
        <f t="shared" si="24"/>
        <v>-651.44203884702733</v>
      </c>
      <c r="AN54">
        <f t="shared" si="27"/>
        <v>0</v>
      </c>
      <c r="AO54">
        <f t="shared" si="27"/>
        <v>0</v>
      </c>
      <c r="AP54">
        <f t="shared" si="27"/>
        <v>-4.9105929967501086E-2</v>
      </c>
      <c r="AQ54">
        <f t="shared" si="27"/>
        <v>-3.1335499115974415</v>
      </c>
      <c r="AR54">
        <f t="shared" si="27"/>
        <v>-3.1826558415649422</v>
      </c>
      <c r="AS54">
        <f t="shared" si="27"/>
        <v>1.1909845391849548E-2</v>
      </c>
      <c r="AT54">
        <f t="shared" si="27"/>
        <v>1.2593716601484773E-2</v>
      </c>
      <c r="AU54">
        <f t="shared" si="25"/>
        <v>-3.1581522795716079</v>
      </c>
      <c r="AW54">
        <v>51</v>
      </c>
      <c r="AX54">
        <f>IF(Z54&gt;0, (R54*SUMPRODUCT(K54:$K$98, X54:$X$98)-K54*$AZ$3)/Z54, 0)</f>
        <v>85.529584656783499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3.3721785999999997E-2</v>
      </c>
      <c r="Q55" s="4">
        <f t="shared" si="22"/>
        <v>25</v>
      </c>
      <c r="R55">
        <f t="shared" si="0"/>
        <v>50000</v>
      </c>
      <c r="S55">
        <f t="shared" si="1"/>
        <v>83.277539263730574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34.653971073883412</v>
      </c>
      <c r="AC55">
        <f t="shared" si="19"/>
        <v>32.26627204699188</v>
      </c>
      <c r="AE55">
        <f t="shared" si="2"/>
        <v>0</v>
      </c>
      <c r="AF55">
        <f t="shared" si="26"/>
        <v>0</v>
      </c>
      <c r="AG55">
        <f t="shared" si="26"/>
        <v>-9.686366916056512</v>
      </c>
      <c r="AH55">
        <f t="shared" si="4"/>
        <v>-683.1518013872427</v>
      </c>
      <c r="AI55">
        <f t="shared" si="23"/>
        <v>-692.8381683032992</v>
      </c>
      <c r="AJ55">
        <f t="shared" si="6"/>
        <v>2.3876990268915321</v>
      </c>
      <c r="AK55">
        <f t="shared" si="20"/>
        <v>2.4257779751718389</v>
      </c>
      <c r="AL55">
        <f t="shared" si="24"/>
        <v>-688.02469130123586</v>
      </c>
      <c r="AN55">
        <f t="shared" si="27"/>
        <v>0</v>
      </c>
      <c r="AO55">
        <f t="shared" si="27"/>
        <v>0</v>
      </c>
      <c r="AP55">
        <f t="shared" si="27"/>
        <v>-4.1927616969759829E-2</v>
      </c>
      <c r="AQ55">
        <f t="shared" si="27"/>
        <v>-2.9570351101697465</v>
      </c>
      <c r="AR55">
        <f t="shared" si="27"/>
        <v>-2.9989627271395061</v>
      </c>
      <c r="AS55">
        <f t="shared" si="27"/>
        <v>1.0335199059270529E-2</v>
      </c>
      <c r="AT55">
        <f t="shared" si="27"/>
        <v>1.0500024485763664E-2</v>
      </c>
      <c r="AU55">
        <f t="shared" si="25"/>
        <v>-2.9781275035944721</v>
      </c>
      <c r="AW55">
        <v>52</v>
      </c>
      <c r="AX55">
        <f>IF(Z55&gt;0, (R55*SUMPRODUCT(K55:$K$98, X55:$X$98)-K55*$AZ$3)/Z55, 0)</f>
        <v>83.277539263730574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4.5614701000000001E-2</v>
      </c>
      <c r="Q56" s="4">
        <f t="shared" si="22"/>
        <v>25</v>
      </c>
      <c r="R56">
        <f t="shared" si="0"/>
        <v>50000</v>
      </c>
      <c r="S56">
        <f t="shared" si="1"/>
        <v>81.920313450322539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32.26627204699188</v>
      </c>
      <c r="AC56">
        <f t="shared" si="19"/>
        <v>29.975175226738124</v>
      </c>
      <c r="AE56">
        <f t="shared" si="2"/>
        <v>0</v>
      </c>
      <c r="AF56">
        <f t="shared" si="26"/>
        <v>0</v>
      </c>
      <c r="AG56">
        <f t="shared" si="26"/>
        <v>-9.1476625162437362</v>
      </c>
      <c r="AH56">
        <f t="shared" si="4"/>
        <v>-883.68146130441971</v>
      </c>
      <c r="AI56">
        <f t="shared" si="23"/>
        <v>-892.82912382066343</v>
      </c>
      <c r="AJ56">
        <f t="shared" si="6"/>
        <v>2.2910968202537561</v>
      </c>
      <c r="AK56">
        <f t="shared" si="20"/>
        <v>2.2586390432894317</v>
      </c>
      <c r="AL56">
        <f t="shared" si="24"/>
        <v>-888.27938795712021</v>
      </c>
      <c r="AN56">
        <f t="shared" si="27"/>
        <v>0</v>
      </c>
      <c r="AO56">
        <f t="shared" si="27"/>
        <v>0</v>
      </c>
      <c r="AP56">
        <f t="shared" si="27"/>
        <v>-3.5353415257450095E-2</v>
      </c>
      <c r="AQ56">
        <f t="shared" si="27"/>
        <v>-3.4152066280680722</v>
      </c>
      <c r="AR56">
        <f t="shared" si="27"/>
        <v>-3.4505600433255226</v>
      </c>
      <c r="AS56">
        <f t="shared" si="27"/>
        <v>8.8545130668762836E-3</v>
      </c>
      <c r="AT56">
        <f t="shared" si="27"/>
        <v>8.7290719210845764E-3</v>
      </c>
      <c r="AU56">
        <f t="shared" si="25"/>
        <v>-3.4329764583375613</v>
      </c>
      <c r="AW56">
        <v>53</v>
      </c>
      <c r="AX56">
        <f>IF(Z56&gt;0, (R56*SUMPRODUCT(K56:$K$98, X56:$X$98)-K56*$AZ$3)/Z56, 0)</f>
        <v>81.920313450322539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5.8461241999999997E-2</v>
      </c>
      <c r="Q57" s="4">
        <f t="shared" si="22"/>
        <v>25</v>
      </c>
      <c r="R57">
        <f t="shared" si="0"/>
        <v>50000</v>
      </c>
      <c r="S57">
        <f t="shared" si="1"/>
        <v>79.665751560497654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29.975175226738124</v>
      </c>
      <c r="AC57">
        <f t="shared" si="19"/>
        <v>27.154556357523603</v>
      </c>
      <c r="AE57">
        <f t="shared" si="2"/>
        <v>0</v>
      </c>
      <c r="AF57">
        <f t="shared" si="26"/>
        <v>0</v>
      </c>
      <c r="AG57">
        <f t="shared" si="26"/>
        <v>-8.5214021789848449</v>
      </c>
      <c r="AH57">
        <f t="shared" si="4"/>
        <v>-1069.567424192908</v>
      </c>
      <c r="AI57">
        <f t="shared" si="23"/>
        <v>-1078.0888263718928</v>
      </c>
      <c r="AJ57">
        <f t="shared" si="6"/>
        <v>2.8206188692145204</v>
      </c>
      <c r="AK57">
        <f t="shared" si="20"/>
        <v>2.0982622658716688</v>
      </c>
      <c r="AL57">
        <f t="shared" si="24"/>
        <v>-1073.1699452368066</v>
      </c>
      <c r="AN57">
        <f t="shared" si="27"/>
        <v>0</v>
      </c>
      <c r="AO57">
        <f t="shared" si="27"/>
        <v>0</v>
      </c>
      <c r="AP57">
        <f t="shared" si="27"/>
        <v>-2.9404532624985099E-2</v>
      </c>
      <c r="AQ57">
        <f t="shared" si="27"/>
        <v>-3.6907224373076466</v>
      </c>
      <c r="AR57">
        <f t="shared" si="27"/>
        <v>-3.7201269699326316</v>
      </c>
      <c r="AS57">
        <f t="shared" si="27"/>
        <v>9.7330202025915254E-3</v>
      </c>
      <c r="AT57">
        <f t="shared" si="27"/>
        <v>7.2404071485743177E-3</v>
      </c>
      <c r="AU57">
        <f t="shared" si="25"/>
        <v>-3.7031535425814659</v>
      </c>
      <c r="AW57">
        <v>54</v>
      </c>
      <c r="AX57">
        <f>IF(Z57&gt;0, (R57*SUMPRODUCT(K57:$K$98, X57:$X$98)-K57*$AZ$3)/Z57, 0)</f>
        <v>79.665751560497654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7.2616817E-2</v>
      </c>
      <c r="Q58" s="4">
        <f t="shared" si="22"/>
        <v>25</v>
      </c>
      <c r="R58">
        <f t="shared" si="0"/>
        <v>50000</v>
      </c>
      <c r="S58">
        <f t="shared" si="1"/>
        <v>76.735050351949383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27.154556357523603</v>
      </c>
      <c r="AC58">
        <f t="shared" si="19"/>
        <v>23.994715847763779</v>
      </c>
      <c r="AE58">
        <f t="shared" si="2"/>
        <v>0</v>
      </c>
      <c r="AF58">
        <f t="shared" si="26"/>
        <v>0</v>
      </c>
      <c r="AG58">
        <f t="shared" si="26"/>
        <v>-7.8173910545802539</v>
      </c>
      <c r="AH58">
        <f t="shared" si="4"/>
        <v>-1237.5942052294874</v>
      </c>
      <c r="AI58">
        <f t="shared" si="23"/>
        <v>-1245.4115962840676</v>
      </c>
      <c r="AJ58">
        <f t="shared" si="6"/>
        <v>3.1598405097598246</v>
      </c>
      <c r="AK58">
        <f t="shared" si="20"/>
        <v>1.9008189450266524</v>
      </c>
      <c r="AL58">
        <f t="shared" si="24"/>
        <v>-1240.3509368292812</v>
      </c>
      <c r="AN58">
        <f t="shared" si="27"/>
        <v>0</v>
      </c>
      <c r="AO58">
        <f t="shared" si="27"/>
        <v>0</v>
      </c>
      <c r="AP58">
        <f t="shared" si="27"/>
        <v>-2.4085021191193014E-2</v>
      </c>
      <c r="AQ58">
        <f t="shared" si="27"/>
        <v>-3.8129706510697718</v>
      </c>
      <c r="AR58">
        <f t="shared" si="27"/>
        <v>-3.8370556722609646</v>
      </c>
      <c r="AS58">
        <f t="shared" si="27"/>
        <v>9.7353228343061149E-3</v>
      </c>
      <c r="AT58">
        <f t="shared" si="27"/>
        <v>5.8563354771365272E-3</v>
      </c>
      <c r="AU58">
        <f t="shared" si="25"/>
        <v>-3.8214640139495222</v>
      </c>
      <c r="AW58">
        <v>55</v>
      </c>
      <c r="AX58">
        <f>IF(Z58&gt;0, (R58*SUMPRODUCT(K58:$K$98, X58:$X$98)-K58*$AZ$3)/Z58, 0)</f>
        <v>76.735050351949383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8.8271367000000003E-2</v>
      </c>
      <c r="Q59" s="4">
        <f t="shared" si="22"/>
        <v>25</v>
      </c>
      <c r="R59">
        <f t="shared" si="0"/>
        <v>50000</v>
      </c>
      <c r="S59">
        <f t="shared" si="1"/>
        <v>73.256002286316445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23.994715847763779</v>
      </c>
      <c r="AC59">
        <f t="shared" si="19"/>
        <v>20.655746917718862</v>
      </c>
      <c r="AE59">
        <f t="shared" si="2"/>
        <v>0</v>
      </c>
      <c r="AF59">
        <f t="shared" si="26"/>
        <v>0</v>
      </c>
      <c r="AG59">
        <f t="shared" si="26"/>
        <v>-7.0491653492730819</v>
      </c>
      <c r="AH59">
        <f t="shared" si="4"/>
        <v>-1380.1035895227412</v>
      </c>
      <c r="AI59">
        <f t="shared" si="23"/>
        <v>-1387.1527548720144</v>
      </c>
      <c r="AJ59">
        <f t="shared" si="6"/>
        <v>3.338968930044917</v>
      </c>
      <c r="AK59">
        <f t="shared" si="20"/>
        <v>1.6796301093434647</v>
      </c>
      <c r="AL59">
        <f t="shared" si="24"/>
        <v>-1382.134155832626</v>
      </c>
      <c r="AN59">
        <f t="shared" si="27"/>
        <v>0</v>
      </c>
      <c r="AO59">
        <f t="shared" si="27"/>
        <v>0</v>
      </c>
      <c r="AP59">
        <f t="shared" si="27"/>
        <v>-1.9391208245098671E-2</v>
      </c>
      <c r="AQ59">
        <f t="shared" si="27"/>
        <v>-3.7964602585188847</v>
      </c>
      <c r="AR59">
        <f t="shared" si="27"/>
        <v>-3.8158514667639838</v>
      </c>
      <c r="AS59">
        <f t="shared" si="27"/>
        <v>9.1850082440032461E-3</v>
      </c>
      <c r="AT59">
        <f t="shared" si="27"/>
        <v>4.6204132845849098E-3</v>
      </c>
      <c r="AU59">
        <f t="shared" si="25"/>
        <v>-3.8020460452353957</v>
      </c>
      <c r="AW59">
        <v>56</v>
      </c>
      <c r="AX59">
        <f>IF(Z59&gt;0, (R59*SUMPRODUCT(K59:$K$98, X59:$X$98)-K59*$AZ$3)/Z59, 0)</f>
        <v>73.256002286316445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0.103819197</v>
      </c>
      <c r="Q60" s="4">
        <f t="shared" si="22"/>
        <v>25</v>
      </c>
      <c r="R60">
        <f t="shared" si="0"/>
        <v>50000</v>
      </c>
      <c r="S60">
        <f t="shared" si="1"/>
        <v>69.165034992565978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20.655746917718862</v>
      </c>
      <c r="AC60">
        <f t="shared" si="19"/>
        <v>17.282502481543585</v>
      </c>
      <c r="AE60">
        <f t="shared" si="2"/>
        <v>0</v>
      </c>
      <c r="AF60">
        <f t="shared" si="26"/>
        <v>0</v>
      </c>
      <c r="AG60">
        <f t="shared" si="26"/>
        <v>-6.2468350096985956</v>
      </c>
      <c r="AH60">
        <f t="shared" si="4"/>
        <v>-1463.6773721635116</v>
      </c>
      <c r="AI60">
        <f t="shared" si="23"/>
        <v>-1469.9242071732101</v>
      </c>
      <c r="AJ60">
        <f t="shared" si="6"/>
        <v>3.3732444361752769</v>
      </c>
      <c r="AK60">
        <f t="shared" si="20"/>
        <v>1.4459022842403204</v>
      </c>
      <c r="AL60">
        <f t="shared" si="24"/>
        <v>-1465.1050604527945</v>
      </c>
      <c r="AN60">
        <f t="shared" si="27"/>
        <v>0</v>
      </c>
      <c r="AO60">
        <f t="shared" si="27"/>
        <v>0</v>
      </c>
      <c r="AP60">
        <f t="shared" si="27"/>
        <v>-1.5342961155162285E-2</v>
      </c>
      <c r="AQ60">
        <f t="shared" si="27"/>
        <v>-3.5949636944034333</v>
      </c>
      <c r="AR60">
        <f t="shared" si="27"/>
        <v>-3.6103066555585954</v>
      </c>
      <c r="AS60">
        <f t="shared" si="27"/>
        <v>8.2850848903085941E-3</v>
      </c>
      <c r="AT60">
        <f t="shared" si="27"/>
        <v>3.5513059888434661E-3</v>
      </c>
      <c r="AU60">
        <f t="shared" si="25"/>
        <v>-3.5984702646794435</v>
      </c>
      <c r="AW60">
        <v>57</v>
      </c>
      <c r="AX60">
        <f>IF(Z60&gt;0, (R60*SUMPRODUCT(K60:$K$98, X60:$X$98)-K60*$AZ$3)/Z60, 0)</f>
        <v>69.165034992565978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0.120610461</v>
      </c>
      <c r="Q61" s="4">
        <f t="shared" si="22"/>
        <v>25</v>
      </c>
      <c r="R61">
        <f t="shared" si="0"/>
        <v>50000</v>
      </c>
      <c r="S61">
        <f t="shared" si="1"/>
        <v>64.746748086505207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17.282502481543585</v>
      </c>
      <c r="AC61">
        <f t="shared" si="19"/>
        <v>14.0654100570898</v>
      </c>
      <c r="AE61">
        <f t="shared" si="2"/>
        <v>0</v>
      </c>
      <c r="AF61">
        <f t="shared" si="26"/>
        <v>0</v>
      </c>
      <c r="AG61">
        <f t="shared" si="26"/>
        <v>-5.4309330092909223</v>
      </c>
      <c r="AH61">
        <f t="shared" si="4"/>
        <v>-1506.8673006213742</v>
      </c>
      <c r="AI61">
        <f t="shared" si="23"/>
        <v>-1512.298233630665</v>
      </c>
      <c r="AJ61">
        <f t="shared" si="6"/>
        <v>3.2170924244537851</v>
      </c>
      <c r="AK61">
        <f t="shared" si="20"/>
        <v>1.2097751737080511</v>
      </c>
      <c r="AL61">
        <f t="shared" si="24"/>
        <v>-1507.8713660325031</v>
      </c>
      <c r="AN61">
        <f t="shared" si="27"/>
        <v>0</v>
      </c>
      <c r="AO61">
        <f t="shared" si="27"/>
        <v>0</v>
      </c>
      <c r="AP61">
        <f t="shared" si="27"/>
        <v>-1.1909830290697719E-2</v>
      </c>
      <c r="AQ61">
        <f t="shared" si="27"/>
        <v>-3.3045028893378854</v>
      </c>
      <c r="AR61">
        <f t="shared" si="27"/>
        <v>-3.3164127196285826</v>
      </c>
      <c r="AS61">
        <f t="shared" si="27"/>
        <v>7.0549617789773421E-3</v>
      </c>
      <c r="AT61">
        <f t="shared" si="27"/>
        <v>2.6529911129659503E-3</v>
      </c>
      <c r="AU61">
        <f t="shared" si="25"/>
        <v>-3.3067047667366394</v>
      </c>
      <c r="AW61">
        <v>58</v>
      </c>
      <c r="AX61">
        <f>IF(Z61&gt;0, (R61*SUMPRODUCT(K61:$K$98, X61:$X$98)-K61*$AZ$3)/Z61, 0)</f>
        <v>64.746748086505207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0.138204574</v>
      </c>
      <c r="Q62" s="4">
        <f t="shared" si="22"/>
        <v>25</v>
      </c>
      <c r="R62">
        <f t="shared" si="0"/>
        <v>50000</v>
      </c>
      <c r="S62">
        <f t="shared" si="1"/>
        <v>59.977231513411006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14.0654100570898</v>
      </c>
      <c r="AC62">
        <f t="shared" si="19"/>
        <v>11.098292230206962</v>
      </c>
      <c r="AE62">
        <f t="shared" si="2"/>
        <v>0</v>
      </c>
      <c r="AF62">
        <f t="shared" si="26"/>
        <v>0</v>
      </c>
      <c r="AG62">
        <f t="shared" si="26"/>
        <v>-4.626043896226423</v>
      </c>
      <c r="AH62">
        <f t="shared" si="4"/>
        <v>-1501.15956594318</v>
      </c>
      <c r="AI62">
        <f t="shared" si="23"/>
        <v>-1505.7856098394066</v>
      </c>
      <c r="AJ62">
        <f t="shared" si="6"/>
        <v>2.9671178268828378</v>
      </c>
      <c r="AK62">
        <f t="shared" si="20"/>
        <v>0.98457870399628611</v>
      </c>
      <c r="AL62">
        <f t="shared" si="24"/>
        <v>-1501.8339133085274</v>
      </c>
      <c r="AN62">
        <f t="shared" si="27"/>
        <v>0</v>
      </c>
      <c r="AO62">
        <f t="shared" si="27"/>
        <v>0</v>
      </c>
      <c r="AP62">
        <f t="shared" si="27"/>
        <v>-9.057802648261221E-3</v>
      </c>
      <c r="AQ62">
        <f t="shared" si="27"/>
        <v>-2.9392732531038832</v>
      </c>
      <c r="AR62">
        <f t="shared" si="27"/>
        <v>-2.9483310557521447</v>
      </c>
      <c r="AS62">
        <f t="shared" si="27"/>
        <v>5.8096222848134892E-3</v>
      </c>
      <c r="AT62">
        <f t="shared" si="27"/>
        <v>1.927806953962086E-3</v>
      </c>
      <c r="AU62">
        <f t="shared" si="25"/>
        <v>-2.940593626513369</v>
      </c>
      <c r="AW62">
        <v>59</v>
      </c>
      <c r="AX62">
        <f>IF(Z62&gt;0, (R62*SUMPRODUCT(K62:$K$98, X62:$X$98)-K62*$AZ$3)/Z62, 0)</f>
        <v>59.977231513411006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0.156383199</v>
      </c>
      <c r="Q63" s="4">
        <f t="shared" si="22"/>
        <v>25</v>
      </c>
      <c r="R63">
        <f t="shared" si="0"/>
        <v>50000</v>
      </c>
      <c r="S63">
        <f t="shared" si="1"/>
        <v>54.846293880594494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11.098292230206962</v>
      </c>
      <c r="AC63">
        <f t="shared" si="19"/>
        <v>8.4602556400093682</v>
      </c>
      <c r="AE63">
        <f t="shared" si="2"/>
        <v>0</v>
      </c>
      <c r="AF63">
        <f t="shared" si="26"/>
        <v>0</v>
      </c>
      <c r="AG63">
        <f t="shared" si="26"/>
        <v>-3.8563479140578463</v>
      </c>
      <c r="AH63">
        <f t="shared" si="4"/>
        <v>-1446.871086412624</v>
      </c>
      <c r="AI63">
        <f t="shared" si="23"/>
        <v>-1450.7274343266818</v>
      </c>
      <c r="AJ63">
        <f t="shared" si="6"/>
        <v>2.6380365901975935</v>
      </c>
      <c r="AK63">
        <f t="shared" si="20"/>
        <v>0.77688045611448742</v>
      </c>
      <c r="AL63">
        <f t="shared" si="24"/>
        <v>-1447.3125172803698</v>
      </c>
      <c r="AN63">
        <f t="shared" si="27"/>
        <v>0</v>
      </c>
      <c r="AO63">
        <f t="shared" si="27"/>
        <v>0</v>
      </c>
      <c r="AP63">
        <f t="shared" si="27"/>
        <v>-6.7417289890471842E-3</v>
      </c>
      <c r="AQ63">
        <f t="shared" si="27"/>
        <v>-2.5294431322245736</v>
      </c>
      <c r="AR63">
        <f t="shared" si="27"/>
        <v>-2.5361848612136209</v>
      </c>
      <c r="AS63">
        <f t="shared" si="27"/>
        <v>4.6118576826197442E-3</v>
      </c>
      <c r="AT63">
        <f t="shared" si="27"/>
        <v>1.3581548160938764E-3</v>
      </c>
      <c r="AU63">
        <f t="shared" si="25"/>
        <v>-2.5302148487149072</v>
      </c>
      <c r="AW63">
        <v>60</v>
      </c>
      <c r="AX63">
        <f>IF(Z63&gt;0, (R63*SUMPRODUCT(K63:$K$98, X63:$X$98)-K63*$AZ$3)/Z63, 0)</f>
        <v>54.846293880594494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0.17588848000000001</v>
      </c>
      <c r="Q64" s="4">
        <f t="shared" si="22"/>
        <v>25</v>
      </c>
      <c r="R64">
        <f t="shared" si="0"/>
        <v>50000</v>
      </c>
      <c r="S64">
        <f t="shared" si="1"/>
        <v>49.369160861090556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8.4602556400093682</v>
      </c>
      <c r="AC64">
        <f t="shared" si="19"/>
        <v>6.1997738139511274</v>
      </c>
      <c r="AE64">
        <f t="shared" si="2"/>
        <v>0</v>
      </c>
      <c r="AF64">
        <f t="shared" si="26"/>
        <v>0</v>
      </c>
      <c r="AG64">
        <f t="shared" si="26"/>
        <v>-3.1394972619624628</v>
      </c>
      <c r="AH64">
        <f t="shared" si="4"/>
        <v>-1356.5743459096104</v>
      </c>
      <c r="AI64">
        <f t="shared" si="23"/>
        <v>-1359.713843171573</v>
      </c>
      <c r="AJ64">
        <f t="shared" si="6"/>
        <v>2.2604818260582409</v>
      </c>
      <c r="AK64">
        <f t="shared" si="20"/>
        <v>0.59221789480065579</v>
      </c>
      <c r="AL64">
        <f t="shared" si="24"/>
        <v>-1356.8611434507143</v>
      </c>
      <c r="AN64">
        <f t="shared" si="27"/>
        <v>0</v>
      </c>
      <c r="AO64">
        <f t="shared" si="27"/>
        <v>0</v>
      </c>
      <c r="AP64">
        <f t="shared" si="27"/>
        <v>-4.9004636024118451E-3</v>
      </c>
      <c r="AQ64">
        <f t="shared" si="27"/>
        <v>-2.1174865436704389</v>
      </c>
      <c r="AR64">
        <f t="shared" si="27"/>
        <v>-2.122387007272851</v>
      </c>
      <c r="AS64">
        <f t="shared" si="27"/>
        <v>3.5284021574803078E-3</v>
      </c>
      <c r="AT64">
        <f t="shared" si="27"/>
        <v>9.2439712349151268E-4</v>
      </c>
      <c r="AU64">
        <f t="shared" si="25"/>
        <v>-2.1179342079918793</v>
      </c>
      <c r="AW64">
        <v>61</v>
      </c>
      <c r="AX64">
        <f>IF(Z64&gt;0, (R64*SUMPRODUCT(K64:$K$98, X64:$X$98)-K64*$AZ$3)/Z64, 0)</f>
        <v>49.369160861090556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0.195947922</v>
      </c>
      <c r="Q65" s="4">
        <f t="shared" si="22"/>
        <v>25</v>
      </c>
      <c r="R65">
        <f t="shared" si="0"/>
        <v>50000</v>
      </c>
      <c r="S65">
        <f t="shared" si="1"/>
        <v>43.346996645196789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6.1997738139511274</v>
      </c>
      <c r="AC65">
        <f t="shared" si="19"/>
        <v>4.3224312936434819</v>
      </c>
      <c r="AE65">
        <f t="shared" si="2"/>
        <v>0</v>
      </c>
      <c r="AF65">
        <f t="shared" si="26"/>
        <v>0</v>
      </c>
      <c r="AG65">
        <f t="shared" si="26"/>
        <v>-2.4929243247366042</v>
      </c>
      <c r="AH65">
        <f t="shared" si="4"/>
        <v>-1230.3559292124685</v>
      </c>
      <c r="AI65">
        <f t="shared" si="23"/>
        <v>-1232.8488535372051</v>
      </c>
      <c r="AJ65">
        <f t="shared" si="6"/>
        <v>1.8773425203076455</v>
      </c>
      <c r="AK65">
        <f t="shared" si="20"/>
        <v>0.43398416697657893</v>
      </c>
      <c r="AL65">
        <f t="shared" si="24"/>
        <v>-1230.5375268499208</v>
      </c>
      <c r="AN65">
        <f t="shared" si="27"/>
        <v>0</v>
      </c>
      <c r="AO65">
        <f t="shared" si="27"/>
        <v>0</v>
      </c>
      <c r="AP65">
        <f t="shared" si="27"/>
        <v>-3.4743065238022246E-3</v>
      </c>
      <c r="AQ65">
        <f t="shared" si="27"/>
        <v>-1.7147065352307771</v>
      </c>
      <c r="AR65">
        <f t="shared" si="27"/>
        <v>-1.7181808417545794</v>
      </c>
      <c r="AS65">
        <f t="shared" si="27"/>
        <v>2.616390437926875E-3</v>
      </c>
      <c r="AT65">
        <f t="shared" si="27"/>
        <v>6.0482943970347424E-4</v>
      </c>
      <c r="AU65">
        <f t="shared" si="25"/>
        <v>-1.7149596218769489</v>
      </c>
      <c r="AW65">
        <v>62</v>
      </c>
      <c r="AX65">
        <f>IF(Z65&gt;0, (R65*SUMPRODUCT(K65:$K$98, X65:$X$98)-K65*$AZ$3)/Z65, 0)</f>
        <v>43.346996645196789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0.21719401199999999</v>
      </c>
      <c r="Q66" s="4">
        <f t="shared" si="22"/>
        <v>25</v>
      </c>
      <c r="R66">
        <f t="shared" si="0"/>
        <v>50000</v>
      </c>
      <c r="S66">
        <f t="shared" si="1"/>
        <v>36.621729068743846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4.3224312936434819</v>
      </c>
      <c r="AC66">
        <f t="shared" si="19"/>
        <v>2.8221390649866276</v>
      </c>
      <c r="AE66">
        <f t="shared" si="2"/>
        <v>0</v>
      </c>
      <c r="AF66">
        <f t="shared" si="26"/>
        <v>0</v>
      </c>
      <c r="AG66">
        <f t="shared" si="26"/>
        <v>-1.9265468457873043</v>
      </c>
      <c r="AH66">
        <f t="shared" si="4"/>
        <v>-1082.8964714038677</v>
      </c>
      <c r="AI66">
        <f t="shared" si="23"/>
        <v>-1084.823018249655</v>
      </c>
      <c r="AJ66">
        <f t="shared" si="6"/>
        <v>1.5002922286568543</v>
      </c>
      <c r="AK66">
        <f t="shared" si="20"/>
        <v>0.30257019055504375</v>
      </c>
      <c r="AL66">
        <f t="shared" si="24"/>
        <v>-1083.0201558304429</v>
      </c>
      <c r="AN66">
        <f t="shared" si="27"/>
        <v>0</v>
      </c>
      <c r="AO66">
        <f t="shared" si="27"/>
        <v>0</v>
      </c>
      <c r="AP66">
        <f t="shared" si="27"/>
        <v>-2.3972900765551995E-3</v>
      </c>
      <c r="AQ66">
        <f t="shared" si="27"/>
        <v>-1.3474974514685332</v>
      </c>
      <c r="AR66">
        <f t="shared" si="27"/>
        <v>-1.3498947415450882</v>
      </c>
      <c r="AS66">
        <f t="shared" si="27"/>
        <v>1.8668820223897318E-3</v>
      </c>
      <c r="AT66">
        <f t="shared" si="27"/>
        <v>3.7650188307910084E-4</v>
      </c>
      <c r="AU66">
        <f t="shared" si="25"/>
        <v>-1.3476513576396192</v>
      </c>
      <c r="AW66">
        <v>63</v>
      </c>
      <c r="AX66">
        <f>IF(Z66&gt;0, (R66*SUMPRODUCT(K66:$K$98, X66:$X$98)-K66*$AZ$3)/Z66, 0)</f>
        <v>36.621729068743846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0.239685495</v>
      </c>
      <c r="Q67" s="4">
        <f t="shared" si="22"/>
        <v>25</v>
      </c>
      <c r="R67">
        <f t="shared" ref="R67:R89" si="28">$C$6</f>
        <v>50000</v>
      </c>
      <c r="S67">
        <f t="shared" ref="S67:S89" si="29">AX67</f>
        <v>28.814674295590866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2.8221390649866276</v>
      </c>
      <c r="AC67">
        <f t="shared" si="19"/>
        <v>1.6660829586733839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-1.4455160429562124</v>
      </c>
      <c r="AH67">
        <f t="shared" ref="AH67:AH89" si="32">-X67*R67</f>
        <v>-923.53066874643741</v>
      </c>
      <c r="AI67">
        <f t="shared" si="23"/>
        <v>-924.97618478939364</v>
      </c>
      <c r="AJ67">
        <f t="shared" ref="AJ67:AJ89" si="33">AB67-AC67</f>
        <v>1.1560561063132437</v>
      </c>
      <c r="AK67">
        <f t="shared" si="20"/>
        <v>0.19754973454906394</v>
      </c>
      <c r="AL67">
        <f t="shared" si="24"/>
        <v>-923.62257894853133</v>
      </c>
      <c r="AN67">
        <f t="shared" ref="AN67:AT89" si="34">AE67*$K67</f>
        <v>0</v>
      </c>
      <c r="AO67">
        <f t="shared" si="34"/>
        <v>0</v>
      </c>
      <c r="AP67">
        <f t="shared" si="34"/>
        <v>-1.6060013545820772E-3</v>
      </c>
      <c r="AQ67">
        <f t="shared" si="34"/>
        <v>-1.0260636761745017</v>
      </c>
      <c r="AR67">
        <f t="shared" si="34"/>
        <v>-1.0276696775290837</v>
      </c>
      <c r="AS67">
        <f t="shared" si="34"/>
        <v>1.2844047506487565E-3</v>
      </c>
      <c r="AT67">
        <f t="shared" si="34"/>
        <v>2.194822692069818E-4</v>
      </c>
      <c r="AU67">
        <f t="shared" si="25"/>
        <v>-1.0261657905092281</v>
      </c>
      <c r="AW67">
        <v>64</v>
      </c>
      <c r="AX67">
        <f>IF(Z67&gt;0, (R67*SUMPRODUCT(K67:$K$98, X67:$X$98)-K67*$AZ$3)/Z67, 0)</f>
        <v>28.814674295590866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0.26259210900000002</v>
      </c>
      <c r="Q68" s="4">
        <f t="shared" si="22"/>
        <v>25</v>
      </c>
      <c r="R68">
        <f t="shared" si="28"/>
        <v>50000</v>
      </c>
      <c r="S68">
        <f t="shared" si="29"/>
        <v>19.281137719056435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1.6660829586733839</v>
      </c>
      <c r="AC68">
        <f t="shared" ref="AC68:AC89" si="45">S68*Z68</f>
        <v>0.81094905495896186</v>
      </c>
      <c r="AE68">
        <f t="shared" si="30"/>
        <v>0</v>
      </c>
      <c r="AF68">
        <f t="shared" si="31"/>
        <v>0</v>
      </c>
      <c r="AG68">
        <f t="shared" si="31"/>
        <v>-1.0514797762134436</v>
      </c>
      <c r="AH68">
        <f t="shared" si="32"/>
        <v>-759.16221262641284</v>
      </c>
      <c r="AI68">
        <f t="shared" si="23"/>
        <v>-760.21369240262629</v>
      </c>
      <c r="AJ68">
        <f t="shared" si="33"/>
        <v>0.85513390371442199</v>
      </c>
      <c r="AK68">
        <f t="shared" ref="AK68:AK89" si="46">G68*SUM(AB68:AB68, AE68:AF68)</f>
        <v>0.11662580710713688</v>
      </c>
      <c r="AL68">
        <f t="shared" si="24"/>
        <v>-759.24193269180478</v>
      </c>
      <c r="AN68">
        <f t="shared" si="34"/>
        <v>0</v>
      </c>
      <c r="AO68">
        <f t="shared" si="34"/>
        <v>0</v>
      </c>
      <c r="AP68">
        <f t="shared" si="34"/>
        <v>-1.0430518377497245E-3</v>
      </c>
      <c r="AQ68">
        <f t="shared" si="34"/>
        <v>-0.75307729063672213</v>
      </c>
      <c r="AR68">
        <f t="shared" si="34"/>
        <v>-0.75412034247447191</v>
      </c>
      <c r="AS68">
        <f t="shared" si="34"/>
        <v>8.4827973867788781E-4</v>
      </c>
      <c r="AT68">
        <f t="shared" si="34"/>
        <v>1.1569101487640073E-4</v>
      </c>
      <c r="AU68">
        <f t="shared" si="25"/>
        <v>-0.75315637172091765</v>
      </c>
      <c r="AW68">
        <v>65</v>
      </c>
      <c r="AX68">
        <f>IF(Z68&gt;0, (R68*SUMPRODUCT(K68:$K$98, X68:$X$98)-K68*$AZ$3)/Z68, 0)</f>
        <v>19.281137719056435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50000</v>
      </c>
      <c r="S69">
        <f t="shared" si="29"/>
        <v>7.1141088217282578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0.81094905495896186</v>
      </c>
      <c r="AC69">
        <f t="shared" si="45"/>
        <v>0.21048763259016789</v>
      </c>
      <c r="AE69">
        <f t="shared" si="30"/>
        <v>0</v>
      </c>
      <c r="AF69">
        <f t="shared" si="31"/>
        <v>0</v>
      </c>
      <c r="AG69">
        <f t="shared" si="31"/>
        <v>-0.73968376737254249</v>
      </c>
      <c r="AH69">
        <f t="shared" si="32"/>
        <v>-602.56242215753343</v>
      </c>
      <c r="AI69">
        <f t="shared" si="23"/>
        <v>-603.30210592490596</v>
      </c>
      <c r="AJ69">
        <f t="shared" si="33"/>
        <v>0.60046142236879396</v>
      </c>
      <c r="AK69">
        <f t="shared" si="46"/>
        <v>5.6766433847127339E-2</v>
      </c>
      <c r="AL69">
        <f t="shared" si="24"/>
        <v>-602.6448780686901</v>
      </c>
      <c r="AN69">
        <f t="shared" si="34"/>
        <v>0</v>
      </c>
      <c r="AO69">
        <f t="shared" si="34"/>
        <v>0</v>
      </c>
      <c r="AP69">
        <f t="shared" si="34"/>
        <v>-6.5513836714174679E-4</v>
      </c>
      <c r="AQ69">
        <f t="shared" si="34"/>
        <v>-0.53368990745262657</v>
      </c>
      <c r="AR69">
        <f t="shared" si="34"/>
        <v>-0.53434504581976827</v>
      </c>
      <c r="AS69">
        <f t="shared" si="34"/>
        <v>5.3182905064911819E-4</v>
      </c>
      <c r="AT69">
        <f t="shared" si="34"/>
        <v>5.027806532941837E-5</v>
      </c>
      <c r="AU69">
        <f t="shared" si="25"/>
        <v>-0.53376293870378977</v>
      </c>
      <c r="AW69">
        <v>66</v>
      </c>
      <c r="AX69">
        <f>IF(Z69&gt;0, (R69*SUMPRODUCT(K69:$K$98, X69:$X$98)-K69*$AZ$3)/Z69, 0)</f>
        <v>7.1141088217282578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50000</v>
      </c>
      <c r="S70">
        <f t="shared" si="29"/>
        <v>-9.3000632408639152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0.21048763259016789</v>
      </c>
      <c r="AC70">
        <f t="shared" si="45"/>
        <v>-0.1869381067660939</v>
      </c>
      <c r="AE70">
        <f t="shared" si="30"/>
        <v>0</v>
      </c>
      <c r="AF70">
        <f t="shared" si="31"/>
        <v>0</v>
      </c>
      <c r="AG70">
        <f t="shared" si="31"/>
        <v>-0.50251837521034048</v>
      </c>
      <c r="AH70">
        <f t="shared" si="32"/>
        <v>-459.53710897695328</v>
      </c>
      <c r="AI70">
        <f t="shared" si="23"/>
        <v>-460.03962735216362</v>
      </c>
      <c r="AJ70">
        <f t="shared" si="33"/>
        <v>0.3974257393562618</v>
      </c>
      <c r="AK70">
        <f t="shared" si="46"/>
        <v>1.4734134281311755E-2</v>
      </c>
      <c r="AL70">
        <f t="shared" si="24"/>
        <v>-459.62746747852606</v>
      </c>
      <c r="AN70">
        <f t="shared" si="34"/>
        <v>0</v>
      </c>
      <c r="AO70">
        <f t="shared" si="34"/>
        <v>0</v>
      </c>
      <c r="AP70">
        <f t="shared" si="34"/>
        <v>-3.9739360144241227E-4</v>
      </c>
      <c r="AQ70">
        <f t="shared" si="34"/>
        <v>-0.36340383902647777</v>
      </c>
      <c r="AR70">
        <f t="shared" si="34"/>
        <v>-0.36380123262792019</v>
      </c>
      <c r="AS70">
        <f t="shared" si="34"/>
        <v>3.1428591203772651E-4</v>
      </c>
      <c r="AT70">
        <f t="shared" si="34"/>
        <v>1.1651814092839369E-5</v>
      </c>
      <c r="AU70">
        <f t="shared" si="25"/>
        <v>-0.36347529490178965</v>
      </c>
      <c r="AW70">
        <v>67</v>
      </c>
      <c r="AX70">
        <f>IF(Z70&gt;0, (R70*SUMPRODUCT(K70:$K$98, X70:$X$98)-K70*$AZ$3)/Z70, 0)</f>
        <v>-9.3000632408639152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50000</v>
      </c>
      <c r="S71">
        <f t="shared" si="29"/>
        <v>-32.526523352607818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-0.1869381067660939</v>
      </c>
      <c r="AC71">
        <f t="shared" si="45"/>
        <v>-0.42867750999224574</v>
      </c>
      <c r="AE71">
        <f t="shared" si="30"/>
        <v>0</v>
      </c>
      <c r="AF71">
        <f t="shared" si="31"/>
        <v>0</v>
      </c>
      <c r="AG71">
        <f t="shared" si="31"/>
        <v>-0.32948303861522021</v>
      </c>
      <c r="AH71">
        <f t="shared" si="32"/>
        <v>-336.02030568603368</v>
      </c>
      <c r="AI71">
        <f t="shared" si="23"/>
        <v>-336.34978872464887</v>
      </c>
      <c r="AJ71">
        <f t="shared" si="33"/>
        <v>0.24173940322615184</v>
      </c>
      <c r="AK71">
        <f t="shared" si="46"/>
        <v>-1.3085667473626574E-2</v>
      </c>
      <c r="AL71">
        <f t="shared" si="24"/>
        <v>-336.1211349888963</v>
      </c>
      <c r="AN71">
        <f t="shared" si="34"/>
        <v>0</v>
      </c>
      <c r="AO71">
        <f t="shared" si="34"/>
        <v>0</v>
      </c>
      <c r="AP71">
        <f t="shared" si="34"/>
        <v>-2.3263977176294113E-4</v>
      </c>
      <c r="AQ71">
        <f t="shared" si="34"/>
        <v>-0.23725557330981076</v>
      </c>
      <c r="AR71">
        <f t="shared" si="34"/>
        <v>-0.23748821308157367</v>
      </c>
      <c r="AS71">
        <f t="shared" si="34"/>
        <v>1.7068617501223834E-4</v>
      </c>
      <c r="AT71">
        <f t="shared" si="34"/>
        <v>-9.2394640623227582E-6</v>
      </c>
      <c r="AU71">
        <f t="shared" si="25"/>
        <v>-0.23732676637062372</v>
      </c>
      <c r="AW71">
        <v>68</v>
      </c>
      <c r="AX71">
        <f>IF(Z71&gt;0, (R71*SUMPRODUCT(K71:$K$98, X71:$X$98)-K71*$AZ$3)/Z71, 0)</f>
        <v>-32.526523352607818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50000</v>
      </c>
      <c r="S72">
        <f t="shared" si="29"/>
        <v>-66.973139430547178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-0.42867750999224574</v>
      </c>
      <c r="AC72">
        <f t="shared" si="45"/>
        <v>-0.5573041227660519</v>
      </c>
      <c r="AE72">
        <f t="shared" si="30"/>
        <v>0</v>
      </c>
      <c r="AF72">
        <f t="shared" si="31"/>
        <v>0</v>
      </c>
      <c r="AG72">
        <f t="shared" si="31"/>
        <v>-0.20803270068591836</v>
      </c>
      <c r="AH72">
        <f t="shared" si="32"/>
        <v>-236.31101508629934</v>
      </c>
      <c r="AI72">
        <f t="shared" si="23"/>
        <v>-236.51904778698525</v>
      </c>
      <c r="AJ72">
        <f t="shared" si="33"/>
        <v>0.12862661277380616</v>
      </c>
      <c r="AK72">
        <f t="shared" si="46"/>
        <v>-3.0007425699457205E-2</v>
      </c>
      <c r="AL72">
        <f t="shared" si="24"/>
        <v>-236.42042859991091</v>
      </c>
      <c r="AN72">
        <f t="shared" si="34"/>
        <v>0</v>
      </c>
      <c r="AO72">
        <f t="shared" si="34"/>
        <v>0</v>
      </c>
      <c r="AP72">
        <f t="shared" si="34"/>
        <v>-1.3114884947114546E-4</v>
      </c>
      <c r="AQ72">
        <f t="shared" si="34"/>
        <v>-0.14897618328148005</v>
      </c>
      <c r="AR72">
        <f t="shared" si="34"/>
        <v>-0.1491073321309512</v>
      </c>
      <c r="AS72">
        <f t="shared" si="34"/>
        <v>8.1089329807451229E-5</v>
      </c>
      <c r="AT72">
        <f t="shared" si="34"/>
        <v>-1.8917407422481645E-5</v>
      </c>
      <c r="AU72">
        <f t="shared" si="25"/>
        <v>-0.14904516020856623</v>
      </c>
      <c r="AW72">
        <v>69</v>
      </c>
      <c r="AX72">
        <f>IF(Z72&gt;0, (R72*SUMPRODUCT(K72:$K$98, X72:$X$98)-K72*$AZ$3)/Z72, 0)</f>
        <v>-66.973139430547178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50000</v>
      </c>
      <c r="S73">
        <f t="shared" si="29"/>
        <v>-120.68768554201074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-0.5573041227660519</v>
      </c>
      <c r="AC73">
        <f t="shared" si="45"/>
        <v>-0.60929016271181324</v>
      </c>
      <c r="AE73">
        <f t="shared" si="30"/>
        <v>0</v>
      </c>
      <c r="AF73">
        <f t="shared" si="31"/>
        <v>0</v>
      </c>
      <c r="AG73">
        <f t="shared" si="31"/>
        <v>-0.12621216488978956</v>
      </c>
      <c r="AH73">
        <f t="shared" si="32"/>
        <v>-159.48041757853923</v>
      </c>
      <c r="AI73">
        <f t="shared" si="23"/>
        <v>-159.60662974342901</v>
      </c>
      <c r="AJ73">
        <f t="shared" si="33"/>
        <v>5.1986039945761342E-2</v>
      </c>
      <c r="AK73">
        <f t="shared" si="46"/>
        <v>-3.9011288593623634E-2</v>
      </c>
      <c r="AL73">
        <f t="shared" si="24"/>
        <v>-159.59365499207686</v>
      </c>
      <c r="AN73">
        <f t="shared" si="34"/>
        <v>0</v>
      </c>
      <c r="AO73">
        <f t="shared" si="34"/>
        <v>0</v>
      </c>
      <c r="AP73">
        <f t="shared" si="34"/>
        <v>-7.1042145915306451E-5</v>
      </c>
      <c r="AQ73">
        <f t="shared" si="34"/>
        <v>-8.9768138484447785E-2</v>
      </c>
      <c r="AR73">
        <f t="shared" si="34"/>
        <v>-8.9839180630363086E-2</v>
      </c>
      <c r="AS73">
        <f t="shared" si="34"/>
        <v>2.926183730871495E-5</v>
      </c>
      <c r="AT73">
        <f t="shared" si="34"/>
        <v>-2.1958625454467168E-5</v>
      </c>
      <c r="AU73">
        <f t="shared" si="25"/>
        <v>-8.9831877418508843E-2</v>
      </c>
      <c r="AW73">
        <v>70</v>
      </c>
      <c r="AX73">
        <f>IF(Z73&gt;0, (R73*SUMPRODUCT(K73:$K$98, X73:$X$98)-K73*$AZ$3)/Z73, 0)</f>
        <v>-120.68768554201074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50000</v>
      </c>
      <c r="S74">
        <f t="shared" si="29"/>
        <v>-208.54229418033663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-0.60929016271181324</v>
      </c>
      <c r="AC74">
        <f t="shared" si="45"/>
        <v>-0.61245995893222638</v>
      </c>
      <c r="AE74">
        <f t="shared" si="30"/>
        <v>0</v>
      </c>
      <c r="AF74">
        <f t="shared" si="31"/>
        <v>0</v>
      </c>
      <c r="AG74">
        <f t="shared" si="31"/>
        <v>-7.3421552368964846E-2</v>
      </c>
      <c r="AH74">
        <f t="shared" si="32"/>
        <v>-103.05698174385364</v>
      </c>
      <c r="AI74">
        <f t="shared" si="23"/>
        <v>-103.13040329622261</v>
      </c>
      <c r="AJ74">
        <f t="shared" si="33"/>
        <v>3.1697962204131347E-3</v>
      </c>
      <c r="AK74">
        <f t="shared" si="46"/>
        <v>-4.2650311389826931E-2</v>
      </c>
      <c r="AL74">
        <f t="shared" si="24"/>
        <v>-103.16988381139201</v>
      </c>
      <c r="AN74">
        <f t="shared" si="34"/>
        <v>0</v>
      </c>
      <c r="AO74">
        <f t="shared" si="34"/>
        <v>0</v>
      </c>
      <c r="AP74">
        <f t="shared" si="34"/>
        <v>-3.6899492677943107E-5</v>
      </c>
      <c r="AQ74">
        <f t="shared" si="34"/>
        <v>-5.1793379744387691E-2</v>
      </c>
      <c r="AR74">
        <f t="shared" si="34"/>
        <v>-5.1830279237065638E-2</v>
      </c>
      <c r="AS74">
        <f t="shared" si="34"/>
        <v>1.5930454839462999E-6</v>
      </c>
      <c r="AT74">
        <f t="shared" si="34"/>
        <v>-2.1434780416140371E-5</v>
      </c>
      <c r="AU74">
        <f t="shared" si="25"/>
        <v>-5.1850120971997822E-2</v>
      </c>
      <c r="AW74">
        <v>71</v>
      </c>
      <c r="AX74">
        <f>IF(Z74&gt;0, (R74*SUMPRODUCT(K74:$K$98, X74:$X$98)-K74*$AZ$3)/Z74, 0)</f>
        <v>-208.54229418033663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50000</v>
      </c>
      <c r="S75">
        <f t="shared" si="29"/>
        <v>-359.01667821554759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-0.61245995893222638</v>
      </c>
      <c r="AC75">
        <f t="shared" si="45"/>
        <v>-0.5869333902265832</v>
      </c>
      <c r="AE75">
        <f t="shared" si="30"/>
        <v>0</v>
      </c>
      <c r="AF75">
        <f t="shared" si="31"/>
        <v>0</v>
      </c>
      <c r="AG75">
        <f t="shared" si="31"/>
        <v>-4.0870900005528316E-2</v>
      </c>
      <c r="AH75">
        <f t="shared" si="32"/>
        <v>-63.63287367949377</v>
      </c>
      <c r="AI75">
        <f t="shared" si="23"/>
        <v>-63.673744579499299</v>
      </c>
      <c r="AJ75">
        <f t="shared" si="33"/>
        <v>-2.5526568705643182E-2</v>
      </c>
      <c r="AK75">
        <f t="shared" si="46"/>
        <v>-4.2872197125255848E-2</v>
      </c>
      <c r="AL75">
        <f t="shared" si="24"/>
        <v>-63.742143345330199</v>
      </c>
      <c r="AN75">
        <f t="shared" si="34"/>
        <v>0</v>
      </c>
      <c r="AO75">
        <f t="shared" si="34"/>
        <v>0</v>
      </c>
      <c r="AP75">
        <f t="shared" si="34"/>
        <v>-1.8339733104284339E-5</v>
      </c>
      <c r="AQ75">
        <f t="shared" si="34"/>
        <v>-2.8553565489937885E-2</v>
      </c>
      <c r="AR75">
        <f t="shared" si="34"/>
        <v>-2.857190522304217E-2</v>
      </c>
      <c r="AS75">
        <f t="shared" si="34"/>
        <v>-1.1454371131204586E-5</v>
      </c>
      <c r="AT75">
        <f t="shared" si="34"/>
        <v>-1.9237762142871971E-5</v>
      </c>
      <c r="AU75">
        <f t="shared" si="25"/>
        <v>-2.8602597356316248E-2</v>
      </c>
      <c r="AW75">
        <v>72</v>
      </c>
      <c r="AX75">
        <f>IF(Z75&gt;0, (R75*SUMPRODUCT(K75:$K$98, X75:$X$98)-K75*$AZ$3)/Z75, 0)</f>
        <v>-359.01667821554759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50000</v>
      </c>
      <c r="S76">
        <f t="shared" si="29"/>
        <v>-628.93956854232317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-0.5869333902265832</v>
      </c>
      <c r="AC76">
        <f t="shared" si="45"/>
        <v>-0.5464512874575651</v>
      </c>
      <c r="AE76">
        <f t="shared" si="30"/>
        <v>0</v>
      </c>
      <c r="AF76">
        <f t="shared" si="31"/>
        <v>0</v>
      </c>
      <c r="AG76">
        <f t="shared" si="31"/>
        <v>-2.1721136448930263E-2</v>
      </c>
      <c r="AH76">
        <f t="shared" si="32"/>
        <v>-37.482109113085535</v>
      </c>
      <c r="AI76">
        <f t="shared" si="23"/>
        <v>-37.503830249534467</v>
      </c>
      <c r="AJ76">
        <f t="shared" si="33"/>
        <v>-4.0482102769018091E-2</v>
      </c>
      <c r="AK76">
        <f t="shared" si="46"/>
        <v>-4.108533731586083E-2</v>
      </c>
      <c r="AL76">
        <f t="shared" si="24"/>
        <v>-37.585397689619349</v>
      </c>
      <c r="AN76">
        <f t="shared" si="34"/>
        <v>0</v>
      </c>
      <c r="AO76">
        <f t="shared" si="34"/>
        <v>0</v>
      </c>
      <c r="AP76">
        <f t="shared" si="34"/>
        <v>-8.7024859536203401E-6</v>
      </c>
      <c r="AQ76">
        <f t="shared" si="34"/>
        <v>-1.5017056259261984E-2</v>
      </c>
      <c r="AR76">
        <f t="shared" si="34"/>
        <v>-1.5025758745215605E-2</v>
      </c>
      <c r="AS76">
        <f t="shared" si="34"/>
        <v>-1.6218991651228502E-5</v>
      </c>
      <c r="AT76">
        <f t="shared" si="34"/>
        <v>-1.6460675146149689E-5</v>
      </c>
      <c r="AU76">
        <f t="shared" si="25"/>
        <v>-1.5058438412012985E-2</v>
      </c>
      <c r="AW76">
        <v>73</v>
      </c>
      <c r="AX76">
        <f>IF(Z76&gt;0, (R76*SUMPRODUCT(K76:$K$98, X76:$X$98)-K76*$AZ$3)/Z76, 0)</f>
        <v>-628.93956854232317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50000</v>
      </c>
      <c r="S77">
        <f t="shared" si="29"/>
        <v>-1136.7493915288615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-0.5464512874575651</v>
      </c>
      <c r="AC77">
        <f t="shared" si="45"/>
        <v>-0.49982935419990199</v>
      </c>
      <c r="AE77">
        <f t="shared" si="30"/>
        <v>0</v>
      </c>
      <c r="AF77">
        <f t="shared" si="31"/>
        <v>0</v>
      </c>
      <c r="AG77">
        <f t="shared" si="31"/>
        <v>-1.0992514223554163E-2</v>
      </c>
      <c r="AH77">
        <f t="shared" si="32"/>
        <v>-21.022821721773596</v>
      </c>
      <c r="AI77">
        <f t="shared" si="23"/>
        <v>-21.033814235997149</v>
      </c>
      <c r="AJ77">
        <f t="shared" si="33"/>
        <v>-4.6621933257663117E-2</v>
      </c>
      <c r="AK77">
        <f t="shared" si="46"/>
        <v>-3.8251590122029562E-2</v>
      </c>
      <c r="AL77">
        <f t="shared" si="24"/>
        <v>-21.11868775937684</v>
      </c>
      <c r="AN77">
        <f t="shared" si="34"/>
        <v>0</v>
      </c>
      <c r="AO77">
        <f t="shared" si="34"/>
        <v>0</v>
      </c>
      <c r="AP77">
        <f t="shared" si="34"/>
        <v>-3.9322380452185888E-6</v>
      </c>
      <c r="AQ77">
        <f t="shared" si="34"/>
        <v>-7.5202758632844958E-3</v>
      </c>
      <c r="AR77">
        <f t="shared" si="34"/>
        <v>-7.5242081013297138E-3</v>
      </c>
      <c r="AS77">
        <f t="shared" si="34"/>
        <v>-1.6677580394173907E-5</v>
      </c>
      <c r="AT77">
        <f t="shared" si="34"/>
        <v>-1.3683344402289012E-5</v>
      </c>
      <c r="AU77">
        <f t="shared" si="25"/>
        <v>-7.5545690261261764E-3</v>
      </c>
      <c r="AW77">
        <v>74</v>
      </c>
      <c r="AX77">
        <f>IF(Z77&gt;0, (R77*SUMPRODUCT(K77:$K$98, X77:$X$98)-K77*$AZ$3)/Z77, 0)</f>
        <v>-1136.7493915288615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50000</v>
      </c>
      <c r="S78">
        <f t="shared" si="29"/>
        <v>-2140.1730618460483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-0.49982935419990199</v>
      </c>
      <c r="AC78">
        <f t="shared" si="45"/>
        <v>-0.45231481799450335</v>
      </c>
      <c r="AE78">
        <f t="shared" si="30"/>
        <v>0</v>
      </c>
      <c r="AF78">
        <f t="shared" si="31"/>
        <v>0</v>
      </c>
      <c r="AG78">
        <f t="shared" si="31"/>
        <v>-5.2836243252724424E-3</v>
      </c>
      <c r="AH78">
        <f t="shared" si="32"/>
        <v>-11.197929512092356</v>
      </c>
      <c r="AI78">
        <f t="shared" si="23"/>
        <v>-11.203213136417629</v>
      </c>
      <c r="AJ78">
        <f t="shared" si="33"/>
        <v>-4.7514536205398639E-2</v>
      </c>
      <c r="AK78">
        <f t="shared" si="46"/>
        <v>-3.498805479399314E-2</v>
      </c>
      <c r="AL78">
        <f t="shared" si="24"/>
        <v>-11.285715727417021</v>
      </c>
      <c r="AN78">
        <f t="shared" si="34"/>
        <v>0</v>
      </c>
      <c r="AO78">
        <f t="shared" si="34"/>
        <v>0</v>
      </c>
      <c r="AP78">
        <f t="shared" si="34"/>
        <v>-1.6875500913905055E-6</v>
      </c>
      <c r="AQ78">
        <f t="shared" si="34"/>
        <v>-3.5765349328732783E-3</v>
      </c>
      <c r="AR78">
        <f t="shared" si="34"/>
        <v>-3.578222482964669E-3</v>
      </c>
      <c r="AS78">
        <f t="shared" si="34"/>
        <v>-1.5175787485924906E-5</v>
      </c>
      <c r="AT78">
        <f t="shared" si="34"/>
        <v>-1.1174923013122175E-5</v>
      </c>
      <c r="AU78">
        <f t="shared" si="25"/>
        <v>-3.6045731934637162E-3</v>
      </c>
      <c r="AW78">
        <v>75</v>
      </c>
      <c r="AX78">
        <f>IF(Z78&gt;0, (R78*SUMPRODUCT(K78:$K$98, X78:$X$98)-K78*$AZ$3)/Z78, 0)</f>
        <v>-2140.1730618460483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50000</v>
      </c>
      <c r="S79">
        <f t="shared" si="29"/>
        <v>-4226.6129305975837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-0.45231481799450335</v>
      </c>
      <c r="AC79">
        <f t="shared" si="45"/>
        <v>-0.40675312786605244</v>
      </c>
      <c r="AE79">
        <f t="shared" si="30"/>
        <v>0</v>
      </c>
      <c r="AF79">
        <f t="shared" si="31"/>
        <v>0</v>
      </c>
      <c r="AG79">
        <f t="shared" si="31"/>
        <v>-2.4059047666836106E-3</v>
      </c>
      <c r="AH79">
        <f t="shared" si="32"/>
        <v>-5.6497666306722145</v>
      </c>
      <c r="AI79">
        <f t="shared" si="23"/>
        <v>-5.6521725354388979</v>
      </c>
      <c r="AJ79">
        <f t="shared" si="33"/>
        <v>-4.5561690128450905E-2</v>
      </c>
      <c r="AK79">
        <f t="shared" si="46"/>
        <v>-3.1662037259615236E-2</v>
      </c>
      <c r="AL79">
        <f t="shared" si="24"/>
        <v>-5.7293962628269632</v>
      </c>
      <c r="AN79">
        <f t="shared" si="34"/>
        <v>0</v>
      </c>
      <c r="AO79">
        <f t="shared" si="34"/>
        <v>0</v>
      </c>
      <c r="AP79">
        <f t="shared" si="34"/>
        <v>-6.8609641773493577E-7</v>
      </c>
      <c r="AQ79">
        <f t="shared" si="34"/>
        <v>-1.6111546475240581E-3</v>
      </c>
      <c r="AR79">
        <f t="shared" si="34"/>
        <v>-1.611840743941793E-3</v>
      </c>
      <c r="AS79">
        <f t="shared" si="34"/>
        <v>-1.2992913441943468E-5</v>
      </c>
      <c r="AT79">
        <f t="shared" si="34"/>
        <v>-9.0291231152744935E-6</v>
      </c>
      <c r="AU79">
        <f t="shared" si="25"/>
        <v>-1.6338627804990107E-3</v>
      </c>
      <c r="AW79">
        <v>76</v>
      </c>
      <c r="AX79">
        <f>IF(Z79&gt;0, (R79*SUMPRODUCT(K79:$K$98, X79:$X$98)-K79*$AZ$3)/Z79, 0)</f>
        <v>-4226.6129305975837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50000</v>
      </c>
      <c r="S80">
        <f t="shared" si="29"/>
        <v>-8891.3414244025225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-0.40675312786605244</v>
      </c>
      <c r="AC80">
        <f t="shared" si="45"/>
        <v>-0.36449086728025126</v>
      </c>
      <c r="AE80">
        <f t="shared" si="30"/>
        <v>0</v>
      </c>
      <c r="AF80">
        <f t="shared" si="31"/>
        <v>0</v>
      </c>
      <c r="AG80">
        <f t="shared" si="31"/>
        <v>-1.0248477982183217E-3</v>
      </c>
      <c r="AH80">
        <f t="shared" si="32"/>
        <v>-2.7139958415969057</v>
      </c>
      <c r="AI80">
        <f t="shared" si="23"/>
        <v>-2.7150206893951241</v>
      </c>
      <c r="AJ80">
        <f t="shared" si="33"/>
        <v>-4.2262260585801181E-2</v>
      </c>
      <c r="AK80">
        <f t="shared" si="46"/>
        <v>-2.8472718950623675E-2</v>
      </c>
      <c r="AL80">
        <f t="shared" si="24"/>
        <v>-2.7857556689315488</v>
      </c>
      <c r="AN80">
        <f t="shared" si="34"/>
        <v>0</v>
      </c>
      <c r="AO80">
        <f t="shared" si="34"/>
        <v>0</v>
      </c>
      <c r="AP80">
        <f t="shared" si="34"/>
        <v>-2.6094445276668177E-7</v>
      </c>
      <c r="AQ80">
        <f t="shared" si="34"/>
        <v>-6.9103154724804055E-4</v>
      </c>
      <c r="AR80">
        <f t="shared" si="34"/>
        <v>-6.9129249170080717E-4</v>
      </c>
      <c r="AS80">
        <f t="shared" si="34"/>
        <v>-1.076072220715792E-5</v>
      </c>
      <c r="AT80">
        <f t="shared" si="34"/>
        <v>-7.2496599770879011E-6</v>
      </c>
      <c r="AU80">
        <f t="shared" si="25"/>
        <v>-7.0930287388505295E-4</v>
      </c>
      <c r="AW80">
        <v>77</v>
      </c>
      <c r="AX80">
        <f>IF(Z80&gt;0, (R80*SUMPRODUCT(K80:$K$98, X80:$X$98)-K80*$AZ$3)/Z80, 0)</f>
        <v>-8891.3414244025225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50000</v>
      </c>
      <c r="S81">
        <f t="shared" si="29"/>
        <v>-20044.314634095324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-0.36449086728025126</v>
      </c>
      <c r="AC81">
        <f t="shared" si="45"/>
        <v>-0.32600920665488758</v>
      </c>
      <c r="AE81">
        <f t="shared" si="30"/>
        <v>0</v>
      </c>
      <c r="AF81">
        <f t="shared" si="31"/>
        <v>0</v>
      </c>
      <c r="AG81">
        <f t="shared" si="31"/>
        <v>-4.0661056839073309E-4</v>
      </c>
      <c r="AH81">
        <f t="shared" si="32"/>
        <v>-1.2159775036908109</v>
      </c>
      <c r="AI81">
        <f t="shared" si="23"/>
        <v>-1.2163841142592016</v>
      </c>
      <c r="AJ81">
        <f t="shared" si="33"/>
        <v>-3.8481660625363678E-2</v>
      </c>
      <c r="AK81">
        <f t="shared" si="46"/>
        <v>-2.551436070961759E-2</v>
      </c>
      <c r="AL81">
        <f t="shared" si="24"/>
        <v>-1.2803801355941828</v>
      </c>
      <c r="AN81">
        <f t="shared" si="34"/>
        <v>0</v>
      </c>
      <c r="AO81">
        <f t="shared" si="34"/>
        <v>0</v>
      </c>
      <c r="AP81">
        <f t="shared" si="34"/>
        <v>-9.2437743684552564E-8</v>
      </c>
      <c r="AQ81">
        <f t="shared" si="34"/>
        <v>-2.7643702734342156E-4</v>
      </c>
      <c r="AR81">
        <f t="shared" si="34"/>
        <v>-2.7652946508710606E-4</v>
      </c>
      <c r="AS81">
        <f t="shared" si="34"/>
        <v>-8.7483163448546916E-6</v>
      </c>
      <c r="AT81">
        <f t="shared" si="34"/>
        <v>-5.8003655558811125E-6</v>
      </c>
      <c r="AU81">
        <f t="shared" si="25"/>
        <v>-2.9107814698784188E-4</v>
      </c>
      <c r="AW81">
        <v>78</v>
      </c>
      <c r="AX81">
        <f>IF(Z81&gt;0, (R81*SUMPRODUCT(K81:$K$98, X81:$X$98)-K81*$AZ$3)/Z81, 0)</f>
        <v>-20044.314634095324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50000</v>
      </c>
      <c r="S82">
        <f t="shared" si="29"/>
        <v>-48706.823541927239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-0.32600920665488758</v>
      </c>
      <c r="AC82">
        <f t="shared" si="45"/>
        <v>-0.29131002567097053</v>
      </c>
      <c r="AE82">
        <f t="shared" si="30"/>
        <v>0</v>
      </c>
      <c r="AF82">
        <f t="shared" si="31"/>
        <v>0</v>
      </c>
      <c r="AG82">
        <f t="shared" si="31"/>
        <v>-1.4952218420700769E-4</v>
      </c>
      <c r="AH82">
        <f t="shared" si="32"/>
        <v>-0.50604455699963613</v>
      </c>
      <c r="AI82">
        <f t="shared" si="23"/>
        <v>-0.50619407918384318</v>
      </c>
      <c r="AJ82">
        <f t="shared" si="33"/>
        <v>-3.4699180983917055E-2</v>
      </c>
      <c r="AK82">
        <f t="shared" si="46"/>
        <v>-2.2820644465842133E-2</v>
      </c>
      <c r="AL82">
        <f t="shared" si="24"/>
        <v>-0.56371390463360238</v>
      </c>
      <c r="AN82">
        <f t="shared" si="34"/>
        <v>0</v>
      </c>
      <c r="AO82">
        <f t="shared" si="34"/>
        <v>0</v>
      </c>
      <c r="AP82">
        <f t="shared" si="34"/>
        <v>-3.0349971230246833E-8</v>
      </c>
      <c r="AQ82">
        <f t="shared" si="34"/>
        <v>-1.0271678298184033E-4</v>
      </c>
      <c r="AR82">
        <f t="shared" si="34"/>
        <v>-1.0274713295307057E-4</v>
      </c>
      <c r="AS82">
        <f t="shared" si="34"/>
        <v>-7.0432300742544523E-6</v>
      </c>
      <c r="AT82">
        <f t="shared" si="34"/>
        <v>-4.6321280461975751E-6</v>
      </c>
      <c r="AU82">
        <f t="shared" si="25"/>
        <v>-1.1442249107352261E-4</v>
      </c>
      <c r="AW82">
        <v>79</v>
      </c>
      <c r="AX82">
        <f>IF(Z82&gt;0, (R82*SUMPRODUCT(K82:$K$98, X82:$X$98)-K82*$AZ$3)/Z82, 0)</f>
        <v>-48706.823541927239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50000</v>
      </c>
      <c r="S83">
        <f t="shared" si="29"/>
        <v>-128350.53033986493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-0.29131002567097053</v>
      </c>
      <c r="AC83">
        <f t="shared" si="45"/>
        <v>-0.26018451208675547</v>
      </c>
      <c r="AE83">
        <f t="shared" si="30"/>
        <v>0</v>
      </c>
      <c r="AF83">
        <f t="shared" si="31"/>
        <v>0</v>
      </c>
      <c r="AG83">
        <f t="shared" si="31"/>
        <v>-5.0678503508673013E-5</v>
      </c>
      <c r="AH83">
        <f t="shared" si="32"/>
        <v>-0.1946969177125292</v>
      </c>
      <c r="AI83">
        <f t="shared" si="23"/>
        <v>-0.19474759621603788</v>
      </c>
      <c r="AJ83">
        <f t="shared" si="33"/>
        <v>-3.1125513584215059E-2</v>
      </c>
      <c r="AK83">
        <f t="shared" si="46"/>
        <v>-2.0391701796967938E-2</v>
      </c>
      <c r="AL83">
        <f t="shared" si="24"/>
        <v>-0.24626481159722088</v>
      </c>
      <c r="AN83">
        <f t="shared" si="34"/>
        <v>0</v>
      </c>
      <c r="AO83">
        <f t="shared" si="34"/>
        <v>0</v>
      </c>
      <c r="AP83">
        <f t="shared" si="34"/>
        <v>-9.1845611622632511E-9</v>
      </c>
      <c r="AQ83">
        <f t="shared" si="34"/>
        <v>-3.5285291100374151E-5</v>
      </c>
      <c r="AR83">
        <f t="shared" si="34"/>
        <v>-3.5294475661536415E-5</v>
      </c>
      <c r="AS83">
        <f t="shared" si="34"/>
        <v>-5.6409357701763036E-6</v>
      </c>
      <c r="AT83">
        <f t="shared" si="34"/>
        <v>-3.6956267330355022E-6</v>
      </c>
      <c r="AU83">
        <f t="shared" si="25"/>
        <v>-4.4631038164748217E-5</v>
      </c>
      <c r="AW83">
        <v>80</v>
      </c>
      <c r="AX83">
        <f>IF(Z83&gt;0, (R83*SUMPRODUCT(K83:$K$98, X83:$X$98)-K83*$AZ$3)/Z83, 0)</f>
        <v>-128350.53033986493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50000</v>
      </c>
      <c r="S84">
        <f t="shared" si="29"/>
        <v>-369230.2508125272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-0.26018451208675547</v>
      </c>
      <c r="AC84">
        <f t="shared" si="45"/>
        <v>-0.2323374488357158</v>
      </c>
      <c r="AE84">
        <f t="shared" si="30"/>
        <v>0</v>
      </c>
      <c r="AF84">
        <f t="shared" si="31"/>
        <v>0</v>
      </c>
      <c r="AG84">
        <f t="shared" si="31"/>
        <v>-1.5731203518971873E-5</v>
      </c>
      <c r="AH84">
        <f t="shared" si="32"/>
        <v>-6.8881029909228828E-2</v>
      </c>
      <c r="AI84">
        <f t="shared" si="23"/>
        <v>-6.8896761112747798E-2</v>
      </c>
      <c r="AJ84">
        <f t="shared" si="33"/>
        <v>-2.7847063251039667E-2</v>
      </c>
      <c r="AK84">
        <f t="shared" si="46"/>
        <v>-1.8212915846072885E-2</v>
      </c>
      <c r="AL84">
        <f t="shared" si="24"/>
        <v>-0.11495674020986035</v>
      </c>
      <c r="AN84">
        <f t="shared" si="34"/>
        <v>0</v>
      </c>
      <c r="AO84">
        <f t="shared" si="34"/>
        <v>0</v>
      </c>
      <c r="AP84">
        <f t="shared" si="34"/>
        <v>-2.545531968205664E-9</v>
      </c>
      <c r="AQ84">
        <f t="shared" si="34"/>
        <v>-1.1145928118304065E-5</v>
      </c>
      <c r="AR84">
        <f t="shared" si="34"/>
        <v>-1.114847365027227E-5</v>
      </c>
      <c r="AS84">
        <f t="shared" si="34"/>
        <v>-4.5060500069609047E-6</v>
      </c>
      <c r="AT84">
        <f t="shared" si="34"/>
        <v>-2.9471082402885366E-6</v>
      </c>
      <c r="AU84">
        <f t="shared" si="25"/>
        <v>-1.8601631897521711E-5</v>
      </c>
      <c r="AW84">
        <v>81</v>
      </c>
      <c r="AX84">
        <f>IF(Z84&gt;0, (R84*SUMPRODUCT(K84:$K$98, X84:$X$98)-K84*$AZ$3)/Z84, 0)</f>
        <v>-369230.2508125272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50000</v>
      </c>
      <c r="S85">
        <f t="shared" si="29"/>
        <v>-1168962.5978128756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-0.2323374488357158</v>
      </c>
      <c r="AC85">
        <f t="shared" si="45"/>
        <v>-0.20745364070835187</v>
      </c>
      <c r="AE85">
        <f t="shared" si="30"/>
        <v>0</v>
      </c>
      <c r="AF85">
        <f t="shared" si="31"/>
        <v>0</v>
      </c>
      <c r="AG85">
        <f t="shared" si="31"/>
        <v>-4.4367039864341426E-6</v>
      </c>
      <c r="AH85">
        <f t="shared" si="32"/>
        <v>-2.2274374994696023E-2</v>
      </c>
      <c r="AI85">
        <f t="shared" si="23"/>
        <v>-2.2278811698682458E-2</v>
      </c>
      <c r="AJ85">
        <f t="shared" si="33"/>
        <v>-2.4883808127363932E-2</v>
      </c>
      <c r="AK85">
        <f t="shared" si="46"/>
        <v>-1.6263621418500109E-2</v>
      </c>
      <c r="AL85">
        <f t="shared" si="24"/>
        <v>-6.3426241244546488E-2</v>
      </c>
      <c r="AN85">
        <f t="shared" si="34"/>
        <v>0</v>
      </c>
      <c r="AO85">
        <f t="shared" si="34"/>
        <v>0</v>
      </c>
      <c r="AP85">
        <f t="shared" si="34"/>
        <v>-6.4100148706911543E-10</v>
      </c>
      <c r="AQ85">
        <f t="shared" si="34"/>
        <v>-3.2181338982253532E-6</v>
      </c>
      <c r="AR85">
        <f t="shared" si="34"/>
        <v>-3.2187748997124226E-6</v>
      </c>
      <c r="AS85">
        <f t="shared" si="34"/>
        <v>-3.5951368543752154E-6</v>
      </c>
      <c r="AT85">
        <f t="shared" si="34"/>
        <v>-2.3497185176797082E-6</v>
      </c>
      <c r="AU85">
        <f t="shared" si="25"/>
        <v>-9.163630271767345E-6</v>
      </c>
      <c r="AW85">
        <v>82</v>
      </c>
      <c r="AX85">
        <f>IF(Z85&gt;0, (R85*SUMPRODUCT(K85:$K$98, X85:$X$98)-K85*$AZ$3)/Z85, 0)</f>
        <v>-1168962.5978128756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8"/>
        <v>50000</v>
      </c>
      <c r="S86">
        <f t="shared" si="29"/>
        <v>-4114797.0430940553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-0.20745364070835187</v>
      </c>
      <c r="AC86">
        <f t="shared" si="45"/>
        <v>-0.18522922129271246</v>
      </c>
      <c r="AE86">
        <f t="shared" si="30"/>
        <v>0</v>
      </c>
      <c r="AF86">
        <f t="shared" si="31"/>
        <v>0</v>
      </c>
      <c r="AG86">
        <f t="shared" si="31"/>
        <v>-1.1253849178514545E-6</v>
      </c>
      <c r="AH86">
        <f t="shared" si="32"/>
        <v>-6.5339040574366944E-3</v>
      </c>
      <c r="AI86">
        <f t="shared" si="23"/>
        <v>-6.5350294423545457E-3</v>
      </c>
      <c r="AJ86">
        <f t="shared" si="33"/>
        <v>-2.2224419415639407E-2</v>
      </c>
      <c r="AK86">
        <f t="shared" si="46"/>
        <v>-1.4521754849584633E-2</v>
      </c>
      <c r="AL86">
        <f t="shared" si="24"/>
        <v>-4.3281203707578583E-2</v>
      </c>
      <c r="AN86">
        <f t="shared" si="34"/>
        <v>0</v>
      </c>
      <c r="AO86">
        <f t="shared" si="34"/>
        <v>0</v>
      </c>
      <c r="AP86">
        <f t="shared" si="34"/>
        <v>-1.4517159586615408E-10</v>
      </c>
      <c r="AQ86">
        <f t="shared" si="34"/>
        <v>-8.4285586576487827E-7</v>
      </c>
      <c r="AR86">
        <f t="shared" si="34"/>
        <v>-8.4300103736074442E-7</v>
      </c>
      <c r="AS86">
        <f t="shared" si="34"/>
        <v>-2.8668897037706484E-6</v>
      </c>
      <c r="AT86">
        <f t="shared" si="34"/>
        <v>-1.8732669088155743E-6</v>
      </c>
      <c r="AU86">
        <f t="shared" si="25"/>
        <v>-5.5831576499469669E-6</v>
      </c>
      <c r="AW86">
        <v>83</v>
      </c>
      <c r="AX86">
        <f>IF(Z86&gt;0, (R86*SUMPRODUCT(K86:$K$98, X86:$X$98)-K86*$AZ$3)/Z86, 0)</f>
        <v>-4114797.0430940553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50000</v>
      </c>
      <c r="S87">
        <f t="shared" si="29"/>
        <v>-16308793.70953387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-0.18522922129271246</v>
      </c>
      <c r="AC87">
        <f t="shared" si="45"/>
        <v>-0.16538395919363388</v>
      </c>
      <c r="AE87">
        <f t="shared" si="30"/>
        <v>0</v>
      </c>
      <c r="AF87">
        <f t="shared" si="31"/>
        <v>0</v>
      </c>
      <c r="AG87">
        <f t="shared" si="31"/>
        <v>-2.5351960748781952E-7</v>
      </c>
      <c r="AH87">
        <f t="shared" si="32"/>
        <v>-1.7212229223702411E-3</v>
      </c>
      <c r="AI87">
        <f t="shared" si="23"/>
        <v>-1.7214764419777289E-3</v>
      </c>
      <c r="AJ87">
        <f t="shared" si="33"/>
        <v>-1.9845262099078581E-2</v>
      </c>
      <c r="AK87">
        <f t="shared" si="46"/>
        <v>-1.2966045490489873E-2</v>
      </c>
      <c r="AL87">
        <f t="shared" si="24"/>
        <v>-3.4532784031546179E-2</v>
      </c>
      <c r="AN87">
        <f t="shared" si="34"/>
        <v>0</v>
      </c>
      <c r="AO87">
        <f t="shared" si="34"/>
        <v>0</v>
      </c>
      <c r="AP87">
        <f t="shared" si="34"/>
        <v>-2.919941103401723E-11</v>
      </c>
      <c r="AQ87">
        <f t="shared" si="34"/>
        <v>-1.9824382062391647E-7</v>
      </c>
      <c r="AR87">
        <f t="shared" si="34"/>
        <v>-1.982730200349505E-7</v>
      </c>
      <c r="AS87">
        <f t="shared" si="34"/>
        <v>-2.2857007820850307E-6</v>
      </c>
      <c r="AT87">
        <f t="shared" si="34"/>
        <v>-1.4933791335282398E-6</v>
      </c>
      <c r="AU87">
        <f t="shared" si="25"/>
        <v>-3.9773529356482211E-6</v>
      </c>
      <c r="AW87">
        <v>84</v>
      </c>
      <c r="AX87">
        <f>IF(Z87&gt;0, (R87*SUMPRODUCT(K87:$K$98, X87:$X$98)-K87*$AZ$3)/Z87, 0)</f>
        <v>-16308793.70953387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50000</v>
      </c>
      <c r="S88">
        <f t="shared" si="29"/>
        <v>-73955731.8951983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-0.16538395919363388</v>
      </c>
      <c r="AC88">
        <f t="shared" si="45"/>
        <v>-0.14766442087053991</v>
      </c>
      <c r="AE88">
        <f t="shared" si="30"/>
        <v>0</v>
      </c>
      <c r="AF88">
        <f t="shared" si="31"/>
        <v>0</v>
      </c>
      <c r="AG88">
        <f t="shared" si="31"/>
        <v>-4.9916489596706722E-8</v>
      </c>
      <c r="AH88">
        <f t="shared" si="32"/>
        <v>-4.0213584363246919E-4</v>
      </c>
      <c r="AI88">
        <f t="shared" ref="AI88:AI89" si="49">SUM(AE88:AH88)</f>
        <v>-4.0218576012206588E-4</v>
      </c>
      <c r="AJ88">
        <f t="shared" si="33"/>
        <v>-1.7719538323093975E-2</v>
      </c>
      <c r="AK88">
        <f t="shared" si="46"/>
        <v>-1.1576877143554373E-2</v>
      </c>
      <c r="AL88">
        <f t="shared" ref="AL88:AL89" si="50">SUM(AI88:AK88)</f>
        <v>-2.9698601226770413E-2</v>
      </c>
      <c r="AN88">
        <f t="shared" si="34"/>
        <v>0</v>
      </c>
      <c r="AO88">
        <f t="shared" si="34"/>
        <v>0</v>
      </c>
      <c r="AP88">
        <f t="shared" si="34"/>
        <v>-5.13320431797481E-12</v>
      </c>
      <c r="AQ88">
        <f t="shared" si="34"/>
        <v>-4.1353978727759413E-8</v>
      </c>
      <c r="AR88">
        <f t="shared" si="34"/>
        <v>-4.1359111932077383E-8</v>
      </c>
      <c r="AS88">
        <f t="shared" si="34"/>
        <v>-1.8222036719230179E-6</v>
      </c>
      <c r="AT88">
        <f t="shared" si="34"/>
        <v>-1.1905179274841854E-6</v>
      </c>
      <c r="AU88">
        <f t="shared" si="25"/>
        <v>-3.0540807113392809E-6</v>
      </c>
      <c r="AW88">
        <v>85</v>
      </c>
      <c r="AX88">
        <f>IF(Z88&gt;0, (R88*SUMPRODUCT(K88:$K$98, X88:$X$98)-K88*$AZ$3)/Z88, 0)</f>
        <v>-73955731.8951983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-0.14766442087053991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-9.9832979193413448E-5</v>
      </c>
      <c r="AI89">
        <f t="shared" si="49"/>
        <v>-9.9832979193413448E-5</v>
      </c>
      <c r="AJ89">
        <f t="shared" si="33"/>
        <v>-0.14766442087053991</v>
      </c>
      <c r="AK89">
        <f t="shared" si="46"/>
        <v>-1.0336509460937794E-2</v>
      </c>
      <c r="AL89">
        <f t="shared" si="50"/>
        <v>-0.15810076331067111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-9.1664362820978752E-9</v>
      </c>
      <c r="AR89">
        <f t="shared" si="34"/>
        <v>-9.1664362820978752E-9</v>
      </c>
      <c r="AS89">
        <f t="shared" si="34"/>
        <v>-1.3558210082264976E-5</v>
      </c>
      <c r="AT89">
        <f t="shared" si="34"/>
        <v>-9.4907470575854827E-7</v>
      </c>
      <c r="AU89">
        <f t="shared" si="25"/>
        <v>-1.451645122430562E-5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3156.6555572782386</v>
      </c>
      <c r="AO91" s="8">
        <f t="shared" ref="AO91:AU91" si="51">SUM(AO3:AO89)</f>
        <v>-315.66555572782386</v>
      </c>
      <c r="AP91" s="8">
        <f t="shared" si="51"/>
        <v>-490.2251067402056</v>
      </c>
      <c r="AQ91" s="8">
        <f t="shared" si="51"/>
        <v>-1435.9241505699144</v>
      </c>
      <c r="AR91" s="8">
        <f t="shared" si="51"/>
        <v>914.8407442402937</v>
      </c>
      <c r="AS91" s="8">
        <f t="shared" si="51"/>
        <v>-54.389581174169898</v>
      </c>
      <c r="AT91" s="8">
        <f t="shared" si="51"/>
        <v>24.173595139332416</v>
      </c>
      <c r="AU91" s="8">
        <f t="shared" si="51"/>
        <v>884.62475820545671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4F800-8FFE-40C7-B82D-A7ED1F04516D}">
  <sheetPr codeName="Sheet7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4089.3705239353844</v>
      </c>
      <c r="K3">
        <v>1</v>
      </c>
      <c r="L3" s="2">
        <v>0</v>
      </c>
      <c r="O3">
        <f>$C$3</f>
        <v>4089.3705239353844</v>
      </c>
      <c r="P3">
        <f>O3*C5</f>
        <v>408.93705239353847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4089.3705239353844</v>
      </c>
      <c r="AF3">
        <f t="shared" ref="AF3:AG34" si="3">-$Z3*P3</f>
        <v>-408.93705239353847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3407.2837297418459</v>
      </c>
      <c r="AJ3">
        <f t="shared" ref="AJ3:AJ66" si="6">AB3-AC3</f>
        <v>0</v>
      </c>
      <c r="AL3">
        <f t="shared" ref="AL3:AL23" si="7">SUM(AI3:AK3)</f>
        <v>3407.2837297418459</v>
      </c>
      <c r="AN3">
        <f t="shared" ref="AN3:AU34" si="8">AE3*$K3</f>
        <v>4089.3705239353844</v>
      </c>
      <c r="AO3">
        <f t="shared" si="8"/>
        <v>-408.93705239353847</v>
      </c>
      <c r="AP3">
        <f t="shared" si="8"/>
        <v>-273.14974180000002</v>
      </c>
      <c r="AQ3">
        <f t="shared" si="8"/>
        <v>0</v>
      </c>
      <c r="AR3">
        <f t="shared" si="8"/>
        <v>3407.2837297418459</v>
      </c>
      <c r="AS3">
        <f t="shared" si="8"/>
        <v>0</v>
      </c>
      <c r="AT3">
        <f t="shared" si="8"/>
        <v>0</v>
      </c>
      <c r="AU3">
        <f t="shared" si="8"/>
        <v>3407.2837297418459</v>
      </c>
      <c r="AW3">
        <v>0</v>
      </c>
      <c r="AX3">
        <f>IF(Z3&gt;0, (R3*SUMPRODUCT(K3:$K$98, X3:$X$98)-K3*$AZ$3)/Z3, 0)</f>
        <v>0</v>
      </c>
      <c r="AZ3">
        <f>C6*ABS(SUMPRODUCT(X4:X79, K4:K79))/1</f>
        <v>1937.3732570062991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131.6258401258344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129.95348183482884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-129.95348183482884</v>
      </c>
      <c r="AK4">
        <f t="shared" ref="AK4:AK67" si="20">G4*SUM(AB4:AB4, AE4:AF4)</f>
        <v>0</v>
      </c>
      <c r="AL4">
        <f t="shared" si="7"/>
        <v>-265.22323183482888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-126.19624032092547</v>
      </c>
      <c r="AR4">
        <f t="shared" si="8"/>
        <v>-126.19624032092547</v>
      </c>
      <c r="AS4">
        <f t="shared" si="8"/>
        <v>-121.23657228736714</v>
      </c>
      <c r="AT4">
        <f t="shared" si="8"/>
        <v>0</v>
      </c>
      <c r="AU4">
        <f t="shared" si="8"/>
        <v>-247.43281260829264</v>
      </c>
      <c r="AW4">
        <v>1</v>
      </c>
      <c r="AX4">
        <f>IF(Z4&gt;0, (R4*SUMPRODUCT(K4:$K$98, X4:$X$98)-K4*$AZ$3)/Z4, 0)</f>
        <v>131.6258401258344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2.7496130000000001E-3</v>
      </c>
      <c r="Q5" s="4">
        <f t="shared" ref="Q5:Q68" si="22">$C$8</f>
        <v>25</v>
      </c>
      <c r="R5">
        <f t="shared" si="0"/>
        <v>50000</v>
      </c>
      <c r="S5">
        <f t="shared" si="1"/>
        <v>158.52314021338185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129.95348183482884</v>
      </c>
      <c r="AC5">
        <f t="shared" si="19"/>
        <v>154.51361139530013</v>
      </c>
      <c r="AE5">
        <f t="shared" si="2"/>
        <v>0</v>
      </c>
      <c r="AF5">
        <f t="shared" si="3"/>
        <v>0</v>
      </c>
      <c r="AG5">
        <f t="shared" si="3"/>
        <v>-24.367674521731551</v>
      </c>
      <c r="AH5">
        <f t="shared" si="4"/>
        <v>-135.73390403689325</v>
      </c>
      <c r="AI5">
        <f t="shared" si="5"/>
        <v>-160.10157855862479</v>
      </c>
      <c r="AJ5">
        <f t="shared" si="6"/>
        <v>-24.560129560471296</v>
      </c>
      <c r="AK5">
        <f t="shared" si="20"/>
        <v>5.3280927552279822</v>
      </c>
      <c r="AL5">
        <f t="shared" si="7"/>
        <v>-179.33361536386812</v>
      </c>
      <c r="AN5">
        <f t="shared" si="8"/>
        <v>0</v>
      </c>
      <c r="AO5">
        <f t="shared" si="8"/>
        <v>0</v>
      </c>
      <c r="AP5">
        <f t="shared" si="8"/>
        <v>-20.83699385556281</v>
      </c>
      <c r="AQ5">
        <f t="shared" si="8"/>
        <v>-116.06714961191629</v>
      </c>
      <c r="AR5">
        <f t="shared" si="8"/>
        <v>-136.90414346747909</v>
      </c>
      <c r="AS5">
        <f t="shared" si="8"/>
        <v>-21.001563702230609</v>
      </c>
      <c r="AT5">
        <f t="shared" si="8"/>
        <v>4.5560948338973901</v>
      </c>
      <c r="AU5">
        <f t="shared" si="8"/>
        <v>-153.34961233581231</v>
      </c>
      <c r="AW5">
        <v>2</v>
      </c>
      <c r="AX5">
        <f>IF(Z5&gt;0, (R5*SUMPRODUCT(K5:$K$98, X5:$X$98)-K5*$AZ$3)/Z5, 0)</f>
        <v>158.52314021338185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2.8010499999999998E-3</v>
      </c>
      <c r="Q6" s="4">
        <f t="shared" si="22"/>
        <v>25</v>
      </c>
      <c r="R6">
        <f t="shared" si="0"/>
        <v>50000</v>
      </c>
      <c r="S6">
        <f t="shared" si="1"/>
        <v>208.47486218788575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154.51361139530013</v>
      </c>
      <c r="AC6">
        <f t="shared" si="19"/>
        <v>200.60070578335922</v>
      </c>
      <c r="AE6">
        <f t="shared" si="2"/>
        <v>0</v>
      </c>
      <c r="AF6">
        <f t="shared" si="3"/>
        <v>0</v>
      </c>
      <c r="AG6">
        <f t="shared" si="3"/>
        <v>-24.05574270179514</v>
      </c>
      <c r="AH6">
        <f t="shared" si="4"/>
        <v>-136.51014943819231</v>
      </c>
      <c r="AI6">
        <f t="shared" si="5"/>
        <v>-160.56589213998745</v>
      </c>
      <c r="AJ6">
        <f t="shared" si="6"/>
        <v>-46.087094388059086</v>
      </c>
      <c r="AK6">
        <f t="shared" si="20"/>
        <v>9.0390462666250588</v>
      </c>
      <c r="AL6">
        <f t="shared" si="7"/>
        <v>-197.61394026142148</v>
      </c>
      <c r="AN6">
        <f t="shared" si="8"/>
        <v>0</v>
      </c>
      <c r="AO6">
        <f t="shared" si="8"/>
        <v>0</v>
      </c>
      <c r="AP6">
        <f t="shared" si="8"/>
        <v>-18.556841186619806</v>
      </c>
      <c r="AQ6">
        <f t="shared" si="8"/>
        <v>-105.30529840166749</v>
      </c>
      <c r="AR6">
        <f t="shared" si="8"/>
        <v>-123.86213958828729</v>
      </c>
      <c r="AS6">
        <f t="shared" si="8"/>
        <v>-35.552046840281029</v>
      </c>
      <c r="AT6">
        <f t="shared" si="8"/>
        <v>6.9728109469574902</v>
      </c>
      <c r="AU6">
        <f t="shared" si="8"/>
        <v>-152.44137548161083</v>
      </c>
      <c r="AW6">
        <v>3</v>
      </c>
      <c r="AX6">
        <f>IF(Z6&gt;0, (R6*SUMPRODUCT(K6:$K$98, X6:$X$98)-K6*$AZ$3)/Z6, 0)</f>
        <v>208.47486218788575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2.8606080000000002E-3</v>
      </c>
      <c r="Q7" s="4">
        <f t="shared" si="22"/>
        <v>25</v>
      </c>
      <c r="R7">
        <f t="shared" si="0"/>
        <v>50000</v>
      </c>
      <c r="S7">
        <f t="shared" si="1"/>
        <v>242.19210777234176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200.60070578335922</v>
      </c>
      <c r="AC7">
        <f t="shared" si="19"/>
        <v>230.04734795474974</v>
      </c>
      <c r="AE7">
        <f t="shared" si="2"/>
        <v>0</v>
      </c>
      <c r="AF7">
        <f t="shared" si="3"/>
        <v>0</v>
      </c>
      <c r="AG7">
        <f t="shared" si="3"/>
        <v>-23.746371224758491</v>
      </c>
      <c r="AH7">
        <f t="shared" si="4"/>
        <v>-137.62810003739361</v>
      </c>
      <c r="AI7">
        <f t="shared" si="5"/>
        <v>-161.3744712621521</v>
      </c>
      <c r="AJ7">
        <f t="shared" si="6"/>
        <v>-29.446642171390522</v>
      </c>
      <c r="AK7">
        <f t="shared" si="20"/>
        <v>9.8494946539629371</v>
      </c>
      <c r="AL7">
        <f t="shared" si="7"/>
        <v>-180.97161877957967</v>
      </c>
      <c r="AN7">
        <f t="shared" si="8"/>
        <v>0</v>
      </c>
      <c r="AO7">
        <f t="shared" si="8"/>
        <v>0</v>
      </c>
      <c r="AP7">
        <f t="shared" si="8"/>
        <v>-16.666535280138692</v>
      </c>
      <c r="AQ7">
        <f t="shared" si="8"/>
        <v>-96.595120286005141</v>
      </c>
      <c r="AR7">
        <f t="shared" si="8"/>
        <v>-113.26165556614384</v>
      </c>
      <c r="AS7">
        <f t="shared" si="8"/>
        <v>-20.667305163637327</v>
      </c>
      <c r="AT7">
        <f t="shared" si="8"/>
        <v>6.9129278148678592</v>
      </c>
      <c r="AU7">
        <f t="shared" si="8"/>
        <v>-127.0160329149133</v>
      </c>
      <c r="AW7">
        <v>4</v>
      </c>
      <c r="AX7">
        <f>IF(Z7&gt;0, (R7*SUMPRODUCT(K7:$K$98, X7:$X$98)-K7*$AZ$3)/Z7, 0)</f>
        <v>242.19210777234176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2.9228739999999998E-3</v>
      </c>
      <c r="Q8" s="4">
        <f t="shared" si="22"/>
        <v>25</v>
      </c>
      <c r="R8">
        <f t="shared" si="0"/>
        <v>50000</v>
      </c>
      <c r="S8">
        <f t="shared" si="1"/>
        <v>238.8600431829415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230.04734795474974</v>
      </c>
      <c r="AC8">
        <f t="shared" si="19"/>
        <v>223.95039796383094</v>
      </c>
      <c r="AE8">
        <f t="shared" si="2"/>
        <v>0</v>
      </c>
      <c r="AF8">
        <f t="shared" si="3"/>
        <v>0</v>
      </c>
      <c r="AG8">
        <f t="shared" si="3"/>
        <v>-23.439499861463712</v>
      </c>
      <c r="AH8">
        <f t="shared" si="4"/>
        <v>-138.81530209438949</v>
      </c>
      <c r="AI8">
        <f t="shared" si="5"/>
        <v>-162.2548019558532</v>
      </c>
      <c r="AJ8">
        <f t="shared" si="6"/>
        <v>6.0969499909188016</v>
      </c>
      <c r="AK8">
        <f t="shared" si="20"/>
        <v>4.9000085114361696</v>
      </c>
      <c r="AL8">
        <f t="shared" si="7"/>
        <v>-151.25784345349823</v>
      </c>
      <c r="AN8">
        <f t="shared" si="8"/>
        <v>0</v>
      </c>
      <c r="AO8">
        <f t="shared" si="8"/>
        <v>0</v>
      </c>
      <c r="AP8">
        <f t="shared" si="8"/>
        <v>-15.356254778957254</v>
      </c>
      <c r="AQ8">
        <f t="shared" si="8"/>
        <v>-90.944054215252692</v>
      </c>
      <c r="AR8">
        <f t="shared" si="8"/>
        <v>-106.30030899420993</v>
      </c>
      <c r="AS8">
        <f t="shared" si="8"/>
        <v>3.9943820469070199</v>
      </c>
      <c r="AT8">
        <f t="shared" si="8"/>
        <v>3.2102126566438636</v>
      </c>
      <c r="AU8">
        <f t="shared" si="8"/>
        <v>-99.095714290659046</v>
      </c>
      <c r="AW8">
        <v>5</v>
      </c>
      <c r="AX8">
        <f>IF(Z8&gt;0, (R8*SUMPRODUCT(K8:$K$98, X8:$X$98)-K8*$AZ$3)/Z8, 0)</f>
        <v>238.8600431829415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2.991456E-3</v>
      </c>
      <c r="Q9" s="4">
        <f t="shared" si="22"/>
        <v>25</v>
      </c>
      <c r="R9">
        <f t="shared" si="0"/>
        <v>50000</v>
      </c>
      <c r="S9">
        <f t="shared" si="1"/>
        <v>216.34084690254267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223.95039796383094</v>
      </c>
      <c r="AC9">
        <f t="shared" si="19"/>
        <v>200.2017040275698</v>
      </c>
      <c r="AE9">
        <f t="shared" si="2"/>
        <v>0</v>
      </c>
      <c r="AF9">
        <f t="shared" si="3"/>
        <v>0</v>
      </c>
      <c r="AG9">
        <f t="shared" si="3"/>
        <v>-23.134986630351502</v>
      </c>
      <c r="AH9">
        <f t="shared" si="4"/>
        <v>-140.23646499514956</v>
      </c>
      <c r="AI9">
        <f t="shared" si="5"/>
        <v>-163.37145162550107</v>
      </c>
      <c r="AJ9">
        <f t="shared" si="6"/>
        <v>23.748693936261134</v>
      </c>
      <c r="AK9">
        <f t="shared" si="20"/>
        <v>1.3213073479866024</v>
      </c>
      <c r="AL9">
        <f t="shared" si="7"/>
        <v>-138.30145034125334</v>
      </c>
      <c r="AN9">
        <f t="shared" si="8"/>
        <v>0</v>
      </c>
      <c r="AO9">
        <f t="shared" si="8"/>
        <v>0</v>
      </c>
      <c r="AP9">
        <f t="shared" si="8"/>
        <v>-14.354346690663549</v>
      </c>
      <c r="AQ9">
        <f t="shared" si="8"/>
        <v>-87.011195181438282</v>
      </c>
      <c r="AR9">
        <f t="shared" si="8"/>
        <v>-101.36554187210183</v>
      </c>
      <c r="AS9">
        <f t="shared" si="8"/>
        <v>14.735127867518118</v>
      </c>
      <c r="AT9">
        <f t="shared" si="8"/>
        <v>0.81981909308900036</v>
      </c>
      <c r="AU9">
        <f t="shared" si="8"/>
        <v>-85.810594911494718</v>
      </c>
      <c r="AW9">
        <v>6</v>
      </c>
      <c r="AX9">
        <f>IF(Z9&gt;0, (R9*SUMPRODUCT(K9:$K$98, X9:$X$98)-K9*$AZ$3)/Z9, 0)</f>
        <v>216.34084690254267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3.0654530000000001E-3</v>
      </c>
      <c r="Q10" s="4">
        <f t="shared" si="22"/>
        <v>25</v>
      </c>
      <c r="R10">
        <f t="shared" si="0"/>
        <v>50000</v>
      </c>
      <c r="S10">
        <f t="shared" si="1"/>
        <v>191.48455356736264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200.2017040275698</v>
      </c>
      <c r="AC10">
        <f t="shared" si="19"/>
        <v>174.88450907071547</v>
      </c>
      <c r="AE10">
        <f t="shared" si="2"/>
        <v>0</v>
      </c>
      <c r="AF10">
        <f t="shared" si="3"/>
        <v>0</v>
      </c>
      <c r="AG10">
        <f t="shared" si="3"/>
        <v>-22.832717549877017</v>
      </c>
      <c r="AH10">
        <f t="shared" si="4"/>
        <v>-141.83842834194181</v>
      </c>
      <c r="AI10">
        <f t="shared" si="5"/>
        <v>-164.67114589181881</v>
      </c>
      <c r="AJ10">
        <f t="shared" si="6"/>
        <v>25.317194956854337</v>
      </c>
      <c r="AK10">
        <f t="shared" si="20"/>
        <v>0.82082698651303632</v>
      </c>
      <c r="AL10">
        <f t="shared" si="7"/>
        <v>-138.53312394845145</v>
      </c>
      <c r="AN10">
        <f t="shared" si="8"/>
        <v>0</v>
      </c>
      <c r="AO10">
        <f t="shared" si="8"/>
        <v>0</v>
      </c>
      <c r="AP10">
        <f t="shared" si="8"/>
        <v>-13.439712217655801</v>
      </c>
      <c r="AQ10">
        <f t="shared" si="8"/>
        <v>-83.488426384469491</v>
      </c>
      <c r="AR10">
        <f t="shared" si="8"/>
        <v>-96.928138602125287</v>
      </c>
      <c r="AS10">
        <f t="shared" si="8"/>
        <v>14.902116387816559</v>
      </c>
      <c r="AT10">
        <f t="shared" si="8"/>
        <v>0.48315223341779862</v>
      </c>
      <c r="AU10">
        <f t="shared" si="8"/>
        <v>-81.542869980890941</v>
      </c>
      <c r="AW10">
        <v>7</v>
      </c>
      <c r="AX10">
        <f>IF(Z10&gt;0, (R10*SUMPRODUCT(K10:$K$98, X10:$X$98)-K10*$AZ$3)/Z10, 0)</f>
        <v>191.48455356736264</v>
      </c>
    </row>
    <row r="11" spans="1:52" x14ac:dyDescent="0.25">
      <c r="A11" t="s">
        <v>33</v>
      </c>
      <c r="C11" s="12">
        <f>AU81</f>
        <v>1166.8859692736739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3.1502779999999998E-3</v>
      </c>
      <c r="Q11" s="4">
        <f t="shared" si="22"/>
        <v>25</v>
      </c>
      <c r="R11">
        <f t="shared" si="0"/>
        <v>50000</v>
      </c>
      <c r="S11">
        <f t="shared" si="1"/>
        <v>164.40301138308169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174.88450907071547</v>
      </c>
      <c r="AC11">
        <f t="shared" si="19"/>
        <v>148.17617747123563</v>
      </c>
      <c r="AE11">
        <f t="shared" si="2"/>
        <v>0</v>
      </c>
      <c r="AF11">
        <f t="shared" si="3"/>
        <v>0</v>
      </c>
      <c r="AG11">
        <f t="shared" si="3"/>
        <v>-22.532460966600652</v>
      </c>
      <c r="AH11">
        <f t="shared" si="4"/>
        <v>-143.85881555518293</v>
      </c>
      <c r="AI11">
        <f t="shared" si="5"/>
        <v>-166.3912765217836</v>
      </c>
      <c r="AJ11">
        <f t="shared" si="6"/>
        <v>26.708331599479834</v>
      </c>
      <c r="AK11">
        <f t="shared" si="20"/>
        <v>0.41972282176971709</v>
      </c>
      <c r="AL11">
        <f t="shared" si="7"/>
        <v>-139.26322210053405</v>
      </c>
      <c r="AN11">
        <f t="shared" si="8"/>
        <v>0</v>
      </c>
      <c r="AO11">
        <f t="shared" si="8"/>
        <v>0</v>
      </c>
      <c r="AP11">
        <f t="shared" si="8"/>
        <v>-12.602600024471331</v>
      </c>
      <c r="AQ11">
        <f t="shared" si="8"/>
        <v>-80.461478003824169</v>
      </c>
      <c r="AR11">
        <f t="shared" si="8"/>
        <v>-93.064078028295512</v>
      </c>
      <c r="AS11">
        <f t="shared" si="8"/>
        <v>14.938200535135472</v>
      </c>
      <c r="AT11">
        <f t="shared" si="8"/>
        <v>0.23475459923116535</v>
      </c>
      <c r="AU11">
        <f t="shared" si="8"/>
        <v>-77.89112289392888</v>
      </c>
      <c r="AW11">
        <v>8</v>
      </c>
      <c r="AX11">
        <f>IF(Z11&gt;0, (R11*SUMPRODUCT(K11:$K$98, X11:$X$98)-K11*$AZ$3)/Z11, 0)</f>
        <v>164.40301138308169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3.247738E-3</v>
      </c>
      <c r="Q12" s="4">
        <f t="shared" si="22"/>
        <v>25</v>
      </c>
      <c r="R12">
        <f t="shared" si="0"/>
        <v>50000</v>
      </c>
      <c r="S12">
        <f t="shared" si="1"/>
        <v>136.69385729118397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148.17617747123563</v>
      </c>
      <c r="AC12">
        <f t="shared" si="19"/>
        <v>121.56981286233372</v>
      </c>
      <c r="AE12">
        <f t="shared" si="2"/>
        <v>0</v>
      </c>
      <c r="AF12">
        <f t="shared" si="3"/>
        <v>0</v>
      </c>
      <c r="AG12">
        <f t="shared" si="3"/>
        <v>-22.233956827219902</v>
      </c>
      <c r="AH12">
        <f t="shared" si="4"/>
        <v>-146.35905942949134</v>
      </c>
      <c r="AI12">
        <f t="shared" si="5"/>
        <v>-168.59301625671125</v>
      </c>
      <c r="AJ12">
        <f t="shared" si="6"/>
        <v>26.606364608901913</v>
      </c>
      <c r="AK12">
        <f t="shared" si="20"/>
        <v>0.34080520818384197</v>
      </c>
      <c r="AL12">
        <f t="shared" si="7"/>
        <v>-141.6458464396255</v>
      </c>
      <c r="AN12">
        <f t="shared" si="8"/>
        <v>0</v>
      </c>
      <c r="AO12">
        <f t="shared" si="8"/>
        <v>0</v>
      </c>
      <c r="AP12">
        <f t="shared" si="8"/>
        <v>-11.817584416258047</v>
      </c>
      <c r="AQ12">
        <f t="shared" si="8"/>
        <v>-77.791395986461026</v>
      </c>
      <c r="AR12">
        <f t="shared" si="8"/>
        <v>-89.608980402719084</v>
      </c>
      <c r="AS12">
        <f t="shared" si="8"/>
        <v>14.141565633990384</v>
      </c>
      <c r="AT12">
        <f t="shared" si="8"/>
        <v>0.18114159114864761</v>
      </c>
      <c r="AU12">
        <f t="shared" si="8"/>
        <v>-75.286273177580057</v>
      </c>
      <c r="AW12">
        <v>9</v>
      </c>
      <c r="AX12">
        <f>IF(Z12&gt;0, (R12*SUMPRODUCT(K12:$K$98, X12:$X$98)-K12*$AZ$3)/Z12, 0)</f>
        <v>136.69385729118397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3.3542210000000001E-3</v>
      </c>
      <c r="Q13" s="4">
        <f t="shared" si="22"/>
        <v>25</v>
      </c>
      <c r="R13">
        <f t="shared" si="0"/>
        <v>50000</v>
      </c>
      <c r="S13">
        <f t="shared" si="1"/>
        <v>107.89723843860494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121.56981286233372</v>
      </c>
      <c r="AC13">
        <f t="shared" si="19"/>
        <v>94.677839927583932</v>
      </c>
      <c r="AE13">
        <f t="shared" si="2"/>
        <v>0</v>
      </c>
      <c r="AF13">
        <f t="shared" si="3"/>
        <v>0</v>
      </c>
      <c r="AG13">
        <f t="shared" si="3"/>
        <v>-21.937039654044753</v>
      </c>
      <c r="AH13">
        <f t="shared" si="4"/>
        <v>-149.15520980590875</v>
      </c>
      <c r="AI13">
        <f t="shared" si="5"/>
        <v>-171.09224945995351</v>
      </c>
      <c r="AJ13">
        <f t="shared" si="6"/>
        <v>26.891972934749788</v>
      </c>
      <c r="AK13">
        <f t="shared" si="20"/>
        <v>0.24313962572466744</v>
      </c>
      <c r="AL13">
        <f t="shared" si="7"/>
        <v>-143.95713689947905</v>
      </c>
      <c r="AN13">
        <f t="shared" si="8"/>
        <v>0</v>
      </c>
      <c r="AO13">
        <f t="shared" si="8"/>
        <v>0</v>
      </c>
      <c r="AP13">
        <f t="shared" si="8"/>
        <v>-11.083431351974507</v>
      </c>
      <c r="AQ13">
        <f t="shared" si="8"/>
        <v>-75.358916004345019</v>
      </c>
      <c r="AR13">
        <f t="shared" si="8"/>
        <v>-86.44234735631953</v>
      </c>
      <c r="AS13">
        <f t="shared" si="8"/>
        <v>13.586853132505517</v>
      </c>
      <c r="AT13">
        <f t="shared" si="8"/>
        <v>0.12284343708916326</v>
      </c>
      <c r="AU13">
        <f t="shared" si="8"/>
        <v>-72.732650786724847</v>
      </c>
      <c r="AW13">
        <v>10</v>
      </c>
      <c r="AX13">
        <f>IF(Z13&gt;0, (R13*SUMPRODUCT(K13:$K$98, X13:$X$98)-K13*$AZ$3)/Z13, 0)</f>
        <v>107.89723843860494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3.4760450000000001E-3</v>
      </c>
      <c r="Q14" s="4">
        <f t="shared" si="22"/>
        <v>25</v>
      </c>
      <c r="R14">
        <f t="shared" si="0"/>
        <v>50000</v>
      </c>
      <c r="S14">
        <f t="shared" si="1"/>
        <v>143.46810050430815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94.677839927583932</v>
      </c>
      <c r="AC14">
        <f t="shared" si="19"/>
        <v>124.19410878253427</v>
      </c>
      <c r="AE14">
        <f t="shared" si="2"/>
        <v>0</v>
      </c>
      <c r="AF14">
        <f t="shared" si="3"/>
        <v>0</v>
      </c>
      <c r="AG14">
        <f t="shared" si="3"/>
        <v>-21.64141512050006</v>
      </c>
      <c r="AH14">
        <f t="shared" si="4"/>
        <v>-152.50827400848797</v>
      </c>
      <c r="AI14">
        <f t="shared" si="5"/>
        <v>-174.14968912898803</v>
      </c>
      <c r="AJ14">
        <f t="shared" si="6"/>
        <v>-29.51626885495034</v>
      </c>
      <c r="AK14">
        <f t="shared" si="20"/>
        <v>6.627448794930876</v>
      </c>
      <c r="AL14">
        <f t="shared" si="7"/>
        <v>-197.0385091890075</v>
      </c>
      <c r="AN14">
        <f t="shared" si="8"/>
        <v>0</v>
      </c>
      <c r="AO14">
        <f t="shared" si="8"/>
        <v>0</v>
      </c>
      <c r="AP14">
        <f t="shared" si="8"/>
        <v>-9.7625629752865049</v>
      </c>
      <c r="AQ14">
        <f t="shared" si="8"/>
        <v>-68.797332381918253</v>
      </c>
      <c r="AR14">
        <f t="shared" si="8"/>
        <v>-78.559895357204752</v>
      </c>
      <c r="AS14">
        <f t="shared" si="8"/>
        <v>-13.314953383939438</v>
      </c>
      <c r="AT14">
        <f t="shared" si="8"/>
        <v>2.989679088254757</v>
      </c>
      <c r="AU14">
        <f t="shared" si="8"/>
        <v>-88.885169652889431</v>
      </c>
      <c r="AW14">
        <v>11</v>
      </c>
      <c r="AX14">
        <f>IF(Z14&gt;0, (R14*SUMPRODUCT(K14:$K$98, X14:$X$98)-K14*$AZ$3)/Z14, 0)</f>
        <v>143.46810050430815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3.6141120000000001E-3</v>
      </c>
      <c r="Q15" s="4">
        <f t="shared" si="22"/>
        <v>25</v>
      </c>
      <c r="R15">
        <f t="shared" si="0"/>
        <v>50000</v>
      </c>
      <c r="S15">
        <f t="shared" si="1"/>
        <v>174.54071425656312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124.19410878253427</v>
      </c>
      <c r="AC15">
        <f t="shared" si="19"/>
        <v>149.03533431070082</v>
      </c>
      <c r="AE15">
        <f t="shared" si="2"/>
        <v>0</v>
      </c>
      <c r="AF15">
        <f t="shared" si="3"/>
        <v>0</v>
      </c>
      <c r="AG15">
        <f t="shared" si="3"/>
        <v>-21.346786471211079</v>
      </c>
      <c r="AH15">
        <f t="shared" si="4"/>
        <v>-156.42899616796143</v>
      </c>
      <c r="AI15">
        <f t="shared" si="5"/>
        <v>-177.77578263917252</v>
      </c>
      <c r="AJ15">
        <f t="shared" si="6"/>
        <v>-24.841225528166547</v>
      </c>
      <c r="AK15">
        <f t="shared" si="20"/>
        <v>8.6935876147773996</v>
      </c>
      <c r="AL15">
        <f t="shared" si="7"/>
        <v>-193.92342055256165</v>
      </c>
      <c r="AN15">
        <f t="shared" si="8"/>
        <v>0</v>
      </c>
      <c r="AO15">
        <f t="shared" si="8"/>
        <v>0</v>
      </c>
      <c r="AP15">
        <f t="shared" si="8"/>
        <v>-8.597905669226698</v>
      </c>
      <c r="AQ15">
        <f t="shared" si="8"/>
        <v>-63.005349999533323</v>
      </c>
      <c r="AR15">
        <f t="shared" si="8"/>
        <v>-71.603255668760028</v>
      </c>
      <c r="AS15">
        <f t="shared" si="8"/>
        <v>-10.005370789050893</v>
      </c>
      <c r="AT15">
        <f t="shared" si="8"/>
        <v>3.5015409152951049</v>
      </c>
      <c r="AU15">
        <f t="shared" si="8"/>
        <v>-78.107085542515804</v>
      </c>
      <c r="AW15">
        <v>12</v>
      </c>
      <c r="AX15">
        <f>IF(Z15&gt;0, (R15*SUMPRODUCT(K15:$K$98, X15:$X$98)-K15*$AZ$3)/Z15, 0)</f>
        <v>174.54071425656312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3.757594E-3</v>
      </c>
      <c r="Q16" s="4">
        <f t="shared" si="22"/>
        <v>25</v>
      </c>
      <c r="R16">
        <f t="shared" si="0"/>
        <v>50000</v>
      </c>
      <c r="S16">
        <f t="shared" si="1"/>
        <v>201.43801962912843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149.03533431070082</v>
      </c>
      <c r="AC16">
        <f t="shared" si="19"/>
        <v>169.6358395880294</v>
      </c>
      <c r="AE16">
        <f t="shared" si="2"/>
        <v>0</v>
      </c>
      <c r="AF16">
        <f t="shared" si="3"/>
        <v>0</v>
      </c>
      <c r="AG16">
        <f t="shared" si="3"/>
        <v>-21.053106049735465</v>
      </c>
      <c r="AH16">
        <f t="shared" si="4"/>
        <v>-160.42511352700785</v>
      </c>
      <c r="AI16">
        <f t="shared" si="5"/>
        <v>-181.47821957674333</v>
      </c>
      <c r="AJ16">
        <f t="shared" si="6"/>
        <v>-20.60050527732858</v>
      </c>
      <c r="AK16">
        <f t="shared" si="20"/>
        <v>10.432473401749059</v>
      </c>
      <c r="AL16">
        <f t="shared" si="7"/>
        <v>-191.64625145232284</v>
      </c>
      <c r="AN16">
        <f t="shared" si="8"/>
        <v>0</v>
      </c>
      <c r="AO16">
        <f t="shared" si="8"/>
        <v>0</v>
      </c>
      <c r="AP16">
        <f t="shared" si="8"/>
        <v>-7.5710885480171228</v>
      </c>
      <c r="AQ16">
        <f t="shared" si="8"/>
        <v>-57.691854920093256</v>
      </c>
      <c r="AR16">
        <f t="shared" si="8"/>
        <v>-65.262943468110379</v>
      </c>
      <c r="AS16">
        <f t="shared" si="8"/>
        <v>-7.4083248913529545</v>
      </c>
      <c r="AT16">
        <f t="shared" si="8"/>
        <v>3.7517114915434533</v>
      </c>
      <c r="AU16">
        <f t="shared" si="8"/>
        <v>-68.91955686791988</v>
      </c>
      <c r="AW16">
        <v>13</v>
      </c>
      <c r="AX16">
        <f>IF(Z16&gt;0, (R16*SUMPRODUCT(K16:$K$98, X16:$X$98)-K16*$AZ$3)/Z16, 0)</f>
        <v>201.43801962912843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3.9119039999999999E-3</v>
      </c>
      <c r="Q17" s="4">
        <f t="shared" si="22"/>
        <v>25</v>
      </c>
      <c r="R17">
        <f t="shared" si="0"/>
        <v>50000</v>
      </c>
      <c r="S17">
        <f t="shared" si="1"/>
        <v>224.69908118549307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169.6358395880294</v>
      </c>
      <c r="AC17">
        <f t="shared" si="19"/>
        <v>186.59206973656251</v>
      </c>
      <c r="AE17">
        <f t="shared" si="2"/>
        <v>0</v>
      </c>
      <c r="AF17">
        <f t="shared" si="3"/>
        <v>0</v>
      </c>
      <c r="AG17">
        <f t="shared" si="3"/>
        <v>-20.760217259469727</v>
      </c>
      <c r="AH17">
        <f t="shared" si="4"/>
        <v>-164.71545953676872</v>
      </c>
      <c r="AI17">
        <f t="shared" si="5"/>
        <v>-185.47567679623845</v>
      </c>
      <c r="AJ17">
        <f t="shared" si="6"/>
        <v>-16.956230148533109</v>
      </c>
      <c r="AK17">
        <f t="shared" si="20"/>
        <v>11.874508771162059</v>
      </c>
      <c r="AL17">
        <f t="shared" si="7"/>
        <v>-190.5573981736095</v>
      </c>
      <c r="AN17">
        <f t="shared" si="8"/>
        <v>0</v>
      </c>
      <c r="AO17">
        <f t="shared" si="8"/>
        <v>0</v>
      </c>
      <c r="AP17">
        <f t="shared" si="8"/>
        <v>-6.6658574026442947</v>
      </c>
      <c r="AQ17">
        <f t="shared" si="8"/>
        <v>-52.888163527397097</v>
      </c>
      <c r="AR17">
        <f t="shared" si="8"/>
        <v>-59.554020930041389</v>
      </c>
      <c r="AS17">
        <f t="shared" si="8"/>
        <v>-5.4444426493168034</v>
      </c>
      <c r="AT17">
        <f t="shared" si="8"/>
        <v>3.8127627088733571</v>
      </c>
      <c r="AU17">
        <f t="shared" si="8"/>
        <v>-61.185700870484837</v>
      </c>
      <c r="AW17">
        <v>14</v>
      </c>
      <c r="AX17">
        <f>IF(Z17&gt;0, (R17*SUMPRODUCT(K17:$K$98, X17:$X$98)-K17*$AZ$3)/Z17, 0)</f>
        <v>224.69908118549307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4.0806530000000001E-3</v>
      </c>
      <c r="Q18" s="4">
        <f t="shared" si="22"/>
        <v>25</v>
      </c>
      <c r="R18">
        <f t="shared" si="0"/>
        <v>50000</v>
      </c>
      <c r="S18">
        <f t="shared" si="1"/>
        <v>244.71731795884494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186.59206973656251</v>
      </c>
      <c r="AC18">
        <f t="shared" si="19"/>
        <v>200.35398216329554</v>
      </c>
      <c r="AE18">
        <f t="shared" si="2"/>
        <v>0</v>
      </c>
      <c r="AF18">
        <f t="shared" si="3"/>
        <v>0</v>
      </c>
      <c r="AG18">
        <f t="shared" si="3"/>
        <v>-20.46789984403452</v>
      </c>
      <c r="AH18">
        <f t="shared" si="4"/>
        <v>-169.43048568101383</v>
      </c>
      <c r="AI18">
        <f t="shared" si="5"/>
        <v>-189.89838552504835</v>
      </c>
      <c r="AJ18">
        <f t="shared" si="6"/>
        <v>-13.761912426733033</v>
      </c>
      <c r="AK18">
        <f t="shared" si="20"/>
        <v>13.061444881559376</v>
      </c>
      <c r="AL18">
        <f t="shared" si="7"/>
        <v>-190.59885307022202</v>
      </c>
      <c r="AN18">
        <f t="shared" si="8"/>
        <v>0</v>
      </c>
      <c r="AO18">
        <f t="shared" si="8"/>
        <v>0</v>
      </c>
      <c r="AP18">
        <f t="shared" si="8"/>
        <v>-5.8678551585805154</v>
      </c>
      <c r="AQ18">
        <f t="shared" si="8"/>
        <v>-48.573305370844004</v>
      </c>
      <c r="AR18">
        <f t="shared" si="8"/>
        <v>-54.441160529424522</v>
      </c>
      <c r="AS18">
        <f t="shared" si="8"/>
        <v>-3.9453441457343557</v>
      </c>
      <c r="AT18">
        <f t="shared" si="8"/>
        <v>3.7445300842192255</v>
      </c>
      <c r="AU18">
        <f t="shared" si="8"/>
        <v>-54.641974590939654</v>
      </c>
      <c r="AW18">
        <v>15</v>
      </c>
      <c r="AX18">
        <f>IF(Z18&gt;0, (R18*SUMPRODUCT(K18:$K$98, X18:$X$98)-K18*$AZ$3)/Z18, 0)</f>
        <v>244.71731795884494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4.2836929999999999E-3</v>
      </c>
      <c r="Q19" s="4">
        <f t="shared" si="22"/>
        <v>25</v>
      </c>
      <c r="R19">
        <f t="shared" si="0"/>
        <v>50000</v>
      </c>
      <c r="S19">
        <f t="shared" si="1"/>
        <v>261.81411435138955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200.35398216329554</v>
      </c>
      <c r="AC19">
        <f t="shared" si="19"/>
        <v>211.28967318006841</v>
      </c>
      <c r="AE19">
        <f t="shared" si="2"/>
        <v>0</v>
      </c>
      <c r="AF19">
        <f t="shared" si="3"/>
        <v>0</v>
      </c>
      <c r="AG19">
        <f t="shared" si="3"/>
        <v>-20.175542646307584</v>
      </c>
      <c r="AH19">
        <f t="shared" si="4"/>
        <v>-175.35639857318353</v>
      </c>
      <c r="AI19">
        <f t="shared" si="5"/>
        <v>-195.5319412194911</v>
      </c>
      <c r="AJ19">
        <f t="shared" si="6"/>
        <v>-10.935691016772864</v>
      </c>
      <c r="AK19">
        <f t="shared" si="20"/>
        <v>14.02477875143069</v>
      </c>
      <c r="AL19">
        <f t="shared" si="7"/>
        <v>-192.44285348483328</v>
      </c>
      <c r="AN19">
        <f t="shared" si="8"/>
        <v>0</v>
      </c>
      <c r="AO19">
        <f t="shared" si="8"/>
        <v>0</v>
      </c>
      <c r="AP19">
        <f t="shared" si="8"/>
        <v>-5.1643218901132899</v>
      </c>
      <c r="AQ19">
        <f t="shared" si="8"/>
        <v>-44.885875121116499</v>
      </c>
      <c r="AR19">
        <f t="shared" si="8"/>
        <v>-50.050197011229791</v>
      </c>
      <c r="AS19">
        <f t="shared" si="8"/>
        <v>-2.7992024547489027</v>
      </c>
      <c r="AT19">
        <f t="shared" si="8"/>
        <v>3.5899144414469912</v>
      </c>
      <c r="AU19">
        <f t="shared" si="8"/>
        <v>-49.259485024531699</v>
      </c>
      <c r="AW19">
        <v>16</v>
      </c>
      <c r="AX19">
        <f>IF(Z19&gt;0, (R19*SUMPRODUCT(K19:$K$98, X19:$X$98)-K19*$AZ$3)/Z19, 0)</f>
        <v>261.81411435138955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4.5002690000000003E-3</v>
      </c>
      <c r="Q20" s="4">
        <f t="shared" si="22"/>
        <v>25</v>
      </c>
      <c r="R20">
        <f t="shared" si="0"/>
        <v>50000</v>
      </c>
      <c r="S20">
        <f t="shared" si="1"/>
        <v>276.03596103168832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211.28967318006841</v>
      </c>
      <c r="AC20">
        <f t="shared" si="19"/>
        <v>219.53683054789536</v>
      </c>
      <c r="AE20">
        <f t="shared" si="2"/>
        <v>0</v>
      </c>
      <c r="AF20">
        <f t="shared" si="3"/>
        <v>0</v>
      </c>
      <c r="AG20">
        <f t="shared" si="3"/>
        <v>-19.88299185071515</v>
      </c>
      <c r="AH20">
        <f t="shared" si="4"/>
        <v>-181.59073825871198</v>
      </c>
      <c r="AI20">
        <f t="shared" si="5"/>
        <v>-201.47373010942712</v>
      </c>
      <c r="AJ20">
        <f t="shared" si="6"/>
        <v>-8.2471573678269579</v>
      </c>
      <c r="AK20">
        <f t="shared" si="20"/>
        <v>14.79027712260479</v>
      </c>
      <c r="AL20">
        <f t="shared" si="7"/>
        <v>-194.9306103546493</v>
      </c>
      <c r="AN20">
        <f t="shared" si="8"/>
        <v>0</v>
      </c>
      <c r="AO20">
        <f t="shared" si="8"/>
        <v>0</v>
      </c>
      <c r="AP20">
        <f t="shared" si="8"/>
        <v>-4.5441409227714802</v>
      </c>
      <c r="AQ20">
        <f t="shared" si="8"/>
        <v>-41.501495907318294</v>
      </c>
      <c r="AR20">
        <f t="shared" si="8"/>
        <v>-46.045636830089776</v>
      </c>
      <c r="AS20">
        <f t="shared" si="8"/>
        <v>-1.8848393427436256</v>
      </c>
      <c r="AT20">
        <f t="shared" si="8"/>
        <v>3.3802309047137631</v>
      </c>
      <c r="AU20">
        <f t="shared" si="8"/>
        <v>-44.550245268119639</v>
      </c>
      <c r="AW20">
        <v>17</v>
      </c>
      <c r="AX20">
        <f>IF(Z20&gt;0, (R20*SUMPRODUCT(K20:$K$98, X20:$X$98)-K20*$AZ$3)/Z20, 0)</f>
        <v>276.03596103168832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4.7150400000000002E-3</v>
      </c>
      <c r="Q21" s="4">
        <f t="shared" si="22"/>
        <v>25</v>
      </c>
      <c r="R21">
        <f t="shared" si="0"/>
        <v>50000</v>
      </c>
      <c r="S21">
        <f t="shared" si="1"/>
        <v>287.73709897413829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219.53683054789536</v>
      </c>
      <c r="AC21">
        <f t="shared" si="19"/>
        <v>225.47554221999084</v>
      </c>
      <c r="AE21">
        <f t="shared" si="2"/>
        <v>0</v>
      </c>
      <c r="AF21">
        <f t="shared" si="3"/>
        <v>0</v>
      </c>
      <c r="AG21">
        <f t="shared" si="3"/>
        <v>-19.590412830312204</v>
      </c>
      <c r="AH21">
        <f t="shared" si="4"/>
        <v>-187.49820379159195</v>
      </c>
      <c r="AI21">
        <f t="shared" si="5"/>
        <v>-207.08861662190415</v>
      </c>
      <c r="AJ21">
        <f t="shared" si="6"/>
        <v>-5.9387116720954793</v>
      </c>
      <c r="AK21">
        <f t="shared" si="20"/>
        <v>15.367578138352677</v>
      </c>
      <c r="AL21">
        <f t="shared" si="7"/>
        <v>-197.65975015564695</v>
      </c>
      <c r="AN21">
        <f t="shared" si="8"/>
        <v>0</v>
      </c>
      <c r="AO21">
        <f t="shared" si="8"/>
        <v>0</v>
      </c>
      <c r="AP21">
        <f t="shared" si="8"/>
        <v>-3.9975658101136258</v>
      </c>
      <c r="AQ21">
        <f t="shared" si="8"/>
        <v>-38.260368243757931</v>
      </c>
      <c r="AR21">
        <f t="shared" si="8"/>
        <v>-42.257934053871558</v>
      </c>
      <c r="AS21">
        <f t="shared" si="8"/>
        <v>-1.211837184960092</v>
      </c>
      <c r="AT21">
        <f t="shared" si="8"/>
        <v>3.1358657667016216</v>
      </c>
      <c r="AU21">
        <f t="shared" si="8"/>
        <v>-40.333905472130027</v>
      </c>
      <c r="AW21">
        <v>18</v>
      </c>
      <c r="AX21">
        <f>IF(Z21&gt;0, (R21*SUMPRODUCT(K21:$K$98, X21:$X$98)-K21*$AZ$3)/Z21, 0)</f>
        <v>287.73709897413829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4.9523709999999997E-3</v>
      </c>
      <c r="Q22" s="4">
        <f t="shared" si="22"/>
        <v>25</v>
      </c>
      <c r="R22">
        <f t="shared" si="0"/>
        <v>50000</v>
      </c>
      <c r="S22">
        <f t="shared" si="1"/>
        <v>297.41239097224729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225.47554221999084</v>
      </c>
      <c r="AC22">
        <f t="shared" si="19"/>
        <v>229.5725021721384</v>
      </c>
      <c r="AE22">
        <f t="shared" si="2"/>
        <v>0</v>
      </c>
      <c r="AF22">
        <f t="shared" si="3"/>
        <v>0</v>
      </c>
      <c r="AG22">
        <f t="shared" si="3"/>
        <v>-19.297489709630213</v>
      </c>
      <c r="AH22">
        <f t="shared" si="4"/>
        <v>-194.03798475773215</v>
      </c>
      <c r="AI22">
        <f t="shared" si="5"/>
        <v>-213.33547446736236</v>
      </c>
      <c r="AJ22">
        <f t="shared" si="6"/>
        <v>-4.0969599521475573</v>
      </c>
      <c r="AK22">
        <f t="shared" si="20"/>
        <v>15.783287955399361</v>
      </c>
      <c r="AL22">
        <f t="shared" si="7"/>
        <v>-201.64914646411054</v>
      </c>
      <c r="AN22">
        <f t="shared" si="8"/>
        <v>0</v>
      </c>
      <c r="AO22">
        <f t="shared" si="8"/>
        <v>0</v>
      </c>
      <c r="AP22">
        <f t="shared" si="8"/>
        <v>-3.5158863598427597</v>
      </c>
      <c r="AQ22">
        <f t="shared" si="8"/>
        <v>-35.352551765353972</v>
      </c>
      <c r="AR22">
        <f t="shared" si="8"/>
        <v>-38.868438125196732</v>
      </c>
      <c r="AS22">
        <f t="shared" si="8"/>
        <v>-0.74644141954843235</v>
      </c>
      <c r="AT22">
        <f t="shared" si="8"/>
        <v>2.8756199729007395</v>
      </c>
      <c r="AU22">
        <f t="shared" si="8"/>
        <v>-36.739259571844421</v>
      </c>
      <c r="AW22">
        <v>19</v>
      </c>
      <c r="AX22">
        <f>IF(Z22&gt;0, (R22*SUMPRODUCT(K22:$K$98, X22:$X$98)-K22*$AZ$3)/Z22, 0)</f>
        <v>297.41239097224729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5.2041409999999998E-3</v>
      </c>
      <c r="Q23" s="4">
        <f t="shared" si="22"/>
        <v>25</v>
      </c>
      <c r="R23">
        <f t="shared" si="0"/>
        <v>50000</v>
      </c>
      <c r="S23">
        <f t="shared" si="1"/>
        <v>305.24878908500364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229.5725021721384</v>
      </c>
      <c r="AC23">
        <f t="shared" si="19"/>
        <v>232.03899343884268</v>
      </c>
      <c r="AE23">
        <f t="shared" si="2"/>
        <v>0</v>
      </c>
      <c r="AF23">
        <f t="shared" si="3"/>
        <v>0</v>
      </c>
      <c r="AG23">
        <f t="shared" si="3"/>
        <v>-19.004087955138949</v>
      </c>
      <c r="AH23">
        <f t="shared" si="4"/>
        <v>-200.8537147899294</v>
      </c>
      <c r="AI23">
        <f t="shared" si="5"/>
        <v>-219.85780274506834</v>
      </c>
      <c r="AJ23">
        <f t="shared" si="6"/>
        <v>-2.4664912667042813</v>
      </c>
      <c r="AK23">
        <f t="shared" si="20"/>
        <v>16.070075152049689</v>
      </c>
      <c r="AL23">
        <f t="shared" si="7"/>
        <v>-206.25421885972293</v>
      </c>
      <c r="AN23">
        <f t="shared" si="8"/>
        <v>0</v>
      </c>
      <c r="AO23">
        <f t="shared" si="8"/>
        <v>0</v>
      </c>
      <c r="AP23">
        <f t="shared" si="8"/>
        <v>-3.0914556498997623</v>
      </c>
      <c r="AQ23">
        <f t="shared" si="8"/>
        <v>-32.673514922497247</v>
      </c>
      <c r="AR23">
        <f t="shared" si="8"/>
        <v>-35.764970572397011</v>
      </c>
      <c r="AS23">
        <f t="shared" si="8"/>
        <v>-0.40123200754916843</v>
      </c>
      <c r="AT23">
        <f t="shared" si="8"/>
        <v>2.6141704216688657</v>
      </c>
      <c r="AU23">
        <f t="shared" si="8"/>
        <v>-33.552032158277314</v>
      </c>
      <c r="AW23">
        <v>20</v>
      </c>
      <c r="AX23">
        <f>IF(Z23&gt;0, (R23*SUMPRODUCT(K23:$K$98, X23:$X$98)-K23*$AZ$3)/Z23, 0)</f>
        <v>305.24878908500364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5.4847869999999996E-3</v>
      </c>
      <c r="Q24" s="4">
        <f t="shared" si="22"/>
        <v>25</v>
      </c>
      <c r="R24">
        <f t="shared" si="0"/>
        <v>50000</v>
      </c>
      <c r="S24">
        <f t="shared" si="1"/>
        <v>311.51096016896241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232.03899343884268</v>
      </c>
      <c r="AC24">
        <f t="shared" si="19"/>
        <v>233.1324812235402</v>
      </c>
      <c r="AE24">
        <f t="shared" si="2"/>
        <v>0</v>
      </c>
      <c r="AF24">
        <f t="shared" si="3"/>
        <v>0</v>
      </c>
      <c r="AG24">
        <f t="shared" si="3"/>
        <v>-18.709813701024355</v>
      </c>
      <c r="AH24">
        <f t="shared" si="4"/>
        <v>-208.46674912640535</v>
      </c>
      <c r="AI24">
        <f t="shared" ref="AI24:AI79" si="23">SUM(AE24:AH24)</f>
        <v>-227.17656282742971</v>
      </c>
      <c r="AJ24">
        <f t="shared" si="6"/>
        <v>-1.0934877846975155</v>
      </c>
      <c r="AK24">
        <f t="shared" si="20"/>
        <v>16.24272954071899</v>
      </c>
      <c r="AL24">
        <f t="shared" ref="AL24:AL79" si="24">SUM(AI24:AK24)</f>
        <v>-212.02732107140824</v>
      </c>
      <c r="AN24">
        <f t="shared" si="8"/>
        <v>0</v>
      </c>
      <c r="AO24">
        <f t="shared" si="8"/>
        <v>0</v>
      </c>
      <c r="AP24">
        <f t="shared" si="8"/>
        <v>-2.7174867121795692</v>
      </c>
      <c r="AQ24">
        <f t="shared" si="8"/>
        <v>-30.27852814222636</v>
      </c>
      <c r="AR24">
        <f t="shared" si="8"/>
        <v>-32.996014854405928</v>
      </c>
      <c r="AS24">
        <f t="shared" si="8"/>
        <v>-0.15882245394477024</v>
      </c>
      <c r="AT24">
        <f t="shared" si="8"/>
        <v>2.3591577341047385</v>
      </c>
      <c r="AU24">
        <f t="shared" si="8"/>
        <v>-30.795679574245963</v>
      </c>
      <c r="AW24">
        <v>21</v>
      </c>
      <c r="AX24">
        <f>IF(Z24&gt;0, (R24*SUMPRODUCT(K24:$K$98, X24:$X$98)-K24*$AZ$3)/Z24, 0)</f>
        <v>311.51096016896241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5.8078460000000002E-3</v>
      </c>
      <c r="Q25" s="4">
        <f t="shared" si="22"/>
        <v>25</v>
      </c>
      <c r="R25">
        <f t="shared" si="0"/>
        <v>50000</v>
      </c>
      <c r="S25">
        <f t="shared" si="1"/>
        <v>316.33866431580998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233.1324812235402</v>
      </c>
      <c r="AC25">
        <f t="shared" si="19"/>
        <v>233.00306264130927</v>
      </c>
      <c r="AE25">
        <f t="shared" si="2"/>
        <v>0</v>
      </c>
      <c r="AF25">
        <f t="shared" si="3"/>
        <v>0</v>
      </c>
      <c r="AG25">
        <f t="shared" si="3"/>
        <v>-18.414051847349871</v>
      </c>
      <c r="AH25">
        <f t="shared" si="4"/>
        <v>-217.327433328479</v>
      </c>
      <c r="AI25">
        <f t="shared" si="23"/>
        <v>-235.74148517582887</v>
      </c>
      <c r="AJ25">
        <f t="shared" si="6"/>
        <v>0.12941858223092595</v>
      </c>
      <c r="AK25">
        <f t="shared" si="20"/>
        <v>16.319273685647815</v>
      </c>
      <c r="AL25">
        <f t="shared" si="24"/>
        <v>-219.29279290795012</v>
      </c>
      <c r="AN25">
        <f t="shared" si="8"/>
        <v>0</v>
      </c>
      <c r="AO25">
        <f t="shared" si="8"/>
        <v>0</v>
      </c>
      <c r="AP25">
        <f t="shared" si="8"/>
        <v>-2.387972411362846</v>
      </c>
      <c r="AQ25">
        <f t="shared" si="8"/>
        <v>-28.183472020330822</v>
      </c>
      <c r="AR25">
        <f t="shared" si="8"/>
        <v>-30.571444431693671</v>
      </c>
      <c r="AS25">
        <f t="shared" si="8"/>
        <v>1.6783269996582684E-2</v>
      </c>
      <c r="AT25">
        <f t="shared" si="8"/>
        <v>2.1163172373936359</v>
      </c>
      <c r="AU25">
        <f t="shared" si="8"/>
        <v>-28.438343924303449</v>
      </c>
      <c r="AW25">
        <v>22</v>
      </c>
      <c r="AX25">
        <f>IF(Z25&gt;0, (R25*SUMPRODUCT(K25:$K$98, X25:$X$98)-K25*$AZ$3)/Z25, 0)</f>
        <v>316.33866431580998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6.1543680000000003E-3</v>
      </c>
      <c r="Q26" s="4">
        <f t="shared" si="22"/>
        <v>25</v>
      </c>
      <c r="R26">
        <f t="shared" si="0"/>
        <v>50000</v>
      </c>
      <c r="S26">
        <f t="shared" si="1"/>
        <v>319.78770436974702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233.00306264130927</v>
      </c>
      <c r="AC26">
        <f t="shared" si="19"/>
        <v>231.73843844240301</v>
      </c>
      <c r="AE26">
        <f t="shared" si="2"/>
        <v>0</v>
      </c>
      <c r="AF26">
        <f t="shared" si="3"/>
        <v>0</v>
      </c>
      <c r="AG26">
        <f t="shared" si="3"/>
        <v>-18.1165844774367</v>
      </c>
      <c r="AH26">
        <f t="shared" si="4"/>
        <v>-226.65370287934189</v>
      </c>
      <c r="AI26">
        <f t="shared" si="23"/>
        <v>-244.7702873567786</v>
      </c>
      <c r="AJ26">
        <f t="shared" si="6"/>
        <v>1.2646241989062617</v>
      </c>
      <c r="AK26">
        <f t="shared" si="20"/>
        <v>16.310214384891651</v>
      </c>
      <c r="AL26">
        <f t="shared" si="24"/>
        <v>-227.19544877298068</v>
      </c>
      <c r="AN26">
        <f t="shared" si="8"/>
        <v>0</v>
      </c>
      <c r="AO26">
        <f t="shared" si="8"/>
        <v>0</v>
      </c>
      <c r="AP26">
        <f t="shared" si="8"/>
        <v>-2.0976752020141456</v>
      </c>
      <c r="AQ26">
        <f t="shared" si="8"/>
        <v>-26.243680345311319</v>
      </c>
      <c r="AR26">
        <f t="shared" si="8"/>
        <v>-28.341355547325467</v>
      </c>
      <c r="AS26">
        <f t="shared" si="8"/>
        <v>0.14642775657942383</v>
      </c>
      <c r="AT26">
        <f t="shared" si="8"/>
        <v>1.8885200075838171</v>
      </c>
      <c r="AU26">
        <f t="shared" si="8"/>
        <v>-26.306407783162225</v>
      </c>
      <c r="AW26">
        <v>23</v>
      </c>
      <c r="AX26">
        <f>IF(Z26&gt;0, (R26*SUMPRODUCT(K26:$K$98, X26:$X$98)-K26*$AZ$3)/Z26, 0)</f>
        <v>319.78770436974702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6.5216450000000004E-3</v>
      </c>
      <c r="Q27" s="4">
        <f t="shared" si="22"/>
        <v>25</v>
      </c>
      <c r="R27">
        <f t="shared" si="0"/>
        <v>50000</v>
      </c>
      <c r="S27">
        <f t="shared" si="1"/>
        <v>322.0603667087334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231.73843844240301</v>
      </c>
      <c r="AC27">
        <f t="shared" si="19"/>
        <v>229.52944365193491</v>
      </c>
      <c r="AE27">
        <f t="shared" si="2"/>
        <v>0</v>
      </c>
      <c r="AF27">
        <f t="shared" si="3"/>
        <v>0</v>
      </c>
      <c r="AG27">
        <f t="shared" si="3"/>
        <v>-17.817268700087983</v>
      </c>
      <c r="AH27">
        <f t="shared" si="4"/>
        <v>-236.29986514870535</v>
      </c>
      <c r="AI27">
        <f t="shared" si="23"/>
        <v>-254.11713384879334</v>
      </c>
      <c r="AJ27">
        <f t="shared" si="6"/>
        <v>2.2089947904680969</v>
      </c>
      <c r="AK27">
        <f t="shared" si="20"/>
        <v>16.221690690968213</v>
      </c>
      <c r="AL27">
        <f t="shared" si="24"/>
        <v>-235.68644836735703</v>
      </c>
      <c r="AN27">
        <f t="shared" si="8"/>
        <v>0</v>
      </c>
      <c r="AO27">
        <f t="shared" si="8"/>
        <v>0</v>
      </c>
      <c r="AP27">
        <f t="shared" si="8"/>
        <v>-1.8419804973224685</v>
      </c>
      <c r="AQ27">
        <f t="shared" si="8"/>
        <v>-24.429094630070612</v>
      </c>
      <c r="AR27">
        <f t="shared" si="8"/>
        <v>-26.271075127393082</v>
      </c>
      <c r="AS27">
        <f t="shared" si="8"/>
        <v>0.22836975695994721</v>
      </c>
      <c r="AT27">
        <f t="shared" si="8"/>
        <v>1.6770268434136226</v>
      </c>
      <c r="AU27">
        <f t="shared" si="8"/>
        <v>-24.365678527019512</v>
      </c>
      <c r="AW27">
        <v>24</v>
      </c>
      <c r="AX27">
        <f>IF(Z27&gt;0, (R27*SUMPRODUCT(K27:$K$98, X27:$X$98)-K27*$AZ$3)/Z27, 0)</f>
        <v>322.0603667087334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6.9358459999999999E-3</v>
      </c>
      <c r="Q28" s="4">
        <f t="shared" si="22"/>
        <v>25</v>
      </c>
      <c r="R28">
        <f t="shared" si="0"/>
        <v>50000</v>
      </c>
      <c r="S28">
        <f t="shared" si="1"/>
        <v>323.37023568399769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229.52944365193491</v>
      </c>
      <c r="AC28">
        <f t="shared" si="19"/>
        <v>226.5598896958316</v>
      </c>
      <c r="AE28">
        <f t="shared" si="2"/>
        <v>0</v>
      </c>
      <c r="AF28">
        <f t="shared" si="3"/>
        <v>0</v>
      </c>
      <c r="AG28">
        <f t="shared" si="3"/>
        <v>-17.515518181242673</v>
      </c>
      <c r="AH28">
        <f t="shared" si="4"/>
        <v>-247.15566368886084</v>
      </c>
      <c r="AI28">
        <f t="shared" si="23"/>
        <v>-264.67118187010351</v>
      </c>
      <c r="AJ28">
        <f t="shared" si="6"/>
        <v>2.9695539561033115</v>
      </c>
      <c r="AK28">
        <f t="shared" si="20"/>
        <v>16.067061055635445</v>
      </c>
      <c r="AL28">
        <f t="shared" si="24"/>
        <v>-245.63456685836476</v>
      </c>
      <c r="AN28">
        <f t="shared" si="8"/>
        <v>0</v>
      </c>
      <c r="AO28">
        <f t="shared" si="8"/>
        <v>0</v>
      </c>
      <c r="AP28">
        <f t="shared" si="8"/>
        <v>-1.6167723207900104</v>
      </c>
      <c r="AQ28">
        <f t="shared" si="8"/>
        <v>-22.813737615057235</v>
      </c>
      <c r="AR28">
        <f t="shared" si="8"/>
        <v>-24.430509935847244</v>
      </c>
      <c r="AS28">
        <f t="shared" si="8"/>
        <v>0.27410508736543043</v>
      </c>
      <c r="AT28">
        <f t="shared" si="8"/>
        <v>1.4830722860950232</v>
      </c>
      <c r="AU28">
        <f t="shared" si="8"/>
        <v>-22.673332562386793</v>
      </c>
      <c r="AW28">
        <v>25</v>
      </c>
      <c r="AX28">
        <f>IF(Z28&gt;0, (R28*SUMPRODUCT(K28:$K$98, X28:$X$98)-K28*$AZ$3)/Z28, 0)</f>
        <v>323.37023568399769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7.4023869999999999E-3</v>
      </c>
      <c r="Q29" s="4">
        <f t="shared" si="22"/>
        <v>25</v>
      </c>
      <c r="R29">
        <f t="shared" si="0"/>
        <v>50000</v>
      </c>
      <c r="S29">
        <f t="shared" si="1"/>
        <v>323.79039484440614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226.5598896958316</v>
      </c>
      <c r="AC29">
        <f t="shared" si="19"/>
        <v>222.90645625395933</v>
      </c>
      <c r="AE29">
        <f t="shared" si="2"/>
        <v>0</v>
      </c>
      <c r="AF29">
        <f t="shared" si="3"/>
        <v>0</v>
      </c>
      <c r="AG29">
        <f t="shared" si="3"/>
        <v>-17.210706355347149</v>
      </c>
      <c r="AH29">
        <f t="shared" si="4"/>
        <v>-259.31328816618884</v>
      </c>
      <c r="AI29">
        <f t="shared" si="23"/>
        <v>-276.523994521536</v>
      </c>
      <c r="AJ29">
        <f t="shared" si="6"/>
        <v>3.6534334418722665</v>
      </c>
      <c r="AK29">
        <f t="shared" si="20"/>
        <v>15.859192278708214</v>
      </c>
      <c r="AL29">
        <f t="shared" si="24"/>
        <v>-257.01136880095549</v>
      </c>
      <c r="AN29">
        <f t="shared" si="8"/>
        <v>0</v>
      </c>
      <c r="AO29">
        <f t="shared" si="8"/>
        <v>0</v>
      </c>
      <c r="AP29">
        <f t="shared" si="8"/>
        <v>-1.418425556404227</v>
      </c>
      <c r="AQ29">
        <f t="shared" si="8"/>
        <v>-21.371382873885363</v>
      </c>
      <c r="AR29">
        <f t="shared" si="8"/>
        <v>-22.789808430289593</v>
      </c>
      <c r="AS29">
        <f t="shared" si="8"/>
        <v>0.3010988192802127</v>
      </c>
      <c r="AT29">
        <f t="shared" si="8"/>
        <v>1.3070401160530742</v>
      </c>
      <c r="AU29">
        <f t="shared" si="8"/>
        <v>-21.181669494956303</v>
      </c>
      <c r="AW29">
        <v>26</v>
      </c>
      <c r="AX29">
        <f>IF(Z29&gt;0, (R29*SUMPRODUCT(K29:$K$98, X29:$X$98)-K29*$AZ$3)/Z29, 0)</f>
        <v>323.79039484440614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7.9366079999999995E-3</v>
      </c>
      <c r="Q30" s="4">
        <f t="shared" si="22"/>
        <v>25</v>
      </c>
      <c r="R30">
        <f t="shared" si="0"/>
        <v>50000</v>
      </c>
      <c r="S30">
        <f t="shared" si="1"/>
        <v>323.39727179131336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222.90645625395933</v>
      </c>
      <c r="AC30">
        <f t="shared" si="19"/>
        <v>218.64248782041761</v>
      </c>
      <c r="AE30">
        <f t="shared" si="2"/>
        <v>0</v>
      </c>
      <c r="AF30">
        <f t="shared" si="3"/>
        <v>0</v>
      </c>
      <c r="AG30">
        <f t="shared" si="3"/>
        <v>-16.902004662048178</v>
      </c>
      <c r="AH30">
        <f t="shared" si="4"/>
        <v>-273.18925949099804</v>
      </c>
      <c r="AI30">
        <f t="shared" si="23"/>
        <v>-290.09126415304621</v>
      </c>
      <c r="AJ30">
        <f t="shared" si="6"/>
        <v>4.2639684335417201</v>
      </c>
      <c r="AK30">
        <f t="shared" si="20"/>
        <v>15.603451937777155</v>
      </c>
      <c r="AL30">
        <f t="shared" si="24"/>
        <v>-270.22384378172734</v>
      </c>
      <c r="AN30">
        <f t="shared" si="8"/>
        <v>0</v>
      </c>
      <c r="AO30">
        <f t="shared" si="8"/>
        <v>0</v>
      </c>
      <c r="AP30">
        <f t="shared" si="8"/>
        <v>-1.2437355475194842</v>
      </c>
      <c r="AQ30">
        <f t="shared" si="8"/>
        <v>-20.102656461361139</v>
      </c>
      <c r="AR30">
        <f t="shared" si="8"/>
        <v>-21.346392008880624</v>
      </c>
      <c r="AS30">
        <f t="shared" si="8"/>
        <v>0.31376450429011793</v>
      </c>
      <c r="AT30">
        <f t="shared" si="8"/>
        <v>1.1481814274138029</v>
      </c>
      <c r="AU30">
        <f t="shared" si="8"/>
        <v>-19.884446077176701</v>
      </c>
      <c r="AW30">
        <v>27</v>
      </c>
      <c r="AX30">
        <f>IF(Z30&gt;0, (R30*SUMPRODUCT(K30:$K$98, X30:$X$98)-K30*$AZ$3)/Z30, 0)</f>
        <v>323.39727179131336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8.552947E-3</v>
      </c>
      <c r="Q31" s="4">
        <f t="shared" si="22"/>
        <v>25</v>
      </c>
      <c r="R31">
        <f t="shared" si="0"/>
        <v>50000</v>
      </c>
      <c r="S31">
        <f t="shared" si="1"/>
        <v>322.23423656854033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218.64248782041761</v>
      </c>
      <c r="AC31">
        <f t="shared" si="19"/>
        <v>213.81430853793486</v>
      </c>
      <c r="AE31">
        <f t="shared" si="2"/>
        <v>0</v>
      </c>
      <c r="AF31">
        <f t="shared" si="3"/>
        <v>0</v>
      </c>
      <c r="AG31">
        <f t="shared" si="3"/>
        <v>-16.588422665359445</v>
      </c>
      <c r="AH31">
        <f t="shared" si="4"/>
        <v>-289.12390013650196</v>
      </c>
      <c r="AI31">
        <f t="shared" si="23"/>
        <v>-305.71232280186143</v>
      </c>
      <c r="AJ31">
        <f t="shared" si="6"/>
        <v>4.8281792824827505</v>
      </c>
      <c r="AK31">
        <f t="shared" si="20"/>
        <v>15.304974147429235</v>
      </c>
      <c r="AL31">
        <f t="shared" si="24"/>
        <v>-285.57916937194943</v>
      </c>
      <c r="AN31">
        <f t="shared" si="8"/>
        <v>0</v>
      </c>
      <c r="AO31">
        <f t="shared" si="8"/>
        <v>0</v>
      </c>
      <c r="AP31">
        <f t="shared" si="8"/>
        <v>-1.08987552484316</v>
      </c>
      <c r="AQ31">
        <f t="shared" si="8"/>
        <v>-18.995721821339519</v>
      </c>
      <c r="AR31">
        <f t="shared" si="8"/>
        <v>-20.085597346182681</v>
      </c>
      <c r="AS31">
        <f t="shared" si="8"/>
        <v>0.3172160810998203</v>
      </c>
      <c r="AT31">
        <f t="shared" si="8"/>
        <v>1.0055517072441915</v>
      </c>
      <c r="AU31">
        <f t="shared" si="8"/>
        <v>-18.762829557838668</v>
      </c>
      <c r="AW31">
        <v>28</v>
      </c>
      <c r="AX31">
        <f>IF(Z31&gt;0, (R31*SUMPRODUCT(K31:$K$98, X31:$X$98)-K31*$AZ$3)/Z31, 0)</f>
        <v>322.23423656854033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9.2631359999999999E-3</v>
      </c>
      <c r="Q32" s="4">
        <f t="shared" si="22"/>
        <v>25</v>
      </c>
      <c r="R32">
        <f t="shared" si="0"/>
        <v>50000</v>
      </c>
      <c r="S32">
        <f t="shared" si="1"/>
        <v>320.33019977305622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213.81430853793486</v>
      </c>
      <c r="AC32">
        <f t="shared" si="19"/>
        <v>208.45651276916539</v>
      </c>
      <c r="AE32">
        <f t="shared" si="2"/>
        <v>0</v>
      </c>
      <c r="AF32">
        <f t="shared" si="3"/>
        <v>0</v>
      </c>
      <c r="AG32">
        <f t="shared" si="3"/>
        <v>-16.268877623531143</v>
      </c>
      <c r="AH32">
        <f t="shared" si="4"/>
        <v>-307.32163034941408</v>
      </c>
      <c r="AI32">
        <f t="shared" si="23"/>
        <v>-323.5905079729452</v>
      </c>
      <c r="AJ32">
        <f t="shared" si="6"/>
        <v>5.3577957687694777</v>
      </c>
      <c r="AK32">
        <f t="shared" si="20"/>
        <v>14.967001597655441</v>
      </c>
      <c r="AL32">
        <f t="shared" si="24"/>
        <v>-303.26571060652032</v>
      </c>
      <c r="AN32">
        <f t="shared" si="8"/>
        <v>0</v>
      </c>
      <c r="AO32">
        <f t="shared" si="8"/>
        <v>0</v>
      </c>
      <c r="AP32">
        <f t="shared" si="8"/>
        <v>-0.95435812891520955</v>
      </c>
      <c r="AQ32">
        <f t="shared" si="8"/>
        <v>-18.027973588738519</v>
      </c>
      <c r="AR32">
        <f t="shared" si="8"/>
        <v>-18.982331717653725</v>
      </c>
      <c r="AS32">
        <f t="shared" si="8"/>
        <v>0.31429678575963366</v>
      </c>
      <c r="AT32">
        <f t="shared" si="8"/>
        <v>0.87798801925643222</v>
      </c>
      <c r="AU32">
        <f t="shared" si="8"/>
        <v>-17.790046912637663</v>
      </c>
      <c r="AW32">
        <v>29</v>
      </c>
      <c r="AX32">
        <f>IF(Z32&gt;0, (R32*SUMPRODUCT(K32:$K$98, X32:$X$98)-K32*$AZ$3)/Z32, 0)</f>
        <v>320.33019977305622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1.011049E-2</v>
      </c>
      <c r="Q33" s="4">
        <f t="shared" si="22"/>
        <v>25</v>
      </c>
      <c r="R33">
        <f t="shared" si="0"/>
        <v>50000</v>
      </c>
      <c r="S33">
        <f t="shared" si="1"/>
        <v>317.72838970745181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208.45651276916539</v>
      </c>
      <c r="AC33">
        <f t="shared" si="19"/>
        <v>202.60525887022143</v>
      </c>
      <c r="AE33">
        <f t="shared" si="2"/>
        <v>0</v>
      </c>
      <c r="AF33">
        <f t="shared" si="3"/>
        <v>0</v>
      </c>
      <c r="AG33">
        <f t="shared" si="3"/>
        <v>-15.941702522771894</v>
      </c>
      <c r="AH33">
        <f t="shared" si="4"/>
        <v>-328.97264904787073</v>
      </c>
      <c r="AI33">
        <f t="shared" si="23"/>
        <v>-344.91435157064262</v>
      </c>
      <c r="AJ33">
        <f t="shared" si="6"/>
        <v>5.851253898943952</v>
      </c>
      <c r="AK33">
        <f t="shared" si="20"/>
        <v>14.591955893841579</v>
      </c>
      <c r="AL33">
        <f t="shared" si="24"/>
        <v>-324.47114177785704</v>
      </c>
      <c r="AN33">
        <f t="shared" si="8"/>
        <v>0</v>
      </c>
      <c r="AO33">
        <f t="shared" si="8"/>
        <v>0</v>
      </c>
      <c r="AP33">
        <f t="shared" si="8"/>
        <v>-0.8349692136671798</v>
      </c>
      <c r="AQ33">
        <f t="shared" si="8"/>
        <v>-17.230407712171314</v>
      </c>
      <c r="AR33">
        <f t="shared" si="8"/>
        <v>-18.065376925838493</v>
      </c>
      <c r="AS33">
        <f t="shared" si="8"/>
        <v>0.30646769753665903</v>
      </c>
      <c r="AT33">
        <f t="shared" si="8"/>
        <v>0.76427432522612304</v>
      </c>
      <c r="AU33">
        <f t="shared" si="8"/>
        <v>-16.99463490307571</v>
      </c>
      <c r="AW33">
        <v>30</v>
      </c>
      <c r="AX33">
        <f>IF(Z33&gt;0, (R33*SUMPRODUCT(K33:$K$98, X33:$X$98)-K33*$AZ$3)/Z33, 0)</f>
        <v>317.72838970745181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1.1085984E-2</v>
      </c>
      <c r="Q34" s="4">
        <f t="shared" si="22"/>
        <v>25</v>
      </c>
      <c r="R34">
        <f t="shared" si="0"/>
        <v>50000</v>
      </c>
      <c r="S34">
        <f t="shared" si="1"/>
        <v>314.38630226664486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202.60525887022143</v>
      </c>
      <c r="AC34">
        <f t="shared" si="19"/>
        <v>196.2469223096524</v>
      </c>
      <c r="AE34">
        <f t="shared" si="2"/>
        <v>0</v>
      </c>
      <c r="AF34">
        <f t="shared" si="3"/>
        <v>0</v>
      </c>
      <c r="AG34">
        <f t="shared" si="3"/>
        <v>-15.605556038443968</v>
      </c>
      <c r="AH34">
        <f t="shared" si="4"/>
        <v>-353.45891820041771</v>
      </c>
      <c r="AI34">
        <f t="shared" si="23"/>
        <v>-369.06447423886169</v>
      </c>
      <c r="AJ34">
        <f t="shared" si="6"/>
        <v>6.358336560569029</v>
      </c>
      <c r="AK34">
        <f t="shared" si="20"/>
        <v>14.182368120915502</v>
      </c>
      <c r="AL34">
        <f t="shared" si="24"/>
        <v>-348.52376955737714</v>
      </c>
      <c r="AN34">
        <f t="shared" si="8"/>
        <v>0</v>
      </c>
      <c r="AO34">
        <f t="shared" si="8"/>
        <v>0</v>
      </c>
      <c r="AP34">
        <f t="shared" si="8"/>
        <v>-0.72978845195294739</v>
      </c>
      <c r="AQ34">
        <f t="shared" si="8"/>
        <v>-16.529384541440958</v>
      </c>
      <c r="AR34">
        <f t="shared" si="8"/>
        <v>-17.259172993393907</v>
      </c>
      <c r="AS34">
        <f t="shared" si="8"/>
        <v>0.29734541877920673</v>
      </c>
      <c r="AT34">
        <f t="shared" si="8"/>
        <v>0.66323355928442573</v>
      </c>
      <c r="AU34">
        <f t="shared" ref="AU34:AU79" si="25">AL34*$K34</f>
        <v>-16.298594015330274</v>
      </c>
      <c r="AW34">
        <v>31</v>
      </c>
      <c r="AX34">
        <f>IF(Z34&gt;0, (R34*SUMPRODUCT(K34:$K$98, X34:$X$98)-K34*$AZ$3)/Z34, 0)</f>
        <v>314.38630226664486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1.2207667E-2</v>
      </c>
      <c r="Q35" s="4">
        <f t="shared" si="22"/>
        <v>25</v>
      </c>
      <c r="R35">
        <f t="shared" si="0"/>
        <v>50000</v>
      </c>
      <c r="S35">
        <f t="shared" si="1"/>
        <v>310.34935197750974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196.2469223096524</v>
      </c>
      <c r="AC35">
        <f t="shared" si="19"/>
        <v>189.42474415357069</v>
      </c>
      <c r="AE35">
        <f t="shared" si="2"/>
        <v>0</v>
      </c>
      <c r="AF35">
        <f t="shared" ref="AF35:AG66" si="26">-$Z35*P35</f>
        <v>0</v>
      </c>
      <c r="AG35">
        <f t="shared" si="26"/>
        <v>-15.258993046592364</v>
      </c>
      <c r="AH35">
        <f t="shared" si="4"/>
        <v>-381.01486293432635</v>
      </c>
      <c r="AI35">
        <f t="shared" si="23"/>
        <v>-396.27385598091871</v>
      </c>
      <c r="AJ35">
        <f t="shared" si="6"/>
        <v>6.8221781560817192</v>
      </c>
      <c r="AK35">
        <f t="shared" si="20"/>
        <v>13.73728456167567</v>
      </c>
      <c r="AL35">
        <f t="shared" si="24"/>
        <v>-375.71439326316136</v>
      </c>
      <c r="AN35">
        <f t="shared" ref="AN35:AT66" si="27">AE35*$K35</f>
        <v>0</v>
      </c>
      <c r="AO35">
        <f t="shared" si="27"/>
        <v>0</v>
      </c>
      <c r="AP35">
        <f t="shared" si="27"/>
        <v>-0.63712638663529542</v>
      </c>
      <c r="AQ35">
        <f t="shared" si="27"/>
        <v>-15.908954289084075</v>
      </c>
      <c r="AR35">
        <f t="shared" si="27"/>
        <v>-16.54608067571937</v>
      </c>
      <c r="AS35">
        <f t="shared" si="27"/>
        <v>0.28485429571234178</v>
      </c>
      <c r="AT35">
        <f t="shared" si="27"/>
        <v>0.57358873211596551</v>
      </c>
      <c r="AU35">
        <f t="shared" si="25"/>
        <v>-15.687637647891066</v>
      </c>
      <c r="AW35">
        <v>32</v>
      </c>
      <c r="AX35">
        <f>IF(Z35&gt;0, (R35*SUMPRODUCT(K35:$K$98, X35:$X$98)-K35*$AZ$3)/Z35, 0)</f>
        <v>310.34935197750974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1.3502610999999999E-2</v>
      </c>
      <c r="Q36" s="4">
        <f t="shared" si="22"/>
        <v>25</v>
      </c>
      <c r="R36">
        <f t="shared" si="0"/>
        <v>50000</v>
      </c>
      <c r="S36">
        <f t="shared" si="1"/>
        <v>305.66854498852274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189.42474415357069</v>
      </c>
      <c r="AC36">
        <f t="shared" si="19"/>
        <v>182.18293842284308</v>
      </c>
      <c r="AE36">
        <f t="shared" si="2"/>
        <v>0</v>
      </c>
      <c r="AF36">
        <f t="shared" si="26"/>
        <v>0</v>
      </c>
      <c r="AG36">
        <f t="shared" si="26"/>
        <v>-14.900366868766598</v>
      </c>
      <c r="AH36">
        <f t="shared" si="4"/>
        <v>-412.07249471968316</v>
      </c>
      <c r="AI36">
        <f t="shared" si="23"/>
        <v>-426.97286158844975</v>
      </c>
      <c r="AJ36">
        <f t="shared" si="6"/>
        <v>7.2418057307276058</v>
      </c>
      <c r="AK36">
        <f t="shared" si="20"/>
        <v>13.259732090749949</v>
      </c>
      <c r="AL36">
        <f t="shared" si="24"/>
        <v>-406.4713237669722</v>
      </c>
      <c r="AN36">
        <f t="shared" si="27"/>
        <v>0</v>
      </c>
      <c r="AO36">
        <f t="shared" si="27"/>
        <v>0</v>
      </c>
      <c r="AP36">
        <f t="shared" si="27"/>
        <v>-0.55549308304675926</v>
      </c>
      <c r="AQ36">
        <f t="shared" si="27"/>
        <v>-15.362267422449987</v>
      </c>
      <c r="AR36">
        <f t="shared" si="27"/>
        <v>-15.917760505496746</v>
      </c>
      <c r="AS36">
        <f t="shared" si="27"/>
        <v>0.26997811715763204</v>
      </c>
      <c r="AT36">
        <f t="shared" si="27"/>
        <v>0.49432940305009065</v>
      </c>
      <c r="AU36">
        <f t="shared" si="25"/>
        <v>-15.153452985289023</v>
      </c>
      <c r="AW36">
        <v>33</v>
      </c>
      <c r="AX36">
        <f>IF(Z36&gt;0, (R36*SUMPRODUCT(K36:$K$98, X36:$X$98)-K36*$AZ$3)/Z36, 0)</f>
        <v>305.66854498852274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1.4950962999999999E-2</v>
      </c>
      <c r="Q37" s="4">
        <f t="shared" si="22"/>
        <v>25</v>
      </c>
      <c r="R37">
        <f t="shared" si="0"/>
        <v>50000</v>
      </c>
      <c r="S37">
        <f t="shared" si="1"/>
        <v>300.37191518099496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182.18293842284308</v>
      </c>
      <c r="AC37">
        <f t="shared" si="19"/>
        <v>174.55919649892564</v>
      </c>
      <c r="AE37">
        <f t="shared" si="2"/>
        <v>0</v>
      </c>
      <c r="AF37">
        <f t="shared" si="26"/>
        <v>0</v>
      </c>
      <c r="AG37">
        <f t="shared" si="26"/>
        <v>-14.528588366337578</v>
      </c>
      <c r="AH37">
        <f t="shared" si="4"/>
        <v>-445.54966748271056</v>
      </c>
      <c r="AI37">
        <f t="shared" si="23"/>
        <v>-460.07825584904816</v>
      </c>
      <c r="AJ37">
        <f t="shared" si="6"/>
        <v>7.6237419239174358</v>
      </c>
      <c r="AK37">
        <f t="shared" si="20"/>
        <v>12.752805689599017</v>
      </c>
      <c r="AL37">
        <f t="shared" si="24"/>
        <v>-439.70170823553173</v>
      </c>
      <c r="AN37">
        <f t="shared" si="27"/>
        <v>0</v>
      </c>
      <c r="AO37">
        <f t="shared" si="27"/>
        <v>0</v>
      </c>
      <c r="AP37">
        <f t="shared" si="27"/>
        <v>-0.48360088900437831</v>
      </c>
      <c r="AQ37">
        <f t="shared" si="27"/>
        <v>-14.830636663192903</v>
      </c>
      <c r="AR37">
        <f t="shared" si="27"/>
        <v>-15.314237552197282</v>
      </c>
      <c r="AS37">
        <f t="shared" si="27"/>
        <v>0.25376507882133742</v>
      </c>
      <c r="AT37">
        <f t="shared" si="27"/>
        <v>0.42449190611522891</v>
      </c>
      <c r="AU37">
        <f t="shared" si="25"/>
        <v>-14.635980567260717</v>
      </c>
      <c r="AW37">
        <v>34</v>
      </c>
      <c r="AX37">
        <f>IF(Z37&gt;0, (R37*SUMPRODUCT(K37:$K$98, X37:$X$98)-K37*$AZ$3)/Z37, 0)</f>
        <v>300.37191518099496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1.6562650000000002E-2</v>
      </c>
      <c r="Q38" s="4">
        <f t="shared" si="22"/>
        <v>25</v>
      </c>
      <c r="R38">
        <f t="shared" si="0"/>
        <v>50000</v>
      </c>
      <c r="S38">
        <f t="shared" si="1"/>
        <v>294.56593242448184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174.55919649892564</v>
      </c>
      <c r="AC38">
        <f t="shared" si="19"/>
        <v>166.63795760227967</v>
      </c>
      <c r="AE38">
        <f t="shared" si="2"/>
        <v>0</v>
      </c>
      <c r="AF38">
        <f t="shared" si="26"/>
        <v>0</v>
      </c>
      <c r="AG38">
        <f t="shared" si="26"/>
        <v>-14.142670558568479</v>
      </c>
      <c r="AH38">
        <f t="shared" si="4"/>
        <v>-481.26384821144222</v>
      </c>
      <c r="AI38">
        <f t="shared" si="23"/>
        <v>-495.40651877001068</v>
      </c>
      <c r="AJ38">
        <f t="shared" si="6"/>
        <v>7.9212388966459741</v>
      </c>
      <c r="AK38">
        <f t="shared" si="20"/>
        <v>12.219143754924795</v>
      </c>
      <c r="AL38">
        <f t="shared" si="24"/>
        <v>-475.26613611843987</v>
      </c>
      <c r="AN38">
        <f t="shared" si="27"/>
        <v>0</v>
      </c>
      <c r="AO38">
        <f t="shared" si="27"/>
        <v>0</v>
      </c>
      <c r="AP38">
        <f t="shared" si="27"/>
        <v>-0.42031711415184475</v>
      </c>
      <c r="AQ38">
        <f t="shared" si="27"/>
        <v>-14.303057614764942</v>
      </c>
      <c r="AR38">
        <f t="shared" si="27"/>
        <v>-14.723374728916786</v>
      </c>
      <c r="AS38">
        <f t="shared" si="27"/>
        <v>0.23541750900281053</v>
      </c>
      <c r="AT38">
        <f t="shared" si="27"/>
        <v>0.36315031303369222</v>
      </c>
      <c r="AU38">
        <f t="shared" si="25"/>
        <v>-14.124806906880282</v>
      </c>
      <c r="AW38">
        <v>35</v>
      </c>
      <c r="AX38">
        <f>IF(Z38&gt;0, (R38*SUMPRODUCT(K38:$K$98, X38:$X$98)-K38*$AZ$3)/Z38, 0)</f>
        <v>294.56593242448184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1.8321427000000001E-2</v>
      </c>
      <c r="Q39" s="4">
        <f t="shared" si="22"/>
        <v>25</v>
      </c>
      <c r="R39">
        <f t="shared" si="0"/>
        <v>50000</v>
      </c>
      <c r="S39">
        <f t="shared" si="1"/>
        <v>288.35414479107072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166.63795760227967</v>
      </c>
      <c r="AC39">
        <f t="shared" si="19"/>
        <v>158.50400513621736</v>
      </c>
      <c r="AE39">
        <f t="shared" si="2"/>
        <v>0</v>
      </c>
      <c r="AF39">
        <f t="shared" si="26"/>
        <v>0</v>
      </c>
      <c r="AG39">
        <f t="shared" si="26"/>
        <v>-13.742129946758933</v>
      </c>
      <c r="AH39">
        <f t="shared" si="4"/>
        <v>-518.2278124477233</v>
      </c>
      <c r="AI39">
        <f t="shared" si="23"/>
        <v>-531.96994239448225</v>
      </c>
      <c r="AJ39">
        <f t="shared" si="6"/>
        <v>8.1339524660623113</v>
      </c>
      <c r="AK39">
        <f t="shared" si="20"/>
        <v>11.664657032159578</v>
      </c>
      <c r="AL39">
        <f t="shared" si="24"/>
        <v>-512.17133289626042</v>
      </c>
      <c r="AN39">
        <f t="shared" si="27"/>
        <v>0</v>
      </c>
      <c r="AO39">
        <f t="shared" si="27"/>
        <v>0</v>
      </c>
      <c r="AP39">
        <f t="shared" si="27"/>
        <v>-0.36465458364869868</v>
      </c>
      <c r="AQ39">
        <f t="shared" si="27"/>
        <v>-13.751445221042303</v>
      </c>
      <c r="AR39">
        <f t="shared" si="27"/>
        <v>-14.116099804691002</v>
      </c>
      <c r="AS39">
        <f t="shared" si="27"/>
        <v>0.2158386699457609</v>
      </c>
      <c r="AT39">
        <f t="shared" si="27"/>
        <v>0.30952775661026377</v>
      </c>
      <c r="AU39">
        <f t="shared" si="25"/>
        <v>-13.59073337813498</v>
      </c>
      <c r="AW39">
        <v>36</v>
      </c>
      <c r="AX39">
        <f>IF(Z39&gt;0, (R39*SUMPRODUCT(K39:$K$98, X39:$X$98)-K39*$AZ$3)/Z39, 0)</f>
        <v>288.35414479107072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2.0255269999999999E-2</v>
      </c>
      <c r="Q40" s="4">
        <f t="shared" si="22"/>
        <v>25</v>
      </c>
      <c r="R40">
        <f t="shared" si="0"/>
        <v>50000</v>
      </c>
      <c r="S40">
        <f t="shared" si="1"/>
        <v>281.88625962700132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158.50400513621736</v>
      </c>
      <c r="AC40">
        <f t="shared" si="19"/>
        <v>150.26068951223087</v>
      </c>
      <c r="AE40">
        <f t="shared" si="2"/>
        <v>0</v>
      </c>
      <c r="AF40">
        <f t="shared" si="26"/>
        <v>0</v>
      </c>
      <c r="AG40">
        <f t="shared" si="26"/>
        <v>-13.326358094844656</v>
      </c>
      <c r="AH40">
        <f t="shared" si="4"/>
        <v>-556.7011048933756</v>
      </c>
      <c r="AI40">
        <f t="shared" si="23"/>
        <v>-570.02746298822024</v>
      </c>
      <c r="AJ40">
        <f t="shared" si="6"/>
        <v>8.24331562398649</v>
      </c>
      <c r="AK40">
        <f t="shared" si="20"/>
        <v>11.095280359535217</v>
      </c>
      <c r="AL40">
        <f t="shared" si="24"/>
        <v>-550.68886700469852</v>
      </c>
      <c r="AN40">
        <f t="shared" si="27"/>
        <v>0</v>
      </c>
      <c r="AO40">
        <f t="shared" si="27"/>
        <v>0</v>
      </c>
      <c r="AP40">
        <f t="shared" si="27"/>
        <v>-0.31573380425327652</v>
      </c>
      <c r="AQ40">
        <f t="shared" si="27"/>
        <v>-13.189601872396386</v>
      </c>
      <c r="AR40">
        <f t="shared" si="27"/>
        <v>-13.505335676649661</v>
      </c>
      <c r="AS40">
        <f t="shared" si="27"/>
        <v>0.19530417711261913</v>
      </c>
      <c r="AT40">
        <f t="shared" si="27"/>
        <v>0.26287415153041116</v>
      </c>
      <c r="AU40">
        <f t="shared" si="25"/>
        <v>-13.047157348006632</v>
      </c>
      <c r="AW40">
        <v>37</v>
      </c>
      <c r="AX40">
        <f>IF(Z40&gt;0, (R40*SUMPRODUCT(K40:$K$98, X40:$X$98)-K40*$AZ$3)/Z40, 0)</f>
        <v>281.88625962700132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2.2430054000000001E-2</v>
      </c>
      <c r="Q41" s="4">
        <f t="shared" si="22"/>
        <v>25</v>
      </c>
      <c r="R41">
        <f t="shared" si="0"/>
        <v>50000</v>
      </c>
      <c r="S41">
        <f t="shared" si="1"/>
        <v>275.2967250487643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150.26068951223087</v>
      </c>
      <c r="AC41">
        <f t="shared" si="19"/>
        <v>141.98906049434879</v>
      </c>
      <c r="AE41">
        <f t="shared" si="2"/>
        <v>0</v>
      </c>
      <c r="AF41">
        <f t="shared" si="26"/>
        <v>0</v>
      </c>
      <c r="AG41">
        <f t="shared" si="26"/>
        <v>-12.894183582205507</v>
      </c>
      <c r="AH41">
        <f t="shared" si="4"/>
        <v>-597.82186338140559</v>
      </c>
      <c r="AI41">
        <f t="shared" si="23"/>
        <v>-610.71604696361112</v>
      </c>
      <c r="AJ41">
        <f t="shared" si="6"/>
        <v>8.2716290178820771</v>
      </c>
      <c r="AK41">
        <f t="shared" si="20"/>
        <v>10.518248265856162</v>
      </c>
      <c r="AL41">
        <f t="shared" si="24"/>
        <v>-591.92616967987283</v>
      </c>
      <c r="AN41">
        <f t="shared" si="27"/>
        <v>0</v>
      </c>
      <c r="AO41">
        <f t="shared" si="27"/>
        <v>0</v>
      </c>
      <c r="AP41">
        <f t="shared" si="27"/>
        <v>-0.27276298208189048</v>
      </c>
      <c r="AQ41">
        <f t="shared" si="27"/>
        <v>-12.646296926832896</v>
      </c>
      <c r="AR41">
        <f t="shared" si="27"/>
        <v>-12.919059908914788</v>
      </c>
      <c r="AS41">
        <f t="shared" si="27"/>
        <v>0.17497766983140003</v>
      </c>
      <c r="AT41">
        <f t="shared" si="27"/>
        <v>0.22250255279689982</v>
      </c>
      <c r="AU41">
        <f t="shared" si="25"/>
        <v>-12.521579686286486</v>
      </c>
      <c r="AW41">
        <v>38</v>
      </c>
      <c r="AX41">
        <f>IF(Z41&gt;0, (R41*SUMPRODUCT(K41:$K$98, X41:$X$98)-K41*$AZ$3)/Z41, 0)</f>
        <v>275.2967250487643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2.4874655999999998E-2</v>
      </c>
      <c r="Q42" s="4">
        <f t="shared" si="22"/>
        <v>25</v>
      </c>
      <c r="R42">
        <f t="shared" si="0"/>
        <v>50000</v>
      </c>
      <c r="S42">
        <f t="shared" si="1"/>
        <v>268.66040136872482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141.98906049434879</v>
      </c>
      <c r="AC42">
        <f t="shared" si="19"/>
        <v>133.73381075904638</v>
      </c>
      <c r="AE42">
        <f t="shared" si="2"/>
        <v>0</v>
      </c>
      <c r="AF42">
        <f t="shared" si="26"/>
        <v>0</v>
      </c>
      <c r="AG42">
        <f t="shared" si="26"/>
        <v>-12.444503365375242</v>
      </c>
      <c r="AH42">
        <f t="shared" si="4"/>
        <v>-641.47676201641934</v>
      </c>
      <c r="AI42">
        <f t="shared" si="23"/>
        <v>-653.92126538179457</v>
      </c>
      <c r="AJ42">
        <f t="shared" si="6"/>
        <v>8.2552497353024137</v>
      </c>
      <c r="AK42">
        <f t="shared" si="20"/>
        <v>9.9392342346044167</v>
      </c>
      <c r="AL42">
        <f t="shared" si="24"/>
        <v>-635.72678141188771</v>
      </c>
      <c r="AN42">
        <f t="shared" si="27"/>
        <v>0</v>
      </c>
      <c r="AO42">
        <f t="shared" si="27"/>
        <v>0</v>
      </c>
      <c r="AP42">
        <f t="shared" si="27"/>
        <v>-0.23504505974308065</v>
      </c>
      <c r="AQ42">
        <f t="shared" si="27"/>
        <v>-12.115866694323548</v>
      </c>
      <c r="AR42">
        <f t="shared" si="27"/>
        <v>-12.35091175406663</v>
      </c>
      <c r="AS42">
        <f t="shared" si="27"/>
        <v>0.15592069930463623</v>
      </c>
      <c r="AT42">
        <f t="shared" si="27"/>
        <v>0.18772688920419803</v>
      </c>
      <c r="AU42">
        <f t="shared" si="25"/>
        <v>-12.007264165557794</v>
      </c>
      <c r="AW42">
        <v>39</v>
      </c>
      <c r="AX42">
        <f>IF(Z42&gt;0, (R42*SUMPRODUCT(K42:$K$98, X42:$X$98)-K42*$AZ$3)/Z42, 0)</f>
        <v>268.66040136872482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2.763239E-2</v>
      </c>
      <c r="Q43" s="4">
        <f t="shared" si="22"/>
        <v>25</v>
      </c>
      <c r="R43">
        <f t="shared" si="0"/>
        <v>50000</v>
      </c>
      <c r="S43">
        <f t="shared" si="1"/>
        <v>262.05862166147676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133.73381075904638</v>
      </c>
      <c r="AC43">
        <f t="shared" si="19"/>
        <v>125.53852191430366</v>
      </c>
      <c r="AE43">
        <f t="shared" si="2"/>
        <v>0</v>
      </c>
      <c r="AF43">
        <f t="shared" si="26"/>
        <v>0</v>
      </c>
      <c r="AG43">
        <f t="shared" si="26"/>
        <v>-11.976186961373129</v>
      </c>
      <c r="AH43">
        <f t="shared" si="4"/>
        <v>-687.74274069672242</v>
      </c>
      <c r="AI43">
        <f t="shared" si="23"/>
        <v>-699.71892765809559</v>
      </c>
      <c r="AJ43">
        <f t="shared" si="6"/>
        <v>8.1952888447427199</v>
      </c>
      <c r="AK43">
        <f t="shared" si="20"/>
        <v>9.3613667531332467</v>
      </c>
      <c r="AL43">
        <f t="shared" si="24"/>
        <v>-682.16227206021961</v>
      </c>
      <c r="AN43">
        <f t="shared" si="27"/>
        <v>0</v>
      </c>
      <c r="AO43">
        <f t="shared" si="27"/>
        <v>0</v>
      </c>
      <c r="AP43">
        <f t="shared" si="27"/>
        <v>-0.20196406463147834</v>
      </c>
      <c r="AQ43">
        <f t="shared" si="27"/>
        <v>-11.597958497132328</v>
      </c>
      <c r="AR43">
        <f t="shared" si="27"/>
        <v>-11.799922561763807</v>
      </c>
      <c r="AS43">
        <f t="shared" si="27"/>
        <v>0.13820374141215649</v>
      </c>
      <c r="AT43">
        <f t="shared" si="27"/>
        <v>0.15786825022577988</v>
      </c>
      <c r="AU43">
        <f t="shared" si="25"/>
        <v>-11.503850570125872</v>
      </c>
      <c r="AW43">
        <v>40</v>
      </c>
      <c r="AX43">
        <f>IF(Z43&gt;0, (R43*SUMPRODUCT(K43:$K$98, X43:$X$98)-K43*$AZ$3)/Z43, 0)</f>
        <v>262.05862166147676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3.0610310000000002E-2</v>
      </c>
      <c r="Q44" s="4">
        <f t="shared" si="22"/>
        <v>25</v>
      </c>
      <c r="R44">
        <f t="shared" si="0"/>
        <v>50000</v>
      </c>
      <c r="S44">
        <f t="shared" si="1"/>
        <v>255.53266742457467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125.53852191430366</v>
      </c>
      <c r="AC44">
        <f t="shared" si="19"/>
        <v>117.44107935429706</v>
      </c>
      <c r="AE44">
        <f t="shared" si="2"/>
        <v>0</v>
      </c>
      <c r="AF44">
        <f t="shared" si="26"/>
        <v>0</v>
      </c>
      <c r="AG44">
        <f t="shared" si="26"/>
        <v>-11.489830296253807</v>
      </c>
      <c r="AH44">
        <f t="shared" si="4"/>
        <v>-733.189591011179</v>
      </c>
      <c r="AI44">
        <f t="shared" si="23"/>
        <v>-744.67942130743279</v>
      </c>
      <c r="AJ44">
        <f t="shared" si="6"/>
        <v>8.0974425600065985</v>
      </c>
      <c r="AK44">
        <f t="shared" si="20"/>
        <v>8.7876965340012561</v>
      </c>
      <c r="AL44">
        <f t="shared" si="24"/>
        <v>-727.79428221342494</v>
      </c>
      <c r="AN44">
        <f t="shared" si="27"/>
        <v>0</v>
      </c>
      <c r="AO44">
        <f t="shared" si="27"/>
        <v>0</v>
      </c>
      <c r="AP44">
        <f t="shared" si="27"/>
        <v>-0.173002001212441</v>
      </c>
      <c r="AQ44">
        <f t="shared" si="27"/>
        <v>-11.039611834338547</v>
      </c>
      <c r="AR44">
        <f t="shared" si="27"/>
        <v>-11.212613835550988</v>
      </c>
      <c r="AS44">
        <f t="shared" si="27"/>
        <v>0.12192292936133962</v>
      </c>
      <c r="AT44">
        <f t="shared" si="27"/>
        <v>0.13231606100618651</v>
      </c>
      <c r="AU44">
        <f t="shared" si="25"/>
        <v>-10.958374845183462</v>
      </c>
      <c r="AW44">
        <v>41</v>
      </c>
      <c r="AX44">
        <f>IF(Z44&gt;0, (R44*SUMPRODUCT(K44:$K$98, X44:$X$98)-K44*$AZ$3)/Z44, 0)</f>
        <v>255.53266742457467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3.3721785999999997E-2</v>
      </c>
      <c r="Q45" s="4">
        <f t="shared" si="22"/>
        <v>25</v>
      </c>
      <c r="R45">
        <f t="shared" si="0"/>
        <v>50000</v>
      </c>
      <c r="S45">
        <f t="shared" si="1"/>
        <v>249.20860846168873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117.44107935429706</v>
      </c>
      <c r="AC45">
        <f t="shared" si="19"/>
        <v>109.52692817810652</v>
      </c>
      <c r="AE45">
        <f t="shared" si="2"/>
        <v>0</v>
      </c>
      <c r="AF45">
        <f t="shared" si="26"/>
        <v>0</v>
      </c>
      <c r="AG45">
        <f t="shared" si="26"/>
        <v>-10.987474394864682</v>
      </c>
      <c r="AH45">
        <f t="shared" si="4"/>
        <v>-774.91519685317485</v>
      </c>
      <c r="AI45">
        <f t="shared" si="23"/>
        <v>-785.9026712480395</v>
      </c>
      <c r="AJ45">
        <f t="shared" si="6"/>
        <v>7.9141511761905434</v>
      </c>
      <c r="AK45">
        <f t="shared" si="20"/>
        <v>8.220875554800795</v>
      </c>
      <c r="AL45">
        <f t="shared" si="24"/>
        <v>-769.7676445170481</v>
      </c>
      <c r="AN45">
        <f t="shared" si="27"/>
        <v>0</v>
      </c>
      <c r="AO45">
        <f t="shared" si="27"/>
        <v>0</v>
      </c>
      <c r="AP45">
        <f t="shared" si="27"/>
        <v>-0.14771253994451689</v>
      </c>
      <c r="AQ45">
        <f t="shared" si="27"/>
        <v>-10.417743682960133</v>
      </c>
      <c r="AR45">
        <f t="shared" si="27"/>
        <v>-10.565456222904649</v>
      </c>
      <c r="AS45">
        <f t="shared" si="27"/>
        <v>0.10639564013786156</v>
      </c>
      <c r="AT45">
        <f t="shared" si="27"/>
        <v>0.11051915709901138</v>
      </c>
      <c r="AU45">
        <f t="shared" si="25"/>
        <v>-10.348541425667776</v>
      </c>
      <c r="AW45">
        <v>42</v>
      </c>
      <c r="AX45">
        <f>IF(Z45&gt;0, (R45*SUMPRODUCT(K45:$K$98, X45:$X$98)-K45*$AZ$3)/Z45, 0)</f>
        <v>249.20860846168873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4.5614701000000001E-2</v>
      </c>
      <c r="Q46" s="4">
        <f t="shared" si="22"/>
        <v>25</v>
      </c>
      <c r="R46">
        <f t="shared" si="0"/>
        <v>50000</v>
      </c>
      <c r="S46">
        <f t="shared" si="1"/>
        <v>245.50827628421783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109.52692817810652</v>
      </c>
      <c r="AC46">
        <f t="shared" si="19"/>
        <v>101.89977436849276</v>
      </c>
      <c r="AE46">
        <f t="shared" si="2"/>
        <v>0</v>
      </c>
      <c r="AF46">
        <f t="shared" si="26"/>
        <v>0</v>
      </c>
      <c r="AG46">
        <f t="shared" si="26"/>
        <v>-10.376409291649127</v>
      </c>
      <c r="AH46">
        <f t="shared" si="4"/>
        <v>-1002.3807185338169</v>
      </c>
      <c r="AI46">
        <f t="shared" si="23"/>
        <v>-1012.757127825466</v>
      </c>
      <c r="AJ46">
        <f t="shared" si="6"/>
        <v>7.627153809613759</v>
      </c>
      <c r="AK46">
        <f t="shared" si="20"/>
        <v>7.6668849724674573</v>
      </c>
      <c r="AL46">
        <f t="shared" si="24"/>
        <v>-997.4630890433848</v>
      </c>
      <c r="AN46">
        <f t="shared" si="27"/>
        <v>0</v>
      </c>
      <c r="AO46">
        <f t="shared" si="27"/>
        <v>0</v>
      </c>
      <c r="AP46">
        <f t="shared" si="27"/>
        <v>-0.12455138500138571</v>
      </c>
      <c r="AQ46">
        <f t="shared" si="27"/>
        <v>-12.031898827713739</v>
      </c>
      <c r="AR46">
        <f t="shared" si="27"/>
        <v>-12.156450212715125</v>
      </c>
      <c r="AS46">
        <f t="shared" si="27"/>
        <v>9.1551185376864561E-2</v>
      </c>
      <c r="AT46">
        <f t="shared" si="27"/>
        <v>9.2028091329786663E-2</v>
      </c>
      <c r="AU46">
        <f t="shared" si="25"/>
        <v>-11.972870936008473</v>
      </c>
      <c r="AW46">
        <v>43</v>
      </c>
      <c r="AX46">
        <f>IF(Z46&gt;0, (R46*SUMPRODUCT(K46:$K$98, X46:$X$98)-K46*$AZ$3)/Z46, 0)</f>
        <v>245.50827628421783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5.8461241999999997E-2</v>
      </c>
      <c r="Q47" s="4">
        <f t="shared" si="22"/>
        <v>25</v>
      </c>
      <c r="R47">
        <f t="shared" si="0"/>
        <v>50000</v>
      </c>
      <c r="S47">
        <f t="shared" si="1"/>
        <v>238.87650425099599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101.89977436849276</v>
      </c>
      <c r="AC47">
        <f t="shared" si="19"/>
        <v>92.359473641981168</v>
      </c>
      <c r="AE47">
        <f t="shared" si="2"/>
        <v>0</v>
      </c>
      <c r="AF47">
        <f t="shared" si="26"/>
        <v>0</v>
      </c>
      <c r="AG47">
        <f t="shared" si="26"/>
        <v>-9.6660274240424879</v>
      </c>
      <c r="AH47">
        <f t="shared" si="4"/>
        <v>-1213.2355493802963</v>
      </c>
      <c r="AI47">
        <f t="shared" si="23"/>
        <v>-1222.9015768043389</v>
      </c>
      <c r="AJ47">
        <f t="shared" si="6"/>
        <v>9.5403007265115889</v>
      </c>
      <c r="AK47">
        <f t="shared" si="20"/>
        <v>7.1329842057944939</v>
      </c>
      <c r="AL47">
        <f t="shared" si="24"/>
        <v>-1206.228291872033</v>
      </c>
      <c r="AN47">
        <f t="shared" si="27"/>
        <v>0</v>
      </c>
      <c r="AO47">
        <f t="shared" si="27"/>
        <v>0</v>
      </c>
      <c r="AP47">
        <f t="shared" si="27"/>
        <v>-0.1035932522244381</v>
      </c>
      <c r="AQ47">
        <f t="shared" si="27"/>
        <v>-13.002551178573537</v>
      </c>
      <c r="AR47">
        <f t="shared" si="27"/>
        <v>-13.106144430797976</v>
      </c>
      <c r="AS47">
        <f t="shared" si="27"/>
        <v>0.10224580751760144</v>
      </c>
      <c r="AT47">
        <f t="shared" si="27"/>
        <v>7.6445989601255482E-2</v>
      </c>
      <c r="AU47">
        <f t="shared" si="25"/>
        <v>-12.92745263367912</v>
      </c>
      <c r="AW47">
        <v>44</v>
      </c>
      <c r="AX47">
        <f>IF(Z47&gt;0, (R47*SUMPRODUCT(K47:$K$98, X47:$X$98)-K47*$AZ$3)/Z47, 0)</f>
        <v>238.87650425099599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7.2616817E-2</v>
      </c>
      <c r="Q48" s="4">
        <f t="shared" si="22"/>
        <v>25</v>
      </c>
      <c r="R48">
        <f t="shared" si="0"/>
        <v>50000</v>
      </c>
      <c r="S48">
        <f t="shared" si="1"/>
        <v>230.00285983268336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92.359473641981168</v>
      </c>
      <c r="AC48">
        <f t="shared" si="19"/>
        <v>81.581563625195287</v>
      </c>
      <c r="AE48">
        <f t="shared" si="2"/>
        <v>0</v>
      </c>
      <c r="AF48">
        <f t="shared" si="26"/>
        <v>0</v>
      </c>
      <c r="AG48">
        <f t="shared" si="26"/>
        <v>-8.8674510052333879</v>
      </c>
      <c r="AH48">
        <f t="shared" si="4"/>
        <v>-1403.8322891373496</v>
      </c>
      <c r="AI48">
        <f t="shared" si="23"/>
        <v>-1412.6997401425829</v>
      </c>
      <c r="AJ48">
        <f t="shared" si="6"/>
        <v>10.777910016785881</v>
      </c>
      <c r="AK48">
        <f t="shared" si="20"/>
        <v>6.4651631549386828</v>
      </c>
      <c r="AL48">
        <f t="shared" si="24"/>
        <v>-1395.4566669708584</v>
      </c>
      <c r="AN48">
        <f t="shared" si="27"/>
        <v>0</v>
      </c>
      <c r="AO48">
        <f t="shared" si="27"/>
        <v>0</v>
      </c>
      <c r="AP48">
        <f t="shared" si="27"/>
        <v>-8.4852417377657904E-2</v>
      </c>
      <c r="AQ48">
        <f t="shared" si="27"/>
        <v>-13.433236141458687</v>
      </c>
      <c r="AR48">
        <f t="shared" si="27"/>
        <v>-13.518088558836345</v>
      </c>
      <c r="AS48">
        <f t="shared" si="27"/>
        <v>0.1031335519827984</v>
      </c>
      <c r="AT48">
        <f t="shared" si="27"/>
        <v>6.1864984888413729E-2</v>
      </c>
      <c r="AU48">
        <f t="shared" si="25"/>
        <v>-13.353090021965134</v>
      </c>
      <c r="AW48">
        <v>45</v>
      </c>
      <c r="AX48">
        <f>IF(Z48&gt;0, (R48*SUMPRODUCT(K48:$K$98, X48:$X$98)-K48*$AZ$3)/Z48, 0)</f>
        <v>230.00285983268336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8.8271367000000003E-2</v>
      </c>
      <c r="Q49" s="4">
        <f t="shared" si="22"/>
        <v>25</v>
      </c>
      <c r="R49">
        <f t="shared" si="0"/>
        <v>50000</v>
      </c>
      <c r="S49">
        <f t="shared" si="1"/>
        <v>219.27936426141923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81.581563625195287</v>
      </c>
      <c r="AC49">
        <f t="shared" si="19"/>
        <v>70.134614235332663</v>
      </c>
      <c r="AE49">
        <f t="shared" si="2"/>
        <v>0</v>
      </c>
      <c r="AF49">
        <f t="shared" si="26"/>
        <v>0</v>
      </c>
      <c r="AG49">
        <f t="shared" si="26"/>
        <v>-7.9960344731435802</v>
      </c>
      <c r="AH49">
        <f t="shared" si="4"/>
        <v>-1565.4840440749506</v>
      </c>
      <c r="AI49">
        <f t="shared" si="23"/>
        <v>-1573.4800785480941</v>
      </c>
      <c r="AJ49">
        <f t="shared" si="6"/>
        <v>11.446949389862624</v>
      </c>
      <c r="AK49">
        <f t="shared" si="20"/>
        <v>5.7107094537636707</v>
      </c>
      <c r="AL49">
        <f t="shared" si="24"/>
        <v>-1556.3224197044678</v>
      </c>
      <c r="AN49">
        <f t="shared" si="27"/>
        <v>0</v>
      </c>
      <c r="AO49">
        <f t="shared" si="27"/>
        <v>0</v>
      </c>
      <c r="AP49">
        <f t="shared" si="27"/>
        <v>-6.8315941364911537E-2</v>
      </c>
      <c r="AQ49">
        <f t="shared" si="27"/>
        <v>-13.375069419965033</v>
      </c>
      <c r="AR49">
        <f t="shared" si="27"/>
        <v>-13.443385361329945</v>
      </c>
      <c r="AS49">
        <f t="shared" si="27"/>
        <v>9.7799618792479268E-2</v>
      </c>
      <c r="AT49">
        <f t="shared" si="27"/>
        <v>4.8790746651444498E-2</v>
      </c>
      <c r="AU49">
        <f t="shared" si="25"/>
        <v>-13.296794995886021</v>
      </c>
      <c r="AW49">
        <v>46</v>
      </c>
      <c r="AX49">
        <f>IF(Z49&gt;0, (R49*SUMPRODUCT(K49:$K$98, X49:$X$98)-K49*$AZ$3)/Z49, 0)</f>
        <v>219.27936426141923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0.103819197</v>
      </c>
      <c r="Q50" s="4">
        <f t="shared" si="22"/>
        <v>25</v>
      </c>
      <c r="R50">
        <f t="shared" si="0"/>
        <v>50000</v>
      </c>
      <c r="S50">
        <f t="shared" si="1"/>
        <v>206.51134198829436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70.134614235332663</v>
      </c>
      <c r="AC50">
        <f t="shared" si="19"/>
        <v>58.533015129292721</v>
      </c>
      <c r="AE50">
        <f t="shared" si="2"/>
        <v>0</v>
      </c>
      <c r="AF50">
        <f t="shared" si="26"/>
        <v>0</v>
      </c>
      <c r="AG50">
        <f t="shared" si="26"/>
        <v>-7.08593225022606</v>
      </c>
      <c r="AH50">
        <f t="shared" si="4"/>
        <v>-1660.2837563721694</v>
      </c>
      <c r="AI50">
        <f t="shared" si="23"/>
        <v>-1667.3696886223954</v>
      </c>
      <c r="AJ50">
        <f t="shared" si="6"/>
        <v>11.601599106039941</v>
      </c>
      <c r="AK50">
        <f t="shared" si="20"/>
        <v>4.9094229964732872</v>
      </c>
      <c r="AL50">
        <f t="shared" si="24"/>
        <v>-1650.8586665198823</v>
      </c>
      <c r="AN50">
        <f t="shared" si="27"/>
        <v>0</v>
      </c>
      <c r="AO50">
        <f t="shared" si="27"/>
        <v>0</v>
      </c>
      <c r="AP50">
        <f t="shared" si="27"/>
        <v>-5.4053817657551982E-2</v>
      </c>
      <c r="AQ50">
        <f t="shared" si="27"/>
        <v>-12.665189597864643</v>
      </c>
      <c r="AR50">
        <f t="shared" si="27"/>
        <v>-12.719243415522195</v>
      </c>
      <c r="AS50">
        <f t="shared" si="27"/>
        <v>8.850080701715636E-2</v>
      </c>
      <c r="AT50">
        <f t="shared" si="27"/>
        <v>3.745069047854549E-2</v>
      </c>
      <c r="AU50">
        <f t="shared" si="25"/>
        <v>-12.593291918026495</v>
      </c>
      <c r="AW50">
        <v>47</v>
      </c>
      <c r="AX50">
        <f>IF(Z50&gt;0, (R50*SUMPRODUCT(K50:$K$98, X50:$X$98)-K50*$AZ$3)/Z50, 0)</f>
        <v>206.51134198829436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0.120610461</v>
      </c>
      <c r="Q51" s="4">
        <f t="shared" si="22"/>
        <v>25</v>
      </c>
      <c r="R51">
        <f t="shared" si="0"/>
        <v>50000</v>
      </c>
      <c r="S51">
        <f t="shared" si="1"/>
        <v>192.56464154051989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58.533015129292721</v>
      </c>
      <c r="AC51">
        <f t="shared" si="19"/>
        <v>47.451281168861186</v>
      </c>
      <c r="AE51">
        <f t="shared" si="2"/>
        <v>0</v>
      </c>
      <c r="AF51">
        <f t="shared" si="26"/>
        <v>0</v>
      </c>
      <c r="AG51">
        <f t="shared" si="26"/>
        <v>-6.1604353724092666</v>
      </c>
      <c r="AH51">
        <f t="shared" si="4"/>
        <v>-1709.275110629065</v>
      </c>
      <c r="AI51">
        <f t="shared" si="23"/>
        <v>-1715.4355460014742</v>
      </c>
      <c r="AJ51">
        <f t="shared" si="6"/>
        <v>11.081733960431535</v>
      </c>
      <c r="AK51">
        <f t="shared" si="20"/>
        <v>4.0973110590504911</v>
      </c>
      <c r="AL51">
        <f t="shared" si="24"/>
        <v>-1700.2565009819921</v>
      </c>
      <c r="AN51">
        <f t="shared" si="27"/>
        <v>0</v>
      </c>
      <c r="AO51">
        <f t="shared" si="27"/>
        <v>0</v>
      </c>
      <c r="AP51">
        <f t="shared" si="27"/>
        <v>-4.1958771084365326E-2</v>
      </c>
      <c r="AQ51">
        <f t="shared" si="27"/>
        <v>-11.641885475870151</v>
      </c>
      <c r="AR51">
        <f t="shared" si="27"/>
        <v>-11.683844246954516</v>
      </c>
      <c r="AS51">
        <f t="shared" si="27"/>
        <v>7.547777232532478E-2</v>
      </c>
      <c r="AT51">
        <f t="shared" si="27"/>
        <v>2.7906816060129052E-2</v>
      </c>
      <c r="AU51">
        <f t="shared" si="25"/>
        <v>-11.58045965856906</v>
      </c>
      <c r="AW51">
        <v>48</v>
      </c>
      <c r="AX51">
        <f>IF(Z51&gt;0, (R51*SUMPRODUCT(K51:$K$98, X51:$X$98)-K51*$AZ$3)/Z51, 0)</f>
        <v>192.56464154051989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0.138204574</v>
      </c>
      <c r="Q52" s="4">
        <f t="shared" si="22"/>
        <v>25</v>
      </c>
      <c r="R52">
        <f t="shared" si="0"/>
        <v>50000</v>
      </c>
      <c r="S52">
        <f t="shared" si="1"/>
        <v>177.34010077135252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47.451281168861186</v>
      </c>
      <c r="AC52">
        <f t="shared" si="19"/>
        <v>37.223195369270591</v>
      </c>
      <c r="AE52">
        <f t="shared" si="2"/>
        <v>0</v>
      </c>
      <c r="AF52">
        <f t="shared" si="26"/>
        <v>0</v>
      </c>
      <c r="AG52">
        <f t="shared" si="26"/>
        <v>-5.2474306723868196</v>
      </c>
      <c r="AH52">
        <f t="shared" si="4"/>
        <v>-1702.8006925967084</v>
      </c>
      <c r="AI52">
        <f t="shared" si="23"/>
        <v>-1708.0481232690952</v>
      </c>
      <c r="AJ52">
        <f t="shared" si="6"/>
        <v>10.228085799590595</v>
      </c>
      <c r="AK52">
        <f t="shared" si="20"/>
        <v>3.3215896818202832</v>
      </c>
      <c r="AL52">
        <f t="shared" si="24"/>
        <v>-1694.4984477876842</v>
      </c>
      <c r="AN52">
        <f t="shared" si="27"/>
        <v>0</v>
      </c>
      <c r="AO52">
        <f t="shared" si="27"/>
        <v>0</v>
      </c>
      <c r="AP52">
        <f t="shared" si="27"/>
        <v>-3.1910972580574501E-2</v>
      </c>
      <c r="AQ52">
        <f t="shared" si="27"/>
        <v>-10.355168005853979</v>
      </c>
      <c r="AR52">
        <f t="shared" si="27"/>
        <v>-10.387078978434555</v>
      </c>
      <c r="AS52">
        <f t="shared" si="27"/>
        <v>6.2199614607588452E-2</v>
      </c>
      <c r="AT52">
        <f t="shared" si="27"/>
        <v>2.0199439283353854E-2</v>
      </c>
      <c r="AU52">
        <f t="shared" si="25"/>
        <v>-10.304679924543612</v>
      </c>
      <c r="AW52">
        <v>49</v>
      </c>
      <c r="AX52">
        <f>IF(Z52&gt;0, (R52*SUMPRODUCT(K52:$K$98, X52:$X$98)-K52*$AZ$3)/Z52, 0)</f>
        <v>177.34010077135252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0.156383199</v>
      </c>
      <c r="Q53" s="4">
        <f t="shared" si="22"/>
        <v>25</v>
      </c>
      <c r="R53">
        <f t="shared" si="0"/>
        <v>50000</v>
      </c>
      <c r="S53">
        <f t="shared" si="1"/>
        <v>160.7688676193809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37.223195369270591</v>
      </c>
      <c r="AC53">
        <f t="shared" si="19"/>
        <v>28.130348502951978</v>
      </c>
      <c r="AE53">
        <f t="shared" si="2"/>
        <v>0</v>
      </c>
      <c r="AF53">
        <f t="shared" si="26"/>
        <v>0</v>
      </c>
      <c r="AG53">
        <f t="shared" si="26"/>
        <v>-4.3743463705843793</v>
      </c>
      <c r="AH53">
        <f t="shared" si="4"/>
        <v>-1641.2199901571437</v>
      </c>
      <c r="AI53">
        <f t="shared" si="23"/>
        <v>-1645.594336527728</v>
      </c>
      <c r="AJ53">
        <f t="shared" si="6"/>
        <v>9.0928468663186131</v>
      </c>
      <c r="AK53">
        <f t="shared" si="20"/>
        <v>2.6056236758489417</v>
      </c>
      <c r="AL53">
        <f t="shared" si="24"/>
        <v>-1633.8958659855605</v>
      </c>
      <c r="AN53">
        <f t="shared" si="27"/>
        <v>0</v>
      </c>
      <c r="AO53">
        <f t="shared" si="27"/>
        <v>0</v>
      </c>
      <c r="AP53">
        <f t="shared" si="27"/>
        <v>-2.3751359713765383E-2</v>
      </c>
      <c r="AQ53">
        <f t="shared" si="27"/>
        <v>-8.9113213845562971</v>
      </c>
      <c r="AR53">
        <f t="shared" si="27"/>
        <v>-8.9350727442700624</v>
      </c>
      <c r="AS53">
        <f t="shared" si="27"/>
        <v>4.9371370816999598E-2</v>
      </c>
      <c r="AT53">
        <f t="shared" si="27"/>
        <v>1.4147737732877377E-2</v>
      </c>
      <c r="AU53">
        <f t="shared" si="25"/>
        <v>-8.8715536357201845</v>
      </c>
      <c r="AW53">
        <v>50</v>
      </c>
      <c r="AX53">
        <f>IF(Z53&gt;0, (R53*SUMPRODUCT(K53:$K$98, X53:$X$98)-K53*$AZ$3)/Z53, 0)</f>
        <v>160.7688676193809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0.17588848000000001</v>
      </c>
      <c r="Q54" s="4">
        <f t="shared" si="22"/>
        <v>25</v>
      </c>
      <c r="R54">
        <f t="shared" si="0"/>
        <v>50000</v>
      </c>
      <c r="S54">
        <f t="shared" si="1"/>
        <v>142.83153559969662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28.130348502951978</v>
      </c>
      <c r="AC54">
        <f t="shared" si="19"/>
        <v>20.346099564409354</v>
      </c>
      <c r="AE54">
        <f t="shared" si="2"/>
        <v>0</v>
      </c>
      <c r="AF54">
        <f t="shared" si="26"/>
        <v>0</v>
      </c>
      <c r="AG54">
        <f t="shared" si="26"/>
        <v>-3.561205772762932</v>
      </c>
      <c r="AH54">
        <f t="shared" si="4"/>
        <v>-1538.7942682312066</v>
      </c>
      <c r="AI54">
        <f t="shared" si="23"/>
        <v>-1542.3554740039694</v>
      </c>
      <c r="AJ54">
        <f t="shared" si="6"/>
        <v>7.7842489385426248</v>
      </c>
      <c r="AK54">
        <f t="shared" si="20"/>
        <v>1.9691243952066386</v>
      </c>
      <c r="AL54">
        <f t="shared" si="24"/>
        <v>-1532.6021006702204</v>
      </c>
      <c r="AN54">
        <f t="shared" si="27"/>
        <v>0</v>
      </c>
      <c r="AO54">
        <f t="shared" si="27"/>
        <v>0</v>
      </c>
      <c r="AP54">
        <f t="shared" si="27"/>
        <v>-1.7264513891643126E-2</v>
      </c>
      <c r="AQ54">
        <f t="shared" si="27"/>
        <v>-7.4599831392632661</v>
      </c>
      <c r="AR54">
        <f t="shared" si="27"/>
        <v>-7.477247653154909</v>
      </c>
      <c r="AS54">
        <f t="shared" si="27"/>
        <v>3.7737576121924299E-2</v>
      </c>
      <c r="AT54">
        <f t="shared" si="27"/>
        <v>9.5461980140066106E-3</v>
      </c>
      <c r="AU54">
        <f t="shared" si="25"/>
        <v>-7.4299638790189784</v>
      </c>
      <c r="AW54">
        <v>51</v>
      </c>
      <c r="AX54">
        <f>IF(Z54&gt;0, (R54*SUMPRODUCT(K54:$K$98, X54:$X$98)-K54*$AZ$3)/Z54, 0)</f>
        <v>142.83153559969662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0.195947922</v>
      </c>
      <c r="Q55" s="4">
        <f t="shared" si="22"/>
        <v>25</v>
      </c>
      <c r="R55">
        <f t="shared" si="0"/>
        <v>50000</v>
      </c>
      <c r="S55">
        <f t="shared" si="1"/>
        <v>122.8208801316557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20.346099564409354</v>
      </c>
      <c r="AC55">
        <f t="shared" si="19"/>
        <v>13.892431109086884</v>
      </c>
      <c r="AE55">
        <f t="shared" si="2"/>
        <v>0</v>
      </c>
      <c r="AF55">
        <f t="shared" si="26"/>
        <v>0</v>
      </c>
      <c r="AG55">
        <f t="shared" si="26"/>
        <v>-2.8277828440480017</v>
      </c>
      <c r="AH55">
        <f t="shared" si="4"/>
        <v>-1395.6217419746015</v>
      </c>
      <c r="AI55">
        <f t="shared" si="23"/>
        <v>-1398.4495248186495</v>
      </c>
      <c r="AJ55">
        <f t="shared" si="6"/>
        <v>6.4536684553224699</v>
      </c>
      <c r="AK55">
        <f t="shared" si="20"/>
        <v>1.4242269695086549</v>
      </c>
      <c r="AL55">
        <f t="shared" si="24"/>
        <v>-1390.5716293938183</v>
      </c>
      <c r="AN55">
        <f t="shared" si="27"/>
        <v>0</v>
      </c>
      <c r="AO55">
        <f t="shared" si="27"/>
        <v>0</v>
      </c>
      <c r="AP55">
        <f t="shared" si="27"/>
        <v>-1.2240109938677756E-2</v>
      </c>
      <c r="AQ55">
        <f t="shared" si="27"/>
        <v>-6.0409743239421481</v>
      </c>
      <c r="AR55">
        <f t="shared" si="27"/>
        <v>-6.053214433880826</v>
      </c>
      <c r="AS55">
        <f t="shared" si="27"/>
        <v>2.7934822352852058E-2</v>
      </c>
      <c r="AT55">
        <f t="shared" si="27"/>
        <v>6.1647925763142044E-3</v>
      </c>
      <c r="AU55">
        <f t="shared" si="25"/>
        <v>-6.0191148189516595</v>
      </c>
      <c r="AW55">
        <v>52</v>
      </c>
      <c r="AX55">
        <f>IF(Z55&gt;0, (R55*SUMPRODUCT(K55:$K$98, X55:$X$98)-K55*$AZ$3)/Z55, 0)</f>
        <v>122.8208801316557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0.21719401199999999</v>
      </c>
      <c r="Q56" s="4">
        <f t="shared" si="22"/>
        <v>25</v>
      </c>
      <c r="R56">
        <f t="shared" si="0"/>
        <v>50000</v>
      </c>
      <c r="S56">
        <f t="shared" si="1"/>
        <v>100.09886367180123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13.892431109086884</v>
      </c>
      <c r="AC56">
        <f t="shared" si="19"/>
        <v>8.7499520386633023</v>
      </c>
      <c r="AE56">
        <f t="shared" si="2"/>
        <v>0</v>
      </c>
      <c r="AF56">
        <f t="shared" si="26"/>
        <v>0</v>
      </c>
      <c r="AG56">
        <f t="shared" si="26"/>
        <v>-2.1853275146439661</v>
      </c>
      <c r="AH56">
        <f t="shared" si="4"/>
        <v>-1228.3550019271117</v>
      </c>
      <c r="AI56">
        <f t="shared" si="23"/>
        <v>-1230.5403294417556</v>
      </c>
      <c r="AJ56">
        <f t="shared" si="6"/>
        <v>5.1424790704235814</v>
      </c>
      <c r="AK56">
        <f t="shared" si="20"/>
        <v>0.9724701776360819</v>
      </c>
      <c r="AL56">
        <f t="shared" si="24"/>
        <v>-1224.4253801936959</v>
      </c>
      <c r="AN56">
        <f t="shared" si="27"/>
        <v>0</v>
      </c>
      <c r="AO56">
        <f t="shared" si="27"/>
        <v>0</v>
      </c>
      <c r="AP56">
        <f t="shared" si="27"/>
        <v>-8.445741298561146E-3</v>
      </c>
      <c r="AQ56">
        <f t="shared" si="27"/>
        <v>-4.7472831873258858</v>
      </c>
      <c r="AR56">
        <f t="shared" si="27"/>
        <v>-4.7557289286244462</v>
      </c>
      <c r="AS56">
        <f t="shared" si="27"/>
        <v>1.9874388425086355E-2</v>
      </c>
      <c r="AT56">
        <f t="shared" si="27"/>
        <v>3.7583526889415709E-3</v>
      </c>
      <c r="AU56">
        <f t="shared" si="25"/>
        <v>-4.7320961875104182</v>
      </c>
      <c r="AW56">
        <v>53</v>
      </c>
      <c r="AX56">
        <f>IF(Z56&gt;0, (R56*SUMPRODUCT(K56:$K$98, X56:$X$98)-K56*$AZ$3)/Z56, 0)</f>
        <v>100.09886367180123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0.239685495</v>
      </c>
      <c r="Q57" s="4">
        <f t="shared" si="22"/>
        <v>25</v>
      </c>
      <c r="R57">
        <f t="shared" si="0"/>
        <v>50000</v>
      </c>
      <c r="S57">
        <f t="shared" si="1"/>
        <v>73.259540934444416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8.7499520386633023</v>
      </c>
      <c r="AC57">
        <f t="shared" si="19"/>
        <v>4.8048967562647062</v>
      </c>
      <c r="AE57">
        <f t="shared" si="2"/>
        <v>0</v>
      </c>
      <c r="AF57">
        <f t="shared" si="26"/>
        <v>0</v>
      </c>
      <c r="AG57">
        <f t="shared" si="26"/>
        <v>-1.6396829324129676</v>
      </c>
      <c r="AH57">
        <f t="shared" si="4"/>
        <v>-1047.5826141691175</v>
      </c>
      <c r="AI57">
        <f t="shared" si="23"/>
        <v>-1049.2222971015306</v>
      </c>
      <c r="AJ57">
        <f t="shared" si="6"/>
        <v>3.945055282398596</v>
      </c>
      <c r="AK57">
        <f t="shared" si="20"/>
        <v>0.61249664270643123</v>
      </c>
      <c r="AL57">
        <f t="shared" si="24"/>
        <v>-1044.6647451764254</v>
      </c>
      <c r="AN57">
        <f t="shared" si="27"/>
        <v>0</v>
      </c>
      <c r="AO57">
        <f t="shared" si="27"/>
        <v>0</v>
      </c>
      <c r="AP57">
        <f t="shared" si="27"/>
        <v>-5.6580019658821088E-3</v>
      </c>
      <c r="AQ57">
        <f t="shared" si="27"/>
        <v>-3.6148601496206623</v>
      </c>
      <c r="AR57">
        <f t="shared" si="27"/>
        <v>-3.6205181515865443</v>
      </c>
      <c r="AS57">
        <f t="shared" si="27"/>
        <v>1.3613077322502188E-2</v>
      </c>
      <c r="AT57">
        <f t="shared" si="27"/>
        <v>2.1135227671299339E-3</v>
      </c>
      <c r="AU57">
        <f t="shared" si="25"/>
        <v>-3.6047915514969118</v>
      </c>
      <c r="AW57">
        <v>54</v>
      </c>
      <c r="AX57">
        <f>IF(Z57&gt;0, (R57*SUMPRODUCT(K57:$K$98, X57:$X$98)-K57*$AZ$3)/Z57, 0)</f>
        <v>73.259540934444416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0.26259210900000002</v>
      </c>
      <c r="Q58" s="4">
        <f t="shared" si="22"/>
        <v>25</v>
      </c>
      <c r="R58">
        <f t="shared" si="0"/>
        <v>50000</v>
      </c>
      <c r="S58">
        <f t="shared" si="1"/>
        <v>39.957287393926265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4.8048967562647062</v>
      </c>
      <c r="AC58">
        <f t="shared" si="19"/>
        <v>1.9063115217576965</v>
      </c>
      <c r="AE58">
        <f t="shared" si="2"/>
        <v>0</v>
      </c>
      <c r="AF58">
        <f t="shared" si="26"/>
        <v>0</v>
      </c>
      <c r="AG58">
        <f t="shared" si="26"/>
        <v>-1.1927183037752123</v>
      </c>
      <c r="AH58">
        <f t="shared" si="4"/>
        <v>-861.13559862725128</v>
      </c>
      <c r="AI58">
        <f t="shared" si="23"/>
        <v>-862.32831693102651</v>
      </c>
      <c r="AJ58">
        <f t="shared" si="6"/>
        <v>2.89858523450701</v>
      </c>
      <c r="AK58">
        <f t="shared" si="20"/>
        <v>0.33634277293852949</v>
      </c>
      <c r="AL58">
        <f t="shared" si="24"/>
        <v>-859.09338892358096</v>
      </c>
      <c r="AN58">
        <f t="shared" si="27"/>
        <v>0</v>
      </c>
      <c r="AO58">
        <f t="shared" si="27"/>
        <v>0</v>
      </c>
      <c r="AP58">
        <f t="shared" si="27"/>
        <v>-3.67471006899657E-3</v>
      </c>
      <c r="AQ58">
        <f t="shared" si="27"/>
        <v>-2.6531190516913017</v>
      </c>
      <c r="AR58">
        <f t="shared" si="27"/>
        <v>-2.6567937617602984</v>
      </c>
      <c r="AS58">
        <f t="shared" si="27"/>
        <v>8.9304073840180964E-3</v>
      </c>
      <c r="AT58">
        <f t="shared" si="27"/>
        <v>1.0362565665667685E-3</v>
      </c>
      <c r="AU58">
        <f t="shared" si="25"/>
        <v>-2.6468270978097137</v>
      </c>
      <c r="AW58">
        <v>55</v>
      </c>
      <c r="AX58">
        <f>IF(Z58&gt;0, (R58*SUMPRODUCT(K58:$K$98, X58:$X$98)-K58*$AZ$3)/Z58, 0)</f>
        <v>39.957287393926265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0.28653067599999998</v>
      </c>
      <c r="Q59" s="4">
        <f t="shared" si="22"/>
        <v>25</v>
      </c>
      <c r="R59">
        <f t="shared" si="0"/>
        <v>50000</v>
      </c>
      <c r="S59">
        <f t="shared" si="1"/>
        <v>-3.1963988979931335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1.9063115217576965</v>
      </c>
      <c r="AC59">
        <f t="shared" si="19"/>
        <v>-0.10727635572498961</v>
      </c>
      <c r="AE59">
        <f t="shared" si="2"/>
        <v>0</v>
      </c>
      <c r="AF59">
        <f t="shared" si="26"/>
        <v>0</v>
      </c>
      <c r="AG59">
        <f t="shared" si="26"/>
        <v>-0.8390407388791753</v>
      </c>
      <c r="AH59">
        <f t="shared" si="4"/>
        <v>-683.50076371656985</v>
      </c>
      <c r="AI59">
        <f t="shared" si="23"/>
        <v>-684.33980445544898</v>
      </c>
      <c r="AJ59">
        <f t="shared" si="6"/>
        <v>2.0135878774826859</v>
      </c>
      <c r="AK59">
        <f t="shared" si="20"/>
        <v>0.13344180652303878</v>
      </c>
      <c r="AL59">
        <f t="shared" si="24"/>
        <v>-682.19277477144328</v>
      </c>
      <c r="AN59">
        <f t="shared" si="27"/>
        <v>0</v>
      </c>
      <c r="AO59">
        <f t="shared" si="27"/>
        <v>0</v>
      </c>
      <c r="AP59">
        <f t="shared" si="27"/>
        <v>-2.3080766144044735E-3</v>
      </c>
      <c r="AQ59">
        <f t="shared" si="27"/>
        <v>-1.8802092145957032</v>
      </c>
      <c r="AR59">
        <f t="shared" si="27"/>
        <v>-1.8825172912101076</v>
      </c>
      <c r="AS59">
        <f t="shared" si="27"/>
        <v>5.5390815674510241E-3</v>
      </c>
      <c r="AT59">
        <f t="shared" si="27"/>
        <v>3.6707861579062646E-4</v>
      </c>
      <c r="AU59">
        <f t="shared" si="25"/>
        <v>-1.8766111310268658</v>
      </c>
      <c r="AW59">
        <v>56</v>
      </c>
      <c r="AX59">
        <f>IF(Z59&gt;0, (R59*SUMPRODUCT(K59:$K$98, X59:$X$98)-K59*$AZ$3)/Z59, 0)</f>
        <v>-3.1963988979931335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0.31063079199999999</v>
      </c>
      <c r="Q60" s="4">
        <f t="shared" si="22"/>
        <v>25</v>
      </c>
      <c r="R60">
        <f t="shared" si="0"/>
        <v>50000</v>
      </c>
      <c r="S60">
        <f t="shared" si="1"/>
        <v>-62.124112500306786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-0.10727635572498961</v>
      </c>
      <c r="AC60">
        <f t="shared" si="19"/>
        <v>-1.4164755933487143</v>
      </c>
      <c r="AE60">
        <f t="shared" si="2"/>
        <v>0</v>
      </c>
      <c r="AF60">
        <f t="shared" si="26"/>
        <v>0</v>
      </c>
      <c r="AG60">
        <f t="shared" si="26"/>
        <v>-0.5700184422520802</v>
      </c>
      <c r="AH60">
        <f t="shared" si="4"/>
        <v>-521.26377847660683</v>
      </c>
      <c r="AI60">
        <f t="shared" si="23"/>
        <v>-521.83379691885887</v>
      </c>
      <c r="AJ60">
        <f t="shared" si="6"/>
        <v>1.3091992376237247</v>
      </c>
      <c r="AK60">
        <f t="shared" si="20"/>
        <v>-7.509344900749274E-3</v>
      </c>
      <c r="AL60">
        <f t="shared" si="24"/>
        <v>-520.53210702613592</v>
      </c>
      <c r="AN60">
        <f t="shared" si="27"/>
        <v>0</v>
      </c>
      <c r="AO60">
        <f t="shared" si="27"/>
        <v>0</v>
      </c>
      <c r="AP60">
        <f t="shared" si="27"/>
        <v>-1.4000323049386506E-3</v>
      </c>
      <c r="AQ60">
        <f t="shared" si="27"/>
        <v>-1.2802851191591789</v>
      </c>
      <c r="AR60">
        <f t="shared" si="27"/>
        <v>-1.2816851514641174</v>
      </c>
      <c r="AS60">
        <f t="shared" si="27"/>
        <v>3.2155472356869669E-3</v>
      </c>
      <c r="AT60">
        <f t="shared" si="27"/>
        <v>-1.8443833866915455E-5</v>
      </c>
      <c r="AU60">
        <f t="shared" si="25"/>
        <v>-1.2784880480622975</v>
      </c>
      <c r="AW60">
        <v>57</v>
      </c>
      <c r="AX60">
        <f>IF(Z60&gt;0, (R60*SUMPRODUCT(K60:$K$98, X60:$X$98)-K60*$AZ$3)/Z60, 0)</f>
        <v>-62.124112500306786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0.33433633699999998</v>
      </c>
      <c r="Q61" s="4">
        <f t="shared" si="22"/>
        <v>25</v>
      </c>
      <c r="R61">
        <f t="shared" si="0"/>
        <v>50000</v>
      </c>
      <c r="S61">
        <f t="shared" si="1"/>
        <v>-146.28673365133793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-1.4164755933487143</v>
      </c>
      <c r="AC61">
        <f t="shared" si="19"/>
        <v>-2.1869303759257694</v>
      </c>
      <c r="AE61">
        <f t="shared" si="2"/>
        <v>0</v>
      </c>
      <c r="AF61">
        <f t="shared" si="26"/>
        <v>0</v>
      </c>
      <c r="AG61">
        <f t="shared" si="26"/>
        <v>-0.37374037982455288</v>
      </c>
      <c r="AH61">
        <f t="shared" si="4"/>
        <v>-381.15575601001302</v>
      </c>
      <c r="AI61">
        <f t="shared" si="23"/>
        <v>-381.52949638983756</v>
      </c>
      <c r="AJ61">
        <f t="shared" si="6"/>
        <v>0.77045478257705513</v>
      </c>
      <c r="AK61">
        <f t="shared" si="20"/>
        <v>-9.9153291534410007E-2</v>
      </c>
      <c r="AL61">
        <f t="shared" si="24"/>
        <v>-380.85819489879492</v>
      </c>
      <c r="AN61">
        <f t="shared" si="27"/>
        <v>0</v>
      </c>
      <c r="AO61">
        <f t="shared" si="27"/>
        <v>0</v>
      </c>
      <c r="AP61">
        <f t="shared" si="27"/>
        <v>-8.1959849051286497E-4</v>
      </c>
      <c r="AQ61">
        <f t="shared" si="27"/>
        <v>-0.83586012949081334</v>
      </c>
      <c r="AR61">
        <f t="shared" si="27"/>
        <v>-0.83667972798132617</v>
      </c>
      <c r="AS61">
        <f t="shared" si="27"/>
        <v>1.6895781427337436E-3</v>
      </c>
      <c r="AT61">
        <f t="shared" si="27"/>
        <v>-2.174394110401814E-4</v>
      </c>
      <c r="AU61">
        <f t="shared" si="25"/>
        <v>-0.83520758924963256</v>
      </c>
      <c r="AW61">
        <v>58</v>
      </c>
      <c r="AX61">
        <f>IF(Z61&gt;0, (R61*SUMPRODUCT(K61:$K$98, X61:$X$98)-K61*$AZ$3)/Z61, 0)</f>
        <v>-146.28673365133793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0.35860877099999999</v>
      </c>
      <c r="Q62" s="4">
        <f t="shared" si="22"/>
        <v>25</v>
      </c>
      <c r="R62">
        <f t="shared" si="0"/>
        <v>50000</v>
      </c>
      <c r="S62">
        <f t="shared" si="1"/>
        <v>-272.01712462527769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-2.1869303759257694</v>
      </c>
      <c r="AC62">
        <f t="shared" si="19"/>
        <v>-2.5675848477539716</v>
      </c>
      <c r="AE62">
        <f t="shared" si="2"/>
        <v>0</v>
      </c>
      <c r="AF62">
        <f t="shared" si="26"/>
        <v>0</v>
      </c>
      <c r="AG62">
        <f t="shared" si="26"/>
        <v>-0.23597639774435125</v>
      </c>
      <c r="AH62">
        <f t="shared" si="4"/>
        <v>-268.05315656391224</v>
      </c>
      <c r="AI62">
        <f t="shared" si="23"/>
        <v>-268.28913296165661</v>
      </c>
      <c r="AJ62">
        <f t="shared" si="6"/>
        <v>0.38065447182820211</v>
      </c>
      <c r="AK62">
        <f t="shared" si="20"/>
        <v>-0.15308512631480387</v>
      </c>
      <c r="AL62">
        <f t="shared" si="24"/>
        <v>-268.06156361614319</v>
      </c>
      <c r="AN62">
        <f t="shared" si="27"/>
        <v>0</v>
      </c>
      <c r="AO62">
        <f t="shared" si="27"/>
        <v>0</v>
      </c>
      <c r="AP62">
        <f t="shared" si="27"/>
        <v>-4.6204223054594878E-4</v>
      </c>
      <c r="AQ62">
        <f t="shared" si="27"/>
        <v>-0.52484858463620299</v>
      </c>
      <c r="AR62">
        <f t="shared" si="27"/>
        <v>-0.52531062686674901</v>
      </c>
      <c r="AS62">
        <f t="shared" si="27"/>
        <v>7.4532217167469939E-4</v>
      </c>
      <c r="AT62">
        <f t="shared" si="27"/>
        <v>-2.9974096520673518E-4</v>
      </c>
      <c r="AU62">
        <f t="shared" si="25"/>
        <v>-0.52486504566028092</v>
      </c>
      <c r="AW62">
        <v>59</v>
      </c>
      <c r="AX62">
        <f>IF(Z62&gt;0, (R62*SUMPRODUCT(K62:$K$98, X62:$X$98)-K62*$AZ$3)/Z62, 0)</f>
        <v>-272.01712462527769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0.383306127</v>
      </c>
      <c r="Q63" s="4">
        <f t="shared" si="22"/>
        <v>25</v>
      </c>
      <c r="R63">
        <f t="shared" si="0"/>
        <v>50000</v>
      </c>
      <c r="S63">
        <f t="shared" si="1"/>
        <v>-469.03776309619053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-2.5675848477539716</v>
      </c>
      <c r="AC63">
        <f t="shared" si="19"/>
        <v>-2.6859998094771291</v>
      </c>
      <c r="AE63">
        <f t="shared" si="2"/>
        <v>0</v>
      </c>
      <c r="AF63">
        <f t="shared" si="26"/>
        <v>0</v>
      </c>
      <c r="AG63">
        <f t="shared" si="26"/>
        <v>-0.14316543468410894</v>
      </c>
      <c r="AH63">
        <f t="shared" si="4"/>
        <v>-180.90239816559762</v>
      </c>
      <c r="AI63">
        <f t="shared" si="23"/>
        <v>-181.04556360028172</v>
      </c>
      <c r="AJ63">
        <f t="shared" si="6"/>
        <v>0.11841496172315757</v>
      </c>
      <c r="AK63">
        <f t="shared" si="20"/>
        <v>-0.17973093934277803</v>
      </c>
      <c r="AL63">
        <f t="shared" si="24"/>
        <v>-181.10687957790137</v>
      </c>
      <c r="AN63">
        <f t="shared" si="27"/>
        <v>0</v>
      </c>
      <c r="AO63">
        <f t="shared" si="27"/>
        <v>0</v>
      </c>
      <c r="AP63">
        <f t="shared" si="27"/>
        <v>-2.5028409851739339E-4</v>
      </c>
      <c r="AQ63">
        <f t="shared" si="27"/>
        <v>-0.31625646053751555</v>
      </c>
      <c r="AR63">
        <f t="shared" si="27"/>
        <v>-0.3165067446360329</v>
      </c>
      <c r="AS63">
        <f t="shared" si="27"/>
        <v>2.0701492655155414E-4</v>
      </c>
      <c r="AT63">
        <f t="shared" si="27"/>
        <v>-3.142084975213966E-4</v>
      </c>
      <c r="AU63">
        <f t="shared" si="25"/>
        <v>-0.31661393820700279</v>
      </c>
      <c r="AW63">
        <v>60</v>
      </c>
      <c r="AX63">
        <f>IF(Z63&gt;0, (R63*SUMPRODUCT(K63:$K$98, X63:$X$98)-K63*$AZ$3)/Z63, 0)</f>
        <v>-469.03776309619053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0.40826881399999998</v>
      </c>
      <c r="Q64" s="4">
        <f t="shared" si="22"/>
        <v>25</v>
      </c>
      <c r="R64">
        <f t="shared" si="0"/>
        <v>50000</v>
      </c>
      <c r="S64">
        <f t="shared" si="1"/>
        <v>-792.28168218221708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-2.6859998094771291</v>
      </c>
      <c r="AC64">
        <f t="shared" si="19"/>
        <v>-2.6393691066994256</v>
      </c>
      <c r="AE64">
        <f t="shared" si="2"/>
        <v>0</v>
      </c>
      <c r="AF64">
        <f t="shared" si="26"/>
        <v>0</v>
      </c>
      <c r="AG64">
        <f t="shared" si="26"/>
        <v>-8.3283798112992233E-2</v>
      </c>
      <c r="AH64">
        <f t="shared" si="4"/>
        <v>-116.89996444855123</v>
      </c>
      <c r="AI64">
        <f t="shared" si="23"/>
        <v>-116.98324824666422</v>
      </c>
      <c r="AJ64">
        <f t="shared" si="6"/>
        <v>-4.6630702777703537E-2</v>
      </c>
      <c r="AK64">
        <f t="shared" si="20"/>
        <v>-0.18801998666339906</v>
      </c>
      <c r="AL64">
        <f t="shared" si="24"/>
        <v>-117.21789893610533</v>
      </c>
      <c r="AN64">
        <f t="shared" si="27"/>
        <v>0</v>
      </c>
      <c r="AO64">
        <f t="shared" si="27"/>
        <v>0</v>
      </c>
      <c r="AP64">
        <f t="shared" si="27"/>
        <v>-1.2999827273880722E-4</v>
      </c>
      <c r="AQ64">
        <f t="shared" si="27"/>
        <v>-0.18246998582992024</v>
      </c>
      <c r="AR64">
        <f t="shared" si="27"/>
        <v>-0.18259998410265904</v>
      </c>
      <c r="AS64">
        <f t="shared" si="27"/>
        <v>-7.2786195575205218E-5</v>
      </c>
      <c r="AT64">
        <f t="shared" si="27"/>
        <v>-2.9348173426786196E-4</v>
      </c>
      <c r="AU64">
        <f t="shared" si="25"/>
        <v>-0.18296625203250214</v>
      </c>
      <c r="AW64">
        <v>61</v>
      </c>
      <c r="AX64">
        <f>IF(Z64&gt;0, (R64*SUMPRODUCT(K64:$K$98, X64:$X$98)-K64*$AZ$3)/Z64, 0)</f>
        <v>-792.28168218221708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0.43333920100000001</v>
      </c>
      <c r="Q65" s="4">
        <f t="shared" si="22"/>
        <v>25</v>
      </c>
      <c r="R65">
        <f t="shared" si="0"/>
        <v>50000</v>
      </c>
      <c r="S65">
        <f t="shared" si="1"/>
        <v>-1346.952229772397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-2.6393691066994256</v>
      </c>
      <c r="AC65">
        <f t="shared" si="19"/>
        <v>-2.4978326967121856</v>
      </c>
      <c r="AE65">
        <f t="shared" si="2"/>
        <v>0</v>
      </c>
      <c r="AF65">
        <f t="shared" si="26"/>
        <v>0</v>
      </c>
      <c r="AG65">
        <f t="shared" si="26"/>
        <v>-4.636082560133295E-2</v>
      </c>
      <c r="AH65">
        <f t="shared" si="4"/>
        <v>-72.180269061058723</v>
      </c>
      <c r="AI65">
        <f t="shared" si="23"/>
        <v>-72.226629886660049</v>
      </c>
      <c r="AJ65">
        <f t="shared" si="6"/>
        <v>-0.14153640998724004</v>
      </c>
      <c r="AK65">
        <f t="shared" si="20"/>
        <v>-0.18475583746895982</v>
      </c>
      <c r="AL65">
        <f t="shared" si="24"/>
        <v>-72.552922134116244</v>
      </c>
      <c r="AN65">
        <f t="shared" si="27"/>
        <v>0</v>
      </c>
      <c r="AO65">
        <f t="shared" si="27"/>
        <v>0</v>
      </c>
      <c r="AP65">
        <f t="shared" si="27"/>
        <v>-6.4611555688753877E-5</v>
      </c>
      <c r="AQ65">
        <f t="shared" si="27"/>
        <v>-0.10059526364288357</v>
      </c>
      <c r="AR65">
        <f t="shared" si="27"/>
        <v>-0.10065987519857232</v>
      </c>
      <c r="AS65">
        <f t="shared" si="27"/>
        <v>-1.9725463292038375E-4</v>
      </c>
      <c r="AT65">
        <f t="shared" si="27"/>
        <v>-2.5748812551571213E-4</v>
      </c>
      <c r="AU65">
        <f t="shared" si="25"/>
        <v>-0.10111461795700841</v>
      </c>
      <c r="AW65">
        <v>62</v>
      </c>
      <c r="AX65">
        <f>IF(Z65&gt;0, (R65*SUMPRODUCT(K65:$K$98, X65:$X$98)-K65*$AZ$3)/Z65, 0)</f>
        <v>-1346.952229772397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0.458542742</v>
      </c>
      <c r="Q66" s="4">
        <f t="shared" si="22"/>
        <v>25</v>
      </c>
      <c r="R66">
        <f t="shared" si="0"/>
        <v>50000</v>
      </c>
      <c r="S66">
        <f t="shared" si="1"/>
        <v>-2342.988287775715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-2.4978326967121856</v>
      </c>
      <c r="AC66">
        <f t="shared" si="19"/>
        <v>-2.3091365355183195</v>
      </c>
      <c r="AE66">
        <f t="shared" si="2"/>
        <v>0</v>
      </c>
      <c r="AF66">
        <f t="shared" si="26"/>
        <v>0</v>
      </c>
      <c r="AG66">
        <f t="shared" si="26"/>
        <v>-2.4638797252700607E-2</v>
      </c>
      <c r="AH66">
        <f t="shared" si="4"/>
        <v>-42.516840185238017</v>
      </c>
      <c r="AI66">
        <f t="shared" si="23"/>
        <v>-42.541478982490716</v>
      </c>
      <c r="AJ66">
        <f t="shared" si="6"/>
        <v>-0.18869616119386601</v>
      </c>
      <c r="AK66">
        <f t="shared" si="20"/>
        <v>-0.17484828876985301</v>
      </c>
      <c r="AL66">
        <f t="shared" si="24"/>
        <v>-42.905023432454435</v>
      </c>
      <c r="AN66">
        <f t="shared" si="27"/>
        <v>0</v>
      </c>
      <c r="AO66">
        <f t="shared" si="27"/>
        <v>0</v>
      </c>
      <c r="AP66">
        <f t="shared" si="27"/>
        <v>-3.0659178769160207E-5</v>
      </c>
      <c r="AQ66">
        <f t="shared" si="27"/>
        <v>-5.2905642697155177E-2</v>
      </c>
      <c r="AR66">
        <f t="shared" si="27"/>
        <v>-5.2936301875924331E-2</v>
      </c>
      <c r="AS66">
        <f t="shared" si="27"/>
        <v>-2.348032365282318E-4</v>
      </c>
      <c r="AT66">
        <f t="shared" si="27"/>
        <v>-2.1757169751007607E-4</v>
      </c>
      <c r="AU66">
        <f t="shared" si="25"/>
        <v>-5.3388676809962642E-2</v>
      </c>
      <c r="AW66">
        <v>63</v>
      </c>
      <c r="AX66">
        <f>IF(Z66&gt;0, (R66*SUMPRODUCT(K66:$K$98, X66:$X$98)-K66*$AZ$3)/Z66, 0)</f>
        <v>-2342.988287775715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0.48392545599999998</v>
      </c>
      <c r="Q67" s="4">
        <f t="shared" si="22"/>
        <v>25</v>
      </c>
      <c r="R67">
        <f t="shared" ref="R67:R79" si="28">$C$6</f>
        <v>50000</v>
      </c>
      <c r="S67">
        <f t="shared" ref="S67:S79" si="29">AX67</f>
        <v>-4217.9300188036814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-2.3091365355183195</v>
      </c>
      <c r="AC67">
        <f t="shared" si="19"/>
        <v>-2.103746263182662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-1.2469068084368913E-2</v>
      </c>
      <c r="AH67">
        <f t="shared" ref="AH67:AH79" si="32">-X67*R67</f>
        <v>-23.846682391609374</v>
      </c>
      <c r="AI67">
        <f t="shared" si="23"/>
        <v>-23.859151459693742</v>
      </c>
      <c r="AJ67">
        <f t="shared" ref="AJ67:AJ79" si="33">AB67-AC67</f>
        <v>-0.20539027233565754</v>
      </c>
      <c r="AK67">
        <f t="shared" si="20"/>
        <v>-0.16163955748628239</v>
      </c>
      <c r="AL67">
        <f t="shared" si="24"/>
        <v>-24.226181289515679</v>
      </c>
      <c r="AN67">
        <f t="shared" ref="AN67:AT79" si="34">AE67*$K67</f>
        <v>0</v>
      </c>
      <c r="AO67">
        <f t="shared" si="34"/>
        <v>0</v>
      </c>
      <c r="AP67">
        <f t="shared" si="34"/>
        <v>-1.3853419566979673E-5</v>
      </c>
      <c r="AQ67">
        <f t="shared" si="34"/>
        <v>-2.6494209047234589E-2</v>
      </c>
      <c r="AR67">
        <f t="shared" si="34"/>
        <v>-2.6508062466801565E-2</v>
      </c>
      <c r="AS67">
        <f t="shared" si="34"/>
        <v>-2.2819328584860251E-4</v>
      </c>
      <c r="AT67">
        <f t="shared" si="34"/>
        <v>-1.7958524192241058E-4</v>
      </c>
      <c r="AU67">
        <f t="shared" si="25"/>
        <v>-2.6915840994572577E-2</v>
      </c>
      <c r="AW67">
        <v>64</v>
      </c>
      <c r="AX67">
        <f>IF(Z67&gt;0, (R67*SUMPRODUCT(K67:$K$98, X67:$X$98)-K67*$AZ$3)/Z67, 0)</f>
        <v>-4217.9300188036814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0.50934341699999997</v>
      </c>
      <c r="Q68" s="4">
        <f t="shared" si="22"/>
        <v>25</v>
      </c>
      <c r="R68">
        <f t="shared" si="28"/>
        <v>50000</v>
      </c>
      <c r="S68">
        <f t="shared" si="29"/>
        <v>-7923.8756174431901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-2.103746263182662</v>
      </c>
      <c r="AC68">
        <f t="shared" ref="AC68:AC79" si="45">S68*Z68</f>
        <v>-1.8996191195220284</v>
      </c>
      <c r="AE68">
        <f t="shared" si="30"/>
        <v>0</v>
      </c>
      <c r="AF68">
        <f t="shared" si="31"/>
        <v>0</v>
      </c>
      <c r="AG68">
        <f t="shared" si="31"/>
        <v>-5.9933396586271176E-3</v>
      </c>
      <c r="AH68">
        <f t="shared" si="32"/>
        <v>-12.702075489796211</v>
      </c>
      <c r="AI68">
        <f t="shared" si="23"/>
        <v>-12.708068829454838</v>
      </c>
      <c r="AJ68">
        <f t="shared" si="33"/>
        <v>-0.20412714366063356</v>
      </c>
      <c r="AK68">
        <f t="shared" ref="AK68:AK79" si="46">G68*SUM(AB68:AB68, AE68:AF68)</f>
        <v>-0.14726223842278635</v>
      </c>
      <c r="AL68">
        <f t="shared" si="24"/>
        <v>-13.059458211538258</v>
      </c>
      <c r="AN68">
        <f t="shared" si="34"/>
        <v>0</v>
      </c>
      <c r="AO68">
        <f t="shared" si="34"/>
        <v>0</v>
      </c>
      <c r="AP68">
        <f t="shared" si="34"/>
        <v>-5.9453011713658824E-6</v>
      </c>
      <c r="AQ68">
        <f t="shared" si="34"/>
        <v>-1.2600264391750151E-2</v>
      </c>
      <c r="AR68">
        <f t="shared" si="34"/>
        <v>-1.2606209692921517E-2</v>
      </c>
      <c r="AS68">
        <f t="shared" si="34"/>
        <v>-2.0249100091736377E-4</v>
      </c>
      <c r="AT68">
        <f t="shared" si="34"/>
        <v>-1.4608188563661461E-4</v>
      </c>
      <c r="AU68">
        <f t="shared" si="25"/>
        <v>-1.2954782579475495E-2</v>
      </c>
      <c r="AW68">
        <v>65</v>
      </c>
      <c r="AX68">
        <f>IF(Z68&gt;0, (R68*SUMPRODUCT(K68:$K$98, X68:$X$98)-K68*$AZ$3)/Z68, 0)</f>
        <v>-7923.8756174431901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50000</v>
      </c>
      <c r="S69">
        <f t="shared" si="29"/>
        <v>-15630.825186295358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-1.8996191195220284</v>
      </c>
      <c r="AC69">
        <f t="shared" si="45"/>
        <v>-1.7063074618531819</v>
      </c>
      <c r="AE69">
        <f t="shared" si="30"/>
        <v>0</v>
      </c>
      <c r="AF69">
        <f t="shared" si="31"/>
        <v>0</v>
      </c>
      <c r="AG69">
        <f t="shared" si="31"/>
        <v>-2.7290745074502231E-3</v>
      </c>
      <c r="AH69">
        <f t="shared" si="32"/>
        <v>-6.4086635091812472</v>
      </c>
      <c r="AI69">
        <f t="shared" si="23"/>
        <v>-6.4113925836886976</v>
      </c>
      <c r="AJ69">
        <f t="shared" si="33"/>
        <v>-0.1933116576688465</v>
      </c>
      <c r="AK69">
        <f t="shared" si="46"/>
        <v>-0.13297333836654202</v>
      </c>
      <c r="AL69">
        <f t="shared" si="24"/>
        <v>-6.7376775797240853</v>
      </c>
      <c r="AN69">
        <f t="shared" si="34"/>
        <v>0</v>
      </c>
      <c r="AO69">
        <f t="shared" si="34"/>
        <v>0</v>
      </c>
      <c r="AP69">
        <f t="shared" si="34"/>
        <v>-2.417142967690161E-6</v>
      </c>
      <c r="AQ69">
        <f t="shared" si="34"/>
        <v>-5.6761572068557906E-3</v>
      </c>
      <c r="AR69">
        <f t="shared" si="34"/>
        <v>-5.6785743498234814E-3</v>
      </c>
      <c r="AS69">
        <f t="shared" si="34"/>
        <v>-1.7121625394659649E-4</v>
      </c>
      <c r="AT69">
        <f t="shared" si="34"/>
        <v>-1.1777456747535639E-4</v>
      </c>
      <c r="AU69">
        <f t="shared" si="25"/>
        <v>-5.967565171245433E-3</v>
      </c>
      <c r="AW69">
        <v>66</v>
      </c>
      <c r="AX69">
        <f>IF(Z69&gt;0, (R69*SUMPRODUCT(K69:$K$98, X69:$X$98)-K69*$AZ$3)/Z69, 0)</f>
        <v>-15630.825186295358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50000</v>
      </c>
      <c r="S70">
        <f t="shared" si="29"/>
        <v>-32862.835001798805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-1.7063074618531819</v>
      </c>
      <c r="AC70">
        <f t="shared" si="45"/>
        <v>-1.5281336886487906</v>
      </c>
      <c r="AE70">
        <f t="shared" si="30"/>
        <v>0</v>
      </c>
      <c r="AF70">
        <f t="shared" si="31"/>
        <v>0</v>
      </c>
      <c r="AG70">
        <f t="shared" si="31"/>
        <v>-1.1625090231603158E-3</v>
      </c>
      <c r="AH70">
        <f t="shared" si="32"/>
        <v>-3.0785494784308098</v>
      </c>
      <c r="AI70">
        <f t="shared" si="23"/>
        <v>-3.0797119874539702</v>
      </c>
      <c r="AJ70">
        <f t="shared" si="33"/>
        <v>-0.17817377320439132</v>
      </c>
      <c r="AK70">
        <f t="shared" si="46"/>
        <v>-0.11944152232972274</v>
      </c>
      <c r="AL70">
        <f t="shared" si="24"/>
        <v>-3.3773272829880843</v>
      </c>
      <c r="AN70">
        <f t="shared" si="34"/>
        <v>0</v>
      </c>
      <c r="AO70">
        <f t="shared" si="34"/>
        <v>0</v>
      </c>
      <c r="AP70">
        <f t="shared" si="34"/>
        <v>-9.1931692493753886E-7</v>
      </c>
      <c r="AQ70">
        <f t="shared" si="34"/>
        <v>-2.434529610862885E-3</v>
      </c>
      <c r="AR70">
        <f t="shared" si="34"/>
        <v>-2.4354489277878225E-3</v>
      </c>
      <c r="AS70">
        <f t="shared" si="34"/>
        <v>-1.4090055390838106E-4</v>
      </c>
      <c r="AT70">
        <f t="shared" si="34"/>
        <v>-9.4454847945620187E-5</v>
      </c>
      <c r="AU70">
        <f t="shared" si="25"/>
        <v>-2.6708043296418235E-3</v>
      </c>
      <c r="AW70">
        <v>67</v>
      </c>
      <c r="AX70">
        <f>IF(Z70&gt;0, (R70*SUMPRODUCT(K70:$K$98, X70:$X$98)-K70*$AZ$3)/Z70, 0)</f>
        <v>-32862.835001798805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50000</v>
      </c>
      <c r="S71">
        <f t="shared" si="29"/>
        <v>-74064.054357321598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-1.5281336886487906</v>
      </c>
      <c r="AC71">
        <f t="shared" si="45"/>
        <v>-1.3664164946781832</v>
      </c>
      <c r="AE71">
        <f t="shared" si="30"/>
        <v>0</v>
      </c>
      <c r="AF71">
        <f t="shared" si="31"/>
        <v>0</v>
      </c>
      <c r="AG71">
        <f t="shared" si="31"/>
        <v>-4.6122795549576409E-4</v>
      </c>
      <c r="AH71">
        <f t="shared" si="32"/>
        <v>-1.3793119548658974</v>
      </c>
      <c r="AI71">
        <f t="shared" si="23"/>
        <v>-1.3797731828213933</v>
      </c>
      <c r="AJ71">
        <f t="shared" si="33"/>
        <v>-0.16171719397060746</v>
      </c>
      <c r="AK71">
        <f t="shared" si="46"/>
        <v>-0.10696935820541535</v>
      </c>
      <c r="AL71">
        <f t="shared" si="24"/>
        <v>-1.6484597349974162</v>
      </c>
      <c r="AN71">
        <f t="shared" si="34"/>
        <v>0</v>
      </c>
      <c r="AO71">
        <f t="shared" si="34"/>
        <v>0</v>
      </c>
      <c r="AP71">
        <f t="shared" si="34"/>
        <v>-3.2566157805328036E-7</v>
      </c>
      <c r="AQ71">
        <f t="shared" si="34"/>
        <v>-9.7389783619373116E-4</v>
      </c>
      <c r="AR71">
        <f t="shared" si="34"/>
        <v>-9.7422349777178448E-4</v>
      </c>
      <c r="AS71">
        <f t="shared" si="34"/>
        <v>-1.1418448504537826E-4</v>
      </c>
      <c r="AT71">
        <f t="shared" si="34"/>
        <v>-7.5528401046458493E-5</v>
      </c>
      <c r="AU71">
        <f t="shared" si="25"/>
        <v>-1.1639363838636214E-3</v>
      </c>
      <c r="AW71">
        <v>68</v>
      </c>
      <c r="AX71">
        <f>IF(Z71&gt;0, (R71*SUMPRODUCT(K71:$K$98, X71:$X$98)-K71*$AZ$3)/Z71, 0)</f>
        <v>-74064.054357321598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50000</v>
      </c>
      <c r="S72">
        <f t="shared" si="29"/>
        <v>-179949.77656442905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-1.3664164946781832</v>
      </c>
      <c r="AC72">
        <f t="shared" si="45"/>
        <v>-1.2208263536023498</v>
      </c>
      <c r="AE72">
        <f t="shared" si="30"/>
        <v>0</v>
      </c>
      <c r="AF72">
        <f t="shared" si="31"/>
        <v>0</v>
      </c>
      <c r="AG72">
        <f t="shared" si="31"/>
        <v>-1.6960653923974814E-4</v>
      </c>
      <c r="AH72">
        <f t="shared" si="32"/>
        <v>-0.57401827340211664</v>
      </c>
      <c r="AI72">
        <f t="shared" si="23"/>
        <v>-0.57418787994135634</v>
      </c>
      <c r="AJ72">
        <f t="shared" si="33"/>
        <v>-0.14559014107583335</v>
      </c>
      <c r="AK72">
        <f t="shared" si="46"/>
        <v>-9.5649154627472824E-2</v>
      </c>
      <c r="AL72">
        <f t="shared" si="24"/>
        <v>-0.81542717564466249</v>
      </c>
      <c r="AN72">
        <f t="shared" si="34"/>
        <v>0</v>
      </c>
      <c r="AO72">
        <f t="shared" si="34"/>
        <v>0</v>
      </c>
      <c r="AP72">
        <f t="shared" si="34"/>
        <v>-1.069240672775697E-7</v>
      </c>
      <c r="AQ72">
        <f t="shared" si="34"/>
        <v>-3.6187501236048129E-4</v>
      </c>
      <c r="AR72">
        <f t="shared" si="34"/>
        <v>-3.6198193642775884E-4</v>
      </c>
      <c r="AS72">
        <f t="shared" si="34"/>
        <v>-9.1783548612700203E-5</v>
      </c>
      <c r="AT72">
        <f t="shared" si="34"/>
        <v>-6.0299542047573222E-5</v>
      </c>
      <c r="AU72">
        <f t="shared" si="25"/>
        <v>-5.1406502708803219E-4</v>
      </c>
      <c r="AW72">
        <v>69</v>
      </c>
      <c r="AX72">
        <f>IF(Z72&gt;0, (R72*SUMPRODUCT(K72:$K$98, X72:$X$98)-K72*$AZ$3)/Z72, 0)</f>
        <v>-179949.77656442905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50000</v>
      </c>
      <c r="S73">
        <f t="shared" si="29"/>
        <v>-474172.34843252634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-1.2208263536023498</v>
      </c>
      <c r="AC73">
        <f t="shared" si="45"/>
        <v>-1.0903274795861144</v>
      </c>
      <c r="AE73">
        <f t="shared" si="30"/>
        <v>0</v>
      </c>
      <c r="AF73">
        <f t="shared" si="31"/>
        <v>0</v>
      </c>
      <c r="AG73">
        <f t="shared" si="31"/>
        <v>-5.7485821515658542E-5</v>
      </c>
      <c r="AH73">
        <f t="shared" si="32"/>
        <v>-0.22084930466338426</v>
      </c>
      <c r="AI73">
        <f t="shared" si="23"/>
        <v>-0.22090679048489992</v>
      </c>
      <c r="AJ73">
        <f t="shared" si="33"/>
        <v>-0.13049887401623539</v>
      </c>
      <c r="AK73">
        <f t="shared" si="46"/>
        <v>-8.5457844752164488E-2</v>
      </c>
      <c r="AL73">
        <f t="shared" si="24"/>
        <v>-0.43686350925329981</v>
      </c>
      <c r="AN73">
        <f t="shared" si="34"/>
        <v>0</v>
      </c>
      <c r="AO73">
        <f t="shared" si="34"/>
        <v>0</v>
      </c>
      <c r="AP73">
        <f t="shared" si="34"/>
        <v>-3.2357547497444618E-8</v>
      </c>
      <c r="AQ73">
        <f t="shared" si="34"/>
        <v>-1.2431138108510005E-4</v>
      </c>
      <c r="AR73">
        <f t="shared" si="34"/>
        <v>-1.2434373863259748E-4</v>
      </c>
      <c r="AS73">
        <f t="shared" si="34"/>
        <v>-7.3455043400452727E-5</v>
      </c>
      <c r="AT73">
        <f t="shared" si="34"/>
        <v>-4.810240503989661E-5</v>
      </c>
      <c r="AU73">
        <f t="shared" si="25"/>
        <v>-2.4590118707294684E-4</v>
      </c>
      <c r="AW73">
        <v>70</v>
      </c>
      <c r="AX73">
        <f>IF(Z73&gt;0, (R73*SUMPRODUCT(K73:$K$98, X73:$X$98)-K73*$AZ$3)/Z73, 0)</f>
        <v>-474172.34843252634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50000</v>
      </c>
      <c r="S74">
        <f t="shared" si="29"/>
        <v>-1364039.4911114252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-1.0903274795861144</v>
      </c>
      <c r="AC74">
        <f t="shared" si="45"/>
        <v>-0.97361183647738192</v>
      </c>
      <c r="AE74">
        <f t="shared" si="30"/>
        <v>0</v>
      </c>
      <c r="AF74">
        <f t="shared" si="31"/>
        <v>0</v>
      </c>
      <c r="AG74">
        <f t="shared" si="31"/>
        <v>-1.7844275089207256E-5</v>
      </c>
      <c r="AH74">
        <f t="shared" si="32"/>
        <v>-7.8133376422589398E-2</v>
      </c>
      <c r="AI74">
        <f t="shared" si="23"/>
        <v>-7.8151220697678603E-2</v>
      </c>
      <c r="AJ74">
        <f t="shared" si="33"/>
        <v>-0.1167156431087325</v>
      </c>
      <c r="AK74">
        <f t="shared" si="46"/>
        <v>-7.6322923571028017E-2</v>
      </c>
      <c r="AL74">
        <f t="shared" si="24"/>
        <v>-0.27118978737743915</v>
      </c>
      <c r="AN74">
        <f t="shared" si="34"/>
        <v>0</v>
      </c>
      <c r="AO74">
        <f t="shared" si="34"/>
        <v>0</v>
      </c>
      <c r="AP74">
        <f t="shared" si="34"/>
        <v>-8.9680029467168967E-9</v>
      </c>
      <c r="AQ74">
        <f t="shared" si="34"/>
        <v>-3.9267515575262932E-5</v>
      </c>
      <c r="AR74">
        <f t="shared" si="34"/>
        <v>-3.9276483578209649E-5</v>
      </c>
      <c r="AS74">
        <f t="shared" si="34"/>
        <v>-5.8657817484563974E-5</v>
      </c>
      <c r="AT74">
        <f t="shared" si="34"/>
        <v>-3.835763571595082E-5</v>
      </c>
      <c r="AU74">
        <f t="shared" si="25"/>
        <v>-1.3629193677872447E-4</v>
      </c>
      <c r="AW74">
        <v>71</v>
      </c>
      <c r="AX74">
        <f>IF(Z74&gt;0, (R74*SUMPRODUCT(K74:$K$98, X74:$X$98)-K74*$AZ$3)/Z74, 0)</f>
        <v>-1364039.4911114252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50000</v>
      </c>
      <c r="S75">
        <f t="shared" si="29"/>
        <v>-4318442.287437994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-0.97361183647738192</v>
      </c>
      <c r="AC75">
        <f t="shared" si="45"/>
        <v>-0.86932971605562026</v>
      </c>
      <c r="AE75">
        <f t="shared" si="30"/>
        <v>0</v>
      </c>
      <c r="AF75">
        <f t="shared" si="31"/>
        <v>0</v>
      </c>
      <c r="AG75">
        <f t="shared" si="31"/>
        <v>-5.0326579481242077E-6</v>
      </c>
      <c r="AH75">
        <f t="shared" si="32"/>
        <v>-2.5266348780381954E-2</v>
      </c>
      <c r="AI75">
        <f t="shared" si="23"/>
        <v>-2.527138143833008E-2</v>
      </c>
      <c r="AJ75">
        <f t="shared" si="33"/>
        <v>-0.10428212042176166</v>
      </c>
      <c r="AK75">
        <f t="shared" si="46"/>
        <v>-6.8152828553416742E-2</v>
      </c>
      <c r="AL75">
        <f t="shared" si="24"/>
        <v>-0.19770633041350849</v>
      </c>
      <c r="AN75">
        <f t="shared" si="34"/>
        <v>0</v>
      </c>
      <c r="AO75">
        <f t="shared" si="34"/>
        <v>0</v>
      </c>
      <c r="AP75">
        <f t="shared" si="34"/>
        <v>-2.2582718648541819E-9</v>
      </c>
      <c r="AQ75">
        <f t="shared" si="34"/>
        <v>-1.1337604336809008E-5</v>
      </c>
      <c r="AR75">
        <f t="shared" si="34"/>
        <v>-1.1339862608673863E-5</v>
      </c>
      <c r="AS75">
        <f t="shared" si="34"/>
        <v>-4.6793837567199574E-5</v>
      </c>
      <c r="AT75">
        <f t="shared" si="34"/>
        <v>-3.0581775439313696E-5</v>
      </c>
      <c r="AU75">
        <f t="shared" si="25"/>
        <v>-8.8715475615187134E-5</v>
      </c>
      <c r="AW75">
        <v>72</v>
      </c>
      <c r="AX75">
        <f>IF(Z75&gt;0, (R75*SUMPRODUCT(K75:$K$98, X75:$X$98)-K75*$AZ$3)/Z75, 0)</f>
        <v>-4318442.287437994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8"/>
        <v>50000</v>
      </c>
      <c r="S76">
        <f t="shared" si="29"/>
        <v>-15201060.728362164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-0.86932971605562026</v>
      </c>
      <c r="AC76">
        <f t="shared" si="45"/>
        <v>-0.77619695728733451</v>
      </c>
      <c r="AE76">
        <f t="shared" si="30"/>
        <v>0</v>
      </c>
      <c r="AF76">
        <f t="shared" si="31"/>
        <v>0</v>
      </c>
      <c r="AG76">
        <f t="shared" si="31"/>
        <v>-1.2765506485989905E-6</v>
      </c>
      <c r="AH76">
        <f t="shared" si="32"/>
        <v>-7.411561440087951E-3</v>
      </c>
      <c r="AI76">
        <f t="shared" si="23"/>
        <v>-7.4128379907365503E-3</v>
      </c>
      <c r="AJ76">
        <f t="shared" si="33"/>
        <v>-9.3132758768285751E-2</v>
      </c>
      <c r="AK76">
        <f t="shared" si="46"/>
        <v>-6.0853080123893427E-2</v>
      </c>
      <c r="AL76">
        <f t="shared" si="24"/>
        <v>-0.16139867688291573</v>
      </c>
      <c r="AN76">
        <f t="shared" si="34"/>
        <v>0</v>
      </c>
      <c r="AO76">
        <f t="shared" si="34"/>
        <v>0</v>
      </c>
      <c r="AP76">
        <f t="shared" si="34"/>
        <v>-5.1144488294325696E-10</v>
      </c>
      <c r="AQ76">
        <f t="shared" si="34"/>
        <v>-2.9694122809092721E-6</v>
      </c>
      <c r="AR76">
        <f t="shared" si="34"/>
        <v>-2.9699237257922152E-6</v>
      </c>
      <c r="AS76">
        <f t="shared" si="34"/>
        <v>-3.7313265210984562E-5</v>
      </c>
      <c r="AT76">
        <f t="shared" si="34"/>
        <v>-2.4380541794294399E-5</v>
      </c>
      <c r="AU76">
        <f t="shared" si="25"/>
        <v>-6.466373073107118E-5</v>
      </c>
      <c r="AW76">
        <v>73</v>
      </c>
      <c r="AX76">
        <f>IF(Z76&gt;0, (R76*SUMPRODUCT(K76:$K$98, X76:$X$98)-K76*$AZ$3)/Z76, 0)</f>
        <v>-15201060.728362164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50000</v>
      </c>
      <c r="S77">
        <f t="shared" si="29"/>
        <v>-60248607.083126985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-0.77619695728733451</v>
      </c>
      <c r="AC77">
        <f t="shared" si="45"/>
        <v>-0.69303555493834545</v>
      </c>
      <c r="AE77">
        <f t="shared" si="30"/>
        <v>0</v>
      </c>
      <c r="AF77">
        <f t="shared" si="31"/>
        <v>0</v>
      </c>
      <c r="AG77">
        <f t="shared" si="31"/>
        <v>-2.8757326869903461E-7</v>
      </c>
      <c r="AH77">
        <f t="shared" si="32"/>
        <v>-1.952423746827932E-3</v>
      </c>
      <c r="AI77">
        <f t="shared" si="23"/>
        <v>-1.952711320096631E-3</v>
      </c>
      <c r="AJ77">
        <f t="shared" si="33"/>
        <v>-8.3161402348989055E-2</v>
      </c>
      <c r="AK77">
        <f t="shared" si="46"/>
        <v>-5.4333787010113418E-2</v>
      </c>
      <c r="AL77">
        <f t="shared" si="24"/>
        <v>-0.1394479006791991</v>
      </c>
      <c r="AN77">
        <f t="shared" si="34"/>
        <v>0</v>
      </c>
      <c r="AO77">
        <f t="shared" si="34"/>
        <v>0</v>
      </c>
      <c r="AP77">
        <f t="shared" si="34"/>
        <v>-1.0287060129912599E-10</v>
      </c>
      <c r="AQ77">
        <f t="shared" si="34"/>
        <v>-6.9842028689072011E-7</v>
      </c>
      <c r="AR77">
        <f t="shared" si="34"/>
        <v>-6.9852315749201921E-7</v>
      </c>
      <c r="AS77">
        <f t="shared" si="34"/>
        <v>-2.9748465506619502E-5</v>
      </c>
      <c r="AT77">
        <f t="shared" si="34"/>
        <v>-1.9436261812076317E-5</v>
      </c>
      <c r="AU77">
        <f t="shared" si="25"/>
        <v>-4.9883250476187836E-5</v>
      </c>
      <c r="AW77">
        <v>74</v>
      </c>
      <c r="AX77">
        <f>IF(Z77&gt;0, (R77*SUMPRODUCT(K77:$K$98, X77:$X$98)-K77*$AZ$3)/Z77, 0)</f>
        <v>-60248607.083126985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50000</v>
      </c>
      <c r="S78">
        <f t="shared" si="29"/>
        <v>-273210213.28684372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-0.69303555493834545</v>
      </c>
      <c r="AC78">
        <f t="shared" si="45"/>
        <v>-0.61878235000035553</v>
      </c>
      <c r="AE78">
        <f t="shared" si="30"/>
        <v>0</v>
      </c>
      <c r="AF78">
        <f t="shared" si="31"/>
        <v>0</v>
      </c>
      <c r="AG78">
        <f t="shared" si="31"/>
        <v>-5.6621451167227712E-8</v>
      </c>
      <c r="AH78">
        <f t="shared" si="32"/>
        <v>-4.5615216968963309E-4</v>
      </c>
      <c r="AI78">
        <f t="shared" si="23"/>
        <v>-4.5620879114080033E-4</v>
      </c>
      <c r="AJ78">
        <f t="shared" si="33"/>
        <v>-7.4253204937989925E-2</v>
      </c>
      <c r="AK78">
        <f t="shared" si="46"/>
        <v>-4.8512488845684189E-2</v>
      </c>
      <c r="AL78">
        <f t="shared" si="24"/>
        <v>-0.12322190257481491</v>
      </c>
      <c r="AN78">
        <f t="shared" si="34"/>
        <v>0</v>
      </c>
      <c r="AO78">
        <f t="shared" si="34"/>
        <v>0</v>
      </c>
      <c r="AP78">
        <f t="shared" si="34"/>
        <v>-1.8084468010884024E-11</v>
      </c>
      <c r="AQ78">
        <f t="shared" si="34"/>
        <v>-1.4569159127490111E-7</v>
      </c>
      <c r="AR78">
        <f t="shared" si="34"/>
        <v>-1.4570967574291199E-7</v>
      </c>
      <c r="AS78">
        <f t="shared" si="34"/>
        <v>-2.371591829112143E-5</v>
      </c>
      <c r="AT78">
        <f t="shared" si="34"/>
        <v>-1.5494526095190135E-5</v>
      </c>
      <c r="AU78">
        <f t="shared" si="25"/>
        <v>-3.9356154062054476E-5</v>
      </c>
      <c r="AW78">
        <v>75</v>
      </c>
      <c r="AX78">
        <f>IF(Z78&gt;0, (R78*SUMPRODUCT(K78:$K$98, X78:$X$98)-K78*$AZ$3)/Z78, 0)</f>
        <v>-273210213.28684372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-0.61878235000035553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-1.1324290233445542E-4</v>
      </c>
      <c r="AI79">
        <f t="shared" si="23"/>
        <v>-1.1324290233445542E-4</v>
      </c>
      <c r="AJ79">
        <f t="shared" si="33"/>
        <v>-0.61878235000035553</v>
      </c>
      <c r="AK79">
        <f t="shared" si="46"/>
        <v>-4.3314764500024888E-2</v>
      </c>
      <c r="AL79">
        <f t="shared" si="24"/>
        <v>-0.66221035740271494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-3.2293692876578613E-8</v>
      </c>
      <c r="AR79">
        <f t="shared" si="34"/>
        <v>-3.2293692876578613E-8</v>
      </c>
      <c r="AS79">
        <f t="shared" si="34"/>
        <v>-1.7645933437259739E-4</v>
      </c>
      <c r="AT79">
        <f t="shared" si="34"/>
        <v>-1.2352153406081816E-5</v>
      </c>
      <c r="AU79">
        <f t="shared" si="25"/>
        <v>-1.888437814715558E-4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4089.3705239353844</v>
      </c>
      <c r="AO81" s="8">
        <f t="shared" ref="AO81:AU81" si="49">SUM(AO3:AO79)</f>
        <v>-408.93705239353847</v>
      </c>
      <c r="AP81" s="8">
        <f t="shared" si="49"/>
        <v>-487.96889397301959</v>
      </c>
      <c r="AQ81" s="8">
        <f t="shared" si="49"/>
        <v>-1937.3732570062989</v>
      </c>
      <c r="AR81" s="8">
        <f t="shared" si="49"/>
        <v>1255.0913205625263</v>
      </c>
      <c r="AS81" s="8">
        <f t="shared" si="49"/>
        <v>-164.02373261987341</v>
      </c>
      <c r="AT81" s="8">
        <f t="shared" si="49"/>
        <v>75.818381331021172</v>
      </c>
      <c r="AU81" s="8">
        <f t="shared" si="49"/>
        <v>1166.8859692736739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350E3-9C13-4EF7-8B4D-6DEB27174B3D}">
  <sheetPr codeName="Sheet7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6266.9313594258147</v>
      </c>
      <c r="K3">
        <v>1</v>
      </c>
      <c r="L3" s="2">
        <v>0</v>
      </c>
      <c r="O3">
        <f>$C$3</f>
        <v>6266.9313594258147</v>
      </c>
      <c r="P3" s="2">
        <f>O3*C5</f>
        <v>626.69313594258153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6266.9313594258147</v>
      </c>
      <c r="AF3">
        <f t="shared" ref="AF3:AG34" si="3">-$Z3*P3</f>
        <v>-626.69313594258153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5367.0884816832331</v>
      </c>
      <c r="AJ3">
        <f t="shared" ref="AJ3:AJ66" si="6">AB3-AC3</f>
        <v>0</v>
      </c>
      <c r="AL3">
        <f t="shared" ref="AL3:AL23" si="7">SUM(AI3:AK3)</f>
        <v>5367.0884816832331</v>
      </c>
      <c r="AN3">
        <f t="shared" ref="AN3:AU34" si="8">AE3*$K3</f>
        <v>6266.9313594258147</v>
      </c>
      <c r="AO3">
        <f t="shared" si="8"/>
        <v>-626.69313594258153</v>
      </c>
      <c r="AP3">
        <f t="shared" si="8"/>
        <v>-273.14974180000002</v>
      </c>
      <c r="AQ3">
        <f t="shared" si="8"/>
        <v>0</v>
      </c>
      <c r="AR3">
        <f t="shared" si="8"/>
        <v>5367.0884816832331</v>
      </c>
      <c r="AS3">
        <f t="shared" si="8"/>
        <v>0</v>
      </c>
      <c r="AT3">
        <f t="shared" si="8"/>
        <v>0</v>
      </c>
      <c r="AU3">
        <f t="shared" si="8"/>
        <v>5367.0884816832331</v>
      </c>
      <c r="AW3">
        <v>0</v>
      </c>
      <c r="AX3">
        <f>IF(Z3&gt;0, (R3*SUMPRODUCT(K3:$K$98, X3:$X$98)-K3*$AZ$3)/Z3, 0)</f>
        <v>0</v>
      </c>
      <c r="AZ3">
        <f>C6*ABS(SUMPRODUCT(X4:X69, K4:K69))/1</f>
        <v>3133.5224316507774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213.05895475971974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210.18776269772479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-210.18776269772479</v>
      </c>
      <c r="AK4">
        <f t="shared" ref="AK4:AK67" si="19">G4*SUM(AB4:AB4, AE4:AF4)</f>
        <v>0</v>
      </c>
      <c r="AL4">
        <f t="shared" si="7"/>
        <v>-383.99001269772481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-162.1440899337625</v>
      </c>
      <c r="AR4">
        <f t="shared" si="8"/>
        <v>-162.1440899337625</v>
      </c>
      <c r="AS4">
        <f t="shared" si="8"/>
        <v>-196.08896603948577</v>
      </c>
      <c r="AT4">
        <f t="shared" si="8"/>
        <v>0</v>
      </c>
      <c r="AU4">
        <f t="shared" si="8"/>
        <v>-358.23305597324827</v>
      </c>
      <c r="AW4">
        <v>1</v>
      </c>
      <c r="AX4">
        <f>IF(Z4&gt;0, (R4*SUMPRODUCT(K4:$K$98, X4:$X$98)-K4*$AZ$3)/Z4, 0)</f>
        <v>213.05895475971974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50000</v>
      </c>
      <c r="S5">
        <f t="shared" si="1"/>
        <v>299.94881748839674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210.18776269772479</v>
      </c>
      <c r="AC5">
        <f>S5*Z5</f>
        <v>291.87818685628781</v>
      </c>
      <c r="AE5">
        <f t="shared" si="2"/>
        <v>0</v>
      </c>
      <c r="AF5">
        <f t="shared" si="3"/>
        <v>0</v>
      </c>
      <c r="AG5">
        <f t="shared" si="3"/>
        <v>-24.327332684648677</v>
      </c>
      <c r="AH5">
        <f t="shared" si="4"/>
        <v>-178.270403202648</v>
      </c>
      <c r="AI5">
        <f t="shared" si="5"/>
        <v>-202.59773588729666</v>
      </c>
      <c r="AJ5">
        <f t="shared" si="6"/>
        <v>-81.690424158563019</v>
      </c>
      <c r="AK5">
        <f t="shared" si="19"/>
        <v>8.6176982706067164</v>
      </c>
      <c r="AL5">
        <f t="shared" si="7"/>
        <v>-275.67046177525299</v>
      </c>
      <c r="AN5">
        <f t="shared" si="8"/>
        <v>0</v>
      </c>
      <c r="AO5">
        <f t="shared" si="8"/>
        <v>0</v>
      </c>
      <c r="AP5">
        <f t="shared" si="8"/>
        <v>-20.802497227225611</v>
      </c>
      <c r="AQ5">
        <f t="shared" si="8"/>
        <v>-152.44045109226624</v>
      </c>
      <c r="AR5">
        <f t="shared" si="8"/>
        <v>-173.24294831949186</v>
      </c>
      <c r="AS5">
        <f t="shared" si="8"/>
        <v>-69.854136665041977</v>
      </c>
      <c r="AT5">
        <f t="shared" si="8"/>
        <v>7.369062885076918</v>
      </c>
      <c r="AU5">
        <f t="shared" si="8"/>
        <v>-235.72802209945695</v>
      </c>
      <c r="AW5">
        <v>2</v>
      </c>
      <c r="AX5">
        <f>IF(Z5&gt;0, (R5*SUMPRODUCT(K5:$K$98, X5:$X$98)-K5*$AZ$3)/Z5, 0)</f>
        <v>299.94881748839674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50000</v>
      </c>
      <c r="S6">
        <f t="shared" si="1"/>
        <v>418.57330006445522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291.87818685628781</v>
      </c>
      <c r="AC6">
        <f t="shared" ref="AC6:AC69" si="22">S6*Z6</f>
        <v>401.70725926640307</v>
      </c>
      <c r="AE6">
        <f t="shared" si="2"/>
        <v>0</v>
      </c>
      <c r="AF6">
        <f t="shared" si="3"/>
        <v>0</v>
      </c>
      <c r="AG6">
        <f t="shared" si="3"/>
        <v>-23.992647118470352</v>
      </c>
      <c r="AH6">
        <f t="shared" si="4"/>
        <v>-182.82447866367954</v>
      </c>
      <c r="AI6">
        <f t="shared" si="5"/>
        <v>-206.8171257821499</v>
      </c>
      <c r="AJ6">
        <f t="shared" si="6"/>
        <v>-109.82907241011526</v>
      </c>
      <c r="AK6">
        <f t="shared" si="19"/>
        <v>17.074873931092839</v>
      </c>
      <c r="AL6">
        <f t="shared" si="7"/>
        <v>-299.57132426117232</v>
      </c>
      <c r="AN6">
        <f t="shared" si="8"/>
        <v>0</v>
      </c>
      <c r="AO6">
        <f t="shared" si="8"/>
        <v>0</v>
      </c>
      <c r="AP6">
        <f t="shared" si="8"/>
        <v>-18.508168620827529</v>
      </c>
      <c r="AQ6">
        <f t="shared" si="8"/>
        <v>-141.03263647458655</v>
      </c>
      <c r="AR6">
        <f t="shared" si="8"/>
        <v>-159.5408050954141</v>
      </c>
      <c r="AS6">
        <f t="shared" si="8"/>
        <v>-84.72324798503044</v>
      </c>
      <c r="AT6">
        <f t="shared" si="8"/>
        <v>13.17172900245559</v>
      </c>
      <c r="AU6">
        <f t="shared" si="8"/>
        <v>-231.09232407798896</v>
      </c>
      <c r="AW6">
        <v>3</v>
      </c>
      <c r="AX6">
        <f>IF(Z6&gt;0, (R6*SUMPRODUCT(K6:$K$98, X6:$X$98)-K6*$AZ$3)/Z6, 0)</f>
        <v>418.57330006445522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50000</v>
      </c>
      <c r="S7">
        <f t="shared" si="1"/>
        <v>505.75489950112842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401.70725926640307</v>
      </c>
      <c r="AC7">
        <f t="shared" si="22"/>
        <v>478.6234496206871</v>
      </c>
      <c r="AE7">
        <f t="shared" si="2"/>
        <v>0</v>
      </c>
      <c r="AF7">
        <f t="shared" si="3"/>
        <v>0</v>
      </c>
      <c r="AG7">
        <f t="shared" si="3"/>
        <v>-23.658863715052313</v>
      </c>
      <c r="AH7">
        <f t="shared" si="4"/>
        <v>-187.71386446666529</v>
      </c>
      <c r="AI7">
        <f t="shared" si="5"/>
        <v>-211.3727281817176</v>
      </c>
      <c r="AJ7">
        <f t="shared" si="6"/>
        <v>-76.916190354284026</v>
      </c>
      <c r="AK7">
        <f t="shared" si="19"/>
        <v>19.723826429980392</v>
      </c>
      <c r="AL7">
        <f t="shared" si="7"/>
        <v>-268.56509210602121</v>
      </c>
      <c r="AN7">
        <f t="shared" si="8"/>
        <v>0</v>
      </c>
      <c r="AO7">
        <f t="shared" si="8"/>
        <v>0</v>
      </c>
      <c r="AP7">
        <f t="shared" si="8"/>
        <v>-16.605117601454612</v>
      </c>
      <c r="AQ7">
        <f t="shared" si="8"/>
        <v>-131.74811911653117</v>
      </c>
      <c r="AR7">
        <f t="shared" si="8"/>
        <v>-148.35323671798579</v>
      </c>
      <c r="AS7">
        <f t="shared" si="8"/>
        <v>-53.984096686611778</v>
      </c>
      <c r="AT7">
        <f t="shared" si="8"/>
        <v>13.843287715129344</v>
      </c>
      <c r="AU7">
        <f t="shared" si="8"/>
        <v>-188.49404568946821</v>
      </c>
      <c r="AW7">
        <v>4</v>
      </c>
      <c r="AX7">
        <f>IF(Z7&gt;0, (R7*SUMPRODUCT(K7:$K$98, X7:$X$98)-K7*$AZ$3)/Z7, 0)</f>
        <v>505.75489950112842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50000</v>
      </c>
      <c r="S8">
        <f t="shared" si="1"/>
        <v>528.65198364208516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478.6234496206871</v>
      </c>
      <c r="AC8">
        <f t="shared" si="22"/>
        <v>493.24776834878497</v>
      </c>
      <c r="AE8">
        <f t="shared" si="2"/>
        <v>0</v>
      </c>
      <c r="AF8">
        <f t="shared" si="3"/>
        <v>0</v>
      </c>
      <c r="AG8">
        <f t="shared" si="3"/>
        <v>-23.325731464706372</v>
      </c>
      <c r="AH8">
        <f t="shared" si="4"/>
        <v>-193.08722639083874</v>
      </c>
      <c r="AI8">
        <f t="shared" si="5"/>
        <v>-216.4129578555451</v>
      </c>
      <c r="AJ8">
        <f t="shared" si="6"/>
        <v>-14.624318728097876</v>
      </c>
      <c r="AK8">
        <f t="shared" si="19"/>
        <v>10.194679476920635</v>
      </c>
      <c r="AL8">
        <f t="shared" si="7"/>
        <v>-220.84259710672234</v>
      </c>
      <c r="AN8">
        <f t="shared" si="8"/>
        <v>0</v>
      </c>
      <c r="AO8">
        <f t="shared" si="8"/>
        <v>0</v>
      </c>
      <c r="AP8">
        <f t="shared" si="8"/>
        <v>-15.281720062059497</v>
      </c>
      <c r="AQ8">
        <f t="shared" si="8"/>
        <v>-126.4999961835687</v>
      </c>
      <c r="AR8">
        <f t="shared" si="8"/>
        <v>-141.78171624562819</v>
      </c>
      <c r="AS8">
        <f t="shared" si="8"/>
        <v>-9.5810390872104207</v>
      </c>
      <c r="AT8">
        <f t="shared" si="8"/>
        <v>6.6789861713211414</v>
      </c>
      <c r="AU8">
        <f t="shared" si="8"/>
        <v>-144.68376916151746</v>
      </c>
      <c r="AW8">
        <v>5</v>
      </c>
      <c r="AX8">
        <f>IF(Z8&gt;0, (R8*SUMPRODUCT(K8:$K$98, X8:$X$98)-K8*$AZ$3)/Z8, 0)</f>
        <v>528.65198364208516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50000</v>
      </c>
      <c r="S9">
        <f t="shared" si="1"/>
        <v>516.9391665838466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493.24776834878497</v>
      </c>
      <c r="AC9">
        <f t="shared" si="22"/>
        <v>475.43006556201863</v>
      </c>
      <c r="AE9">
        <f t="shared" si="2"/>
        <v>0</v>
      </c>
      <c r="AF9">
        <f t="shared" si="3"/>
        <v>0</v>
      </c>
      <c r="AG9">
        <f t="shared" si="3"/>
        <v>-22.992553877464069</v>
      </c>
      <c r="AH9">
        <f t="shared" si="4"/>
        <v>-199.84054519048485</v>
      </c>
      <c r="AI9">
        <f t="shared" si="5"/>
        <v>-222.83309906794892</v>
      </c>
      <c r="AJ9">
        <f t="shared" si="6"/>
        <v>17.817702786766347</v>
      </c>
      <c r="AK9">
        <f t="shared" si="19"/>
        <v>2.9101618332578312</v>
      </c>
      <c r="AL9">
        <f t="shared" si="7"/>
        <v>-202.10523444792474</v>
      </c>
      <c r="AN9">
        <f t="shared" si="8"/>
        <v>0</v>
      </c>
      <c r="AO9">
        <f t="shared" si="8"/>
        <v>0</v>
      </c>
      <c r="AP9">
        <f t="shared" si="8"/>
        <v>-14.265972785473149</v>
      </c>
      <c r="AQ9">
        <f t="shared" si="8"/>
        <v>-123.99317597841429</v>
      </c>
      <c r="AR9">
        <f t="shared" si="8"/>
        <v>-138.25914876388745</v>
      </c>
      <c r="AS9">
        <f t="shared" si="8"/>
        <v>11.055181795389707</v>
      </c>
      <c r="AT9">
        <f t="shared" si="8"/>
        <v>1.8056406319991563</v>
      </c>
      <c r="AU9">
        <f t="shared" si="8"/>
        <v>-125.39832633649857</v>
      </c>
      <c r="AW9">
        <v>6</v>
      </c>
      <c r="AX9">
        <f>IF(Z9&gt;0, (R9*SUMPRODUCT(K9:$K$98, X9:$X$98)-K9*$AZ$3)/Z9, 0)</f>
        <v>516.9391665838466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50000</v>
      </c>
      <c r="S10">
        <f t="shared" si="1"/>
        <v>497.83545290811611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475.43006556201863</v>
      </c>
      <c r="AC10">
        <f t="shared" si="22"/>
        <v>451.2212408452333</v>
      </c>
      <c r="AE10">
        <f t="shared" si="2"/>
        <v>0</v>
      </c>
      <c r="AF10">
        <f t="shared" si="3"/>
        <v>0</v>
      </c>
      <c r="AG10">
        <f t="shared" si="3"/>
        <v>-22.659155661243844</v>
      </c>
      <c r="AH10">
        <f t="shared" si="4"/>
        <v>-206.94535489116268</v>
      </c>
      <c r="AI10">
        <f t="shared" si="5"/>
        <v>-229.60451055240651</v>
      </c>
      <c r="AJ10">
        <f t="shared" si="6"/>
        <v>24.20882471678533</v>
      </c>
      <c r="AK10">
        <f t="shared" si="19"/>
        <v>1.9492632688042766</v>
      </c>
      <c r="AL10">
        <f t="shared" si="7"/>
        <v>-203.44642256681689</v>
      </c>
      <c r="AN10">
        <f t="shared" si="8"/>
        <v>0</v>
      </c>
      <c r="AO10">
        <f t="shared" si="8"/>
        <v>0</v>
      </c>
      <c r="AP10">
        <f t="shared" si="8"/>
        <v>-13.337550841985683</v>
      </c>
      <c r="AQ10">
        <f t="shared" si="8"/>
        <v>-121.81143170725446</v>
      </c>
      <c r="AR10">
        <f t="shared" si="8"/>
        <v>-135.14898254924015</v>
      </c>
      <c r="AS10">
        <f t="shared" si="8"/>
        <v>14.249711476986233</v>
      </c>
      <c r="AT10">
        <f t="shared" si="8"/>
        <v>1.1473683459688584</v>
      </c>
      <c r="AU10">
        <f t="shared" si="8"/>
        <v>-119.75190272628504</v>
      </c>
      <c r="AW10">
        <v>7</v>
      </c>
      <c r="AX10">
        <f>IF(Z10&gt;0, (R10*SUMPRODUCT(K10:$K$98, X10:$X$98)-K10*$AZ$3)/Z10, 0)</f>
        <v>497.83545290811611</v>
      </c>
    </row>
    <row r="11" spans="1:52" x14ac:dyDescent="0.25">
      <c r="A11" t="s">
        <v>33</v>
      </c>
      <c r="C11" s="12">
        <f>AU71</f>
        <v>1814.5922148935535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50000</v>
      </c>
      <c r="S11">
        <f t="shared" si="1"/>
        <v>471.70513680288667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451.2212408452333</v>
      </c>
      <c r="AC11">
        <f t="shared" si="22"/>
        <v>421.24637188425777</v>
      </c>
      <c r="AE11">
        <f t="shared" si="2"/>
        <v>0</v>
      </c>
      <c r="AF11">
        <f t="shared" si="3"/>
        <v>0</v>
      </c>
      <c r="AG11">
        <f t="shared" si="3"/>
        <v>-22.325725279322413</v>
      </c>
      <c r="AH11">
        <f t="shared" si="4"/>
        <v>-213.67765061798238</v>
      </c>
      <c r="AI11">
        <f t="shared" si="5"/>
        <v>-236.00337589730481</v>
      </c>
      <c r="AJ11">
        <f t="shared" si="6"/>
        <v>29.974868960975527</v>
      </c>
      <c r="AK11">
        <f t="shared" si="19"/>
        <v>1.0829309780285599</v>
      </c>
      <c r="AL11">
        <f t="shared" si="7"/>
        <v>-204.94557595830071</v>
      </c>
      <c r="AN11">
        <f t="shared" si="8"/>
        <v>0</v>
      </c>
      <c r="AO11">
        <f t="shared" si="8"/>
        <v>0</v>
      </c>
      <c r="AP11">
        <f t="shared" si="8"/>
        <v>-12.486970969064833</v>
      </c>
      <c r="AQ11">
        <f t="shared" si="8"/>
        <v>-119.51175545799352</v>
      </c>
      <c r="AR11">
        <f t="shared" si="8"/>
        <v>-131.99872642705836</v>
      </c>
      <c r="AS11">
        <f t="shared" si="8"/>
        <v>16.765203093486413</v>
      </c>
      <c r="AT11">
        <f t="shared" si="8"/>
        <v>0.60569264894914188</v>
      </c>
      <c r="AU11">
        <f t="shared" si="8"/>
        <v>-114.62783068462279</v>
      </c>
      <c r="AW11">
        <v>8</v>
      </c>
      <c r="AX11">
        <f>IF(Z11&gt;0, (R11*SUMPRODUCT(K11:$K$98, X11:$X$98)-K11*$AZ$3)/Z11, 0)</f>
        <v>471.70513680288667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50000</v>
      </c>
      <c r="S12">
        <f t="shared" si="1"/>
        <v>442.02665876723336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421.24637188425777</v>
      </c>
      <c r="AC12">
        <f t="shared" si="22"/>
        <v>388.84029173782119</v>
      </c>
      <c r="AE12">
        <f t="shared" si="2"/>
        <v>0</v>
      </c>
      <c r="AF12">
        <f t="shared" si="3"/>
        <v>0</v>
      </c>
      <c r="AG12">
        <f t="shared" si="3"/>
        <v>-21.991902752101907</v>
      </c>
      <c r="AH12">
        <f t="shared" si="4"/>
        <v>-221.13054885456643</v>
      </c>
      <c r="AI12">
        <f t="shared" si="5"/>
        <v>-243.12245160666833</v>
      </c>
      <c r="AJ12">
        <f t="shared" si="6"/>
        <v>32.40608014643658</v>
      </c>
      <c r="AK12">
        <f t="shared" si="19"/>
        <v>0.9688666553337929</v>
      </c>
      <c r="AL12">
        <f t="shared" si="7"/>
        <v>-209.74750480489797</v>
      </c>
      <c r="AN12">
        <f t="shared" si="8"/>
        <v>0</v>
      </c>
      <c r="AO12">
        <f t="shared" si="8"/>
        <v>0</v>
      </c>
      <c r="AP12">
        <f t="shared" si="8"/>
        <v>-11.688930102127859</v>
      </c>
      <c r="AQ12">
        <f t="shared" si="8"/>
        <v>-117.53323748938243</v>
      </c>
      <c r="AR12">
        <f t="shared" si="8"/>
        <v>-129.2221675915103</v>
      </c>
      <c r="AS12">
        <f t="shared" si="8"/>
        <v>17.224176097243195</v>
      </c>
      <c r="AT12">
        <f t="shared" si="8"/>
        <v>0.51496292704353219</v>
      </c>
      <c r="AU12">
        <f t="shared" si="8"/>
        <v>-111.48302856722357</v>
      </c>
      <c r="AW12">
        <v>9</v>
      </c>
      <c r="AX12">
        <f>IF(Z12&gt;0, (R12*SUMPRODUCT(K12:$K$98, X12:$X$98)-K12*$AZ$3)/Z12, 0)</f>
        <v>442.02665876723336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50000</v>
      </c>
      <c r="S13">
        <f t="shared" si="1"/>
        <v>408.20917190862264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388.84029173782119</v>
      </c>
      <c r="AC13">
        <f t="shared" si="22"/>
        <v>353.63217322787432</v>
      </c>
      <c r="AE13">
        <f t="shared" si="2"/>
        <v>0</v>
      </c>
      <c r="AF13">
        <f t="shared" si="3"/>
        <v>0</v>
      </c>
      <c r="AG13">
        <f t="shared" si="3"/>
        <v>-21.657534761800665</v>
      </c>
      <c r="AH13">
        <f t="shared" si="4"/>
        <v>-228.89792556045276</v>
      </c>
      <c r="AI13">
        <f t="shared" si="5"/>
        <v>-250.55546032225342</v>
      </c>
      <c r="AJ13">
        <f t="shared" si="6"/>
        <v>35.208118509946871</v>
      </c>
      <c r="AK13">
        <f t="shared" si="19"/>
        <v>0.7776805834756424</v>
      </c>
      <c r="AL13">
        <f t="shared" si="7"/>
        <v>-214.56966122883091</v>
      </c>
      <c r="AN13">
        <f t="shared" si="8"/>
        <v>0</v>
      </c>
      <c r="AO13">
        <f t="shared" si="8"/>
        <v>0</v>
      </c>
      <c r="AP13">
        <f t="shared" si="8"/>
        <v>-10.942214791555099</v>
      </c>
      <c r="AQ13">
        <f t="shared" si="8"/>
        <v>-115.64798553349387</v>
      </c>
      <c r="AR13">
        <f t="shared" si="8"/>
        <v>-126.59020032504897</v>
      </c>
      <c r="AS13">
        <f t="shared" si="8"/>
        <v>17.788487904074561</v>
      </c>
      <c r="AT13">
        <f t="shared" si="8"/>
        <v>0.39291397092070818</v>
      </c>
      <c r="AU13">
        <f t="shared" si="8"/>
        <v>-108.40879845005369</v>
      </c>
      <c r="AW13">
        <v>10</v>
      </c>
      <c r="AX13">
        <f>IF(Z13&gt;0, (R13*SUMPRODUCT(K13:$K$98, X13:$X$98)-K13*$AZ$3)/Z13, 0)</f>
        <v>408.20917190862264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50000</v>
      </c>
      <c r="S14">
        <f t="shared" si="1"/>
        <v>477.91813971012488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353.63217322787432</v>
      </c>
      <c r="AC14">
        <f t="shared" si="22"/>
        <v>407.61011965750299</v>
      </c>
      <c r="AE14">
        <f t="shared" si="2"/>
        <v>0</v>
      </c>
      <c r="AF14">
        <f t="shared" si="3"/>
        <v>0</v>
      </c>
      <c r="AG14">
        <f t="shared" si="3"/>
        <v>-21.322172449069086</v>
      </c>
      <c r="AH14">
        <f t="shared" si="4"/>
        <v>-237.57393022714476</v>
      </c>
      <c r="AI14">
        <f t="shared" si="5"/>
        <v>-258.89610267621384</v>
      </c>
      <c r="AJ14">
        <f t="shared" si="6"/>
        <v>-53.977946429628673</v>
      </c>
      <c r="AK14">
        <f t="shared" si="19"/>
        <v>24.754252125951204</v>
      </c>
      <c r="AL14">
        <f t="shared" si="7"/>
        <v>-288.1197969798913</v>
      </c>
      <c r="AN14">
        <f t="shared" si="8"/>
        <v>0</v>
      </c>
      <c r="AO14">
        <f t="shared" si="8"/>
        <v>0</v>
      </c>
      <c r="AP14">
        <f t="shared" si="8"/>
        <v>-9.6185508269639435</v>
      </c>
      <c r="AQ14">
        <f t="shared" si="8"/>
        <v>-107.17092399987339</v>
      </c>
      <c r="AR14">
        <f t="shared" si="8"/>
        <v>-116.78947482683733</v>
      </c>
      <c r="AS14">
        <f t="shared" si="8"/>
        <v>-24.349752470517508</v>
      </c>
      <c r="AT14">
        <f t="shared" si="8"/>
        <v>11.166781097267471</v>
      </c>
      <c r="AU14">
        <f t="shared" si="8"/>
        <v>-129.97244620008738</v>
      </c>
      <c r="AW14">
        <v>11</v>
      </c>
      <c r="AX14">
        <f>IF(Z14&gt;0, (R14*SUMPRODUCT(K14:$K$98, X14:$X$98)-K14*$AZ$3)/Z14, 0)</f>
        <v>477.91813971012488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50000</v>
      </c>
      <c r="S15">
        <f t="shared" si="1"/>
        <v>538.34697149902843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407.61011965750299</v>
      </c>
      <c r="AC15">
        <f t="shared" si="22"/>
        <v>451.8909206247028</v>
      </c>
      <c r="AE15">
        <f t="shared" si="2"/>
        <v>0</v>
      </c>
      <c r="AF15">
        <f t="shared" si="3"/>
        <v>0</v>
      </c>
      <c r="AG15">
        <f t="shared" si="3"/>
        <v>-20.985114830608754</v>
      </c>
      <c r="AH15">
        <f t="shared" si="4"/>
        <v>-247.67178793927221</v>
      </c>
      <c r="AI15">
        <f t="shared" si="5"/>
        <v>-268.65690276988096</v>
      </c>
      <c r="AJ15">
        <f t="shared" si="6"/>
        <v>-44.280800967199809</v>
      </c>
      <c r="AK15">
        <f t="shared" si="19"/>
        <v>28.532708376025212</v>
      </c>
      <c r="AL15">
        <f t="shared" si="7"/>
        <v>-284.40499536105557</v>
      </c>
      <c r="AN15">
        <f t="shared" si="8"/>
        <v>0</v>
      </c>
      <c r="AO15">
        <f t="shared" si="8"/>
        <v>0</v>
      </c>
      <c r="AP15">
        <f t="shared" si="8"/>
        <v>-8.4522341578108247</v>
      </c>
      <c r="AQ15">
        <f t="shared" si="8"/>
        <v>-99.755467761034353</v>
      </c>
      <c r="AR15">
        <f t="shared" si="8"/>
        <v>-108.20770191884517</v>
      </c>
      <c r="AS15">
        <f t="shared" si="8"/>
        <v>-17.835103667113533</v>
      </c>
      <c r="AT15">
        <f t="shared" si="8"/>
        <v>11.492199794824728</v>
      </c>
      <c r="AU15">
        <f t="shared" si="8"/>
        <v>-114.55060579113398</v>
      </c>
      <c r="AW15">
        <v>12</v>
      </c>
      <c r="AX15">
        <f>IF(Z15&gt;0, (R15*SUMPRODUCT(K15:$K$98, X15:$X$98)-K15*$AZ$3)/Z15, 0)</f>
        <v>538.34697149902843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50000</v>
      </c>
      <c r="S16">
        <f t="shared" si="1"/>
        <v>590.1355306033156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451.8909206247028</v>
      </c>
      <c r="AC16">
        <f t="shared" si="22"/>
        <v>487.36020729855636</v>
      </c>
      <c r="AE16">
        <f t="shared" si="2"/>
        <v>0</v>
      </c>
      <c r="AF16">
        <f t="shared" si="3"/>
        <v>0</v>
      </c>
      <c r="AG16">
        <f t="shared" si="3"/>
        <v>-20.646113563112845</v>
      </c>
      <c r="AH16">
        <f t="shared" si="4"/>
        <v>-258.30023837964791</v>
      </c>
      <c r="AI16">
        <f t="shared" si="5"/>
        <v>-278.94635194276077</v>
      </c>
      <c r="AJ16">
        <f t="shared" si="6"/>
        <v>-35.46928667385356</v>
      </c>
      <c r="AK16">
        <f t="shared" si="19"/>
        <v>31.632364443729198</v>
      </c>
      <c r="AL16">
        <f t="shared" si="7"/>
        <v>-282.78327417288511</v>
      </c>
      <c r="AN16">
        <f t="shared" si="8"/>
        <v>0</v>
      </c>
      <c r="AO16">
        <f t="shared" si="8"/>
        <v>0</v>
      </c>
      <c r="AP16">
        <f t="shared" si="8"/>
        <v>-7.4247264792887302</v>
      </c>
      <c r="AQ16">
        <f t="shared" si="8"/>
        <v>-92.889570409531942</v>
      </c>
      <c r="AR16">
        <f t="shared" si="8"/>
        <v>-100.31429688882068</v>
      </c>
      <c r="AS16">
        <f t="shared" si="8"/>
        <v>-12.755415258363898</v>
      </c>
      <c r="AT16">
        <f t="shared" si="8"/>
        <v>11.375586653145245</v>
      </c>
      <c r="AU16">
        <f t="shared" si="8"/>
        <v>-101.69412549403933</v>
      </c>
      <c r="AW16">
        <v>13</v>
      </c>
      <c r="AX16">
        <f>IF(Z16&gt;0, (R16*SUMPRODUCT(K16:$K$98, X16:$X$98)-K16*$AZ$3)/Z16, 0)</f>
        <v>590.1355306033156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50000</v>
      </c>
      <c r="S17">
        <f t="shared" si="1"/>
        <v>634.33498830977283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487.36020729855636</v>
      </c>
      <c r="AC17">
        <f t="shared" si="22"/>
        <v>515.20702477731584</v>
      </c>
      <c r="AE17">
        <f t="shared" si="2"/>
        <v>0</v>
      </c>
      <c r="AF17">
        <f t="shared" si="3"/>
        <v>0</v>
      </c>
      <c r="AG17">
        <f t="shared" si="3"/>
        <v>-20.30500580419341</v>
      </c>
      <c r="AH17">
        <f t="shared" si="4"/>
        <v>-269.29324657661419</v>
      </c>
      <c r="AI17">
        <f t="shared" si="5"/>
        <v>-289.59825238080759</v>
      </c>
      <c r="AJ17">
        <f t="shared" si="6"/>
        <v>-27.846817478759476</v>
      </c>
      <c r="AK17">
        <f t="shared" si="19"/>
        <v>34.115214510898952</v>
      </c>
      <c r="AL17">
        <f t="shared" si="7"/>
        <v>-283.3298553486681</v>
      </c>
      <c r="AN17">
        <f t="shared" si="8"/>
        <v>0</v>
      </c>
      <c r="AO17">
        <f t="shared" si="8"/>
        <v>0</v>
      </c>
      <c r="AP17">
        <f t="shared" si="8"/>
        <v>-6.519694450156984</v>
      </c>
      <c r="AQ17">
        <f t="shared" si="8"/>
        <v>-86.46683985718029</v>
      </c>
      <c r="AR17">
        <f t="shared" si="8"/>
        <v>-92.986534307337266</v>
      </c>
      <c r="AS17">
        <f t="shared" si="8"/>
        <v>-8.9412799543897794</v>
      </c>
      <c r="AT17">
        <f t="shared" si="8"/>
        <v>10.953987251098857</v>
      </c>
      <c r="AU17">
        <f t="shared" si="8"/>
        <v>-90.973827010628185</v>
      </c>
      <c r="AW17">
        <v>14</v>
      </c>
      <c r="AX17">
        <f>IF(Z17&gt;0, (R17*SUMPRODUCT(K17:$K$98, X17:$X$98)-K17*$AZ$3)/Z17, 0)</f>
        <v>634.33498830977283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50000</v>
      </c>
      <c r="S18">
        <f t="shared" si="1"/>
        <v>671.98188419086728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515.20702477731584</v>
      </c>
      <c r="AC18">
        <f t="shared" si="22"/>
        <v>536.54053124896791</v>
      </c>
      <c r="AE18">
        <f t="shared" si="2"/>
        <v>0</v>
      </c>
      <c r="AF18">
        <f t="shared" si="3"/>
        <v>0</v>
      </c>
      <c r="AG18">
        <f t="shared" si="3"/>
        <v>-19.961123352864483</v>
      </c>
      <c r="AH18">
        <f t="shared" si="4"/>
        <v>-281.66478657398329</v>
      </c>
      <c r="AI18">
        <f t="shared" si="5"/>
        <v>-301.62590992684778</v>
      </c>
      <c r="AJ18">
        <f t="shared" si="6"/>
        <v>-21.333506471652072</v>
      </c>
      <c r="AK18">
        <f t="shared" si="19"/>
        <v>36.064491734412115</v>
      </c>
      <c r="AL18">
        <f t="shared" si="7"/>
        <v>-286.89492466408774</v>
      </c>
      <c r="AN18">
        <f t="shared" si="8"/>
        <v>0</v>
      </c>
      <c r="AO18">
        <f t="shared" si="8"/>
        <v>0</v>
      </c>
      <c r="AP18">
        <f t="shared" si="8"/>
        <v>-5.7225695615911336</v>
      </c>
      <c r="AQ18">
        <f t="shared" si="8"/>
        <v>-80.749279773827695</v>
      </c>
      <c r="AR18">
        <f t="shared" si="8"/>
        <v>-86.471849335418838</v>
      </c>
      <c r="AS18">
        <f t="shared" si="8"/>
        <v>-6.1160122413233013</v>
      </c>
      <c r="AT18">
        <f t="shared" si="8"/>
        <v>10.339175757059053</v>
      </c>
      <c r="AU18">
        <f t="shared" si="8"/>
        <v>-82.248685819683075</v>
      </c>
      <c r="AW18">
        <v>15</v>
      </c>
      <c r="AX18">
        <f>IF(Z18&gt;0, (R18*SUMPRODUCT(K18:$K$98, X18:$X$98)-K18*$AZ$3)/Z18, 0)</f>
        <v>671.98188419086728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50000</v>
      </c>
      <c r="S19">
        <f t="shared" si="1"/>
        <v>703.64094056692841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536.54053124896791</v>
      </c>
      <c r="AC19">
        <f t="shared" si="22"/>
        <v>552.04156069731187</v>
      </c>
      <c r="AE19">
        <f t="shared" si="2"/>
        <v>0</v>
      </c>
      <c r="AF19">
        <f t="shared" si="3"/>
        <v>0</v>
      </c>
      <c r="AG19">
        <f t="shared" si="3"/>
        <v>-19.613752159323198</v>
      </c>
      <c r="AH19">
        <f t="shared" si="4"/>
        <v>-295.51992002528095</v>
      </c>
      <c r="AI19">
        <f t="shared" si="5"/>
        <v>-315.13367218460417</v>
      </c>
      <c r="AJ19">
        <f t="shared" si="6"/>
        <v>-15.501029448343957</v>
      </c>
      <c r="AK19">
        <f t="shared" si="19"/>
        <v>37.557837187427758</v>
      </c>
      <c r="AL19">
        <f t="shared" si="7"/>
        <v>-293.07686444552036</v>
      </c>
      <c r="AN19">
        <f t="shared" si="8"/>
        <v>0</v>
      </c>
      <c r="AO19">
        <f t="shared" si="8"/>
        <v>0</v>
      </c>
      <c r="AP19">
        <f t="shared" si="8"/>
        <v>-5.0205207066481279</v>
      </c>
      <c r="AQ19">
        <f t="shared" si="8"/>
        <v>-75.644061659496259</v>
      </c>
      <c r="AR19">
        <f t="shared" si="8"/>
        <v>-80.664582366144387</v>
      </c>
      <c r="AS19">
        <f t="shared" si="8"/>
        <v>-3.967789471775331</v>
      </c>
      <c r="AT19">
        <f t="shared" si="8"/>
        <v>9.6136576910282887</v>
      </c>
      <c r="AU19">
        <f t="shared" si="8"/>
        <v>-75.018714146891426</v>
      </c>
      <c r="AW19">
        <v>16</v>
      </c>
      <c r="AX19">
        <f>IF(Z19&gt;0, (R19*SUMPRODUCT(K19:$K$98, X19:$X$98)-K19*$AZ$3)/Z19, 0)</f>
        <v>703.64094056692841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50000</v>
      </c>
      <c r="S20">
        <f t="shared" si="1"/>
        <v>729.85255157769234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552.04156069731187</v>
      </c>
      <c r="AC20">
        <f t="shared" si="22"/>
        <v>562.33527512904016</v>
      </c>
      <c r="AE20">
        <f t="shared" si="2"/>
        <v>0</v>
      </c>
      <c r="AF20">
        <f t="shared" si="3"/>
        <v>0</v>
      </c>
      <c r="AG20">
        <f t="shared" si="3"/>
        <v>-19.261947975432264</v>
      </c>
      <c r="AH20">
        <f t="shared" si="4"/>
        <v>-311.3333245954035</v>
      </c>
      <c r="AI20">
        <f t="shared" si="5"/>
        <v>-330.59527257083573</v>
      </c>
      <c r="AJ20">
        <f t="shared" si="6"/>
        <v>-10.29371443172829</v>
      </c>
      <c r="AK20">
        <f t="shared" si="19"/>
        <v>38.642909248811833</v>
      </c>
      <c r="AL20">
        <f t="shared" si="7"/>
        <v>-302.24607775375216</v>
      </c>
      <c r="AN20">
        <f t="shared" si="8"/>
        <v>0</v>
      </c>
      <c r="AO20">
        <f t="shared" si="8"/>
        <v>0</v>
      </c>
      <c r="AP20">
        <f t="shared" si="8"/>
        <v>-4.4022049953366942</v>
      </c>
      <c r="AQ20">
        <f t="shared" si="8"/>
        <v>-71.153401436694963</v>
      </c>
      <c r="AR20">
        <f t="shared" si="8"/>
        <v>-75.555606432031652</v>
      </c>
      <c r="AS20">
        <f t="shared" si="8"/>
        <v>-2.3525679308095406</v>
      </c>
      <c r="AT20">
        <f t="shared" si="8"/>
        <v>8.8316097804040723</v>
      </c>
      <c r="AU20">
        <f t="shared" si="8"/>
        <v>-69.076564582437115</v>
      </c>
      <c r="AW20">
        <v>17</v>
      </c>
      <c r="AX20">
        <f>IF(Z20&gt;0, (R20*SUMPRODUCT(K20:$K$98, X20:$X$98)-K20*$AZ$3)/Z20, 0)</f>
        <v>729.85255157769234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50000</v>
      </c>
      <c r="S21">
        <f t="shared" si="1"/>
        <v>751.02431337511098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562.33527512904016</v>
      </c>
      <c r="AC21">
        <f t="shared" si="22"/>
        <v>567.91203091665318</v>
      </c>
      <c r="AE21">
        <f t="shared" si="2"/>
        <v>0</v>
      </c>
      <c r="AF21">
        <f t="shared" si="3"/>
        <v>0</v>
      </c>
      <c r="AG21">
        <f t="shared" si="3"/>
        <v>-18.904582075527312</v>
      </c>
      <c r="AH21">
        <f t="shared" si="4"/>
        <v>-329.49284030125892</v>
      </c>
      <c r="AI21">
        <f t="shared" si="5"/>
        <v>-348.39742237678621</v>
      </c>
      <c r="AJ21">
        <f t="shared" si="6"/>
        <v>-5.576755787613024</v>
      </c>
      <c r="AK21">
        <f t="shared" si="19"/>
        <v>39.363469259032811</v>
      </c>
      <c r="AL21">
        <f t="shared" si="7"/>
        <v>-314.61070890536644</v>
      </c>
      <c r="AN21">
        <f t="shared" si="8"/>
        <v>0</v>
      </c>
      <c r="AO21">
        <f t="shared" si="8"/>
        <v>0</v>
      </c>
      <c r="AP21">
        <f t="shared" si="8"/>
        <v>-3.8576170708706043</v>
      </c>
      <c r="AQ21">
        <f t="shared" si="8"/>
        <v>-67.2354035861607</v>
      </c>
      <c r="AR21">
        <f t="shared" si="8"/>
        <v>-71.093020657031289</v>
      </c>
      <c r="AS21">
        <f t="shared" si="8"/>
        <v>-1.1379774617827607</v>
      </c>
      <c r="AT21">
        <f t="shared" si="8"/>
        <v>8.0324013710363733</v>
      </c>
      <c r="AU21">
        <f t="shared" si="8"/>
        <v>-64.198596747777685</v>
      </c>
      <c r="AW21">
        <v>18</v>
      </c>
      <c r="AX21">
        <f>IF(Z21&gt;0, (R21*SUMPRODUCT(K21:$K$98, X21:$X$98)-K21*$AZ$3)/Z21, 0)</f>
        <v>751.02431337511098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50000</v>
      </c>
      <c r="S22">
        <f t="shared" si="1"/>
        <v>767.49296901503976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567.91203091665318</v>
      </c>
      <c r="AC22">
        <f t="shared" si="22"/>
        <v>569.18569628076739</v>
      </c>
      <c r="AE22">
        <f t="shared" si="2"/>
        <v>0</v>
      </c>
      <c r="AF22">
        <f t="shared" si="3"/>
        <v>0</v>
      </c>
      <c r="AG22">
        <f t="shared" si="3"/>
        <v>-18.54042053998327</v>
      </c>
      <c r="AH22">
        <f t="shared" si="4"/>
        <v>-350.23142957754351</v>
      </c>
      <c r="AI22">
        <f t="shared" si="5"/>
        <v>-368.77185011752675</v>
      </c>
      <c r="AJ22">
        <f t="shared" si="6"/>
        <v>-1.2736653641142084</v>
      </c>
      <c r="AK22">
        <f t="shared" si="19"/>
        <v>39.753842164165725</v>
      </c>
      <c r="AL22">
        <f t="shared" si="7"/>
        <v>-330.29167331747522</v>
      </c>
      <c r="AN22">
        <f t="shared" si="8"/>
        <v>0</v>
      </c>
      <c r="AO22">
        <f t="shared" si="8"/>
        <v>0</v>
      </c>
      <c r="AP22">
        <f t="shared" si="8"/>
        <v>-3.3779529183915202</v>
      </c>
      <c r="AQ22">
        <f t="shared" si="8"/>
        <v>-63.810056363207224</v>
      </c>
      <c r="AR22">
        <f t="shared" si="8"/>
        <v>-67.188009281598738</v>
      </c>
      <c r="AS22">
        <f t="shared" si="8"/>
        <v>-0.23205415564795331</v>
      </c>
      <c r="AT22">
        <f t="shared" si="8"/>
        <v>7.242910529786756</v>
      </c>
      <c r="AU22">
        <f t="shared" si="8"/>
        <v>-60.177152907459927</v>
      </c>
      <c r="AW22">
        <v>19</v>
      </c>
      <c r="AX22">
        <f>IF(Z22&gt;0, (R22*SUMPRODUCT(K22:$K$98, X22:$X$98)-K22*$AZ$3)/Z22, 0)</f>
        <v>767.49296901503976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50000</v>
      </c>
      <c r="S23">
        <f t="shared" si="1"/>
        <v>779.60983653717631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569.18569628076739</v>
      </c>
      <c r="AC23">
        <f t="shared" si="22"/>
        <v>566.5444514803055</v>
      </c>
      <c r="AE23">
        <f t="shared" si="2"/>
        <v>0</v>
      </c>
      <c r="AF23">
        <f t="shared" si="3"/>
        <v>0</v>
      </c>
      <c r="AG23">
        <f t="shared" si="3"/>
        <v>-18.167563598118139</v>
      </c>
      <c r="AH23">
        <f t="shared" si="4"/>
        <v>-374.90547293059086</v>
      </c>
      <c r="AI23">
        <f t="shared" si="5"/>
        <v>-393.073036528709</v>
      </c>
      <c r="AJ23">
        <f t="shared" si="6"/>
        <v>2.6412448004618909</v>
      </c>
      <c r="AK23">
        <f t="shared" si="19"/>
        <v>39.842998739653723</v>
      </c>
      <c r="AL23">
        <f t="shared" si="7"/>
        <v>-350.58879298859335</v>
      </c>
      <c r="AN23">
        <f t="shared" si="8"/>
        <v>0</v>
      </c>
      <c r="AO23">
        <f t="shared" si="8"/>
        <v>0</v>
      </c>
      <c r="AP23">
        <f t="shared" si="8"/>
        <v>-2.9553755625051217</v>
      </c>
      <c r="AQ23">
        <f t="shared" si="8"/>
        <v>-60.987070003336207</v>
      </c>
      <c r="AR23">
        <f t="shared" si="8"/>
        <v>-63.942445565841332</v>
      </c>
      <c r="AS23">
        <f t="shared" si="8"/>
        <v>0.42965972270972802</v>
      </c>
      <c r="AT23">
        <f t="shared" si="8"/>
        <v>6.4813877863233156</v>
      </c>
      <c r="AU23">
        <f t="shared" si="8"/>
        <v>-57.031398056808278</v>
      </c>
      <c r="AW23">
        <v>20</v>
      </c>
      <c r="AX23">
        <f>IF(Z23&gt;0, (R23*SUMPRODUCT(K23:$K$98, X23:$X$98)-K23*$AZ$3)/Z23, 0)</f>
        <v>779.60983653717631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50000</v>
      </c>
      <c r="S24">
        <f t="shared" si="1"/>
        <v>787.4454419800096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566.5444514803055</v>
      </c>
      <c r="AC24">
        <f t="shared" si="22"/>
        <v>560.17239180084925</v>
      </c>
      <c r="AE24">
        <f t="shared" si="2"/>
        <v>0</v>
      </c>
      <c r="AF24">
        <f t="shared" si="3"/>
        <v>0</v>
      </c>
      <c r="AG24">
        <f t="shared" si="3"/>
        <v>-17.784482642769238</v>
      </c>
      <c r="AH24">
        <f t="shared" si="4"/>
        <v>-402.81063873544019</v>
      </c>
      <c r="AI24">
        <f t="shared" ref="AI24:AI69" si="23">SUM(AE24:AH24)</f>
        <v>-420.59512137820946</v>
      </c>
      <c r="AJ24">
        <f t="shared" si="6"/>
        <v>6.3720596794562425</v>
      </c>
      <c r="AK24">
        <f t="shared" si="19"/>
        <v>39.658111603621386</v>
      </c>
      <c r="AL24">
        <f t="shared" ref="AL24:AL69" si="24">SUM(AI24:AK24)</f>
        <v>-374.56495009513185</v>
      </c>
      <c r="AN24">
        <f t="shared" si="8"/>
        <v>0</v>
      </c>
      <c r="AO24">
        <f t="shared" si="8"/>
        <v>0</v>
      </c>
      <c r="AP24">
        <f t="shared" si="8"/>
        <v>-2.5830880006072743</v>
      </c>
      <c r="AQ24">
        <f t="shared" si="8"/>
        <v>-58.505796785576372</v>
      </c>
      <c r="AR24">
        <f t="shared" si="8"/>
        <v>-61.088884786183648</v>
      </c>
      <c r="AS24">
        <f t="shared" si="8"/>
        <v>0.92550293577693388</v>
      </c>
      <c r="AT24">
        <f t="shared" si="8"/>
        <v>5.7600996479764577</v>
      </c>
      <c r="AU24">
        <f t="shared" si="8"/>
        <v>-54.403282202430262</v>
      </c>
      <c r="AW24">
        <v>21</v>
      </c>
      <c r="AX24">
        <f>IF(Z24&gt;0, (R24*SUMPRODUCT(K24:$K$98, X24:$X$98)-K24*$AZ$3)/Z24, 0)</f>
        <v>787.4454419800096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50000</v>
      </c>
      <c r="S25">
        <f t="shared" si="1"/>
        <v>791.32382039057529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560.17239180084925</v>
      </c>
      <c r="AC25">
        <f t="shared" si="22"/>
        <v>550.42999709016556</v>
      </c>
      <c r="AE25">
        <f t="shared" si="2"/>
        <v>0</v>
      </c>
      <c r="AF25">
        <f t="shared" si="3"/>
        <v>0</v>
      </c>
      <c r="AG25">
        <f t="shared" si="3"/>
        <v>-17.389530774471336</v>
      </c>
      <c r="AH25">
        <f t="shared" si="4"/>
        <v>-434.21408374041363</v>
      </c>
      <c r="AI25">
        <f t="shared" si="23"/>
        <v>-451.60361451488495</v>
      </c>
      <c r="AJ25">
        <f t="shared" si="6"/>
        <v>9.7423947106836977</v>
      </c>
      <c r="AK25">
        <f t="shared" si="19"/>
        <v>39.212067426059448</v>
      </c>
      <c r="AL25">
        <f t="shared" si="24"/>
        <v>-402.64915237814182</v>
      </c>
      <c r="AN25">
        <f t="shared" si="8"/>
        <v>0</v>
      </c>
      <c r="AO25">
        <f t="shared" si="8"/>
        <v>0</v>
      </c>
      <c r="AP25">
        <f t="shared" si="8"/>
        <v>-2.2551103950518674</v>
      </c>
      <c r="AQ25">
        <f t="shared" si="8"/>
        <v>-56.309782398409645</v>
      </c>
      <c r="AR25">
        <f t="shared" si="8"/>
        <v>-58.56489279346151</v>
      </c>
      <c r="AS25">
        <f t="shared" si="8"/>
        <v>1.263413939668482</v>
      </c>
      <c r="AT25">
        <f t="shared" si="8"/>
        <v>5.0851021807786356</v>
      </c>
      <c r="AU25">
        <f t="shared" si="8"/>
        <v>-52.216376673014395</v>
      </c>
      <c r="AW25">
        <v>22</v>
      </c>
      <c r="AX25">
        <f>IF(Z25&gt;0, (R25*SUMPRODUCT(K25:$K$98, X25:$X$98)-K25*$AZ$3)/Z25, 0)</f>
        <v>791.32382039057529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50000</v>
      </c>
      <c r="S26">
        <f t="shared" si="1"/>
        <v>791.56749449969709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550.42999709016556</v>
      </c>
      <c r="AC26">
        <f t="shared" si="22"/>
        <v>537.65896654433868</v>
      </c>
      <c r="AE26">
        <f t="shared" si="2"/>
        <v>0</v>
      </c>
      <c r="AF26">
        <f t="shared" si="3"/>
        <v>0</v>
      </c>
      <c r="AG26">
        <f t="shared" si="3"/>
        <v>-16.980831397206408</v>
      </c>
      <c r="AH26">
        <f t="shared" si="4"/>
        <v>-469.60813904043039</v>
      </c>
      <c r="AI26">
        <f t="shared" si="23"/>
        <v>-486.58897043763682</v>
      </c>
      <c r="AJ26">
        <f t="shared" si="6"/>
        <v>12.771030545826875</v>
      </c>
      <c r="AK26">
        <f t="shared" si="19"/>
        <v>38.530099796311596</v>
      </c>
      <c r="AL26">
        <f t="shared" si="24"/>
        <v>-435.28784009549832</v>
      </c>
      <c r="AN26">
        <f t="shared" si="8"/>
        <v>0</v>
      </c>
      <c r="AO26">
        <f t="shared" si="8"/>
        <v>0</v>
      </c>
      <c r="AP26">
        <f t="shared" si="8"/>
        <v>-1.9661691184597385</v>
      </c>
      <c r="AQ26">
        <f t="shared" si="8"/>
        <v>-54.374782904360167</v>
      </c>
      <c r="AR26">
        <f t="shared" si="8"/>
        <v>-56.340952022819906</v>
      </c>
      <c r="AS26">
        <f t="shared" si="8"/>
        <v>1.4787265289167042</v>
      </c>
      <c r="AT26">
        <f t="shared" si="8"/>
        <v>4.4613064330373593</v>
      </c>
      <c r="AU26">
        <f t="shared" si="8"/>
        <v>-50.400919060865839</v>
      </c>
      <c r="AW26">
        <v>23</v>
      </c>
      <c r="AX26">
        <f>IF(Z26&gt;0, (R26*SUMPRODUCT(K26:$K$98, X26:$X$98)-K26*$AZ$3)/Z26, 0)</f>
        <v>791.56749449969709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50000</v>
      </c>
      <c r="S27">
        <f t="shared" si="1"/>
        <v>788.41811615756058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537.65896654433868</v>
      </c>
      <c r="AC27">
        <f t="shared" si="22"/>
        <v>522.15806922264142</v>
      </c>
      <c r="AE27">
        <f t="shared" si="2"/>
        <v>0</v>
      </c>
      <c r="AF27">
        <f t="shared" si="3"/>
        <v>0</v>
      </c>
      <c r="AG27">
        <f t="shared" si="3"/>
        <v>-16.557143301305473</v>
      </c>
      <c r="AH27">
        <f t="shared" si="4"/>
        <v>-507.75956385774259</v>
      </c>
      <c r="AI27">
        <f t="shared" si="23"/>
        <v>-524.31670715904806</v>
      </c>
      <c r="AJ27">
        <f t="shared" si="6"/>
        <v>15.500897321697266</v>
      </c>
      <c r="AK27">
        <f t="shared" si="19"/>
        <v>37.63612765810371</v>
      </c>
      <c r="AL27">
        <f t="shared" si="24"/>
        <v>-471.1796821792471</v>
      </c>
      <c r="AN27">
        <f t="shared" si="8"/>
        <v>0</v>
      </c>
      <c r="AO27">
        <f t="shared" si="8"/>
        <v>0</v>
      </c>
      <c r="AP27">
        <f t="shared" si="8"/>
        <v>-1.7117065227975954</v>
      </c>
      <c r="AQ27">
        <f t="shared" si="8"/>
        <v>-52.493074538989582</v>
      </c>
      <c r="AR27">
        <f t="shared" si="8"/>
        <v>-54.204781061787173</v>
      </c>
      <c r="AS27">
        <f t="shared" si="8"/>
        <v>1.602509960318635</v>
      </c>
      <c r="AT27">
        <f t="shared" si="8"/>
        <v>3.8908889071546335</v>
      </c>
      <c r="AU27">
        <f t="shared" si="8"/>
        <v>-48.711382194313906</v>
      </c>
      <c r="AW27">
        <v>24</v>
      </c>
      <c r="AX27">
        <f>IF(Z27&gt;0, (R27*SUMPRODUCT(K27:$K$98, X27:$X$98)-K27*$AZ$3)/Z27, 0)</f>
        <v>788.41811615756058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50000</v>
      </c>
      <c r="S28">
        <f t="shared" si="1"/>
        <v>782.34647890866802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522.15806922264142</v>
      </c>
      <c r="AC28">
        <f t="shared" si="22"/>
        <v>504.37382109674377</v>
      </c>
      <c r="AE28">
        <f t="shared" si="2"/>
        <v>0</v>
      </c>
      <c r="AF28">
        <f t="shared" si="3"/>
        <v>0</v>
      </c>
      <c r="AG28">
        <f t="shared" si="3"/>
        <v>-16.117341698793052</v>
      </c>
      <c r="AH28">
        <f t="shared" si="4"/>
        <v>-548.4603389987343</v>
      </c>
      <c r="AI28">
        <f t="shared" si="23"/>
        <v>-564.5776806975274</v>
      </c>
      <c r="AJ28">
        <f t="shared" si="6"/>
        <v>17.784248125897648</v>
      </c>
      <c r="AK28">
        <f t="shared" si="19"/>
        <v>36.551064845584904</v>
      </c>
      <c r="AL28">
        <f t="shared" si="24"/>
        <v>-510.24236772604485</v>
      </c>
      <c r="AN28">
        <f t="shared" si="8"/>
        <v>0</v>
      </c>
      <c r="AO28">
        <f t="shared" si="8"/>
        <v>0</v>
      </c>
      <c r="AP28">
        <f t="shared" si="8"/>
        <v>-1.4877134477944693</v>
      </c>
      <c r="AQ28">
        <f t="shared" si="8"/>
        <v>-50.62570721395285</v>
      </c>
      <c r="AR28">
        <f t="shared" si="8"/>
        <v>-52.113420661747327</v>
      </c>
      <c r="AS28">
        <f t="shared" si="8"/>
        <v>1.6415774753843446</v>
      </c>
      <c r="AT28">
        <f t="shared" si="8"/>
        <v>3.3738510802967219</v>
      </c>
      <c r="AU28">
        <f t="shared" si="8"/>
        <v>-47.097992106066258</v>
      </c>
      <c r="AW28">
        <v>25</v>
      </c>
      <c r="AX28">
        <f>IF(Z28&gt;0, (R28*SUMPRODUCT(K28:$K$98, X28:$X$98)-K28*$AZ$3)/Z28, 0)</f>
        <v>782.34647890866802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50000</v>
      </c>
      <c r="S29">
        <f t="shared" si="1"/>
        <v>773.80433634491908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504.37382109674377</v>
      </c>
      <c r="AC29">
        <f t="shared" si="22"/>
        <v>484.73813746590895</v>
      </c>
      <c r="AE29">
        <f t="shared" si="2"/>
        <v>0</v>
      </c>
      <c r="AF29">
        <f t="shared" si="3"/>
        <v>0</v>
      </c>
      <c r="AG29">
        <f t="shared" si="3"/>
        <v>-15.660875582436628</v>
      </c>
      <c r="AH29">
        <f t="shared" si="4"/>
        <v>-590.58539873698589</v>
      </c>
      <c r="AI29">
        <f t="shared" si="23"/>
        <v>-606.24627431942247</v>
      </c>
      <c r="AJ29">
        <f t="shared" si="6"/>
        <v>19.635683630834819</v>
      </c>
      <c r="AK29">
        <f t="shared" si="19"/>
        <v>35.306167476772067</v>
      </c>
      <c r="AL29">
        <f t="shared" si="24"/>
        <v>-551.30442321181556</v>
      </c>
      <c r="AN29">
        <f t="shared" si="8"/>
        <v>0</v>
      </c>
      <c r="AO29">
        <f t="shared" si="8"/>
        <v>0</v>
      </c>
      <c r="AP29">
        <f t="shared" si="8"/>
        <v>-1.2906957857016428</v>
      </c>
      <c r="AQ29">
        <f t="shared" si="8"/>
        <v>-48.673273804794086</v>
      </c>
      <c r="AR29">
        <f t="shared" si="8"/>
        <v>-49.963969590495722</v>
      </c>
      <c r="AS29">
        <f t="shared" si="8"/>
        <v>1.6182807901310257</v>
      </c>
      <c r="AT29">
        <f t="shared" si="8"/>
        <v>2.9097684437676947</v>
      </c>
      <c r="AU29">
        <f t="shared" si="8"/>
        <v>-45.435920356597002</v>
      </c>
      <c r="AW29">
        <v>26</v>
      </c>
      <c r="AX29">
        <f>IF(Z29&gt;0, (R29*SUMPRODUCT(K29:$K$98, X29:$X$98)-K29*$AZ$3)/Z29, 0)</f>
        <v>773.80433634491908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50000</v>
      </c>
      <c r="S30">
        <f t="shared" si="1"/>
        <v>763.37155642616517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484.73813746590895</v>
      </c>
      <c r="AC30">
        <f t="shared" si="22"/>
        <v>463.73452757461303</v>
      </c>
      <c r="AE30">
        <f t="shared" si="2"/>
        <v>0</v>
      </c>
      <c r="AF30">
        <f t="shared" si="3"/>
        <v>0</v>
      </c>
      <c r="AG30">
        <f t="shared" si="3"/>
        <v>-15.187051563253601</v>
      </c>
      <c r="AH30">
        <f t="shared" si="4"/>
        <v>-634.43052671732232</v>
      </c>
      <c r="AI30">
        <f t="shared" si="23"/>
        <v>-649.61757828057591</v>
      </c>
      <c r="AJ30">
        <f t="shared" si="6"/>
        <v>21.003609891295923</v>
      </c>
      <c r="AK30">
        <f t="shared" si="19"/>
        <v>33.931669622613633</v>
      </c>
      <c r="AL30">
        <f t="shared" si="24"/>
        <v>-594.68229876666635</v>
      </c>
      <c r="AN30">
        <f t="shared" si="8"/>
        <v>0</v>
      </c>
      <c r="AO30">
        <f t="shared" si="8"/>
        <v>0</v>
      </c>
      <c r="AP30">
        <f t="shared" si="8"/>
        <v>-1.1175405680512298</v>
      </c>
      <c r="AQ30">
        <f t="shared" si="8"/>
        <v>-46.684627905801634</v>
      </c>
      <c r="AR30">
        <f t="shared" si="8"/>
        <v>-47.802168473852859</v>
      </c>
      <c r="AS30">
        <f t="shared" si="8"/>
        <v>1.5455525406813504</v>
      </c>
      <c r="AT30">
        <f t="shared" si="8"/>
        <v>2.4968649896951094</v>
      </c>
      <c r="AU30">
        <f t="shared" si="8"/>
        <v>-43.759750943476398</v>
      </c>
      <c r="AW30">
        <v>27</v>
      </c>
      <c r="AX30">
        <f>IF(Z30&gt;0, (R30*SUMPRODUCT(K30:$K$98, X30:$X$98)-K30*$AZ$3)/Z30, 0)</f>
        <v>763.37155642616517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50000</v>
      </c>
      <c r="S31">
        <f t="shared" si="1"/>
        <v>751.56336509957896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463.73452757461303</v>
      </c>
      <c r="AC31">
        <f t="shared" si="22"/>
        <v>441.75495673443481</v>
      </c>
      <c r="AE31">
        <f t="shared" si="2"/>
        <v>0</v>
      </c>
      <c r="AF31">
        <f t="shared" si="3"/>
        <v>0</v>
      </c>
      <c r="AG31">
        <f t="shared" si="3"/>
        <v>-14.694534660956505</v>
      </c>
      <c r="AH31">
        <f t="shared" si="4"/>
        <v>-681.29277332912545</v>
      </c>
      <c r="AI31">
        <f t="shared" si="23"/>
        <v>-695.98730799008194</v>
      </c>
      <c r="AJ31">
        <f t="shared" si="6"/>
        <v>21.979570840178212</v>
      </c>
      <c r="AK31">
        <f t="shared" si="19"/>
        <v>32.461416930222917</v>
      </c>
      <c r="AL31">
        <f t="shared" si="24"/>
        <v>-641.54632021968087</v>
      </c>
      <c r="AN31">
        <f t="shared" si="8"/>
        <v>0</v>
      </c>
      <c r="AO31">
        <f t="shared" si="8"/>
        <v>0</v>
      </c>
      <c r="AP31">
        <f t="shared" si="8"/>
        <v>-0.96544523846619457</v>
      </c>
      <c r="AQ31">
        <f t="shared" si="8"/>
        <v>-44.761598729606717</v>
      </c>
      <c r="AR31">
        <f t="shared" si="8"/>
        <v>-45.727043968072913</v>
      </c>
      <c r="AS31">
        <f t="shared" si="8"/>
        <v>1.4440792104538276</v>
      </c>
      <c r="AT31">
        <f t="shared" si="8"/>
        <v>2.1327467070066204</v>
      </c>
      <c r="AU31">
        <f t="shared" si="8"/>
        <v>-42.150218050612466</v>
      </c>
      <c r="AW31">
        <v>28</v>
      </c>
      <c r="AX31">
        <f>IF(Z31&gt;0, (R31*SUMPRODUCT(K31:$K$98, X31:$X$98)-K31*$AZ$3)/Z31, 0)</f>
        <v>751.56336509957896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50000</v>
      </c>
      <c r="S32">
        <f t="shared" si="1"/>
        <v>738.69947951480094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441.75495673443481</v>
      </c>
      <c r="AC32">
        <f t="shared" si="22"/>
        <v>419.05144467056323</v>
      </c>
      <c r="AE32">
        <f t="shared" si="2"/>
        <v>0</v>
      </c>
      <c r="AF32">
        <f t="shared" si="3"/>
        <v>0</v>
      </c>
      <c r="AG32">
        <f t="shared" si="3"/>
        <v>-14.18206781957557</v>
      </c>
      <c r="AH32">
        <f t="shared" si="4"/>
        <v>-731.04298954273929</v>
      </c>
      <c r="AI32">
        <f t="shared" si="23"/>
        <v>-745.22505736231483</v>
      </c>
      <c r="AJ32">
        <f t="shared" si="6"/>
        <v>22.703512063871585</v>
      </c>
      <c r="AK32">
        <f t="shared" si="19"/>
        <v>30.92284697141044</v>
      </c>
      <c r="AL32">
        <f t="shared" si="24"/>
        <v>-691.59869832703282</v>
      </c>
      <c r="AN32">
        <f t="shared" si="8"/>
        <v>0</v>
      </c>
      <c r="AO32">
        <f t="shared" si="8"/>
        <v>0</v>
      </c>
      <c r="AP32">
        <f t="shared" si="8"/>
        <v>-0.83194256061415006</v>
      </c>
      <c r="AQ32">
        <f t="shared" si="8"/>
        <v>-42.884139631579558</v>
      </c>
      <c r="AR32">
        <f t="shared" si="8"/>
        <v>-43.71608219219371</v>
      </c>
      <c r="AS32">
        <f t="shared" si="8"/>
        <v>1.331823976703902</v>
      </c>
      <c r="AT32">
        <f t="shared" si="8"/>
        <v>1.8139831806025466</v>
      </c>
      <c r="AU32">
        <f t="shared" si="8"/>
        <v>-40.57027503488726</v>
      </c>
      <c r="AW32">
        <v>29</v>
      </c>
      <c r="AX32">
        <f>IF(Z32&gt;0, (R32*SUMPRODUCT(K32:$K$98, X32:$X$98)-K32*$AZ$3)/Z32, 0)</f>
        <v>738.69947951480094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50000</v>
      </c>
      <c r="S33">
        <f t="shared" si="1"/>
        <v>725.10899955254433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419.05144467056323</v>
      </c>
      <c r="AC33">
        <f t="shared" si="22"/>
        <v>395.86202527624721</v>
      </c>
      <c r="AE33">
        <f t="shared" si="2"/>
        <v>0</v>
      </c>
      <c r="AF33">
        <f t="shared" si="3"/>
        <v>0</v>
      </c>
      <c r="AG33">
        <f t="shared" si="3"/>
        <v>-13.648362712382852</v>
      </c>
      <c r="AH33">
        <f t="shared" si="4"/>
        <v>-783.76885799392358</v>
      </c>
      <c r="AI33">
        <f t="shared" si="23"/>
        <v>-797.41722070630647</v>
      </c>
      <c r="AJ33">
        <f t="shared" si="6"/>
        <v>23.189419394316019</v>
      </c>
      <c r="AK33">
        <f t="shared" si="19"/>
        <v>29.333601126939428</v>
      </c>
      <c r="AL33">
        <f t="shared" si="24"/>
        <v>-744.89420018505098</v>
      </c>
      <c r="AN33">
        <f t="shared" si="8"/>
        <v>0</v>
      </c>
      <c r="AO33">
        <f t="shared" si="8"/>
        <v>0</v>
      </c>
      <c r="AP33">
        <f t="shared" si="8"/>
        <v>-0.71485229796028538</v>
      </c>
      <c r="AQ33">
        <f t="shared" si="8"/>
        <v>-41.051002308015768</v>
      </c>
      <c r="AR33">
        <f t="shared" si="8"/>
        <v>-41.76585460597606</v>
      </c>
      <c r="AS33">
        <f t="shared" si="8"/>
        <v>1.2145786342087515</v>
      </c>
      <c r="AT33">
        <f t="shared" si="8"/>
        <v>1.5363888412797082</v>
      </c>
      <c r="AU33">
        <f t="shared" si="8"/>
        <v>-39.014887130487594</v>
      </c>
      <c r="AW33">
        <v>30</v>
      </c>
      <c r="AX33">
        <f>IF(Z33&gt;0, (R33*SUMPRODUCT(K33:$K$98, X33:$X$98)-K33*$AZ$3)/Z33, 0)</f>
        <v>725.10899955254433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50000</v>
      </c>
      <c r="S34">
        <f t="shared" si="1"/>
        <v>710.99891950405572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395.86202527624721</v>
      </c>
      <c r="AC34">
        <f t="shared" si="22"/>
        <v>372.39559460864541</v>
      </c>
      <c r="AE34">
        <f t="shared" si="2"/>
        <v>0</v>
      </c>
      <c r="AF34">
        <f t="shared" si="3"/>
        <v>0</v>
      </c>
      <c r="AG34">
        <f t="shared" si="3"/>
        <v>-13.094098471640544</v>
      </c>
      <c r="AH34">
        <f t="shared" si="4"/>
        <v>-835.56122723695989</v>
      </c>
      <c r="AI34">
        <f t="shared" si="23"/>
        <v>-848.65532570860046</v>
      </c>
      <c r="AJ34">
        <f t="shared" si="6"/>
        <v>23.466430667601799</v>
      </c>
      <c r="AK34">
        <f t="shared" si="19"/>
        <v>27.710341769337308</v>
      </c>
      <c r="AL34">
        <f t="shared" si="24"/>
        <v>-797.47855327166133</v>
      </c>
      <c r="AN34">
        <f t="shared" si="8"/>
        <v>0</v>
      </c>
      <c r="AO34">
        <f t="shared" si="8"/>
        <v>0</v>
      </c>
      <c r="AP34">
        <f t="shared" si="8"/>
        <v>-0.61234100404991587</v>
      </c>
      <c r="AQ34">
        <f t="shared" si="8"/>
        <v>-39.074732937101253</v>
      </c>
      <c r="AR34">
        <f t="shared" si="8"/>
        <v>-39.687073941151169</v>
      </c>
      <c r="AS34">
        <f t="shared" si="8"/>
        <v>1.0973995458785253</v>
      </c>
      <c r="AT34">
        <f t="shared" si="8"/>
        <v>1.2958645865045497</v>
      </c>
      <c r="AU34">
        <f t="shared" ref="AU34:AU69" si="25">AL34*$K34</f>
        <v>-37.293809808768096</v>
      </c>
      <c r="AW34">
        <v>31</v>
      </c>
      <c r="AX34">
        <f>IF(Z34&gt;0, (R34*SUMPRODUCT(K34:$K$98, X34:$X$98)-K34*$AZ$3)/Z34, 0)</f>
        <v>710.99891950405572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50000</v>
      </c>
      <c r="S35">
        <f t="shared" si="1"/>
        <v>696.83854577831494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372.39559460864541</v>
      </c>
      <c r="AC35">
        <f t="shared" si="22"/>
        <v>349.02137206477073</v>
      </c>
      <c r="AE35">
        <f t="shared" si="2"/>
        <v>0</v>
      </c>
      <c r="AF35">
        <f t="shared" ref="AF35:AG69" si="26">-$Z35*P35</f>
        <v>0</v>
      </c>
      <c r="AG35">
        <f t="shared" si="26"/>
        <v>-12.521601100400551</v>
      </c>
      <c r="AH35">
        <f t="shared" si="4"/>
        <v>-883.11277304717896</v>
      </c>
      <c r="AI35">
        <f t="shared" si="23"/>
        <v>-895.63437414757948</v>
      </c>
      <c r="AJ35">
        <f t="shared" si="6"/>
        <v>23.37422254387468</v>
      </c>
      <c r="AK35">
        <f t="shared" si="19"/>
        <v>26.067691622605182</v>
      </c>
      <c r="AL35">
        <f t="shared" si="24"/>
        <v>-846.19245998109966</v>
      </c>
      <c r="AN35">
        <f t="shared" ref="AN35:AT69" si="27">AE35*$K35</f>
        <v>0</v>
      </c>
      <c r="AO35">
        <f t="shared" si="27"/>
        <v>0</v>
      </c>
      <c r="AP35">
        <f t="shared" si="27"/>
        <v>-0.52282889438555391</v>
      </c>
      <c r="AQ35">
        <f t="shared" si="27"/>
        <v>-36.873629102850707</v>
      </c>
      <c r="AR35">
        <f t="shared" si="27"/>
        <v>-37.396457997236261</v>
      </c>
      <c r="AS35">
        <f t="shared" si="27"/>
        <v>0.97597095065941397</v>
      </c>
      <c r="AT35">
        <f t="shared" si="27"/>
        <v>1.0884344806187973</v>
      </c>
      <c r="AU35">
        <f t="shared" si="25"/>
        <v>-35.332052565958051</v>
      </c>
      <c r="AW35">
        <v>32</v>
      </c>
      <c r="AX35">
        <f>IF(Z35&gt;0, (R35*SUMPRODUCT(K35:$K$98, X35:$X$98)-K35*$AZ$3)/Z35, 0)</f>
        <v>696.83854577831494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50000</v>
      </c>
      <c r="S36">
        <f t="shared" si="1"/>
        <v>689.55623270680735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349.02137206477073</v>
      </c>
      <c r="AC36">
        <f t="shared" si="22"/>
        <v>326.16605581301525</v>
      </c>
      <c r="AE36">
        <f t="shared" si="2"/>
        <v>0</v>
      </c>
      <c r="AF36">
        <f t="shared" si="26"/>
        <v>0</v>
      </c>
      <c r="AG36">
        <f t="shared" si="26"/>
        <v>-11.825215999160504</v>
      </c>
      <c r="AH36">
        <f t="shared" si="4"/>
        <v>-1142.3381804720841</v>
      </c>
      <c r="AI36">
        <f t="shared" si="23"/>
        <v>-1154.1633964712446</v>
      </c>
      <c r="AJ36">
        <f t="shared" si="6"/>
        <v>22.855316251755482</v>
      </c>
      <c r="AK36">
        <f t="shared" si="19"/>
        <v>24.431496044533954</v>
      </c>
      <c r="AL36">
        <f t="shared" si="24"/>
        <v>-1106.876584174955</v>
      </c>
      <c r="AN36">
        <f t="shared" si="27"/>
        <v>0</v>
      </c>
      <c r="AO36">
        <f t="shared" si="27"/>
        <v>0</v>
      </c>
      <c r="AP36">
        <f t="shared" si="27"/>
        <v>-0.44084993013405432</v>
      </c>
      <c r="AQ36">
        <f t="shared" si="27"/>
        <v>-42.586935163495752</v>
      </c>
      <c r="AR36">
        <f t="shared" si="27"/>
        <v>-43.027785093629802</v>
      </c>
      <c r="AS36">
        <f t="shared" si="27"/>
        <v>0.85205755002643668</v>
      </c>
      <c r="AT36">
        <f t="shared" si="27"/>
        <v>0.91081831613628417</v>
      </c>
      <c r="AU36">
        <f t="shared" si="25"/>
        <v>-41.264909227467079</v>
      </c>
      <c r="AW36">
        <v>33</v>
      </c>
      <c r="AX36">
        <f>IF(Z36&gt;0, (R36*SUMPRODUCT(K36:$K$98, X36:$X$98)-K36*$AZ$3)/Z36, 0)</f>
        <v>689.55623270680735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50000</v>
      </c>
      <c r="S37">
        <f t="shared" si="1"/>
        <v>671.98837875582421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326.16605581301525</v>
      </c>
      <c r="AC37">
        <f t="shared" si="22"/>
        <v>296.09547140942601</v>
      </c>
      <c r="AE37">
        <f t="shared" si="2"/>
        <v>0</v>
      </c>
      <c r="AF37">
        <f t="shared" si="26"/>
        <v>0</v>
      </c>
      <c r="AG37">
        <f t="shared" si="26"/>
        <v>-11.015647024939703</v>
      </c>
      <c r="AH37">
        <f t="shared" si="4"/>
        <v>-1382.6336284583879</v>
      </c>
      <c r="AI37">
        <f t="shared" si="23"/>
        <v>-1393.6492754833275</v>
      </c>
      <c r="AJ37">
        <f t="shared" si="6"/>
        <v>30.070584403589237</v>
      </c>
      <c r="AK37">
        <f t="shared" si="19"/>
        <v>22.831623906911069</v>
      </c>
      <c r="AL37">
        <f t="shared" si="24"/>
        <v>-1340.7470671728272</v>
      </c>
      <c r="AN37">
        <f t="shared" si="27"/>
        <v>0</v>
      </c>
      <c r="AO37">
        <f t="shared" si="27"/>
        <v>0</v>
      </c>
      <c r="AP37">
        <f t="shared" si="27"/>
        <v>-0.36666856819773541</v>
      </c>
      <c r="AQ37">
        <f t="shared" si="27"/>
        <v>-46.022561520089354</v>
      </c>
      <c r="AR37">
        <f t="shared" si="27"/>
        <v>-46.389230088287086</v>
      </c>
      <c r="AS37">
        <f t="shared" si="27"/>
        <v>1.0009342259397216</v>
      </c>
      <c r="AT37">
        <f t="shared" si="27"/>
        <v>0.75997704253074427</v>
      </c>
      <c r="AU37">
        <f t="shared" si="25"/>
        <v>-44.62831881981662</v>
      </c>
      <c r="AW37">
        <v>34</v>
      </c>
      <c r="AX37">
        <f>IF(Z37&gt;0, (R37*SUMPRODUCT(K37:$K$98, X37:$X$98)-K37*$AZ$3)/Z37, 0)</f>
        <v>671.98837875582421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50000</v>
      </c>
      <c r="S38">
        <f t="shared" si="1"/>
        <v>646.29763678482846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296.09547140942601</v>
      </c>
      <c r="AC38">
        <f t="shared" si="22"/>
        <v>261.24822306782448</v>
      </c>
      <c r="AE38">
        <f t="shared" si="2"/>
        <v>0</v>
      </c>
      <c r="AF38">
        <f t="shared" si="26"/>
        <v>0</v>
      </c>
      <c r="AG38">
        <f t="shared" si="26"/>
        <v>-10.105569330543666</v>
      </c>
      <c r="AH38">
        <f t="shared" si="4"/>
        <v>-1599.8424482932819</v>
      </c>
      <c r="AI38">
        <f t="shared" si="23"/>
        <v>-1609.9480176238255</v>
      </c>
      <c r="AJ38">
        <f t="shared" si="6"/>
        <v>34.847248341601528</v>
      </c>
      <c r="AK38">
        <f t="shared" si="19"/>
        <v>20.726682998659822</v>
      </c>
      <c r="AL38">
        <f t="shared" si="24"/>
        <v>-1554.3740862835643</v>
      </c>
      <c r="AN38">
        <f t="shared" si="27"/>
        <v>0</v>
      </c>
      <c r="AO38">
        <f t="shared" si="27"/>
        <v>0</v>
      </c>
      <c r="AP38">
        <f t="shared" si="27"/>
        <v>-0.30033533767793852</v>
      </c>
      <c r="AQ38">
        <f t="shared" si="27"/>
        <v>-47.546971993691024</v>
      </c>
      <c r="AR38">
        <f t="shared" si="27"/>
        <v>-47.847307331368967</v>
      </c>
      <c r="AS38">
        <f t="shared" si="27"/>
        <v>1.0356526936279826</v>
      </c>
      <c r="AT38">
        <f t="shared" si="27"/>
        <v>0.61599254170978901</v>
      </c>
      <c r="AU38">
        <f t="shared" si="25"/>
        <v>-46.195662096031199</v>
      </c>
      <c r="AW38">
        <v>35</v>
      </c>
      <c r="AX38">
        <f>IF(Z38&gt;0, (R38*SUMPRODUCT(K38:$K$98, X38:$X$98)-K38*$AZ$3)/Z38, 0)</f>
        <v>646.29763678482846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50000</v>
      </c>
      <c r="S39">
        <f t="shared" si="1"/>
        <v>613.66164690820528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261.24822306782448</v>
      </c>
      <c r="AC39">
        <f t="shared" si="22"/>
        <v>223.67920926921192</v>
      </c>
      <c r="AE39">
        <f t="shared" si="2"/>
        <v>0</v>
      </c>
      <c r="AF39">
        <f t="shared" si="26"/>
        <v>0</v>
      </c>
      <c r="AG39">
        <f t="shared" si="26"/>
        <v>-9.1124812181178658</v>
      </c>
      <c r="AH39">
        <f t="shared" si="4"/>
        <v>-1784.0648382407287</v>
      </c>
      <c r="AI39">
        <f t="shared" si="23"/>
        <v>-1793.1773194588466</v>
      </c>
      <c r="AJ39">
        <f t="shared" si="6"/>
        <v>37.569013798612559</v>
      </c>
      <c r="AK39">
        <f t="shared" si="19"/>
        <v>18.287375614747717</v>
      </c>
      <c r="AL39">
        <f t="shared" si="24"/>
        <v>-1737.3209300454862</v>
      </c>
      <c r="AN39">
        <f t="shared" si="27"/>
        <v>0</v>
      </c>
      <c r="AO39">
        <f t="shared" si="27"/>
        <v>0</v>
      </c>
      <c r="AP39">
        <f t="shared" si="27"/>
        <v>-0.24180444061242934</v>
      </c>
      <c r="AQ39">
        <f t="shared" si="27"/>
        <v>-47.341090741496849</v>
      </c>
      <c r="AR39">
        <f t="shared" si="27"/>
        <v>-47.582895182109276</v>
      </c>
      <c r="AS39">
        <f t="shared" si="27"/>
        <v>0.9969133706275527</v>
      </c>
      <c r="AT39">
        <f t="shared" si="27"/>
        <v>0.4852650474605627</v>
      </c>
      <c r="AU39">
        <f t="shared" si="25"/>
        <v>-46.100716764021158</v>
      </c>
      <c r="AW39">
        <v>36</v>
      </c>
      <c r="AX39">
        <f>IF(Z39&gt;0, (R39*SUMPRODUCT(K39:$K$98, X39:$X$98)-K39*$AZ$3)/Z39, 0)</f>
        <v>613.66164690820528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50000</v>
      </c>
      <c r="S40">
        <f t="shared" si="1"/>
        <v>573.49842697986685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223.67920926921192</v>
      </c>
      <c r="AC40">
        <f t="shared" si="22"/>
        <v>185.24700977332088</v>
      </c>
      <c r="AE40">
        <f t="shared" si="2"/>
        <v>0</v>
      </c>
      <c r="AF40">
        <f t="shared" si="26"/>
        <v>0</v>
      </c>
      <c r="AG40">
        <f t="shared" si="26"/>
        <v>-8.075305923194108</v>
      </c>
      <c r="AH40">
        <f t="shared" si="4"/>
        <v>-1892.1009654851575</v>
      </c>
      <c r="AI40">
        <f t="shared" si="23"/>
        <v>-1900.1762714083516</v>
      </c>
      <c r="AJ40">
        <f t="shared" si="6"/>
        <v>38.432199495891041</v>
      </c>
      <c r="AK40">
        <f t="shared" si="19"/>
        <v>15.657544648844835</v>
      </c>
      <c r="AL40">
        <f t="shared" si="24"/>
        <v>-1846.0865272636158</v>
      </c>
      <c r="AN40">
        <f t="shared" si="27"/>
        <v>0</v>
      </c>
      <c r="AO40">
        <f t="shared" si="27"/>
        <v>0</v>
      </c>
      <c r="AP40">
        <f t="shared" si="27"/>
        <v>-0.1913236190632932</v>
      </c>
      <c r="AQ40">
        <f t="shared" si="27"/>
        <v>-44.828469384672502</v>
      </c>
      <c r="AR40">
        <f t="shared" si="27"/>
        <v>-45.019793003735792</v>
      </c>
      <c r="AS40">
        <f t="shared" si="27"/>
        <v>0.91055219035069634</v>
      </c>
      <c r="AT40">
        <f t="shared" si="27"/>
        <v>0.3709652781398517</v>
      </c>
      <c r="AU40">
        <f t="shared" si="25"/>
        <v>-43.738275535245251</v>
      </c>
      <c r="AW40">
        <v>37</v>
      </c>
      <c r="AX40">
        <f>IF(Z40&gt;0, (R40*SUMPRODUCT(K40:$K$98, X40:$X$98)-K40*$AZ$3)/Z40, 0)</f>
        <v>573.49842697986685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50000</v>
      </c>
      <c r="S41">
        <f t="shared" si="1"/>
        <v>528.34940393585862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185.24700977332088</v>
      </c>
      <c r="AC41">
        <f t="shared" si="22"/>
        <v>148.37290757222502</v>
      </c>
      <c r="AE41">
        <f t="shared" si="2"/>
        <v>0</v>
      </c>
      <c r="AF41">
        <f t="shared" si="26"/>
        <v>0</v>
      </c>
      <c r="AG41">
        <f t="shared" si="26"/>
        <v>-7.0205864938496942</v>
      </c>
      <c r="AH41">
        <f t="shared" si="4"/>
        <v>-1947.9327402249439</v>
      </c>
      <c r="AI41">
        <f t="shared" si="23"/>
        <v>-1954.9533267187937</v>
      </c>
      <c r="AJ41">
        <f t="shared" si="6"/>
        <v>36.874102201095866</v>
      </c>
      <c r="AK41">
        <f t="shared" si="19"/>
        <v>12.967290684132463</v>
      </c>
      <c r="AL41">
        <f t="shared" si="24"/>
        <v>-1905.1119338335654</v>
      </c>
      <c r="AN41">
        <f t="shared" si="27"/>
        <v>0</v>
      </c>
      <c r="AO41">
        <f t="shared" si="27"/>
        <v>0</v>
      </c>
      <c r="AP41">
        <f t="shared" si="27"/>
        <v>-0.14851317230111435</v>
      </c>
      <c r="AQ41">
        <f t="shared" si="27"/>
        <v>-41.206481956093178</v>
      </c>
      <c r="AR41">
        <f t="shared" si="27"/>
        <v>-41.3549951283943</v>
      </c>
      <c r="AS41">
        <f t="shared" si="27"/>
        <v>0.78003310669809311</v>
      </c>
      <c r="AT41">
        <f t="shared" si="27"/>
        <v>0.2743094864422348</v>
      </c>
      <c r="AU41">
        <f t="shared" si="25"/>
        <v>-40.300652535253974</v>
      </c>
      <c r="AW41">
        <v>38</v>
      </c>
      <c r="AX41">
        <f>IF(Z41&gt;0, (R41*SUMPRODUCT(K41:$K$98, X41:$X$98)-K41*$AZ$3)/Z41, 0)</f>
        <v>528.34940393585862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50000</v>
      </c>
      <c r="S42">
        <f t="shared" si="1"/>
        <v>477.70301916259643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148.37290757222502</v>
      </c>
      <c r="AC42">
        <f t="shared" si="22"/>
        <v>114.2685391728966</v>
      </c>
      <c r="AE42">
        <f t="shared" si="2"/>
        <v>0</v>
      </c>
      <c r="AF42">
        <f t="shared" si="26"/>
        <v>0</v>
      </c>
      <c r="AG42">
        <f t="shared" si="26"/>
        <v>-5.9801034632985468</v>
      </c>
      <c r="AH42">
        <f t="shared" si="4"/>
        <v>-1940.5543312253012</v>
      </c>
      <c r="AI42">
        <f t="shared" si="23"/>
        <v>-1946.5344346885997</v>
      </c>
      <c r="AJ42">
        <f t="shared" si="6"/>
        <v>34.104368399328422</v>
      </c>
      <c r="AK42">
        <f t="shared" si="19"/>
        <v>10.386103530055752</v>
      </c>
      <c r="AL42">
        <f t="shared" si="24"/>
        <v>-1902.0439627592154</v>
      </c>
      <c r="AN42">
        <f t="shared" si="27"/>
        <v>0</v>
      </c>
      <c r="AO42">
        <f t="shared" si="27"/>
        <v>0</v>
      </c>
      <c r="AP42">
        <f t="shared" si="27"/>
        <v>-0.11294896505967776</v>
      </c>
      <c r="AQ42">
        <f t="shared" si="27"/>
        <v>-36.652142341543048</v>
      </c>
      <c r="AR42">
        <f t="shared" si="27"/>
        <v>-36.765091306602727</v>
      </c>
      <c r="AS42">
        <f t="shared" si="27"/>
        <v>0.64414489454223955</v>
      </c>
      <c r="AT42">
        <f t="shared" si="27"/>
        <v>0.1961671151547931</v>
      </c>
      <c r="AU42">
        <f t="shared" si="25"/>
        <v>-35.92477929690569</v>
      </c>
      <c r="AW42">
        <v>39</v>
      </c>
      <c r="AX42">
        <f>IF(Z42&gt;0, (R42*SUMPRODUCT(K42:$K$98, X42:$X$98)-K42*$AZ$3)/Z42, 0)</f>
        <v>477.70301916259643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50000</v>
      </c>
      <c r="S43">
        <f t="shared" si="1"/>
        <v>421.04131192082309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114.2685391728966</v>
      </c>
      <c r="AC43">
        <f t="shared" si="22"/>
        <v>83.957569649893557</v>
      </c>
      <c r="AE43">
        <f t="shared" si="2"/>
        <v>0</v>
      </c>
      <c r="AF43">
        <f t="shared" si="26"/>
        <v>0</v>
      </c>
      <c r="AG43">
        <f t="shared" si="26"/>
        <v>-4.9851147187239553</v>
      </c>
      <c r="AH43">
        <f t="shared" si="4"/>
        <v>-1870.3754198832116</v>
      </c>
      <c r="AI43">
        <f t="shared" si="23"/>
        <v>-1875.3605346019356</v>
      </c>
      <c r="AJ43">
        <f t="shared" si="6"/>
        <v>30.310969523003038</v>
      </c>
      <c r="AK43">
        <f t="shared" si="19"/>
        <v>7.9987977421027621</v>
      </c>
      <c r="AL43">
        <f t="shared" si="24"/>
        <v>-1837.0507673368297</v>
      </c>
      <c r="AN43">
        <f t="shared" si="27"/>
        <v>0</v>
      </c>
      <c r="AO43">
        <f t="shared" si="27"/>
        <v>0</v>
      </c>
      <c r="AP43">
        <f t="shared" si="27"/>
        <v>-8.406799547259762E-2</v>
      </c>
      <c r="AQ43">
        <f t="shared" si="27"/>
        <v>-31.541643713877914</v>
      </c>
      <c r="AR43">
        <f t="shared" si="27"/>
        <v>-31.625711709350512</v>
      </c>
      <c r="AS43">
        <f t="shared" si="27"/>
        <v>0.51115823655149994</v>
      </c>
      <c r="AT43">
        <f t="shared" si="27"/>
        <v>0.13489015405074667</v>
      </c>
      <c r="AU43">
        <f t="shared" si="25"/>
        <v>-30.979663318748262</v>
      </c>
      <c r="AW43">
        <v>40</v>
      </c>
      <c r="AX43">
        <f>IF(Z43&gt;0, (R43*SUMPRODUCT(K43:$K$98, X43:$X$98)-K43*$AZ$3)/Z43, 0)</f>
        <v>421.04131192082309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50000</v>
      </c>
      <c r="S44">
        <f t="shared" si="1"/>
        <v>357.75875149916817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83.957569649893557</v>
      </c>
      <c r="AC44">
        <f t="shared" si="22"/>
        <v>58.077687381140692</v>
      </c>
      <c r="AE44">
        <f t="shared" si="2"/>
        <v>0</v>
      </c>
      <c r="AF44">
        <f t="shared" si="26"/>
        <v>0</v>
      </c>
      <c r="AG44">
        <f t="shared" si="26"/>
        <v>-4.0584393210347312</v>
      </c>
      <c r="AH44">
        <f t="shared" si="4"/>
        <v>-1753.6485010039682</v>
      </c>
      <c r="AI44">
        <f t="shared" si="23"/>
        <v>-1757.706940325003</v>
      </c>
      <c r="AJ44">
        <f t="shared" si="6"/>
        <v>25.879882268752866</v>
      </c>
      <c r="AK44">
        <f t="shared" si="19"/>
        <v>5.8770298754925498</v>
      </c>
      <c r="AL44">
        <f t="shared" si="24"/>
        <v>-1725.9500281807575</v>
      </c>
      <c r="AN44">
        <f t="shared" si="27"/>
        <v>0</v>
      </c>
      <c r="AO44">
        <f t="shared" si="27"/>
        <v>0</v>
      </c>
      <c r="AP44">
        <f t="shared" si="27"/>
        <v>-6.1107788908526382E-2</v>
      </c>
      <c r="AQ44">
        <f t="shared" si="27"/>
        <v>-26.404628464860853</v>
      </c>
      <c r="AR44">
        <f t="shared" si="27"/>
        <v>-26.465736253769379</v>
      </c>
      <c r="AS44">
        <f t="shared" si="27"/>
        <v>0.38967254591187495</v>
      </c>
      <c r="AT44">
        <f t="shared" si="27"/>
        <v>8.8490247760840787E-2</v>
      </c>
      <c r="AU44">
        <f t="shared" si="25"/>
        <v>-25.987573460096662</v>
      </c>
      <c r="AW44">
        <v>41</v>
      </c>
      <c r="AX44">
        <f>IF(Z44&gt;0, (R44*SUMPRODUCT(K44:$K$98, X44:$X$98)-K44*$AZ$3)/Z44, 0)</f>
        <v>357.75875149916817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50000</v>
      </c>
      <c r="S45">
        <f t="shared" si="1"/>
        <v>284.92571440779284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58.077687381140692</v>
      </c>
      <c r="AC45">
        <f t="shared" si="22"/>
        <v>36.728203063712897</v>
      </c>
      <c r="AE45">
        <f t="shared" si="2"/>
        <v>0</v>
      </c>
      <c r="AF45">
        <f t="shared" si="26"/>
        <v>0</v>
      </c>
      <c r="AG45">
        <f t="shared" si="26"/>
        <v>-3.2226121763045374</v>
      </c>
      <c r="AH45">
        <f t="shared" si="4"/>
        <v>-1590.485503039693</v>
      </c>
      <c r="AI45">
        <f t="shared" si="23"/>
        <v>-1593.7081152159974</v>
      </c>
      <c r="AJ45">
        <f t="shared" si="6"/>
        <v>21.349484317427795</v>
      </c>
      <c r="AK45">
        <f t="shared" si="19"/>
        <v>4.0654381166798492</v>
      </c>
      <c r="AL45">
        <f t="shared" si="24"/>
        <v>-1568.2931927818897</v>
      </c>
      <c r="AN45">
        <f t="shared" si="27"/>
        <v>0</v>
      </c>
      <c r="AO45">
        <f t="shared" si="27"/>
        <v>0</v>
      </c>
      <c r="AP45">
        <f t="shared" si="27"/>
        <v>-4.3323898897143498E-2</v>
      </c>
      <c r="AQ45">
        <f t="shared" si="27"/>
        <v>-21.382043311857842</v>
      </c>
      <c r="AR45">
        <f t="shared" si="27"/>
        <v>-21.425367210754985</v>
      </c>
      <c r="AS45">
        <f t="shared" si="27"/>
        <v>0.28701651004591289</v>
      </c>
      <c r="AT45">
        <f t="shared" si="27"/>
        <v>5.4654615666972793E-2</v>
      </c>
      <c r="AU45">
        <f t="shared" si="25"/>
        <v>-21.083696085042099</v>
      </c>
      <c r="AW45">
        <v>42</v>
      </c>
      <c r="AX45">
        <f>IF(Z45&gt;0, (R45*SUMPRODUCT(K45:$K$98, X45:$X$98)-K45*$AZ$3)/Z45, 0)</f>
        <v>284.92571440779284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50000</v>
      </c>
      <c r="S46">
        <f t="shared" si="1"/>
        <v>199.35804292035309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36.728203063712897</v>
      </c>
      <c r="AC46">
        <f t="shared" si="22"/>
        <v>19.859681312063138</v>
      </c>
      <c r="AE46">
        <f t="shared" si="2"/>
        <v>0</v>
      </c>
      <c r="AF46">
        <f t="shared" si="26"/>
        <v>0</v>
      </c>
      <c r="AG46">
        <f t="shared" si="26"/>
        <v>-2.4904539868498583</v>
      </c>
      <c r="AH46">
        <f t="shared" si="4"/>
        <v>-1399.8641353832677</v>
      </c>
      <c r="AI46">
        <f t="shared" si="23"/>
        <v>-1402.3545893701175</v>
      </c>
      <c r="AJ46">
        <f t="shared" si="6"/>
        <v>16.868521751649759</v>
      </c>
      <c r="AK46">
        <f t="shared" si="19"/>
        <v>2.5709742144599028</v>
      </c>
      <c r="AL46">
        <f t="shared" si="24"/>
        <v>-1382.9150934040078</v>
      </c>
      <c r="AN46">
        <f t="shared" si="27"/>
        <v>0</v>
      </c>
      <c r="AO46">
        <f t="shared" si="27"/>
        <v>0</v>
      </c>
      <c r="AP46">
        <f t="shared" si="27"/>
        <v>-2.9893721867159901E-2</v>
      </c>
      <c r="AQ46">
        <f t="shared" si="27"/>
        <v>-16.803020387416019</v>
      </c>
      <c r="AR46">
        <f t="shared" si="27"/>
        <v>-16.83291410928318</v>
      </c>
      <c r="AS46">
        <f t="shared" si="27"/>
        <v>0.20247830323971985</v>
      </c>
      <c r="AT46">
        <f t="shared" si="27"/>
        <v>3.0860232110499E-2</v>
      </c>
      <c r="AU46">
        <f t="shared" si="25"/>
        <v>-16.599575573932963</v>
      </c>
      <c r="AW46">
        <v>43</v>
      </c>
      <c r="AX46">
        <f>IF(Z46&gt;0, (R46*SUMPRODUCT(K46:$K$98, X46:$X$98)-K46*$AZ$3)/Z46, 0)</f>
        <v>199.35804292035309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50000</v>
      </c>
      <c r="S47">
        <f t="shared" si="1"/>
        <v>94.810296718654286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19.859681312063138</v>
      </c>
      <c r="AC47">
        <f t="shared" si="22"/>
        <v>7.0865908891185896</v>
      </c>
      <c r="AE47">
        <f t="shared" si="2"/>
        <v>0</v>
      </c>
      <c r="AF47">
        <f t="shared" si="26"/>
        <v>0</v>
      </c>
      <c r="AG47">
        <f t="shared" si="26"/>
        <v>-1.8686237503685281</v>
      </c>
      <c r="AH47">
        <f t="shared" si="4"/>
        <v>-1193.8513932256635</v>
      </c>
      <c r="AI47">
        <f t="shared" si="23"/>
        <v>-1195.720016976032</v>
      </c>
      <c r="AJ47">
        <f t="shared" si="6"/>
        <v>12.773090422944549</v>
      </c>
      <c r="AK47">
        <f t="shared" si="19"/>
        <v>1.3901776918444197</v>
      </c>
      <c r="AL47">
        <f t="shared" si="24"/>
        <v>-1181.556748861243</v>
      </c>
      <c r="AN47">
        <f t="shared" si="27"/>
        <v>0</v>
      </c>
      <c r="AO47">
        <f t="shared" si="27"/>
        <v>0</v>
      </c>
      <c r="AP47">
        <f t="shared" si="27"/>
        <v>-2.0026511719076573E-2</v>
      </c>
      <c r="AQ47">
        <f t="shared" si="27"/>
        <v>-12.794806291290259</v>
      </c>
      <c r="AR47">
        <f t="shared" si="27"/>
        <v>-12.814832803009335</v>
      </c>
      <c r="AS47">
        <f t="shared" si="27"/>
        <v>0.13689242951850258</v>
      </c>
      <c r="AT47">
        <f t="shared" si="27"/>
        <v>1.4898884717605903E-2</v>
      </c>
      <c r="AU47">
        <f t="shared" si="25"/>
        <v>-12.663041488773226</v>
      </c>
      <c r="AW47">
        <v>44</v>
      </c>
      <c r="AX47">
        <f>IF(Z47&gt;0, (R47*SUMPRODUCT(K47:$K$98, X47:$X$98)-K47*$AZ$3)/Z47, 0)</f>
        <v>94.810296718654286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50000</v>
      </c>
      <c r="S48">
        <f t="shared" si="1"/>
        <v>-38.809289482817164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7.0865908891185896</v>
      </c>
      <c r="AC48">
        <f t="shared" si="22"/>
        <v>-2.1100636481792669</v>
      </c>
      <c r="AE48">
        <f t="shared" si="2"/>
        <v>0</v>
      </c>
      <c r="AF48">
        <f t="shared" si="26"/>
        <v>0</v>
      </c>
      <c r="AG48">
        <f t="shared" si="26"/>
        <v>-1.3592516613280816</v>
      </c>
      <c r="AH48">
        <f t="shared" si="4"/>
        <v>-981.37170307352278</v>
      </c>
      <c r="AI48">
        <f t="shared" si="23"/>
        <v>-982.73095473485091</v>
      </c>
      <c r="AJ48">
        <f t="shared" si="6"/>
        <v>9.1966545372978565</v>
      </c>
      <c r="AK48">
        <f t="shared" si="19"/>
        <v>0.49606136223830133</v>
      </c>
      <c r="AL48">
        <f t="shared" si="24"/>
        <v>-973.03823883531481</v>
      </c>
      <c r="AN48">
        <f t="shared" si="27"/>
        <v>0</v>
      </c>
      <c r="AO48">
        <f t="shared" si="27"/>
        <v>0</v>
      </c>
      <c r="AP48">
        <f t="shared" si="27"/>
        <v>-1.3006645226482387E-2</v>
      </c>
      <c r="AQ48">
        <f t="shared" si="27"/>
        <v>-9.3907213361170232</v>
      </c>
      <c r="AR48">
        <f t="shared" si="27"/>
        <v>-9.403727981343506</v>
      </c>
      <c r="AS48">
        <f t="shared" si="27"/>
        <v>8.8002557760553463E-2</v>
      </c>
      <c r="AT48">
        <f t="shared" si="27"/>
        <v>4.7467987958131437E-3</v>
      </c>
      <c r="AU48">
        <f t="shared" si="25"/>
        <v>-9.3109786247871398</v>
      </c>
      <c r="AW48">
        <v>45</v>
      </c>
      <c r="AX48">
        <f>IF(Z48&gt;0, (R48*SUMPRODUCT(K48:$K$98, X48:$X$98)-K48*$AZ$3)/Z48, 0)</f>
        <v>-38.809289482817164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50000</v>
      </c>
      <c r="S49">
        <f t="shared" si="1"/>
        <v>-216.6968248242697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-2.1100636481792669</v>
      </c>
      <c r="AC49">
        <f t="shared" si="22"/>
        <v>-8.2881494896602028</v>
      </c>
      <c r="AE49">
        <f t="shared" si="2"/>
        <v>0</v>
      </c>
      <c r="AF49">
        <f t="shared" si="26"/>
        <v>0</v>
      </c>
      <c r="AG49">
        <f t="shared" si="26"/>
        <v>-0.95619184734034268</v>
      </c>
      <c r="AH49">
        <f t="shared" si="4"/>
        <v>-778.93459474891654</v>
      </c>
      <c r="AI49">
        <f t="shared" si="23"/>
        <v>-779.89078659625693</v>
      </c>
      <c r="AJ49">
        <f t="shared" si="6"/>
        <v>6.1780858414809359</v>
      </c>
      <c r="AK49">
        <f t="shared" si="19"/>
        <v>-0.1477044553725487</v>
      </c>
      <c r="AL49">
        <f t="shared" si="24"/>
        <v>-773.86040521014866</v>
      </c>
      <c r="AN49">
        <f t="shared" si="27"/>
        <v>0</v>
      </c>
      <c r="AO49">
        <f t="shared" si="27"/>
        <v>0</v>
      </c>
      <c r="AP49">
        <f t="shared" si="27"/>
        <v>-8.1694427901619592E-3</v>
      </c>
      <c r="AQ49">
        <f t="shared" si="27"/>
        <v>-6.6550050879217348</v>
      </c>
      <c r="AR49">
        <f t="shared" si="27"/>
        <v>-6.6631745307118972</v>
      </c>
      <c r="AS49">
        <f t="shared" si="27"/>
        <v>5.2783883250077011E-2</v>
      </c>
      <c r="AT49">
        <f t="shared" si="27"/>
        <v>-1.2619466494871426E-3</v>
      </c>
      <c r="AU49">
        <f t="shared" si="25"/>
        <v>-6.611652594111308</v>
      </c>
      <c r="AW49">
        <v>46</v>
      </c>
      <c r="AX49">
        <f>IF(Z49&gt;0, (R49*SUMPRODUCT(K49:$K$98, X49:$X$98)-K49*$AZ$3)/Z49, 0)</f>
        <v>-216.6968248242697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50000</v>
      </c>
      <c r="S50">
        <f t="shared" si="1"/>
        <v>-464.69344115803915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-8.2881494896602028</v>
      </c>
      <c r="AC50">
        <f t="shared" si="22"/>
        <v>-12.074730028799721</v>
      </c>
      <c r="AE50">
        <f t="shared" si="2"/>
        <v>0</v>
      </c>
      <c r="AF50">
        <f t="shared" si="26"/>
        <v>0</v>
      </c>
      <c r="AG50">
        <f t="shared" si="26"/>
        <v>-0.64960729802366557</v>
      </c>
      <c r="AH50">
        <f t="shared" si="4"/>
        <v>-594.04526168654741</v>
      </c>
      <c r="AI50">
        <f t="shared" si="23"/>
        <v>-594.69486898457103</v>
      </c>
      <c r="AJ50">
        <f t="shared" si="6"/>
        <v>3.7865805391395178</v>
      </c>
      <c r="AK50">
        <f t="shared" si="19"/>
        <v>-0.58017046427621422</v>
      </c>
      <c r="AL50">
        <f t="shared" si="24"/>
        <v>-591.48845890970767</v>
      </c>
      <c r="AN50">
        <f t="shared" si="27"/>
        <v>0</v>
      </c>
      <c r="AO50">
        <f t="shared" si="27"/>
        <v>0</v>
      </c>
      <c r="AP50">
        <f t="shared" si="27"/>
        <v>-4.9554177483514643E-3</v>
      </c>
      <c r="AQ50">
        <f t="shared" si="27"/>
        <v>-4.5315722930476756</v>
      </c>
      <c r="AR50">
        <f t="shared" si="27"/>
        <v>-4.5365277107960269</v>
      </c>
      <c r="AS50">
        <f t="shared" si="27"/>
        <v>2.8885279562439022E-2</v>
      </c>
      <c r="AT50">
        <f t="shared" si="27"/>
        <v>-4.4257307830290471E-3</v>
      </c>
      <c r="AU50">
        <f t="shared" si="25"/>
        <v>-4.5120681620166163</v>
      </c>
      <c r="AW50">
        <v>47</v>
      </c>
      <c r="AX50">
        <f>IF(Z50&gt;0, (R50*SUMPRODUCT(K50:$K$98, X50:$X$98)-K50*$AZ$3)/Z50, 0)</f>
        <v>-464.69344115803915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50000</v>
      </c>
      <c r="S51">
        <f t="shared" si="1"/>
        <v>-824.39662091750643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-12.074730028799721</v>
      </c>
      <c r="AC51">
        <f t="shared" si="22"/>
        <v>-14.045208974720419</v>
      </c>
      <c r="AE51">
        <f t="shared" si="2"/>
        <v>0</v>
      </c>
      <c r="AF51">
        <f t="shared" si="26"/>
        <v>0</v>
      </c>
      <c r="AG51">
        <f t="shared" si="26"/>
        <v>-0.42592390053372919</v>
      </c>
      <c r="AH51">
        <f t="shared" si="4"/>
        <v>-434.37464901939927</v>
      </c>
      <c r="AI51">
        <f t="shared" si="23"/>
        <v>-434.80057291993302</v>
      </c>
      <c r="AJ51">
        <f t="shared" si="6"/>
        <v>1.9704789459206982</v>
      </c>
      <c r="AK51">
        <f t="shared" si="19"/>
        <v>-0.84523110201598051</v>
      </c>
      <c r="AL51">
        <f t="shared" si="24"/>
        <v>-433.67532507602829</v>
      </c>
      <c r="AN51">
        <f t="shared" si="27"/>
        <v>0</v>
      </c>
      <c r="AO51">
        <f t="shared" si="27"/>
        <v>0</v>
      </c>
      <c r="AP51">
        <f t="shared" si="27"/>
        <v>-2.9009708505172613E-3</v>
      </c>
      <c r="AQ51">
        <f t="shared" si="27"/>
        <v>-2.9585289612296708</v>
      </c>
      <c r="AR51">
        <f t="shared" si="27"/>
        <v>-2.9614299320801885</v>
      </c>
      <c r="AS51">
        <f t="shared" si="27"/>
        <v>1.342094673839804E-2</v>
      </c>
      <c r="AT51">
        <f t="shared" si="27"/>
        <v>-5.756875314642659E-3</v>
      </c>
      <c r="AU51">
        <f t="shared" si="25"/>
        <v>-2.953765860656433</v>
      </c>
      <c r="AW51">
        <v>48</v>
      </c>
      <c r="AX51">
        <f>IF(Z51&gt;0, (R51*SUMPRODUCT(K51:$K$98, X51:$X$98)-K51*$AZ$3)/Z51, 0)</f>
        <v>-824.39662091750643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50000</v>
      </c>
      <c r="S52">
        <f t="shared" si="1"/>
        <v>-1368.1387483285378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-14.045208974720419</v>
      </c>
      <c r="AC52">
        <f t="shared" si="22"/>
        <v>-14.717047447443864</v>
      </c>
      <c r="AE52">
        <f t="shared" si="2"/>
        <v>0</v>
      </c>
      <c r="AF52">
        <f t="shared" si="26"/>
        <v>0</v>
      </c>
      <c r="AG52">
        <f t="shared" si="26"/>
        <v>-0.26892461501846499</v>
      </c>
      <c r="AH52">
        <f t="shared" si="4"/>
        <v>-305.48009301985377</v>
      </c>
      <c r="AI52">
        <f t="shared" si="23"/>
        <v>-305.74901763487225</v>
      </c>
      <c r="AJ52">
        <f t="shared" si="6"/>
        <v>0.67183847272344543</v>
      </c>
      <c r="AK52">
        <f t="shared" si="19"/>
        <v>-0.98316462823042938</v>
      </c>
      <c r="AL52">
        <f t="shared" si="24"/>
        <v>-306.06034379037925</v>
      </c>
      <c r="AN52">
        <f t="shared" si="27"/>
        <v>0</v>
      </c>
      <c r="AO52">
        <f t="shared" si="27"/>
        <v>0</v>
      </c>
      <c r="AP52">
        <f t="shared" si="27"/>
        <v>-1.6353995987511325E-3</v>
      </c>
      <c r="AQ52">
        <f t="shared" si="27"/>
        <v>-1.8577028418050354</v>
      </c>
      <c r="AR52">
        <f t="shared" si="27"/>
        <v>-1.8593382414037865</v>
      </c>
      <c r="AS52">
        <f t="shared" si="27"/>
        <v>4.0856221682870324E-3</v>
      </c>
      <c r="AT52">
        <f t="shared" si="27"/>
        <v>-5.9788764163665369E-3</v>
      </c>
      <c r="AU52">
        <f t="shared" si="25"/>
        <v>-1.8612314956518661</v>
      </c>
      <c r="AW52">
        <v>49</v>
      </c>
      <c r="AX52">
        <f>IF(Z52&gt;0, (R52*SUMPRODUCT(K52:$K$98, X52:$X$98)-K52*$AZ$3)/Z52, 0)</f>
        <v>-1368.1387483285378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50000</v>
      </c>
      <c r="S53">
        <f t="shared" si="1"/>
        <v>-2226.8808517763387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-14.717047447443864</v>
      </c>
      <c r="AC53">
        <f t="shared" si="22"/>
        <v>-14.533062353082627</v>
      </c>
      <c r="AE53">
        <f t="shared" si="2"/>
        <v>0</v>
      </c>
      <c r="AF53">
        <f t="shared" si="26"/>
        <v>0</v>
      </c>
      <c r="AG53">
        <f t="shared" si="26"/>
        <v>-0.16315491623058651</v>
      </c>
      <c r="AH53">
        <f t="shared" si="4"/>
        <v>-206.16090527538771</v>
      </c>
      <c r="AI53">
        <f t="shared" si="23"/>
        <v>-206.32406019161829</v>
      </c>
      <c r="AJ53">
        <f t="shared" si="6"/>
        <v>-0.18398509436123689</v>
      </c>
      <c r="AK53">
        <f t="shared" si="19"/>
        <v>-1.0301933213210706</v>
      </c>
      <c r="AL53">
        <f t="shared" si="24"/>
        <v>-207.5382386073006</v>
      </c>
      <c r="AN53">
        <f t="shared" si="27"/>
        <v>0</v>
      </c>
      <c r="AO53">
        <f t="shared" si="27"/>
        <v>0</v>
      </c>
      <c r="AP53">
        <f t="shared" si="27"/>
        <v>-8.8588117541872375E-4</v>
      </c>
      <c r="AQ53">
        <f t="shared" si="27"/>
        <v>-1.1193905112404476</v>
      </c>
      <c r="AR53">
        <f t="shared" si="27"/>
        <v>-1.1202763924158663</v>
      </c>
      <c r="AS53">
        <f t="shared" si="27"/>
        <v>-9.9898265659310826E-4</v>
      </c>
      <c r="AT53">
        <f t="shared" si="27"/>
        <v>-5.5936339001309192E-3</v>
      </c>
      <c r="AU53">
        <f t="shared" si="25"/>
        <v>-1.1268690089725903</v>
      </c>
      <c r="AW53">
        <v>50</v>
      </c>
      <c r="AX53">
        <f>IF(Z53&gt;0, (R53*SUMPRODUCT(K53:$K$98, X53:$X$98)-K53*$AZ$3)/Z53, 0)</f>
        <v>-2226.8808517763387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50000</v>
      </c>
      <c r="S54">
        <f t="shared" si="1"/>
        <v>-3642.7093173074531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-14.533062353082627</v>
      </c>
      <c r="AC54">
        <f t="shared" si="22"/>
        <v>-13.829517207031758</v>
      </c>
      <c r="AE54">
        <f t="shared" si="2"/>
        <v>0</v>
      </c>
      <c r="AF54">
        <f t="shared" si="26"/>
        <v>0</v>
      </c>
      <c r="AG54">
        <f t="shared" si="26"/>
        <v>-9.4912302920549751E-2</v>
      </c>
      <c r="AH54">
        <f t="shared" si="4"/>
        <v>-133.2221282954618</v>
      </c>
      <c r="AI54">
        <f t="shared" si="23"/>
        <v>-133.31704059838236</v>
      </c>
      <c r="AJ54">
        <f t="shared" si="6"/>
        <v>-0.70354514605086926</v>
      </c>
      <c r="AK54">
        <f t="shared" si="19"/>
        <v>-1.0173143647157841</v>
      </c>
      <c r="AL54">
        <f t="shared" si="24"/>
        <v>-135.03790010914901</v>
      </c>
      <c r="AN54">
        <f t="shared" si="27"/>
        <v>0</v>
      </c>
      <c r="AO54">
        <f t="shared" si="27"/>
        <v>0</v>
      </c>
      <c r="AP54">
        <f t="shared" si="27"/>
        <v>-4.6012920252804315E-4</v>
      </c>
      <c r="AQ54">
        <f t="shared" si="27"/>
        <v>-0.64585295863058623</v>
      </c>
      <c r="AR54">
        <f t="shared" si="27"/>
        <v>-0.64631308783311436</v>
      </c>
      <c r="AS54">
        <f t="shared" si="27"/>
        <v>-3.4107450460436795E-3</v>
      </c>
      <c r="AT54">
        <f t="shared" si="27"/>
        <v>-4.93187956622268E-3</v>
      </c>
      <c r="AU54">
        <f t="shared" si="25"/>
        <v>-0.65465571244538068</v>
      </c>
      <c r="AW54">
        <v>51</v>
      </c>
      <c r="AX54">
        <f>IF(Z54&gt;0, (R54*SUMPRODUCT(K54:$K$98, X54:$X$98)-K54*$AZ$3)/Z54, 0)</f>
        <v>-3642.7093173074531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50000</v>
      </c>
      <c r="S55">
        <f t="shared" si="1"/>
        <v>-6079.3045975258829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-13.829517207031758</v>
      </c>
      <c r="AC55">
        <f t="shared" si="22"/>
        <v>-12.84774904308081</v>
      </c>
      <c r="AE55">
        <f t="shared" si="2"/>
        <v>0</v>
      </c>
      <c r="AF55">
        <f t="shared" si="26"/>
        <v>0</v>
      </c>
      <c r="AG55">
        <f t="shared" si="26"/>
        <v>-5.2833958378683252E-2</v>
      </c>
      <c r="AH55">
        <f t="shared" si="4"/>
        <v>-82.258443025321995</v>
      </c>
      <c r="AI55">
        <f t="shared" si="23"/>
        <v>-82.311276983700679</v>
      </c>
      <c r="AJ55">
        <f t="shared" si="6"/>
        <v>-0.98176816395094768</v>
      </c>
      <c r="AK55">
        <f t="shared" si="19"/>
        <v>-0.96806620449222314</v>
      </c>
      <c r="AL55">
        <f t="shared" si="24"/>
        <v>-84.261111352143843</v>
      </c>
      <c r="AN55">
        <f t="shared" si="27"/>
        <v>0</v>
      </c>
      <c r="AO55">
        <f t="shared" si="27"/>
        <v>0</v>
      </c>
      <c r="AP55">
        <f t="shared" si="27"/>
        <v>-2.286927585022261E-4</v>
      </c>
      <c r="AQ55">
        <f t="shared" si="27"/>
        <v>-0.35605718032190958</v>
      </c>
      <c r="AR55">
        <f t="shared" si="27"/>
        <v>-0.35628587308041182</v>
      </c>
      <c r="AS55">
        <f t="shared" si="27"/>
        <v>-4.2496015160241275E-3</v>
      </c>
      <c r="AT55">
        <f t="shared" si="27"/>
        <v>-4.1902923330353762E-3</v>
      </c>
      <c r="AU55">
        <f t="shared" si="25"/>
        <v>-0.36472576692947128</v>
      </c>
      <c r="AW55">
        <v>52</v>
      </c>
      <c r="AX55">
        <f>IF(Z55&gt;0, (R55*SUMPRODUCT(K55:$K$98, X55:$X$98)-K55*$AZ$3)/Z55, 0)</f>
        <v>-6079.3045975258829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50000</v>
      </c>
      <c r="S56">
        <f t="shared" si="1"/>
        <v>-10462.068620125581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-12.84774904308081</v>
      </c>
      <c r="AC56">
        <f t="shared" si="22"/>
        <v>-11.750573078240638</v>
      </c>
      <c r="AE56">
        <f t="shared" si="2"/>
        <v>0</v>
      </c>
      <c r="AF56">
        <f t="shared" si="26"/>
        <v>0</v>
      </c>
      <c r="AG56">
        <f t="shared" si="26"/>
        <v>-2.8078990649221126E-2</v>
      </c>
      <c r="AH56">
        <f t="shared" si="4"/>
        <v>-48.453256291350584</v>
      </c>
      <c r="AI56">
        <f t="shared" si="23"/>
        <v>-48.481335281999804</v>
      </c>
      <c r="AJ56">
        <f t="shared" si="6"/>
        <v>-1.0971759648401722</v>
      </c>
      <c r="AK56">
        <f t="shared" si="19"/>
        <v>-0.89934243301565686</v>
      </c>
      <c r="AL56">
        <f t="shared" si="24"/>
        <v>-50.477853679855635</v>
      </c>
      <c r="AN56">
        <f t="shared" si="27"/>
        <v>0</v>
      </c>
      <c r="AO56">
        <f t="shared" si="27"/>
        <v>0</v>
      </c>
      <c r="AP56">
        <f t="shared" si="27"/>
        <v>-1.0851823781968684E-4</v>
      </c>
      <c r="AQ56">
        <f t="shared" si="27"/>
        <v>-0.18725965099849029</v>
      </c>
      <c r="AR56">
        <f t="shared" si="27"/>
        <v>-0.18736816923630997</v>
      </c>
      <c r="AS56">
        <f t="shared" si="27"/>
        <v>-4.2403091966510143E-3</v>
      </c>
      <c r="AT56">
        <f t="shared" si="27"/>
        <v>-3.4757323454586496E-3</v>
      </c>
      <c r="AU56">
        <f t="shared" si="25"/>
        <v>-0.19508421077841964</v>
      </c>
      <c r="AW56">
        <v>53</v>
      </c>
      <c r="AX56">
        <f>IF(Z56&gt;0, (R56*SUMPRODUCT(K56:$K$98, X56:$X$98)-K56*$AZ$3)/Z56, 0)</f>
        <v>-10462.068620125581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50000</v>
      </c>
      <c r="S57">
        <f t="shared" si="1"/>
        <v>-18719.662947683762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-11.750573078240638</v>
      </c>
      <c r="AC57">
        <f t="shared" si="22"/>
        <v>-10.640303135344412</v>
      </c>
      <c r="AE57">
        <f t="shared" si="2"/>
        <v>0</v>
      </c>
      <c r="AF57">
        <f t="shared" si="26"/>
        <v>0</v>
      </c>
      <c r="AG57">
        <f t="shared" si="26"/>
        <v>-1.4210062388784845E-2</v>
      </c>
      <c r="AH57">
        <f t="shared" si="4"/>
        <v>-27.176276707888135</v>
      </c>
      <c r="AI57">
        <f t="shared" si="23"/>
        <v>-27.19048677027692</v>
      </c>
      <c r="AJ57">
        <f t="shared" si="6"/>
        <v>-1.1102699428962257</v>
      </c>
      <c r="AK57">
        <f t="shared" si="19"/>
        <v>-0.8225401154768448</v>
      </c>
      <c r="AL57">
        <f t="shared" si="24"/>
        <v>-29.123296828649988</v>
      </c>
      <c r="AN57">
        <f t="shared" si="27"/>
        <v>0</v>
      </c>
      <c r="AO57">
        <f t="shared" si="27"/>
        <v>0</v>
      </c>
      <c r="AP57">
        <f t="shared" si="27"/>
        <v>-4.9034212250251404E-5</v>
      </c>
      <c r="AQ57">
        <f t="shared" si="27"/>
        <v>-9.3776317359300698E-2</v>
      </c>
      <c r="AR57">
        <f t="shared" si="27"/>
        <v>-9.3825351571550947E-2</v>
      </c>
      <c r="AS57">
        <f t="shared" si="27"/>
        <v>-3.8311733295425384E-3</v>
      </c>
      <c r="AT57">
        <f t="shared" si="27"/>
        <v>-2.8383131265116773E-3</v>
      </c>
      <c r="AU57">
        <f t="shared" si="25"/>
        <v>-0.10049483802760516</v>
      </c>
      <c r="AW57">
        <v>54</v>
      </c>
      <c r="AX57">
        <f>IF(Z57&gt;0, (R57*SUMPRODUCT(K57:$K$98, X57:$X$98)-K57*$AZ$3)/Z57, 0)</f>
        <v>-18719.662947683762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50000</v>
      </c>
      <c r="S58">
        <f t="shared" si="1"/>
        <v>-35048.852595874538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-10.640303135344412</v>
      </c>
      <c r="AC58">
        <f t="shared" si="22"/>
        <v>-9.5755708867262861</v>
      </c>
      <c r="AE58">
        <f t="shared" si="2"/>
        <v>0</v>
      </c>
      <c r="AF58">
        <f t="shared" si="26"/>
        <v>0</v>
      </c>
      <c r="AG58">
        <f t="shared" si="26"/>
        <v>-6.830160032010142E-3</v>
      </c>
      <c r="AH58">
        <f t="shared" si="4"/>
        <v>-14.475603465773711</v>
      </c>
      <c r="AI58">
        <f t="shared" si="23"/>
        <v>-14.48243362580572</v>
      </c>
      <c r="AJ58">
        <f t="shared" si="6"/>
        <v>-1.0647322486181263</v>
      </c>
      <c r="AK58">
        <f t="shared" si="19"/>
        <v>-0.74482121947410895</v>
      </c>
      <c r="AL58">
        <f t="shared" si="24"/>
        <v>-16.291987093897955</v>
      </c>
      <c r="AN58">
        <f t="shared" si="27"/>
        <v>0</v>
      </c>
      <c r="AO58">
        <f t="shared" si="27"/>
        <v>0</v>
      </c>
      <c r="AP58">
        <f t="shared" si="27"/>
        <v>-2.1043407955627303E-5</v>
      </c>
      <c r="AQ58">
        <f t="shared" si="27"/>
        <v>-4.4598666459725544E-2</v>
      </c>
      <c r="AR58">
        <f t="shared" si="27"/>
        <v>-4.461970986768117E-2</v>
      </c>
      <c r="AS58">
        <f t="shared" si="27"/>
        <v>-3.2803909375736218E-3</v>
      </c>
      <c r="AT58">
        <f t="shared" si="27"/>
        <v>-2.2947598155747314E-3</v>
      </c>
      <c r="AU58">
        <f t="shared" si="25"/>
        <v>-5.0194860620829521E-2</v>
      </c>
      <c r="AW58">
        <v>55</v>
      </c>
      <c r="AX58">
        <f>IF(Z58&gt;0, (R58*SUMPRODUCT(K58:$K$98, X58:$X$98)-K58*$AZ$3)/Z58, 0)</f>
        <v>-35048.852595874538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50000</v>
      </c>
      <c r="S59">
        <f t="shared" si="1"/>
        <v>-69014.879323304922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-9.5755708867262861</v>
      </c>
      <c r="AC59">
        <f t="shared" si="22"/>
        <v>-8.5857869049918811</v>
      </c>
      <c r="AE59">
        <f t="shared" si="2"/>
        <v>0</v>
      </c>
      <c r="AF59">
        <f t="shared" si="26"/>
        <v>0</v>
      </c>
      <c r="AG59">
        <f t="shared" si="26"/>
        <v>-3.1101216828805772E-3</v>
      </c>
      <c r="AH59">
        <f t="shared" si="4"/>
        <v>-7.3034734976189259</v>
      </c>
      <c r="AI59">
        <f t="shared" si="23"/>
        <v>-7.3065836193018061</v>
      </c>
      <c r="AJ59">
        <f t="shared" si="6"/>
        <v>-0.98978398173440496</v>
      </c>
      <c r="AK59">
        <f t="shared" si="19"/>
        <v>-0.67028996207084013</v>
      </c>
      <c r="AL59">
        <f t="shared" si="24"/>
        <v>-8.9666575631070504</v>
      </c>
      <c r="AN59">
        <f t="shared" si="27"/>
        <v>0</v>
      </c>
      <c r="AO59">
        <f t="shared" si="27"/>
        <v>0</v>
      </c>
      <c r="AP59">
        <f t="shared" si="27"/>
        <v>-8.5554834128771196E-6</v>
      </c>
      <c r="AQ59">
        <f t="shared" si="27"/>
        <v>-2.0090772238658308E-2</v>
      </c>
      <c r="AR59">
        <f t="shared" si="27"/>
        <v>-2.0099327722071184E-2</v>
      </c>
      <c r="AS59">
        <f t="shared" si="27"/>
        <v>-2.7227489151540473E-3</v>
      </c>
      <c r="AT59">
        <f t="shared" si="27"/>
        <v>-1.843868258879087E-3</v>
      </c>
      <c r="AU59">
        <f t="shared" si="25"/>
        <v>-2.4665944896104318E-2</v>
      </c>
      <c r="AW59">
        <v>56</v>
      </c>
      <c r="AX59">
        <f>IF(Z59&gt;0, (R59*SUMPRODUCT(K59:$K$98, X59:$X$98)-K59*$AZ$3)/Z59, 0)</f>
        <v>-69014.879323304922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50000</v>
      </c>
      <c r="S60">
        <f t="shared" si="1"/>
        <v>-144968.67836502715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-8.5857869049918811</v>
      </c>
      <c r="AC60">
        <f t="shared" si="22"/>
        <v>-7.6823217413429239</v>
      </c>
      <c r="AE60">
        <f t="shared" si="2"/>
        <v>0</v>
      </c>
      <c r="AF60">
        <f t="shared" si="26"/>
        <v>0</v>
      </c>
      <c r="AG60">
        <f t="shared" si="26"/>
        <v>-1.3248244082764984E-3</v>
      </c>
      <c r="AH60">
        <f t="shared" si="4"/>
        <v>-3.5083921155505458</v>
      </c>
      <c r="AI60">
        <f t="shared" si="23"/>
        <v>-3.5097169399588224</v>
      </c>
      <c r="AJ60">
        <f t="shared" si="6"/>
        <v>-0.90346516364895724</v>
      </c>
      <c r="AK60">
        <f t="shared" si="19"/>
        <v>-0.6010050833494317</v>
      </c>
      <c r="AL60">
        <f t="shared" si="24"/>
        <v>-5.0141871869572112</v>
      </c>
      <c r="AN60">
        <f t="shared" si="27"/>
        <v>0</v>
      </c>
      <c r="AO60">
        <f t="shared" si="27"/>
        <v>0</v>
      </c>
      <c r="AP60">
        <f t="shared" si="27"/>
        <v>-3.2539244916887796E-6</v>
      </c>
      <c r="AQ60">
        <f t="shared" si="27"/>
        <v>-8.617023478673061E-3</v>
      </c>
      <c r="AR60">
        <f t="shared" si="27"/>
        <v>-8.6202774031647507E-3</v>
      </c>
      <c r="AS60">
        <f t="shared" si="27"/>
        <v>-2.2190166523346532E-3</v>
      </c>
      <c r="AT60">
        <f t="shared" si="27"/>
        <v>-1.4761391382306281E-3</v>
      </c>
      <c r="AU60">
        <f t="shared" si="25"/>
        <v>-1.2315433193730031E-2</v>
      </c>
      <c r="AW60">
        <v>57</v>
      </c>
      <c r="AX60">
        <f>IF(Z60&gt;0, (R60*SUMPRODUCT(K60:$K$98, X60:$X$98)-K60*$AZ$3)/Z60, 0)</f>
        <v>-144968.67836502715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50000</v>
      </c>
      <c r="S61">
        <f t="shared" si="1"/>
        <v>-326578.35865405487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-7.6823217413429239</v>
      </c>
      <c r="AC61">
        <f t="shared" si="22"/>
        <v>-6.8663352506362259</v>
      </c>
      <c r="AE61">
        <f t="shared" si="2"/>
        <v>0</v>
      </c>
      <c r="AF61">
        <f t="shared" si="26"/>
        <v>0</v>
      </c>
      <c r="AG61">
        <f t="shared" si="26"/>
        <v>-5.256269336810028E-4</v>
      </c>
      <c r="AH61">
        <f t="shared" si="4"/>
        <v>-1.5718984610254609</v>
      </c>
      <c r="AI61">
        <f t="shared" si="23"/>
        <v>-1.572424087959142</v>
      </c>
      <c r="AJ61">
        <f t="shared" si="6"/>
        <v>-0.81598649070669804</v>
      </c>
      <c r="AK61">
        <f t="shared" si="19"/>
        <v>-0.53776252189400475</v>
      </c>
      <c r="AL61">
        <f t="shared" si="24"/>
        <v>-2.9261731005598448</v>
      </c>
      <c r="AN61">
        <f t="shared" si="27"/>
        <v>0</v>
      </c>
      <c r="AO61">
        <f t="shared" si="27"/>
        <v>0</v>
      </c>
      <c r="AP61">
        <f t="shared" si="27"/>
        <v>-1.1526799475617006E-6</v>
      </c>
      <c r="AQ61">
        <f t="shared" si="27"/>
        <v>-3.4471137598264053E-3</v>
      </c>
      <c r="AR61">
        <f t="shared" si="27"/>
        <v>-3.448266439773967E-3</v>
      </c>
      <c r="AS61">
        <f t="shared" si="27"/>
        <v>-1.7894274532927095E-3</v>
      </c>
      <c r="AT61">
        <f t="shared" si="27"/>
        <v>-1.179292832649288E-3</v>
      </c>
      <c r="AU61">
        <f t="shared" si="25"/>
        <v>-6.4169867257159643E-3</v>
      </c>
      <c r="AW61">
        <v>58</v>
      </c>
      <c r="AX61">
        <f>IF(Z61&gt;0, (R61*SUMPRODUCT(K61:$K$98, X61:$X$98)-K61*$AZ$3)/Z61, 0)</f>
        <v>-326578.35865405487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50000</v>
      </c>
      <c r="S62">
        <f t="shared" si="1"/>
        <v>-793315.36666657892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-6.8663352506362259</v>
      </c>
      <c r="AC62">
        <f t="shared" si="22"/>
        <v>-6.1335292267305439</v>
      </c>
      <c r="AE62">
        <f t="shared" si="2"/>
        <v>0</v>
      </c>
      <c r="AF62">
        <f t="shared" si="26"/>
        <v>0</v>
      </c>
      <c r="AG62">
        <f t="shared" si="26"/>
        <v>-1.9328786143721561E-4</v>
      </c>
      <c r="AH62">
        <f t="shared" si="4"/>
        <v>-0.65416560581395433</v>
      </c>
      <c r="AI62">
        <f t="shared" si="23"/>
        <v>-0.65435889367539157</v>
      </c>
      <c r="AJ62">
        <f t="shared" si="6"/>
        <v>-0.73280602390568195</v>
      </c>
      <c r="AK62">
        <f t="shared" si="19"/>
        <v>-0.48064346754453585</v>
      </c>
      <c r="AL62">
        <f t="shared" si="24"/>
        <v>-1.8678083851256095</v>
      </c>
      <c r="AN62">
        <f t="shared" si="27"/>
        <v>0</v>
      </c>
      <c r="AO62">
        <f t="shared" si="27"/>
        <v>0</v>
      </c>
      <c r="AP62">
        <f t="shared" si="27"/>
        <v>-3.784579961791759E-7</v>
      </c>
      <c r="AQ62">
        <f t="shared" si="27"/>
        <v>-1.2808574863667974E-3</v>
      </c>
      <c r="AR62">
        <f t="shared" si="27"/>
        <v>-1.2812359443629766E-3</v>
      </c>
      <c r="AS62">
        <f t="shared" si="27"/>
        <v>-1.4348355728766699E-3</v>
      </c>
      <c r="AT62">
        <f t="shared" si="27"/>
        <v>-9.4110081332035556E-4</v>
      </c>
      <c r="AU62">
        <f t="shared" si="25"/>
        <v>-3.6571723305600023E-3</v>
      </c>
      <c r="AW62">
        <v>59</v>
      </c>
      <c r="AX62">
        <f>IF(Z62&gt;0, (R62*SUMPRODUCT(K62:$K$98, X62:$X$98)-K62*$AZ$3)/Z62, 0)</f>
        <v>-793315.36666657892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50000</v>
      </c>
      <c r="S63">
        <f t="shared" si="1"/>
        <v>-2090234.4593315928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-6.1335292267305439</v>
      </c>
      <c r="AC63">
        <f t="shared" si="22"/>
        <v>-5.4774412113012776</v>
      </c>
      <c r="AE63">
        <f t="shared" si="2"/>
        <v>0</v>
      </c>
      <c r="AF63">
        <f t="shared" si="26"/>
        <v>0</v>
      </c>
      <c r="AG63">
        <f t="shared" si="26"/>
        <v>-6.5512282448123462E-5</v>
      </c>
      <c r="AH63">
        <f t="shared" si="4"/>
        <v>-0.25168540074943996</v>
      </c>
      <c r="AI63">
        <f t="shared" si="23"/>
        <v>-0.25175091303188807</v>
      </c>
      <c r="AJ63">
        <f t="shared" si="6"/>
        <v>-0.65608801542926631</v>
      </c>
      <c r="AK63">
        <f t="shared" si="19"/>
        <v>-0.42934704587113809</v>
      </c>
      <c r="AL63">
        <f t="shared" si="24"/>
        <v>-1.3371859743322925</v>
      </c>
      <c r="AN63">
        <f t="shared" si="27"/>
        <v>0</v>
      </c>
      <c r="AO63">
        <f t="shared" si="27"/>
        <v>0</v>
      </c>
      <c r="AP63">
        <f t="shared" si="27"/>
        <v>-1.1452961806405516E-7</v>
      </c>
      <c r="AQ63">
        <f t="shared" si="27"/>
        <v>-4.4000043568864696E-4</v>
      </c>
      <c r="AR63">
        <f t="shared" si="27"/>
        <v>-4.40114965306711E-4</v>
      </c>
      <c r="AS63">
        <f t="shared" si="27"/>
        <v>-1.1469835428649482E-3</v>
      </c>
      <c r="AT63">
        <f t="shared" si="27"/>
        <v>-7.5059136001695407E-4</v>
      </c>
      <c r="AU63">
        <f t="shared" si="25"/>
        <v>-2.337689868188613E-3</v>
      </c>
      <c r="AW63">
        <v>60</v>
      </c>
      <c r="AX63">
        <f>IF(Z63&gt;0, (R63*SUMPRODUCT(K63:$K$98, X63:$X$98)-K63*$AZ$3)/Z63, 0)</f>
        <v>-2090234.4593315928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50000</v>
      </c>
      <c r="S64">
        <f t="shared" si="1"/>
        <v>-6012732.2454677373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-5.4774412113012776</v>
      </c>
      <c r="AC64">
        <f t="shared" si="22"/>
        <v>-4.8909447180622925</v>
      </c>
      <c r="AE64">
        <f t="shared" si="2"/>
        <v>0</v>
      </c>
      <c r="AF64">
        <f t="shared" si="26"/>
        <v>0</v>
      </c>
      <c r="AG64">
        <f t="shared" si="26"/>
        <v>-2.0335782961851401E-5</v>
      </c>
      <c r="AH64">
        <f t="shared" si="4"/>
        <v>-8.9042753323581664E-2</v>
      </c>
      <c r="AI64">
        <f t="shared" si="23"/>
        <v>-8.9063089106543508E-2</v>
      </c>
      <c r="AJ64">
        <f t="shared" si="6"/>
        <v>-0.58649649323898512</v>
      </c>
      <c r="AK64">
        <f t="shared" si="19"/>
        <v>-0.38342088479108949</v>
      </c>
      <c r="AL64">
        <f t="shared" si="24"/>
        <v>-1.0589804671366181</v>
      </c>
      <c r="AN64">
        <f t="shared" si="27"/>
        <v>0</v>
      </c>
      <c r="AO64">
        <f t="shared" si="27"/>
        <v>0</v>
      </c>
      <c r="AP64">
        <f t="shared" si="27"/>
        <v>-3.1742268241000699E-8</v>
      </c>
      <c r="AQ64">
        <f t="shared" si="27"/>
        <v>-1.3898746688123899E-4</v>
      </c>
      <c r="AR64">
        <f t="shared" si="27"/>
        <v>-1.3901920914947998E-4</v>
      </c>
      <c r="AS64">
        <f t="shared" si="27"/>
        <v>-9.1546654710673717E-4</v>
      </c>
      <c r="AT64">
        <f t="shared" si="27"/>
        <v>-5.9848438572893548E-4</v>
      </c>
      <c r="AU64">
        <f t="shared" si="25"/>
        <v>-1.6529701419851527E-3</v>
      </c>
      <c r="AW64">
        <v>61</v>
      </c>
      <c r="AX64">
        <f>IF(Z64&gt;0, (R64*SUMPRODUCT(K64:$K$98, X64:$X$98)-K64*$AZ$3)/Z64, 0)</f>
        <v>-6012732.2454677373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50000</v>
      </c>
      <c r="S65">
        <f t="shared" si="1"/>
        <v>-19035623.498914901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-4.8909447180622925</v>
      </c>
      <c r="AC65">
        <f t="shared" si="22"/>
        <v>-4.3670332647482155</v>
      </c>
      <c r="AE65">
        <f t="shared" si="2"/>
        <v>0</v>
      </c>
      <c r="AF65">
        <f t="shared" si="26"/>
        <v>0</v>
      </c>
      <c r="AG65">
        <f t="shared" si="26"/>
        <v>-5.73534308581638E-6</v>
      </c>
      <c r="AH65">
        <f t="shared" si="4"/>
        <v>-2.8794164092833009E-2</v>
      </c>
      <c r="AI65">
        <f t="shared" si="23"/>
        <v>-2.8799899435918826E-2</v>
      </c>
      <c r="AJ65">
        <f t="shared" si="6"/>
        <v>-0.52391145331407696</v>
      </c>
      <c r="AK65">
        <f t="shared" si="19"/>
        <v>-0.34236613026436052</v>
      </c>
      <c r="AL65">
        <f t="shared" si="24"/>
        <v>-0.89507748301435641</v>
      </c>
      <c r="AN65">
        <f t="shared" si="27"/>
        <v>0</v>
      </c>
      <c r="AO65">
        <f t="shared" si="27"/>
        <v>0</v>
      </c>
      <c r="AP65">
        <f t="shared" si="27"/>
        <v>-7.9931587579984785E-9</v>
      </c>
      <c r="AQ65">
        <f t="shared" si="27"/>
        <v>-4.0129478124343558E-5</v>
      </c>
      <c r="AR65">
        <f t="shared" si="27"/>
        <v>-4.0137471283101552E-5</v>
      </c>
      <c r="AS65">
        <f t="shared" si="27"/>
        <v>-7.3015813680430222E-4</v>
      </c>
      <c r="AT65">
        <f t="shared" si="27"/>
        <v>-4.7714439949237845E-4</v>
      </c>
      <c r="AU65">
        <f t="shared" si="25"/>
        <v>-1.2474400075797823E-3</v>
      </c>
      <c r="AW65">
        <v>62</v>
      </c>
      <c r="AX65">
        <f>IF(Z65&gt;0, (R65*SUMPRODUCT(K65:$K$98, X65:$X$98)-K65*$AZ$3)/Z65, 0)</f>
        <v>-19035623.498914901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50000</v>
      </c>
      <c r="S66">
        <f t="shared" si="1"/>
        <v>-67005781.285929389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-4.3670332647482155</v>
      </c>
      <c r="AC66">
        <f t="shared" si="22"/>
        <v>-3.8991712149576281</v>
      </c>
      <c r="AE66">
        <f t="shared" si="2"/>
        <v>0</v>
      </c>
      <c r="AF66">
        <f t="shared" si="26"/>
        <v>0</v>
      </c>
      <c r="AG66">
        <f t="shared" si="26"/>
        <v>-1.454789101823524E-6</v>
      </c>
      <c r="AH66">
        <f t="shared" si="4"/>
        <v>-8.4464011062693849E-3</v>
      </c>
      <c r="AI66">
        <f t="shared" si="23"/>
        <v>-8.4478558953712084E-3</v>
      </c>
      <c r="AJ66">
        <f t="shared" si="6"/>
        <v>-0.46786204979058743</v>
      </c>
      <c r="AK66">
        <f t="shared" si="19"/>
        <v>-0.3056923285323751</v>
      </c>
      <c r="AL66">
        <f t="shared" si="24"/>
        <v>-0.7820022342183337</v>
      </c>
      <c r="AN66">
        <f t="shared" si="27"/>
        <v>0</v>
      </c>
      <c r="AO66">
        <f t="shared" si="27"/>
        <v>0</v>
      </c>
      <c r="AP66">
        <f t="shared" si="27"/>
        <v>-1.8102604070636861E-9</v>
      </c>
      <c r="AQ66">
        <f t="shared" si="27"/>
        <v>-1.0510241990191367E-5</v>
      </c>
      <c r="AR66">
        <f t="shared" si="27"/>
        <v>-1.051205225059843E-5</v>
      </c>
      <c r="AS66">
        <f t="shared" si="27"/>
        <v>-5.8218207961685748E-4</v>
      </c>
      <c r="AT66">
        <f t="shared" si="27"/>
        <v>-3.8038690171078322E-4</v>
      </c>
      <c r="AU66">
        <f t="shared" si="25"/>
        <v>-9.7308103357823903E-4</v>
      </c>
      <c r="AW66">
        <v>63</v>
      </c>
      <c r="AX66">
        <f>IF(Z66&gt;0, (R66*SUMPRODUCT(K66:$K$98, X66:$X$98)-K66*$AZ$3)/Z66, 0)</f>
        <v>-67005781.285929389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50000</v>
      </c>
      <c r="S67">
        <f t="shared" ref="S67:S69" si="29">AX67</f>
        <v>-265573610.98494029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-3.8991712149576281</v>
      </c>
      <c r="AC67">
        <f t="shared" si="22"/>
        <v>-3.4814119222811253</v>
      </c>
      <c r="AE67">
        <f t="shared" ref="AE67:AE69" si="30">$Z67*O67</f>
        <v>0</v>
      </c>
      <c r="AF67">
        <f t="shared" si="26"/>
        <v>0</v>
      </c>
      <c r="AG67">
        <f t="shared" si="26"/>
        <v>-3.2772570186562543E-7</v>
      </c>
      <c r="AH67">
        <f t="shared" ref="AH67:AH69" si="31">-X67*R67</f>
        <v>-2.2250310178793262E-3</v>
      </c>
      <c r="AI67">
        <f t="shared" si="23"/>
        <v>-2.225358743581192E-3</v>
      </c>
      <c r="AJ67">
        <f t="shared" ref="AJ67:AJ69" si="32">AB67-AC67</f>
        <v>-0.4177592926765028</v>
      </c>
      <c r="AK67">
        <f t="shared" si="19"/>
        <v>-0.27294198504703399</v>
      </c>
      <c r="AL67">
        <f t="shared" si="24"/>
        <v>-0.69292663646711805</v>
      </c>
      <c r="AN67">
        <f t="shared" si="27"/>
        <v>0</v>
      </c>
      <c r="AO67">
        <f t="shared" si="27"/>
        <v>0</v>
      </c>
      <c r="AP67">
        <f t="shared" si="27"/>
        <v>-3.6411074349003262E-10</v>
      </c>
      <c r="AQ67">
        <f t="shared" si="27"/>
        <v>-2.4720603040789507E-6</v>
      </c>
      <c r="AR67">
        <f t="shared" si="27"/>
        <v>-2.4724244148224411E-6</v>
      </c>
      <c r="AS67">
        <f t="shared" si="27"/>
        <v>-4.6414012019930069E-4</v>
      </c>
      <c r="AT67">
        <f t="shared" si="27"/>
        <v>-3.0324478226571714E-4</v>
      </c>
      <c r="AU67">
        <f t="shared" si="25"/>
        <v>-7.6985732687984035E-4</v>
      </c>
      <c r="AW67">
        <v>64</v>
      </c>
      <c r="AX67">
        <f>IF(Z67&gt;0, (R67*SUMPRODUCT(K67:$K$98, X67:$X$98)-K67*$AZ$3)/Z67, 0)</f>
        <v>-265573610.98494029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50000</v>
      </c>
      <c r="S68">
        <f t="shared" si="29"/>
        <v>-1204300073.8751562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-3.4814119222811253</v>
      </c>
      <c r="AC68">
        <f t="shared" si="22"/>
        <v>-3.1084056417356312</v>
      </c>
      <c r="AE68">
        <f t="shared" si="30"/>
        <v>0</v>
      </c>
      <c r="AF68">
        <f t="shared" si="26"/>
        <v>0</v>
      </c>
      <c r="AG68">
        <f t="shared" si="26"/>
        <v>-6.4527224343130451E-8</v>
      </c>
      <c r="AH68">
        <f t="shared" si="31"/>
        <v>-5.1984244100767749E-4</v>
      </c>
      <c r="AI68">
        <f t="shared" si="23"/>
        <v>-5.1990696823202059E-4</v>
      </c>
      <c r="AJ68">
        <f t="shared" si="32"/>
        <v>-0.37300628054549412</v>
      </c>
      <c r="AK68">
        <f t="shared" ref="AK68:AK69" si="42">G68*SUM(AB68:AB68, AE68:AF68)</f>
        <v>-0.24369883455967881</v>
      </c>
      <c r="AL68">
        <f t="shared" si="24"/>
        <v>-0.61722502207340491</v>
      </c>
      <c r="AN68">
        <f t="shared" si="27"/>
        <v>0</v>
      </c>
      <c r="AO68">
        <f t="shared" si="27"/>
        <v>0</v>
      </c>
      <c r="AP68">
        <f t="shared" si="27"/>
        <v>-6.4010018507791487E-11</v>
      </c>
      <c r="AQ68">
        <f t="shared" si="27"/>
        <v>-5.1567574165429608E-7</v>
      </c>
      <c r="AR68">
        <f t="shared" si="27"/>
        <v>-5.1573975167280386E-7</v>
      </c>
      <c r="AS68">
        <f t="shared" si="27"/>
        <v>-3.7001651883049563E-4</v>
      </c>
      <c r="AT68">
        <f t="shared" si="27"/>
        <v>-2.4174551236764828E-4</v>
      </c>
      <c r="AU68">
        <f t="shared" si="25"/>
        <v>-6.1227777094981662E-4</v>
      </c>
      <c r="AW68">
        <v>65</v>
      </c>
      <c r="AX68">
        <f>IF(Z68&gt;0, (R68*SUMPRODUCT(K68:$K$98, X68:$X$98)-K68*$AZ$3)/Z68, 0)</f>
        <v>-1204300073.8751562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25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-3.1084056417356312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-1.2905444868626092E-4</v>
      </c>
      <c r="AI69">
        <f t="shared" si="23"/>
        <v>-1.2905444868626092E-4</v>
      </c>
      <c r="AJ69">
        <f t="shared" si="32"/>
        <v>-3.1084056417356312</v>
      </c>
      <c r="AK69">
        <f t="shared" si="42"/>
        <v>-0.2175883949214942</v>
      </c>
      <c r="AL69">
        <f t="shared" si="24"/>
        <v>-3.3261230911058117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-1.143036044781991E-7</v>
      </c>
      <c r="AR69">
        <f t="shared" si="27"/>
        <v>-1.143036044781991E-7</v>
      </c>
      <c r="AS69">
        <f t="shared" si="27"/>
        <v>-2.753116786345836E-3</v>
      </c>
      <c r="AT69">
        <f t="shared" si="27"/>
        <v>-1.9271817504420852E-4</v>
      </c>
      <c r="AU69">
        <f t="shared" si="25"/>
        <v>-2.9459492649945226E-3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6266.9313594258147</v>
      </c>
      <c r="AO71" s="8">
        <f t="shared" si="46"/>
        <v>-626.69313594258153</v>
      </c>
      <c r="AP71" s="8">
        <f t="shared" si="46"/>
        <v>-482.55306398744636</v>
      </c>
      <c r="AQ71" s="8">
        <f t="shared" si="46"/>
        <v>-3133.5224316507765</v>
      </c>
      <c r="AR71" s="8">
        <f t="shared" si="46"/>
        <v>2024.1627278450087</v>
      </c>
      <c r="AS71" s="8">
        <f t="shared" si="46"/>
        <v>-390.36805744487992</v>
      </c>
      <c r="AT71" s="8">
        <f t="shared" si="46"/>
        <v>180.79754449342403</v>
      </c>
      <c r="AU71" s="8">
        <f t="shared" si="46"/>
        <v>1814.5922148935535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66C1E-171B-41AE-9584-3D5056AD69F5}">
  <sheetPr codeName="Sheet7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4953.6182123483914</v>
      </c>
      <c r="K3">
        <v>1</v>
      </c>
      <c r="L3" s="2">
        <v>0</v>
      </c>
      <c r="O3">
        <f>$C$3</f>
        <v>4953.6182123483914</v>
      </c>
      <c r="P3">
        <f>O3*C5</f>
        <v>495.36182123483917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4953.6182123483914</v>
      </c>
      <c r="AF3">
        <f t="shared" ref="AF3:AG34" si="4">-$Z3*P3</f>
        <v>-495.36182123483917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4185.1066493135522</v>
      </c>
      <c r="AJ3">
        <f t="shared" ref="AJ3:AJ66" si="7">AB3-AC3</f>
        <v>0</v>
      </c>
      <c r="AL3">
        <f t="shared" ref="AL3:AL34" si="8">SUM(AI3:AK3)</f>
        <v>4185.1066493135522</v>
      </c>
      <c r="AN3">
        <f t="shared" ref="AN3:AU34" si="9">AE3*$K3</f>
        <v>4953.6182123483914</v>
      </c>
      <c r="AO3">
        <f t="shared" si="9"/>
        <v>-495.36182123483917</v>
      </c>
      <c r="AP3">
        <f t="shared" si="9"/>
        <v>-273.14974180000002</v>
      </c>
      <c r="AQ3">
        <f t="shared" si="9"/>
        <v>0</v>
      </c>
      <c r="AR3">
        <f t="shared" si="9"/>
        <v>4185.1066493135522</v>
      </c>
      <c r="AS3">
        <f t="shared" si="9"/>
        <v>0</v>
      </c>
      <c r="AT3">
        <f t="shared" si="9"/>
        <v>0</v>
      </c>
      <c r="AU3">
        <f t="shared" si="9"/>
        <v>4185.1066493135522</v>
      </c>
      <c r="AW3">
        <v>0</v>
      </c>
      <c r="AX3">
        <f>IF(Z3&gt;0, (R3*SUMPRODUCT(K3:$K$98, X3:$X$98)-K3*$AZ$3)/Z3, 0)</f>
        <v>0</v>
      </c>
      <c r="AZ3">
        <f>C6*SUMPRODUCT(X4:X98, K4:K98)/1</f>
        <v>2496.8283053038904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169.57295685887269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167.48013354916475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-167.48013354916475</v>
      </c>
      <c r="AK4">
        <f>G4*SUM(AB4, AE4:AF4)</f>
        <v>0</v>
      </c>
      <c r="AL4">
        <f t="shared" si="8"/>
        <v>-401.65293354916474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-218.46515533165407</v>
      </c>
      <c r="AR4">
        <f t="shared" si="9"/>
        <v>-218.46515533165407</v>
      </c>
      <c r="AS4">
        <f t="shared" si="9"/>
        <v>-156.24604305361018</v>
      </c>
      <c r="AT4">
        <f t="shared" si="9"/>
        <v>0</v>
      </c>
      <c r="AU4">
        <f t="shared" si="9"/>
        <v>-374.71119838526425</v>
      </c>
      <c r="AW4">
        <v>1</v>
      </c>
      <c r="AX4">
        <f>IF(Z4&gt;0, (R4*SUMPRODUCT(K4:$K$98, X4:$X$98)-K4*$AZ$3)/Z4, 0)</f>
        <v>169.57295685887269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100000</v>
      </c>
      <c r="S5">
        <f t="shared" si="1"/>
        <v>146.90963156269649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167.48013354916475</v>
      </c>
      <c r="AC5">
        <f t="shared" si="2"/>
        <v>143.30524735562267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-231.63924763359361</v>
      </c>
      <c r="AI5">
        <f t="shared" si="6"/>
        <v>-256.02588005368523</v>
      </c>
      <c r="AJ5">
        <f t="shared" si="7"/>
        <v>24.174886193542079</v>
      </c>
      <c r="AK5">
        <f>G5*SUM(AB5, AE5:AF5)</f>
        <v>6.8666854755157551</v>
      </c>
      <c r="AL5">
        <f t="shared" si="8"/>
        <v>-224.98430838462738</v>
      </c>
      <c r="AN5">
        <f t="shared" si="9"/>
        <v>0</v>
      </c>
      <c r="AO5">
        <f t="shared" si="9"/>
        <v>0</v>
      </c>
      <c r="AP5">
        <f t="shared" si="9"/>
        <v>-20.853204906448706</v>
      </c>
      <c r="AQ5">
        <f t="shared" si="9"/>
        <v>-198.076577859076</v>
      </c>
      <c r="AR5">
        <f t="shared" si="9"/>
        <v>-218.92978276552472</v>
      </c>
      <c r="AS5">
        <f t="shared" si="9"/>
        <v>20.672139010414345</v>
      </c>
      <c r="AT5">
        <f t="shared" si="9"/>
        <v>5.8717578049477712</v>
      </c>
      <c r="AU5">
        <f t="shared" si="9"/>
        <v>-192.38588595016259</v>
      </c>
      <c r="AW5">
        <v>2</v>
      </c>
      <c r="AX5">
        <f>IF(Z5&gt;0, (R5*SUMPRODUCT(K5:$K$98, X5:$X$98)-K5*$AZ$3)/Z5, 0)</f>
        <v>146.90963156269649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100000</v>
      </c>
      <c r="S6">
        <f t="shared" si="1"/>
        <v>160.06340242092591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143.30524735562267</v>
      </c>
      <c r="AC6">
        <f t="shared" si="2"/>
        <v>154.20817552622907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-229.13162825310761</v>
      </c>
      <c r="AI6">
        <f t="shared" si="6"/>
        <v>-253.217111441935</v>
      </c>
      <c r="AJ6">
        <f t="shared" si="7"/>
        <v>-10.902928170606401</v>
      </c>
      <c r="AK6">
        <f>G6*SUM(AB6, AE6:AF6)</f>
        <v>8.383356970303927</v>
      </c>
      <c r="AL6">
        <f t="shared" si="8"/>
        <v>-255.73668264223747</v>
      </c>
      <c r="AN6">
        <f t="shared" si="9"/>
        <v>0</v>
      </c>
      <c r="AO6">
        <f t="shared" si="9"/>
        <v>0</v>
      </c>
      <c r="AP6">
        <f t="shared" si="9"/>
        <v>-18.579783296597952</v>
      </c>
      <c r="AQ6">
        <f t="shared" si="9"/>
        <v>-176.75443610424162</v>
      </c>
      <c r="AR6">
        <f t="shared" si="9"/>
        <v>-195.33421940083957</v>
      </c>
      <c r="AS6">
        <f t="shared" si="9"/>
        <v>-8.4106281414444943</v>
      </c>
      <c r="AT6">
        <f t="shared" si="9"/>
        <v>6.4670056475563724</v>
      </c>
      <c r="AU6">
        <f t="shared" si="9"/>
        <v>-197.27784189472769</v>
      </c>
      <c r="AW6">
        <v>3</v>
      </c>
      <c r="AX6">
        <f>IF(Z6&gt;0, (R6*SUMPRODUCT(K6:$K$98, X6:$X$98)-K6*$AZ$3)/Z6, 0)</f>
        <v>160.06340242092591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25</v>
      </c>
      <c r="R7">
        <f t="shared" si="0"/>
        <v>100000</v>
      </c>
      <c r="S7">
        <f t="shared" si="1"/>
        <v>158.81782496815359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154.20817552622907</v>
      </c>
      <c r="AC7">
        <f t="shared" si="2"/>
        <v>151.11798207667289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-226.73678872037823</v>
      </c>
      <c r="AI7">
        <f t="shared" si="6"/>
        <v>-250.52473288013726</v>
      </c>
      <c r="AJ7">
        <f t="shared" si="7"/>
        <v>3.0901934495561818</v>
      </c>
      <c r="AK7">
        <f>G7*SUM(AB7, AE7:AF7)</f>
        <v>7.5716214183378474</v>
      </c>
      <c r="AL7">
        <f t="shared" si="8"/>
        <v>-239.86291801224323</v>
      </c>
      <c r="AN7">
        <f t="shared" si="9"/>
        <v>0</v>
      </c>
      <c r="AO7">
        <f t="shared" si="9"/>
        <v>0</v>
      </c>
      <c r="AP7">
        <f t="shared" si="9"/>
        <v>-16.695713497784133</v>
      </c>
      <c r="AQ7">
        <f t="shared" si="9"/>
        <v>-159.1365961875284</v>
      </c>
      <c r="AR7">
        <f t="shared" si="9"/>
        <v>-175.83230968531254</v>
      </c>
      <c r="AS7">
        <f t="shared" si="9"/>
        <v>2.1688710945352194</v>
      </c>
      <c r="AT7">
        <f t="shared" si="9"/>
        <v>5.3141886102163776</v>
      </c>
      <c r="AU7">
        <f t="shared" si="9"/>
        <v>-168.34924998056096</v>
      </c>
      <c r="AW7">
        <v>4</v>
      </c>
      <c r="AX7">
        <f>IF(Z7&gt;0, (R7*SUMPRODUCT(K7:$K$98, X7:$X$98)-K7*$AZ$3)/Z7, 0)</f>
        <v>158.81782496815359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25</v>
      </c>
      <c r="R8">
        <f t="shared" si="0"/>
        <v>100000</v>
      </c>
      <c r="S8">
        <f t="shared" si="1"/>
        <v>115.57517272746723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151.11798207667289</v>
      </c>
      <c r="AC8">
        <f t="shared" si="2"/>
        <v>108.61270221078144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-224.45105196762975</v>
      </c>
      <c r="AI8">
        <f t="shared" si="6"/>
        <v>-247.94500392279929</v>
      </c>
      <c r="AJ8">
        <f t="shared" si="7"/>
        <v>42.505279865891453</v>
      </c>
      <c r="AK8">
        <f>G8*SUM(AB8, AE8:AF8)</f>
        <v>3.2188130182331323</v>
      </c>
      <c r="AL8">
        <f t="shared" si="8"/>
        <v>-202.2209110386747</v>
      </c>
      <c r="AN8">
        <f t="shared" si="9"/>
        <v>0</v>
      </c>
      <c r="AO8">
        <f t="shared" si="9"/>
        <v>0</v>
      </c>
      <c r="AP8">
        <f t="shared" si="9"/>
        <v>-15.391928757887539</v>
      </c>
      <c r="AQ8">
        <f t="shared" si="9"/>
        <v>-147.04782780312539</v>
      </c>
      <c r="AR8">
        <f t="shared" si="9"/>
        <v>-162.43975656101293</v>
      </c>
      <c r="AS8">
        <f t="shared" si="9"/>
        <v>27.847091914475307</v>
      </c>
      <c r="AT8">
        <f t="shared" si="9"/>
        <v>2.1087870085093918</v>
      </c>
      <c r="AU8">
        <f t="shared" si="9"/>
        <v>-132.48387763802822</v>
      </c>
      <c r="AW8">
        <v>5</v>
      </c>
      <c r="AX8">
        <f>IF(Z8&gt;0, (R8*SUMPRODUCT(K8:$K$98, X8:$X$98)-K8*$AZ$3)/Z8, 0)</f>
        <v>115.57517272746723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100000</v>
      </c>
      <c r="S9">
        <f t="shared" si="1"/>
        <v>51.89354805401954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108.61270221078144</v>
      </c>
      <c r="AC9">
        <f t="shared" si="2"/>
        <v>48.164230996758079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-222.52512738696814</v>
      </c>
      <c r="AI9">
        <f t="shared" si="6"/>
        <v>-245.72850854073923</v>
      </c>
      <c r="AJ9">
        <f t="shared" si="7"/>
        <v>60.448471214023357</v>
      </c>
      <c r="AK9">
        <f t="shared" ref="AK9:AK72" si="22">G9*SUM(AB9:AB9, AE9:AF9)</f>
        <v>0.64081494304361042</v>
      </c>
      <c r="AL9">
        <f t="shared" si="8"/>
        <v>-184.63922238367226</v>
      </c>
      <c r="AN9">
        <f t="shared" si="9"/>
        <v>0</v>
      </c>
      <c r="AO9">
        <f t="shared" si="9"/>
        <v>0</v>
      </c>
      <c r="AP9">
        <f t="shared" si="9"/>
        <v>-14.396782794759655</v>
      </c>
      <c r="AQ9">
        <f t="shared" si="9"/>
        <v>-138.06806448316843</v>
      </c>
      <c r="AR9">
        <f t="shared" si="9"/>
        <v>-152.46484727792807</v>
      </c>
      <c r="AS9">
        <f t="shared" si="9"/>
        <v>37.505892118749998</v>
      </c>
      <c r="AT9">
        <f t="shared" si="9"/>
        <v>0.39760039648944645</v>
      </c>
      <c r="AU9">
        <f t="shared" si="9"/>
        <v>-114.56135476268864</v>
      </c>
      <c r="AW9">
        <v>6</v>
      </c>
      <c r="AX9">
        <f>IF(Z9&gt;0, (R9*SUMPRODUCT(K9:$K$98, X9:$X$98)-K9*$AZ$3)/Z9, 0)</f>
        <v>51.89354805401954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100000</v>
      </c>
      <c r="S10">
        <f t="shared" si="1"/>
        <v>-11.339659215040781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48.164230996758079</v>
      </c>
      <c r="AC10">
        <f t="shared" si="2"/>
        <v>-10.394464049674525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-220.6942263543385</v>
      </c>
      <c r="AI10">
        <f t="shared" si="6"/>
        <v>-243.61040013998331</v>
      </c>
      <c r="AJ10">
        <f t="shared" si="7"/>
        <v>58.558695046432604</v>
      </c>
      <c r="AK10">
        <f t="shared" si="22"/>
        <v>0.19747334708670813</v>
      </c>
      <c r="AL10">
        <f t="shared" si="8"/>
        <v>-184.854231746464</v>
      </c>
      <c r="AN10">
        <f t="shared" si="9"/>
        <v>0</v>
      </c>
      <c r="AO10">
        <f t="shared" si="9"/>
        <v>0</v>
      </c>
      <c r="AP10">
        <f t="shared" si="9"/>
        <v>-13.488835927483061</v>
      </c>
      <c r="AQ10">
        <f t="shared" si="9"/>
        <v>-129.90424305916551</v>
      </c>
      <c r="AR10">
        <f t="shared" si="9"/>
        <v>-143.39307898664856</v>
      </c>
      <c r="AS10">
        <f t="shared" si="9"/>
        <v>34.468608808668044</v>
      </c>
      <c r="AT10">
        <f t="shared" si="9"/>
        <v>0.11623605248499694</v>
      </c>
      <c r="AU10">
        <f t="shared" si="9"/>
        <v>-108.80823412549552</v>
      </c>
      <c r="AW10">
        <v>7</v>
      </c>
      <c r="AX10">
        <f>IF(Z10&gt;0, (R10*SUMPRODUCT(K10:$K$98, X10:$X$98)-K10*$AZ$3)/Z10, 0)</f>
        <v>-11.339659215040781</v>
      </c>
    </row>
    <row r="11" spans="1:52" x14ac:dyDescent="0.25">
      <c r="A11" t="s">
        <v>33</v>
      </c>
      <c r="C11" s="12">
        <f>AU100</f>
        <v>1458.8301022859537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100000</v>
      </c>
      <c r="S11">
        <f t="shared" si="1"/>
        <v>-74.1443758617893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-10.394464049674525</v>
      </c>
      <c r="AC11">
        <f t="shared" si="2"/>
        <v>-67.122231009408779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-218.95514904640731</v>
      </c>
      <c r="AI11">
        <f t="shared" si="6"/>
        <v>-241.58742230693406</v>
      </c>
      <c r="AJ11">
        <f t="shared" si="7"/>
        <v>56.727766959734254</v>
      </c>
      <c r="AK11">
        <f t="shared" si="22"/>
        <v>-2.4946713719218857E-2</v>
      </c>
      <c r="AL11">
        <f t="shared" si="8"/>
        <v>-184.88460206091904</v>
      </c>
      <c r="AN11">
        <f t="shared" si="9"/>
        <v>0</v>
      </c>
      <c r="AO11">
        <f t="shared" si="9"/>
        <v>0</v>
      </c>
      <c r="AP11">
        <f t="shared" si="9"/>
        <v>-12.658425902511917</v>
      </c>
      <c r="AQ11">
        <f t="shared" si="9"/>
        <v>-122.46350590912276</v>
      </c>
      <c r="AR11">
        <f t="shared" si="9"/>
        <v>-135.12193181163465</v>
      </c>
      <c r="AS11">
        <f t="shared" si="9"/>
        <v>31.728330000644689</v>
      </c>
      <c r="AT11">
        <f t="shared" si="9"/>
        <v>-1.3952912440160222E-2</v>
      </c>
      <c r="AU11">
        <f t="shared" si="9"/>
        <v>-103.40755472343014</v>
      </c>
      <c r="AW11">
        <v>8</v>
      </c>
      <c r="AX11">
        <f>IF(Z11&gt;0, (R11*SUMPRODUCT(K11:$K$98, X11:$X$98)-K11*$AZ$3)/Z11, 0)</f>
        <v>-74.1443758617893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100000</v>
      </c>
      <c r="S12">
        <f t="shared" si="1"/>
        <v>-134.41864051427581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-67.122231009408779</v>
      </c>
      <c r="AC12">
        <f t="shared" si="2"/>
        <v>-120.17888874226672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-217.38624371470902</v>
      </c>
      <c r="AI12">
        <f t="shared" si="6"/>
        <v>-239.73784768170185</v>
      </c>
      <c r="AJ12">
        <f t="shared" si="7"/>
        <v>53.056657732857943</v>
      </c>
      <c r="AK12">
        <f t="shared" si="22"/>
        <v>-0.15438113132164019</v>
      </c>
      <c r="AL12">
        <f t="shared" si="8"/>
        <v>-186.83557108016552</v>
      </c>
      <c r="AN12">
        <f t="shared" si="9"/>
        <v>0</v>
      </c>
      <c r="AO12">
        <f t="shared" si="9"/>
        <v>0</v>
      </c>
      <c r="AP12">
        <f t="shared" si="9"/>
        <v>-11.880115121719147</v>
      </c>
      <c r="AQ12">
        <f t="shared" si="9"/>
        <v>-115.54309950295249</v>
      </c>
      <c r="AR12">
        <f t="shared" si="9"/>
        <v>-127.42321462467164</v>
      </c>
      <c r="AS12">
        <f t="shared" si="9"/>
        <v>28.200177614582437</v>
      </c>
      <c r="AT12">
        <f t="shared" si="9"/>
        <v>-8.2055212477401551E-2</v>
      </c>
      <c r="AU12">
        <f t="shared" si="9"/>
        <v>-99.3050922225666</v>
      </c>
      <c r="AW12">
        <v>9</v>
      </c>
      <c r="AX12">
        <f>IF(Z12&gt;0, (R12*SUMPRODUCT(K12:$K$98, X12:$X$98)-K12*$AZ$3)/Z12, 0)</f>
        <v>-134.41864051427581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100000</v>
      </c>
      <c r="S13">
        <f t="shared" si="1"/>
        <v>-192.67404588765621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-120.17888874226672</v>
      </c>
      <c r="AC13">
        <f t="shared" si="2"/>
        <v>-170.12434476606336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-215.90057997912609</v>
      </c>
      <c r="AI13">
        <f t="shared" si="6"/>
        <v>-237.97469276145421</v>
      </c>
      <c r="AJ13">
        <f t="shared" si="7"/>
        <v>49.945456023796638</v>
      </c>
      <c r="AK13">
        <f t="shared" si="22"/>
        <v>-0.24035777748453344</v>
      </c>
      <c r="AL13">
        <f t="shared" si="8"/>
        <v>-188.26959451514213</v>
      </c>
      <c r="AN13">
        <f t="shared" si="9"/>
        <v>0</v>
      </c>
      <c r="AO13">
        <f t="shared" si="9"/>
        <v>0</v>
      </c>
      <c r="AP13">
        <f t="shared" si="9"/>
        <v>-11.152685938349329</v>
      </c>
      <c r="AQ13">
        <f t="shared" si="9"/>
        <v>-109.08122949984818</v>
      </c>
      <c r="AR13">
        <f t="shared" si="9"/>
        <v>-120.2339154381975</v>
      </c>
      <c r="AS13">
        <f t="shared" si="9"/>
        <v>25.234354402999173</v>
      </c>
      <c r="AT13">
        <f t="shared" si="9"/>
        <v>-0.12143794097449259</v>
      </c>
      <c r="AU13">
        <f t="shared" si="9"/>
        <v>-95.120998976172842</v>
      </c>
      <c r="AW13">
        <v>10</v>
      </c>
      <c r="AX13">
        <f>IF(Z13&gt;0, (R13*SUMPRODUCT(K13:$K$98, X13:$X$98)-K13*$AZ$3)/Z13, 0)</f>
        <v>-192.67404588765621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100000</v>
      </c>
      <c r="S14">
        <f t="shared" si="1"/>
        <v>-165.19196342557495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-170.12434476606336</v>
      </c>
      <c r="AC14">
        <f t="shared" si="2"/>
        <v>-144.04559456984862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-214.57476856576326</v>
      </c>
      <c r="AI14">
        <f t="shared" si="6"/>
        <v>-236.37449652812666</v>
      </c>
      <c r="AJ14">
        <f t="shared" si="7"/>
        <v>-26.078750196214742</v>
      </c>
      <c r="AK14">
        <f t="shared" si="22"/>
        <v>-11.908704133624436</v>
      </c>
      <c r="AL14">
        <f t="shared" si="8"/>
        <v>-274.36195085796584</v>
      </c>
      <c r="AN14">
        <f t="shared" si="9"/>
        <v>0</v>
      </c>
      <c r="AO14">
        <f t="shared" si="9"/>
        <v>0</v>
      </c>
      <c r="AP14">
        <f t="shared" si="9"/>
        <v>-9.8339787805784269</v>
      </c>
      <c r="AQ14">
        <f t="shared" si="9"/>
        <v>-96.79587399284577</v>
      </c>
      <c r="AR14">
        <f t="shared" si="9"/>
        <v>-106.6298527734242</v>
      </c>
      <c r="AS14">
        <f t="shared" si="9"/>
        <v>-11.764269558608646</v>
      </c>
      <c r="AT14">
        <f t="shared" si="9"/>
        <v>-5.3720828056403418</v>
      </c>
      <c r="AU14">
        <f t="shared" si="9"/>
        <v>-123.7662051376732</v>
      </c>
      <c r="AW14">
        <v>11</v>
      </c>
      <c r="AX14">
        <f>IF(Z14&gt;0, (R14*SUMPRODUCT(K14:$K$98, X14:$X$98)-K14*$AZ$3)/Z14, 0)</f>
        <v>-165.19196342557495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100000</v>
      </c>
      <c r="S15">
        <f t="shared" si="1"/>
        <v>-139.54076456896522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-144.04559456984862</v>
      </c>
      <c r="AC15">
        <f t="shared" si="2"/>
        <v>-120.16291526263865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-213.79612324963901</v>
      </c>
      <c r="AI15">
        <f t="shared" si="6"/>
        <v>-235.32440490156634</v>
      </c>
      <c r="AJ15">
        <f t="shared" si="7"/>
        <v>-23.882679307209969</v>
      </c>
      <c r="AK15">
        <f t="shared" si="22"/>
        <v>-10.083191619889405</v>
      </c>
      <c r="AL15">
        <f t="shared" si="8"/>
        <v>-269.29027582866576</v>
      </c>
      <c r="AN15">
        <f t="shared" si="9"/>
        <v>0</v>
      </c>
      <c r="AO15">
        <f t="shared" si="9"/>
        <v>0</v>
      </c>
      <c r="AP15">
        <f t="shared" si="9"/>
        <v>-8.6710069973972015</v>
      </c>
      <c r="AQ15">
        <f t="shared" si="9"/>
        <v>-86.111270313487779</v>
      </c>
      <c r="AR15">
        <f t="shared" si="9"/>
        <v>-94.782277310884965</v>
      </c>
      <c r="AS15">
        <f t="shared" si="9"/>
        <v>-9.6192944117707295</v>
      </c>
      <c r="AT15">
        <f t="shared" si="9"/>
        <v>-4.0612356576229791</v>
      </c>
      <c r="AU15">
        <f t="shared" si="9"/>
        <v>-108.46280738027869</v>
      </c>
      <c r="AW15">
        <v>12</v>
      </c>
      <c r="AX15">
        <f>IF(Z15&gt;0, (R15*SUMPRODUCT(K15:$K$98, X15:$X$98)-K15*$AZ$3)/Z15, 0)</f>
        <v>-139.54076456896522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100000</v>
      </c>
      <c r="S16">
        <f t="shared" si="1"/>
        <v>-115.85959570794633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-120.16291526263865</v>
      </c>
      <c r="AC16">
        <f t="shared" si="2"/>
        <v>-98.525477272504077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-213.30979256243756</v>
      </c>
      <c r="AI16">
        <f t="shared" si="6"/>
        <v>-234.56946394970501</v>
      </c>
      <c r="AJ16">
        <f t="shared" si="7"/>
        <v>-21.637437990134572</v>
      </c>
      <c r="AK16">
        <f t="shared" si="22"/>
        <v>-8.4114040683847069</v>
      </c>
      <c r="AL16">
        <f t="shared" si="8"/>
        <v>-264.61830600822424</v>
      </c>
      <c r="AN16">
        <f t="shared" si="9"/>
        <v>0</v>
      </c>
      <c r="AO16">
        <f t="shared" si="9"/>
        <v>0</v>
      </c>
      <c r="AP16">
        <f t="shared" si="9"/>
        <v>-7.6453732857518384</v>
      </c>
      <c r="AQ16">
        <f t="shared" si="9"/>
        <v>-76.710169218459413</v>
      </c>
      <c r="AR16">
        <f t="shared" si="9"/>
        <v>-84.355542504211243</v>
      </c>
      <c r="AS16">
        <f t="shared" si="9"/>
        <v>-7.7812251830459429</v>
      </c>
      <c r="AT16">
        <f t="shared" si="9"/>
        <v>-3.024897364999132</v>
      </c>
      <c r="AU16">
        <f t="shared" si="9"/>
        <v>-95.161665052256311</v>
      </c>
      <c r="AW16">
        <v>13</v>
      </c>
      <c r="AX16">
        <f>IF(Z16&gt;0, (R16*SUMPRODUCT(K16:$K$98, X16:$X$98)-K16*$AZ$3)/Z16, 0)</f>
        <v>-115.85959570794633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100000</v>
      </c>
      <c r="S17">
        <f t="shared" si="1"/>
        <v>-94.112498330740578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-98.525477272504077</v>
      </c>
      <c r="AC17">
        <f t="shared" si="2"/>
        <v>-79.031442648444681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-212.7969799771426</v>
      </c>
      <c r="AI17">
        <f t="shared" si="6"/>
        <v>-233.79085540554308</v>
      </c>
      <c r="AJ17">
        <f t="shared" si="7"/>
        <v>-19.494034624059395</v>
      </c>
      <c r="AK17">
        <f t="shared" si="22"/>
        <v>-6.8967834090752858</v>
      </c>
      <c r="AL17">
        <f t="shared" si="8"/>
        <v>-260.18167343867776</v>
      </c>
      <c r="AN17">
        <f t="shared" si="9"/>
        <v>0</v>
      </c>
      <c r="AO17">
        <f t="shared" si="9"/>
        <v>0</v>
      </c>
      <c r="AP17">
        <f t="shared" si="9"/>
        <v>-6.7408822453802246</v>
      </c>
      <c r="AQ17">
        <f t="shared" si="9"/>
        <v>-68.326564530241214</v>
      </c>
      <c r="AR17">
        <f t="shared" si="9"/>
        <v>-75.067446775621434</v>
      </c>
      <c r="AS17">
        <f t="shared" si="9"/>
        <v>-6.2593013060552938</v>
      </c>
      <c r="AT17">
        <f t="shared" si="9"/>
        <v>-2.214474644808853</v>
      </c>
      <c r="AU17">
        <f t="shared" si="9"/>
        <v>-83.541222726485586</v>
      </c>
      <c r="AW17">
        <v>14</v>
      </c>
      <c r="AX17">
        <f>IF(Z17&gt;0, (R17*SUMPRODUCT(K17:$K$98, X17:$X$98)-K17*$AZ$3)/Z17, 0)</f>
        <v>-94.112498330740578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100000</v>
      </c>
      <c r="S18">
        <f t="shared" si="1"/>
        <v>-74.118267352567955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-79.031442648444681</v>
      </c>
      <c r="AC18">
        <f t="shared" si="2"/>
        <v>-61.461396605007955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-212.33415547038544</v>
      </c>
      <c r="AI18">
        <f t="shared" si="6"/>
        <v>-233.06500860563432</v>
      </c>
      <c r="AJ18">
        <f t="shared" si="7"/>
        <v>-17.570046043436726</v>
      </c>
      <c r="AK18">
        <f t="shared" si="22"/>
        <v>-5.5322009853911283</v>
      </c>
      <c r="AL18">
        <f t="shared" si="8"/>
        <v>-256.16725563446215</v>
      </c>
      <c r="AN18">
        <f t="shared" si="9"/>
        <v>0</v>
      </c>
      <c r="AO18">
        <f t="shared" si="9"/>
        <v>0</v>
      </c>
      <c r="AP18">
        <f t="shared" si="9"/>
        <v>-5.9432401193276085</v>
      </c>
      <c r="AQ18">
        <f t="shared" si="9"/>
        <v>-60.8731759982144</v>
      </c>
      <c r="AR18">
        <f t="shared" si="9"/>
        <v>-66.816416117542005</v>
      </c>
      <c r="AS18">
        <f t="shared" si="9"/>
        <v>-5.0370817767376348</v>
      </c>
      <c r="AT18">
        <f t="shared" si="9"/>
        <v>-1.5860031726651629</v>
      </c>
      <c r="AU18">
        <f t="shared" si="9"/>
        <v>-73.4395010669448</v>
      </c>
      <c r="AW18">
        <v>15</v>
      </c>
      <c r="AX18">
        <f>IF(Z18&gt;0, (R18*SUMPRODUCT(K18:$K$98, X18:$X$98)-K18*$AZ$3)/Z18, 0)</f>
        <v>-74.118267352567955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100000</v>
      </c>
      <c r="S19">
        <f t="shared" si="1"/>
        <v>-55.740253243530745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-61.461396605007955</v>
      </c>
      <c r="AC19">
        <f t="shared" si="2"/>
        <v>-45.641170305295645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-212.29297475691564</v>
      </c>
      <c r="AI19">
        <f t="shared" si="6"/>
        <v>-232.76344611712281</v>
      </c>
      <c r="AJ19">
        <f t="shared" si="7"/>
        <v>-15.82022629971231</v>
      </c>
      <c r="AK19">
        <f t="shared" si="22"/>
        <v>-4.3022977623505572</v>
      </c>
      <c r="AL19">
        <f t="shared" si="8"/>
        <v>-252.88597017918568</v>
      </c>
      <c r="AN19">
        <f t="shared" si="9"/>
        <v>0</v>
      </c>
      <c r="AO19">
        <f t="shared" si="9"/>
        <v>0</v>
      </c>
      <c r="AP19">
        <f t="shared" si="9"/>
        <v>-5.2398146210854284</v>
      </c>
      <c r="AQ19">
        <f t="shared" si="9"/>
        <v>-54.340508995184585</v>
      </c>
      <c r="AR19">
        <f t="shared" si="9"/>
        <v>-59.580323616270014</v>
      </c>
      <c r="AS19">
        <f t="shared" si="9"/>
        <v>-4.0494941037485637</v>
      </c>
      <c r="AT19">
        <f t="shared" si="9"/>
        <v>-1.1012566502620789</v>
      </c>
      <c r="AU19">
        <f t="shared" si="9"/>
        <v>-64.731074370280652</v>
      </c>
      <c r="AW19">
        <v>16</v>
      </c>
      <c r="AX19">
        <f>IF(Z19&gt;0, (R19*SUMPRODUCT(K19:$K$98, X19:$X$98)-K19*$AZ$3)/Z19, 0)</f>
        <v>-55.740253243530745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100000</v>
      </c>
      <c r="S20">
        <f t="shared" si="1"/>
        <v>-38.967304519112943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-45.641170305295645</v>
      </c>
      <c r="AC20">
        <f t="shared" si="2"/>
        <v>-31.505427248760043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-212.13876998124456</v>
      </c>
      <c r="AI20">
        <f t="shared" si="6"/>
        <v>-232.35150193535435</v>
      </c>
      <c r="AJ20">
        <f t="shared" si="7"/>
        <v>-14.135743056535603</v>
      </c>
      <c r="AK20">
        <f t="shared" si="22"/>
        <v>-3.1948819213706954</v>
      </c>
      <c r="AL20">
        <f t="shared" si="8"/>
        <v>-249.68212691326065</v>
      </c>
      <c r="AN20">
        <f t="shared" si="9"/>
        <v>0</v>
      </c>
      <c r="AO20">
        <f t="shared" si="9"/>
        <v>0</v>
      </c>
      <c r="AP20">
        <f t="shared" si="9"/>
        <v>-4.6195010853146545</v>
      </c>
      <c r="AQ20">
        <f t="shared" si="9"/>
        <v>-48.483069007721134</v>
      </c>
      <c r="AR20">
        <f t="shared" si="9"/>
        <v>-53.102570093035787</v>
      </c>
      <c r="AS20">
        <f t="shared" si="9"/>
        <v>-3.2306409910174483</v>
      </c>
      <c r="AT20">
        <f t="shared" si="9"/>
        <v>-0.73017148482114225</v>
      </c>
      <c r="AU20">
        <f t="shared" si="9"/>
        <v>-57.063382568874374</v>
      </c>
      <c r="AW20">
        <v>17</v>
      </c>
      <c r="AX20">
        <f>IF(Z20&gt;0, (R20*SUMPRODUCT(K20:$K$98, X20:$X$98)-K20*$AZ$3)/Z20, 0)</f>
        <v>-38.967304519112943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25</v>
      </c>
      <c r="R21">
        <f t="shared" si="0"/>
        <v>100000</v>
      </c>
      <c r="S21">
        <f t="shared" si="1"/>
        <v>-23.611374964693351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-31.505427248760043</v>
      </c>
      <c r="AC21">
        <f t="shared" si="2"/>
        <v>-18.848985496016724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-212.31324283112417</v>
      </c>
      <c r="AI21">
        <f t="shared" si="6"/>
        <v>-232.27076915498509</v>
      </c>
      <c r="AJ21">
        <f t="shared" si="7"/>
        <v>-12.656441752743319</v>
      </c>
      <c r="AK21">
        <f t="shared" si="22"/>
        <v>-2.205379907413203</v>
      </c>
      <c r="AL21">
        <f t="shared" si="8"/>
        <v>-247.13259081514161</v>
      </c>
      <c r="AN21">
        <f t="shared" si="9"/>
        <v>0</v>
      </c>
      <c r="AO21">
        <f t="shared" si="9"/>
        <v>0</v>
      </c>
      <c r="AP21">
        <f t="shared" si="9"/>
        <v>-4.0724779808245435</v>
      </c>
      <c r="AQ21">
        <f t="shared" si="9"/>
        <v>-43.324056921496123</v>
      </c>
      <c r="AR21">
        <f t="shared" si="9"/>
        <v>-47.396534902320667</v>
      </c>
      <c r="AS21">
        <f t="shared" si="9"/>
        <v>-2.5826387257228083</v>
      </c>
      <c r="AT21">
        <f t="shared" si="9"/>
        <v>-0.4500237637945721</v>
      </c>
      <c r="AU21">
        <f t="shared" si="9"/>
        <v>-50.429197391838045</v>
      </c>
      <c r="AW21">
        <v>18</v>
      </c>
      <c r="AX21">
        <f>IF(Z21&gt;0, (R21*SUMPRODUCT(K21:$K$98, X21:$X$98)-K21*$AZ$3)/Z21, 0)</f>
        <v>-23.611374964693351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25</v>
      </c>
      <c r="R22">
        <f t="shared" si="0"/>
        <v>100000</v>
      </c>
      <c r="S22">
        <f t="shared" si="1"/>
        <v>-9.6222731493200495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-18.848985496016724</v>
      </c>
      <c r="AC22">
        <f t="shared" si="2"/>
        <v>-7.5841935242410159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-212.65822004495291</v>
      </c>
      <c r="AI22">
        <f t="shared" si="6"/>
        <v>-232.36300655056397</v>
      </c>
      <c r="AJ22">
        <f t="shared" si="7"/>
        <v>-11.264791971775708</v>
      </c>
      <c r="AK22">
        <f t="shared" si="22"/>
        <v>-1.3194289847211709</v>
      </c>
      <c r="AL22">
        <f t="shared" si="8"/>
        <v>-244.94722750706086</v>
      </c>
      <c r="AN22">
        <f t="shared" si="9"/>
        <v>0</v>
      </c>
      <c r="AO22">
        <f t="shared" si="9"/>
        <v>0</v>
      </c>
      <c r="AP22">
        <f t="shared" si="9"/>
        <v>-3.5900933821520966</v>
      </c>
      <c r="AQ22">
        <f t="shared" si="9"/>
        <v>-38.745046449817096</v>
      </c>
      <c r="AR22">
        <f t="shared" si="9"/>
        <v>-42.335139831969194</v>
      </c>
      <c r="AS22">
        <f t="shared" si="9"/>
        <v>-2.0523772281255632</v>
      </c>
      <c r="AT22">
        <f t="shared" si="9"/>
        <v>-0.24039201160176391</v>
      </c>
      <c r="AU22">
        <f t="shared" si="9"/>
        <v>-44.627909071696521</v>
      </c>
      <c r="AW22">
        <v>19</v>
      </c>
      <c r="AX22">
        <f>IF(Z22&gt;0, (R22*SUMPRODUCT(K22:$K$98, X22:$X$98)-K22*$AZ$3)/Z22, 0)</f>
        <v>-9.6222731493200495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100000</v>
      </c>
      <c r="S23">
        <f t="shared" si="1"/>
        <v>3.0980138634275938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-7.5841935242410159</v>
      </c>
      <c r="AC23">
        <f t="shared" si="2"/>
        <v>2.4108036806488258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-213.2369235533906</v>
      </c>
      <c r="AI23">
        <f t="shared" si="6"/>
        <v>-232.6913529630572</v>
      </c>
      <c r="AJ23">
        <f t="shared" si="7"/>
        <v>-9.9949972048898417</v>
      </c>
      <c r="AK23">
        <f t="shared" si="22"/>
        <v>-0.53089354669687117</v>
      </c>
      <c r="AL23">
        <f t="shared" si="8"/>
        <v>-243.2172437146439</v>
      </c>
      <c r="AN23">
        <f t="shared" si="9"/>
        <v>0</v>
      </c>
      <c r="AO23">
        <f t="shared" si="9"/>
        <v>0</v>
      </c>
      <c r="AP23">
        <f t="shared" si="9"/>
        <v>-3.1647141318258645</v>
      </c>
      <c r="AQ23">
        <f t="shared" si="9"/>
        <v>-34.687931020026326</v>
      </c>
      <c r="AR23">
        <f t="shared" si="9"/>
        <v>-37.852645151852194</v>
      </c>
      <c r="AS23">
        <f t="shared" si="9"/>
        <v>-1.6259180999756173</v>
      </c>
      <c r="AT23">
        <f t="shared" si="9"/>
        <v>-8.636214788658432E-2</v>
      </c>
      <c r="AU23">
        <f t="shared" si="9"/>
        <v>-39.56492539971439</v>
      </c>
      <c r="AW23">
        <v>20</v>
      </c>
      <c r="AX23">
        <f>IF(Z23&gt;0, (R23*SUMPRODUCT(K23:$K$98, X23:$X$98)-K23*$AZ$3)/Z23, 0)</f>
        <v>3.0980138634275938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100000</v>
      </c>
      <c r="S24">
        <f t="shared" si="1"/>
        <v>14.631545863693331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2.4108036806488258</v>
      </c>
      <c r="AC24">
        <f t="shared" si="2"/>
        <v>11.24076878089636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-213.9686080496065</v>
      </c>
      <c r="AI24">
        <f t="shared" si="6"/>
        <v>-233.17500101316404</v>
      </c>
      <c r="AJ24">
        <f t="shared" si="7"/>
        <v>-8.8299651002475343</v>
      </c>
      <c r="AK24">
        <f t="shared" si="22"/>
        <v>0.16875625764541782</v>
      </c>
      <c r="AL24">
        <f t="shared" si="8"/>
        <v>-241.83620985576616</v>
      </c>
      <c r="AN24">
        <f t="shared" si="9"/>
        <v>0</v>
      </c>
      <c r="AO24">
        <f t="shared" si="9"/>
        <v>0</v>
      </c>
      <c r="AP24">
        <f t="shared" si="9"/>
        <v>-2.7896118315977265</v>
      </c>
      <c r="AQ24">
        <f t="shared" si="9"/>
        <v>-31.077639707686103</v>
      </c>
      <c r="AR24">
        <f t="shared" si="9"/>
        <v>-33.867251539283828</v>
      </c>
      <c r="AS24">
        <f t="shared" si="9"/>
        <v>-1.2824987577304565</v>
      </c>
      <c r="AT24">
        <f t="shared" si="9"/>
        <v>2.4510820635454372E-2</v>
      </c>
      <c r="AU24">
        <f t="shared" si="9"/>
        <v>-35.12523947637883</v>
      </c>
      <c r="AW24">
        <v>21</v>
      </c>
      <c r="AX24">
        <f>IF(Z24&gt;0, (R24*SUMPRODUCT(K24:$K$98, X24:$X$98)-K24*$AZ$3)/Z24, 0)</f>
        <v>14.631545863693331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100000</v>
      </c>
      <c r="S25">
        <f t="shared" si="1"/>
        <v>25.076293353152426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11.24076878089636</v>
      </c>
      <c r="AC25">
        <f t="shared" si="2"/>
        <v>19.018393466312034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-215.19226804229135</v>
      </c>
      <c r="AI25">
        <f t="shared" si="6"/>
        <v>-234.15279900920274</v>
      </c>
      <c r="AJ25">
        <f t="shared" si="7"/>
        <v>-7.7776246854156739</v>
      </c>
      <c r="AK25">
        <f t="shared" si="22"/>
        <v>0.78685381466274529</v>
      </c>
      <c r="AL25">
        <f t="shared" si="8"/>
        <v>-241.14356987995566</v>
      </c>
      <c r="AN25">
        <f t="shared" si="9"/>
        <v>0</v>
      </c>
      <c r="AO25">
        <f t="shared" si="9"/>
        <v>0</v>
      </c>
      <c r="AP25">
        <f t="shared" si="9"/>
        <v>-2.4588409563043321</v>
      </c>
      <c r="AQ25">
        <f t="shared" si="9"/>
        <v>-27.906579360345749</v>
      </c>
      <c r="AR25">
        <f t="shared" si="9"/>
        <v>-30.365420316650081</v>
      </c>
      <c r="AS25">
        <f t="shared" si="9"/>
        <v>-1.0086184903069138</v>
      </c>
      <c r="AT25">
        <f t="shared" si="9"/>
        <v>0.10204083363980923</v>
      </c>
      <c r="AU25">
        <f t="shared" si="9"/>
        <v>-31.271997973317184</v>
      </c>
      <c r="AW25">
        <v>22</v>
      </c>
      <c r="AX25">
        <f>IF(Z25&gt;0, (R25*SUMPRODUCT(K25:$K$98, X25:$X$98)-K25*$AZ$3)/Z25, 0)</f>
        <v>25.076293353152426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100000</v>
      </c>
      <c r="S26">
        <f t="shared" si="1"/>
        <v>34.466589148808914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19.018393466312034</v>
      </c>
      <c r="AC26">
        <f t="shared" si="2"/>
        <v>25.804014456950082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-216.95458627277782</v>
      </c>
      <c r="AI26">
        <f t="shared" si="6"/>
        <v>-235.67127328345191</v>
      </c>
      <c r="AJ26">
        <f t="shared" si="7"/>
        <v>-6.7856209906380478</v>
      </c>
      <c r="AK26">
        <f t="shared" si="22"/>
        <v>1.3312875426418425</v>
      </c>
      <c r="AL26">
        <f t="shared" si="8"/>
        <v>-241.12560673144813</v>
      </c>
      <c r="AN26">
        <f t="shared" si="9"/>
        <v>0</v>
      </c>
      <c r="AO26">
        <f t="shared" si="9"/>
        <v>0</v>
      </c>
      <c r="AP26">
        <f t="shared" si="9"/>
        <v>-2.1671596130633546</v>
      </c>
      <c r="AQ26">
        <f t="shared" si="9"/>
        <v>-25.120643251185079</v>
      </c>
      <c r="AR26">
        <f t="shared" si="9"/>
        <v>-27.287802864248434</v>
      </c>
      <c r="AS26">
        <f t="shared" si="9"/>
        <v>-0.7856905312398077</v>
      </c>
      <c r="AT26">
        <f t="shared" si="9"/>
        <v>0.15414654282258319</v>
      </c>
      <c r="AU26">
        <f t="shared" si="9"/>
        <v>-27.919346852665662</v>
      </c>
      <c r="AW26">
        <v>23</v>
      </c>
      <c r="AX26">
        <f>IF(Z26&gt;0, (R26*SUMPRODUCT(K26:$K$98, X26:$X$98)-K26*$AZ$3)/Z26, 0)</f>
        <v>34.466589148808914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100000</v>
      </c>
      <c r="S27">
        <f t="shared" si="1"/>
        <v>42.840148129571133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25.804014456950082</v>
      </c>
      <c r="AC27">
        <f t="shared" si="2"/>
        <v>31.658550090572078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-218.826071318548</v>
      </c>
      <c r="AI27">
        <f t="shared" si="6"/>
        <v>-237.30088494128572</v>
      </c>
      <c r="AJ27">
        <f t="shared" si="7"/>
        <v>-5.854535633621996</v>
      </c>
      <c r="AK27">
        <f t="shared" si="22"/>
        <v>1.8062810119865058</v>
      </c>
      <c r="AL27">
        <f t="shared" si="8"/>
        <v>-241.34913956292121</v>
      </c>
      <c r="AN27">
        <f t="shared" si="9"/>
        <v>0</v>
      </c>
      <c r="AO27">
        <f t="shared" si="9"/>
        <v>0</v>
      </c>
      <c r="AP27">
        <f t="shared" si="9"/>
        <v>-1.9099586450409354</v>
      </c>
      <c r="AQ27">
        <f t="shared" si="9"/>
        <v>-22.622623167403354</v>
      </c>
      <c r="AR27">
        <f t="shared" si="9"/>
        <v>-24.532581812444288</v>
      </c>
      <c r="AS27">
        <f t="shared" si="9"/>
        <v>-0.60525216516254854</v>
      </c>
      <c r="AT27">
        <f t="shared" si="9"/>
        <v>0.18673650000836584</v>
      </c>
      <c r="AU27">
        <f t="shared" si="9"/>
        <v>-24.951097477598474</v>
      </c>
      <c r="AW27">
        <v>24</v>
      </c>
      <c r="AX27">
        <f>IF(Z27&gt;0, (R27*SUMPRODUCT(K27:$K$98, X27:$X$98)-K27*$AZ$3)/Z27, 0)</f>
        <v>42.840148129571133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25</v>
      </c>
      <c r="R28">
        <f t="shared" si="0"/>
        <v>100000</v>
      </c>
      <c r="S28">
        <f t="shared" si="1"/>
        <v>50.305376075349486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31.658550090572078</v>
      </c>
      <c r="AC28">
        <f t="shared" si="2"/>
        <v>36.69233664174638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-221.06636824248176</v>
      </c>
      <c r="AI28">
        <f t="shared" si="6"/>
        <v>-239.30116713693147</v>
      </c>
      <c r="AJ28">
        <f t="shared" si="7"/>
        <v>-5.0337865511743018</v>
      </c>
      <c r="AK28">
        <f t="shared" si="22"/>
        <v>2.2160985063400456</v>
      </c>
      <c r="AL28">
        <f t="shared" si="8"/>
        <v>-242.11885518176572</v>
      </c>
      <c r="AN28">
        <f t="shared" si="9"/>
        <v>0</v>
      </c>
      <c r="AO28">
        <f t="shared" si="9"/>
        <v>0</v>
      </c>
      <c r="AP28">
        <f t="shared" si="9"/>
        <v>-1.6831656261982735</v>
      </c>
      <c r="AQ28">
        <f t="shared" si="9"/>
        <v>-20.405561601641342</v>
      </c>
      <c r="AR28">
        <f t="shared" si="9"/>
        <v>-22.088727227839616</v>
      </c>
      <c r="AS28">
        <f t="shared" si="9"/>
        <v>-0.46464436167347334</v>
      </c>
      <c r="AT28">
        <f t="shared" si="9"/>
        <v>0.2045572781872716</v>
      </c>
      <c r="AU28">
        <f t="shared" si="9"/>
        <v>-22.348814311325818</v>
      </c>
      <c r="AW28">
        <v>25</v>
      </c>
      <c r="AX28">
        <f>IF(Z28&gt;0, (R28*SUMPRODUCT(K28:$K$98, X28:$X$98)-K28*$AZ$3)/Z28, 0)</f>
        <v>50.305376075349486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100000</v>
      </c>
      <c r="S29">
        <f t="shared" si="1"/>
        <v>56.927565564630257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36.69233664174638</v>
      </c>
      <c r="AC29">
        <f t="shared" si="2"/>
        <v>40.979998003120755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-223.5916759015501</v>
      </c>
      <c r="AI29">
        <f t="shared" si="6"/>
        <v>-241.58822888807993</v>
      </c>
      <c r="AJ29">
        <f t="shared" si="7"/>
        <v>-4.2876613613743757</v>
      </c>
      <c r="AK29">
        <f t="shared" si="22"/>
        <v>2.5684635649222467</v>
      </c>
      <c r="AL29">
        <f t="shared" si="8"/>
        <v>-243.30742668453206</v>
      </c>
      <c r="AN29">
        <f t="shared" si="9"/>
        <v>0</v>
      </c>
      <c r="AO29">
        <f t="shared" si="9"/>
        <v>0</v>
      </c>
      <c r="AP29">
        <f t="shared" si="9"/>
        <v>-1.4831913435874682</v>
      </c>
      <c r="AQ29">
        <f t="shared" si="9"/>
        <v>-18.427375422594196</v>
      </c>
      <c r="AR29">
        <f t="shared" si="9"/>
        <v>-19.910566766181667</v>
      </c>
      <c r="AS29">
        <f t="shared" si="9"/>
        <v>-0.35336890459994619</v>
      </c>
      <c r="AT29">
        <f t="shared" si="9"/>
        <v>0.21168069955751317</v>
      </c>
      <c r="AU29">
        <f t="shared" si="9"/>
        <v>-20.052254971224098</v>
      </c>
      <c r="AW29">
        <v>26</v>
      </c>
      <c r="AX29">
        <f>IF(Z29&gt;0, (R29*SUMPRODUCT(K29:$K$98, X29:$X$98)-K29*$AZ$3)/Z29, 0)</f>
        <v>56.927565564630257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100000</v>
      </c>
      <c r="S30">
        <f t="shared" si="1"/>
        <v>62.782110089871615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40.979998003120755</v>
      </c>
      <c r="AC30">
        <f t="shared" si="2"/>
        <v>44.600143083219194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-226.77657979719672</v>
      </c>
      <c r="AI30">
        <f t="shared" si="6"/>
        <v>-244.53647310891193</v>
      </c>
      <c r="AJ30">
        <f t="shared" si="7"/>
        <v>-3.6201450800984389</v>
      </c>
      <c r="AK30">
        <f t="shared" si="22"/>
        <v>2.868599860218453</v>
      </c>
      <c r="AL30">
        <f t="shared" si="8"/>
        <v>-245.28801832879191</v>
      </c>
      <c r="AN30">
        <f t="shared" si="9"/>
        <v>0</v>
      </c>
      <c r="AO30">
        <f t="shared" si="9"/>
        <v>0</v>
      </c>
      <c r="AP30">
        <f t="shared" si="9"/>
        <v>-1.3068633616893743</v>
      </c>
      <c r="AQ30">
        <f t="shared" si="9"/>
        <v>-16.687375212478717</v>
      </c>
      <c r="AR30">
        <f t="shared" si="9"/>
        <v>-17.99423857416809</v>
      </c>
      <c r="AS30">
        <f t="shared" si="9"/>
        <v>-0.26638870437695095</v>
      </c>
      <c r="AT30">
        <f t="shared" si="9"/>
        <v>0.21108618114241909</v>
      </c>
      <c r="AU30">
        <f t="shared" si="9"/>
        <v>-18.049541097402621</v>
      </c>
      <c r="AW30">
        <v>27</v>
      </c>
      <c r="AX30">
        <f>IF(Z30&gt;0, (R30*SUMPRODUCT(K30:$K$98, X30:$X$98)-K30*$AZ$3)/Z30, 0)</f>
        <v>62.782110089871615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25</v>
      </c>
      <c r="R31">
        <f t="shared" si="0"/>
        <v>100000</v>
      </c>
      <c r="S31">
        <f t="shared" si="1"/>
        <v>67.901711835491867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44.600143083219194</v>
      </c>
      <c r="AC31">
        <f t="shared" si="2"/>
        <v>47.598054033858887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-230.71792153761353</v>
      </c>
      <c r="AI31">
        <f t="shared" si="6"/>
        <v>-248.24253643582722</v>
      </c>
      <c r="AJ31">
        <f t="shared" si="7"/>
        <v>-2.9979109506396924</v>
      </c>
      <c r="AK31">
        <f t="shared" si="22"/>
        <v>3.1220100158253441</v>
      </c>
      <c r="AL31">
        <f t="shared" si="8"/>
        <v>-248.11843737064157</v>
      </c>
      <c r="AN31">
        <f t="shared" si="9"/>
        <v>0</v>
      </c>
      <c r="AO31">
        <f t="shared" si="9"/>
        <v>0</v>
      </c>
      <c r="AP31">
        <f t="shared" si="9"/>
        <v>-1.1513842663142093</v>
      </c>
      <c r="AQ31">
        <f t="shared" si="9"/>
        <v>-15.158392144879734</v>
      </c>
      <c r="AR31">
        <f t="shared" si="9"/>
        <v>-16.309776411193944</v>
      </c>
      <c r="AS31">
        <f t="shared" si="9"/>
        <v>-0.19696566917025157</v>
      </c>
      <c r="AT31">
        <f t="shared" si="9"/>
        <v>0.20511909861500507</v>
      </c>
      <c r="AU31">
        <f t="shared" si="9"/>
        <v>-16.30162298174919</v>
      </c>
      <c r="AW31">
        <v>28</v>
      </c>
      <c r="AX31">
        <f>IF(Z31&gt;0, (R31*SUMPRODUCT(K31:$K$98, X31:$X$98)-K31*$AZ$3)/Z31, 0)</f>
        <v>67.901711835491867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100000</v>
      </c>
      <c r="S32">
        <f t="shared" si="1"/>
        <v>72.316528827596741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47.598054033858887</v>
      </c>
      <c r="AC32">
        <f t="shared" si="2"/>
        <v>50.015810248906384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-235.12572523400462</v>
      </c>
      <c r="AI32">
        <f t="shared" si="6"/>
        <v>-252.41631255192766</v>
      </c>
      <c r="AJ32">
        <f t="shared" si="7"/>
        <v>-2.4177562150474969</v>
      </c>
      <c r="AK32">
        <f t="shared" si="22"/>
        <v>3.3318637823701223</v>
      </c>
      <c r="AL32">
        <f t="shared" si="8"/>
        <v>-251.50220498460502</v>
      </c>
      <c r="AN32">
        <f t="shared" si="9"/>
        <v>0</v>
      </c>
      <c r="AO32">
        <f t="shared" si="9"/>
        <v>0</v>
      </c>
      <c r="AP32">
        <f t="shared" si="9"/>
        <v>-1.01429323782672</v>
      </c>
      <c r="AQ32">
        <f t="shared" si="9"/>
        <v>-13.792847446931118</v>
      </c>
      <c r="AR32">
        <f t="shared" si="9"/>
        <v>-14.807140684757838</v>
      </c>
      <c r="AS32">
        <f t="shared" si="9"/>
        <v>-0.14182940894634552</v>
      </c>
      <c r="AT32">
        <f t="shared" si="9"/>
        <v>0.19545240665796665</v>
      </c>
      <c r="AU32">
        <f t="shared" si="9"/>
        <v>-14.753517687046216</v>
      </c>
      <c r="AW32">
        <v>29</v>
      </c>
      <c r="AX32">
        <f>IF(Z32&gt;0, (R32*SUMPRODUCT(K32:$K$98, X32:$X$98)-K32*$AZ$3)/Z32, 0)</f>
        <v>72.316528827596741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100000</v>
      </c>
      <c r="S33">
        <f t="shared" si="1"/>
        <v>76.089276314765712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50.015810248906384</v>
      </c>
      <c r="AC33">
        <f t="shared" si="2"/>
        <v>51.915952409053176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-240.41143837411906</v>
      </c>
      <c r="AI33">
        <f t="shared" si="6"/>
        <v>-257.46901695926931</v>
      </c>
      <c r="AJ33">
        <f t="shared" si="7"/>
        <v>-1.9001421601467925</v>
      </c>
      <c r="AK33">
        <f t="shared" si="22"/>
        <v>3.5011067174234474</v>
      </c>
      <c r="AL33">
        <f t="shared" si="8"/>
        <v>-255.86805240199266</v>
      </c>
      <c r="AN33">
        <f t="shared" si="9"/>
        <v>0</v>
      </c>
      <c r="AO33">
        <f t="shared" si="9"/>
        <v>0</v>
      </c>
      <c r="AP33">
        <f t="shared" si="9"/>
        <v>-0.89341480045586719</v>
      </c>
      <c r="AQ33">
        <f t="shared" si="9"/>
        <v>-12.591889063862073</v>
      </c>
      <c r="AR33">
        <f t="shared" si="9"/>
        <v>-13.48530386431794</v>
      </c>
      <c r="AS33">
        <f t="shared" si="9"/>
        <v>-9.9522632733066302E-2</v>
      </c>
      <c r="AT33">
        <f t="shared" si="9"/>
        <v>0.1833754154323311</v>
      </c>
      <c r="AU33">
        <f t="shared" si="9"/>
        <v>-13.401451081618674</v>
      </c>
      <c r="AW33">
        <v>30</v>
      </c>
      <c r="AX33">
        <f>IF(Z33&gt;0, (R33*SUMPRODUCT(K33:$K$98, X33:$X$98)-K33*$AZ$3)/Z33, 0)</f>
        <v>76.089276314765712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100000</v>
      </c>
      <c r="S34">
        <f t="shared" si="1"/>
        <v>79.248939833872583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51.915952409053176</v>
      </c>
      <c r="AC34">
        <f t="shared" si="2"/>
        <v>53.33566120865342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-246.59199782213847</v>
      </c>
      <c r="AI34">
        <f t="shared" si="6"/>
        <v>-263.41735262198171</v>
      </c>
      <c r="AJ34">
        <f t="shared" si="7"/>
        <v>-1.4197087996002438</v>
      </c>
      <c r="AK34">
        <f t="shared" si="22"/>
        <v>3.6341166686337227</v>
      </c>
      <c r="AL34">
        <f t="shared" si="8"/>
        <v>-261.20294475294821</v>
      </c>
      <c r="AN34">
        <f t="shared" si="9"/>
        <v>0</v>
      </c>
      <c r="AO34">
        <f t="shared" si="9"/>
        <v>0</v>
      </c>
      <c r="AP34">
        <f t="shared" si="9"/>
        <v>-0.78683192080357434</v>
      </c>
      <c r="AQ34">
        <f t="shared" si="9"/>
        <v>-11.53178982608984</v>
      </c>
      <c r="AR34">
        <f t="shared" si="9"/>
        <v>-12.318621746893415</v>
      </c>
      <c r="AS34">
        <f t="shared" si="9"/>
        <v>-6.6392192917180251E-2</v>
      </c>
      <c r="AT34">
        <f t="shared" si="9"/>
        <v>0.1699482140389694</v>
      </c>
      <c r="AU34">
        <f t="shared" ref="AU34:AU97" si="23">AL34*$K34</f>
        <v>-12.215065725771625</v>
      </c>
      <c r="AW34">
        <v>31</v>
      </c>
      <c r="AX34">
        <f>IF(Z34&gt;0, (R34*SUMPRODUCT(K34:$K$98, X34:$X$98)-K34*$AZ$3)/Z34, 0)</f>
        <v>79.248939833872583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25</v>
      </c>
      <c r="R35">
        <f t="shared" si="0"/>
        <v>100000</v>
      </c>
      <c r="S35">
        <f t="shared" si="1"/>
        <v>81.828710127078679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53.33566120865342</v>
      </c>
      <c r="AC35">
        <f t="shared" si="2"/>
        <v>54.314226617797821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-252.89140897504851</v>
      </c>
      <c r="AI35">
        <f t="shared" ref="AI35:AI66" si="25">SUM(AE35:AH35)</f>
        <v>-269.48528737464954</v>
      </c>
      <c r="AJ35">
        <f t="shared" si="7"/>
        <v>-0.9785654091444016</v>
      </c>
      <c r="AK35">
        <f t="shared" si="22"/>
        <v>3.7334962846057396</v>
      </c>
      <c r="AL35">
        <f t="shared" ref="AL35:AL98" si="26">SUM(AI35:AK35)</f>
        <v>-266.73035649918819</v>
      </c>
      <c r="AN35">
        <f t="shared" ref="AN35:AT66" si="27">AE35*$K35</f>
        <v>0</v>
      </c>
      <c r="AO35">
        <f t="shared" si="27"/>
        <v>0</v>
      </c>
      <c r="AP35">
        <f t="shared" si="27"/>
        <v>-0.6928633988311772</v>
      </c>
      <c r="AQ35">
        <f t="shared" si="27"/>
        <v>-10.559267516499951</v>
      </c>
      <c r="AR35">
        <f t="shared" si="27"/>
        <v>-11.252130915331128</v>
      </c>
      <c r="AS35">
        <f t="shared" si="27"/>
        <v>-4.0859173427154498E-2</v>
      </c>
      <c r="AT35">
        <f t="shared" si="27"/>
        <v>0.15588898887783215</v>
      </c>
      <c r="AU35">
        <f t="shared" si="23"/>
        <v>-11.13710109988045</v>
      </c>
      <c r="AW35">
        <v>32</v>
      </c>
      <c r="AX35">
        <f>IF(Z35&gt;0, (R35*SUMPRODUCT(K35:$K$98, X35:$X$98)-K35*$AZ$3)/Z35, 0)</f>
        <v>81.828710127078679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100000</v>
      </c>
      <c r="S36">
        <f t="shared" si="1"/>
        <v>83.916201195582246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54.314226617797821</v>
      </c>
      <c r="AC36">
        <f t="shared" si="2"/>
        <v>54.924919132757012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-259.65463714765156</v>
      </c>
      <c r="AI36">
        <f t="shared" si="25"/>
        <v>-276.01766310396965</v>
      </c>
      <c r="AJ36">
        <f t="shared" si="7"/>
        <v>-0.61069251495919019</v>
      </c>
      <c r="AK36">
        <f t="shared" si="22"/>
        <v>3.8019958632458479</v>
      </c>
      <c r="AL36">
        <f t="shared" si="26"/>
        <v>-272.82635975568297</v>
      </c>
      <c r="AN36">
        <f t="shared" si="27"/>
        <v>0</v>
      </c>
      <c r="AO36">
        <f t="shared" si="27"/>
        <v>0</v>
      </c>
      <c r="AP36">
        <f t="shared" si="27"/>
        <v>-0.61002174084064653</v>
      </c>
      <c r="AQ36">
        <f t="shared" si="27"/>
        <v>-9.6800539333617053</v>
      </c>
      <c r="AR36">
        <f t="shared" si="27"/>
        <v>-10.290075674202352</v>
      </c>
      <c r="AS36">
        <f t="shared" si="27"/>
        <v>-2.2766920500417214E-2</v>
      </c>
      <c r="AT36">
        <f t="shared" si="27"/>
        <v>0.1417402955515473</v>
      </c>
      <c r="AU36">
        <f t="shared" si="23"/>
        <v>-10.171102299151221</v>
      </c>
      <c r="AW36">
        <v>33</v>
      </c>
      <c r="AX36">
        <f>IF(Z36&gt;0, (R36*SUMPRODUCT(K36:$K$98, X36:$X$98)-K36*$AZ$3)/Z36, 0)</f>
        <v>83.916201195582246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100000</v>
      </c>
      <c r="S37">
        <f t="shared" si="1"/>
        <v>85.568913430102697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54.924919132757012</v>
      </c>
      <c r="AC37">
        <f t="shared" si="2"/>
        <v>55.21804379891239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-267.0873238309095</v>
      </c>
      <c r="AI37">
        <f t="shared" si="25"/>
        <v>-283.2199476967067</v>
      </c>
      <c r="AJ37">
        <f t="shared" si="7"/>
        <v>-0.29312466615537858</v>
      </c>
      <c r="AK37">
        <f t="shared" si="22"/>
        <v>3.844744339292991</v>
      </c>
      <c r="AL37">
        <f t="shared" si="26"/>
        <v>-279.66832802356907</v>
      </c>
      <c r="AN37">
        <f t="shared" si="27"/>
        <v>0</v>
      </c>
      <c r="AO37">
        <f t="shared" si="27"/>
        <v>0</v>
      </c>
      <c r="AP37">
        <f t="shared" si="27"/>
        <v>-0.53699306820126214</v>
      </c>
      <c r="AQ37">
        <f t="shared" si="27"/>
        <v>-8.8903108815235967</v>
      </c>
      <c r="AR37">
        <f t="shared" si="27"/>
        <v>-9.427303949724859</v>
      </c>
      <c r="AS37">
        <f t="shared" si="27"/>
        <v>-9.7569939740530295E-3</v>
      </c>
      <c r="AT37">
        <f t="shared" si="27"/>
        <v>0.1279767678451576</v>
      </c>
      <c r="AU37">
        <f t="shared" si="23"/>
        <v>-9.309084175853755</v>
      </c>
      <c r="AW37">
        <v>34</v>
      </c>
      <c r="AX37">
        <f>IF(Z37&gt;0, (R37*SUMPRODUCT(K37:$K$98, X37:$X$98)-K37*$AZ$3)/Z37, 0)</f>
        <v>85.568913430102697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100000</v>
      </c>
      <c r="S38">
        <f t="shared" si="1"/>
        <v>86.831366011413706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55.21804379891239</v>
      </c>
      <c r="AC38">
        <f t="shared" si="2"/>
        <v>55.232356666957592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-276.42883170219369</v>
      </c>
      <c r="AI38">
        <f t="shared" si="25"/>
        <v>-292.33102212140739</v>
      </c>
      <c r="AJ38">
        <f t="shared" si="7"/>
        <v>-1.4312868045202265E-2</v>
      </c>
      <c r="AK38">
        <f t="shared" si="22"/>
        <v>3.8652630659238678</v>
      </c>
      <c r="AL38">
        <f t="shared" si="26"/>
        <v>-288.48007192352873</v>
      </c>
      <c r="AN38">
        <f t="shared" si="27"/>
        <v>0</v>
      </c>
      <c r="AO38">
        <f t="shared" si="27"/>
        <v>0</v>
      </c>
      <c r="AP38">
        <f t="shared" si="27"/>
        <v>-0.47260966434995288</v>
      </c>
      <c r="AQ38">
        <f t="shared" si="27"/>
        <v>-8.2154051689366749</v>
      </c>
      <c r="AR38">
        <f t="shared" si="27"/>
        <v>-8.688014833286628</v>
      </c>
      <c r="AS38">
        <f t="shared" si="27"/>
        <v>-4.2537534669155901E-4</v>
      </c>
      <c r="AT38">
        <f t="shared" si="27"/>
        <v>0.1148747834136976</v>
      </c>
      <c r="AU38">
        <f t="shared" si="23"/>
        <v>-8.5735654252196234</v>
      </c>
      <c r="AW38">
        <v>35</v>
      </c>
      <c r="AX38">
        <f>IF(Z38&gt;0, (R38*SUMPRODUCT(K38:$K$98, X38:$X$98)-K38*$AZ$3)/Z38, 0)</f>
        <v>86.831366011413706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100000</v>
      </c>
      <c r="S39">
        <f t="shared" si="1"/>
        <v>87.686472748546606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55.232356666957592</v>
      </c>
      <c r="AC39">
        <f t="shared" si="2"/>
        <v>54.967508417278793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-286.2565383027374</v>
      </c>
      <c r="AI39">
        <f t="shared" si="25"/>
        <v>-301.92814268318324</v>
      </c>
      <c r="AJ39">
        <f t="shared" si="7"/>
        <v>0.26484824967879916</v>
      </c>
      <c r="AK39">
        <f t="shared" si="22"/>
        <v>3.8662649666870319</v>
      </c>
      <c r="AL39">
        <f t="shared" si="26"/>
        <v>-297.79702946681743</v>
      </c>
      <c r="AN39">
        <f t="shared" si="27"/>
        <v>0</v>
      </c>
      <c r="AO39">
        <f t="shared" si="27"/>
        <v>0</v>
      </c>
      <c r="AP39">
        <f t="shared" si="27"/>
        <v>-0.41585419382578465</v>
      </c>
      <c r="AQ39">
        <f t="shared" si="27"/>
        <v>-7.5959665056232071</v>
      </c>
      <c r="AR39">
        <f t="shared" si="27"/>
        <v>-8.0118206994489913</v>
      </c>
      <c r="AS39">
        <f t="shared" si="27"/>
        <v>7.0278864041368608E-3</v>
      </c>
      <c r="AT39">
        <f t="shared" si="27"/>
        <v>0.10259335686425534</v>
      </c>
      <c r="AU39">
        <f t="shared" si="23"/>
        <v>-7.9021994561805995</v>
      </c>
      <c r="AW39">
        <v>36</v>
      </c>
      <c r="AX39">
        <f>IF(Z39&gt;0, (R39*SUMPRODUCT(K39:$K$98, X39:$X$98)-K39*$AZ$3)/Z39, 0)</f>
        <v>87.686472748546606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100000</v>
      </c>
      <c r="S40">
        <f t="shared" si="1"/>
        <v>88.190964350917184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54.967508417278793</v>
      </c>
      <c r="AC40">
        <f t="shared" si="2"/>
        <v>54.470253446707261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-295.56896607190987</v>
      </c>
      <c r="AI40">
        <f t="shared" si="25"/>
        <v>-311.00996216703328</v>
      </c>
      <c r="AJ40">
        <f t="shared" si="7"/>
        <v>0.49725497057153234</v>
      </c>
      <c r="AK40">
        <f t="shared" si="22"/>
        <v>3.8477255892095159</v>
      </c>
      <c r="AL40">
        <f t="shared" si="26"/>
        <v>-306.66498160725223</v>
      </c>
      <c r="AN40">
        <f t="shared" si="27"/>
        <v>0</v>
      </c>
      <c r="AO40">
        <f t="shared" si="27"/>
        <v>0</v>
      </c>
      <c r="AP40">
        <f t="shared" si="27"/>
        <v>-0.36583471672274143</v>
      </c>
      <c r="AQ40">
        <f t="shared" si="27"/>
        <v>-7.0027469930583122</v>
      </c>
      <c r="AR40">
        <f t="shared" si="27"/>
        <v>-7.3685817097810533</v>
      </c>
      <c r="AS40">
        <f t="shared" si="27"/>
        <v>1.1781178505411541E-2</v>
      </c>
      <c r="AT40">
        <f t="shared" si="27"/>
        <v>9.1161968585683706E-2</v>
      </c>
      <c r="AU40">
        <f t="shared" si="23"/>
        <v>-7.2656385626899578</v>
      </c>
      <c r="AW40">
        <v>37</v>
      </c>
      <c r="AX40">
        <f>IF(Z40&gt;0, (R40*SUMPRODUCT(K40:$K$98, X40:$X$98)-K40*$AZ$3)/Z40, 0)</f>
        <v>88.190964350917184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100000</v>
      </c>
      <c r="S41">
        <f t="shared" si="1"/>
        <v>88.437260530139312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54.470253446707261</v>
      </c>
      <c r="AC41">
        <f t="shared" si="2"/>
        <v>53.805641752802238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-305.87816509040999</v>
      </c>
      <c r="AI41">
        <f t="shared" si="25"/>
        <v>-321.08828168330956</v>
      </c>
      <c r="AJ41">
        <f t="shared" si="7"/>
        <v>0.66461169390502306</v>
      </c>
      <c r="AK41">
        <f t="shared" si="22"/>
        <v>3.8129177412695086</v>
      </c>
      <c r="AL41">
        <f t="shared" si="26"/>
        <v>-316.61075224813499</v>
      </c>
      <c r="AN41">
        <f t="shared" si="27"/>
        <v>0</v>
      </c>
      <c r="AO41">
        <f t="shared" si="27"/>
        <v>0</v>
      </c>
      <c r="AP41">
        <f t="shared" si="27"/>
        <v>-0.32175412528002056</v>
      </c>
      <c r="AQ41">
        <f t="shared" si="27"/>
        <v>-6.4705330067532838</v>
      </c>
      <c r="AR41">
        <f t="shared" si="27"/>
        <v>-6.7922871320333043</v>
      </c>
      <c r="AS41">
        <f t="shared" si="27"/>
        <v>1.4059166010805554E-2</v>
      </c>
      <c r="AT41">
        <f t="shared" si="27"/>
        <v>8.0658291152057943E-2</v>
      </c>
      <c r="AU41">
        <f t="shared" si="23"/>
        <v>-6.6975696748704401</v>
      </c>
      <c r="AW41">
        <v>38</v>
      </c>
      <c r="AX41">
        <f>IF(Z41&gt;0, (R41*SUMPRODUCT(K41:$K$98, X41:$X$98)-K41*$AZ$3)/Z41, 0)</f>
        <v>88.437260530139312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100000</v>
      </c>
      <c r="S42">
        <f t="shared" si="1"/>
        <v>88.448250904854262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53.805641752802238</v>
      </c>
      <c r="AC42">
        <f t="shared" si="2"/>
        <v>52.994158120292973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-316.62236550355624</v>
      </c>
      <c r="AI42">
        <f t="shared" si="25"/>
        <v>-331.60122533915091</v>
      </c>
      <c r="AJ42">
        <f t="shared" si="7"/>
        <v>0.81148363250926536</v>
      </c>
      <c r="AK42">
        <f t="shared" si="22"/>
        <v>3.7663949226961568</v>
      </c>
      <c r="AL42">
        <f t="shared" si="26"/>
        <v>-327.02334678394544</v>
      </c>
      <c r="AN42">
        <f t="shared" si="27"/>
        <v>0</v>
      </c>
      <c r="AO42">
        <f t="shared" si="27"/>
        <v>0</v>
      </c>
      <c r="AP42">
        <f t="shared" si="27"/>
        <v>-0.2829126162427959</v>
      </c>
      <c r="AQ42">
        <f t="shared" si="27"/>
        <v>-5.9801922688888984</v>
      </c>
      <c r="AR42">
        <f t="shared" si="27"/>
        <v>-6.2631048851316935</v>
      </c>
      <c r="AS42">
        <f t="shared" si="27"/>
        <v>1.5326864663346981E-2</v>
      </c>
      <c r="AT42">
        <f t="shared" si="27"/>
        <v>7.1137633510090656E-2</v>
      </c>
      <c r="AU42">
        <f t="shared" si="23"/>
        <v>-6.1766403869582547</v>
      </c>
      <c r="AW42">
        <v>39</v>
      </c>
      <c r="AX42">
        <f>IF(Z42&gt;0, (R42*SUMPRODUCT(K42:$K$98, X42:$X$98)-K42*$AZ$3)/Z42, 0)</f>
        <v>88.448250904854262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100000</v>
      </c>
      <c r="S43">
        <f t="shared" si="1"/>
        <v>88.267083589839558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52.994158120292973</v>
      </c>
      <c r="AC43">
        <f t="shared" si="2"/>
        <v>52.066688506979034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-328.62342280436781</v>
      </c>
      <c r="AI43">
        <f t="shared" si="25"/>
        <v>-343.3703381859055</v>
      </c>
      <c r="AJ43">
        <f t="shared" si="7"/>
        <v>0.92746961331393862</v>
      </c>
      <c r="AK43">
        <f t="shared" si="22"/>
        <v>3.7095910684205085</v>
      </c>
      <c r="AL43">
        <f t="shared" si="26"/>
        <v>-338.73327750417104</v>
      </c>
      <c r="AN43">
        <f t="shared" si="27"/>
        <v>0</v>
      </c>
      <c r="AO43">
        <f t="shared" si="27"/>
        <v>0</v>
      </c>
      <c r="AP43">
        <f t="shared" si="27"/>
        <v>-0.24868908450059238</v>
      </c>
      <c r="AQ43">
        <f t="shared" si="27"/>
        <v>-5.5418408560874122</v>
      </c>
      <c r="AR43">
        <f t="shared" si="27"/>
        <v>-5.7905299405880051</v>
      </c>
      <c r="AS43">
        <f t="shared" si="27"/>
        <v>1.5640665391348556E-2</v>
      </c>
      <c r="AT43">
        <f t="shared" si="27"/>
        <v>6.2557815163978903E-2</v>
      </c>
      <c r="AU43">
        <f t="shared" si="23"/>
        <v>-5.7123314600326776</v>
      </c>
      <c r="AW43">
        <v>40</v>
      </c>
      <c r="AX43">
        <f>IF(Z43&gt;0, (R43*SUMPRODUCT(K43:$K$98, X43:$X$98)-K43*$AZ$3)/Z43, 0)</f>
        <v>88.267083589839558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100000</v>
      </c>
      <c r="S44">
        <f t="shared" si="1"/>
        <v>87.90980436042409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52.066688506979034</v>
      </c>
      <c r="AC44">
        <f t="shared" si="2"/>
        <v>51.036207164797901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-342.591254044008</v>
      </c>
      <c r="AI44">
        <f t="shared" si="25"/>
        <v>-357.10505245821929</v>
      </c>
      <c r="AJ44">
        <f t="shared" si="7"/>
        <v>1.0304813421811332</v>
      </c>
      <c r="AK44">
        <f t="shared" si="22"/>
        <v>3.6446681954885327</v>
      </c>
      <c r="AL44">
        <f t="shared" si="26"/>
        <v>-352.42990292054964</v>
      </c>
      <c r="AN44">
        <f t="shared" si="27"/>
        <v>0</v>
      </c>
      <c r="AO44">
        <f t="shared" si="27"/>
        <v>0</v>
      </c>
      <c r="AP44">
        <f t="shared" si="27"/>
        <v>-0.21853379084904107</v>
      </c>
      <c r="AQ44">
        <f t="shared" si="27"/>
        <v>-5.1583853737872403</v>
      </c>
      <c r="AR44">
        <f t="shared" si="27"/>
        <v>-5.3769191646362815</v>
      </c>
      <c r="AS44">
        <f t="shared" si="27"/>
        <v>1.5515924066132105E-2</v>
      </c>
      <c r="AT44">
        <f t="shared" si="27"/>
        <v>5.4877650523736159E-2</v>
      </c>
      <c r="AU44">
        <f t="shared" si="23"/>
        <v>-5.3065255900464132</v>
      </c>
      <c r="AW44">
        <v>41</v>
      </c>
      <c r="AX44">
        <f>IF(Z44&gt;0, (R44*SUMPRODUCT(K44:$K$98, X44:$X$98)-K44*$AZ$3)/Z44, 0)</f>
        <v>87.90980436042409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100000</v>
      </c>
      <c r="S45">
        <f t="shared" si="1"/>
        <v>87.374191025895826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51.036207164797901</v>
      </c>
      <c r="AC45">
        <f t="shared" si="2"/>
        <v>49.905821356998366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-357.29302607549073</v>
      </c>
      <c r="AI45">
        <f t="shared" si="25"/>
        <v>-371.57236324904102</v>
      </c>
      <c r="AJ45">
        <f t="shared" si="7"/>
        <v>1.1303858077995343</v>
      </c>
      <c r="AK45">
        <f t="shared" si="22"/>
        <v>3.5725345015358534</v>
      </c>
      <c r="AL45">
        <f t="shared" si="26"/>
        <v>-366.86944293970561</v>
      </c>
      <c r="AN45">
        <f t="shared" si="27"/>
        <v>0</v>
      </c>
      <c r="AO45">
        <f t="shared" si="27"/>
        <v>0</v>
      </c>
      <c r="AP45">
        <f t="shared" si="27"/>
        <v>-0.19196742461717017</v>
      </c>
      <c r="AQ45">
        <f t="shared" si="27"/>
        <v>-4.8033477475715394</v>
      </c>
      <c r="AR45">
        <f t="shared" si="27"/>
        <v>-4.9953151721887092</v>
      </c>
      <c r="AS45">
        <f t="shared" si="27"/>
        <v>1.5196591390041647E-2</v>
      </c>
      <c r="AT45">
        <f t="shared" si="27"/>
        <v>4.8028156999202591E-2</v>
      </c>
      <c r="AU45">
        <f t="shared" si="23"/>
        <v>-4.9320904237994645</v>
      </c>
      <c r="AW45">
        <v>42</v>
      </c>
      <c r="AX45">
        <f>IF(Z45&gt;0, (R45*SUMPRODUCT(K45:$K$98, X45:$X$98)-K45*$AZ$3)/Z45, 0)</f>
        <v>87.374191025895826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100000</v>
      </c>
      <c r="S46">
        <f t="shared" si="1"/>
        <v>86.693457048585515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49.905821356998366</v>
      </c>
      <c r="AC46">
        <f t="shared" si="2"/>
        <v>48.698901793344433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-372.49907152479381</v>
      </c>
      <c r="AI46">
        <f t="shared" si="25"/>
        <v>-386.54249055872742</v>
      </c>
      <c r="AJ46">
        <f t="shared" si="7"/>
        <v>1.2069195636539334</v>
      </c>
      <c r="AK46">
        <f t="shared" si="22"/>
        <v>3.4934074949898859</v>
      </c>
      <c r="AL46">
        <f t="shared" si="26"/>
        <v>-381.84216350008364</v>
      </c>
      <c r="AN46">
        <f t="shared" si="27"/>
        <v>0</v>
      </c>
      <c r="AO46">
        <f t="shared" si="27"/>
        <v>0</v>
      </c>
      <c r="AP46">
        <f t="shared" si="27"/>
        <v>-0.16856768480007234</v>
      </c>
      <c r="AQ46">
        <f t="shared" si="27"/>
        <v>-4.4712264104194457</v>
      </c>
      <c r="AR46">
        <f t="shared" si="27"/>
        <v>-4.6397940952195178</v>
      </c>
      <c r="AS46">
        <f t="shared" si="27"/>
        <v>1.4487044507712796E-2</v>
      </c>
      <c r="AT46">
        <f t="shared" si="27"/>
        <v>4.1932496073124707E-2</v>
      </c>
      <c r="AU46">
        <f t="shared" si="23"/>
        <v>-4.5833745546386808</v>
      </c>
      <c r="AW46">
        <v>43</v>
      </c>
      <c r="AX46">
        <f>IF(Z46&gt;0, (R46*SUMPRODUCT(K46:$K$98, X46:$X$98)-K46*$AZ$3)/Z46, 0)</f>
        <v>86.693457048585515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100000</v>
      </c>
      <c r="S47">
        <f t="shared" si="1"/>
        <v>85.905057252824733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48.698901793344433</v>
      </c>
      <c r="AC47">
        <f t="shared" si="2"/>
        <v>47.438771975708576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-389.61196693132888</v>
      </c>
      <c r="AI47">
        <f t="shared" si="25"/>
        <v>-403.41754878319028</v>
      </c>
      <c r="AJ47">
        <f t="shared" si="7"/>
        <v>1.2601298176358569</v>
      </c>
      <c r="AK47">
        <f t="shared" si="22"/>
        <v>3.4089231255341108</v>
      </c>
      <c r="AL47">
        <f t="shared" si="26"/>
        <v>-398.74849584002033</v>
      </c>
      <c r="AN47">
        <f t="shared" si="27"/>
        <v>0</v>
      </c>
      <c r="AO47">
        <f t="shared" si="27"/>
        <v>0</v>
      </c>
      <c r="AP47">
        <f t="shared" si="27"/>
        <v>-0.14795790040153731</v>
      </c>
      <c r="AQ47">
        <f t="shared" si="27"/>
        <v>-4.1755696512494378</v>
      </c>
      <c r="AR47">
        <f t="shared" si="27"/>
        <v>-4.323527551650975</v>
      </c>
      <c r="AS47">
        <f t="shared" si="27"/>
        <v>1.3505128871162689E-2</v>
      </c>
      <c r="AT47">
        <f t="shared" si="27"/>
        <v>3.6534288354986441E-2</v>
      </c>
      <c r="AU47">
        <f t="shared" si="23"/>
        <v>-4.2734881344248254</v>
      </c>
      <c r="AW47">
        <v>44</v>
      </c>
      <c r="AX47">
        <f>IF(Z47&gt;0, (R47*SUMPRODUCT(K47:$K$98, X47:$X$98)-K47*$AZ$3)/Z47, 0)</f>
        <v>85.905057252824733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100000</v>
      </c>
      <c r="S48">
        <f t="shared" si="1"/>
        <v>85.014973506056066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47.438771975708576</v>
      </c>
      <c r="AC48">
        <f t="shared" si="2"/>
        <v>46.130252853730198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-408.77703851061995</v>
      </c>
      <c r="AI48">
        <f t="shared" si="25"/>
        <v>-422.34237028433512</v>
      </c>
      <c r="AJ48">
        <f t="shared" si="7"/>
        <v>1.3085191219783781</v>
      </c>
      <c r="AK48">
        <f t="shared" si="22"/>
        <v>3.3207140382996005</v>
      </c>
      <c r="AL48">
        <f t="shared" si="26"/>
        <v>-417.71313712405714</v>
      </c>
      <c r="AN48">
        <f t="shared" si="27"/>
        <v>0</v>
      </c>
      <c r="AO48">
        <f t="shared" si="27"/>
        <v>0</v>
      </c>
      <c r="AP48">
        <f t="shared" si="27"/>
        <v>-0.12980632121343061</v>
      </c>
      <c r="AQ48">
        <f t="shared" si="27"/>
        <v>-3.9115772802844089</v>
      </c>
      <c r="AR48">
        <f t="shared" si="27"/>
        <v>-4.0413836014978397</v>
      </c>
      <c r="AS48">
        <f t="shared" si="27"/>
        <v>1.2521186823499512E-2</v>
      </c>
      <c r="AT48">
        <f t="shared" si="27"/>
        <v>3.1775829762504502E-2</v>
      </c>
      <c r="AU48">
        <f t="shared" si="23"/>
        <v>-3.9970865849118358</v>
      </c>
      <c r="AW48">
        <v>45</v>
      </c>
      <c r="AX48">
        <f>IF(Z48&gt;0, (R48*SUMPRODUCT(K48:$K$98, X48:$X$98)-K48*$AZ$3)/Z48, 0)</f>
        <v>85.014973506056066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100000</v>
      </c>
      <c r="S49">
        <f t="shared" si="1"/>
        <v>84.031093730781322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46.130252853730198</v>
      </c>
      <c r="AC49">
        <f t="shared" si="2"/>
        <v>44.778542117437809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-430.6508827116877</v>
      </c>
      <c r="AI49">
        <f t="shared" si="25"/>
        <v>-443.97289844698781</v>
      </c>
      <c r="AJ49">
        <f t="shared" si="7"/>
        <v>1.3517107362923895</v>
      </c>
      <c r="AK49">
        <f t="shared" si="22"/>
        <v>3.229117699761114</v>
      </c>
      <c r="AL49">
        <f t="shared" si="26"/>
        <v>-439.39207001093433</v>
      </c>
      <c r="AN49">
        <f t="shared" si="27"/>
        <v>0</v>
      </c>
      <c r="AO49">
        <f t="shared" si="27"/>
        <v>0</v>
      </c>
      <c r="AP49">
        <f t="shared" si="27"/>
        <v>-0.1138196751016993</v>
      </c>
      <c r="AQ49">
        <f t="shared" si="27"/>
        <v>-3.6793638835467251</v>
      </c>
      <c r="AR49">
        <f t="shared" si="27"/>
        <v>-3.7931835586484244</v>
      </c>
      <c r="AS49">
        <f t="shared" si="27"/>
        <v>1.1548648484824276E-2</v>
      </c>
      <c r="AT49">
        <f t="shared" si="27"/>
        <v>2.7588702397196019E-2</v>
      </c>
      <c r="AU49">
        <f t="shared" si="23"/>
        <v>-3.7540462077664043</v>
      </c>
      <c r="AW49">
        <v>46</v>
      </c>
      <c r="AX49">
        <f>IF(Z49&gt;0, (R49*SUMPRODUCT(K49:$K$98, X49:$X$98)-K49*$AZ$3)/Z49, 0)</f>
        <v>84.031093730781322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25</v>
      </c>
      <c r="R50">
        <f t="shared" si="0"/>
        <v>100000</v>
      </c>
      <c r="S50">
        <f t="shared" si="1"/>
        <v>82.954609672513314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44.778542117437809</v>
      </c>
      <c r="AC50">
        <f t="shared" si="2"/>
        <v>43.38477336245537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-455.76997806875062</v>
      </c>
      <c r="AI50">
        <f t="shared" si="25"/>
        <v>-468.84483115218052</v>
      </c>
      <c r="AJ50">
        <f t="shared" si="7"/>
        <v>1.3937687549824389</v>
      </c>
      <c r="AK50">
        <f t="shared" si="22"/>
        <v>3.134497948220647</v>
      </c>
      <c r="AL50">
        <f t="shared" si="26"/>
        <v>-464.31656444897743</v>
      </c>
      <c r="AN50">
        <f t="shared" si="27"/>
        <v>0</v>
      </c>
      <c r="AO50">
        <f t="shared" si="27"/>
        <v>0</v>
      </c>
      <c r="AP50">
        <f t="shared" si="27"/>
        <v>-9.9739272055339487E-2</v>
      </c>
      <c r="AQ50">
        <f t="shared" si="27"/>
        <v>-3.4767630310787623</v>
      </c>
      <c r="AR50">
        <f t="shared" si="27"/>
        <v>-3.5765023031341019</v>
      </c>
      <c r="AS50">
        <f t="shared" si="27"/>
        <v>1.0632125665075404E-2</v>
      </c>
      <c r="AT50">
        <f t="shared" si="27"/>
        <v>2.3910979467194927E-2</v>
      </c>
      <c r="AU50">
        <f t="shared" si="23"/>
        <v>-3.5419591980018312</v>
      </c>
      <c r="AW50">
        <v>47</v>
      </c>
      <c r="AX50">
        <f>IF(Z50&gt;0, (R50*SUMPRODUCT(K50:$K$98, X50:$X$98)-K50*$AZ$3)/Z50, 0)</f>
        <v>82.954609672513314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100000</v>
      </c>
      <c r="S51">
        <f t="shared" si="1"/>
        <v>81.78419956137401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43.38477336245537</v>
      </c>
      <c r="AC51">
        <f t="shared" si="2"/>
        <v>41.948720267594737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-484.4565691673219</v>
      </c>
      <c r="AI51">
        <f t="shared" si="25"/>
        <v>-497.27955957762566</v>
      </c>
      <c r="AJ51">
        <f t="shared" si="7"/>
        <v>1.4360530948606325</v>
      </c>
      <c r="AK51">
        <f t="shared" si="22"/>
        <v>3.036934135371876</v>
      </c>
      <c r="AL51">
        <f t="shared" si="26"/>
        <v>-492.80657234739311</v>
      </c>
      <c r="AN51">
        <f t="shared" si="27"/>
        <v>0</v>
      </c>
      <c r="AO51">
        <f t="shared" si="27"/>
        <v>0</v>
      </c>
      <c r="AP51">
        <f t="shared" si="27"/>
        <v>-8.7337482940353983E-2</v>
      </c>
      <c r="AQ51">
        <f t="shared" si="27"/>
        <v>-3.2996372913914609</v>
      </c>
      <c r="AR51">
        <f t="shared" si="27"/>
        <v>-3.386974774331815</v>
      </c>
      <c r="AS51">
        <f t="shared" si="27"/>
        <v>9.7809682968375469E-3</v>
      </c>
      <c r="AT51">
        <f t="shared" si="27"/>
        <v>2.0684580955928254E-2</v>
      </c>
      <c r="AU51">
        <f t="shared" si="23"/>
        <v>-3.3565092250790487</v>
      </c>
      <c r="AW51">
        <v>48</v>
      </c>
      <c r="AX51">
        <f>IF(Z51&gt;0, (R51*SUMPRODUCT(K51:$K$98, X51:$X$98)-K51*$AZ$3)/Z51, 0)</f>
        <v>81.78419956137401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25</v>
      </c>
      <c r="R52">
        <f t="shared" si="0"/>
        <v>100000</v>
      </c>
      <c r="S52">
        <f t="shared" si="1"/>
        <v>80.522839060612895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41.948720267594737</v>
      </c>
      <c r="AC52">
        <f t="shared" si="2"/>
        <v>40.471145419255173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-518.5868652538885</v>
      </c>
      <c r="AI52">
        <f t="shared" si="25"/>
        <v>-531.15197904377578</v>
      </c>
      <c r="AJ52">
        <f t="shared" si="7"/>
        <v>1.4775748483395645</v>
      </c>
      <c r="AK52">
        <f t="shared" si="22"/>
        <v>2.936410418731632</v>
      </c>
      <c r="AL52">
        <f t="shared" si="26"/>
        <v>-526.73799377670457</v>
      </c>
      <c r="AN52">
        <f t="shared" si="27"/>
        <v>0</v>
      </c>
      <c r="AO52">
        <f t="shared" si="27"/>
        <v>0</v>
      </c>
      <c r="AP52">
        <f t="shared" si="27"/>
        <v>-7.6411681574157869E-2</v>
      </c>
      <c r="AQ52">
        <f t="shared" si="27"/>
        <v>-3.1536598139057839</v>
      </c>
      <c r="AR52">
        <f t="shared" si="27"/>
        <v>-3.2300714954799421</v>
      </c>
      <c r="AS52">
        <f t="shared" si="27"/>
        <v>8.9855118466317108E-3</v>
      </c>
      <c r="AT52">
        <f t="shared" si="27"/>
        <v>1.7857065334955024E-2</v>
      </c>
      <c r="AU52">
        <f t="shared" si="23"/>
        <v>-3.2032289182983553</v>
      </c>
      <c r="AW52">
        <v>49</v>
      </c>
      <c r="AX52">
        <f>IF(Z52&gt;0, (R52*SUMPRODUCT(K52:$K$98, X52:$X$98)-K52*$AZ$3)/Z52, 0)</f>
        <v>80.522839060612895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100000</v>
      </c>
      <c r="S53">
        <f t="shared" si="1"/>
        <v>79.15406805777053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40.471145419255173</v>
      </c>
      <c r="AC53">
        <f t="shared" si="2"/>
        <v>38.944327072360011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-557.18660173147794</v>
      </c>
      <c r="AI53">
        <f t="shared" si="25"/>
        <v>-569.4867677330335</v>
      </c>
      <c r="AJ53">
        <f t="shared" si="7"/>
        <v>1.5268183468951619</v>
      </c>
      <c r="AK53">
        <f t="shared" si="22"/>
        <v>2.8329801793478624</v>
      </c>
      <c r="AL53">
        <f t="shared" si="26"/>
        <v>-565.12696920679048</v>
      </c>
      <c r="AN53">
        <f t="shared" si="27"/>
        <v>0</v>
      </c>
      <c r="AO53">
        <f t="shared" si="27"/>
        <v>0</v>
      </c>
      <c r="AP53">
        <f t="shared" si="27"/>
        <v>-6.6786130427742924E-2</v>
      </c>
      <c r="AQ53">
        <f t="shared" si="27"/>
        <v>-3.0253524262293179</v>
      </c>
      <c r="AR53">
        <f t="shared" si="27"/>
        <v>-3.0921385566570612</v>
      </c>
      <c r="AS53">
        <f t="shared" si="27"/>
        <v>8.2901555346745464E-3</v>
      </c>
      <c r="AT53">
        <f t="shared" si="27"/>
        <v>1.5382213844366787E-2</v>
      </c>
      <c r="AU53">
        <f t="shared" si="23"/>
        <v>-3.0684661872780197</v>
      </c>
      <c r="AW53">
        <v>50</v>
      </c>
      <c r="AX53">
        <f>IF(Z53&gt;0, (R53*SUMPRODUCT(K53:$K$98, X53:$X$98)-K53*$AZ$3)/Z53, 0)</f>
        <v>79.15406805777053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100000</v>
      </c>
      <c r="S54">
        <f t="shared" si="1"/>
        <v>77.682478543765512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38.944327072360011</v>
      </c>
      <c r="AC54">
        <f t="shared" si="2"/>
        <v>37.371511670247322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-600.62532236684467</v>
      </c>
      <c r="AI54">
        <f t="shared" si="25"/>
        <v>-612.65233037779296</v>
      </c>
      <c r="AJ54">
        <f t="shared" si="7"/>
        <v>1.5728154021126883</v>
      </c>
      <c r="AK54">
        <f t="shared" si="22"/>
        <v>2.7261028950652011</v>
      </c>
      <c r="AL54">
        <f t="shared" si="26"/>
        <v>-608.35341208061504</v>
      </c>
      <c r="AN54">
        <f t="shared" si="27"/>
        <v>0</v>
      </c>
      <c r="AO54">
        <f t="shared" si="27"/>
        <v>0</v>
      </c>
      <c r="AP54">
        <f t="shared" si="27"/>
        <v>-5.8306219895522364E-2</v>
      </c>
      <c r="AQ54">
        <f t="shared" si="27"/>
        <v>-2.9117958588587611</v>
      </c>
      <c r="AR54">
        <f t="shared" si="27"/>
        <v>-2.9701020787542838</v>
      </c>
      <c r="AS54">
        <f t="shared" si="27"/>
        <v>7.6249155739455208E-3</v>
      </c>
      <c r="AT54">
        <f t="shared" si="27"/>
        <v>1.3215984782981758E-2</v>
      </c>
      <c r="AU54">
        <f t="shared" si="23"/>
        <v>-2.9492611783973564</v>
      </c>
      <c r="AW54">
        <v>51</v>
      </c>
      <c r="AX54">
        <f>IF(Z54&gt;0, (R54*SUMPRODUCT(K54:$K$98, X54:$X$98)-K54*$AZ$3)/Z54, 0)</f>
        <v>77.682478543765512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100000</v>
      </c>
      <c r="S55">
        <f t="shared" si="1"/>
        <v>76.114575239028596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37.371511670247322</v>
      </c>
      <c r="AC55">
        <f t="shared" si="2"/>
        <v>35.756623868635558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-649.58404266287164</v>
      </c>
      <c r="AI55">
        <f t="shared" si="25"/>
        <v>-661.32838458304468</v>
      </c>
      <c r="AJ55">
        <f t="shared" si="7"/>
        <v>1.6148878016117649</v>
      </c>
      <c r="AK55">
        <f t="shared" si="22"/>
        <v>2.6160058169173128</v>
      </c>
      <c r="AL55">
        <f t="shared" si="26"/>
        <v>-657.0974909645156</v>
      </c>
      <c r="AN55">
        <f t="shared" si="27"/>
        <v>0</v>
      </c>
      <c r="AO55">
        <f t="shared" si="27"/>
        <v>0</v>
      </c>
      <c r="AP55">
        <f t="shared" si="27"/>
        <v>-5.0835599545033416E-2</v>
      </c>
      <c r="AQ55">
        <f t="shared" si="27"/>
        <v>-2.8117364504632105</v>
      </c>
      <c r="AR55">
        <f t="shared" si="27"/>
        <v>-2.8625720500082439</v>
      </c>
      <c r="AS55">
        <f t="shared" si="27"/>
        <v>6.9900714872652018E-3</v>
      </c>
      <c r="AT55">
        <f t="shared" si="27"/>
        <v>1.1323429190004973E-2</v>
      </c>
      <c r="AU55">
        <f t="shared" si="23"/>
        <v>-2.8442585493309736</v>
      </c>
      <c r="AW55">
        <v>52</v>
      </c>
      <c r="AX55">
        <f>IF(Z55&gt;0, (R55*SUMPRODUCT(K55:$K$98, X55:$X$98)-K55*$AZ$3)/Z55, 0)</f>
        <v>76.114575239028596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100000</v>
      </c>
      <c r="S56">
        <f t="shared" si="1"/>
        <v>74.451838231881538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35.756623868635558</v>
      </c>
      <c r="AC56">
        <f t="shared" si="2"/>
        <v>34.102841040714296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-702.35688603142455</v>
      </c>
      <c r="AI56">
        <f t="shared" si="25"/>
        <v>-713.80819531088798</v>
      </c>
      <c r="AJ56">
        <f t="shared" si="7"/>
        <v>1.6537828279212619</v>
      </c>
      <c r="AK56">
        <f t="shared" si="22"/>
        <v>2.5029636708044891</v>
      </c>
      <c r="AL56">
        <f t="shared" si="26"/>
        <v>-709.65144881216224</v>
      </c>
      <c r="AN56">
        <f t="shared" si="27"/>
        <v>0</v>
      </c>
      <c r="AO56">
        <f t="shared" si="27"/>
        <v>0</v>
      </c>
      <c r="AP56">
        <f t="shared" si="27"/>
        <v>-4.4256430697948629E-2</v>
      </c>
      <c r="AQ56">
        <f t="shared" si="27"/>
        <v>-2.7144327424307546</v>
      </c>
      <c r="AR56">
        <f t="shared" si="27"/>
        <v>-2.7586891731287033</v>
      </c>
      <c r="AS56">
        <f t="shared" si="27"/>
        <v>6.3914547522188753E-3</v>
      </c>
      <c r="AT56">
        <f t="shared" si="27"/>
        <v>9.6733251659789354E-3</v>
      </c>
      <c r="AU56">
        <f t="shared" si="23"/>
        <v>-2.7426243932105057</v>
      </c>
      <c r="AW56">
        <v>53</v>
      </c>
      <c r="AX56">
        <f>IF(Z56&gt;0, (R56*SUMPRODUCT(K56:$K$98, X56:$X$98)-K56*$AZ$3)/Z56, 0)</f>
        <v>74.451838231881538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100000</v>
      </c>
      <c r="S57">
        <f t="shared" si="1"/>
        <v>72.714432283372389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34.102841040714296</v>
      </c>
      <c r="AC57">
        <f t="shared" si="2"/>
        <v>32.422295461267424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-758.65611055002194</v>
      </c>
      <c r="AI57">
        <f t="shared" si="25"/>
        <v>-769.80324270905328</v>
      </c>
      <c r="AJ57">
        <f t="shared" si="7"/>
        <v>1.6805455794468713</v>
      </c>
      <c r="AK57">
        <f t="shared" si="22"/>
        <v>2.3871988728500009</v>
      </c>
      <c r="AL57">
        <f t="shared" si="26"/>
        <v>-765.73549825675639</v>
      </c>
      <c r="AN57">
        <f t="shared" si="27"/>
        <v>0</v>
      </c>
      <c r="AO57">
        <f t="shared" si="27"/>
        <v>0</v>
      </c>
      <c r="AP57">
        <f t="shared" si="27"/>
        <v>-3.8465055909883722E-2</v>
      </c>
      <c r="AQ57">
        <f t="shared" si="27"/>
        <v>-2.6178706139263532</v>
      </c>
      <c r="AR57">
        <f t="shared" si="27"/>
        <v>-2.656335669836237</v>
      </c>
      <c r="AS57">
        <f t="shared" si="27"/>
        <v>5.7990054078760666E-3</v>
      </c>
      <c r="AT57">
        <f t="shared" si="27"/>
        <v>8.2374315476103684E-3</v>
      </c>
      <c r="AU57">
        <f t="shared" si="23"/>
        <v>-2.6422992328807506</v>
      </c>
      <c r="AW57">
        <v>54</v>
      </c>
      <c r="AX57">
        <f>IF(Z57&gt;0, (R57*SUMPRODUCT(K57:$K$98, X57:$X$98)-K57*$AZ$3)/Z57, 0)</f>
        <v>72.714432283372389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100000</v>
      </c>
      <c r="S58">
        <f t="shared" si="1"/>
        <v>70.922167920510802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32.422295461267424</v>
      </c>
      <c r="AC58">
        <f t="shared" si="2"/>
        <v>30.727538385719551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-816.92547244417881</v>
      </c>
      <c r="AI58">
        <f t="shared" si="25"/>
        <v>-827.75690191350873</v>
      </c>
      <c r="AJ58">
        <f t="shared" si="7"/>
        <v>1.6947570755478729</v>
      </c>
      <c r="AK58">
        <f t="shared" si="22"/>
        <v>2.26956068228872</v>
      </c>
      <c r="AL58">
        <f t="shared" si="26"/>
        <v>-823.79258415567222</v>
      </c>
      <c r="AN58">
        <f t="shared" si="27"/>
        <v>0</v>
      </c>
      <c r="AO58">
        <f t="shared" si="27"/>
        <v>0</v>
      </c>
      <c r="AP58">
        <f t="shared" si="27"/>
        <v>-3.3371134497215203E-2</v>
      </c>
      <c r="AQ58">
        <f t="shared" si="27"/>
        <v>-2.5169096925137611</v>
      </c>
      <c r="AR58">
        <f t="shared" si="27"/>
        <v>-2.550280827010976</v>
      </c>
      <c r="AS58">
        <f t="shared" si="27"/>
        <v>5.2214683637425516E-3</v>
      </c>
      <c r="AT58">
        <f t="shared" si="27"/>
        <v>6.9924117580884328E-3</v>
      </c>
      <c r="AU58">
        <f t="shared" si="23"/>
        <v>-2.538066946889145</v>
      </c>
      <c r="AW58">
        <v>55</v>
      </c>
      <c r="AX58">
        <f>IF(Z58&gt;0, (R58*SUMPRODUCT(K58:$K$98, X58:$X$98)-K58*$AZ$3)/Z58, 0)</f>
        <v>70.922167920510802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100000</v>
      </c>
      <c r="S59">
        <f t="shared" si="1"/>
        <v>69.106070656353097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30.727538385719551</v>
      </c>
      <c r="AC59">
        <f t="shared" si="2"/>
        <v>29.034837209615134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-877.57411354894032</v>
      </c>
      <c r="AI59">
        <f t="shared" si="25"/>
        <v>-888.07783519518978</v>
      </c>
      <c r="AJ59">
        <f t="shared" si="7"/>
        <v>1.6927011761044177</v>
      </c>
      <c r="AK59">
        <f t="shared" si="22"/>
        <v>2.1509276870003688</v>
      </c>
      <c r="AL59">
        <f t="shared" si="26"/>
        <v>-884.23420633208502</v>
      </c>
      <c r="AN59">
        <f t="shared" si="27"/>
        <v>0</v>
      </c>
      <c r="AO59">
        <f t="shared" si="27"/>
        <v>0</v>
      </c>
      <c r="AP59">
        <f t="shared" si="27"/>
        <v>-2.8894180189996104E-2</v>
      </c>
      <c r="AQ59">
        <f t="shared" si="27"/>
        <v>-2.4140762123121715</v>
      </c>
      <c r="AR59">
        <f t="shared" si="27"/>
        <v>-2.442970392502168</v>
      </c>
      <c r="AS59">
        <f t="shared" si="27"/>
        <v>4.6563698503609367E-3</v>
      </c>
      <c r="AT59">
        <f t="shared" si="27"/>
        <v>5.9168830112736187E-3</v>
      </c>
      <c r="AU59">
        <f t="shared" si="23"/>
        <v>-2.4323971396405333</v>
      </c>
      <c r="AW59">
        <v>56</v>
      </c>
      <c r="AX59">
        <f>IF(Z59&gt;0, (R59*SUMPRODUCT(K59:$K$98, X59:$X$98)-K59*$AZ$3)/Z59, 0)</f>
        <v>69.106070656353097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100000</v>
      </c>
      <c r="S60">
        <f t="shared" si="1"/>
        <v>67.29418385066505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29.034837209615134</v>
      </c>
      <c r="AC60">
        <f t="shared" si="2"/>
        <v>27.356661458382739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-942.39617490537421</v>
      </c>
      <c r="AI60">
        <f t="shared" si="25"/>
        <v>-952.55926029143484</v>
      </c>
      <c r="AJ60">
        <f t="shared" si="7"/>
        <v>1.6781757512323949</v>
      </c>
      <c r="AK60">
        <f t="shared" si="22"/>
        <v>2.0324386046730596</v>
      </c>
      <c r="AL60">
        <f t="shared" si="26"/>
        <v>-948.84864593552936</v>
      </c>
      <c r="AN60">
        <f t="shared" si="27"/>
        <v>0</v>
      </c>
      <c r="AO60">
        <f t="shared" si="27"/>
        <v>0</v>
      </c>
      <c r="AP60">
        <f t="shared" si="27"/>
        <v>-2.4961732469775712E-2</v>
      </c>
      <c r="AQ60">
        <f t="shared" si="27"/>
        <v>-2.3146357926690815</v>
      </c>
      <c r="AR60">
        <f t="shared" si="27"/>
        <v>-2.3395975251388577</v>
      </c>
      <c r="AS60">
        <f t="shared" si="27"/>
        <v>4.1217969296000745E-3</v>
      </c>
      <c r="AT60">
        <f t="shared" si="27"/>
        <v>4.9919081444181716E-3</v>
      </c>
      <c r="AU60">
        <f t="shared" si="23"/>
        <v>-2.3304838200648392</v>
      </c>
      <c r="AW60">
        <v>57</v>
      </c>
      <c r="AX60">
        <f>IF(Z60&gt;0, (R60*SUMPRODUCT(K60:$K$98, X60:$X$98)-K60*$AZ$3)/Z60, 0)</f>
        <v>67.29418385066505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100000</v>
      </c>
      <c r="S61">
        <f t="shared" si="1"/>
        <v>65.501053399143032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27.356661458382739</v>
      </c>
      <c r="AC61">
        <f t="shared" si="2"/>
        <v>25.699079648820593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-1011.2130115075373</v>
      </c>
      <c r="AI61">
        <f t="shared" si="25"/>
        <v>-1021.0216627868604</v>
      </c>
      <c r="AJ61">
        <f t="shared" si="7"/>
        <v>1.6575818095621457</v>
      </c>
      <c r="AK61">
        <f t="shared" si="22"/>
        <v>1.914966302086792</v>
      </c>
      <c r="AL61">
        <f t="shared" si="26"/>
        <v>-1017.4491146752115</v>
      </c>
      <c r="AN61">
        <f t="shared" si="27"/>
        <v>0</v>
      </c>
      <c r="AO61">
        <f t="shared" si="27"/>
        <v>0</v>
      </c>
      <c r="AP61">
        <f t="shared" si="27"/>
        <v>-2.1510000568507368E-2</v>
      </c>
      <c r="AQ61">
        <f t="shared" si="27"/>
        <v>-2.2175518155346472</v>
      </c>
      <c r="AR61">
        <f t="shared" si="27"/>
        <v>-2.2390618161031544</v>
      </c>
      <c r="AS61">
        <f t="shared" si="27"/>
        <v>3.6350140962998715E-3</v>
      </c>
      <c r="AT61">
        <f t="shared" si="27"/>
        <v>4.1994485351305065E-3</v>
      </c>
      <c r="AU61">
        <f t="shared" si="23"/>
        <v>-2.2312273534717244</v>
      </c>
      <c r="AW61">
        <v>58</v>
      </c>
      <c r="AX61">
        <f>IF(Z61&gt;0, (R61*SUMPRODUCT(K61:$K$98, X61:$X$98)-K61*$AZ$3)/Z61, 0)</f>
        <v>65.501053399143032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25</v>
      </c>
      <c r="R62">
        <f t="shared" si="0"/>
        <v>100000</v>
      </c>
      <c r="S62">
        <f t="shared" si="1"/>
        <v>63.743077086220389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25.699079648820593</v>
      </c>
      <c r="AC62">
        <f t="shared" si="2"/>
        <v>24.068183175345712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-1084.1459100970192</v>
      </c>
      <c r="AI62">
        <f t="shared" si="25"/>
        <v>-1093.5854383860249</v>
      </c>
      <c r="AJ62">
        <f t="shared" si="7"/>
        <v>1.6308964734748805</v>
      </c>
      <c r="AK62">
        <f t="shared" si="22"/>
        <v>1.7989355754174416</v>
      </c>
      <c r="AL62">
        <f t="shared" si="26"/>
        <v>-1090.1556063371324</v>
      </c>
      <c r="AN62">
        <f t="shared" si="27"/>
        <v>0</v>
      </c>
      <c r="AO62">
        <f t="shared" si="27"/>
        <v>0</v>
      </c>
      <c r="AP62">
        <f t="shared" si="27"/>
        <v>-1.8482614141261674E-2</v>
      </c>
      <c r="AQ62">
        <f t="shared" si="27"/>
        <v>-2.1227597307472048</v>
      </c>
      <c r="AR62">
        <f t="shared" si="27"/>
        <v>-2.1412423448884668</v>
      </c>
      <c r="AS62">
        <f t="shared" si="27"/>
        <v>3.1932983620260968E-3</v>
      </c>
      <c r="AT62">
        <f t="shared" si="27"/>
        <v>3.5223192396334952E-3</v>
      </c>
      <c r="AU62">
        <f t="shared" si="23"/>
        <v>-2.1345267272868069</v>
      </c>
      <c r="AW62">
        <v>59</v>
      </c>
      <c r="AX62">
        <f>IF(Z62&gt;0, (R62*SUMPRODUCT(K62:$K$98, X62:$X$98)-K62*$AZ$3)/Z62, 0)</f>
        <v>63.743077086220389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100000</v>
      </c>
      <c r="S63">
        <f t="shared" si="1"/>
        <v>62.027277713991573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24.068183175345712</v>
      </c>
      <c r="AC63">
        <f t="shared" si="2"/>
        <v>22.469222857151877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-1155.7875487209255</v>
      </c>
      <c r="AI63">
        <f t="shared" si="25"/>
        <v>-1164.8437348398609</v>
      </c>
      <c r="AJ63">
        <f t="shared" si="7"/>
        <v>1.5989603181938357</v>
      </c>
      <c r="AK63">
        <f t="shared" si="22"/>
        <v>1.6847728222742</v>
      </c>
      <c r="AL63">
        <f t="shared" si="26"/>
        <v>-1161.5600016993928</v>
      </c>
      <c r="AN63">
        <f t="shared" si="27"/>
        <v>0</v>
      </c>
      <c r="AO63">
        <f t="shared" si="27"/>
        <v>0</v>
      </c>
      <c r="AP63">
        <f t="shared" si="27"/>
        <v>-1.5832169153013085E-2</v>
      </c>
      <c r="AQ63">
        <f t="shared" si="27"/>
        <v>-2.0205662445514418</v>
      </c>
      <c r="AR63">
        <f t="shared" si="27"/>
        <v>-2.0363984137044548</v>
      </c>
      <c r="AS63">
        <f t="shared" si="27"/>
        <v>2.7953279552934526E-3</v>
      </c>
      <c r="AT63">
        <f t="shared" si="27"/>
        <v>2.9453467449032755E-3</v>
      </c>
      <c r="AU63">
        <f t="shared" si="23"/>
        <v>-2.0306577390042579</v>
      </c>
      <c r="AW63">
        <v>60</v>
      </c>
      <c r="AX63">
        <f>IF(Z63&gt;0, (R63*SUMPRODUCT(K63:$K$98, X63:$X$98)-K63*$AZ$3)/Z63, 0)</f>
        <v>62.027277713991573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100000</v>
      </c>
      <c r="S64">
        <f t="shared" si="1"/>
        <v>60.380400510542906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22.469222857151877</v>
      </c>
      <c r="AC64">
        <f t="shared" si="2"/>
        <v>20.916334659523084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-1221.5630811156302</v>
      </c>
      <c r="AI64">
        <f t="shared" si="25"/>
        <v>-1230.2233146030974</v>
      </c>
      <c r="AJ64">
        <f t="shared" si="7"/>
        <v>1.5528881976287927</v>
      </c>
      <c r="AK64">
        <f t="shared" si="22"/>
        <v>1.5728456000006314</v>
      </c>
      <c r="AL64">
        <f t="shared" si="26"/>
        <v>-1227.0975808054679</v>
      </c>
      <c r="AN64">
        <f t="shared" si="27"/>
        <v>0</v>
      </c>
      <c r="AO64">
        <f t="shared" si="27"/>
        <v>0</v>
      </c>
      <c r="AP64">
        <f t="shared" si="27"/>
        <v>-1.3517820036954682E-2</v>
      </c>
      <c r="AQ64">
        <f t="shared" si="27"/>
        <v>-1.9067465003346731</v>
      </c>
      <c r="AR64">
        <f t="shared" si="27"/>
        <v>-1.9202643203716279</v>
      </c>
      <c r="AS64">
        <f t="shared" si="27"/>
        <v>2.4239142308848487E-3</v>
      </c>
      <c r="AT64">
        <f t="shared" si="27"/>
        <v>2.4550658821720834E-3</v>
      </c>
      <c r="AU64">
        <f t="shared" si="23"/>
        <v>-1.915385340258571</v>
      </c>
      <c r="AW64">
        <v>61</v>
      </c>
      <c r="AX64">
        <f>IF(Z64&gt;0, (R64*SUMPRODUCT(K64:$K$98, X64:$X$98)-K64*$AZ$3)/Z64, 0)</f>
        <v>60.380400510542906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100000</v>
      </c>
      <c r="S65">
        <f t="shared" si="1"/>
        <v>59.384138224215647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20.916334659523084</v>
      </c>
      <c r="AC65">
        <f t="shared" si="2"/>
        <v>19.427157843940773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-1580.1358444839896</v>
      </c>
      <c r="AI65">
        <f t="shared" si="25"/>
        <v>-1588.314441675461</v>
      </c>
      <c r="AJ65">
        <f t="shared" si="7"/>
        <v>1.4891768155823115</v>
      </c>
      <c r="AK65">
        <f t="shared" si="22"/>
        <v>1.464143426166616</v>
      </c>
      <c r="AL65">
        <f t="shared" si="26"/>
        <v>-1585.361121433712</v>
      </c>
      <c r="AN65">
        <f t="shared" si="27"/>
        <v>0</v>
      </c>
      <c r="AO65">
        <f t="shared" si="27"/>
        <v>0</v>
      </c>
      <c r="AP65">
        <f t="shared" si="27"/>
        <v>-1.1398241533417536E-2</v>
      </c>
      <c r="AQ65">
        <f t="shared" si="27"/>
        <v>-2.2021832827053456</v>
      </c>
      <c r="AR65">
        <f t="shared" si="27"/>
        <v>-2.2135815242387635</v>
      </c>
      <c r="AS65">
        <f t="shared" si="27"/>
        <v>2.0754166799745529E-3</v>
      </c>
      <c r="AT65">
        <f t="shared" si="27"/>
        <v>2.0405284696519144E-3</v>
      </c>
      <c r="AU65">
        <f t="shared" si="23"/>
        <v>-2.2094655790891369</v>
      </c>
      <c r="AW65">
        <v>62</v>
      </c>
      <c r="AX65">
        <f>IF(Z65&gt;0, (R65*SUMPRODUCT(K65:$K$98, X65:$X$98)-K65*$AZ$3)/Z65, 0)</f>
        <v>59.384138224215647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100000</v>
      </c>
      <c r="S66">
        <f t="shared" si="1"/>
        <v>57.74558064332296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19.427157843940773</v>
      </c>
      <c r="AC66">
        <f t="shared" si="2"/>
        <v>17.597804636907185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-1912.5237985245187</v>
      </c>
      <c r="AI66">
        <f t="shared" si="25"/>
        <v>-1920.1424787944443</v>
      </c>
      <c r="AJ66">
        <f t="shared" si="7"/>
        <v>1.8293532070335878</v>
      </c>
      <c r="AK66">
        <f t="shared" si="22"/>
        <v>1.3599010490758543</v>
      </c>
      <c r="AL66">
        <f t="shared" si="26"/>
        <v>-1916.9532245383348</v>
      </c>
      <c r="AN66">
        <f t="shared" si="27"/>
        <v>0</v>
      </c>
      <c r="AO66">
        <f t="shared" si="27"/>
        <v>0</v>
      </c>
      <c r="AP66">
        <f t="shared" si="27"/>
        <v>-9.4802712155569527E-3</v>
      </c>
      <c r="AQ66">
        <f t="shared" si="27"/>
        <v>-2.3798405594984771</v>
      </c>
      <c r="AR66">
        <f t="shared" si="27"/>
        <v>-2.3893208307140341</v>
      </c>
      <c r="AS66">
        <f t="shared" si="27"/>
        <v>2.2763476005401113E-3</v>
      </c>
      <c r="AT66">
        <f t="shared" si="27"/>
        <v>1.6921868768336567E-3</v>
      </c>
      <c r="AU66">
        <f t="shared" si="23"/>
        <v>-2.3853522962366602</v>
      </c>
      <c r="AW66">
        <v>63</v>
      </c>
      <c r="AX66">
        <f>IF(Z66&gt;0, (R66*SUMPRODUCT(K66:$K$98, X66:$X$98)-K66*$AZ$3)/Z66, 0)</f>
        <v>57.74558064332296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25</v>
      </c>
      <c r="R67">
        <f t="shared" ref="R67:R98" si="28">$C$6</f>
        <v>100000</v>
      </c>
      <c r="S67">
        <f t="shared" ref="S67:S98" si="29">AX67</f>
        <v>55.62417266081934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17.597804636907185</v>
      </c>
      <c r="AC67">
        <f t="shared" ref="AC67:AC98" si="30">S67*Z67</f>
        <v>15.5508480735442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-6.989249156283603</v>
      </c>
      <c r="AH67">
        <f t="shared" ref="AH67:AH98" si="33">-X67*R67</f>
        <v>-2212.9772437707784</v>
      </c>
      <c r="AI67">
        <f t="shared" ref="AI67:AI98" si="34">SUM(AE67:AH67)</f>
        <v>-2219.9664929270621</v>
      </c>
      <c r="AJ67">
        <f t="shared" ref="AJ67:AJ98" si="35">AB67-AC67</f>
        <v>2.0469565633629845</v>
      </c>
      <c r="AK67">
        <f t="shared" si="22"/>
        <v>1.231846324583503</v>
      </c>
      <c r="AL67">
        <f t="shared" si="26"/>
        <v>-2216.6876900391158</v>
      </c>
      <c r="AN67">
        <f t="shared" ref="AN67:AU98" si="36">AE67*$K67</f>
        <v>0</v>
      </c>
      <c r="AO67">
        <f t="shared" si="36"/>
        <v>0</v>
      </c>
      <c r="AP67">
        <f t="shared" si="36"/>
        <v>-7.7652155209204602E-3</v>
      </c>
      <c r="AQ67">
        <f t="shared" si="36"/>
        <v>-2.4586682856088102</v>
      </c>
      <c r="AR67">
        <f t="shared" si="36"/>
        <v>-2.4664335011297305</v>
      </c>
      <c r="AS67">
        <f t="shared" si="36"/>
        <v>2.2742155160094678E-3</v>
      </c>
      <c r="AT67">
        <f t="shared" si="36"/>
        <v>1.3686094149962934E-3</v>
      </c>
      <c r="AU67">
        <f t="shared" si="23"/>
        <v>-2.462790676198725</v>
      </c>
      <c r="AW67">
        <v>64</v>
      </c>
      <c r="AX67">
        <f>IF(Z67&gt;0, (R67*SUMPRODUCT(K67:$K$98, X67:$X$98)-K67*$AZ$3)/Z67, 0)</f>
        <v>55.62417266081934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25</v>
      </c>
      <c r="R68">
        <f t="shared" si="28"/>
        <v>100000</v>
      </c>
      <c r="S68">
        <f t="shared" si="29"/>
        <v>53.112245767585989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15.5508480735442</v>
      </c>
      <c r="AC68">
        <f t="shared" si="30"/>
        <v>13.389397641627792</v>
      </c>
      <c r="AE68">
        <f t="shared" si="31"/>
        <v>0</v>
      </c>
      <c r="AF68">
        <f t="shared" si="32"/>
        <v>0</v>
      </c>
      <c r="AG68">
        <f t="shared" si="32"/>
        <v>-6.3024060873920167</v>
      </c>
      <c r="AH68">
        <f t="shared" si="33"/>
        <v>-2467.8023093150014</v>
      </c>
      <c r="AI68">
        <f t="shared" si="34"/>
        <v>-2474.1047154023936</v>
      </c>
      <c r="AJ68">
        <f t="shared" si="35"/>
        <v>2.1614504319164087</v>
      </c>
      <c r="AK68">
        <f t="shared" si="22"/>
        <v>1.088559365148094</v>
      </c>
      <c r="AL68">
        <f t="shared" si="26"/>
        <v>-2470.8547056053289</v>
      </c>
      <c r="AN68">
        <f t="shared" si="36"/>
        <v>0</v>
      </c>
      <c r="AO68">
        <f t="shared" si="36"/>
        <v>0</v>
      </c>
      <c r="AP68">
        <f t="shared" si="36"/>
        <v>-6.2518903362767751E-3</v>
      </c>
      <c r="AQ68">
        <f t="shared" si="36"/>
        <v>-2.4480221038616645</v>
      </c>
      <c r="AR68">
        <f t="shared" si="36"/>
        <v>-2.4542739941979415</v>
      </c>
      <c r="AS68">
        <f t="shared" si="36"/>
        <v>2.1441257323409481E-3</v>
      </c>
      <c r="AT68">
        <f t="shared" si="36"/>
        <v>1.0798342222103844E-3</v>
      </c>
      <c r="AU68">
        <f t="shared" si="23"/>
        <v>-2.4510500342433899</v>
      </c>
      <c r="AW68">
        <v>65</v>
      </c>
      <c r="AX68">
        <f>IF(Z68&gt;0, (R68*SUMPRODUCT(K68:$K$98, X68:$X$98)-K68*$AZ$3)/Z68, 0)</f>
        <v>53.112245767585989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8"/>
        <v>100000</v>
      </c>
      <c r="S69">
        <f t="shared" si="29"/>
        <v>50.163856667275837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13.389397641627792</v>
      </c>
      <c r="AC69">
        <f t="shared" si="30"/>
        <v>11.206748621420063</v>
      </c>
      <c r="AE69">
        <f t="shared" si="31"/>
        <v>0</v>
      </c>
      <c r="AF69">
        <f t="shared" si="32"/>
        <v>0</v>
      </c>
      <c r="AG69">
        <f t="shared" si="32"/>
        <v>-5.5850712873571453</v>
      </c>
      <c r="AH69">
        <f t="shared" si="33"/>
        <v>-2617.2429566438041</v>
      </c>
      <c r="AI69">
        <f t="shared" si="34"/>
        <v>-2622.8280279311612</v>
      </c>
      <c r="AJ69">
        <f t="shared" si="35"/>
        <v>2.1826490202077284</v>
      </c>
      <c r="AK69">
        <f t="shared" si="22"/>
        <v>0.93725783491394554</v>
      </c>
      <c r="AL69">
        <f t="shared" si="26"/>
        <v>-2619.7081210760393</v>
      </c>
      <c r="AN69">
        <f t="shared" si="36"/>
        <v>0</v>
      </c>
      <c r="AO69">
        <f t="shared" si="36"/>
        <v>0</v>
      </c>
      <c r="AP69">
        <f t="shared" si="36"/>
        <v>-4.9467010700622246E-3</v>
      </c>
      <c r="AQ69">
        <f t="shared" si="36"/>
        <v>-2.3180936944439812</v>
      </c>
      <c r="AR69">
        <f t="shared" si="36"/>
        <v>-2.3230403955140435</v>
      </c>
      <c r="AS69">
        <f t="shared" si="36"/>
        <v>1.9331735779761076E-3</v>
      </c>
      <c r="AT69">
        <f t="shared" si="36"/>
        <v>8.3012984013081971E-4</v>
      </c>
      <c r="AU69">
        <f t="shared" si="23"/>
        <v>-2.3202770920959361</v>
      </c>
      <c r="AW69">
        <v>66</v>
      </c>
      <c r="AX69">
        <f>IF(Z69&gt;0, (R69*SUMPRODUCT(K69:$K$98, X69:$X$98)-K69*$AZ$3)/Z69, 0)</f>
        <v>50.163856667275837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25</v>
      </c>
      <c r="R70">
        <f t="shared" si="28"/>
        <v>100000</v>
      </c>
      <c r="S70">
        <f t="shared" si="29"/>
        <v>46.984875115345829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11.206748621420063</v>
      </c>
      <c r="AC70">
        <f t="shared" si="30"/>
        <v>9.1255951802385251</v>
      </c>
      <c r="AE70">
        <f t="shared" si="31"/>
        <v>0</v>
      </c>
      <c r="AF70">
        <f t="shared" si="32"/>
        <v>0</v>
      </c>
      <c r="AG70">
        <f t="shared" si="32"/>
        <v>-4.8556025517975652</v>
      </c>
      <c r="AH70">
        <f t="shared" si="33"/>
        <v>-2694.4720907440351</v>
      </c>
      <c r="AI70">
        <f t="shared" si="34"/>
        <v>-2699.3276932958324</v>
      </c>
      <c r="AJ70">
        <f t="shared" si="35"/>
        <v>2.081153441181538</v>
      </c>
      <c r="AK70">
        <f t="shared" si="22"/>
        <v>0.7844724034994045</v>
      </c>
      <c r="AL70">
        <f t="shared" si="26"/>
        <v>-2696.4620674511516</v>
      </c>
      <c r="AN70">
        <f t="shared" si="36"/>
        <v>0</v>
      </c>
      <c r="AO70">
        <f t="shared" si="36"/>
        <v>0</v>
      </c>
      <c r="AP70">
        <f t="shared" si="36"/>
        <v>-3.8398305025644681E-3</v>
      </c>
      <c r="AQ70">
        <f t="shared" si="36"/>
        <v>-2.1307996303192791</v>
      </c>
      <c r="AR70">
        <f t="shared" si="36"/>
        <v>-2.1346394608218437</v>
      </c>
      <c r="AS70">
        <f t="shared" si="36"/>
        <v>1.6457847154329943E-3</v>
      </c>
      <c r="AT70">
        <f t="shared" si="36"/>
        <v>6.2036400863615363E-4</v>
      </c>
      <c r="AU70">
        <f t="shared" si="23"/>
        <v>-2.1323733120977746</v>
      </c>
      <c r="AW70">
        <v>67</v>
      </c>
      <c r="AX70">
        <f>IF(Z70&gt;0, (R70*SUMPRODUCT(K70:$K$98, X70:$X$98)-K70*$AZ$3)/Z70, 0)</f>
        <v>46.984875115345829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25</v>
      </c>
      <c r="R71">
        <f t="shared" si="28"/>
        <v>100000</v>
      </c>
      <c r="S71">
        <f t="shared" si="29"/>
        <v>43.55889819731749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9.1255951802385251</v>
      </c>
      <c r="AC71">
        <f t="shared" si="30"/>
        <v>7.2063493474749967</v>
      </c>
      <c r="AE71">
        <f t="shared" si="31"/>
        <v>0</v>
      </c>
      <c r="AF71">
        <f t="shared" si="32"/>
        <v>0</v>
      </c>
      <c r="AG71">
        <f t="shared" si="32"/>
        <v>-4.1359800440950947</v>
      </c>
      <c r="AH71">
        <f t="shared" si="33"/>
        <v>-2684.2659287379815</v>
      </c>
      <c r="AI71">
        <f t="shared" si="34"/>
        <v>-2688.4019087820766</v>
      </c>
      <c r="AJ71">
        <f t="shared" si="35"/>
        <v>1.9192458327635284</v>
      </c>
      <c r="AK71">
        <f t="shared" si="22"/>
        <v>0.63879166261669684</v>
      </c>
      <c r="AL71">
        <f t="shared" si="26"/>
        <v>-2685.8438712866964</v>
      </c>
      <c r="AN71">
        <f t="shared" si="36"/>
        <v>0</v>
      </c>
      <c r="AO71">
        <f t="shared" si="36"/>
        <v>0</v>
      </c>
      <c r="AP71">
        <f t="shared" si="36"/>
        <v>-2.920312552410442E-3</v>
      </c>
      <c r="AQ71">
        <f t="shared" si="36"/>
        <v>-1.8952933529968861</v>
      </c>
      <c r="AR71">
        <f t="shared" si="36"/>
        <v>-1.8982136655492965</v>
      </c>
      <c r="AS71">
        <f t="shared" si="36"/>
        <v>1.3551317068327467E-3</v>
      </c>
      <c r="AT71">
        <f t="shared" si="36"/>
        <v>4.5103489156771788E-4</v>
      </c>
      <c r="AU71">
        <f t="shared" si="23"/>
        <v>-1.8964074989508961</v>
      </c>
      <c r="AW71">
        <v>68</v>
      </c>
      <c r="AX71">
        <f>IF(Z71&gt;0, (R71*SUMPRODUCT(K71:$K$98, X71:$X$98)-K71*$AZ$3)/Z71, 0)</f>
        <v>43.55889819731749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25</v>
      </c>
      <c r="R72">
        <f t="shared" si="28"/>
        <v>100000</v>
      </c>
      <c r="S72">
        <f t="shared" si="29"/>
        <v>39.879832764931315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7.2063493474749967</v>
      </c>
      <c r="AC72">
        <f t="shared" si="30"/>
        <v>5.4999433137243141</v>
      </c>
      <c r="AE72">
        <f t="shared" si="31"/>
        <v>0</v>
      </c>
      <c r="AF72">
        <f t="shared" si="32"/>
        <v>0</v>
      </c>
      <c r="AG72">
        <f t="shared" si="32"/>
        <v>-3.4478224533583917</v>
      </c>
      <c r="AH72">
        <f t="shared" si="33"/>
        <v>-2587.1911611830078</v>
      </c>
      <c r="AI72">
        <f t="shared" si="34"/>
        <v>-2590.638983636366</v>
      </c>
      <c r="AJ72">
        <f t="shared" si="35"/>
        <v>1.7064060337506826</v>
      </c>
      <c r="AK72">
        <f t="shared" si="22"/>
        <v>0.5044444543232498</v>
      </c>
      <c r="AL72">
        <f t="shared" si="26"/>
        <v>-2588.4281331482921</v>
      </c>
      <c r="AN72">
        <f t="shared" si="36"/>
        <v>0</v>
      </c>
      <c r="AO72">
        <f t="shared" si="36"/>
        <v>0</v>
      </c>
      <c r="AP72">
        <f t="shared" si="36"/>
        <v>-2.1735907213040516E-3</v>
      </c>
      <c r="AQ72">
        <f t="shared" si="36"/>
        <v>-1.6310279250921431</v>
      </c>
      <c r="AR72">
        <f t="shared" si="36"/>
        <v>-1.6332015158134472</v>
      </c>
      <c r="AS72">
        <f t="shared" si="36"/>
        <v>1.0757596633564786E-3</v>
      </c>
      <c r="AT72">
        <f t="shared" si="36"/>
        <v>3.180139929369871E-4</v>
      </c>
      <c r="AU72">
        <f t="shared" si="23"/>
        <v>-1.6318077421571537</v>
      </c>
      <c r="AW72">
        <v>69</v>
      </c>
      <c r="AX72">
        <f>IF(Z72&gt;0, (R72*SUMPRODUCT(K72:$K$98, X72:$X$98)-K72*$AZ$3)/Z72, 0)</f>
        <v>39.879832764931315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25</v>
      </c>
      <c r="R73">
        <f t="shared" si="28"/>
        <v>100000</v>
      </c>
      <c r="S73">
        <f t="shared" si="29"/>
        <v>35.960913738863375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5.4999433137243141</v>
      </c>
      <c r="AC73">
        <f t="shared" si="30"/>
        <v>4.0375647808162816</v>
      </c>
      <c r="AE73">
        <f t="shared" si="31"/>
        <v>0</v>
      </c>
      <c r="AF73">
        <f t="shared" si="32"/>
        <v>0</v>
      </c>
      <c r="AG73">
        <f t="shared" si="32"/>
        <v>-2.8069119781937291</v>
      </c>
      <c r="AH73">
        <f t="shared" si="33"/>
        <v>-2425.7290025243137</v>
      </c>
      <c r="AI73">
        <f t="shared" si="34"/>
        <v>-2428.5359145025072</v>
      </c>
      <c r="AJ73">
        <f t="shared" si="35"/>
        <v>1.4623785329080325</v>
      </c>
      <c r="AK73">
        <f t="shared" ref="AK73:AK98" si="49">G73*SUM(AB73:AB73, AE73:AF73)</f>
        <v>0.38499603196070203</v>
      </c>
      <c r="AL73">
        <f t="shared" si="26"/>
        <v>-2426.6885399376383</v>
      </c>
      <c r="AN73">
        <f t="shared" si="36"/>
        <v>0</v>
      </c>
      <c r="AO73">
        <f t="shared" si="36"/>
        <v>0</v>
      </c>
      <c r="AP73">
        <f t="shared" si="36"/>
        <v>-1.5799511124810156E-3</v>
      </c>
      <c r="AQ73">
        <f t="shared" si="36"/>
        <v>-1.3653913146866901</v>
      </c>
      <c r="AR73">
        <f t="shared" si="36"/>
        <v>-1.3669712657991708</v>
      </c>
      <c r="AS73">
        <f t="shared" si="36"/>
        <v>8.2314180419124452E-4</v>
      </c>
      <c r="AT73">
        <f t="shared" si="36"/>
        <v>2.1670608616253001E-4</v>
      </c>
      <c r="AU73">
        <f t="shared" si="23"/>
        <v>-1.3659314179088171</v>
      </c>
      <c r="AW73">
        <v>70</v>
      </c>
      <c r="AX73">
        <f>IF(Z73&gt;0, (R73*SUMPRODUCT(K73:$K$98, X73:$X$98)-K73*$AZ$3)/Z73, 0)</f>
        <v>35.960913738863375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25</v>
      </c>
      <c r="R74">
        <f t="shared" si="28"/>
        <v>100000</v>
      </c>
      <c r="S74">
        <f t="shared" si="29"/>
        <v>31.661767032774772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4.0375647808162816</v>
      </c>
      <c r="AC74">
        <f t="shared" si="30"/>
        <v>2.8227532805796924</v>
      </c>
      <c r="AE74">
        <f t="shared" si="31"/>
        <v>0</v>
      </c>
      <c r="AF74">
        <f t="shared" si="32"/>
        <v>0</v>
      </c>
      <c r="AG74">
        <f t="shared" si="32"/>
        <v>-2.2288342890478217</v>
      </c>
      <c r="AH74">
        <f t="shared" si="33"/>
        <v>-2200.0342774558817</v>
      </c>
      <c r="AI74">
        <f t="shared" si="34"/>
        <v>-2202.2631117449296</v>
      </c>
      <c r="AJ74">
        <f t="shared" si="35"/>
        <v>1.2148115002365891</v>
      </c>
      <c r="AK74">
        <f t="shared" si="49"/>
        <v>0.28262953465713975</v>
      </c>
      <c r="AL74">
        <f t="shared" si="26"/>
        <v>-2200.7656707100359</v>
      </c>
      <c r="AN74">
        <f t="shared" si="36"/>
        <v>0</v>
      </c>
      <c r="AO74">
        <f t="shared" si="36"/>
        <v>0</v>
      </c>
      <c r="AP74">
        <f t="shared" si="36"/>
        <v>-1.1201459500035378E-3</v>
      </c>
      <c r="AQ74">
        <f t="shared" si="36"/>
        <v>-1.1056719191151543</v>
      </c>
      <c r="AR74">
        <f t="shared" si="36"/>
        <v>-1.1067920650651577</v>
      </c>
      <c r="AS74">
        <f t="shared" si="36"/>
        <v>6.1052819794380896E-4</v>
      </c>
      <c r="AT74">
        <f t="shared" si="36"/>
        <v>1.4204121416887757E-4</v>
      </c>
      <c r="AU74">
        <f t="shared" si="23"/>
        <v>-1.106039495653045</v>
      </c>
      <c r="AW74">
        <v>71</v>
      </c>
      <c r="AX74">
        <f>IF(Z74&gt;0, (R74*SUMPRODUCT(K74:$K$98, X74:$X$98)-K74*$AZ$3)/Z74, 0)</f>
        <v>31.661767032774772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25</v>
      </c>
      <c r="R75">
        <f t="shared" si="28"/>
        <v>100000</v>
      </c>
      <c r="S75">
        <f t="shared" si="29"/>
        <v>26.873358495074452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2.8227532805796924</v>
      </c>
      <c r="AC75">
        <f t="shared" si="30"/>
        <v>1.851527624366414</v>
      </c>
      <c r="AE75">
        <f t="shared" si="31"/>
        <v>0</v>
      </c>
      <c r="AF75">
        <f t="shared" si="32"/>
        <v>0</v>
      </c>
      <c r="AG75">
        <f t="shared" si="32"/>
        <v>-1.722456484835879</v>
      </c>
      <c r="AH75">
        <f t="shared" si="33"/>
        <v>-1936.357845285856</v>
      </c>
      <c r="AI75">
        <f t="shared" si="34"/>
        <v>-1938.0803017706919</v>
      </c>
      <c r="AJ75">
        <f t="shared" si="35"/>
        <v>0.97122565621327839</v>
      </c>
      <c r="AK75">
        <f t="shared" si="49"/>
        <v>0.1975927296405785</v>
      </c>
      <c r="AL75">
        <f t="shared" si="26"/>
        <v>-1936.911483384838</v>
      </c>
      <c r="AN75">
        <f t="shared" si="36"/>
        <v>0</v>
      </c>
      <c r="AO75">
        <f t="shared" si="36"/>
        <v>0</v>
      </c>
      <c r="AP75">
        <f t="shared" si="36"/>
        <v>-7.7290669428275202E-4</v>
      </c>
      <c r="AQ75">
        <f t="shared" si="36"/>
        <v>-0.86888926038149905</v>
      </c>
      <c r="AR75">
        <f t="shared" si="36"/>
        <v>-0.86966216707578181</v>
      </c>
      <c r="AS75">
        <f t="shared" si="36"/>
        <v>4.3581177112751702E-4</v>
      </c>
      <c r="AT75">
        <f t="shared" si="36"/>
        <v>8.8664500279295478E-5</v>
      </c>
      <c r="AU75">
        <f t="shared" si="23"/>
        <v>-0.86913769080437497</v>
      </c>
      <c r="AW75">
        <v>72</v>
      </c>
      <c r="AX75">
        <f>IF(Z75&gt;0, (R75*SUMPRODUCT(K75:$K$98, X75:$X$98)-K75*$AZ$3)/Z75, 0)</f>
        <v>26.873358495074452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25</v>
      </c>
      <c r="R76">
        <f t="shared" si="28"/>
        <v>100000</v>
      </c>
      <c r="S76">
        <f t="shared" si="29"/>
        <v>21.330339856258995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1.851527624366414</v>
      </c>
      <c r="AC76">
        <f t="shared" si="30"/>
        <v>1.1026796701473034</v>
      </c>
      <c r="AE76">
        <f t="shared" si="31"/>
        <v>0</v>
      </c>
      <c r="AF76">
        <f t="shared" si="32"/>
        <v>0</v>
      </c>
      <c r="AG76">
        <f t="shared" si="32"/>
        <v>-1.2923840848036727</v>
      </c>
      <c r="AH76">
        <f t="shared" si="33"/>
        <v>-1651.3913407353905</v>
      </c>
      <c r="AI76">
        <f t="shared" si="34"/>
        <v>-1652.6837248201941</v>
      </c>
      <c r="AJ76">
        <f t="shared" si="35"/>
        <v>0.74884795421911066</v>
      </c>
      <c r="AK76">
        <f t="shared" si="49"/>
        <v>0.12960693370564899</v>
      </c>
      <c r="AL76">
        <f t="shared" si="26"/>
        <v>-1651.8052699322693</v>
      </c>
      <c r="AN76">
        <f t="shared" si="36"/>
        <v>0</v>
      </c>
      <c r="AO76">
        <f t="shared" si="36"/>
        <v>0</v>
      </c>
      <c r="AP76">
        <f t="shared" si="36"/>
        <v>-5.1778848547495487E-4</v>
      </c>
      <c r="AQ76">
        <f t="shared" si="36"/>
        <v>-0.66162329859991098</v>
      </c>
      <c r="AR76">
        <f t="shared" si="36"/>
        <v>-0.66214108708538588</v>
      </c>
      <c r="AS76">
        <f t="shared" si="36"/>
        <v>3.0002292091443878E-4</v>
      </c>
      <c r="AT76">
        <f t="shared" si="36"/>
        <v>5.1926496696758271E-5</v>
      </c>
      <c r="AU76">
        <f t="shared" si="23"/>
        <v>-0.6617891376677747</v>
      </c>
      <c r="AW76">
        <v>73</v>
      </c>
      <c r="AX76">
        <f>IF(Z76&gt;0, (R76*SUMPRODUCT(K76:$K$98, X76:$X$98)-K76*$AZ$3)/Z76, 0)</f>
        <v>21.330339856258995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25</v>
      </c>
      <c r="R77">
        <f t="shared" si="28"/>
        <v>100000</v>
      </c>
      <c r="S77">
        <f t="shared" si="29"/>
        <v>14.579345773223256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1.1026796701473034</v>
      </c>
      <c r="AC77">
        <f t="shared" si="30"/>
        <v>0.5482361091923823</v>
      </c>
      <c r="AE77">
        <f t="shared" si="31"/>
        <v>0</v>
      </c>
      <c r="AF77">
        <f t="shared" si="32"/>
        <v>0</v>
      </c>
      <c r="AG77">
        <f t="shared" si="32"/>
        <v>-0.9400903814890047</v>
      </c>
      <c r="AH77">
        <f t="shared" si="33"/>
        <v>-1357.4794498665251</v>
      </c>
      <c r="AI77">
        <f t="shared" si="34"/>
        <v>-1358.4195402480141</v>
      </c>
      <c r="AJ77">
        <f t="shared" si="35"/>
        <v>0.55444356095492109</v>
      </c>
      <c r="AK77">
        <f t="shared" si="49"/>
        <v>7.7187576910311251E-2</v>
      </c>
      <c r="AL77">
        <f t="shared" si="26"/>
        <v>-1357.7879091101488</v>
      </c>
      <c r="AN77">
        <f t="shared" si="36"/>
        <v>0</v>
      </c>
      <c r="AO77">
        <f t="shared" si="36"/>
        <v>0</v>
      </c>
      <c r="AP77">
        <f t="shared" si="36"/>
        <v>-3.362887769673402E-4</v>
      </c>
      <c r="AQ77">
        <f t="shared" si="36"/>
        <v>-0.48559703720280095</v>
      </c>
      <c r="AR77">
        <f t="shared" si="36"/>
        <v>-0.48593332597976829</v>
      </c>
      <c r="AS77">
        <f t="shared" si="36"/>
        <v>1.9833534166749489E-4</v>
      </c>
      <c r="AT77">
        <f t="shared" si="36"/>
        <v>2.7611510922096033E-5</v>
      </c>
      <c r="AU77">
        <f t="shared" si="23"/>
        <v>-0.48570737912717871</v>
      </c>
      <c r="AW77">
        <v>74</v>
      </c>
      <c r="AX77">
        <f>IF(Z77&gt;0, (R77*SUMPRODUCT(K77:$K$98, X77:$X$98)-K77*$AZ$3)/Z77, 0)</f>
        <v>14.579345773223256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25</v>
      </c>
      <c r="R78">
        <f t="shared" si="28"/>
        <v>100000</v>
      </c>
      <c r="S78">
        <f t="shared" si="29"/>
        <v>5.9855338649080556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0.5482361091923823</v>
      </c>
      <c r="AC78">
        <f t="shared" si="30"/>
        <v>0.15833526631546524</v>
      </c>
      <c r="AE78">
        <f t="shared" si="31"/>
        <v>0</v>
      </c>
      <c r="AF78">
        <f t="shared" si="32"/>
        <v>0</v>
      </c>
      <c r="AG78">
        <f t="shared" si="32"/>
        <v>-0.66132474516497219</v>
      </c>
      <c r="AH78">
        <f t="shared" si="33"/>
        <v>-1077.4589300365694</v>
      </c>
      <c r="AI78">
        <f t="shared" si="34"/>
        <v>-1078.1202547817345</v>
      </c>
      <c r="AJ78">
        <f t="shared" si="35"/>
        <v>0.38990084287691706</v>
      </c>
      <c r="AK78">
        <f t="shared" si="49"/>
        <v>3.8376527643466767E-2</v>
      </c>
      <c r="AL78">
        <f t="shared" si="26"/>
        <v>-1077.6919774112141</v>
      </c>
      <c r="AN78">
        <f t="shared" si="36"/>
        <v>0</v>
      </c>
      <c r="AO78">
        <f t="shared" si="36"/>
        <v>0</v>
      </c>
      <c r="AP78">
        <f t="shared" si="36"/>
        <v>-2.1122217732321569E-4</v>
      </c>
      <c r="AQ78">
        <f t="shared" si="36"/>
        <v>-0.34413232355594714</v>
      </c>
      <c r="AR78">
        <f t="shared" si="36"/>
        <v>-0.34434354573327042</v>
      </c>
      <c r="AS78">
        <f t="shared" si="36"/>
        <v>1.2453141300810573E-4</v>
      </c>
      <c r="AT78">
        <f t="shared" si="36"/>
        <v>1.2257175897653025E-5</v>
      </c>
      <c r="AU78">
        <f t="shared" si="23"/>
        <v>-0.34420675714436466</v>
      </c>
      <c r="AW78">
        <v>75</v>
      </c>
      <c r="AX78">
        <f>IF(Z78&gt;0, (R78*SUMPRODUCT(K78:$K$98, X78:$X$98)-K78*$AZ$3)/Z78, 0)</f>
        <v>5.9855338649080556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25</v>
      </c>
      <c r="R79">
        <f t="shared" si="28"/>
        <v>100000</v>
      </c>
      <c r="S79">
        <f t="shared" si="29"/>
        <v>-5.5841127588798862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0.15833526631546524</v>
      </c>
      <c r="AC79">
        <f t="shared" si="30"/>
        <v>-0.10035402659237203</v>
      </c>
      <c r="AE79">
        <f t="shared" si="31"/>
        <v>0</v>
      </c>
      <c r="AF79">
        <f t="shared" si="32"/>
        <v>0</v>
      </c>
      <c r="AG79">
        <f t="shared" si="32"/>
        <v>-0.44928366835352901</v>
      </c>
      <c r="AH79">
        <f t="shared" si="33"/>
        <v>-821.71131743917385</v>
      </c>
      <c r="AI79">
        <f t="shared" si="34"/>
        <v>-822.16060110752733</v>
      </c>
      <c r="AJ79">
        <f t="shared" si="35"/>
        <v>0.25868929290783726</v>
      </c>
      <c r="AK79">
        <f t="shared" si="49"/>
        <v>1.1083468642082569E-2</v>
      </c>
      <c r="AL79">
        <f t="shared" si="26"/>
        <v>-821.89082834597741</v>
      </c>
      <c r="AN79">
        <f t="shared" si="36"/>
        <v>0</v>
      </c>
      <c r="AO79">
        <f t="shared" si="36"/>
        <v>0</v>
      </c>
      <c r="AP79">
        <f t="shared" si="36"/>
        <v>-1.2812307439295412E-4</v>
      </c>
      <c r="AQ79">
        <f t="shared" si="36"/>
        <v>-0.23432897224955329</v>
      </c>
      <c r="AR79">
        <f t="shared" si="36"/>
        <v>-0.23445709532394624</v>
      </c>
      <c r="AS79">
        <f t="shared" si="36"/>
        <v>7.3770915469403118E-5</v>
      </c>
      <c r="AT79">
        <f t="shared" si="36"/>
        <v>3.160693738469305E-6</v>
      </c>
      <c r="AU79">
        <f t="shared" si="23"/>
        <v>-0.23438016371473835</v>
      </c>
      <c r="AW79">
        <v>76</v>
      </c>
      <c r="AX79">
        <f>IF(Z79&gt;0, (R79*SUMPRODUCT(K79:$K$98, X79:$X$98)-K79*$AZ$3)/Z79, 0)</f>
        <v>-5.5841127588798862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25</v>
      </c>
      <c r="R80">
        <f t="shared" si="28"/>
        <v>100000</v>
      </c>
      <c r="S80">
        <f t="shared" si="29"/>
        <v>-21.929142939506576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-0.10035402659237203</v>
      </c>
      <c r="AC80">
        <f t="shared" si="30"/>
        <v>-0.258394578620398</v>
      </c>
      <c r="AE80">
        <f t="shared" si="31"/>
        <v>0</v>
      </c>
      <c r="AF80">
        <f t="shared" si="32"/>
        <v>0</v>
      </c>
      <c r="AG80">
        <f t="shared" si="32"/>
        <v>-0.29457897571875202</v>
      </c>
      <c r="AH80">
        <f t="shared" si="33"/>
        <v>-600.84742380496687</v>
      </c>
      <c r="AI80">
        <f t="shared" si="34"/>
        <v>-601.14200278068563</v>
      </c>
      <c r="AJ80">
        <f t="shared" si="35"/>
        <v>0.15804055202802597</v>
      </c>
      <c r="AK80">
        <f t="shared" si="49"/>
        <v>-7.0247818614660425E-3</v>
      </c>
      <c r="AL80">
        <f t="shared" si="26"/>
        <v>-600.99098701051901</v>
      </c>
      <c r="AN80">
        <f t="shared" si="36"/>
        <v>0</v>
      </c>
      <c r="AO80">
        <f t="shared" si="36"/>
        <v>0</v>
      </c>
      <c r="AP80">
        <f t="shared" si="36"/>
        <v>-7.5005039527951595E-5</v>
      </c>
      <c r="AQ80">
        <f t="shared" si="36"/>
        <v>-0.15298642634899562</v>
      </c>
      <c r="AR80">
        <f t="shared" si="36"/>
        <v>-0.15306143138852357</v>
      </c>
      <c r="AS80">
        <f t="shared" si="36"/>
        <v>4.0239931661649804E-5</v>
      </c>
      <c r="AT80">
        <f t="shared" si="36"/>
        <v>-1.7886342360615295E-6</v>
      </c>
      <c r="AU80">
        <f t="shared" si="23"/>
        <v>-0.15302298009109797</v>
      </c>
      <c r="AW80">
        <v>77</v>
      </c>
      <c r="AX80">
        <f>IF(Z80&gt;0, (R80*SUMPRODUCT(K80:$K$98, X80:$X$98)-K80*$AZ$3)/Z80, 0)</f>
        <v>-21.929142939506576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25</v>
      </c>
      <c r="R81">
        <f t="shared" si="28"/>
        <v>100000</v>
      </c>
      <c r="S81">
        <f t="shared" si="29"/>
        <v>-46.139293582947069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-0.258394578620398</v>
      </c>
      <c r="AC81">
        <f t="shared" si="30"/>
        <v>-0.34326634405731576</v>
      </c>
      <c r="AE81">
        <f t="shared" si="31"/>
        <v>0</v>
      </c>
      <c r="AF81">
        <f t="shared" si="32"/>
        <v>0</v>
      </c>
      <c r="AG81">
        <f t="shared" si="32"/>
        <v>-0.18599458151662399</v>
      </c>
      <c r="AH81">
        <f t="shared" si="33"/>
        <v>-422.55441777976199</v>
      </c>
      <c r="AI81">
        <f t="shared" si="34"/>
        <v>-422.74041236127863</v>
      </c>
      <c r="AJ81">
        <f t="shared" si="35"/>
        <v>8.4871765436917768E-2</v>
      </c>
      <c r="AK81">
        <f t="shared" si="49"/>
        <v>-1.8087620503427861E-2</v>
      </c>
      <c r="AL81">
        <f t="shared" si="26"/>
        <v>-422.67362821634515</v>
      </c>
      <c r="AN81">
        <f t="shared" si="36"/>
        <v>0</v>
      </c>
      <c r="AO81">
        <f t="shared" si="36"/>
        <v>0</v>
      </c>
      <c r="AP81">
        <f t="shared" si="36"/>
        <v>-4.2283503650666903E-5</v>
      </c>
      <c r="AQ81">
        <f t="shared" si="36"/>
        <v>-9.606237515687549E-2</v>
      </c>
      <c r="AR81">
        <f t="shared" si="36"/>
        <v>-9.6104658660526157E-2</v>
      </c>
      <c r="AS81">
        <f t="shared" si="36"/>
        <v>1.9294516939299684E-5</v>
      </c>
      <c r="AT81">
        <f t="shared" si="36"/>
        <v>-4.1119905824794779E-6</v>
      </c>
      <c r="AU81">
        <f t="shared" si="23"/>
        <v>-9.6089476134169349E-2</v>
      </c>
      <c r="AW81">
        <v>78</v>
      </c>
      <c r="AX81">
        <f>IF(Z81&gt;0, (R81*SUMPRODUCT(K81:$K$98, X81:$X$98)-K81*$AZ$3)/Z81, 0)</f>
        <v>-46.139293582947069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25</v>
      </c>
      <c r="R82">
        <f t="shared" si="28"/>
        <v>100000</v>
      </c>
      <c r="S82">
        <f t="shared" si="29"/>
        <v>-83.859028346577603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-0.34326634405731576</v>
      </c>
      <c r="AC82">
        <f t="shared" si="30"/>
        <v>-0.3785120576855503</v>
      </c>
      <c r="AE82">
        <f t="shared" si="31"/>
        <v>0</v>
      </c>
      <c r="AF82">
        <f t="shared" si="32"/>
        <v>0</v>
      </c>
      <c r="AG82">
        <f t="shared" si="32"/>
        <v>-0.11284177301733482</v>
      </c>
      <c r="AH82">
        <f t="shared" si="33"/>
        <v>-285.17145073649169</v>
      </c>
      <c r="AI82">
        <f t="shared" si="34"/>
        <v>-285.28429250950904</v>
      </c>
      <c r="AJ82">
        <f t="shared" si="35"/>
        <v>3.5245713628234532E-2</v>
      </c>
      <c r="AK82">
        <f t="shared" si="49"/>
        <v>-2.4028644084012105E-2</v>
      </c>
      <c r="AL82">
        <f t="shared" si="26"/>
        <v>-285.27307543996483</v>
      </c>
      <c r="AN82">
        <f t="shared" si="36"/>
        <v>0</v>
      </c>
      <c r="AO82">
        <f t="shared" si="36"/>
        <v>0</v>
      </c>
      <c r="AP82">
        <f t="shared" si="36"/>
        <v>-2.2904591601636375E-5</v>
      </c>
      <c r="AQ82">
        <f t="shared" si="36"/>
        <v>-5.7884021501169607E-2</v>
      </c>
      <c r="AR82">
        <f t="shared" si="36"/>
        <v>-5.7906926092771246E-2</v>
      </c>
      <c r="AS82">
        <f t="shared" si="36"/>
        <v>7.1541651179029706E-6</v>
      </c>
      <c r="AT82">
        <f t="shared" si="36"/>
        <v>-4.8773274716343355E-6</v>
      </c>
      <c r="AU82">
        <f t="shared" si="23"/>
        <v>-5.7904649255124979E-2</v>
      </c>
      <c r="AW82">
        <v>79</v>
      </c>
      <c r="AX82">
        <f>IF(Z82&gt;0, (R82*SUMPRODUCT(K82:$K$98, X82:$X$98)-K82*$AZ$3)/Z82, 0)</f>
        <v>-83.859028346577603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25</v>
      </c>
      <c r="R83">
        <f t="shared" si="28"/>
        <v>100000</v>
      </c>
      <c r="S83">
        <f t="shared" si="29"/>
        <v>-145.5189896603803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-0.3785120576855503</v>
      </c>
      <c r="AC83">
        <f t="shared" si="30"/>
        <v>-0.38209548853614766</v>
      </c>
      <c r="AE83">
        <f t="shared" si="31"/>
        <v>0</v>
      </c>
      <c r="AF83">
        <f t="shared" si="32"/>
        <v>0</v>
      </c>
      <c r="AG83">
        <f t="shared" si="32"/>
        <v>-6.5643578447716983E-2</v>
      </c>
      <c r="AH83">
        <f t="shared" si="33"/>
        <v>-184.27910735777795</v>
      </c>
      <c r="AI83">
        <f t="shared" si="34"/>
        <v>-184.34475093622567</v>
      </c>
      <c r="AJ83">
        <f t="shared" si="35"/>
        <v>3.5834308505973689E-3</v>
      </c>
      <c r="AK83">
        <f t="shared" si="49"/>
        <v>-2.6495844037988523E-2</v>
      </c>
      <c r="AL83">
        <f t="shared" si="26"/>
        <v>-184.36766334941305</v>
      </c>
      <c r="AN83">
        <f t="shared" si="36"/>
        <v>0</v>
      </c>
      <c r="AO83">
        <f t="shared" si="36"/>
        <v>0</v>
      </c>
      <c r="AP83">
        <f t="shared" si="36"/>
        <v>-1.1896710033272828E-5</v>
      </c>
      <c r="AQ83">
        <f t="shared" si="36"/>
        <v>-3.3397251601265866E-2</v>
      </c>
      <c r="AR83">
        <f t="shared" si="36"/>
        <v>-3.3409148311299139E-2</v>
      </c>
      <c r="AS83">
        <f t="shared" si="36"/>
        <v>6.4943195910313396E-7</v>
      </c>
      <c r="AT83">
        <f t="shared" si="36"/>
        <v>-4.8018919909710213E-6</v>
      </c>
      <c r="AU83">
        <f t="shared" si="23"/>
        <v>-3.3413300771331006E-2</v>
      </c>
      <c r="AW83">
        <v>80</v>
      </c>
      <c r="AX83">
        <f>IF(Z83&gt;0, (R83*SUMPRODUCT(K83:$K$98, X83:$X$98)-K83*$AZ$3)/Z83, 0)</f>
        <v>-145.5189896603803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25</v>
      </c>
      <c r="R84">
        <f t="shared" si="28"/>
        <v>100000</v>
      </c>
      <c r="S84">
        <f t="shared" si="29"/>
        <v>-251.09328739603492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-0.38209548853614766</v>
      </c>
      <c r="AC84">
        <f t="shared" si="30"/>
        <v>-0.36701006991368823</v>
      </c>
      <c r="AE84">
        <f t="shared" si="31"/>
        <v>0</v>
      </c>
      <c r="AF84">
        <f t="shared" si="32"/>
        <v>0</v>
      </c>
      <c r="AG84">
        <f t="shared" si="32"/>
        <v>-3.6541206827925318E-2</v>
      </c>
      <c r="AH84">
        <f t="shared" si="33"/>
        <v>-113.783743341258</v>
      </c>
      <c r="AI84">
        <f t="shared" si="34"/>
        <v>-113.82028454808592</v>
      </c>
      <c r="AJ84">
        <f t="shared" si="35"/>
        <v>-1.5085418622459434E-2</v>
      </c>
      <c r="AK84">
        <f t="shared" si="49"/>
        <v>-2.6746684197530339E-2</v>
      </c>
      <c r="AL84">
        <f t="shared" si="26"/>
        <v>-113.86211665090592</v>
      </c>
      <c r="AN84">
        <f t="shared" si="36"/>
        <v>0</v>
      </c>
      <c r="AO84">
        <f t="shared" si="36"/>
        <v>0</v>
      </c>
      <c r="AP84">
        <f t="shared" si="36"/>
        <v>-5.9128858148151508E-6</v>
      </c>
      <c r="AQ84">
        <f t="shared" si="36"/>
        <v>-1.8411824358382612E-2</v>
      </c>
      <c r="AR84">
        <f t="shared" si="36"/>
        <v>-1.8417737244197426E-2</v>
      </c>
      <c r="AS84">
        <f t="shared" si="36"/>
        <v>-2.4410348077262195E-6</v>
      </c>
      <c r="AT84">
        <f t="shared" si="36"/>
        <v>-4.3279930608109287E-6</v>
      </c>
      <c r="AU84">
        <f t="shared" si="23"/>
        <v>-1.8424506272065964E-2</v>
      </c>
      <c r="AW84">
        <v>81</v>
      </c>
      <c r="AX84">
        <f>IF(Z84&gt;0, (R84*SUMPRODUCT(K84:$K$98, X84:$X$98)-K84*$AZ$3)/Z84, 0)</f>
        <v>-251.09328739603492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25</v>
      </c>
      <c r="R85">
        <f t="shared" si="28"/>
        <v>100000</v>
      </c>
      <c r="S85">
        <f t="shared" si="29"/>
        <v>-440.43797321893908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-0.36701006991368823</v>
      </c>
      <c r="AC85">
        <f t="shared" si="30"/>
        <v>-0.3421337958580305</v>
      </c>
      <c r="AE85">
        <f t="shared" si="31"/>
        <v>0</v>
      </c>
      <c r="AF85">
        <f t="shared" si="32"/>
        <v>0</v>
      </c>
      <c r="AG85">
        <f t="shared" si="32"/>
        <v>-1.942008958478007E-2</v>
      </c>
      <c r="AH85">
        <f t="shared" si="33"/>
        <v>-67.022820699463992</v>
      </c>
      <c r="AI85">
        <f t="shared" si="34"/>
        <v>-67.042240789048776</v>
      </c>
      <c r="AJ85">
        <f t="shared" si="35"/>
        <v>-2.4876274055657732E-2</v>
      </c>
      <c r="AK85">
        <f t="shared" si="49"/>
        <v>-2.569070489395818E-2</v>
      </c>
      <c r="AL85">
        <f t="shared" si="26"/>
        <v>-67.092807767998394</v>
      </c>
      <c r="AN85">
        <f t="shared" si="36"/>
        <v>0</v>
      </c>
      <c r="AO85">
        <f t="shared" si="36"/>
        <v>0</v>
      </c>
      <c r="AP85">
        <f t="shared" si="36"/>
        <v>-2.8057554303649609E-6</v>
      </c>
      <c r="AQ85">
        <f t="shared" si="36"/>
        <v>-9.6832531237794409E-3</v>
      </c>
      <c r="AR85">
        <f t="shared" si="36"/>
        <v>-9.6860588792098065E-3</v>
      </c>
      <c r="AS85">
        <f t="shared" si="36"/>
        <v>-3.5940483546280776E-6</v>
      </c>
      <c r="AT85">
        <f t="shared" si="36"/>
        <v>-3.7117148430982979E-6</v>
      </c>
      <c r="AU85">
        <f t="shared" si="23"/>
        <v>-9.6933646424075329E-3</v>
      </c>
      <c r="AW85">
        <v>82</v>
      </c>
      <c r="AX85">
        <f>IF(Z85&gt;0, (R85*SUMPRODUCT(K85:$K$98, X85:$X$98)-K85*$AZ$3)/Z85, 0)</f>
        <v>-440.43797321893908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25</v>
      </c>
      <c r="R86">
        <f t="shared" si="28"/>
        <v>100000</v>
      </c>
      <c r="S86">
        <f t="shared" si="29"/>
        <v>-796.618201755923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-0.3421337958580305</v>
      </c>
      <c r="AC86">
        <f t="shared" si="30"/>
        <v>-0.31316696111213105</v>
      </c>
      <c r="AE86">
        <f t="shared" si="31"/>
        <v>0</v>
      </c>
      <c r="AF86">
        <f t="shared" si="32"/>
        <v>0</v>
      </c>
      <c r="AG86">
        <f t="shared" si="32"/>
        <v>-9.8280129810567243E-3</v>
      </c>
      <c r="AH86">
        <f t="shared" si="33"/>
        <v>-37.591502831502183</v>
      </c>
      <c r="AI86">
        <f t="shared" si="34"/>
        <v>-37.601330844483236</v>
      </c>
      <c r="AJ86">
        <f t="shared" si="35"/>
        <v>-2.896683474589945E-2</v>
      </c>
      <c r="AK86">
        <f t="shared" si="49"/>
        <v>-2.3949365710062138E-2</v>
      </c>
      <c r="AL86">
        <f t="shared" si="26"/>
        <v>-37.654247044939197</v>
      </c>
      <c r="AN86">
        <f t="shared" si="36"/>
        <v>0</v>
      </c>
      <c r="AO86">
        <f t="shared" si="36"/>
        <v>0</v>
      </c>
      <c r="AP86">
        <f t="shared" si="36"/>
        <v>-1.2677869642834567E-6</v>
      </c>
      <c r="AQ86">
        <f t="shared" si="36"/>
        <v>-4.8492017002279997E-3</v>
      </c>
      <c r="AR86">
        <f t="shared" si="36"/>
        <v>-4.8504694871922827E-3</v>
      </c>
      <c r="AS86">
        <f t="shared" si="36"/>
        <v>-3.7366429570441836E-6</v>
      </c>
      <c r="AT86">
        <f t="shared" si="36"/>
        <v>-3.0894030877449395E-6</v>
      </c>
      <c r="AU86">
        <f t="shared" si="23"/>
        <v>-4.8572955332370719E-3</v>
      </c>
      <c r="AW86">
        <v>83</v>
      </c>
      <c r="AX86">
        <f>IF(Z86&gt;0, (R86*SUMPRODUCT(K86:$K$98, X86:$X$98)-K86*$AZ$3)/Z86, 0)</f>
        <v>-796.618201755923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25</v>
      </c>
      <c r="R87">
        <f t="shared" si="28"/>
        <v>100000</v>
      </c>
      <c r="S87">
        <f t="shared" si="29"/>
        <v>-1500.3874318358221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-0.31316696111213105</v>
      </c>
      <c r="AC87">
        <f t="shared" si="30"/>
        <v>-0.28350715578586</v>
      </c>
      <c r="AE87">
        <f t="shared" si="31"/>
        <v>0</v>
      </c>
      <c r="AF87">
        <f t="shared" si="32"/>
        <v>0</v>
      </c>
      <c r="AG87">
        <f t="shared" si="32"/>
        <v>-4.7238991371543696E-3</v>
      </c>
      <c r="AH87">
        <f t="shared" si="33"/>
        <v>-20.023334856367153</v>
      </c>
      <c r="AI87">
        <f t="shared" si="34"/>
        <v>-20.028058755504308</v>
      </c>
      <c r="AJ87">
        <f t="shared" si="35"/>
        <v>-2.9659805326271049E-2</v>
      </c>
      <c r="AK87">
        <f t="shared" si="49"/>
        <v>-2.1921687277849176E-2</v>
      </c>
      <c r="AL87">
        <f t="shared" si="26"/>
        <v>-20.079640248108429</v>
      </c>
      <c r="AN87">
        <f t="shared" si="36"/>
        <v>0</v>
      </c>
      <c r="AO87">
        <f t="shared" si="36"/>
        <v>0</v>
      </c>
      <c r="AP87">
        <f t="shared" si="36"/>
        <v>-5.4408049127181199E-7</v>
      </c>
      <c r="AQ87">
        <f t="shared" si="36"/>
        <v>-2.3062105157721172E-3</v>
      </c>
      <c r="AR87">
        <f t="shared" si="36"/>
        <v>-2.3067545962633888E-3</v>
      </c>
      <c r="AS87">
        <f t="shared" si="36"/>
        <v>-3.4161020344445417E-6</v>
      </c>
      <c r="AT87">
        <f t="shared" si="36"/>
        <v>-2.52485542924272E-6</v>
      </c>
      <c r="AU87">
        <f t="shared" si="23"/>
        <v>-2.3126955537270764E-3</v>
      </c>
      <c r="AW87">
        <v>84</v>
      </c>
      <c r="AX87">
        <f>IF(Z87&gt;0, (R87*SUMPRODUCT(K87:$K$98, X87:$X$98)-K87*$AZ$3)/Z87, 0)</f>
        <v>-1500.3874318358221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25</v>
      </c>
      <c r="R88">
        <f t="shared" si="28"/>
        <v>100000</v>
      </c>
      <c r="S88">
        <f t="shared" si="29"/>
        <v>-2963.7123962696874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-0.28350715578586</v>
      </c>
      <c r="AC88">
        <f t="shared" si="30"/>
        <v>-0.25500175288511517</v>
      </c>
      <c r="AE88">
        <f t="shared" si="31"/>
        <v>0</v>
      </c>
      <c r="AF88">
        <f t="shared" si="32"/>
        <v>0</v>
      </c>
      <c r="AG88">
        <f t="shared" si="32"/>
        <v>-2.1510332210884922E-3</v>
      </c>
      <c r="AH88">
        <f t="shared" si="33"/>
        <v>-10.102507698777334</v>
      </c>
      <c r="AI88">
        <f t="shared" si="34"/>
        <v>-10.104658731998422</v>
      </c>
      <c r="AJ88">
        <f t="shared" si="35"/>
        <v>-2.8505402900744825E-2</v>
      </c>
      <c r="AK88">
        <f t="shared" si="49"/>
        <v>-1.9845500905010201E-2</v>
      </c>
      <c r="AL88">
        <f t="shared" si="26"/>
        <v>-10.153009635804176</v>
      </c>
      <c r="AN88">
        <f t="shared" si="36"/>
        <v>0</v>
      </c>
      <c r="AO88">
        <f t="shared" si="36"/>
        <v>0</v>
      </c>
      <c r="AP88">
        <f t="shared" si="36"/>
        <v>-2.2120331593444416E-7</v>
      </c>
      <c r="AQ88">
        <f t="shared" si="36"/>
        <v>-1.0388999018304155E-3</v>
      </c>
      <c r="AR88">
        <f t="shared" si="36"/>
        <v>-1.0391211051463498E-3</v>
      </c>
      <c r="AS88">
        <f t="shared" si="36"/>
        <v>-2.9313771548824791E-6</v>
      </c>
      <c r="AT88">
        <f t="shared" si="36"/>
        <v>-2.0408288275282158E-6</v>
      </c>
      <c r="AU88">
        <f t="shared" si="23"/>
        <v>-1.0440933111287606E-3</v>
      </c>
      <c r="AW88">
        <v>85</v>
      </c>
      <c r="AX88">
        <f>IF(Z88&gt;0, (R88*SUMPRODUCT(K88:$K$98, X88:$X$98)-K88*$AZ$3)/Z88, 0)</f>
        <v>-2963.7123962696874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25</v>
      </c>
      <c r="R89">
        <f t="shared" si="28"/>
        <v>100000</v>
      </c>
      <c r="S89">
        <f t="shared" si="29"/>
        <v>-6235.2763990546582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-0.25500175288511517</v>
      </c>
      <c r="AC89">
        <f t="shared" si="30"/>
        <v>-0.22853028366505543</v>
      </c>
      <c r="AE89">
        <f t="shared" si="31"/>
        <v>0</v>
      </c>
      <c r="AF89">
        <f t="shared" si="32"/>
        <v>0</v>
      </c>
      <c r="AG89">
        <f t="shared" si="32"/>
        <v>-9.1627968448881956E-4</v>
      </c>
      <c r="AH89">
        <f t="shared" si="33"/>
        <v>-4.852972817555151</v>
      </c>
      <c r="AI89">
        <f t="shared" si="34"/>
        <v>-4.85388909723964</v>
      </c>
      <c r="AJ89">
        <f t="shared" si="35"/>
        <v>-2.6471469220059746E-2</v>
      </c>
      <c r="AK89">
        <f t="shared" si="49"/>
        <v>-1.7850122701958064E-2</v>
      </c>
      <c r="AL89">
        <f t="shared" si="26"/>
        <v>-4.8982106891616581</v>
      </c>
      <c r="AN89">
        <f t="shared" si="36"/>
        <v>0</v>
      </c>
      <c r="AO89">
        <f t="shared" si="36"/>
        <v>0</v>
      </c>
      <c r="AP89">
        <f t="shared" si="36"/>
        <v>-8.4130709233624079E-8</v>
      </c>
      <c r="AQ89">
        <f t="shared" si="36"/>
        <v>-4.455888872622884E-4</v>
      </c>
      <c r="AR89">
        <f t="shared" si="36"/>
        <v>-4.4567301797152206E-4</v>
      </c>
      <c r="AS89">
        <f t="shared" si="36"/>
        <v>-2.4305498830110217E-6</v>
      </c>
      <c r="AT89">
        <f t="shared" si="36"/>
        <v>-1.6389575238271807E-6</v>
      </c>
      <c r="AU89">
        <f t="shared" si="23"/>
        <v>-4.4974252537836027E-4</v>
      </c>
      <c r="AW89">
        <v>86</v>
      </c>
      <c r="AX89">
        <f>IF(Z89&gt;0, (R89*SUMPRODUCT(K89:$K$98, X89:$X$98)-K89*$AZ$3)/Z89, 0)</f>
        <v>-6235.2763990546582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25</v>
      </c>
      <c r="R90">
        <f t="shared" si="28"/>
        <v>100000</v>
      </c>
      <c r="S90">
        <f t="shared" si="29"/>
        <v>-14057.278998012032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-0.22853028366505543</v>
      </c>
      <c r="AC90">
        <f t="shared" si="30"/>
        <v>-0.20441304297920146</v>
      </c>
      <c r="AE90">
        <f t="shared" si="31"/>
        <v>0</v>
      </c>
      <c r="AF90">
        <f t="shared" si="32"/>
        <v>0</v>
      </c>
      <c r="AG90">
        <f t="shared" si="32"/>
        <v>-3.6353593573854043E-4</v>
      </c>
      <c r="AH90">
        <f t="shared" si="33"/>
        <v>-2.1743238076215636</v>
      </c>
      <c r="AI90">
        <f t="shared" si="34"/>
        <v>-2.1746873435573022</v>
      </c>
      <c r="AJ90">
        <f t="shared" si="35"/>
        <v>-2.4117240685853969E-2</v>
      </c>
      <c r="AK90">
        <f t="shared" si="49"/>
        <v>-1.5997119856553881E-2</v>
      </c>
      <c r="AL90">
        <f t="shared" si="26"/>
        <v>-2.2148017040997101</v>
      </c>
      <c r="AN90">
        <f t="shared" si="36"/>
        <v>0</v>
      </c>
      <c r="AO90">
        <f t="shared" si="36"/>
        <v>0</v>
      </c>
      <c r="AP90">
        <f t="shared" si="36"/>
        <v>-2.9802714154996343E-8</v>
      </c>
      <c r="AQ90">
        <f t="shared" si="36"/>
        <v>-1.78251293884614E-4</v>
      </c>
      <c r="AR90">
        <f t="shared" si="36"/>
        <v>-1.7828109659876899E-4</v>
      </c>
      <c r="AS90">
        <f t="shared" si="36"/>
        <v>-1.9771339218709161E-6</v>
      </c>
      <c r="AT90">
        <f t="shared" si="36"/>
        <v>-1.311445564300365E-6</v>
      </c>
      <c r="AU90">
        <f t="shared" si="23"/>
        <v>-1.8156967608494028E-4</v>
      </c>
      <c r="AW90">
        <v>87</v>
      </c>
      <c r="AX90">
        <f>IF(Z90&gt;0, (R90*SUMPRODUCT(K90:$K$98, X90:$X$98)-K90*$AZ$3)/Z90, 0)</f>
        <v>-14057.278998012032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25</v>
      </c>
      <c r="R91">
        <f t="shared" si="28"/>
        <v>100000</v>
      </c>
      <c r="S91">
        <f t="shared" si="29"/>
        <v>-34159.351034731597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-0.20441304297920146</v>
      </c>
      <c r="AC91">
        <f t="shared" si="30"/>
        <v>-0.18266019643994658</v>
      </c>
      <c r="AE91">
        <f t="shared" si="31"/>
        <v>0</v>
      </c>
      <c r="AF91">
        <f t="shared" si="32"/>
        <v>0</v>
      </c>
      <c r="AG91">
        <f t="shared" si="32"/>
        <v>-1.3368242582699127E-4</v>
      </c>
      <c r="AH91">
        <f t="shared" si="33"/>
        <v>-0.904872602216655</v>
      </c>
      <c r="AI91">
        <f t="shared" si="34"/>
        <v>-0.90500628464248201</v>
      </c>
      <c r="AJ91">
        <f t="shared" si="35"/>
        <v>-2.1752846539254883E-2</v>
      </c>
      <c r="AK91">
        <f t="shared" si="49"/>
        <v>-1.4308913008544104E-2</v>
      </c>
      <c r="AL91">
        <f t="shared" si="26"/>
        <v>-0.94106804419028101</v>
      </c>
      <c r="AN91">
        <f t="shared" si="36"/>
        <v>0</v>
      </c>
      <c r="AO91">
        <f t="shared" si="36"/>
        <v>0</v>
      </c>
      <c r="AP91">
        <f t="shared" si="36"/>
        <v>-9.7850886567946755E-9</v>
      </c>
      <c r="AQ91">
        <f t="shared" si="36"/>
        <v>-6.6233527563701222E-5</v>
      </c>
      <c r="AR91">
        <f t="shared" si="36"/>
        <v>-6.6243312652358019E-5</v>
      </c>
      <c r="AS91">
        <f t="shared" si="36"/>
        <v>-1.5922327157627167E-6</v>
      </c>
      <c r="AT91">
        <f t="shared" si="36"/>
        <v>-1.0473626694369652E-6</v>
      </c>
      <c r="AU91">
        <f t="shared" si="23"/>
        <v>-6.8882908037557698E-5</v>
      </c>
      <c r="AW91">
        <v>88</v>
      </c>
      <c r="AX91">
        <f>IF(Z91&gt;0, (R91*SUMPRODUCT(K91:$K$98, X91:$X$98)-K91*$AZ$3)/Z91, 0)</f>
        <v>-34159.351034731597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25</v>
      </c>
      <c r="R92">
        <f t="shared" si="28"/>
        <v>100000</v>
      </c>
      <c r="S92">
        <f t="shared" si="29"/>
        <v>-90016.38256238724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-0.18266019643994658</v>
      </c>
      <c r="AC92">
        <f t="shared" si="30"/>
        <v>-0.1631450926164929</v>
      </c>
      <c r="AE92">
        <f t="shared" si="31"/>
        <v>0</v>
      </c>
      <c r="AF92">
        <f t="shared" si="32"/>
        <v>0</v>
      </c>
      <c r="AG92">
        <f t="shared" si="32"/>
        <v>-4.5309833602628585E-5</v>
      </c>
      <c r="AH92">
        <f t="shared" si="33"/>
        <v>-0.3481430718643711</v>
      </c>
      <c r="AI92">
        <f t="shared" si="34"/>
        <v>-0.34818838169797373</v>
      </c>
      <c r="AJ92">
        <f t="shared" si="35"/>
        <v>-1.9515103823453672E-2</v>
      </c>
      <c r="AK92">
        <f t="shared" si="49"/>
        <v>-1.2786213750796261E-2</v>
      </c>
      <c r="AL92">
        <f t="shared" si="26"/>
        <v>-0.38048969927222365</v>
      </c>
      <c r="AN92">
        <f t="shared" si="36"/>
        <v>0</v>
      </c>
      <c r="AO92">
        <f t="shared" si="36"/>
        <v>0</v>
      </c>
      <c r="AP92">
        <f t="shared" si="36"/>
        <v>-2.961180574594177E-9</v>
      </c>
      <c r="AQ92">
        <f t="shared" si="36"/>
        <v>-2.275255545243303E-5</v>
      </c>
      <c r="AR92">
        <f t="shared" si="36"/>
        <v>-2.2755516633007623E-5</v>
      </c>
      <c r="AS92">
        <f t="shared" si="36"/>
        <v>-1.2753908314915351E-6</v>
      </c>
      <c r="AT92">
        <f t="shared" si="36"/>
        <v>-8.3563069583354898E-7</v>
      </c>
      <c r="AU92">
        <f t="shared" si="23"/>
        <v>-2.4866538160332705E-5</v>
      </c>
      <c r="AW92">
        <v>89</v>
      </c>
      <c r="AX92">
        <f>IF(Z92&gt;0, (R92*SUMPRODUCT(K92:$K$98, X92:$X$98)-K92*$AZ$3)/Z92, 0)</f>
        <v>-90016.38256238724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25</v>
      </c>
      <c r="R93">
        <f t="shared" si="28"/>
        <v>100000</v>
      </c>
      <c r="S93">
        <f t="shared" si="29"/>
        <v>-258954.07293226055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-0.1631450926164929</v>
      </c>
      <c r="AC93">
        <f t="shared" si="30"/>
        <v>-0.14568450825139406</v>
      </c>
      <c r="AE93">
        <f t="shared" si="31"/>
        <v>0</v>
      </c>
      <c r="AF93">
        <f t="shared" si="32"/>
        <v>0</v>
      </c>
      <c r="AG93">
        <f t="shared" si="32"/>
        <v>-1.4064705239208912E-5</v>
      </c>
      <c r="AH93">
        <f t="shared" si="33"/>
        <v>-0.12316812010957354</v>
      </c>
      <c r="AI93">
        <f t="shared" si="34"/>
        <v>-0.12318218481481275</v>
      </c>
      <c r="AJ93">
        <f t="shared" si="35"/>
        <v>-1.7460584365098841E-2</v>
      </c>
      <c r="AK93">
        <f t="shared" si="49"/>
        <v>-1.1420156483154505E-2</v>
      </c>
      <c r="AL93">
        <f t="shared" si="26"/>
        <v>-0.15206292566306609</v>
      </c>
      <c r="AN93">
        <f t="shared" si="36"/>
        <v>0</v>
      </c>
      <c r="AO93">
        <f t="shared" si="36"/>
        <v>0</v>
      </c>
      <c r="AP93">
        <f t="shared" si="36"/>
        <v>-8.20701139998902E-10</v>
      </c>
      <c r="AQ93">
        <f t="shared" si="36"/>
        <v>-7.1870839001766595E-6</v>
      </c>
      <c r="AR93">
        <f t="shared" si="36"/>
        <v>-7.1879046013166585E-6</v>
      </c>
      <c r="AS93">
        <f t="shared" si="36"/>
        <v>-1.0188568654489362E-6</v>
      </c>
      <c r="AT93">
        <f t="shared" si="36"/>
        <v>-6.6638690859744773E-7</v>
      </c>
      <c r="AU93">
        <f t="shared" si="23"/>
        <v>-8.873148375363043E-6</v>
      </c>
      <c r="AW93">
        <v>90</v>
      </c>
      <c r="AX93">
        <f>IF(Z93&gt;0, (R93*SUMPRODUCT(K93:$K$98, X93:$X$98)-K93*$AZ$3)/Z93, 0)</f>
        <v>-258954.07293226055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25</v>
      </c>
      <c r="R94">
        <f t="shared" si="28"/>
        <v>100000</v>
      </c>
      <c r="S94">
        <f t="shared" si="29"/>
        <v>-819835.36766102817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-0.14568450825139406</v>
      </c>
      <c r="AC94">
        <f t="shared" si="30"/>
        <v>-0.13008157308480209</v>
      </c>
      <c r="AE94">
        <f t="shared" si="31"/>
        <v>0</v>
      </c>
      <c r="AF94">
        <f t="shared" si="32"/>
        <v>0</v>
      </c>
      <c r="AG94">
        <f t="shared" si="32"/>
        <v>-3.9666980169421667E-6</v>
      </c>
      <c r="AH94">
        <f t="shared" si="33"/>
        <v>-3.9829440679498625E-2</v>
      </c>
      <c r="AI94">
        <f t="shared" si="34"/>
        <v>-3.9833407377515569E-2</v>
      </c>
      <c r="AJ94">
        <f t="shared" si="35"/>
        <v>-1.5602935166591975E-2</v>
      </c>
      <c r="AK94">
        <f t="shared" si="49"/>
        <v>-1.0197915577597586E-2</v>
      </c>
      <c r="AL94">
        <f t="shared" si="26"/>
        <v>-6.5634258121705133E-2</v>
      </c>
      <c r="AN94">
        <f t="shared" si="36"/>
        <v>0</v>
      </c>
      <c r="AO94">
        <f t="shared" si="36"/>
        <v>0</v>
      </c>
      <c r="AP94">
        <f t="shared" si="36"/>
        <v>-2.0666432704415804E-10</v>
      </c>
      <c r="AQ94">
        <f t="shared" si="36"/>
        <v>-2.0751074368194854E-6</v>
      </c>
      <c r="AR94">
        <f t="shared" si="36"/>
        <v>-2.0753141011465296E-6</v>
      </c>
      <c r="AS94">
        <f t="shared" si="36"/>
        <v>-8.129104061728154E-7</v>
      </c>
      <c r="AT94">
        <f t="shared" si="36"/>
        <v>-5.3130975715716265E-7</v>
      </c>
      <c r="AU94">
        <f t="shared" si="23"/>
        <v>-3.4195342644765079E-6</v>
      </c>
      <c r="AW94">
        <v>91</v>
      </c>
      <c r="AX94">
        <f>IF(Z94&gt;0, (R94*SUMPRODUCT(K94:$K$98, X94:$X$98)-K94*$AZ$3)/Z94, 0)</f>
        <v>-819835.36766102817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25</v>
      </c>
      <c r="R95">
        <f t="shared" si="28"/>
        <v>100000</v>
      </c>
      <c r="S95">
        <f t="shared" si="29"/>
        <v>-2885855.8659218121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-0.13008157308480209</v>
      </c>
      <c r="AC95">
        <f t="shared" si="30"/>
        <v>-0.11614603904001373</v>
      </c>
      <c r="AE95">
        <f t="shared" si="31"/>
        <v>0</v>
      </c>
      <c r="AF95">
        <f t="shared" si="32"/>
        <v>0</v>
      </c>
      <c r="AG95">
        <f t="shared" si="32"/>
        <v>-1.0061663197696975E-6</v>
      </c>
      <c r="AH95">
        <f t="shared" si="33"/>
        <v>-1.1683458868012189E-2</v>
      </c>
      <c r="AI95">
        <f t="shared" si="34"/>
        <v>-1.1684465034331959E-2</v>
      </c>
      <c r="AJ95">
        <f t="shared" si="35"/>
        <v>-1.3935534044788353E-2</v>
      </c>
      <c r="AK95">
        <f t="shared" si="49"/>
        <v>-9.1057101159361473E-3</v>
      </c>
      <c r="AL95">
        <f t="shared" si="26"/>
        <v>-3.4725709195056458E-2</v>
      </c>
      <c r="AN95">
        <f t="shared" si="36"/>
        <v>0</v>
      </c>
      <c r="AO95">
        <f t="shared" si="36"/>
        <v>0</v>
      </c>
      <c r="AP95">
        <f t="shared" si="36"/>
        <v>-4.6804556262082867E-11</v>
      </c>
      <c r="AQ95">
        <f t="shared" si="36"/>
        <v>-5.434877884292272E-7</v>
      </c>
      <c r="AR95">
        <f t="shared" si="36"/>
        <v>-5.4353459298548925E-7</v>
      </c>
      <c r="AS95">
        <f t="shared" si="36"/>
        <v>-6.4824917553467808E-7</v>
      </c>
      <c r="AT95">
        <f t="shared" si="36"/>
        <v>-4.2357681136166566E-7</v>
      </c>
      <c r="AU95">
        <f t="shared" si="23"/>
        <v>-1.6153605798818329E-6</v>
      </c>
      <c r="AW95">
        <v>92</v>
      </c>
      <c r="AX95">
        <f>IF(Z95&gt;0, (R95*SUMPRODUCT(K95:$K$98, X95:$X$98)-K95*$AZ$3)/Z95, 0)</f>
        <v>-2885855.8659218121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25</v>
      </c>
      <c r="R96">
        <f t="shared" si="28"/>
        <v>100000</v>
      </c>
      <c r="S96">
        <f t="shared" si="29"/>
        <v>-11437947.815303147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-0.11614603904001373</v>
      </c>
      <c r="AC96">
        <f t="shared" si="30"/>
        <v>-0.10370228864188685</v>
      </c>
      <c r="AE96">
        <f t="shared" si="31"/>
        <v>0</v>
      </c>
      <c r="AF96">
        <f t="shared" si="32"/>
        <v>0</v>
      </c>
      <c r="AG96">
        <f t="shared" si="32"/>
        <v>-2.2666279457740814E-7</v>
      </c>
      <c r="AH96">
        <f t="shared" si="33"/>
        <v>-3.0777674479783696E-3</v>
      </c>
      <c r="AI96">
        <f t="shared" si="34"/>
        <v>-3.0779941107729469E-3</v>
      </c>
      <c r="AJ96">
        <f t="shared" si="35"/>
        <v>-1.2443750398126882E-2</v>
      </c>
      <c r="AK96">
        <f t="shared" si="49"/>
        <v>-8.1302227328009617E-3</v>
      </c>
      <c r="AL96">
        <f t="shared" si="26"/>
        <v>-2.3651967241700791E-2</v>
      </c>
      <c r="AN96">
        <f t="shared" si="36"/>
        <v>0</v>
      </c>
      <c r="AO96">
        <f t="shared" si="36"/>
        <v>0</v>
      </c>
      <c r="AP96">
        <f t="shared" si="36"/>
        <v>-9.4141382713832448E-12</v>
      </c>
      <c r="AQ96">
        <f t="shared" si="36"/>
        <v>-1.2783098512683143E-7</v>
      </c>
      <c r="AR96">
        <f t="shared" si="36"/>
        <v>-1.2784039926510281E-7</v>
      </c>
      <c r="AS96">
        <f t="shared" si="36"/>
        <v>-5.1683465334907254E-7</v>
      </c>
      <c r="AT96">
        <f t="shared" si="36"/>
        <v>-3.376780081019983E-7</v>
      </c>
      <c r="AU96">
        <f t="shared" si="23"/>
        <v>-9.8235306071617365E-7</v>
      </c>
      <c r="AW96">
        <v>93</v>
      </c>
      <c r="AX96">
        <f>IF(Z96&gt;0, (R96*SUMPRODUCT(K96:$K$98, X96:$X$98)-K96*$AZ$3)/Z96, 0)</f>
        <v>-11437947.815303147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25</v>
      </c>
      <c r="R97">
        <f t="shared" si="28"/>
        <v>100000</v>
      </c>
      <c r="S97">
        <f t="shared" si="29"/>
        <v>-51867835.536705628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-0.10370228864188685</v>
      </c>
      <c r="AC97">
        <f t="shared" si="30"/>
        <v>-9.2591439789019001E-2</v>
      </c>
      <c r="AE97">
        <f t="shared" si="31"/>
        <v>0</v>
      </c>
      <c r="AF97">
        <f t="shared" si="32"/>
        <v>0</v>
      </c>
      <c r="AG97">
        <f t="shared" si="32"/>
        <v>-4.462854427552421E-8</v>
      </c>
      <c r="AH97">
        <f t="shared" si="33"/>
        <v>-7.1907048942443938E-4</v>
      </c>
      <c r="AI97">
        <f t="shared" si="34"/>
        <v>-7.1911511796871486E-4</v>
      </c>
      <c r="AJ97">
        <f t="shared" si="35"/>
        <v>-1.1110848852867852E-2</v>
      </c>
      <c r="AK97">
        <f t="shared" si="49"/>
        <v>-7.2591602049320806E-3</v>
      </c>
      <c r="AL97">
        <f t="shared" si="26"/>
        <v>-1.9089124175768649E-2</v>
      </c>
      <c r="AN97">
        <f t="shared" si="36"/>
        <v>0</v>
      </c>
      <c r="AO97">
        <f t="shared" si="36"/>
        <v>0</v>
      </c>
      <c r="AP97">
        <f t="shared" si="36"/>
        <v>-1.6549886971479758E-12</v>
      </c>
      <c r="AQ97">
        <f t="shared" si="36"/>
        <v>-2.6665748385227422E-8</v>
      </c>
      <c r="AR97">
        <f t="shared" si="36"/>
        <v>-2.666740337392457E-8</v>
      </c>
      <c r="AS97">
        <f t="shared" si="36"/>
        <v>-4.1203067601065857E-7</v>
      </c>
      <c r="AT97">
        <f t="shared" si="36"/>
        <v>-2.6919605568532434E-7</v>
      </c>
      <c r="AU97">
        <f t="shared" si="23"/>
        <v>-7.0789413506990747E-7</v>
      </c>
      <c r="AW97">
        <v>94</v>
      </c>
      <c r="AX97">
        <f>IF(Z97&gt;0, (R97*SUMPRODUCT(K97:$K$98, X97:$X$98)-K97*$AZ$3)/Z97, 0)</f>
        <v>-51867835.536705628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-9.2591439789019001E-2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-1.7851417710209683E-4</v>
      </c>
      <c r="AI98">
        <f t="shared" si="34"/>
        <v>-1.7851417710209683E-4</v>
      </c>
      <c r="AJ98">
        <f t="shared" si="35"/>
        <v>-9.2591439789019001E-2</v>
      </c>
      <c r="AK98">
        <f t="shared" si="49"/>
        <v>-6.4814007852313305E-3</v>
      </c>
      <c r="AL98">
        <f t="shared" si="26"/>
        <v>-9.9251354751352439E-2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-5.9106739183856271E-9</v>
      </c>
      <c r="AR98">
        <f t="shared" si="36"/>
        <v>-5.9106739183856271E-9</v>
      </c>
      <c r="AS98">
        <f t="shared" si="36"/>
        <v>-3.0657386270992115E-6</v>
      </c>
      <c r="AT98">
        <f t="shared" si="36"/>
        <v>-2.146017038969448E-7</v>
      </c>
      <c r="AU98">
        <f t="shared" si="36"/>
        <v>-3.2862510049145422E-6</v>
      </c>
      <c r="AW98">
        <v>95</v>
      </c>
    </row>
    <row r="100" spans="5:50" x14ac:dyDescent="0.25">
      <c r="AN100" s="8">
        <f t="shared" ref="AN100:AU100" si="50">SUM(AN3:AN98)</f>
        <v>4953.6182123483914</v>
      </c>
      <c r="AO100" s="8">
        <f t="shared" si="50"/>
        <v>-495.36182123483917</v>
      </c>
      <c r="AP100" s="8">
        <f t="shared" si="50"/>
        <v>-491.06351455498697</v>
      </c>
      <c r="AQ100" s="8">
        <f t="shared" si="50"/>
        <v>-2496.8283053038895</v>
      </c>
      <c r="AR100" s="8">
        <f t="shared" si="50"/>
        <v>1470.3645712546752</v>
      </c>
      <c r="AS100" s="8">
        <f t="shared" si="50"/>
        <v>-15.92389264695843</v>
      </c>
      <c r="AT100" s="8">
        <f t="shared" si="50"/>
        <v>4.3894236782366738</v>
      </c>
      <c r="AU100" s="8">
        <f t="shared" si="50"/>
        <v>1458.8301022859537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FCCC5-E15D-4781-9C91-AE2D2D03E6DF}">
  <sheetPr codeName="Sheet7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5665.6032039359543</v>
      </c>
      <c r="K3">
        <v>1</v>
      </c>
      <c r="L3" s="2">
        <v>0</v>
      </c>
      <c r="O3">
        <f>$C$3</f>
        <v>5665.6032039359543</v>
      </c>
      <c r="P3">
        <f>O3*C5</f>
        <v>566.56032039359548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5665.6032039359543</v>
      </c>
      <c r="AF3">
        <f t="shared" ref="AF3:AG34" si="4">-$Z3*P3</f>
        <v>-566.56032039359548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4825.8931417423591</v>
      </c>
      <c r="AJ3">
        <f t="shared" ref="AJ3:AJ66" si="7">AB3-AC3</f>
        <v>0</v>
      </c>
      <c r="AL3">
        <f t="shared" ref="AL3:AL34" si="8">SUM(AI3:AK3)</f>
        <v>4825.8931417423591</v>
      </c>
      <c r="AN3">
        <f t="shared" ref="AN3:AU34" si="9">AE3*$K3</f>
        <v>5665.6032039359543</v>
      </c>
      <c r="AO3">
        <f t="shared" si="9"/>
        <v>-566.56032039359548</v>
      </c>
      <c r="AP3">
        <f t="shared" si="9"/>
        <v>-273.14974180000002</v>
      </c>
      <c r="AQ3">
        <f t="shared" si="9"/>
        <v>0</v>
      </c>
      <c r="AR3">
        <f t="shared" si="9"/>
        <v>4825.8931417423591</v>
      </c>
      <c r="AS3">
        <f t="shared" si="9"/>
        <v>0</v>
      </c>
      <c r="AT3">
        <f t="shared" si="9"/>
        <v>0</v>
      </c>
      <c r="AU3">
        <f t="shared" si="9"/>
        <v>4825.8931417423591</v>
      </c>
      <c r="AW3">
        <v>0</v>
      </c>
      <c r="AX3">
        <f>IF(Z3&gt;0, (R3*SUMPRODUCT(K3:$K$98, X3:$X$98)-K3*$AZ$3)/Z3, 0)</f>
        <v>0</v>
      </c>
      <c r="AZ3">
        <f>C6*SUMPRODUCT(X4:X89, K4:K89)/1</f>
        <v>2871.8483011398298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195.0570050806366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192.63540708270739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-192.63540708270739</v>
      </c>
      <c r="AK4">
        <f>G4*SUM(AB4, AE4:AF4)</f>
        <v>0</v>
      </c>
      <c r="AL4">
        <f t="shared" si="8"/>
        <v>-434.11760708270742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-225.28426159156638</v>
      </c>
      <c r="AR4">
        <f t="shared" si="9"/>
        <v>-225.28426159156638</v>
      </c>
      <c r="AS4">
        <f t="shared" si="9"/>
        <v>-179.71397246264334</v>
      </c>
      <c r="AT4">
        <f t="shared" si="9"/>
        <v>0</v>
      </c>
      <c r="AU4">
        <f t="shared" si="9"/>
        <v>-404.99823405420972</v>
      </c>
      <c r="AW4">
        <v>1</v>
      </c>
      <c r="AX4">
        <f>IF(Z4&gt;0, (R4*SUMPRODUCT(K4:$K$98, X4:$X$98)-K4*$AZ$3)/Z4, 0)</f>
        <v>195.0570050806366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100000</v>
      </c>
      <c r="S5">
        <f t="shared" si="1"/>
        <v>195.65436851387921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192.63540708270739</v>
      </c>
      <c r="AC5">
        <f t="shared" si="2"/>
        <v>190.82353170488841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-239.99929589240142</v>
      </c>
      <c r="AI5">
        <f t="shared" si="6"/>
        <v>-264.38202922392833</v>
      </c>
      <c r="AJ5">
        <f t="shared" si="7"/>
        <v>1.8118753778189784</v>
      </c>
      <c r="AK5">
        <f>G5*SUM(AB5, AE5:AF5)</f>
        <v>7.8980516903910036</v>
      </c>
      <c r="AL5">
        <f t="shared" si="8"/>
        <v>-254.67210215571833</v>
      </c>
      <c r="AN5">
        <f t="shared" si="9"/>
        <v>0</v>
      </c>
      <c r="AO5">
        <f t="shared" si="9"/>
        <v>0</v>
      </c>
      <c r="AP5">
        <f t="shared" si="9"/>
        <v>-20.849870764555416</v>
      </c>
      <c r="AQ5">
        <f t="shared" si="9"/>
        <v>-205.22532215331029</v>
      </c>
      <c r="AR5">
        <f t="shared" si="9"/>
        <v>-226.07519291786573</v>
      </c>
      <c r="AS5">
        <f t="shared" si="9"/>
        <v>1.5493491625961204</v>
      </c>
      <c r="AT5">
        <f t="shared" si="9"/>
        <v>6.7536873244439759</v>
      </c>
      <c r="AU5">
        <f t="shared" si="9"/>
        <v>-217.77215643082562</v>
      </c>
      <c r="AW5">
        <v>2</v>
      </c>
      <c r="AX5">
        <f>IF(Z5&gt;0, (R5*SUMPRODUCT(K5:$K$98, X5:$X$98)-K5*$AZ$3)/Z5, 0)</f>
        <v>195.65436851387921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100000</v>
      </c>
      <c r="S6">
        <f t="shared" si="1"/>
        <v>234.60792811608925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190.82353170488841</v>
      </c>
      <c r="AC6">
        <f t="shared" si="2"/>
        <v>225.96613476673974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-239.12839047855044</v>
      </c>
      <c r="AI6">
        <f t="shared" si="6"/>
        <v>-263.20751437914242</v>
      </c>
      <c r="AJ6">
        <f t="shared" si="7"/>
        <v>-35.142603061851332</v>
      </c>
      <c r="AK6">
        <f>G6*SUM(AB6, AE6:AF6)</f>
        <v>11.163176604735973</v>
      </c>
      <c r="AL6">
        <f t="shared" si="8"/>
        <v>-287.1869408362578</v>
      </c>
      <c r="AN6">
        <f t="shared" si="9"/>
        <v>0</v>
      </c>
      <c r="AO6">
        <f t="shared" si="9"/>
        <v>0</v>
      </c>
      <c r="AP6">
        <f t="shared" si="9"/>
        <v>-18.574877677872834</v>
      </c>
      <c r="AQ6">
        <f t="shared" si="9"/>
        <v>-184.46603874721882</v>
      </c>
      <c r="AR6">
        <f t="shared" si="9"/>
        <v>-203.04091642509164</v>
      </c>
      <c r="AS6">
        <f t="shared" si="9"/>
        <v>-27.109356463749052</v>
      </c>
      <c r="AT6">
        <f t="shared" si="9"/>
        <v>8.6113863936870469</v>
      </c>
      <c r="AU6">
        <f t="shared" si="9"/>
        <v>-221.53888649515366</v>
      </c>
      <c r="AW6">
        <v>3</v>
      </c>
      <c r="AX6">
        <f>IF(Z6&gt;0, (R6*SUMPRODUCT(K6:$K$98, X6:$X$98)-K6*$AZ$3)/Z6, 0)</f>
        <v>234.60792811608925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100000</v>
      </c>
      <c r="S7">
        <f t="shared" si="1"/>
        <v>253.63938406079623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225.96613476673974</v>
      </c>
      <c r="AC7">
        <f t="shared" si="2"/>
        <v>241.24845644027982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-238.58443545867851</v>
      </c>
      <c r="AI7">
        <f t="shared" si="6"/>
        <v>-262.36312201139992</v>
      </c>
      <c r="AJ7">
        <f t="shared" si="7"/>
        <v>-15.282321673540082</v>
      </c>
      <c r="AK7">
        <f>G7*SUM(AB7, AE7:AF7)</f>
        <v>11.094937217046921</v>
      </c>
      <c r="AL7">
        <f t="shared" si="8"/>
        <v>-266.55050646789306</v>
      </c>
      <c r="AN7">
        <f t="shared" si="9"/>
        <v>0</v>
      </c>
      <c r="AO7">
        <f t="shared" si="9"/>
        <v>0</v>
      </c>
      <c r="AP7">
        <f t="shared" si="9"/>
        <v>-16.689215989897903</v>
      </c>
      <c r="AQ7">
        <f t="shared" si="9"/>
        <v>-167.45193921327149</v>
      </c>
      <c r="AR7">
        <f t="shared" si="9"/>
        <v>-184.1411552031694</v>
      </c>
      <c r="AS7">
        <f t="shared" si="9"/>
        <v>-10.725990549197034</v>
      </c>
      <c r="AT7">
        <f t="shared" si="9"/>
        <v>7.7870492635961455</v>
      </c>
      <c r="AU7">
        <f t="shared" si="9"/>
        <v>-187.08009648877027</v>
      </c>
      <c r="AW7">
        <v>4</v>
      </c>
      <c r="AX7">
        <f>IF(Z7&gt;0, (R7*SUMPRODUCT(K7:$K$98, X7:$X$98)-K7*$AZ$3)/Z7, 0)</f>
        <v>253.63938406079623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100000</v>
      </c>
      <c r="S8">
        <f t="shared" si="1"/>
        <v>221.3940769963086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241.24845644027982</v>
      </c>
      <c r="AC8">
        <f t="shared" si="2"/>
        <v>207.94568836804342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-238.01086075454069</v>
      </c>
      <c r="AI8">
        <f t="shared" si="6"/>
        <v>-261.49225772654626</v>
      </c>
      <c r="AJ8">
        <f t="shared" si="7"/>
        <v>33.302768072236404</v>
      </c>
      <c r="AK8">
        <f t="shared" ref="AK8:AK71" si="22">G8*SUM(AB8:AB8, AE8:AF8)</f>
        <v>5.1385921221779602</v>
      </c>
      <c r="AL8">
        <f t="shared" si="8"/>
        <v>-223.0508975321319</v>
      </c>
      <c r="AN8">
        <f t="shared" si="9"/>
        <v>0</v>
      </c>
      <c r="AO8">
        <f t="shared" si="9"/>
        <v>0</v>
      </c>
      <c r="AP8">
        <f t="shared" si="9"/>
        <v>-15.383703432204351</v>
      </c>
      <c r="AQ8">
        <f t="shared" si="9"/>
        <v>-155.93145926780906</v>
      </c>
      <c r="AR8">
        <f t="shared" si="9"/>
        <v>-171.31516270001342</v>
      </c>
      <c r="AS8">
        <f t="shared" si="9"/>
        <v>21.818118747600696</v>
      </c>
      <c r="AT8">
        <f t="shared" si="9"/>
        <v>3.3665193498023633</v>
      </c>
      <c r="AU8">
        <f t="shared" si="9"/>
        <v>-146.13052460261036</v>
      </c>
      <c r="AW8">
        <v>5</v>
      </c>
      <c r="AX8">
        <f>IF(Z8&gt;0, (R8*SUMPRODUCT(K8:$K$98, X8:$X$98)-K8*$AZ$3)/Z8, 0)</f>
        <v>221.3940769963086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100000</v>
      </c>
      <c r="S9">
        <f t="shared" si="1"/>
        <v>163.47448182401493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207.94568836804342</v>
      </c>
      <c r="AC9">
        <f t="shared" si="2"/>
        <v>151.62068364575271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-237.49319711456144</v>
      </c>
      <c r="AI9">
        <f t="shared" si="6"/>
        <v>-260.68040681756833</v>
      </c>
      <c r="AJ9">
        <f t="shared" si="7"/>
        <v>56.325004722290714</v>
      </c>
      <c r="AK9">
        <f t="shared" si="22"/>
        <v>1.2268795613714563</v>
      </c>
      <c r="AL9">
        <f t="shared" si="8"/>
        <v>-203.12852253390616</v>
      </c>
      <c r="AN9">
        <f t="shared" si="9"/>
        <v>0</v>
      </c>
      <c r="AO9">
        <f t="shared" si="9"/>
        <v>0</v>
      </c>
      <c r="AP9">
        <f t="shared" si="9"/>
        <v>-14.386749047411111</v>
      </c>
      <c r="AQ9">
        <f t="shared" si="9"/>
        <v>-147.35516136344165</v>
      </c>
      <c r="AR9">
        <f t="shared" si="9"/>
        <v>-161.74191041085277</v>
      </c>
      <c r="AS9">
        <f t="shared" si="9"/>
        <v>34.947443802552932</v>
      </c>
      <c r="AT9">
        <f t="shared" si="9"/>
        <v>0.76123037601027288</v>
      </c>
      <c r="AU9">
        <f t="shared" si="9"/>
        <v>-126.03323623228958</v>
      </c>
      <c r="AW9">
        <v>6</v>
      </c>
      <c r="AX9">
        <f>IF(Z9&gt;0, (R9*SUMPRODUCT(K9:$K$98, X9:$X$98)-K9*$AZ$3)/Z9, 0)</f>
        <v>163.47448182401493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100000</v>
      </c>
      <c r="S10">
        <f t="shared" si="1"/>
        <v>104.51299894066651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151.62068364575271</v>
      </c>
      <c r="AC10">
        <f t="shared" si="2"/>
        <v>95.717083872084913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-237.4471369822208</v>
      </c>
      <c r="AI10">
        <f t="shared" si="6"/>
        <v>-260.34311280395201</v>
      </c>
      <c r="AJ10">
        <f t="shared" si="7"/>
        <v>55.903599773667793</v>
      </c>
      <c r="AK10">
        <f t="shared" si="22"/>
        <v>0.62164480294758617</v>
      </c>
      <c r="AL10">
        <f t="shared" si="8"/>
        <v>-203.81786822733662</v>
      </c>
      <c r="AN10">
        <f t="shared" si="9"/>
        <v>0</v>
      </c>
      <c r="AO10">
        <f t="shared" si="9"/>
        <v>0</v>
      </c>
      <c r="AP10">
        <f t="shared" si="9"/>
        <v>-13.476947074490068</v>
      </c>
      <c r="AQ10">
        <f t="shared" si="9"/>
        <v>-139.76528115745609</v>
      </c>
      <c r="AR10">
        <f t="shared" si="9"/>
        <v>-153.24222823194614</v>
      </c>
      <c r="AS10">
        <f t="shared" si="9"/>
        <v>32.905776162993348</v>
      </c>
      <c r="AT10">
        <f t="shared" si="9"/>
        <v>0.36591033174068704</v>
      </c>
      <c r="AU10">
        <f t="shared" si="9"/>
        <v>-119.9705417372121</v>
      </c>
      <c r="AW10">
        <v>7</v>
      </c>
      <c r="AX10">
        <f>IF(Z10&gt;0, (R10*SUMPRODUCT(K10:$K$98, X10:$X$98)-K10*$AZ$3)/Z10, 0)</f>
        <v>104.51299894066651</v>
      </c>
    </row>
    <row r="11" spans="1:52" x14ac:dyDescent="0.25">
      <c r="A11" t="s">
        <v>33</v>
      </c>
      <c r="C11" s="12">
        <f>AU91</f>
        <v>1676.5375035926479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100000</v>
      </c>
      <c r="S11">
        <f t="shared" si="1"/>
        <v>44.364623751329866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95.717083872084913</v>
      </c>
      <c r="AC11">
        <f t="shared" si="2"/>
        <v>40.119279558406106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-237.27466079673229</v>
      </c>
      <c r="AI11">
        <f t="shared" si="6"/>
        <v>-259.88235819504706</v>
      </c>
      <c r="AJ11">
        <f t="shared" si="7"/>
        <v>55.597804313678807</v>
      </c>
      <c r="AK11">
        <f t="shared" si="22"/>
        <v>0.22972100129300377</v>
      </c>
      <c r="AL11">
        <f t="shared" si="8"/>
        <v>-204.05483288007525</v>
      </c>
      <c r="AN11">
        <f t="shared" si="9"/>
        <v>0</v>
      </c>
      <c r="AO11">
        <f t="shared" si="9"/>
        <v>0</v>
      </c>
      <c r="AP11">
        <f t="shared" si="9"/>
        <v>-12.644680410522664</v>
      </c>
      <c r="AQ11">
        <f t="shared" si="9"/>
        <v>-132.70976705100011</v>
      </c>
      <c r="AR11">
        <f t="shared" si="9"/>
        <v>-145.3544474615228</v>
      </c>
      <c r="AS11">
        <f t="shared" si="9"/>
        <v>31.096332133570233</v>
      </c>
      <c r="AT11">
        <f t="shared" si="9"/>
        <v>0.12848494005195887</v>
      </c>
      <c r="AU11">
        <f t="shared" si="9"/>
        <v>-114.12963038790059</v>
      </c>
      <c r="AW11">
        <v>8</v>
      </c>
      <c r="AX11">
        <f>IF(Z11&gt;0, (R11*SUMPRODUCT(K11:$K$98, X11:$X$98)-K11*$AZ$3)/Z11, 0)</f>
        <v>44.364623751329866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25</v>
      </c>
      <c r="R12">
        <f t="shared" si="0"/>
        <v>100000</v>
      </c>
      <c r="S12">
        <f t="shared" si="1"/>
        <v>-14.28936322300453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40.119279558406106</v>
      </c>
      <c r="AC12">
        <f t="shared" si="2"/>
        <v>-12.758831227300561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-237.46980657926457</v>
      </c>
      <c r="AI12">
        <f t="shared" si="6"/>
        <v>-259.79205955195135</v>
      </c>
      <c r="AJ12">
        <f t="shared" si="7"/>
        <v>52.878110785706667</v>
      </c>
      <c r="AK12">
        <f t="shared" si="22"/>
        <v>9.227434298433404E-2</v>
      </c>
      <c r="AL12">
        <f t="shared" si="8"/>
        <v>-206.82167442326036</v>
      </c>
      <c r="AN12">
        <f t="shared" si="9"/>
        <v>0</v>
      </c>
      <c r="AO12">
        <f t="shared" si="9"/>
        <v>0</v>
      </c>
      <c r="AP12">
        <f t="shared" si="9"/>
        <v>-11.864514756223789</v>
      </c>
      <c r="AQ12">
        <f t="shared" si="9"/>
        <v>-126.21772666785496</v>
      </c>
      <c r="AR12">
        <f t="shared" si="9"/>
        <v>-138.08224142407875</v>
      </c>
      <c r="AS12">
        <f t="shared" si="9"/>
        <v>28.105278014091972</v>
      </c>
      <c r="AT12">
        <f t="shared" si="9"/>
        <v>4.9044794237304692E-2</v>
      </c>
      <c r="AU12">
        <f t="shared" si="9"/>
        <v>-109.92791861574948</v>
      </c>
      <c r="AW12">
        <v>9</v>
      </c>
      <c r="AX12">
        <f>IF(Z12&gt;0, (R12*SUMPRODUCT(K12:$K$98, X12:$X$98)-K12*$AZ$3)/Z12, 0)</f>
        <v>-14.28936322300453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25</v>
      </c>
      <c r="R13">
        <f t="shared" si="0"/>
        <v>100000</v>
      </c>
      <c r="S13">
        <f t="shared" si="1"/>
        <v>-72.059315771283835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-12.758831227300561</v>
      </c>
      <c r="AC13">
        <f t="shared" si="2"/>
        <v>-63.526243356422363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-237.85565944058291</v>
      </c>
      <c r="AI13">
        <f t="shared" si="6"/>
        <v>-259.89522596868267</v>
      </c>
      <c r="AJ13">
        <f t="shared" si="7"/>
        <v>50.767412129121801</v>
      </c>
      <c r="AK13">
        <f t="shared" si="22"/>
        <v>-2.5517662454601124E-2</v>
      </c>
      <c r="AL13">
        <f t="shared" si="8"/>
        <v>-209.15333150201548</v>
      </c>
      <c r="AN13">
        <f t="shared" si="9"/>
        <v>0</v>
      </c>
      <c r="AO13">
        <f t="shared" si="9"/>
        <v>0</v>
      </c>
      <c r="AP13">
        <f t="shared" si="9"/>
        <v>-11.135231849591412</v>
      </c>
      <c r="AQ13">
        <f t="shared" si="9"/>
        <v>-120.17377525240761</v>
      </c>
      <c r="AR13">
        <f t="shared" si="9"/>
        <v>-131.30900710199901</v>
      </c>
      <c r="AS13">
        <f t="shared" si="9"/>
        <v>25.649638060747773</v>
      </c>
      <c r="AT13">
        <f t="shared" si="9"/>
        <v>-1.2892498921397622E-2</v>
      </c>
      <c r="AU13">
        <f t="shared" si="9"/>
        <v>-105.67226154017264</v>
      </c>
      <c r="AW13">
        <v>10</v>
      </c>
      <c r="AX13">
        <f>IF(Z13&gt;0, (R13*SUMPRODUCT(K13:$K$98, X13:$X$98)-K13*$AZ$3)/Z13, 0)</f>
        <v>-72.059315771283835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100000</v>
      </c>
      <c r="S14">
        <f t="shared" si="1"/>
        <v>-32.44461857687395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-63.526243356422363</v>
      </c>
      <c r="AC14">
        <f t="shared" si="2"/>
        <v>-28.239205685616525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-238.50293234915389</v>
      </c>
      <c r="AI14">
        <f t="shared" si="6"/>
        <v>-260.26247747888539</v>
      </c>
      <c r="AJ14">
        <f t="shared" si="7"/>
        <v>-35.287037670805837</v>
      </c>
      <c r="AK14">
        <f t="shared" si="22"/>
        <v>-4.4468370349495654</v>
      </c>
      <c r="AL14">
        <f t="shared" si="8"/>
        <v>-299.99635218464078</v>
      </c>
      <c r="AN14">
        <f t="shared" si="9"/>
        <v>0</v>
      </c>
      <c r="AO14">
        <f t="shared" si="9"/>
        <v>0</v>
      </c>
      <c r="AP14">
        <f t="shared" si="9"/>
        <v>-9.8158520808265823</v>
      </c>
      <c r="AQ14">
        <f t="shared" si="9"/>
        <v>-107.59000203473342</v>
      </c>
      <c r="AR14">
        <f t="shared" si="9"/>
        <v>-117.40585411556</v>
      </c>
      <c r="AS14">
        <f t="shared" si="9"/>
        <v>-15.9181793590857</v>
      </c>
      <c r="AT14">
        <f t="shared" si="9"/>
        <v>-2.0059929700904111</v>
      </c>
      <c r="AU14">
        <f t="shared" si="9"/>
        <v>-135.33002644473612</v>
      </c>
      <c r="AW14">
        <v>11</v>
      </c>
      <c r="AX14">
        <f>IF(Z14&gt;0, (R14*SUMPRODUCT(K14:$K$98, X14:$X$98)-K14*$AZ$3)/Z14, 0)</f>
        <v>-32.44461857687395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100000</v>
      </c>
      <c r="S15">
        <f t="shared" si="1"/>
        <v>3.462285871344434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-28.239205685616525</v>
      </c>
      <c r="AC15">
        <f t="shared" si="2"/>
        <v>2.9750895325191777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-239.32131265118551</v>
      </c>
      <c r="AI15">
        <f t="shared" si="6"/>
        <v>-260.80343200145688</v>
      </c>
      <c r="AJ15">
        <f t="shared" si="7"/>
        <v>-31.214295218135703</v>
      </c>
      <c r="AK15">
        <f t="shared" si="22"/>
        <v>-1.9767443979931569</v>
      </c>
      <c r="AL15">
        <f t="shared" si="8"/>
        <v>-293.99447161758576</v>
      </c>
      <c r="AN15">
        <f t="shared" si="9"/>
        <v>0</v>
      </c>
      <c r="AO15">
        <f t="shared" si="9"/>
        <v>0</v>
      </c>
      <c r="AP15">
        <f t="shared" si="9"/>
        <v>-8.6524140763667834</v>
      </c>
      <c r="AQ15">
        <f t="shared" si="9"/>
        <v>-96.392123169706508</v>
      </c>
      <c r="AR15">
        <f t="shared" si="9"/>
        <v>-105.04453724607329</v>
      </c>
      <c r="AS15">
        <f t="shared" si="9"/>
        <v>-12.572270125007661</v>
      </c>
      <c r="AT15">
        <f t="shared" si="9"/>
        <v>-0.79617894192358241</v>
      </c>
      <c r="AU15">
        <f t="shared" si="9"/>
        <v>-118.41298631300454</v>
      </c>
      <c r="AW15">
        <v>12</v>
      </c>
      <c r="AX15">
        <f>IF(Z15&gt;0, (R15*SUMPRODUCT(K15:$K$98, X15:$X$98)-K15*$AZ$3)/Z15, 0)</f>
        <v>3.462285871344434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100000</v>
      </c>
      <c r="S16">
        <f t="shared" si="1"/>
        <v>35.973020465362652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2.9750895325191777</v>
      </c>
      <c r="AC16">
        <f t="shared" si="2"/>
        <v>30.515374624303146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-240.68996162431048</v>
      </c>
      <c r="AI16">
        <f t="shared" si="6"/>
        <v>-261.89708729067308</v>
      </c>
      <c r="AJ16">
        <f t="shared" si="7"/>
        <v>-27.540285091783968</v>
      </c>
      <c r="AK16">
        <f t="shared" si="22"/>
        <v>0.20825626727634247</v>
      </c>
      <c r="AL16">
        <f t="shared" si="8"/>
        <v>-289.22911611518072</v>
      </c>
      <c r="AN16">
        <f t="shared" si="9"/>
        <v>0</v>
      </c>
      <c r="AO16">
        <f t="shared" si="9"/>
        <v>0</v>
      </c>
      <c r="AP16">
        <f t="shared" si="9"/>
        <v>-7.6264768671022392</v>
      </c>
      <c r="AQ16">
        <f t="shared" si="9"/>
        <v>-86.556587316454198</v>
      </c>
      <c r="AR16">
        <f t="shared" si="9"/>
        <v>-94.183064183556453</v>
      </c>
      <c r="AS16">
        <f t="shared" si="9"/>
        <v>-9.903998800697261</v>
      </c>
      <c r="AT16">
        <f t="shared" si="9"/>
        <v>7.489282752406605E-2</v>
      </c>
      <c r="AU16">
        <f t="shared" si="9"/>
        <v>-104.01217015672964</v>
      </c>
      <c r="AW16">
        <v>13</v>
      </c>
      <c r="AX16">
        <f>IF(Z16&gt;0, (R16*SUMPRODUCT(K16:$K$98, X16:$X$98)-K16*$AZ$3)/Z16, 0)</f>
        <v>35.973020465362652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100000</v>
      </c>
      <c r="S17">
        <f t="shared" si="1"/>
        <v>65.218911929882452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30.515374624303146</v>
      </c>
      <c r="AC17">
        <f t="shared" si="2"/>
        <v>54.612723255607989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-242.66109335280851</v>
      </c>
      <c r="AI17">
        <f t="shared" si="6"/>
        <v>-263.59548248916929</v>
      </c>
      <c r="AJ17">
        <f t="shared" si="7"/>
        <v>-24.097348631304843</v>
      </c>
      <c r="AK17">
        <f t="shared" si="22"/>
        <v>2.1360762237012203</v>
      </c>
      <c r="AL17">
        <f t="shared" si="8"/>
        <v>-285.55675489677293</v>
      </c>
      <c r="AN17">
        <f t="shared" si="9"/>
        <v>0</v>
      </c>
      <c r="AO17">
        <f t="shared" si="9"/>
        <v>0</v>
      </c>
      <c r="AP17">
        <f t="shared" si="9"/>
        <v>-6.7217819086547932</v>
      </c>
      <c r="AQ17">
        <f t="shared" si="9"/>
        <v>-77.915574063741431</v>
      </c>
      <c r="AR17">
        <f t="shared" si="9"/>
        <v>-84.637355972396236</v>
      </c>
      <c r="AS17">
        <f t="shared" si="9"/>
        <v>-7.7373703632515198</v>
      </c>
      <c r="AT17">
        <f t="shared" si="9"/>
        <v>0.6858685210472093</v>
      </c>
      <c r="AU17">
        <f t="shared" si="9"/>
        <v>-91.688857814600553</v>
      </c>
      <c r="AW17">
        <v>14</v>
      </c>
      <c r="AX17">
        <f>IF(Z17&gt;0, (R17*SUMPRODUCT(K17:$K$98, X17:$X$98)-K17*$AZ$3)/Z17, 0)</f>
        <v>65.218911929882452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100000</v>
      </c>
      <c r="S18">
        <f t="shared" si="1"/>
        <v>91.337386237076046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54.612723255607989</v>
      </c>
      <c r="AC18">
        <f t="shared" si="2"/>
        <v>75.495306288080087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-244.75432685020516</v>
      </c>
      <c r="AI18">
        <f t="shared" si="6"/>
        <v>-265.41818351348974</v>
      </c>
      <c r="AJ18">
        <f t="shared" si="7"/>
        <v>-20.882583032472098</v>
      </c>
      <c r="AK18">
        <f t="shared" si="22"/>
        <v>3.8228906278925594</v>
      </c>
      <c r="AL18">
        <f t="shared" si="8"/>
        <v>-282.47787591806929</v>
      </c>
      <c r="AN18">
        <f t="shared" si="9"/>
        <v>0</v>
      </c>
      <c r="AO18">
        <f t="shared" si="9"/>
        <v>0</v>
      </c>
      <c r="AP18">
        <f t="shared" si="9"/>
        <v>-5.9240331857087201</v>
      </c>
      <c r="AQ18">
        <f t="shared" si="9"/>
        <v>-70.167577051705237</v>
      </c>
      <c r="AR18">
        <f t="shared" si="9"/>
        <v>-76.09161023741396</v>
      </c>
      <c r="AS18">
        <f t="shared" si="9"/>
        <v>-5.9867389182721213</v>
      </c>
      <c r="AT18">
        <f t="shared" si="9"/>
        <v>1.0959682557810853</v>
      </c>
      <c r="AU18">
        <f t="shared" si="9"/>
        <v>-80.982380899904996</v>
      </c>
      <c r="AW18">
        <v>15</v>
      </c>
      <c r="AX18">
        <f>IF(Z18&gt;0, (R18*SUMPRODUCT(K18:$K$98, X18:$X$98)-K18*$AZ$3)/Z18, 0)</f>
        <v>91.337386237076046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25</v>
      </c>
      <c r="R19">
        <f t="shared" si="0"/>
        <v>100000</v>
      </c>
      <c r="S19">
        <f t="shared" si="1"/>
        <v>114.65864285706969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75.495306288080087</v>
      </c>
      <c r="AC19">
        <f t="shared" si="2"/>
        <v>93.54036950085117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-247.26007199409071</v>
      </c>
      <c r="AI19">
        <f t="shared" si="6"/>
        <v>-267.65547507274391</v>
      </c>
      <c r="AJ19">
        <f t="shared" si="7"/>
        <v>-18.045063212771083</v>
      </c>
      <c r="AK19">
        <f t="shared" si="22"/>
        <v>5.2846714401656065</v>
      </c>
      <c r="AL19">
        <f t="shared" si="8"/>
        <v>-280.4158668453494</v>
      </c>
      <c r="AN19">
        <f t="shared" si="9"/>
        <v>0</v>
      </c>
      <c r="AO19">
        <f t="shared" si="9"/>
        <v>0</v>
      </c>
      <c r="AP19">
        <f t="shared" si="9"/>
        <v>-5.2205994368161113</v>
      </c>
      <c r="AQ19">
        <f t="shared" si="9"/>
        <v>-63.291016491383807</v>
      </c>
      <c r="AR19">
        <f t="shared" si="9"/>
        <v>-68.511615928199916</v>
      </c>
      <c r="AS19">
        <f t="shared" si="9"/>
        <v>-4.618984311445371</v>
      </c>
      <c r="AT19">
        <f t="shared" si="9"/>
        <v>1.3527142679108337</v>
      </c>
      <c r="AU19">
        <f t="shared" si="9"/>
        <v>-71.777885971734463</v>
      </c>
      <c r="AW19">
        <v>16</v>
      </c>
      <c r="AX19">
        <f>IF(Z19&gt;0, (R19*SUMPRODUCT(K19:$K$98, X19:$X$98)-K19*$AZ$3)/Z19, 0)</f>
        <v>114.65864285706969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100000</v>
      </c>
      <c r="S20">
        <f t="shared" si="1"/>
        <v>135.39051795330366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93.54036950085117</v>
      </c>
      <c r="AC20">
        <f t="shared" si="2"/>
        <v>109.01063895989216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-250.08459821466701</v>
      </c>
      <c r="AI20">
        <f t="shared" si="6"/>
        <v>-270.21352611298005</v>
      </c>
      <c r="AJ20">
        <f t="shared" si="7"/>
        <v>-15.470269459040992</v>
      </c>
      <c r="AK20">
        <f t="shared" si="22"/>
        <v>6.5478258650595826</v>
      </c>
      <c r="AL20">
        <f t="shared" si="8"/>
        <v>-279.13596970696148</v>
      </c>
      <c r="AN20">
        <f t="shared" si="9"/>
        <v>0</v>
      </c>
      <c r="AO20">
        <f t="shared" si="9"/>
        <v>0</v>
      </c>
      <c r="AP20">
        <f t="shared" si="9"/>
        <v>-4.600348160930861</v>
      </c>
      <c r="AQ20">
        <f t="shared" si="9"/>
        <v>-57.15536501923664</v>
      </c>
      <c r="AR20">
        <f t="shared" si="9"/>
        <v>-61.755713180167504</v>
      </c>
      <c r="AS20">
        <f t="shared" si="9"/>
        <v>-3.53563915646837</v>
      </c>
      <c r="AT20">
        <f t="shared" si="9"/>
        <v>1.4964671158142944</v>
      </c>
      <c r="AU20">
        <f t="shared" si="9"/>
        <v>-63.794885220821584</v>
      </c>
      <c r="AW20">
        <v>17</v>
      </c>
      <c r="AX20">
        <f>IF(Z20&gt;0, (R20*SUMPRODUCT(K20:$K$98, X20:$X$98)-K20*$AZ$3)/Z20, 0)</f>
        <v>135.39051795330366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100000</v>
      </c>
      <c r="S21">
        <f t="shared" si="1"/>
        <v>153.76617888708975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109.01063895989216</v>
      </c>
      <c r="AC21">
        <f t="shared" si="2"/>
        <v>122.17785068210675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-253.64687488656702</v>
      </c>
      <c r="AI21">
        <f t="shared" si="6"/>
        <v>-273.51110178717528</v>
      </c>
      <c r="AJ21">
        <f t="shared" si="7"/>
        <v>-13.167211722214589</v>
      </c>
      <c r="AK21">
        <f t="shared" si="22"/>
        <v>7.630744727192452</v>
      </c>
      <c r="AL21">
        <f t="shared" si="8"/>
        <v>-279.0475687821974</v>
      </c>
      <c r="AN21">
        <f t="shared" si="9"/>
        <v>0</v>
      </c>
      <c r="AO21">
        <f t="shared" si="9"/>
        <v>0</v>
      </c>
      <c r="AP21">
        <f t="shared" si="9"/>
        <v>-4.0534395568909209</v>
      </c>
      <c r="AQ21">
        <f t="shared" si="9"/>
        <v>-51.758484299003392</v>
      </c>
      <c r="AR21">
        <f t="shared" si="9"/>
        <v>-55.811923855894314</v>
      </c>
      <c r="AS21">
        <f t="shared" si="9"/>
        <v>-2.6868650421601932</v>
      </c>
      <c r="AT21">
        <f t="shared" si="9"/>
        <v>1.5571088006848928</v>
      </c>
      <c r="AU21">
        <f t="shared" si="9"/>
        <v>-56.941680097369613</v>
      </c>
      <c r="AW21">
        <v>18</v>
      </c>
      <c r="AX21">
        <f>IF(Z21&gt;0, (R21*SUMPRODUCT(K21:$K$98, X21:$X$98)-K21*$AZ$3)/Z21, 0)</f>
        <v>153.76617888708975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25</v>
      </c>
      <c r="R22">
        <f t="shared" si="0"/>
        <v>100000</v>
      </c>
      <c r="S22">
        <f t="shared" si="1"/>
        <v>169.89809192841903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122.17785068210675</v>
      </c>
      <c r="AC22">
        <f t="shared" si="2"/>
        <v>133.2073813308275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-258.05521818291055</v>
      </c>
      <c r="AI22">
        <f t="shared" si="6"/>
        <v>-277.656289009967</v>
      </c>
      <c r="AJ22">
        <f t="shared" si="7"/>
        <v>-11.029530648720751</v>
      </c>
      <c r="AK22">
        <f t="shared" si="22"/>
        <v>8.5524495477474733</v>
      </c>
      <c r="AL22">
        <f t="shared" si="8"/>
        <v>-280.13337011094029</v>
      </c>
      <c r="AN22">
        <f t="shared" si="9"/>
        <v>0</v>
      </c>
      <c r="AO22">
        <f t="shared" si="9"/>
        <v>0</v>
      </c>
      <c r="AP22">
        <f t="shared" si="9"/>
        <v>-3.5711970103949939</v>
      </c>
      <c r="AQ22">
        <f t="shared" si="9"/>
        <v>-47.016105998635012</v>
      </c>
      <c r="AR22">
        <f t="shared" si="9"/>
        <v>-50.587303009030009</v>
      </c>
      <c r="AS22">
        <f t="shared" si="9"/>
        <v>-2.0095140324885317</v>
      </c>
      <c r="AT22">
        <f t="shared" si="9"/>
        <v>1.5582047800322378</v>
      </c>
      <c r="AU22">
        <f t="shared" si="9"/>
        <v>-51.038612261486307</v>
      </c>
      <c r="AW22">
        <v>19</v>
      </c>
      <c r="AX22">
        <f>IF(Z22&gt;0, (R22*SUMPRODUCT(K22:$K$98, X22:$X$98)-K22*$AZ$3)/Z22, 0)</f>
        <v>169.89809192841903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100000</v>
      </c>
      <c r="S23">
        <f t="shared" si="1"/>
        <v>183.88967218418003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133.2073813308275</v>
      </c>
      <c r="AC23">
        <f t="shared" si="2"/>
        <v>142.25200296408912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-262.98529356240033</v>
      </c>
      <c r="AI23">
        <f t="shared" si="6"/>
        <v>-282.32460735779563</v>
      </c>
      <c r="AJ23">
        <f t="shared" si="7"/>
        <v>-9.0446216332616132</v>
      </c>
      <c r="AK23">
        <f t="shared" si="22"/>
        <v>9.3245166931579266</v>
      </c>
      <c r="AL23">
        <f t="shared" si="8"/>
        <v>-282.04471229789931</v>
      </c>
      <c r="AN23">
        <f t="shared" si="9"/>
        <v>0</v>
      </c>
      <c r="AO23">
        <f t="shared" si="9"/>
        <v>0</v>
      </c>
      <c r="AP23">
        <f t="shared" si="9"/>
        <v>-3.145987907396107</v>
      </c>
      <c r="AQ23">
        <f t="shared" si="9"/>
        <v>-42.780657169300383</v>
      </c>
      <c r="AR23">
        <f t="shared" si="9"/>
        <v>-45.926645076696495</v>
      </c>
      <c r="AS23">
        <f t="shared" si="9"/>
        <v>-1.4713174720805902</v>
      </c>
      <c r="AT23">
        <f t="shared" si="9"/>
        <v>1.5168488949164598</v>
      </c>
      <c r="AU23">
        <f t="shared" si="9"/>
        <v>-45.881113653860623</v>
      </c>
      <c r="AW23">
        <v>20</v>
      </c>
      <c r="AX23">
        <f>IF(Z23&gt;0, (R23*SUMPRODUCT(K23:$K$98, X23:$X$98)-K23*$AZ$3)/Z23, 0)</f>
        <v>183.88967218418003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100000</v>
      </c>
      <c r="S24">
        <f t="shared" si="1"/>
        <v>195.93263120475345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142.25200296408912</v>
      </c>
      <c r="AC24">
        <f t="shared" si="2"/>
        <v>149.52556689469657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-268.89730008765912</v>
      </c>
      <c r="AI24">
        <f t="shared" si="6"/>
        <v>-287.9759964200785</v>
      </c>
      <c r="AJ24">
        <f t="shared" si="7"/>
        <v>-7.2735639306074518</v>
      </c>
      <c r="AK24">
        <f t="shared" si="22"/>
        <v>9.9576402074862393</v>
      </c>
      <c r="AL24">
        <f t="shared" si="8"/>
        <v>-285.29192014319972</v>
      </c>
      <c r="AN24">
        <f t="shared" si="9"/>
        <v>0</v>
      </c>
      <c r="AO24">
        <f t="shared" si="9"/>
        <v>0</v>
      </c>
      <c r="AP24">
        <f t="shared" si="9"/>
        <v>-2.7710646721308754</v>
      </c>
      <c r="AQ24">
        <f t="shared" si="9"/>
        <v>-39.055698341302502</v>
      </c>
      <c r="AR24">
        <f t="shared" si="9"/>
        <v>-41.826763013433371</v>
      </c>
      <c r="AS24">
        <f t="shared" si="9"/>
        <v>-1.0564409484490043</v>
      </c>
      <c r="AT24">
        <f t="shared" si="9"/>
        <v>1.4462867124661616</v>
      </c>
      <c r="AU24">
        <f t="shared" si="9"/>
        <v>-41.436917249416211</v>
      </c>
      <c r="AW24">
        <v>21</v>
      </c>
      <c r="AX24">
        <f>IF(Z24&gt;0, (R24*SUMPRODUCT(K24:$K$98, X24:$X$98)-K24*$AZ$3)/Z24, 0)</f>
        <v>195.93263120475345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100000</v>
      </c>
      <c r="S25">
        <f t="shared" si="1"/>
        <v>206.12345684976628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149.52556689469657</v>
      </c>
      <c r="AC25">
        <f t="shared" si="2"/>
        <v>155.16113739259737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-275.81018143741193</v>
      </c>
      <c r="AI25">
        <f t="shared" si="6"/>
        <v>-294.62913826114777</v>
      </c>
      <c r="AJ25">
        <f t="shared" si="7"/>
        <v>-5.635570497900801</v>
      </c>
      <c r="AK25">
        <f t="shared" si="22"/>
        <v>10.466789682628761</v>
      </c>
      <c r="AL25">
        <f t="shared" si="8"/>
        <v>-289.79791907641982</v>
      </c>
      <c r="AN25">
        <f t="shared" si="9"/>
        <v>0</v>
      </c>
      <c r="AO25">
        <f t="shared" si="9"/>
        <v>0</v>
      </c>
      <c r="AP25">
        <f t="shared" si="9"/>
        <v>-2.4404813279689668</v>
      </c>
      <c r="AQ25">
        <f t="shared" si="9"/>
        <v>-35.767636015443799</v>
      </c>
      <c r="AR25">
        <f t="shared" si="9"/>
        <v>-38.208117343412766</v>
      </c>
      <c r="AS25">
        <f t="shared" si="9"/>
        <v>-0.73083246331872864</v>
      </c>
      <c r="AT25">
        <f t="shared" si="9"/>
        <v>1.3573549811228498</v>
      </c>
      <c r="AU25">
        <f t="shared" si="9"/>
        <v>-37.581594825608647</v>
      </c>
      <c r="AW25">
        <v>22</v>
      </c>
      <c r="AX25">
        <f>IF(Z25&gt;0, (R25*SUMPRODUCT(K25:$K$98, X25:$X$98)-K25*$AZ$3)/Z25, 0)</f>
        <v>206.12345684976628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25</v>
      </c>
      <c r="R26">
        <f t="shared" si="0"/>
        <v>100000</v>
      </c>
      <c r="S26">
        <f t="shared" si="1"/>
        <v>214.56891554167674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155.16113739259737</v>
      </c>
      <c r="AC26">
        <f t="shared" si="2"/>
        <v>159.29641998358494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-282.85599698851576</v>
      </c>
      <c r="AI26">
        <f t="shared" si="6"/>
        <v>-301.41605024476712</v>
      </c>
      <c r="AJ26">
        <f t="shared" si="7"/>
        <v>-4.1352825909875719</v>
      </c>
      <c r="AK26">
        <f t="shared" si="22"/>
        <v>10.861279617481816</v>
      </c>
      <c r="AL26">
        <f t="shared" si="8"/>
        <v>-294.69005321827285</v>
      </c>
      <c r="AN26">
        <f t="shared" si="9"/>
        <v>0</v>
      </c>
      <c r="AO26">
        <f t="shared" si="9"/>
        <v>0</v>
      </c>
      <c r="AP26">
        <f t="shared" si="9"/>
        <v>-2.1490233720483829</v>
      </c>
      <c r="AQ26">
        <f t="shared" si="9"/>
        <v>-32.751207125315076</v>
      </c>
      <c r="AR26">
        <f t="shared" si="9"/>
        <v>-34.900230497363459</v>
      </c>
      <c r="AS26">
        <f t="shared" si="9"/>
        <v>-0.47881430162727778</v>
      </c>
      <c r="AT26">
        <f t="shared" si="9"/>
        <v>1.2576011192456793</v>
      </c>
      <c r="AU26">
        <f t="shared" si="9"/>
        <v>-34.121443679745056</v>
      </c>
      <c r="AW26">
        <v>23</v>
      </c>
      <c r="AX26">
        <f>IF(Z26&gt;0, (R26*SUMPRODUCT(K26:$K$98, X26:$X$98)-K26*$AZ$3)/Z26, 0)</f>
        <v>214.56891554167674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100000</v>
      </c>
      <c r="S27">
        <f t="shared" si="1"/>
        <v>221.5252013130754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159.29641998358494</v>
      </c>
      <c r="AC27">
        <f t="shared" si="2"/>
        <v>162.17281875686945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-290.42058629337112</v>
      </c>
      <c r="AI27">
        <f t="shared" si="6"/>
        <v>-308.72243387048661</v>
      </c>
      <c r="AJ27">
        <f t="shared" si="7"/>
        <v>-2.8763987732845067</v>
      </c>
      <c r="AK27">
        <f t="shared" si="22"/>
        <v>11.150749398850946</v>
      </c>
      <c r="AL27">
        <f t="shared" si="8"/>
        <v>-300.44808324492016</v>
      </c>
      <c r="AN27">
        <f t="shared" si="9"/>
        <v>0</v>
      </c>
      <c r="AO27">
        <f t="shared" si="9"/>
        <v>0</v>
      </c>
      <c r="AP27">
        <f t="shared" si="9"/>
        <v>-1.8920771117881152</v>
      </c>
      <c r="AQ27">
        <f t="shared" si="9"/>
        <v>-30.024189732891273</v>
      </c>
      <c r="AR27">
        <f t="shared" si="9"/>
        <v>-31.916266844679384</v>
      </c>
      <c r="AS27">
        <f t="shared" si="9"/>
        <v>-0.2973671516154533</v>
      </c>
      <c r="AT27">
        <f t="shared" si="9"/>
        <v>1.152784036035347</v>
      </c>
      <c r="AU27">
        <f t="shared" si="9"/>
        <v>-31.060849960259489</v>
      </c>
      <c r="AW27">
        <v>24</v>
      </c>
      <c r="AX27">
        <f>IF(Z27&gt;0, (R27*SUMPRODUCT(K27:$K$98, X27:$X$98)-K27*$AZ$3)/Z27, 0)</f>
        <v>221.5252013130754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100000</v>
      </c>
      <c r="S28">
        <f t="shared" si="1"/>
        <v>227.16369474884334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162.17281875686945</v>
      </c>
      <c r="AC28">
        <f t="shared" si="2"/>
        <v>163.95899143344201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-298.73395688439672</v>
      </c>
      <c r="AI28">
        <f t="shared" si="6"/>
        <v>-316.77810249651998</v>
      </c>
      <c r="AJ28">
        <f t="shared" si="7"/>
        <v>-1.7861726765725621</v>
      </c>
      <c r="AK28">
        <f t="shared" si="22"/>
        <v>11.352097312980863</v>
      </c>
      <c r="AL28">
        <f t="shared" si="8"/>
        <v>-307.21217786011169</v>
      </c>
      <c r="AN28">
        <f t="shared" si="9"/>
        <v>0</v>
      </c>
      <c r="AO28">
        <f t="shared" si="9"/>
        <v>0</v>
      </c>
      <c r="AP28">
        <f t="shared" si="9"/>
        <v>-1.6655673486855218</v>
      </c>
      <c r="AQ28">
        <f t="shared" si="9"/>
        <v>-27.574679080176814</v>
      </c>
      <c r="AR28">
        <f t="shared" si="9"/>
        <v>-29.240246428862335</v>
      </c>
      <c r="AS28">
        <f t="shared" si="9"/>
        <v>-0.16487291519165564</v>
      </c>
      <c r="AT28">
        <f t="shared" si="9"/>
        <v>1.0478569077218112</v>
      </c>
      <c r="AU28">
        <f t="shared" si="9"/>
        <v>-28.357262436332181</v>
      </c>
      <c r="AW28">
        <v>25</v>
      </c>
      <c r="AX28">
        <f>IF(Z28&gt;0, (R28*SUMPRODUCT(K28:$K$98, X28:$X$98)-K28*$AZ$3)/Z28, 0)</f>
        <v>227.16369474884334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100000</v>
      </c>
      <c r="S29">
        <f t="shared" si="1"/>
        <v>231.61845875968064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163.95899143344201</v>
      </c>
      <c r="AC29">
        <f t="shared" si="2"/>
        <v>164.78642164742945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-309.18232099853259</v>
      </c>
      <c r="AI29">
        <f t="shared" si="6"/>
        <v>-326.96872957428496</v>
      </c>
      <c r="AJ29">
        <f t="shared" si="7"/>
        <v>-0.82743021398744077</v>
      </c>
      <c r="AK29">
        <f t="shared" si="22"/>
        <v>11.477129400340942</v>
      </c>
      <c r="AL29">
        <f t="shared" si="8"/>
        <v>-316.31903038793143</v>
      </c>
      <c r="AN29">
        <f t="shared" si="9"/>
        <v>0</v>
      </c>
      <c r="AO29">
        <f t="shared" si="9"/>
        <v>0</v>
      </c>
      <c r="AP29">
        <f t="shared" si="9"/>
        <v>-1.4658722285768515</v>
      </c>
      <c r="AQ29">
        <f t="shared" si="9"/>
        <v>-25.481354259259749</v>
      </c>
      <c r="AR29">
        <f t="shared" si="9"/>
        <v>-26.947226487836598</v>
      </c>
      <c r="AS29">
        <f t="shared" si="9"/>
        <v>-6.8192910705037191E-2</v>
      </c>
      <c r="AT29">
        <f t="shared" si="9"/>
        <v>0.94589108195109572</v>
      </c>
      <c r="AU29">
        <f t="shared" si="9"/>
        <v>-26.069528316590539</v>
      </c>
      <c r="AW29">
        <v>26</v>
      </c>
      <c r="AX29">
        <f>IF(Z29&gt;0, (R29*SUMPRODUCT(K29:$K$98, X29:$X$98)-K29*$AZ$3)/Z29, 0)</f>
        <v>231.61845875968064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100000</v>
      </c>
      <c r="S30">
        <f t="shared" si="1"/>
        <v>234.85193456417065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164.78642164742945</v>
      </c>
      <c r="AC30">
        <f t="shared" si="2"/>
        <v>164.66409354367329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-320.17449253917067</v>
      </c>
      <c r="AI30">
        <f t="shared" si="6"/>
        <v>-337.70299340603077</v>
      </c>
      <c r="AJ30">
        <f t="shared" si="7"/>
        <v>0.12232810375616054</v>
      </c>
      <c r="AK30">
        <f t="shared" si="22"/>
        <v>11.535049515320063</v>
      </c>
      <c r="AL30">
        <f t="shared" si="8"/>
        <v>-326.04561578695456</v>
      </c>
      <c r="AN30">
        <f t="shared" si="9"/>
        <v>0</v>
      </c>
      <c r="AO30">
        <f t="shared" si="9"/>
        <v>0</v>
      </c>
      <c r="AP30">
        <f t="shared" si="9"/>
        <v>-1.2898363276275515</v>
      </c>
      <c r="AQ30">
        <f t="shared" si="9"/>
        <v>-23.560069100804711</v>
      </c>
      <c r="AR30">
        <f t="shared" si="9"/>
        <v>-24.849905428432265</v>
      </c>
      <c r="AS30">
        <f t="shared" si="9"/>
        <v>9.00152462055657E-3</v>
      </c>
      <c r="AT30">
        <f t="shared" si="9"/>
        <v>0.8488076658039716</v>
      </c>
      <c r="AU30">
        <f t="shared" si="9"/>
        <v>-23.992096238007736</v>
      </c>
      <c r="AW30">
        <v>27</v>
      </c>
      <c r="AX30">
        <f>IF(Z30&gt;0, (R30*SUMPRODUCT(K30:$K$98, X30:$X$98)-K30*$AZ$3)/Z30, 0)</f>
        <v>234.85193456417065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100000</v>
      </c>
      <c r="S31">
        <f t="shared" si="1"/>
        <v>237.03043447959453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164.66409354367329</v>
      </c>
      <c r="AC31">
        <f t="shared" si="2"/>
        <v>163.74601208171123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-330.59033090911981</v>
      </c>
      <c r="AI31">
        <f t="shared" si="6"/>
        <v>-347.86089918458401</v>
      </c>
      <c r="AJ31">
        <f t="shared" si="7"/>
        <v>0.91808146196206053</v>
      </c>
      <c r="AK31">
        <f t="shared" si="22"/>
        <v>11.526486548057131</v>
      </c>
      <c r="AL31">
        <f t="shared" si="8"/>
        <v>-335.41633117456485</v>
      </c>
      <c r="AN31">
        <f t="shared" si="9"/>
        <v>0</v>
      </c>
      <c r="AO31">
        <f t="shared" si="9"/>
        <v>0</v>
      </c>
      <c r="AP31">
        <f t="shared" si="9"/>
        <v>-1.1346931557795168</v>
      </c>
      <c r="AQ31">
        <f t="shared" si="9"/>
        <v>-21.720106707917893</v>
      </c>
      <c r="AR31">
        <f t="shared" si="9"/>
        <v>-22.854799863697409</v>
      </c>
      <c r="AS31">
        <f t="shared" si="9"/>
        <v>6.0318846185065847E-2</v>
      </c>
      <c r="AT31">
        <f t="shared" si="9"/>
        <v>0.75730139203618974</v>
      </c>
      <c r="AU31">
        <f t="shared" si="9"/>
        <v>-22.037179625476156</v>
      </c>
      <c r="AW31">
        <v>28</v>
      </c>
      <c r="AX31">
        <f>IF(Z31&gt;0, (R31*SUMPRODUCT(K31:$K$98, X31:$X$98)-K31*$AZ$3)/Z31, 0)</f>
        <v>237.03043447959453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100000</v>
      </c>
      <c r="S32">
        <f t="shared" si="1"/>
        <v>238.4181701350235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163.74601208171123</v>
      </c>
      <c r="AC32">
        <f t="shared" si="2"/>
        <v>162.24196576561712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-342.1210459237156</v>
      </c>
      <c r="AI32">
        <f t="shared" si="6"/>
        <v>-359.1333782549442</v>
      </c>
      <c r="AJ32">
        <f t="shared" si="7"/>
        <v>1.5040463160941044</v>
      </c>
      <c r="AK32">
        <f t="shared" si="22"/>
        <v>11.462220845719788</v>
      </c>
      <c r="AL32">
        <f t="shared" si="8"/>
        <v>-346.1671110931303</v>
      </c>
      <c r="AN32">
        <f t="shared" si="9"/>
        <v>0</v>
      </c>
      <c r="AO32">
        <f t="shared" si="9"/>
        <v>0</v>
      </c>
      <c r="AP32">
        <f t="shared" si="9"/>
        <v>-0.9979703595920898</v>
      </c>
      <c r="AQ32">
        <f t="shared" si="9"/>
        <v>-20.069362423503431</v>
      </c>
      <c r="AR32">
        <f t="shared" si="9"/>
        <v>-21.067332783095519</v>
      </c>
      <c r="AS32">
        <f t="shared" si="9"/>
        <v>8.8229739091112022E-2</v>
      </c>
      <c r="AT32">
        <f t="shared" si="9"/>
        <v>0.67239202928860287</v>
      </c>
      <c r="AU32">
        <f t="shared" si="9"/>
        <v>-20.306711014715802</v>
      </c>
      <c r="AW32">
        <v>29</v>
      </c>
      <c r="AX32">
        <f>IF(Z32&gt;0, (R32*SUMPRODUCT(K32:$K$98, X32:$X$98)-K32*$AZ$3)/Z32, 0)</f>
        <v>238.4181701350235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100000</v>
      </c>
      <c r="S33">
        <f t="shared" si="1"/>
        <v>239.08584638599876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162.24196576561712</v>
      </c>
      <c r="AC33">
        <f t="shared" si="2"/>
        <v>160.22265726338492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-354.13830476228992</v>
      </c>
      <c r="AI33">
        <f t="shared" si="6"/>
        <v>-370.89197919401568</v>
      </c>
      <c r="AJ33">
        <f t="shared" si="7"/>
        <v>2.0193085022322066</v>
      </c>
      <c r="AK33">
        <f t="shared" si="22"/>
        <v>11.356937603593201</v>
      </c>
      <c r="AL33">
        <f t="shared" si="8"/>
        <v>-357.51573308819025</v>
      </c>
      <c r="AN33">
        <f t="shared" si="9"/>
        <v>0</v>
      </c>
      <c r="AO33">
        <f t="shared" si="9"/>
        <v>0</v>
      </c>
      <c r="AP33">
        <f t="shared" si="9"/>
        <v>-0.87749739065270627</v>
      </c>
      <c r="AQ33">
        <f t="shared" si="9"/>
        <v>-18.548494518349777</v>
      </c>
      <c r="AR33">
        <f t="shared" si="9"/>
        <v>-19.425991909002484</v>
      </c>
      <c r="AS33">
        <f t="shared" si="9"/>
        <v>0.10576413841945842</v>
      </c>
      <c r="AT33">
        <f t="shared" si="9"/>
        <v>0.59483566745734373</v>
      </c>
      <c r="AU33">
        <f t="shared" si="9"/>
        <v>-18.725392103125678</v>
      </c>
      <c r="AW33">
        <v>30</v>
      </c>
      <c r="AX33">
        <f>IF(Z33&gt;0, (R33*SUMPRODUCT(K33:$K$98, X33:$X$98)-K33*$AZ$3)/Z33, 0)</f>
        <v>239.08584638599876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100000</v>
      </c>
      <c r="S34">
        <f t="shared" si="1"/>
        <v>239.15956720131439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160.22265726338492</v>
      </c>
      <c r="AC34">
        <f t="shared" si="2"/>
        <v>157.79028231759875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-367.56134290144757</v>
      </c>
      <c r="AI34">
        <f t="shared" si="6"/>
        <v>-384.05559025313073</v>
      </c>
      <c r="AJ34">
        <f t="shared" si="7"/>
        <v>2.4323749457861652</v>
      </c>
      <c r="AK34">
        <f t="shared" si="22"/>
        <v>11.215586008436945</v>
      </c>
      <c r="AL34">
        <f t="shared" si="8"/>
        <v>-370.40762929890764</v>
      </c>
      <c r="AN34">
        <f t="shared" si="9"/>
        <v>0</v>
      </c>
      <c r="AO34">
        <f t="shared" si="9"/>
        <v>0</v>
      </c>
      <c r="AP34">
        <f t="shared" si="9"/>
        <v>-0.77134779505838702</v>
      </c>
      <c r="AQ34">
        <f t="shared" si="9"/>
        <v>-17.188879574235301</v>
      </c>
      <c r="AR34">
        <f t="shared" si="9"/>
        <v>-17.96022736929369</v>
      </c>
      <c r="AS34">
        <f t="shared" si="9"/>
        <v>0.11374917637548129</v>
      </c>
      <c r="AT34">
        <f t="shared" si="9"/>
        <v>0.52449301586426922</v>
      </c>
      <c r="AU34">
        <f t="shared" ref="AU34:AU89" si="23">AL34*$K34</f>
        <v>-17.321985177053939</v>
      </c>
      <c r="AW34">
        <v>31</v>
      </c>
      <c r="AX34">
        <f>IF(Z34&gt;0, (R34*SUMPRODUCT(K34:$K$98, X34:$X$98)-K34*$AZ$3)/Z34, 0)</f>
        <v>239.15956720131439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100000</v>
      </c>
      <c r="S35">
        <f t="shared" si="1"/>
        <v>238.68960932165785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157.79028231759875</v>
      </c>
      <c r="AC35">
        <f t="shared" si="2"/>
        <v>154.99079521886668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-383.18419401793437</v>
      </c>
      <c r="AI35">
        <f t="shared" ref="AI35:AI66" si="25">SUM(AE35:AH35)</f>
        <v>-399.41770284759622</v>
      </c>
      <c r="AJ35">
        <f t="shared" si="7"/>
        <v>2.7994870987320724</v>
      </c>
      <c r="AK35">
        <f t="shared" si="22"/>
        <v>11.045319762231914</v>
      </c>
      <c r="AL35">
        <f t="shared" ref="AL35:AL89" si="26">SUM(AI35:AK35)</f>
        <v>-385.5728959866322</v>
      </c>
      <c r="AN35">
        <f t="shared" ref="AN35:AT66" si="27">AE35*$K35</f>
        <v>0</v>
      </c>
      <c r="AO35">
        <f t="shared" si="27"/>
        <v>0</v>
      </c>
      <c r="AP35">
        <f t="shared" si="27"/>
        <v>-0.67781647134077172</v>
      </c>
      <c r="AQ35">
        <f t="shared" si="27"/>
        <v>-15.999532879066688</v>
      </c>
      <c r="AR35">
        <f t="shared" si="27"/>
        <v>-16.677349350407461</v>
      </c>
      <c r="AS35">
        <f t="shared" si="27"/>
        <v>0.11689022297874439</v>
      </c>
      <c r="AT35">
        <f t="shared" si="27"/>
        <v>0.46118801206963</v>
      </c>
      <c r="AU35">
        <f t="shared" si="23"/>
        <v>-16.099271115359084</v>
      </c>
      <c r="AW35">
        <v>32</v>
      </c>
      <c r="AX35">
        <f>IF(Z35&gt;0, (R35*SUMPRODUCT(K35:$K$98, X35:$X$98)-K35*$AZ$3)/Z35, 0)</f>
        <v>238.68960932165785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100000</v>
      </c>
      <c r="S36">
        <f t="shared" si="1"/>
        <v>237.67515834957945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154.99079521886668</v>
      </c>
      <c r="AC36">
        <f t="shared" si="2"/>
        <v>151.83893419292778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-399.62794907595304</v>
      </c>
      <c r="AI36">
        <f t="shared" si="25"/>
        <v>-415.59921583004927</v>
      </c>
      <c r="AJ36">
        <f t="shared" si="7"/>
        <v>3.1518610259388993</v>
      </c>
      <c r="AK36">
        <f t="shared" si="22"/>
        <v>10.849355665320669</v>
      </c>
      <c r="AL36">
        <f t="shared" si="26"/>
        <v>-401.5979991387897</v>
      </c>
      <c r="AN36">
        <f t="shared" si="27"/>
        <v>0</v>
      </c>
      <c r="AO36">
        <f t="shared" si="27"/>
        <v>0</v>
      </c>
      <c r="AP36">
        <f t="shared" si="27"/>
        <v>-0.59541676305917091</v>
      </c>
      <c r="AQ36">
        <f t="shared" si="27"/>
        <v>-14.898328575330581</v>
      </c>
      <c r="AR36">
        <f t="shared" si="27"/>
        <v>-15.493745338389752</v>
      </c>
      <c r="AS36">
        <f t="shared" si="27"/>
        <v>0.11750294566932695</v>
      </c>
      <c r="AT36">
        <f t="shared" si="27"/>
        <v>0.40446937184028381</v>
      </c>
      <c r="AU36">
        <f t="shared" si="23"/>
        <v>-14.971773020880141</v>
      </c>
      <c r="AW36">
        <v>33</v>
      </c>
      <c r="AX36">
        <f>IF(Z36&gt;0, (R36*SUMPRODUCT(K36:$K$98, X36:$X$98)-K36*$AZ$3)/Z36, 0)</f>
        <v>237.67515834957945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100000</v>
      </c>
      <c r="S37">
        <f t="shared" si="1"/>
        <v>236.21316542327514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151.83893419292778</v>
      </c>
      <c r="AC37">
        <f t="shared" si="2"/>
        <v>148.41174120074709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-416.63572788207165</v>
      </c>
      <c r="AI37">
        <f t="shared" si="25"/>
        <v>-432.34312303665638</v>
      </c>
      <c r="AJ37">
        <f t="shared" si="7"/>
        <v>3.427192992180693</v>
      </c>
      <c r="AK37">
        <f t="shared" si="22"/>
        <v>10.628725393504945</v>
      </c>
      <c r="AL37">
        <f t="shared" si="26"/>
        <v>-418.28720465097069</v>
      </c>
      <c r="AN37">
        <f t="shared" si="27"/>
        <v>0</v>
      </c>
      <c r="AO37">
        <f t="shared" si="27"/>
        <v>0</v>
      </c>
      <c r="AP37">
        <f t="shared" si="27"/>
        <v>-0.52283883810076615</v>
      </c>
      <c r="AQ37">
        <f t="shared" si="27"/>
        <v>-13.868202699003669</v>
      </c>
      <c r="AR37">
        <f t="shared" si="27"/>
        <v>-14.391041537104435</v>
      </c>
      <c r="AS37">
        <f t="shared" si="27"/>
        <v>0.11407808769971783</v>
      </c>
      <c r="AT37">
        <f t="shared" si="27"/>
        <v>0.35378943361020615</v>
      </c>
      <c r="AU37">
        <f t="shared" si="23"/>
        <v>-13.923174015794508</v>
      </c>
      <c r="AW37">
        <v>34</v>
      </c>
      <c r="AX37">
        <f>IF(Z37&gt;0, (R37*SUMPRODUCT(K37:$K$98, X37:$X$98)-K37*$AZ$3)/Z37, 0)</f>
        <v>236.21316542327514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100000</v>
      </c>
      <c r="S38">
        <f t="shared" si="1"/>
        <v>234.41177336797253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148.41174120074709</v>
      </c>
      <c r="AC38">
        <f t="shared" si="2"/>
        <v>144.78562384384153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-435.77629541338399</v>
      </c>
      <c r="AI38">
        <f t="shared" si="25"/>
        <v>-451.21767254256952</v>
      </c>
      <c r="AJ38">
        <f t="shared" si="7"/>
        <v>3.6261173569055529</v>
      </c>
      <c r="AK38">
        <f t="shared" si="22"/>
        <v>10.388821884052296</v>
      </c>
      <c r="AL38">
        <f t="shared" si="26"/>
        <v>-437.20273330161172</v>
      </c>
      <c r="AN38">
        <f t="shared" si="27"/>
        <v>0</v>
      </c>
      <c r="AO38">
        <f t="shared" si="27"/>
        <v>0</v>
      </c>
      <c r="AP38">
        <f t="shared" si="27"/>
        <v>-0.45891439290702918</v>
      </c>
      <c r="AQ38">
        <f t="shared" si="27"/>
        <v>-12.951177371020881</v>
      </c>
      <c r="AR38">
        <f t="shared" si="27"/>
        <v>-13.410091763927909</v>
      </c>
      <c r="AS38">
        <f t="shared" si="27"/>
        <v>0.10776742459768703</v>
      </c>
      <c r="AT38">
        <f t="shared" si="27"/>
        <v>0.30875354238502312</v>
      </c>
      <c r="AU38">
        <f t="shared" si="23"/>
        <v>-12.9935707969452</v>
      </c>
      <c r="AW38">
        <v>35</v>
      </c>
      <c r="AX38">
        <f>IF(Z38&gt;0, (R38*SUMPRODUCT(K38:$K$98, X38:$X$98)-K38*$AZ$3)/Z38, 0)</f>
        <v>234.41177336797253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100000</v>
      </c>
      <c r="S39">
        <f t="shared" si="1"/>
        <v>232.29144174642707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144.78562384384153</v>
      </c>
      <c r="AC39">
        <f t="shared" si="2"/>
        <v>140.97916552826538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-457.2121972927219</v>
      </c>
      <c r="AI39">
        <f t="shared" si="25"/>
        <v>-472.38485760129242</v>
      </c>
      <c r="AJ39">
        <f t="shared" si="7"/>
        <v>3.8064583155761511</v>
      </c>
      <c r="AK39">
        <f t="shared" si="22"/>
        <v>10.134993669068908</v>
      </c>
      <c r="AL39">
        <f t="shared" si="26"/>
        <v>-458.44340561664734</v>
      </c>
      <c r="AN39">
        <f t="shared" si="27"/>
        <v>0</v>
      </c>
      <c r="AO39">
        <f t="shared" si="27"/>
        <v>0</v>
      </c>
      <c r="AP39">
        <f t="shared" si="27"/>
        <v>-0.40261445271588475</v>
      </c>
      <c r="AQ39">
        <f t="shared" si="27"/>
        <v>-12.132364057742446</v>
      </c>
      <c r="AR39">
        <f t="shared" si="27"/>
        <v>-12.53497851045833</v>
      </c>
      <c r="AS39">
        <f t="shared" si="27"/>
        <v>0.10100635619225218</v>
      </c>
      <c r="AT39">
        <f t="shared" si="27"/>
        <v>0.26893734166355804</v>
      </c>
      <c r="AU39">
        <f t="shared" si="23"/>
        <v>-12.165034812602521</v>
      </c>
      <c r="AW39">
        <v>36</v>
      </c>
      <c r="AX39">
        <f>IF(Z39&gt;0, (R39*SUMPRODUCT(K39:$K$98, X39:$X$98)-K39*$AZ$3)/Z39, 0)</f>
        <v>232.29144174642707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100000</v>
      </c>
      <c r="S40">
        <f t="shared" si="1"/>
        <v>229.87751784178155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140.97916552826538</v>
      </c>
      <c r="AC40">
        <f t="shared" si="2"/>
        <v>137.01172919859863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-481.6778287451329</v>
      </c>
      <c r="AI40">
        <f t="shared" si="25"/>
        <v>-496.57834299343142</v>
      </c>
      <c r="AJ40">
        <f t="shared" si="7"/>
        <v>3.9674363296667536</v>
      </c>
      <c r="AK40">
        <f t="shared" si="22"/>
        <v>9.8685415869785782</v>
      </c>
      <c r="AL40">
        <f t="shared" si="26"/>
        <v>-482.74236507678614</v>
      </c>
      <c r="AN40">
        <f t="shared" si="27"/>
        <v>0</v>
      </c>
      <c r="AO40">
        <f t="shared" si="27"/>
        <v>0</v>
      </c>
      <c r="AP40">
        <f t="shared" si="27"/>
        <v>-0.35302938848427262</v>
      </c>
      <c r="AQ40">
        <f t="shared" si="27"/>
        <v>-11.412118165501829</v>
      </c>
      <c r="AR40">
        <f t="shared" si="27"/>
        <v>-11.7651475539861</v>
      </c>
      <c r="AS40">
        <f t="shared" si="27"/>
        <v>9.3998206905676174E-2</v>
      </c>
      <c r="AT40">
        <f t="shared" si="27"/>
        <v>0.2338097292233039</v>
      </c>
      <c r="AU40">
        <f t="shared" si="23"/>
        <v>-11.437339617857122</v>
      </c>
      <c r="AW40">
        <v>37</v>
      </c>
      <c r="AX40">
        <f>IF(Z40&gt;0, (R40*SUMPRODUCT(K40:$K$98, X40:$X$98)-K40*$AZ$3)/Z40, 0)</f>
        <v>229.87751784178155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25</v>
      </c>
      <c r="R41">
        <f t="shared" si="0"/>
        <v>100000</v>
      </c>
      <c r="S41">
        <f t="shared" si="1"/>
        <v>227.17643458236037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137.01172919859863</v>
      </c>
      <c r="AC41">
        <f t="shared" si="2"/>
        <v>132.88972507602151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-509.7732345537687</v>
      </c>
      <c r="AI41">
        <f t="shared" si="25"/>
        <v>-524.39730035094578</v>
      </c>
      <c r="AJ41">
        <f t="shared" si="7"/>
        <v>4.122004122577124</v>
      </c>
      <c r="AK41">
        <f t="shared" si="22"/>
        <v>9.5908210439019044</v>
      </c>
      <c r="AL41">
        <f t="shared" si="26"/>
        <v>-510.68447518446681</v>
      </c>
      <c r="AN41">
        <f t="shared" si="27"/>
        <v>0</v>
      </c>
      <c r="AO41">
        <f t="shared" si="27"/>
        <v>0</v>
      </c>
      <c r="AP41">
        <f t="shared" si="27"/>
        <v>-0.30935683299132277</v>
      </c>
      <c r="AQ41">
        <f t="shared" si="27"/>
        <v>-10.783720175529981</v>
      </c>
      <c r="AR41">
        <f t="shared" si="27"/>
        <v>-11.093077008521302</v>
      </c>
      <c r="AS41">
        <f t="shared" si="27"/>
        <v>8.7196690621002451E-2</v>
      </c>
      <c r="AT41">
        <f t="shared" si="27"/>
        <v>0.20288379887491656</v>
      </c>
      <c r="AU41">
        <f t="shared" si="23"/>
        <v>-10.802996519025385</v>
      </c>
      <c r="AW41">
        <v>38</v>
      </c>
      <c r="AX41">
        <f>IF(Z41&gt;0, (R41*SUMPRODUCT(K41:$K$98, X41:$X$98)-K41*$AZ$3)/Z41, 0)</f>
        <v>227.17643458236037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100000</v>
      </c>
      <c r="S42">
        <f t="shared" si="1"/>
        <v>224.18735732860915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132.88972507602151</v>
      </c>
      <c r="AC42">
        <f t="shared" si="2"/>
        <v>128.61503529596001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-541.85884140879966</v>
      </c>
      <c r="AI42">
        <f t="shared" si="25"/>
        <v>-556.20120183765277</v>
      </c>
      <c r="AJ42">
        <f t="shared" si="7"/>
        <v>4.2746897800614931</v>
      </c>
      <c r="AK42">
        <f t="shared" si="22"/>
        <v>9.3022807553215063</v>
      </c>
      <c r="AL42">
        <f t="shared" si="26"/>
        <v>-542.62423130226978</v>
      </c>
      <c r="AN42">
        <f t="shared" si="27"/>
        <v>0</v>
      </c>
      <c r="AO42">
        <f t="shared" si="27"/>
        <v>0</v>
      </c>
      <c r="AP42">
        <f t="shared" si="27"/>
        <v>-0.27089075914721572</v>
      </c>
      <c r="AQ42">
        <f t="shared" si="27"/>
        <v>-10.23433720188539</v>
      </c>
      <c r="AR42">
        <f t="shared" si="27"/>
        <v>-10.505227961032606</v>
      </c>
      <c r="AS42">
        <f t="shared" si="27"/>
        <v>8.0738032305348942E-2</v>
      </c>
      <c r="AT42">
        <f t="shared" si="27"/>
        <v>0.17569645583164856</v>
      </c>
      <c r="AU42">
        <f t="shared" si="23"/>
        <v>-10.248793472895608</v>
      </c>
      <c r="AW42">
        <v>39</v>
      </c>
      <c r="AX42">
        <f>IF(Z42&gt;0, (R42*SUMPRODUCT(K42:$K$98, X42:$X$98)-K42*$AZ$3)/Z42, 0)</f>
        <v>224.18735732860915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25</v>
      </c>
      <c r="R43">
        <f t="shared" si="0"/>
        <v>100000</v>
      </c>
      <c r="S43">
        <f t="shared" si="1"/>
        <v>220.92102589901424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128.61503529596001</v>
      </c>
      <c r="AC43">
        <f t="shared" si="2"/>
        <v>124.19233237574292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-580.03316676926113</v>
      </c>
      <c r="AI43">
        <f t="shared" si="25"/>
        <v>-594.08709530213343</v>
      </c>
      <c r="AJ43">
        <f t="shared" si="7"/>
        <v>4.4227029202170911</v>
      </c>
      <c r="AK43">
        <f t="shared" si="22"/>
        <v>9.0030524707172024</v>
      </c>
      <c r="AL43">
        <f t="shared" si="26"/>
        <v>-580.66133991119909</v>
      </c>
      <c r="AN43">
        <f t="shared" si="27"/>
        <v>0</v>
      </c>
      <c r="AO43">
        <f t="shared" si="27"/>
        <v>0</v>
      </c>
      <c r="AP43">
        <f t="shared" si="27"/>
        <v>-0.23700269039669034</v>
      </c>
      <c r="AQ43">
        <f t="shared" si="27"/>
        <v>-9.7815653980369017</v>
      </c>
      <c r="AR43">
        <f t="shared" si="27"/>
        <v>-10.018568088433593</v>
      </c>
      <c r="AS43">
        <f t="shared" si="27"/>
        <v>7.4583593367862688E-2</v>
      </c>
      <c r="AT43">
        <f t="shared" si="27"/>
        <v>0.15182570854488761</v>
      </c>
      <c r="AU43">
        <f t="shared" si="23"/>
        <v>-9.7921587865208419</v>
      </c>
      <c r="AW43">
        <v>40</v>
      </c>
      <c r="AX43">
        <f>IF(Z43&gt;0, (R43*SUMPRODUCT(K43:$K$98, X43:$X$98)-K43*$AZ$3)/Z43, 0)</f>
        <v>220.92102589901424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25</v>
      </c>
      <c r="R44">
        <f t="shared" si="0"/>
        <v>100000</v>
      </c>
      <c r="S44">
        <f t="shared" si="1"/>
        <v>217.33411673477664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124.19233237574292</v>
      </c>
      <c r="AC44">
        <f t="shared" si="2"/>
        <v>119.59972615776699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-623.20650741026247</v>
      </c>
      <c r="AI44">
        <f t="shared" si="25"/>
        <v>-636.96409503095344</v>
      </c>
      <c r="AJ44">
        <f t="shared" si="7"/>
        <v>4.5926062179759271</v>
      </c>
      <c r="AK44">
        <f t="shared" si="22"/>
        <v>8.6934632663020057</v>
      </c>
      <c r="AL44">
        <f t="shared" si="26"/>
        <v>-623.67802554667549</v>
      </c>
      <c r="AN44">
        <f t="shared" si="27"/>
        <v>0</v>
      </c>
      <c r="AO44">
        <f t="shared" si="27"/>
        <v>0</v>
      </c>
      <c r="AP44">
        <f t="shared" si="27"/>
        <v>-0.20714754951698994</v>
      </c>
      <c r="AQ44">
        <f t="shared" si="27"/>
        <v>-9.3836001203380803</v>
      </c>
      <c r="AR44">
        <f t="shared" si="27"/>
        <v>-9.5907476698550695</v>
      </c>
      <c r="AS44">
        <f t="shared" si="27"/>
        <v>6.9150722508894438E-2</v>
      </c>
      <c r="AT44">
        <f t="shared" si="27"/>
        <v>0.1308971937581582</v>
      </c>
      <c r="AU44">
        <f t="shared" si="23"/>
        <v>-9.3906997535880166</v>
      </c>
      <c r="AW44">
        <v>41</v>
      </c>
      <c r="AX44">
        <f>IF(Z44&gt;0, (R44*SUMPRODUCT(K44:$K$98, X44:$X$98)-K44*$AZ$3)/Z44, 0)</f>
        <v>217.33411673477664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25</v>
      </c>
      <c r="R45">
        <f t="shared" si="0"/>
        <v>100000</v>
      </c>
      <c r="S45">
        <f t="shared" si="1"/>
        <v>213.44146128810183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119.59972615776699</v>
      </c>
      <c r="AC45">
        <f t="shared" si="2"/>
        <v>114.84912530534046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-671.79219358687192</v>
      </c>
      <c r="AI45">
        <f t="shared" si="25"/>
        <v>-685.24425728295932</v>
      </c>
      <c r="AJ45">
        <f t="shared" si="7"/>
        <v>4.7506008524265297</v>
      </c>
      <c r="AK45">
        <f t="shared" si="22"/>
        <v>8.3719808310436896</v>
      </c>
      <c r="AL45">
        <f t="shared" si="26"/>
        <v>-672.12167559948909</v>
      </c>
      <c r="AN45">
        <f t="shared" si="27"/>
        <v>0</v>
      </c>
      <c r="AO45">
        <f t="shared" si="27"/>
        <v>0</v>
      </c>
      <c r="AP45">
        <f t="shared" si="27"/>
        <v>-0.18084579081915231</v>
      </c>
      <c r="AQ45">
        <f t="shared" si="27"/>
        <v>-9.0313868013193712</v>
      </c>
      <c r="AR45">
        <f t="shared" si="27"/>
        <v>-9.2122325921385233</v>
      </c>
      <c r="AS45">
        <f t="shared" si="27"/>
        <v>6.3865752306324436E-2</v>
      </c>
      <c r="AT45">
        <f t="shared" si="27"/>
        <v>0.11255057427012104</v>
      </c>
      <c r="AU45">
        <f t="shared" si="23"/>
        <v>-9.0358162655620777</v>
      </c>
      <c r="AW45">
        <v>42</v>
      </c>
      <c r="AX45">
        <f>IF(Z45&gt;0, (R45*SUMPRODUCT(K45:$K$98, X45:$X$98)-K45*$AZ$3)/Z45, 0)</f>
        <v>213.44146128810183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100000</v>
      </c>
      <c r="S46">
        <f t="shared" si="1"/>
        <v>209.26297875551933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114.84912530534046</v>
      </c>
      <c r="AC46">
        <f t="shared" si="2"/>
        <v>109.95434499322789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-726.55193294195965</v>
      </c>
      <c r="AI46">
        <f t="shared" si="25"/>
        <v>-739.68783801785071</v>
      </c>
      <c r="AJ46">
        <f t="shared" si="7"/>
        <v>4.894780312112573</v>
      </c>
      <c r="AK46">
        <f t="shared" si="22"/>
        <v>8.0394387713738329</v>
      </c>
      <c r="AL46">
        <f t="shared" si="26"/>
        <v>-726.75361893436434</v>
      </c>
      <c r="AN46">
        <f t="shared" si="27"/>
        <v>0</v>
      </c>
      <c r="AO46">
        <f t="shared" si="27"/>
        <v>0</v>
      </c>
      <c r="AP46">
        <f t="shared" si="27"/>
        <v>-0.15767450227369856</v>
      </c>
      <c r="AQ46">
        <f t="shared" si="27"/>
        <v>-8.7210370157799453</v>
      </c>
      <c r="AR46">
        <f t="shared" si="27"/>
        <v>-8.8787115180536436</v>
      </c>
      <c r="AS46">
        <f t="shared" si="27"/>
        <v>5.8753625653700854E-2</v>
      </c>
      <c r="AT46">
        <f t="shared" si="27"/>
        <v>9.6499974650605641E-2</v>
      </c>
      <c r="AU46">
        <f t="shared" si="23"/>
        <v>-8.7234579177493377</v>
      </c>
      <c r="AW46">
        <v>43</v>
      </c>
      <c r="AX46">
        <f>IF(Z46&gt;0, (R46*SUMPRODUCT(K46:$K$98, X46:$X$98)-K46*$AZ$3)/Z46, 0)</f>
        <v>209.26297875551933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100000</v>
      </c>
      <c r="S47">
        <f t="shared" si="1"/>
        <v>204.80454547914579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109.95434499322789</v>
      </c>
      <c r="AC47">
        <f t="shared" si="2"/>
        <v>104.92670662852539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-785.57772304463424</v>
      </c>
      <c r="AI47">
        <f t="shared" si="25"/>
        <v>-798.38587463900512</v>
      </c>
      <c r="AJ47">
        <f t="shared" si="7"/>
        <v>5.0276383647024971</v>
      </c>
      <c r="AK47">
        <f t="shared" si="22"/>
        <v>7.6968041495259536</v>
      </c>
      <c r="AL47">
        <f t="shared" si="26"/>
        <v>-785.66143212477664</v>
      </c>
      <c r="AN47">
        <f t="shared" si="27"/>
        <v>0</v>
      </c>
      <c r="AO47">
        <f t="shared" si="27"/>
        <v>0</v>
      </c>
      <c r="AP47">
        <f t="shared" si="27"/>
        <v>-0.13726818892984291</v>
      </c>
      <c r="AQ47">
        <f t="shared" si="27"/>
        <v>-8.4192344626338667</v>
      </c>
      <c r="AR47">
        <f t="shared" si="27"/>
        <v>-8.5565026515637097</v>
      </c>
      <c r="AS47">
        <f t="shared" si="27"/>
        <v>5.3882467570122834E-2</v>
      </c>
      <c r="AT47">
        <f t="shared" si="27"/>
        <v>8.2488590048970176E-2</v>
      </c>
      <c r="AU47">
        <f t="shared" si="23"/>
        <v>-8.4201315939446157</v>
      </c>
      <c r="AW47">
        <v>44</v>
      </c>
      <c r="AX47">
        <f>IF(Z47&gt;0, (R47*SUMPRODUCT(K47:$K$98, X47:$X$98)-K47*$AZ$3)/Z47, 0)</f>
        <v>204.80454547914579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100000</v>
      </c>
      <c r="S48">
        <f t="shared" si="1"/>
        <v>200.12368602080804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104.92670662852539</v>
      </c>
      <c r="AC48">
        <f t="shared" si="2"/>
        <v>99.805149532924972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-848.54772801803097</v>
      </c>
      <c r="AI48">
        <f t="shared" si="25"/>
        <v>-861.01566116445372</v>
      </c>
      <c r="AJ48">
        <f t="shared" si="7"/>
        <v>5.1215570956004228</v>
      </c>
      <c r="AK48">
        <f t="shared" si="22"/>
        <v>7.344869463996778</v>
      </c>
      <c r="AL48">
        <f t="shared" si="26"/>
        <v>-848.54923460485645</v>
      </c>
      <c r="AN48">
        <f t="shared" si="27"/>
        <v>0</v>
      </c>
      <c r="AO48">
        <f t="shared" si="27"/>
        <v>0</v>
      </c>
      <c r="AP48">
        <f t="shared" si="27"/>
        <v>-0.11930534113496928</v>
      </c>
      <c r="AQ48">
        <f t="shared" si="27"/>
        <v>-8.1197320334959393</v>
      </c>
      <c r="AR48">
        <f t="shared" si="27"/>
        <v>-8.2390373746309091</v>
      </c>
      <c r="AS48">
        <f t="shared" si="27"/>
        <v>4.9008052036928575E-2</v>
      </c>
      <c r="AT48">
        <f t="shared" si="27"/>
        <v>7.0282872606304961E-2</v>
      </c>
      <c r="AU48">
        <f t="shared" si="23"/>
        <v>-8.1197464499876748</v>
      </c>
      <c r="AW48">
        <v>45</v>
      </c>
      <c r="AX48">
        <f>IF(Z48&gt;0, (R48*SUMPRODUCT(K48:$K$98, X48:$X$98)-K48*$AZ$3)/Z48, 0)</f>
        <v>200.12368602080804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100000</v>
      </c>
      <c r="S49">
        <f t="shared" si="1"/>
        <v>195.27682839404977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99.805149532924972</v>
      </c>
      <c r="AC49">
        <f t="shared" si="2"/>
        <v>94.629772291423194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-913.7213079322562</v>
      </c>
      <c r="AI49">
        <f t="shared" si="25"/>
        <v>-925.8361314202316</v>
      </c>
      <c r="AJ49">
        <f t="shared" si="7"/>
        <v>5.1753772415017778</v>
      </c>
      <c r="AK49">
        <f t="shared" si="22"/>
        <v>6.986360467304749</v>
      </c>
      <c r="AL49">
        <f t="shared" si="26"/>
        <v>-913.67439371142507</v>
      </c>
      <c r="AN49">
        <f t="shared" si="27"/>
        <v>0</v>
      </c>
      <c r="AO49">
        <f t="shared" si="27"/>
        <v>0</v>
      </c>
      <c r="AP49">
        <f t="shared" si="27"/>
        <v>-0.10350575323687959</v>
      </c>
      <c r="AQ49">
        <f t="shared" si="27"/>
        <v>-7.8065860654087036</v>
      </c>
      <c r="AR49">
        <f t="shared" si="27"/>
        <v>-7.9100918186455829</v>
      </c>
      <c r="AS49">
        <f t="shared" si="27"/>
        <v>4.4217013991028148E-2</v>
      </c>
      <c r="AT49">
        <f t="shared" si="27"/>
        <v>5.9689561574749979E-2</v>
      </c>
      <c r="AU49">
        <f t="shared" si="23"/>
        <v>-7.8061852430798044</v>
      </c>
      <c r="AW49">
        <v>46</v>
      </c>
      <c r="AX49">
        <f>IF(Z49&gt;0, (R49*SUMPRODUCT(K49:$K$98, X49:$X$98)-K49*$AZ$3)/Z49, 0)</f>
        <v>195.27682839404977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100000</v>
      </c>
      <c r="S50">
        <f t="shared" si="1"/>
        <v>190.35132585312797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94.629772291423194</v>
      </c>
      <c r="AC50">
        <f t="shared" si="2"/>
        <v>89.45207443315212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-981.55608300513563</v>
      </c>
      <c r="AI50">
        <f t="shared" si="25"/>
        <v>-993.30436923748005</v>
      </c>
      <c r="AJ50">
        <f t="shared" si="7"/>
        <v>5.177697858271074</v>
      </c>
      <c r="AK50">
        <f t="shared" si="22"/>
        <v>6.6240840603996238</v>
      </c>
      <c r="AL50">
        <f t="shared" si="26"/>
        <v>-981.50258731880945</v>
      </c>
      <c r="AN50">
        <f t="shared" si="27"/>
        <v>0</v>
      </c>
      <c r="AO50">
        <f t="shared" si="27"/>
        <v>0</v>
      </c>
      <c r="AP50">
        <f t="shared" si="27"/>
        <v>-8.9619784576914663E-2</v>
      </c>
      <c r="AQ50">
        <f t="shared" si="27"/>
        <v>-7.4876320655941786</v>
      </c>
      <c r="AR50">
        <f t="shared" si="27"/>
        <v>-7.577251850171093</v>
      </c>
      <c r="AS50">
        <f t="shared" si="27"/>
        <v>3.9497179204324641E-2</v>
      </c>
      <c r="AT50">
        <f t="shared" si="27"/>
        <v>5.0530688031587494E-2</v>
      </c>
      <c r="AU50">
        <f t="shared" si="23"/>
        <v>-7.4872239829351814</v>
      </c>
      <c r="AW50">
        <v>47</v>
      </c>
      <c r="AX50">
        <f>IF(Z50&gt;0, (R50*SUMPRODUCT(K50:$K$98, X50:$X$98)-K50*$AZ$3)/Z50, 0)</f>
        <v>190.35132585312797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100000</v>
      </c>
      <c r="S51">
        <f t="shared" si="1"/>
        <v>185.42606418399882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89.45207443315212</v>
      </c>
      <c r="AC51">
        <f t="shared" si="2"/>
        <v>84.311663981073693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-1054.0587783957644</v>
      </c>
      <c r="AI51">
        <f t="shared" si="25"/>
        <v>-1065.4260670711865</v>
      </c>
      <c r="AJ51">
        <f t="shared" si="7"/>
        <v>5.1404104520784273</v>
      </c>
      <c r="AK51">
        <f t="shared" si="22"/>
        <v>6.2616452103206486</v>
      </c>
      <c r="AL51">
        <f t="shared" si="26"/>
        <v>-1054.0240114087874</v>
      </c>
      <c r="AN51">
        <f t="shared" si="27"/>
        <v>0</v>
      </c>
      <c r="AO51">
        <f t="shared" si="27"/>
        <v>0</v>
      </c>
      <c r="AP51">
        <f t="shared" si="27"/>
        <v>-7.7422687610372271E-2</v>
      </c>
      <c r="AQ51">
        <f t="shared" si="27"/>
        <v>-7.179202169744868</v>
      </c>
      <c r="AR51">
        <f t="shared" si="27"/>
        <v>-7.2566248573552405</v>
      </c>
      <c r="AS51">
        <f t="shared" si="27"/>
        <v>3.5011373774721688E-2</v>
      </c>
      <c r="AT51">
        <f t="shared" si="27"/>
        <v>4.2648112042218536E-2</v>
      </c>
      <c r="AU51">
        <f t="shared" si="23"/>
        <v>-7.1789653715383004</v>
      </c>
      <c r="AW51">
        <v>48</v>
      </c>
      <c r="AX51">
        <f>IF(Z51&gt;0, (R51*SUMPRODUCT(K51:$K$98, X51:$X$98)-K51*$AZ$3)/Z51, 0)</f>
        <v>185.42606418399882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100000</v>
      </c>
      <c r="S52">
        <f t="shared" si="1"/>
        <v>180.54237999241624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84.311663981073693</v>
      </c>
      <c r="AC52">
        <f t="shared" si="2"/>
        <v>79.228195394824951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-1131.0295818152713</v>
      </c>
      <c r="AI52">
        <f t="shared" si="25"/>
        <v>-1142.0004402084853</v>
      </c>
      <c r="AJ52">
        <f t="shared" si="7"/>
        <v>5.0834685862487419</v>
      </c>
      <c r="AK52">
        <f t="shared" si="22"/>
        <v>5.9018164786751592</v>
      </c>
      <c r="AL52">
        <f t="shared" si="26"/>
        <v>-1131.0151551435615</v>
      </c>
      <c r="AN52">
        <f t="shared" si="27"/>
        <v>0</v>
      </c>
      <c r="AO52">
        <f t="shared" si="27"/>
        <v>0</v>
      </c>
      <c r="AP52">
        <f t="shared" si="27"/>
        <v>-6.6716605369075963E-2</v>
      </c>
      <c r="AQ52">
        <f t="shared" si="27"/>
        <v>-6.8780811460838276</v>
      </c>
      <c r="AR52">
        <f t="shared" si="27"/>
        <v>-6.9447977514529047</v>
      </c>
      <c r="AS52">
        <f t="shared" si="27"/>
        <v>3.0913877056751964E-2</v>
      </c>
      <c r="AT52">
        <f t="shared" si="27"/>
        <v>3.5890460605346446E-2</v>
      </c>
      <c r="AU52">
        <f t="shared" si="23"/>
        <v>-6.877993413790807</v>
      </c>
      <c r="AW52">
        <v>49</v>
      </c>
      <c r="AX52">
        <f>IF(Z52&gt;0, (R52*SUMPRODUCT(K52:$K$98, X52:$X$98)-K52*$AZ$3)/Z52, 0)</f>
        <v>180.54237999241624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25</v>
      </c>
      <c r="R53">
        <f t="shared" si="0"/>
        <v>100000</v>
      </c>
      <c r="S53">
        <f t="shared" si="1"/>
        <v>175.74662242919879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79.228195394824951</v>
      </c>
      <c r="AC53">
        <f t="shared" si="2"/>
        <v>74.221304948291291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-1212.604151024246</v>
      </c>
      <c r="AI53">
        <f t="shared" si="25"/>
        <v>-1223.1621497957717</v>
      </c>
      <c r="AJ53">
        <f t="shared" si="7"/>
        <v>5.0068904465336601</v>
      </c>
      <c r="AK53">
        <f t="shared" si="22"/>
        <v>5.5459736776377468</v>
      </c>
      <c r="AL53">
        <f t="shared" si="26"/>
        <v>-1212.6092856716004</v>
      </c>
      <c r="AN53">
        <f t="shared" si="27"/>
        <v>0</v>
      </c>
      <c r="AO53">
        <f t="shared" si="27"/>
        <v>0</v>
      </c>
      <c r="AP53">
        <f t="shared" si="27"/>
        <v>-5.732669647888463E-2</v>
      </c>
      <c r="AQ53">
        <f t="shared" si="27"/>
        <v>-6.5840687822657165</v>
      </c>
      <c r="AR53">
        <f t="shared" si="27"/>
        <v>-6.6413954787446015</v>
      </c>
      <c r="AS53">
        <f t="shared" si="27"/>
        <v>2.7185880122051122E-2</v>
      </c>
      <c r="AT53">
        <f t="shared" si="27"/>
        <v>3.0112936795869471E-2</v>
      </c>
      <c r="AU53">
        <f t="shared" si="23"/>
        <v>-6.5840966618266812</v>
      </c>
      <c r="AW53">
        <v>50</v>
      </c>
      <c r="AX53">
        <f>IF(Z53&gt;0, (R53*SUMPRODUCT(K53:$K$98, X53:$X$98)-K53*$AZ$3)/Z53, 0)</f>
        <v>175.74662242919879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100000</v>
      </c>
      <c r="S54">
        <f t="shared" si="1"/>
        <v>171.059169313567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74.221304948291291</v>
      </c>
      <c r="AC54">
        <f t="shared" si="2"/>
        <v>69.307942147766823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-1292.7344615040906</v>
      </c>
      <c r="AI54">
        <f t="shared" si="25"/>
        <v>-1302.8636966725251</v>
      </c>
      <c r="AJ54">
        <f t="shared" si="7"/>
        <v>4.9133628005244674</v>
      </c>
      <c r="AK54">
        <f t="shared" si="22"/>
        <v>5.1954913463803907</v>
      </c>
      <c r="AL54">
        <f t="shared" si="26"/>
        <v>-1292.7548425256202</v>
      </c>
      <c r="AN54">
        <f t="shared" si="27"/>
        <v>0</v>
      </c>
      <c r="AO54">
        <f t="shared" si="27"/>
        <v>0</v>
      </c>
      <c r="AP54">
        <f t="shared" si="27"/>
        <v>-4.9105929967501086E-2</v>
      </c>
      <c r="AQ54">
        <f t="shared" si="27"/>
        <v>-6.2670998231948829</v>
      </c>
      <c r="AR54">
        <f t="shared" si="27"/>
        <v>-6.3162057531623832</v>
      </c>
      <c r="AS54">
        <f t="shared" si="27"/>
        <v>2.3819690783699096E-2</v>
      </c>
      <c r="AT54">
        <f t="shared" si="27"/>
        <v>2.5187433202969546E-2</v>
      </c>
      <c r="AU54">
        <f t="shared" si="23"/>
        <v>-6.2671986291757147</v>
      </c>
      <c r="AW54">
        <v>51</v>
      </c>
      <c r="AX54">
        <f>IF(Z54&gt;0, (R54*SUMPRODUCT(K54:$K$98, X54:$X$98)-K54*$AZ$3)/Z54, 0)</f>
        <v>171.059169313567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100000</v>
      </c>
      <c r="S55">
        <f t="shared" si="1"/>
        <v>166.55507852746115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69.307942147766823</v>
      </c>
      <c r="AC55">
        <f t="shared" si="2"/>
        <v>64.532544093983759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-1366.3036027744854</v>
      </c>
      <c r="AI55">
        <f t="shared" si="25"/>
        <v>-1375.989969690542</v>
      </c>
      <c r="AJ55">
        <f t="shared" si="7"/>
        <v>4.7753980537830643</v>
      </c>
      <c r="AK55">
        <f t="shared" si="22"/>
        <v>4.8515559503436778</v>
      </c>
      <c r="AL55">
        <f t="shared" si="26"/>
        <v>-1366.3630156864153</v>
      </c>
      <c r="AN55">
        <f t="shared" si="27"/>
        <v>0</v>
      </c>
      <c r="AO55">
        <f t="shared" si="27"/>
        <v>0</v>
      </c>
      <c r="AP55">
        <f t="shared" si="27"/>
        <v>-4.1927616969759829E-2</v>
      </c>
      <c r="AQ55">
        <f t="shared" si="27"/>
        <v>-5.914070220339493</v>
      </c>
      <c r="AR55">
        <f t="shared" si="27"/>
        <v>-5.955997837309253</v>
      </c>
      <c r="AS55">
        <f t="shared" si="27"/>
        <v>2.0670398118541058E-2</v>
      </c>
      <c r="AT55">
        <f t="shared" si="27"/>
        <v>2.1000048971527328E-2</v>
      </c>
      <c r="AU55">
        <f t="shared" si="23"/>
        <v>-5.9143273902191851</v>
      </c>
      <c r="AW55">
        <v>52</v>
      </c>
      <c r="AX55">
        <f>IF(Z55&gt;0, (R55*SUMPRODUCT(K55:$K$98, X55:$X$98)-K55*$AZ$3)/Z55, 0)</f>
        <v>166.55507852746115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100000</v>
      </c>
      <c r="S56">
        <f t="shared" si="1"/>
        <v>163.84062690064508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64.532544093983759</v>
      </c>
      <c r="AC56">
        <f t="shared" si="2"/>
        <v>59.950350453476247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-1767.3629226088394</v>
      </c>
      <c r="AI56">
        <f t="shared" si="25"/>
        <v>-1776.5105851250833</v>
      </c>
      <c r="AJ56">
        <f t="shared" si="7"/>
        <v>4.5821936405075121</v>
      </c>
      <c r="AK56">
        <f t="shared" si="22"/>
        <v>4.5172780865788633</v>
      </c>
      <c r="AL56">
        <f t="shared" si="26"/>
        <v>-1767.4111133979968</v>
      </c>
      <c r="AN56">
        <f t="shared" si="27"/>
        <v>0</v>
      </c>
      <c r="AO56">
        <f t="shared" si="27"/>
        <v>0</v>
      </c>
      <c r="AP56">
        <f t="shared" si="27"/>
        <v>-3.5353415257450095E-2</v>
      </c>
      <c r="AQ56">
        <f t="shared" si="27"/>
        <v>-6.8304132561361444</v>
      </c>
      <c r="AR56">
        <f t="shared" si="27"/>
        <v>-6.8657666713935948</v>
      </c>
      <c r="AS56">
        <f t="shared" si="27"/>
        <v>1.7709026133752567E-2</v>
      </c>
      <c r="AT56">
        <f t="shared" si="27"/>
        <v>1.7458143842169153E-2</v>
      </c>
      <c r="AU56">
        <f t="shared" si="23"/>
        <v>-6.830599501417673</v>
      </c>
      <c r="AW56">
        <v>53</v>
      </c>
      <c r="AX56">
        <f>IF(Z56&gt;0, (R56*SUMPRODUCT(K56:$K$98, X56:$X$98)-K56*$AZ$3)/Z56, 0)</f>
        <v>163.84062690064508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100000</v>
      </c>
      <c r="S57">
        <f t="shared" si="1"/>
        <v>159.33150312099531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59.950350453476247</v>
      </c>
      <c r="AC57">
        <f t="shared" si="2"/>
        <v>54.309112715047206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-2139.134848385816</v>
      </c>
      <c r="AI57">
        <f t="shared" si="25"/>
        <v>-2147.6562505648008</v>
      </c>
      <c r="AJ57">
        <f t="shared" si="7"/>
        <v>5.6412377384290409</v>
      </c>
      <c r="AK57">
        <f t="shared" si="22"/>
        <v>4.1965245317433375</v>
      </c>
      <c r="AL57">
        <f t="shared" si="26"/>
        <v>-2137.8184882946284</v>
      </c>
      <c r="AN57">
        <f t="shared" si="27"/>
        <v>0</v>
      </c>
      <c r="AO57">
        <f t="shared" si="27"/>
        <v>0</v>
      </c>
      <c r="AP57">
        <f t="shared" si="27"/>
        <v>-2.9404532624985099E-2</v>
      </c>
      <c r="AQ57">
        <f t="shared" si="27"/>
        <v>-7.3814448746152932</v>
      </c>
      <c r="AR57">
        <f t="shared" si="27"/>
        <v>-7.4108494072402786</v>
      </c>
      <c r="AS57">
        <f t="shared" si="27"/>
        <v>1.9466040405183051E-2</v>
      </c>
      <c r="AT57">
        <f t="shared" si="27"/>
        <v>1.4480814297148635E-2</v>
      </c>
      <c r="AU57">
        <f t="shared" si="23"/>
        <v>-7.3769025525379472</v>
      </c>
      <c r="AW57">
        <v>54</v>
      </c>
      <c r="AX57">
        <f>IF(Z57&gt;0, (R57*SUMPRODUCT(K57:$K$98, X57:$X$98)-K57*$AZ$3)/Z57, 0)</f>
        <v>159.33150312099531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100000</v>
      </c>
      <c r="S58">
        <f t="shared" si="1"/>
        <v>153.47010070389877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54.309112715047206</v>
      </c>
      <c r="AC58">
        <f t="shared" si="2"/>
        <v>47.989431695527557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-2475.1884104589749</v>
      </c>
      <c r="AI58">
        <f t="shared" si="25"/>
        <v>-2483.0058015135551</v>
      </c>
      <c r="AJ58">
        <f t="shared" si="7"/>
        <v>6.3196810195196491</v>
      </c>
      <c r="AK58">
        <f t="shared" si="22"/>
        <v>3.8016378900533048</v>
      </c>
      <c r="AL58">
        <f t="shared" si="26"/>
        <v>-2472.8844826039822</v>
      </c>
      <c r="AN58">
        <f t="shared" si="27"/>
        <v>0</v>
      </c>
      <c r="AO58">
        <f t="shared" si="27"/>
        <v>0</v>
      </c>
      <c r="AP58">
        <f t="shared" si="27"/>
        <v>-2.4085021191193014E-2</v>
      </c>
      <c r="AQ58">
        <f t="shared" si="27"/>
        <v>-7.6259413021395437</v>
      </c>
      <c r="AR58">
        <f t="shared" si="27"/>
        <v>-7.6500263233307368</v>
      </c>
      <c r="AS58">
        <f t="shared" si="27"/>
        <v>1.947064566861223E-2</v>
      </c>
      <c r="AT58">
        <f t="shared" si="27"/>
        <v>1.1712670954273054E-2</v>
      </c>
      <c r="AU58">
        <f t="shared" si="23"/>
        <v>-7.6188430067078512</v>
      </c>
      <c r="AW58">
        <v>55</v>
      </c>
      <c r="AX58">
        <f>IF(Z58&gt;0, (R58*SUMPRODUCT(K58:$K$98, X58:$X$98)-K58*$AZ$3)/Z58, 0)</f>
        <v>153.47010070389877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100000</v>
      </c>
      <c r="S59">
        <f t="shared" si="1"/>
        <v>146.51200457263289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47.989431695527557</v>
      </c>
      <c r="AC59">
        <f t="shared" si="2"/>
        <v>41.311493835437723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-2760.2071790454825</v>
      </c>
      <c r="AI59">
        <f t="shared" si="25"/>
        <v>-2767.2563443947556</v>
      </c>
      <c r="AJ59">
        <f t="shared" si="7"/>
        <v>6.677937860089834</v>
      </c>
      <c r="AK59">
        <f t="shared" si="22"/>
        <v>3.3592602186869294</v>
      </c>
      <c r="AL59">
        <f t="shared" si="26"/>
        <v>-2757.2191463159788</v>
      </c>
      <c r="AN59">
        <f t="shared" si="27"/>
        <v>0</v>
      </c>
      <c r="AO59">
        <f t="shared" si="27"/>
        <v>0</v>
      </c>
      <c r="AP59">
        <f t="shared" si="27"/>
        <v>-1.9391208245098671E-2</v>
      </c>
      <c r="AQ59">
        <f t="shared" si="27"/>
        <v>-7.5929205170377694</v>
      </c>
      <c r="AR59">
        <f t="shared" si="27"/>
        <v>-7.6123117252828685</v>
      </c>
      <c r="AS59">
        <f t="shared" si="27"/>
        <v>1.8370016488006492E-2</v>
      </c>
      <c r="AT59">
        <f t="shared" si="27"/>
        <v>9.2408265691698195E-3</v>
      </c>
      <c r="AU59">
        <f t="shared" si="23"/>
        <v>-7.5847008822256923</v>
      </c>
      <c r="AW59">
        <v>56</v>
      </c>
      <c r="AX59">
        <f>IF(Z59&gt;0, (R59*SUMPRODUCT(K59:$K$98, X59:$X$98)-K59*$AZ$3)/Z59, 0)</f>
        <v>146.51200457263289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25</v>
      </c>
      <c r="R60">
        <f t="shared" si="0"/>
        <v>100000</v>
      </c>
      <c r="S60">
        <f t="shared" si="1"/>
        <v>138.33006998513196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41.311493835437723</v>
      </c>
      <c r="AC60">
        <f t="shared" si="2"/>
        <v>34.565004963087169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-2927.3547443270231</v>
      </c>
      <c r="AI60">
        <f t="shared" si="25"/>
        <v>-2933.6015793367219</v>
      </c>
      <c r="AJ60">
        <f t="shared" si="7"/>
        <v>6.7464888723505538</v>
      </c>
      <c r="AK60">
        <f t="shared" si="22"/>
        <v>2.8918045684806408</v>
      </c>
      <c r="AL60">
        <f t="shared" si="26"/>
        <v>-2923.9632858958907</v>
      </c>
      <c r="AN60">
        <f t="shared" si="27"/>
        <v>0</v>
      </c>
      <c r="AO60">
        <f t="shared" si="27"/>
        <v>0</v>
      </c>
      <c r="AP60">
        <f t="shared" si="27"/>
        <v>-1.5342961155162285E-2</v>
      </c>
      <c r="AQ60">
        <f t="shared" si="27"/>
        <v>-7.1899273888068667</v>
      </c>
      <c r="AR60">
        <f t="shared" si="27"/>
        <v>-7.2052703499620288</v>
      </c>
      <c r="AS60">
        <f t="shared" si="27"/>
        <v>1.6570169780617188E-2</v>
      </c>
      <c r="AT60">
        <f t="shared" si="27"/>
        <v>7.1026119776869323E-3</v>
      </c>
      <c r="AU60">
        <f t="shared" si="23"/>
        <v>-7.181597568203725</v>
      </c>
      <c r="AW60">
        <v>57</v>
      </c>
      <c r="AX60">
        <f>IF(Z60&gt;0, (R60*SUMPRODUCT(K60:$K$98, X60:$X$98)-K60*$AZ$3)/Z60, 0)</f>
        <v>138.33006998513196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25</v>
      </c>
      <c r="R61">
        <f t="shared" si="0"/>
        <v>100000</v>
      </c>
      <c r="S61">
        <f t="shared" si="1"/>
        <v>129.49349617301041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34.565004963087169</v>
      </c>
      <c r="AC61">
        <f t="shared" si="2"/>
        <v>28.130820114179599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-3013.7346012427483</v>
      </c>
      <c r="AI61">
        <f t="shared" si="25"/>
        <v>-3019.1655342520394</v>
      </c>
      <c r="AJ61">
        <f t="shared" si="7"/>
        <v>6.4341848489075701</v>
      </c>
      <c r="AK61">
        <f t="shared" si="22"/>
        <v>2.4195503474161022</v>
      </c>
      <c r="AL61">
        <f t="shared" si="26"/>
        <v>-3010.3117990557157</v>
      </c>
      <c r="AN61">
        <f t="shared" si="27"/>
        <v>0</v>
      </c>
      <c r="AO61">
        <f t="shared" si="27"/>
        <v>0</v>
      </c>
      <c r="AP61">
        <f t="shared" si="27"/>
        <v>-1.1909830290697719E-2</v>
      </c>
      <c r="AQ61">
        <f t="shared" si="27"/>
        <v>-6.6090057786757708</v>
      </c>
      <c r="AR61">
        <f t="shared" si="27"/>
        <v>-6.6209156089664685</v>
      </c>
      <c r="AS61">
        <f t="shared" si="27"/>
        <v>1.4109923557954684E-2</v>
      </c>
      <c r="AT61">
        <f t="shared" si="27"/>
        <v>5.3059822259319007E-3</v>
      </c>
      <c r="AU61">
        <f t="shared" si="23"/>
        <v>-6.6014997031825819</v>
      </c>
      <c r="AW61">
        <v>58</v>
      </c>
      <c r="AX61">
        <f>IF(Z61&gt;0, (R61*SUMPRODUCT(K61:$K$98, X61:$X$98)-K61*$AZ$3)/Z61, 0)</f>
        <v>129.49349617301041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25</v>
      </c>
      <c r="R62">
        <f t="shared" si="0"/>
        <v>100000</v>
      </c>
      <c r="S62">
        <f t="shared" si="1"/>
        <v>119.95446302682201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28.130820114179599</v>
      </c>
      <c r="AC62">
        <f t="shared" si="2"/>
        <v>22.196584460413924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-3002.3191318863601</v>
      </c>
      <c r="AI62">
        <f t="shared" si="25"/>
        <v>-3006.9451757825864</v>
      </c>
      <c r="AJ62">
        <f t="shared" si="7"/>
        <v>5.9342356537656755</v>
      </c>
      <c r="AK62">
        <f t="shared" si="22"/>
        <v>1.9691574079925722</v>
      </c>
      <c r="AL62">
        <f t="shared" si="26"/>
        <v>-2999.041782720828</v>
      </c>
      <c r="AN62">
        <f t="shared" si="27"/>
        <v>0</v>
      </c>
      <c r="AO62">
        <f t="shared" si="27"/>
        <v>0</v>
      </c>
      <c r="AP62">
        <f t="shared" si="27"/>
        <v>-9.057802648261221E-3</v>
      </c>
      <c r="AQ62">
        <f t="shared" si="27"/>
        <v>-5.8785465062077664</v>
      </c>
      <c r="AR62">
        <f t="shared" si="27"/>
        <v>-5.8876043088560275</v>
      </c>
      <c r="AS62">
        <f t="shared" si="27"/>
        <v>1.1619244569626978E-2</v>
      </c>
      <c r="AT62">
        <f t="shared" si="27"/>
        <v>3.855613907924172E-3</v>
      </c>
      <c r="AU62">
        <f t="shared" si="23"/>
        <v>-5.872129450378476</v>
      </c>
      <c r="AW62">
        <v>59</v>
      </c>
      <c r="AX62">
        <f>IF(Z62&gt;0, (R62*SUMPRODUCT(K62:$K$98, X62:$X$98)-K62*$AZ$3)/Z62, 0)</f>
        <v>119.95446302682201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25</v>
      </c>
      <c r="R63">
        <f t="shared" si="0"/>
        <v>100000</v>
      </c>
      <c r="S63">
        <f t="shared" si="1"/>
        <v>109.69258776118899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22.196584460413924</v>
      </c>
      <c r="AC63">
        <f t="shared" si="2"/>
        <v>16.920511280018736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-2893.742172825248</v>
      </c>
      <c r="AI63">
        <f t="shared" si="25"/>
        <v>-2897.598520739306</v>
      </c>
      <c r="AJ63">
        <f t="shared" si="7"/>
        <v>5.276073180395187</v>
      </c>
      <c r="AK63">
        <f t="shared" si="22"/>
        <v>1.5537609122289748</v>
      </c>
      <c r="AL63">
        <f t="shared" si="26"/>
        <v>-2890.768686646682</v>
      </c>
      <c r="AN63">
        <f t="shared" si="27"/>
        <v>0</v>
      </c>
      <c r="AO63">
        <f t="shared" si="27"/>
        <v>0</v>
      </c>
      <c r="AP63">
        <f t="shared" si="27"/>
        <v>-6.7417289890471842E-3</v>
      </c>
      <c r="AQ63">
        <f t="shared" si="27"/>
        <v>-5.0588862644491472</v>
      </c>
      <c r="AR63">
        <f t="shared" si="27"/>
        <v>-5.0656279934381949</v>
      </c>
      <c r="AS63">
        <f t="shared" si="27"/>
        <v>9.2237153652394883E-3</v>
      </c>
      <c r="AT63">
        <f t="shared" si="27"/>
        <v>2.7163096321877528E-3</v>
      </c>
      <c r="AU63">
        <f t="shared" si="23"/>
        <v>-5.0536879684407685</v>
      </c>
      <c r="AW63">
        <v>60</v>
      </c>
      <c r="AX63">
        <f>IF(Z63&gt;0, (R63*SUMPRODUCT(K63:$K$98, X63:$X$98)-K63*$AZ$3)/Z63, 0)</f>
        <v>109.69258776118899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100000</v>
      </c>
      <c r="S64">
        <f t="shared" si="1"/>
        <v>98.738321722181112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16.920511280018736</v>
      </c>
      <c r="AC64">
        <f t="shared" si="2"/>
        <v>12.399547627902255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-2713.1486918192209</v>
      </c>
      <c r="AI64">
        <f t="shared" si="25"/>
        <v>-2716.2881890811832</v>
      </c>
      <c r="AJ64">
        <f t="shared" si="7"/>
        <v>4.5209636521164818</v>
      </c>
      <c r="AK64">
        <f t="shared" si="22"/>
        <v>1.1844357896013116</v>
      </c>
      <c r="AL64">
        <f t="shared" si="26"/>
        <v>-2710.5827896394658</v>
      </c>
      <c r="AN64">
        <f t="shared" si="27"/>
        <v>0</v>
      </c>
      <c r="AO64">
        <f t="shared" si="27"/>
        <v>0</v>
      </c>
      <c r="AP64">
        <f t="shared" si="27"/>
        <v>-4.9004636024118451E-3</v>
      </c>
      <c r="AQ64">
        <f t="shared" si="27"/>
        <v>-4.2349730873408777</v>
      </c>
      <c r="AR64">
        <f t="shared" si="27"/>
        <v>-4.2398735509432894</v>
      </c>
      <c r="AS64">
        <f t="shared" si="27"/>
        <v>7.0568043149606156E-3</v>
      </c>
      <c r="AT64">
        <f t="shared" si="27"/>
        <v>1.8487942469830254E-3</v>
      </c>
      <c r="AU64">
        <f t="shared" si="23"/>
        <v>-4.2309679523813468</v>
      </c>
      <c r="AW64">
        <v>61</v>
      </c>
      <c r="AX64">
        <f>IF(Z64&gt;0, (R64*SUMPRODUCT(K64:$K$98, X64:$X$98)-K64*$AZ$3)/Z64, 0)</f>
        <v>98.738321722181112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25</v>
      </c>
      <c r="R65">
        <f t="shared" si="0"/>
        <v>100000</v>
      </c>
      <c r="S65">
        <f t="shared" si="1"/>
        <v>86.693993290393578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12.399547627902255</v>
      </c>
      <c r="AC65">
        <f t="shared" si="2"/>
        <v>8.6448625872869638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-2460.711858424937</v>
      </c>
      <c r="AI65">
        <f t="shared" si="25"/>
        <v>-2463.2047827496735</v>
      </c>
      <c r="AJ65">
        <f t="shared" si="7"/>
        <v>3.754685040615291</v>
      </c>
      <c r="AK65">
        <f t="shared" si="22"/>
        <v>0.86796833395315787</v>
      </c>
      <c r="AL65">
        <f t="shared" si="26"/>
        <v>-2458.5821293751051</v>
      </c>
      <c r="AN65">
        <f t="shared" si="27"/>
        <v>0</v>
      </c>
      <c r="AO65">
        <f t="shared" si="27"/>
        <v>0</v>
      </c>
      <c r="AP65">
        <f t="shared" si="27"/>
        <v>-3.4743065238022246E-3</v>
      </c>
      <c r="AQ65">
        <f t="shared" si="27"/>
        <v>-3.4294130704615542</v>
      </c>
      <c r="AR65">
        <f t="shared" si="27"/>
        <v>-3.4328873769853567</v>
      </c>
      <c r="AS65">
        <f t="shared" si="27"/>
        <v>5.23278087585375E-3</v>
      </c>
      <c r="AT65">
        <f t="shared" si="27"/>
        <v>1.2096588794069485E-3</v>
      </c>
      <c r="AU65">
        <f t="shared" si="23"/>
        <v>-3.4264449372300958</v>
      </c>
      <c r="AW65">
        <v>62</v>
      </c>
      <c r="AX65">
        <f>IF(Z65&gt;0, (R65*SUMPRODUCT(K65:$K$98, X65:$X$98)-K65*$AZ$3)/Z65, 0)</f>
        <v>86.693993290393578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100000</v>
      </c>
      <c r="S66">
        <f t="shared" si="1"/>
        <v>73.243458137487693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8.6448625872869638</v>
      </c>
      <c r="AC66">
        <f t="shared" si="2"/>
        <v>5.6442781299732552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-2165.7929428077355</v>
      </c>
      <c r="AI66">
        <f t="shared" si="25"/>
        <v>-2167.7194896535229</v>
      </c>
      <c r="AJ66">
        <f t="shared" si="7"/>
        <v>3.0005844573137086</v>
      </c>
      <c r="AK66">
        <f t="shared" si="22"/>
        <v>0.6051403811100875</v>
      </c>
      <c r="AL66">
        <f t="shared" si="26"/>
        <v>-2164.1137648150989</v>
      </c>
      <c r="AN66">
        <f t="shared" si="27"/>
        <v>0</v>
      </c>
      <c r="AO66">
        <f t="shared" si="27"/>
        <v>0</v>
      </c>
      <c r="AP66">
        <f t="shared" si="27"/>
        <v>-2.3972900765551995E-3</v>
      </c>
      <c r="AQ66">
        <f t="shared" si="27"/>
        <v>-2.6949949029370663</v>
      </c>
      <c r="AR66">
        <f t="shared" si="27"/>
        <v>-2.6973921930136218</v>
      </c>
      <c r="AS66">
        <f t="shared" si="27"/>
        <v>3.7337640447794637E-3</v>
      </c>
      <c r="AT66">
        <f t="shared" si="27"/>
        <v>7.5300376615820169E-4</v>
      </c>
      <c r="AU66">
        <f t="shared" si="23"/>
        <v>-2.6929054252026838</v>
      </c>
      <c r="AW66">
        <v>63</v>
      </c>
      <c r="AX66">
        <f>IF(Z66&gt;0, (R66*SUMPRODUCT(K66:$K$98, X66:$X$98)-K66*$AZ$3)/Z66, 0)</f>
        <v>73.243458137487693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25</v>
      </c>
      <c r="R67">
        <f t="shared" ref="R67:R89" si="28">$C$6</f>
        <v>100000</v>
      </c>
      <c r="S67">
        <f t="shared" ref="S67:S89" si="29">AX67</f>
        <v>57.629348591181731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5.6442781299732552</v>
      </c>
      <c r="AC67">
        <f t="shared" ref="AC67:AC89" si="30">S67*Z67</f>
        <v>3.3321659173467677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-1.4455160429562124</v>
      </c>
      <c r="AH67">
        <f t="shared" ref="AH67:AH89" si="33">-X67*R67</f>
        <v>-1847.0613374928748</v>
      </c>
      <c r="AI67">
        <f t="shared" ref="AI67:AI89" si="34">SUM(AE67:AH67)</f>
        <v>-1848.5068535358309</v>
      </c>
      <c r="AJ67">
        <f t="shared" ref="AJ67:AJ89" si="35">AB67-AC67</f>
        <v>2.3121122126264875</v>
      </c>
      <c r="AK67">
        <f t="shared" si="22"/>
        <v>0.39509946909812788</v>
      </c>
      <c r="AL67">
        <f t="shared" si="26"/>
        <v>-1845.7996418541063</v>
      </c>
      <c r="AN67">
        <f t="shared" ref="AN67:AT89" si="36">AE67*$K67</f>
        <v>0</v>
      </c>
      <c r="AO67">
        <f t="shared" si="36"/>
        <v>0</v>
      </c>
      <c r="AP67">
        <f t="shared" si="36"/>
        <v>-1.6060013545820772E-3</v>
      </c>
      <c r="AQ67">
        <f t="shared" si="36"/>
        <v>-2.0521273523490033</v>
      </c>
      <c r="AR67">
        <f t="shared" si="36"/>
        <v>-2.0537333537035853</v>
      </c>
      <c r="AS67">
        <f t="shared" si="36"/>
        <v>2.5688095012975131E-3</v>
      </c>
      <c r="AT67">
        <f t="shared" si="36"/>
        <v>4.3896453841396361E-4</v>
      </c>
      <c r="AU67">
        <f t="shared" si="23"/>
        <v>-2.0507255796638737</v>
      </c>
      <c r="AW67">
        <v>64</v>
      </c>
      <c r="AX67">
        <f>IF(Z67&gt;0, (R67*SUMPRODUCT(K67:$K$98, X67:$X$98)-K67*$AZ$3)/Z67, 0)</f>
        <v>57.629348591181731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25</v>
      </c>
      <c r="R68">
        <f t="shared" si="28"/>
        <v>100000</v>
      </c>
      <c r="S68">
        <f t="shared" si="29"/>
        <v>38.56227543811287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3.3321659173467677</v>
      </c>
      <c r="AC68">
        <f t="shared" si="30"/>
        <v>1.6218981099179237</v>
      </c>
      <c r="AE68">
        <f t="shared" si="31"/>
        <v>0</v>
      </c>
      <c r="AF68">
        <f t="shared" si="32"/>
        <v>0</v>
      </c>
      <c r="AG68">
        <f t="shared" si="32"/>
        <v>-1.0514797762134436</v>
      </c>
      <c r="AH68">
        <f t="shared" si="33"/>
        <v>-1518.3244252528257</v>
      </c>
      <c r="AI68">
        <f t="shared" si="34"/>
        <v>-1519.3759050290391</v>
      </c>
      <c r="AJ68">
        <f t="shared" si="35"/>
        <v>1.710267807428844</v>
      </c>
      <c r="AK68">
        <f t="shared" si="22"/>
        <v>0.23325161421427376</v>
      </c>
      <c r="AL68">
        <f t="shared" si="26"/>
        <v>-1517.4323856073961</v>
      </c>
      <c r="AN68">
        <f t="shared" si="36"/>
        <v>0</v>
      </c>
      <c r="AO68">
        <f t="shared" si="36"/>
        <v>0</v>
      </c>
      <c r="AP68">
        <f t="shared" si="36"/>
        <v>-1.0430518377497245E-3</v>
      </c>
      <c r="AQ68">
        <f t="shared" si="36"/>
        <v>-1.5061545812734443</v>
      </c>
      <c r="AR68">
        <f t="shared" si="36"/>
        <v>-1.507197633111194</v>
      </c>
      <c r="AS68">
        <f t="shared" si="36"/>
        <v>1.6965594773557756E-3</v>
      </c>
      <c r="AT68">
        <f t="shared" si="36"/>
        <v>2.3138202975280146E-4</v>
      </c>
      <c r="AU68">
        <f t="shared" si="23"/>
        <v>-1.5052696916040855</v>
      </c>
      <c r="AW68">
        <v>65</v>
      </c>
      <c r="AX68">
        <f>IF(Z68&gt;0, (R68*SUMPRODUCT(K68:$K$98, X68:$X$98)-K68*$AZ$3)/Z68, 0)</f>
        <v>38.56227543811287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100000</v>
      </c>
      <c r="S69">
        <f t="shared" si="29"/>
        <v>14.228217643456516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1.6218981099179237</v>
      </c>
      <c r="AC69">
        <f t="shared" si="30"/>
        <v>0.42097526518033579</v>
      </c>
      <c r="AE69">
        <f t="shared" si="31"/>
        <v>0</v>
      </c>
      <c r="AF69">
        <f t="shared" si="32"/>
        <v>0</v>
      </c>
      <c r="AG69">
        <f t="shared" si="32"/>
        <v>-0.73968376737254249</v>
      </c>
      <c r="AH69">
        <f t="shared" si="33"/>
        <v>-1205.1248443150669</v>
      </c>
      <c r="AI69">
        <f t="shared" si="34"/>
        <v>-1205.8645280824394</v>
      </c>
      <c r="AJ69">
        <f t="shared" si="35"/>
        <v>1.2009228447375879</v>
      </c>
      <c r="AK69">
        <f t="shared" si="22"/>
        <v>0.11353286769425468</v>
      </c>
      <c r="AL69">
        <f t="shared" si="26"/>
        <v>-1204.5500723700077</v>
      </c>
      <c r="AN69">
        <f t="shared" si="36"/>
        <v>0</v>
      </c>
      <c r="AO69">
        <f t="shared" si="36"/>
        <v>0</v>
      </c>
      <c r="AP69">
        <f t="shared" si="36"/>
        <v>-6.5513836714174679E-4</v>
      </c>
      <c r="AQ69">
        <f t="shared" si="36"/>
        <v>-1.0673798149052531</v>
      </c>
      <c r="AR69">
        <f t="shared" si="36"/>
        <v>-1.0680349532723949</v>
      </c>
      <c r="AS69">
        <f t="shared" si="36"/>
        <v>1.0636581012982364E-3</v>
      </c>
      <c r="AT69">
        <f t="shared" si="36"/>
        <v>1.0055613065883674E-4</v>
      </c>
      <c r="AU69">
        <f t="shared" si="23"/>
        <v>-1.0668707390404379</v>
      </c>
      <c r="AW69">
        <v>66</v>
      </c>
      <c r="AX69">
        <f>IF(Z69&gt;0, (R69*SUMPRODUCT(K69:$K$98, X69:$X$98)-K69*$AZ$3)/Z69, 0)</f>
        <v>14.228217643456516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100000</v>
      </c>
      <c r="S70">
        <f t="shared" si="29"/>
        <v>-18.60012648172783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0.42097526518033579</v>
      </c>
      <c r="AC70">
        <f t="shared" si="30"/>
        <v>-0.37387621353218781</v>
      </c>
      <c r="AE70">
        <f t="shared" si="31"/>
        <v>0</v>
      </c>
      <c r="AF70">
        <f t="shared" si="32"/>
        <v>0</v>
      </c>
      <c r="AG70">
        <f t="shared" si="32"/>
        <v>-0.50251837521034048</v>
      </c>
      <c r="AH70">
        <f t="shared" si="33"/>
        <v>-919.07421795390655</v>
      </c>
      <c r="AI70">
        <f t="shared" si="34"/>
        <v>-919.5767363291169</v>
      </c>
      <c r="AJ70">
        <f t="shared" si="35"/>
        <v>0.7948514787125236</v>
      </c>
      <c r="AK70">
        <f t="shared" si="22"/>
        <v>2.9468268562623509E-2</v>
      </c>
      <c r="AL70">
        <f t="shared" si="26"/>
        <v>-918.75241658184177</v>
      </c>
      <c r="AN70">
        <f t="shared" si="36"/>
        <v>0</v>
      </c>
      <c r="AO70">
        <f t="shared" si="36"/>
        <v>0</v>
      </c>
      <c r="AP70">
        <f t="shared" si="36"/>
        <v>-3.9739360144241227E-4</v>
      </c>
      <c r="AQ70">
        <f t="shared" si="36"/>
        <v>-0.72680767805295554</v>
      </c>
      <c r="AR70">
        <f t="shared" si="36"/>
        <v>-0.72720507165439796</v>
      </c>
      <c r="AS70">
        <f t="shared" si="36"/>
        <v>6.2857182407545303E-4</v>
      </c>
      <c r="AT70">
        <f t="shared" si="36"/>
        <v>2.3303628185678738E-5</v>
      </c>
      <c r="AU70">
        <f t="shared" si="23"/>
        <v>-0.72655319620213688</v>
      </c>
      <c r="AW70">
        <v>67</v>
      </c>
      <c r="AX70">
        <f>IF(Z70&gt;0, (R70*SUMPRODUCT(K70:$K$98, X70:$X$98)-K70*$AZ$3)/Z70, 0)</f>
        <v>-18.60012648172783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100000</v>
      </c>
      <c r="S71">
        <f t="shared" si="29"/>
        <v>-65.053046705215635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-0.37387621353218781</v>
      </c>
      <c r="AC71">
        <f t="shared" si="30"/>
        <v>-0.85735501998449148</v>
      </c>
      <c r="AE71">
        <f t="shared" si="31"/>
        <v>0</v>
      </c>
      <c r="AF71">
        <f t="shared" si="32"/>
        <v>0</v>
      </c>
      <c r="AG71">
        <f t="shared" si="32"/>
        <v>-0.32948303861522021</v>
      </c>
      <c r="AH71">
        <f t="shared" si="33"/>
        <v>-672.04061137206736</v>
      </c>
      <c r="AI71">
        <f t="shared" si="34"/>
        <v>-672.37009441068255</v>
      </c>
      <c r="AJ71">
        <f t="shared" si="35"/>
        <v>0.48347880645230368</v>
      </c>
      <c r="AK71">
        <f t="shared" si="22"/>
        <v>-2.6171334947253148E-2</v>
      </c>
      <c r="AL71">
        <f t="shared" si="26"/>
        <v>-671.91278693917741</v>
      </c>
      <c r="AN71">
        <f t="shared" si="36"/>
        <v>0</v>
      </c>
      <c r="AO71">
        <f t="shared" si="36"/>
        <v>0</v>
      </c>
      <c r="AP71">
        <f t="shared" si="36"/>
        <v>-2.3263977176294113E-4</v>
      </c>
      <c r="AQ71">
        <f t="shared" si="36"/>
        <v>-0.47451114661962152</v>
      </c>
      <c r="AR71">
        <f t="shared" si="36"/>
        <v>-0.47474378639138443</v>
      </c>
      <c r="AS71">
        <f t="shared" si="36"/>
        <v>3.4137235002447669E-4</v>
      </c>
      <c r="AT71">
        <f t="shared" si="36"/>
        <v>-1.8478928124645516E-5</v>
      </c>
      <c r="AU71">
        <f t="shared" si="23"/>
        <v>-0.47442089296948453</v>
      </c>
      <c r="AW71">
        <v>68</v>
      </c>
      <c r="AX71">
        <f>IF(Z71&gt;0, (R71*SUMPRODUCT(K71:$K$98, X71:$X$98)-K71*$AZ$3)/Z71, 0)</f>
        <v>-65.053046705215635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100000</v>
      </c>
      <c r="S72">
        <f t="shared" si="29"/>
        <v>-133.94627886109436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-0.85735501998449148</v>
      </c>
      <c r="AC72">
        <f t="shared" si="30"/>
        <v>-1.1146082455321038</v>
      </c>
      <c r="AE72">
        <f t="shared" si="31"/>
        <v>0</v>
      </c>
      <c r="AF72">
        <f t="shared" si="32"/>
        <v>0</v>
      </c>
      <c r="AG72">
        <f t="shared" si="32"/>
        <v>-0.20803270068591836</v>
      </c>
      <c r="AH72">
        <f t="shared" si="33"/>
        <v>-472.62203017259867</v>
      </c>
      <c r="AI72">
        <f t="shared" si="34"/>
        <v>-472.83006287328459</v>
      </c>
      <c r="AJ72">
        <f t="shared" si="35"/>
        <v>0.25725322554761232</v>
      </c>
      <c r="AK72">
        <f t="shared" ref="AK72:AK89" si="49">G72*SUM(AB72:AB72, AE72:AF72)</f>
        <v>-6.0014851398914409E-2</v>
      </c>
      <c r="AL72">
        <f t="shared" si="26"/>
        <v>-472.63282449913589</v>
      </c>
      <c r="AN72">
        <f t="shared" si="36"/>
        <v>0</v>
      </c>
      <c r="AO72">
        <f t="shared" si="36"/>
        <v>0</v>
      </c>
      <c r="AP72">
        <f t="shared" si="36"/>
        <v>-1.3114884947114546E-4</v>
      </c>
      <c r="AQ72">
        <f t="shared" si="36"/>
        <v>-0.29795236656296009</v>
      </c>
      <c r="AR72">
        <f t="shared" si="36"/>
        <v>-0.29808351541243122</v>
      </c>
      <c r="AS72">
        <f t="shared" si="36"/>
        <v>1.6217865961490246E-4</v>
      </c>
      <c r="AT72">
        <f t="shared" si="36"/>
        <v>-3.7834814844963291E-5</v>
      </c>
      <c r="AU72">
        <f t="shared" si="23"/>
        <v>-0.29795917156766133</v>
      </c>
      <c r="AW72">
        <v>69</v>
      </c>
      <c r="AX72">
        <f>IF(Z72&gt;0, (R72*SUMPRODUCT(K72:$K$98, X72:$X$98)-K72*$AZ$3)/Z72, 0)</f>
        <v>-133.94627886109436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100000</v>
      </c>
      <c r="S73">
        <f t="shared" si="29"/>
        <v>-241.37537108402148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-1.1146082455321038</v>
      </c>
      <c r="AC73">
        <f t="shared" si="30"/>
        <v>-1.2185803254236265</v>
      </c>
      <c r="AE73">
        <f t="shared" si="31"/>
        <v>0</v>
      </c>
      <c r="AF73">
        <f t="shared" si="32"/>
        <v>0</v>
      </c>
      <c r="AG73">
        <f t="shared" si="32"/>
        <v>-0.12621216488978956</v>
      </c>
      <c r="AH73">
        <f t="shared" si="33"/>
        <v>-318.96083515707846</v>
      </c>
      <c r="AI73">
        <f t="shared" si="34"/>
        <v>-319.08704732196827</v>
      </c>
      <c r="AJ73">
        <f t="shared" si="35"/>
        <v>0.10397207989152268</v>
      </c>
      <c r="AK73">
        <f t="shared" si="49"/>
        <v>-7.8022577187247269E-2</v>
      </c>
      <c r="AL73">
        <f t="shared" si="26"/>
        <v>-319.06109781926398</v>
      </c>
      <c r="AN73">
        <f t="shared" si="36"/>
        <v>0</v>
      </c>
      <c r="AO73">
        <f t="shared" si="36"/>
        <v>0</v>
      </c>
      <c r="AP73">
        <f t="shared" si="36"/>
        <v>-7.1042145915306451E-5</v>
      </c>
      <c r="AQ73">
        <f t="shared" si="36"/>
        <v>-0.17953627696889557</v>
      </c>
      <c r="AR73">
        <f t="shared" si="36"/>
        <v>-0.1796073191148109</v>
      </c>
      <c r="AS73">
        <f t="shared" si="36"/>
        <v>5.85236746174299E-5</v>
      </c>
      <c r="AT73">
        <f t="shared" si="36"/>
        <v>-4.3917250908934336E-5</v>
      </c>
      <c r="AU73">
        <f t="shared" si="23"/>
        <v>-0.17959271269110239</v>
      </c>
      <c r="AW73">
        <v>70</v>
      </c>
      <c r="AX73">
        <f>IF(Z73&gt;0, (R73*SUMPRODUCT(K73:$K$98, X73:$X$98)-K73*$AZ$3)/Z73, 0)</f>
        <v>-241.37537108402148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100000</v>
      </c>
      <c r="S74">
        <f t="shared" si="29"/>
        <v>-417.08458836067325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-1.2185803254236265</v>
      </c>
      <c r="AC74">
        <f t="shared" si="30"/>
        <v>-1.2249199178644528</v>
      </c>
      <c r="AE74">
        <f t="shared" si="31"/>
        <v>0</v>
      </c>
      <c r="AF74">
        <f t="shared" si="32"/>
        <v>0</v>
      </c>
      <c r="AG74">
        <f t="shared" si="32"/>
        <v>-7.3421552368964846E-2</v>
      </c>
      <c r="AH74">
        <f t="shared" si="33"/>
        <v>-206.11396348770728</v>
      </c>
      <c r="AI74">
        <f t="shared" si="34"/>
        <v>-206.18738504007624</v>
      </c>
      <c r="AJ74">
        <f t="shared" si="35"/>
        <v>6.3395924408262694E-3</v>
      </c>
      <c r="AK74">
        <f t="shared" si="49"/>
        <v>-8.5300622779653862E-2</v>
      </c>
      <c r="AL74">
        <f t="shared" si="26"/>
        <v>-206.26634607041504</v>
      </c>
      <c r="AN74">
        <f t="shared" si="36"/>
        <v>0</v>
      </c>
      <c r="AO74">
        <f t="shared" si="36"/>
        <v>0</v>
      </c>
      <c r="AP74">
        <f t="shared" si="36"/>
        <v>-3.6899492677943107E-5</v>
      </c>
      <c r="AQ74">
        <f t="shared" si="36"/>
        <v>-0.10358675948877538</v>
      </c>
      <c r="AR74">
        <f t="shared" si="36"/>
        <v>-0.10362365898145331</v>
      </c>
      <c r="AS74">
        <f t="shared" si="36"/>
        <v>3.1860909678925998E-6</v>
      </c>
      <c r="AT74">
        <f t="shared" si="36"/>
        <v>-4.2869560832280741E-5</v>
      </c>
      <c r="AU74">
        <f t="shared" si="23"/>
        <v>-0.1036633424513177</v>
      </c>
      <c r="AW74">
        <v>71</v>
      </c>
      <c r="AX74">
        <f>IF(Z74&gt;0, (R74*SUMPRODUCT(K74:$K$98, X74:$X$98)-K74*$AZ$3)/Z74, 0)</f>
        <v>-417.08458836067325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100000</v>
      </c>
      <c r="S75">
        <f t="shared" si="29"/>
        <v>-718.03335643109517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-1.2249199178644528</v>
      </c>
      <c r="AC75">
        <f t="shared" si="30"/>
        <v>-1.1738667804531664</v>
      </c>
      <c r="AE75">
        <f t="shared" si="31"/>
        <v>0</v>
      </c>
      <c r="AF75">
        <f t="shared" si="32"/>
        <v>0</v>
      </c>
      <c r="AG75">
        <f t="shared" si="32"/>
        <v>-4.0870900005528316E-2</v>
      </c>
      <c r="AH75">
        <f t="shared" si="33"/>
        <v>-127.26574735898754</v>
      </c>
      <c r="AI75">
        <f t="shared" si="34"/>
        <v>-127.30661825899307</v>
      </c>
      <c r="AJ75">
        <f t="shared" si="35"/>
        <v>-5.1053137411286365E-2</v>
      </c>
      <c r="AK75">
        <f t="shared" si="49"/>
        <v>-8.5744394250511696E-2</v>
      </c>
      <c r="AL75">
        <f t="shared" si="26"/>
        <v>-127.44341579065487</v>
      </c>
      <c r="AN75">
        <f t="shared" si="36"/>
        <v>0</v>
      </c>
      <c r="AO75">
        <f t="shared" si="36"/>
        <v>0</v>
      </c>
      <c r="AP75">
        <f t="shared" si="36"/>
        <v>-1.8339733104284339E-5</v>
      </c>
      <c r="AQ75">
        <f t="shared" si="36"/>
        <v>-5.710713097987577E-2</v>
      </c>
      <c r="AR75">
        <f t="shared" si="36"/>
        <v>-5.7125470712980055E-2</v>
      </c>
      <c r="AS75">
        <f t="shared" si="36"/>
        <v>-2.2908742262409172E-5</v>
      </c>
      <c r="AT75">
        <f t="shared" si="36"/>
        <v>-3.8475524285743942E-5</v>
      </c>
      <c r="AU75">
        <f t="shared" si="23"/>
        <v>-5.7186854979528211E-2</v>
      </c>
      <c r="AW75">
        <v>72</v>
      </c>
      <c r="AX75">
        <f>IF(Z75&gt;0, (R75*SUMPRODUCT(K75:$K$98, X75:$X$98)-K75*$AZ$3)/Z75, 0)</f>
        <v>-718.03335643109517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100000</v>
      </c>
      <c r="S76">
        <f t="shared" si="29"/>
        <v>-1257.8791370846463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-1.1738667804531664</v>
      </c>
      <c r="AC76">
        <f t="shared" si="30"/>
        <v>-1.0929025749151302</v>
      </c>
      <c r="AE76">
        <f t="shared" si="31"/>
        <v>0</v>
      </c>
      <c r="AF76">
        <f t="shared" si="32"/>
        <v>0</v>
      </c>
      <c r="AG76">
        <f t="shared" si="32"/>
        <v>-2.1721136448930263E-2</v>
      </c>
      <c r="AH76">
        <f t="shared" si="33"/>
        <v>-74.96421822617107</v>
      </c>
      <c r="AI76">
        <f t="shared" si="34"/>
        <v>-74.985939362620002</v>
      </c>
      <c r="AJ76">
        <f t="shared" si="35"/>
        <v>-8.0964205538036182E-2</v>
      </c>
      <c r="AK76">
        <f t="shared" si="49"/>
        <v>-8.217067463172166E-2</v>
      </c>
      <c r="AL76">
        <f t="shared" si="26"/>
        <v>-75.149074242789766</v>
      </c>
      <c r="AN76">
        <f t="shared" si="36"/>
        <v>0</v>
      </c>
      <c r="AO76">
        <f t="shared" si="36"/>
        <v>0</v>
      </c>
      <c r="AP76">
        <f t="shared" si="36"/>
        <v>-8.7024859536203401E-6</v>
      </c>
      <c r="AQ76">
        <f t="shared" si="36"/>
        <v>-3.0034112518523969E-2</v>
      </c>
      <c r="AR76">
        <f t="shared" si="36"/>
        <v>-3.0042815004477589E-2</v>
      </c>
      <c r="AS76">
        <f t="shared" si="36"/>
        <v>-3.2437983302457004E-5</v>
      </c>
      <c r="AT76">
        <f t="shared" si="36"/>
        <v>-3.2921350292299377E-5</v>
      </c>
      <c r="AU76">
        <f t="shared" si="23"/>
        <v>-3.0108174338072349E-2</v>
      </c>
      <c r="AW76">
        <v>73</v>
      </c>
      <c r="AX76">
        <f>IF(Z76&gt;0, (R76*SUMPRODUCT(K76:$K$98, X76:$X$98)-K76*$AZ$3)/Z76, 0)</f>
        <v>-1257.8791370846463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100000</v>
      </c>
      <c r="S77">
        <f t="shared" si="29"/>
        <v>-2273.4987830577229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-1.0929025749151302</v>
      </c>
      <c r="AC77">
        <f t="shared" si="30"/>
        <v>-0.99965870839980397</v>
      </c>
      <c r="AE77">
        <f t="shared" si="31"/>
        <v>0</v>
      </c>
      <c r="AF77">
        <f t="shared" si="32"/>
        <v>0</v>
      </c>
      <c r="AG77">
        <f t="shared" si="32"/>
        <v>-1.0992514223554163E-2</v>
      </c>
      <c r="AH77">
        <f t="shared" si="33"/>
        <v>-42.045643443547192</v>
      </c>
      <c r="AI77">
        <f t="shared" si="34"/>
        <v>-42.056635957770744</v>
      </c>
      <c r="AJ77">
        <f t="shared" si="35"/>
        <v>-9.3243866515326235E-2</v>
      </c>
      <c r="AK77">
        <f t="shared" si="49"/>
        <v>-7.6503180244059124E-2</v>
      </c>
      <c r="AL77">
        <f t="shared" si="26"/>
        <v>-42.226383004530128</v>
      </c>
      <c r="AN77">
        <f t="shared" si="36"/>
        <v>0</v>
      </c>
      <c r="AO77">
        <f t="shared" si="36"/>
        <v>0</v>
      </c>
      <c r="AP77">
        <f t="shared" si="36"/>
        <v>-3.9322380452185888E-6</v>
      </c>
      <c r="AQ77">
        <f t="shared" si="36"/>
        <v>-1.5040551726568992E-2</v>
      </c>
      <c r="AR77">
        <f t="shared" si="36"/>
        <v>-1.5044483964614211E-2</v>
      </c>
      <c r="AS77">
        <f t="shared" si="36"/>
        <v>-3.3355160788347814E-5</v>
      </c>
      <c r="AT77">
        <f t="shared" si="36"/>
        <v>-2.7366688804578023E-5</v>
      </c>
      <c r="AU77">
        <f t="shared" si="23"/>
        <v>-1.5105205814207136E-2</v>
      </c>
      <c r="AW77">
        <v>74</v>
      </c>
      <c r="AX77">
        <f>IF(Z77&gt;0, (R77*SUMPRODUCT(K77:$K$98, X77:$X$98)-K77*$AZ$3)/Z77, 0)</f>
        <v>-2273.4987830577229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100000</v>
      </c>
      <c r="S78">
        <f t="shared" si="29"/>
        <v>-4280.3461236920966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-0.99965870839980397</v>
      </c>
      <c r="AC78">
        <f t="shared" si="30"/>
        <v>-0.9046296359890067</v>
      </c>
      <c r="AE78">
        <f t="shared" si="31"/>
        <v>0</v>
      </c>
      <c r="AF78">
        <f t="shared" si="32"/>
        <v>0</v>
      </c>
      <c r="AG78">
        <f t="shared" si="32"/>
        <v>-5.2836243252724424E-3</v>
      </c>
      <c r="AH78">
        <f t="shared" si="33"/>
        <v>-22.395859024184713</v>
      </c>
      <c r="AI78">
        <f t="shared" si="34"/>
        <v>-22.401142648509985</v>
      </c>
      <c r="AJ78">
        <f t="shared" si="35"/>
        <v>-9.5029072410797277E-2</v>
      </c>
      <c r="AK78">
        <f t="shared" si="49"/>
        <v>-6.9976109587986279E-2</v>
      </c>
      <c r="AL78">
        <f t="shared" si="26"/>
        <v>-22.566147830508768</v>
      </c>
      <c r="AN78">
        <f t="shared" si="36"/>
        <v>0</v>
      </c>
      <c r="AO78">
        <f t="shared" si="36"/>
        <v>0</v>
      </c>
      <c r="AP78">
        <f t="shared" si="36"/>
        <v>-1.6875500913905055E-6</v>
      </c>
      <c r="AQ78">
        <f t="shared" si="36"/>
        <v>-7.1530698657465567E-3</v>
      </c>
      <c r="AR78">
        <f t="shared" si="36"/>
        <v>-7.1547574158379477E-3</v>
      </c>
      <c r="AS78">
        <f t="shared" si="36"/>
        <v>-3.0351574971849813E-5</v>
      </c>
      <c r="AT78">
        <f t="shared" si="36"/>
        <v>-2.234984602624435E-5</v>
      </c>
      <c r="AU78">
        <f t="shared" si="23"/>
        <v>-7.2074588368360414E-3</v>
      </c>
      <c r="AW78">
        <v>75</v>
      </c>
      <c r="AX78">
        <f>IF(Z78&gt;0, (R78*SUMPRODUCT(K78:$K$98, X78:$X$98)-K78*$AZ$3)/Z78, 0)</f>
        <v>-4280.3461236920966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100000</v>
      </c>
      <c r="S79">
        <f t="shared" si="29"/>
        <v>-8453.2258611951675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-0.9046296359890067</v>
      </c>
      <c r="AC79">
        <f t="shared" si="30"/>
        <v>-0.81350625573210489</v>
      </c>
      <c r="AE79">
        <f t="shared" si="31"/>
        <v>0</v>
      </c>
      <c r="AF79">
        <f t="shared" si="32"/>
        <v>0</v>
      </c>
      <c r="AG79">
        <f t="shared" si="32"/>
        <v>-2.4059047666836106E-3</v>
      </c>
      <c r="AH79">
        <f t="shared" si="33"/>
        <v>-11.299533261344429</v>
      </c>
      <c r="AI79">
        <f t="shared" si="34"/>
        <v>-11.301939166111113</v>
      </c>
      <c r="AJ79">
        <f t="shared" si="35"/>
        <v>-9.1123380256901809E-2</v>
      </c>
      <c r="AK79">
        <f t="shared" si="49"/>
        <v>-6.3324074519230472E-2</v>
      </c>
      <c r="AL79">
        <f t="shared" si="26"/>
        <v>-11.456386620887244</v>
      </c>
      <c r="AN79">
        <f t="shared" si="36"/>
        <v>0</v>
      </c>
      <c r="AO79">
        <f t="shared" si="36"/>
        <v>0</v>
      </c>
      <c r="AP79">
        <f t="shared" si="36"/>
        <v>-6.8609641773493577E-7</v>
      </c>
      <c r="AQ79">
        <f t="shared" si="36"/>
        <v>-3.2223092950481162E-3</v>
      </c>
      <c r="AR79">
        <f t="shared" si="36"/>
        <v>-3.2229953914658513E-3</v>
      </c>
      <c r="AS79">
        <f t="shared" si="36"/>
        <v>-2.5985826883886936E-5</v>
      </c>
      <c r="AT79">
        <f t="shared" si="36"/>
        <v>-1.8058246230548987E-5</v>
      </c>
      <c r="AU79">
        <f t="shared" si="23"/>
        <v>-3.2670394645802868E-3</v>
      </c>
      <c r="AW79">
        <v>76</v>
      </c>
      <c r="AX79">
        <f>IF(Z79&gt;0, (R79*SUMPRODUCT(K79:$K$98, X79:$X$98)-K79*$AZ$3)/Z79, 0)</f>
        <v>-8453.2258611951675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100000</v>
      </c>
      <c r="S80">
        <f t="shared" si="29"/>
        <v>-17782.682848805045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-0.81350625573210489</v>
      </c>
      <c r="AC80">
        <f t="shared" si="30"/>
        <v>-0.72898173456050253</v>
      </c>
      <c r="AE80">
        <f t="shared" si="31"/>
        <v>0</v>
      </c>
      <c r="AF80">
        <f t="shared" si="32"/>
        <v>0</v>
      </c>
      <c r="AG80">
        <f t="shared" si="32"/>
        <v>-1.0248477982183217E-3</v>
      </c>
      <c r="AH80">
        <f t="shared" si="33"/>
        <v>-5.4279916831938113</v>
      </c>
      <c r="AI80">
        <f t="shared" si="34"/>
        <v>-5.4290165309920297</v>
      </c>
      <c r="AJ80">
        <f t="shared" si="35"/>
        <v>-8.4524521171602363E-2</v>
      </c>
      <c r="AK80">
        <f t="shared" si="49"/>
        <v>-5.6945437901247349E-2</v>
      </c>
      <c r="AL80">
        <f t="shared" si="26"/>
        <v>-5.5704864900648792</v>
      </c>
      <c r="AN80">
        <f t="shared" si="36"/>
        <v>0</v>
      </c>
      <c r="AO80">
        <f t="shared" si="36"/>
        <v>0</v>
      </c>
      <c r="AP80">
        <f t="shared" si="36"/>
        <v>-2.6094445276668177E-7</v>
      </c>
      <c r="AQ80">
        <f t="shared" si="36"/>
        <v>-1.3820630944960811E-3</v>
      </c>
      <c r="AR80">
        <f t="shared" si="36"/>
        <v>-1.3823240389488477E-3</v>
      </c>
      <c r="AS80">
        <f t="shared" si="36"/>
        <v>-2.152144441431584E-5</v>
      </c>
      <c r="AT80">
        <f t="shared" si="36"/>
        <v>-1.4499319954175802E-5</v>
      </c>
      <c r="AU80">
        <f t="shared" si="23"/>
        <v>-1.4183448033173393E-3</v>
      </c>
      <c r="AW80">
        <v>77</v>
      </c>
      <c r="AX80">
        <f>IF(Z80&gt;0, (R80*SUMPRODUCT(K80:$K$98, X80:$X$98)-K80*$AZ$3)/Z80, 0)</f>
        <v>-17782.682848805045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100000</v>
      </c>
      <c r="S81">
        <f t="shared" si="29"/>
        <v>-40088.629268190649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-0.72898173456050253</v>
      </c>
      <c r="AC81">
        <f t="shared" si="30"/>
        <v>-0.65201841330977517</v>
      </c>
      <c r="AE81">
        <f t="shared" si="31"/>
        <v>0</v>
      </c>
      <c r="AF81">
        <f t="shared" si="32"/>
        <v>0</v>
      </c>
      <c r="AG81">
        <f t="shared" si="32"/>
        <v>-4.0661056839073309E-4</v>
      </c>
      <c r="AH81">
        <f t="shared" si="33"/>
        <v>-2.4319550073816218</v>
      </c>
      <c r="AI81">
        <f t="shared" si="34"/>
        <v>-2.4323616179500127</v>
      </c>
      <c r="AJ81">
        <f t="shared" si="35"/>
        <v>-7.6963321250727357E-2</v>
      </c>
      <c r="AK81">
        <f t="shared" si="49"/>
        <v>-5.102872141923518E-2</v>
      </c>
      <c r="AL81">
        <f t="shared" si="26"/>
        <v>-2.5603536606199753</v>
      </c>
      <c r="AN81">
        <f t="shared" si="36"/>
        <v>0</v>
      </c>
      <c r="AO81">
        <f t="shared" si="36"/>
        <v>0</v>
      </c>
      <c r="AP81">
        <f t="shared" si="36"/>
        <v>-9.2437743684552564E-8</v>
      </c>
      <c r="AQ81">
        <f t="shared" si="36"/>
        <v>-5.5287405468684313E-4</v>
      </c>
      <c r="AR81">
        <f t="shared" si="36"/>
        <v>-5.5296649243052767E-4</v>
      </c>
      <c r="AS81">
        <f t="shared" si="36"/>
        <v>-1.7496632689709383E-5</v>
      </c>
      <c r="AT81">
        <f t="shared" si="36"/>
        <v>-1.1600731111762225E-5</v>
      </c>
      <c r="AU81">
        <f t="shared" si="23"/>
        <v>-5.8206385623199922E-4</v>
      </c>
      <c r="AW81">
        <v>78</v>
      </c>
      <c r="AX81">
        <f>IF(Z81&gt;0, (R81*SUMPRODUCT(K81:$K$98, X81:$X$98)-K81*$AZ$3)/Z81, 0)</f>
        <v>-40088.629268190649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100000</v>
      </c>
      <c r="S82">
        <f t="shared" si="29"/>
        <v>-97413.647083854477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-0.65201841330977517</v>
      </c>
      <c r="AC82">
        <f t="shared" si="30"/>
        <v>-0.58262005134194106</v>
      </c>
      <c r="AE82">
        <f t="shared" si="31"/>
        <v>0</v>
      </c>
      <c r="AF82">
        <f t="shared" si="32"/>
        <v>0</v>
      </c>
      <c r="AG82">
        <f t="shared" si="32"/>
        <v>-1.4952218420700769E-4</v>
      </c>
      <c r="AH82">
        <f t="shared" si="33"/>
        <v>-1.0120891139992723</v>
      </c>
      <c r="AI82">
        <f t="shared" si="34"/>
        <v>-1.0122386361834792</v>
      </c>
      <c r="AJ82">
        <f t="shared" si="35"/>
        <v>-6.939836196783411E-2</v>
      </c>
      <c r="AK82">
        <f t="shared" si="49"/>
        <v>-4.5641288931684267E-2</v>
      </c>
      <c r="AL82">
        <f t="shared" si="26"/>
        <v>-1.1272782870829974</v>
      </c>
      <c r="AN82">
        <f t="shared" si="36"/>
        <v>0</v>
      </c>
      <c r="AO82">
        <f t="shared" si="36"/>
        <v>0</v>
      </c>
      <c r="AP82">
        <f t="shared" si="36"/>
        <v>-3.0349971230246833E-8</v>
      </c>
      <c r="AQ82">
        <f t="shared" si="36"/>
        <v>-2.0543356596368066E-4</v>
      </c>
      <c r="AR82">
        <f t="shared" si="36"/>
        <v>-2.0546391593491089E-4</v>
      </c>
      <c r="AS82">
        <f t="shared" si="36"/>
        <v>-1.4086460148508905E-5</v>
      </c>
      <c r="AT82">
        <f t="shared" si="36"/>
        <v>-9.2642560923951501E-6</v>
      </c>
      <c r="AU82">
        <f t="shared" si="23"/>
        <v>-2.2881463217581491E-4</v>
      </c>
      <c r="AW82">
        <v>79</v>
      </c>
      <c r="AX82">
        <f>IF(Z82&gt;0, (R82*SUMPRODUCT(K82:$K$98, X82:$X$98)-K82*$AZ$3)/Z82, 0)</f>
        <v>-97413.647083854477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100000</v>
      </c>
      <c r="S83">
        <f t="shared" si="29"/>
        <v>-256701.06067972985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-0.58262005134194106</v>
      </c>
      <c r="AC83">
        <f t="shared" si="30"/>
        <v>-0.52036902417351094</v>
      </c>
      <c r="AE83">
        <f t="shared" si="31"/>
        <v>0</v>
      </c>
      <c r="AF83">
        <f t="shared" si="32"/>
        <v>0</v>
      </c>
      <c r="AG83">
        <f t="shared" si="32"/>
        <v>-5.0678503508673013E-5</v>
      </c>
      <c r="AH83">
        <f t="shared" si="33"/>
        <v>-0.3893938354250584</v>
      </c>
      <c r="AI83">
        <f t="shared" si="34"/>
        <v>-0.38944451392856705</v>
      </c>
      <c r="AJ83">
        <f t="shared" si="35"/>
        <v>-6.2251027168430118E-2</v>
      </c>
      <c r="AK83">
        <f t="shared" si="49"/>
        <v>-4.0783403593935875E-2</v>
      </c>
      <c r="AL83">
        <f t="shared" si="26"/>
        <v>-0.49247894469093306</v>
      </c>
      <c r="AN83">
        <f t="shared" si="36"/>
        <v>0</v>
      </c>
      <c r="AO83">
        <f t="shared" si="36"/>
        <v>0</v>
      </c>
      <c r="AP83">
        <f t="shared" si="36"/>
        <v>-9.1845611622632511E-9</v>
      </c>
      <c r="AQ83">
        <f t="shared" si="36"/>
        <v>-7.0570582200748302E-5</v>
      </c>
      <c r="AR83">
        <f t="shared" si="36"/>
        <v>-7.0579766761910559E-5</v>
      </c>
      <c r="AS83">
        <f t="shared" si="36"/>
        <v>-1.1281871540352607E-5</v>
      </c>
      <c r="AT83">
        <f t="shared" si="36"/>
        <v>-7.3912534660710045E-6</v>
      </c>
      <c r="AU83">
        <f t="shared" si="23"/>
        <v>-8.9252891768334163E-5</v>
      </c>
      <c r="AW83">
        <v>80</v>
      </c>
      <c r="AX83">
        <f>IF(Z83&gt;0, (R83*SUMPRODUCT(K83:$K$98, X83:$X$98)-K83*$AZ$3)/Z83, 0)</f>
        <v>-256701.06067972985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100000</v>
      </c>
      <c r="S84">
        <f t="shared" si="29"/>
        <v>-738460.5016250544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-0.52036902417351094</v>
      </c>
      <c r="AC84">
        <f t="shared" si="30"/>
        <v>-0.46467489767143161</v>
      </c>
      <c r="AE84">
        <f t="shared" si="31"/>
        <v>0</v>
      </c>
      <c r="AF84">
        <f t="shared" si="32"/>
        <v>0</v>
      </c>
      <c r="AG84">
        <f t="shared" si="32"/>
        <v>-1.5731203518971873E-5</v>
      </c>
      <c r="AH84">
        <f t="shared" si="33"/>
        <v>-0.13776205981845766</v>
      </c>
      <c r="AI84">
        <f t="shared" si="34"/>
        <v>-0.13777779102197663</v>
      </c>
      <c r="AJ84">
        <f t="shared" si="35"/>
        <v>-5.5694126502079333E-2</v>
      </c>
      <c r="AK84">
        <f t="shared" si="49"/>
        <v>-3.642583169214577E-2</v>
      </c>
      <c r="AL84">
        <f t="shared" si="26"/>
        <v>-0.22989774921620174</v>
      </c>
      <c r="AN84">
        <f t="shared" si="36"/>
        <v>0</v>
      </c>
      <c r="AO84">
        <f t="shared" si="36"/>
        <v>0</v>
      </c>
      <c r="AP84">
        <f t="shared" si="36"/>
        <v>-2.545531968205664E-9</v>
      </c>
      <c r="AQ84">
        <f t="shared" si="36"/>
        <v>-2.2291856236608129E-5</v>
      </c>
      <c r="AR84">
        <f t="shared" si="36"/>
        <v>-2.2294401768576335E-5</v>
      </c>
      <c r="AS84">
        <f t="shared" si="36"/>
        <v>-9.0121000139218095E-6</v>
      </c>
      <c r="AT84">
        <f t="shared" si="36"/>
        <v>-5.8942164805770733E-6</v>
      </c>
      <c r="AU84">
        <f t="shared" si="23"/>
        <v>-3.720071826307522E-5</v>
      </c>
      <c r="AW84">
        <v>81</v>
      </c>
      <c r="AX84">
        <f>IF(Z84&gt;0, (R84*SUMPRODUCT(K84:$K$98, X84:$X$98)-K84*$AZ$3)/Z84, 0)</f>
        <v>-738460.5016250544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100000</v>
      </c>
      <c r="S85">
        <f t="shared" si="29"/>
        <v>-2337925.1956257513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-0.46467489767143161</v>
      </c>
      <c r="AC85">
        <f t="shared" si="30"/>
        <v>-0.41490728141670374</v>
      </c>
      <c r="AE85">
        <f t="shared" si="31"/>
        <v>0</v>
      </c>
      <c r="AF85">
        <f t="shared" si="32"/>
        <v>0</v>
      </c>
      <c r="AG85">
        <f t="shared" si="32"/>
        <v>-4.4367039864341426E-6</v>
      </c>
      <c r="AH85">
        <f t="shared" si="33"/>
        <v>-4.4548749989392046E-2</v>
      </c>
      <c r="AI85">
        <f t="shared" si="34"/>
        <v>-4.4553186693378481E-2</v>
      </c>
      <c r="AJ85">
        <f t="shared" si="35"/>
        <v>-4.9767616254727864E-2</v>
      </c>
      <c r="AK85">
        <f t="shared" si="49"/>
        <v>-3.2527242837000217E-2</v>
      </c>
      <c r="AL85">
        <f t="shared" si="26"/>
        <v>-0.12684804578510656</v>
      </c>
      <c r="AN85">
        <f t="shared" si="36"/>
        <v>0</v>
      </c>
      <c r="AO85">
        <f t="shared" si="36"/>
        <v>0</v>
      </c>
      <c r="AP85">
        <f t="shared" si="36"/>
        <v>-6.4100148706911543E-10</v>
      </c>
      <c r="AQ85">
        <f t="shared" si="36"/>
        <v>-6.4362677964507064E-6</v>
      </c>
      <c r="AR85">
        <f t="shared" si="36"/>
        <v>-6.4369087979377754E-6</v>
      </c>
      <c r="AS85">
        <f t="shared" si="36"/>
        <v>-7.1902737087504309E-6</v>
      </c>
      <c r="AT85">
        <f t="shared" si="36"/>
        <v>-4.6994370353594165E-6</v>
      </c>
      <c r="AU85">
        <f t="shared" si="23"/>
        <v>-1.8326619542047622E-5</v>
      </c>
      <c r="AW85">
        <v>82</v>
      </c>
      <c r="AX85">
        <f>IF(Z85&gt;0, (R85*SUMPRODUCT(K85:$K$98, X85:$X$98)-K85*$AZ$3)/Z85, 0)</f>
        <v>-2337925.1956257513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8"/>
        <v>100000</v>
      </c>
      <c r="S86">
        <f t="shared" si="29"/>
        <v>-8229594.0861881105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-0.41490728141670374</v>
      </c>
      <c r="AC86">
        <f t="shared" si="30"/>
        <v>-0.37045844258542493</v>
      </c>
      <c r="AE86">
        <f t="shared" si="31"/>
        <v>0</v>
      </c>
      <c r="AF86">
        <f t="shared" si="32"/>
        <v>0</v>
      </c>
      <c r="AG86">
        <f t="shared" si="32"/>
        <v>-1.1253849178514545E-6</v>
      </c>
      <c r="AH86">
        <f t="shared" si="33"/>
        <v>-1.3067808114873389E-2</v>
      </c>
      <c r="AI86">
        <f t="shared" si="34"/>
        <v>-1.3068933499791241E-2</v>
      </c>
      <c r="AJ86">
        <f t="shared" si="35"/>
        <v>-4.4448838831278814E-2</v>
      </c>
      <c r="AK86">
        <f t="shared" si="49"/>
        <v>-2.9043509699169266E-2</v>
      </c>
      <c r="AL86">
        <f t="shared" si="26"/>
        <v>-8.6561282030239328E-2</v>
      </c>
      <c r="AN86">
        <f t="shared" si="36"/>
        <v>0</v>
      </c>
      <c r="AO86">
        <f t="shared" si="36"/>
        <v>0</v>
      </c>
      <c r="AP86">
        <f t="shared" si="36"/>
        <v>-1.4517159586615408E-10</v>
      </c>
      <c r="AQ86">
        <f t="shared" si="36"/>
        <v>-1.6857117315297565E-6</v>
      </c>
      <c r="AR86">
        <f t="shared" si="36"/>
        <v>-1.6858569031256229E-6</v>
      </c>
      <c r="AS86">
        <f t="shared" si="36"/>
        <v>-5.7337794075412968E-6</v>
      </c>
      <c r="AT86">
        <f t="shared" si="36"/>
        <v>-3.7465338176311486E-6</v>
      </c>
      <c r="AU86">
        <f t="shared" si="23"/>
        <v>-1.1166170128298069E-5</v>
      </c>
      <c r="AW86">
        <v>83</v>
      </c>
      <c r="AX86">
        <f>IF(Z86&gt;0, (R86*SUMPRODUCT(K86:$K$98, X86:$X$98)-K86*$AZ$3)/Z86, 0)</f>
        <v>-8229594.0861881105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100000</v>
      </c>
      <c r="S87">
        <f t="shared" si="29"/>
        <v>-32617587.41906774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-0.37045844258542493</v>
      </c>
      <c r="AC87">
        <f t="shared" si="30"/>
        <v>-0.33076791838726777</v>
      </c>
      <c r="AE87">
        <f t="shared" si="31"/>
        <v>0</v>
      </c>
      <c r="AF87">
        <f t="shared" si="32"/>
        <v>0</v>
      </c>
      <c r="AG87">
        <f t="shared" si="32"/>
        <v>-2.5351960748781952E-7</v>
      </c>
      <c r="AH87">
        <f t="shared" si="33"/>
        <v>-3.4424458447404821E-3</v>
      </c>
      <c r="AI87">
        <f t="shared" si="34"/>
        <v>-3.4426993643479698E-3</v>
      </c>
      <c r="AJ87">
        <f t="shared" si="35"/>
        <v>-3.9690524198157162E-2</v>
      </c>
      <c r="AK87">
        <f t="shared" si="49"/>
        <v>-2.5932090980979747E-2</v>
      </c>
      <c r="AL87">
        <f t="shared" si="26"/>
        <v>-6.9065314543484885E-2</v>
      </c>
      <c r="AN87">
        <f t="shared" si="36"/>
        <v>0</v>
      </c>
      <c r="AO87">
        <f t="shared" si="36"/>
        <v>0</v>
      </c>
      <c r="AP87">
        <f t="shared" si="36"/>
        <v>-2.919941103401723E-11</v>
      </c>
      <c r="AQ87">
        <f t="shared" si="36"/>
        <v>-3.9648764124783294E-7</v>
      </c>
      <c r="AR87">
        <f t="shared" si="36"/>
        <v>-3.9651684065886694E-7</v>
      </c>
      <c r="AS87">
        <f t="shared" si="36"/>
        <v>-4.5714015641700615E-6</v>
      </c>
      <c r="AT87">
        <f t="shared" si="36"/>
        <v>-2.9867582670564796E-6</v>
      </c>
      <c r="AU87">
        <f t="shared" si="23"/>
        <v>-7.9546766718854086E-6</v>
      </c>
      <c r="AW87">
        <v>84</v>
      </c>
      <c r="AX87">
        <f>IF(Z87&gt;0, (R87*SUMPRODUCT(K87:$K$98, X87:$X$98)-K87*$AZ$3)/Z87, 0)</f>
        <v>-32617587.41906774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100000</v>
      </c>
      <c r="S88">
        <f t="shared" si="29"/>
        <v>-147911463.7903966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-0.33076791838726777</v>
      </c>
      <c r="AC88">
        <f t="shared" si="30"/>
        <v>-0.29532884174107982</v>
      </c>
      <c r="AE88">
        <f t="shared" si="31"/>
        <v>0</v>
      </c>
      <c r="AF88">
        <f t="shared" si="32"/>
        <v>0</v>
      </c>
      <c r="AG88">
        <f t="shared" si="32"/>
        <v>-4.9916489596706722E-8</v>
      </c>
      <c r="AH88">
        <f t="shared" si="33"/>
        <v>-8.0427168726493838E-4</v>
      </c>
      <c r="AI88">
        <f t="shared" si="34"/>
        <v>-8.0432160375453507E-4</v>
      </c>
      <c r="AJ88">
        <f t="shared" si="35"/>
        <v>-3.543907664618795E-2</v>
      </c>
      <c r="AK88">
        <f t="shared" si="49"/>
        <v>-2.3153754287108745E-2</v>
      </c>
      <c r="AL88">
        <f t="shared" si="26"/>
        <v>-5.9397152537051232E-2</v>
      </c>
      <c r="AN88">
        <f t="shared" si="36"/>
        <v>0</v>
      </c>
      <c r="AO88">
        <f t="shared" si="36"/>
        <v>0</v>
      </c>
      <c r="AP88">
        <f t="shared" si="36"/>
        <v>-5.13320431797481E-12</v>
      </c>
      <c r="AQ88">
        <f t="shared" si="36"/>
        <v>-8.2707957455518826E-8</v>
      </c>
      <c r="AR88">
        <f t="shared" si="36"/>
        <v>-8.2713090659836803E-8</v>
      </c>
      <c r="AS88">
        <f t="shared" si="36"/>
        <v>-3.6444073438460358E-6</v>
      </c>
      <c r="AT88">
        <f t="shared" si="36"/>
        <v>-2.3810358549683708E-6</v>
      </c>
      <c r="AU88">
        <f t="shared" si="23"/>
        <v>-6.108156289474244E-6</v>
      </c>
      <c r="AW88">
        <v>85</v>
      </c>
      <c r="AX88">
        <f>IF(Z88&gt;0, (R88*SUMPRODUCT(K88:$K$98, X88:$X$98)-K88*$AZ$3)/Z88, 0)</f>
        <v>-147911463.7903966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-0.29532884174107982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-1.996659583868269E-4</v>
      </c>
      <c r="AI89">
        <f t="shared" si="34"/>
        <v>-1.996659583868269E-4</v>
      </c>
      <c r="AJ89">
        <f t="shared" si="35"/>
        <v>-0.29532884174107982</v>
      </c>
      <c r="AK89">
        <f t="shared" si="49"/>
        <v>-2.0673018921875588E-2</v>
      </c>
      <c r="AL89">
        <f t="shared" si="26"/>
        <v>-0.31620152662134221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-1.833287256419575E-8</v>
      </c>
      <c r="AR89">
        <f t="shared" si="36"/>
        <v>-1.833287256419575E-8</v>
      </c>
      <c r="AS89">
        <f t="shared" si="36"/>
        <v>-2.7116420164529951E-5</v>
      </c>
      <c r="AT89">
        <f t="shared" si="36"/>
        <v>-1.8981494115170965E-6</v>
      </c>
      <c r="AU89">
        <f t="shared" si="23"/>
        <v>-2.9032902448611241E-5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5665.6032039359543</v>
      </c>
      <c r="AO91" s="8">
        <f t="shared" si="50"/>
        <v>-566.56032039359548</v>
      </c>
      <c r="AP91" s="8">
        <f t="shared" si="50"/>
        <v>-490.2251067402056</v>
      </c>
      <c r="AQ91" s="8">
        <f t="shared" si="50"/>
        <v>-2871.8483011398289</v>
      </c>
      <c r="AR91" s="8">
        <f t="shared" si="50"/>
        <v>1736.9694756623235</v>
      </c>
      <c r="AS91" s="8">
        <f t="shared" si="50"/>
        <v>-108.7791623483398</v>
      </c>
      <c r="AT91" s="8">
        <f t="shared" si="50"/>
        <v>48.347190278664833</v>
      </c>
      <c r="AU91" s="8">
        <f t="shared" si="50"/>
        <v>1676.5375035926479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2652-0B0B-44D3-B807-1CF5DBB3E93A}">
  <sheetPr codeName="Sheet7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7534.8234572848933</v>
      </c>
      <c r="K3">
        <v>1</v>
      </c>
      <c r="L3" s="2">
        <v>0</v>
      </c>
      <c r="O3">
        <f>$C$3</f>
        <v>7534.8234572848933</v>
      </c>
      <c r="P3">
        <f>O3*C5</f>
        <v>753.48234572848935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7534.8234572848933</v>
      </c>
      <c r="AF3">
        <f t="shared" ref="AF3:AG34" si="4">-$Z3*P3</f>
        <v>-753.48234572848935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6508.1913697564041</v>
      </c>
      <c r="AJ3">
        <f t="shared" ref="AJ3:AJ66" si="7">AB3-AC3</f>
        <v>0</v>
      </c>
      <c r="AL3">
        <f t="shared" ref="AL3:AL34" si="8">SUM(AI3:AK3)</f>
        <v>6508.1913697564041</v>
      </c>
      <c r="AN3">
        <f t="shared" ref="AN3:AU34" si="9">AE3*$K3</f>
        <v>7534.8234572848933</v>
      </c>
      <c r="AO3">
        <f t="shared" si="9"/>
        <v>-753.48234572848935</v>
      </c>
      <c r="AP3">
        <f t="shared" si="9"/>
        <v>-273.14974180000002</v>
      </c>
      <c r="AQ3">
        <f t="shared" si="9"/>
        <v>0</v>
      </c>
      <c r="AR3">
        <f t="shared" si="9"/>
        <v>6508.1913697564041</v>
      </c>
      <c r="AS3">
        <f t="shared" si="9"/>
        <v>0</v>
      </c>
      <c r="AT3">
        <f t="shared" si="9"/>
        <v>0</v>
      </c>
      <c r="AU3">
        <f t="shared" si="9"/>
        <v>6508.1913697564041</v>
      </c>
      <c r="AW3">
        <v>0</v>
      </c>
      <c r="AX3">
        <f>IF(Z3&gt;0, (R3*SUMPRODUCT(K3:$K$98, X3:$X$98)-K3*$AZ$3)/Z3, 0)</f>
        <v>0</v>
      </c>
      <c r="AZ3">
        <f>C6*ABS(SUMPRODUCT(X4:X79, K4:K79))/1</f>
        <v>3874.7465140125983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263.2516802516688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259.90696366965767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-259.90696366965767</v>
      </c>
      <c r="AK4">
        <f>G4*SUM(AB4, AE4:AF4)</f>
        <v>0</v>
      </c>
      <c r="AL4">
        <f t="shared" si="8"/>
        <v>-530.44646366965776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-252.39248064185094</v>
      </c>
      <c r="AR4">
        <f t="shared" si="9"/>
        <v>-252.39248064185094</v>
      </c>
      <c r="AS4">
        <f t="shared" si="9"/>
        <v>-242.47314457473428</v>
      </c>
      <c r="AT4">
        <f t="shared" si="9"/>
        <v>0</v>
      </c>
      <c r="AU4">
        <f t="shared" si="9"/>
        <v>-494.86562521658527</v>
      </c>
      <c r="AW4">
        <v>1</v>
      </c>
      <c r="AX4">
        <f>IF(Z4&gt;0, (R4*SUMPRODUCT(K4:$K$98, X4:$X$98)-K4*$AZ$3)/Z4, 0)</f>
        <v>263.2516802516688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100000</v>
      </c>
      <c r="S5">
        <f t="shared" si="1"/>
        <v>317.0462804267637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259.90696366965767</v>
      </c>
      <c r="AC5">
        <f t="shared" si="2"/>
        <v>309.02722279060026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-271.4678080737865</v>
      </c>
      <c r="AI5">
        <f t="shared" si="6"/>
        <v>-295.83548259551804</v>
      </c>
      <c r="AJ5">
        <f t="shared" si="7"/>
        <v>-49.120259120942592</v>
      </c>
      <c r="AK5">
        <f>G5*SUM(AB5, AE5:AF5)</f>
        <v>10.656185510455964</v>
      </c>
      <c r="AL5">
        <f t="shared" si="8"/>
        <v>-334.2995562060047</v>
      </c>
      <c r="AN5">
        <f t="shared" si="9"/>
        <v>0</v>
      </c>
      <c r="AO5">
        <f t="shared" si="9"/>
        <v>0</v>
      </c>
      <c r="AP5">
        <f t="shared" si="9"/>
        <v>-20.83699385556281</v>
      </c>
      <c r="AQ5">
        <f t="shared" si="9"/>
        <v>-232.13429922383258</v>
      </c>
      <c r="AR5">
        <f t="shared" si="9"/>
        <v>-252.97129307939539</v>
      </c>
      <c r="AS5">
        <f t="shared" si="9"/>
        <v>-42.003127404461218</v>
      </c>
      <c r="AT5">
        <f t="shared" si="9"/>
        <v>9.1121896677947802</v>
      </c>
      <c r="AU5">
        <f t="shared" si="9"/>
        <v>-285.86223081606187</v>
      </c>
      <c r="AW5">
        <v>2</v>
      </c>
      <c r="AX5">
        <f>IF(Z5&gt;0, (R5*SUMPRODUCT(K5:$K$98, X5:$X$98)-K5*$AZ$3)/Z5, 0)</f>
        <v>317.0462804267637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100000</v>
      </c>
      <c r="S6">
        <f t="shared" si="1"/>
        <v>416.9497243757715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309.02722279060026</v>
      </c>
      <c r="AC6">
        <f t="shared" si="2"/>
        <v>401.20141156671843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-273.02029887638463</v>
      </c>
      <c r="AI6">
        <f t="shared" si="6"/>
        <v>-297.0760415781798</v>
      </c>
      <c r="AJ6">
        <f t="shared" si="7"/>
        <v>-92.174188776118172</v>
      </c>
      <c r="AK6">
        <f>G6*SUM(AB6, AE6:AF6)</f>
        <v>18.078092533250118</v>
      </c>
      <c r="AL6">
        <f t="shared" si="8"/>
        <v>-371.17213782104784</v>
      </c>
      <c r="AN6">
        <f t="shared" si="9"/>
        <v>0</v>
      </c>
      <c r="AO6">
        <f t="shared" si="9"/>
        <v>0</v>
      </c>
      <c r="AP6">
        <f t="shared" si="9"/>
        <v>-18.556841186619806</v>
      </c>
      <c r="AQ6">
        <f t="shared" si="9"/>
        <v>-210.61059680333497</v>
      </c>
      <c r="AR6">
        <f t="shared" si="9"/>
        <v>-229.16743798995478</v>
      </c>
      <c r="AS6">
        <f t="shared" si="9"/>
        <v>-71.104093680562059</v>
      </c>
      <c r="AT6">
        <f t="shared" si="9"/>
        <v>13.94562189391498</v>
      </c>
      <c r="AU6">
        <f t="shared" si="9"/>
        <v>-286.32590977660186</v>
      </c>
      <c r="AW6">
        <v>3</v>
      </c>
      <c r="AX6">
        <f>IF(Z6&gt;0, (R6*SUMPRODUCT(K6:$K$98, X6:$X$98)-K6*$AZ$3)/Z6, 0)</f>
        <v>416.9497243757715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100000</v>
      </c>
      <c r="S7">
        <f t="shared" si="1"/>
        <v>484.38421554468351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401.20141156671843</v>
      </c>
      <c r="AC7">
        <f t="shared" si="2"/>
        <v>460.09469590949948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-275.25620007478722</v>
      </c>
      <c r="AI7">
        <f t="shared" si="6"/>
        <v>-299.00257129954571</v>
      </c>
      <c r="AJ7">
        <f t="shared" si="7"/>
        <v>-58.893284342781044</v>
      </c>
      <c r="AK7">
        <f>G7*SUM(AB7, AE7:AF7)</f>
        <v>19.698989307925874</v>
      </c>
      <c r="AL7">
        <f t="shared" si="8"/>
        <v>-338.19686633440085</v>
      </c>
      <c r="AN7">
        <f t="shared" si="9"/>
        <v>0</v>
      </c>
      <c r="AO7">
        <f t="shared" si="9"/>
        <v>0</v>
      </c>
      <c r="AP7">
        <f t="shared" si="9"/>
        <v>-16.666535280138692</v>
      </c>
      <c r="AQ7">
        <f t="shared" si="9"/>
        <v>-193.19024057201028</v>
      </c>
      <c r="AR7">
        <f t="shared" si="9"/>
        <v>-209.85677585214898</v>
      </c>
      <c r="AS7">
        <f t="shared" si="9"/>
        <v>-41.334610327274653</v>
      </c>
      <c r="AT7">
        <f t="shared" si="9"/>
        <v>13.825855629735718</v>
      </c>
      <c r="AU7">
        <f t="shared" si="9"/>
        <v>-237.36553054968789</v>
      </c>
      <c r="AW7">
        <v>4</v>
      </c>
      <c r="AX7">
        <f>IF(Z7&gt;0, (R7*SUMPRODUCT(K7:$K$98, X7:$X$98)-K7*$AZ$3)/Z7, 0)</f>
        <v>484.38421554468351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100000</v>
      </c>
      <c r="S8">
        <f t="shared" si="1"/>
        <v>477.72008636588299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460.09469590949948</v>
      </c>
      <c r="AC8">
        <f t="shared" si="2"/>
        <v>447.90079592766187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-277.63060418877899</v>
      </c>
      <c r="AI8">
        <f t="shared" si="6"/>
        <v>-301.07010405024272</v>
      </c>
      <c r="AJ8">
        <f t="shared" si="7"/>
        <v>12.193899981837603</v>
      </c>
      <c r="AK8">
        <f t="shared" ref="AK8:AK71" si="22">G8*SUM(AB8:AB8, AE8:AF8)</f>
        <v>9.8000170228723391</v>
      </c>
      <c r="AL8">
        <f t="shared" si="8"/>
        <v>-279.07618704553278</v>
      </c>
      <c r="AN8">
        <f t="shared" si="9"/>
        <v>0</v>
      </c>
      <c r="AO8">
        <f t="shared" si="9"/>
        <v>0</v>
      </c>
      <c r="AP8">
        <f t="shared" si="9"/>
        <v>-15.356254778957254</v>
      </c>
      <c r="AQ8">
        <f t="shared" si="9"/>
        <v>-181.88810843050538</v>
      </c>
      <c r="AR8">
        <f t="shared" si="9"/>
        <v>-197.24436320946265</v>
      </c>
      <c r="AS8">
        <f t="shared" si="9"/>
        <v>7.9887640938140398</v>
      </c>
      <c r="AT8">
        <f t="shared" si="9"/>
        <v>6.4204253132877271</v>
      </c>
      <c r="AU8">
        <f t="shared" si="9"/>
        <v>-182.83517380236086</v>
      </c>
      <c r="AW8">
        <v>5</v>
      </c>
      <c r="AX8">
        <f>IF(Z8&gt;0, (R8*SUMPRODUCT(K8:$K$98, X8:$X$98)-K8*$AZ$3)/Z8, 0)</f>
        <v>477.72008636588299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25</v>
      </c>
      <c r="R9">
        <f t="shared" si="0"/>
        <v>100000</v>
      </c>
      <c r="S9">
        <f t="shared" si="1"/>
        <v>432.68169380508533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447.90079592766187</v>
      </c>
      <c r="AC9">
        <f t="shared" si="2"/>
        <v>400.40340805513961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-280.47292999029912</v>
      </c>
      <c r="AI9">
        <f t="shared" si="6"/>
        <v>-303.6079166206506</v>
      </c>
      <c r="AJ9">
        <f t="shared" si="7"/>
        <v>47.497387872522268</v>
      </c>
      <c r="AK9">
        <f t="shared" si="22"/>
        <v>2.6426146959732049</v>
      </c>
      <c r="AL9">
        <f t="shared" si="8"/>
        <v>-253.46791405215512</v>
      </c>
      <c r="AN9">
        <f t="shared" si="9"/>
        <v>0</v>
      </c>
      <c r="AO9">
        <f t="shared" si="9"/>
        <v>0</v>
      </c>
      <c r="AP9">
        <f t="shared" si="9"/>
        <v>-14.354346690663549</v>
      </c>
      <c r="AQ9">
        <f t="shared" si="9"/>
        <v>-174.02239036287656</v>
      </c>
      <c r="AR9">
        <f t="shared" si="9"/>
        <v>-188.3767370535401</v>
      </c>
      <c r="AS9">
        <f t="shared" si="9"/>
        <v>29.470255735036236</v>
      </c>
      <c r="AT9">
        <f t="shared" si="9"/>
        <v>1.6396381861780007</v>
      </c>
      <c r="AU9">
        <f t="shared" si="9"/>
        <v>-157.26684313232587</v>
      </c>
      <c r="AW9">
        <v>6</v>
      </c>
      <c r="AX9">
        <f>IF(Z9&gt;0, (R9*SUMPRODUCT(K9:$K$98, X9:$X$98)-K9*$AZ$3)/Z9, 0)</f>
        <v>432.68169380508533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100000</v>
      </c>
      <c r="S10">
        <f t="shared" si="1"/>
        <v>382.96910713472528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400.40340805513961</v>
      </c>
      <c r="AC10">
        <f t="shared" si="2"/>
        <v>349.76901814143093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-283.67685668388361</v>
      </c>
      <c r="AI10">
        <f t="shared" si="6"/>
        <v>-306.50957423376065</v>
      </c>
      <c r="AJ10">
        <f t="shared" si="7"/>
        <v>50.634389913708674</v>
      </c>
      <c r="AK10">
        <f t="shared" si="22"/>
        <v>1.6416539730260726</v>
      </c>
      <c r="AL10">
        <f t="shared" si="8"/>
        <v>-254.23353034702589</v>
      </c>
      <c r="AN10">
        <f t="shared" si="9"/>
        <v>0</v>
      </c>
      <c r="AO10">
        <f t="shared" si="9"/>
        <v>0</v>
      </c>
      <c r="AP10">
        <f t="shared" si="9"/>
        <v>-13.439712217655801</v>
      </c>
      <c r="AQ10">
        <f t="shared" si="9"/>
        <v>-166.97685276893898</v>
      </c>
      <c r="AR10">
        <f t="shared" si="9"/>
        <v>-180.41656498659481</v>
      </c>
      <c r="AS10">
        <f t="shared" si="9"/>
        <v>29.804232775633118</v>
      </c>
      <c r="AT10">
        <f t="shared" si="9"/>
        <v>0.96630446683559723</v>
      </c>
      <c r="AU10">
        <f t="shared" si="9"/>
        <v>-149.64602774412609</v>
      </c>
      <c r="AW10">
        <v>7</v>
      </c>
      <c r="AX10">
        <f>IF(Z10&gt;0, (R10*SUMPRODUCT(K10:$K$98, X10:$X$98)-K10*$AZ$3)/Z10, 0)</f>
        <v>382.96910713472528</v>
      </c>
    </row>
    <row r="11" spans="1:52" x14ac:dyDescent="0.25">
      <c r="A11" t="s">
        <v>33</v>
      </c>
      <c r="C11" s="12">
        <f>AU81</f>
        <v>2242.2150009930815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100000</v>
      </c>
      <c r="S11">
        <f t="shared" si="1"/>
        <v>328.80602276616338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349.76901814143093</v>
      </c>
      <c r="AC11">
        <f t="shared" si="2"/>
        <v>296.35235494247127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-287.71763111036586</v>
      </c>
      <c r="AI11">
        <f t="shared" si="6"/>
        <v>-310.2500920769665</v>
      </c>
      <c r="AJ11">
        <f t="shared" si="7"/>
        <v>53.416663198959668</v>
      </c>
      <c r="AK11">
        <f t="shared" si="22"/>
        <v>0.83944564353943418</v>
      </c>
      <c r="AL11">
        <f t="shared" si="8"/>
        <v>-255.99398323446741</v>
      </c>
      <c r="AN11">
        <f t="shared" si="9"/>
        <v>0</v>
      </c>
      <c r="AO11">
        <f t="shared" si="9"/>
        <v>0</v>
      </c>
      <c r="AP11">
        <f t="shared" si="9"/>
        <v>-12.602600024471331</v>
      </c>
      <c r="AQ11">
        <f t="shared" si="9"/>
        <v>-160.92295600764834</v>
      </c>
      <c r="AR11">
        <f t="shared" si="9"/>
        <v>-173.52555603211968</v>
      </c>
      <c r="AS11">
        <f t="shared" si="9"/>
        <v>29.876401070270944</v>
      </c>
      <c r="AT11">
        <f t="shared" si="9"/>
        <v>0.46950919846233069</v>
      </c>
      <c r="AU11">
        <f t="shared" si="9"/>
        <v>-143.17964576338639</v>
      </c>
      <c r="AW11">
        <v>8</v>
      </c>
      <c r="AX11">
        <f>IF(Z11&gt;0, (R11*SUMPRODUCT(K11:$K$98, X11:$X$98)-K11*$AZ$3)/Z11, 0)</f>
        <v>328.80602276616338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25</v>
      </c>
      <c r="R12">
        <f t="shared" si="0"/>
        <v>100000</v>
      </c>
      <c r="S12">
        <f t="shared" si="1"/>
        <v>273.38771458236795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296.35235494247127</v>
      </c>
      <c r="AC12">
        <f t="shared" si="2"/>
        <v>243.13962572466744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-292.71811885898268</v>
      </c>
      <c r="AI12">
        <f t="shared" si="6"/>
        <v>-314.95207568620259</v>
      </c>
      <c r="AJ12">
        <f t="shared" si="7"/>
        <v>53.212729217803826</v>
      </c>
      <c r="AK12">
        <f t="shared" si="22"/>
        <v>0.68161041636768394</v>
      </c>
      <c r="AL12">
        <f t="shared" si="8"/>
        <v>-261.05773605203109</v>
      </c>
      <c r="AN12">
        <f t="shared" si="9"/>
        <v>0</v>
      </c>
      <c r="AO12">
        <f t="shared" si="9"/>
        <v>0</v>
      </c>
      <c r="AP12">
        <f t="shared" si="9"/>
        <v>-11.817584416258047</v>
      </c>
      <c r="AQ12">
        <f t="shared" si="9"/>
        <v>-155.58279197292205</v>
      </c>
      <c r="AR12">
        <f t="shared" si="9"/>
        <v>-167.40037638918011</v>
      </c>
      <c r="AS12">
        <f t="shared" si="9"/>
        <v>28.283131267980767</v>
      </c>
      <c r="AT12">
        <f t="shared" si="9"/>
        <v>0.36228318229729523</v>
      </c>
      <c r="AU12">
        <f t="shared" si="9"/>
        <v>-138.75496193890206</v>
      </c>
      <c r="AW12">
        <v>9</v>
      </c>
      <c r="AX12">
        <f>IF(Z12&gt;0, (R12*SUMPRODUCT(K12:$K$98, X12:$X$98)-K12*$AZ$3)/Z12, 0)</f>
        <v>273.38771458236795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100000</v>
      </c>
      <c r="S13">
        <f t="shared" si="1"/>
        <v>215.79447687720989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243.13962572466744</v>
      </c>
      <c r="AC13">
        <f t="shared" si="2"/>
        <v>189.35567985516786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-298.31041961181751</v>
      </c>
      <c r="AI13">
        <f t="shared" si="6"/>
        <v>-320.24745926586229</v>
      </c>
      <c r="AJ13">
        <f t="shared" si="7"/>
        <v>53.783945869499576</v>
      </c>
      <c r="AK13">
        <f t="shared" si="22"/>
        <v>0.48627925144933487</v>
      </c>
      <c r="AL13">
        <f t="shared" si="8"/>
        <v>-265.97723414491338</v>
      </c>
      <c r="AN13">
        <f t="shared" si="9"/>
        <v>0</v>
      </c>
      <c r="AO13">
        <f t="shared" si="9"/>
        <v>0</v>
      </c>
      <c r="AP13">
        <f t="shared" si="9"/>
        <v>-11.083431351974507</v>
      </c>
      <c r="AQ13">
        <f t="shared" si="9"/>
        <v>-150.71783200869004</v>
      </c>
      <c r="AR13">
        <f t="shared" si="9"/>
        <v>-161.80126336066456</v>
      </c>
      <c r="AS13">
        <f t="shared" si="9"/>
        <v>27.173706265011035</v>
      </c>
      <c r="AT13">
        <f t="shared" si="9"/>
        <v>0.24568687417832652</v>
      </c>
      <c r="AU13">
        <f t="shared" si="9"/>
        <v>-134.3818702214752</v>
      </c>
      <c r="AW13">
        <v>10</v>
      </c>
      <c r="AX13">
        <f>IF(Z13&gt;0, (R13*SUMPRODUCT(K13:$K$98, X13:$X$98)-K13*$AZ$3)/Z13, 0)</f>
        <v>215.79447687720989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100000</v>
      </c>
      <c r="S14">
        <f t="shared" si="1"/>
        <v>286.93620100861631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189.35567985516786</v>
      </c>
      <c r="AC14">
        <f t="shared" si="2"/>
        <v>248.38821756506854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-305.01654801697595</v>
      </c>
      <c r="AI14">
        <f t="shared" si="6"/>
        <v>-326.65796313747603</v>
      </c>
      <c r="AJ14">
        <f t="shared" si="7"/>
        <v>-59.03253770990068</v>
      </c>
      <c r="AK14">
        <f t="shared" si="22"/>
        <v>13.254897589861752</v>
      </c>
      <c r="AL14">
        <f t="shared" si="8"/>
        <v>-372.43560325751497</v>
      </c>
      <c r="AN14">
        <f t="shared" si="9"/>
        <v>0</v>
      </c>
      <c r="AO14">
        <f t="shared" si="9"/>
        <v>0</v>
      </c>
      <c r="AP14">
        <f t="shared" si="9"/>
        <v>-9.7625629752865049</v>
      </c>
      <c r="AQ14">
        <f t="shared" si="9"/>
        <v>-137.59466476383651</v>
      </c>
      <c r="AR14">
        <f t="shared" si="9"/>
        <v>-147.357227739123</v>
      </c>
      <c r="AS14">
        <f t="shared" si="9"/>
        <v>-26.629906767878875</v>
      </c>
      <c r="AT14">
        <f t="shared" si="9"/>
        <v>5.9793581765095141</v>
      </c>
      <c r="AU14">
        <f t="shared" si="9"/>
        <v>-168.00777633049236</v>
      </c>
      <c r="AW14">
        <v>11</v>
      </c>
      <c r="AX14">
        <f>IF(Z14&gt;0, (R14*SUMPRODUCT(K14:$K$98, X14:$X$98)-K14*$AZ$3)/Z14, 0)</f>
        <v>286.93620100861631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100000</v>
      </c>
      <c r="S15">
        <f t="shared" si="1"/>
        <v>349.08142851312624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248.38821756506854</v>
      </c>
      <c r="AC15">
        <f t="shared" si="2"/>
        <v>298.07066862140164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-312.85799233592286</v>
      </c>
      <c r="AI15">
        <f t="shared" si="6"/>
        <v>-334.20477880713395</v>
      </c>
      <c r="AJ15">
        <f t="shared" si="7"/>
        <v>-49.682451056333093</v>
      </c>
      <c r="AK15">
        <f t="shared" si="22"/>
        <v>17.387175229554799</v>
      </c>
      <c r="AL15">
        <f t="shared" si="8"/>
        <v>-366.50005463391221</v>
      </c>
      <c r="AN15">
        <f t="shared" si="9"/>
        <v>0</v>
      </c>
      <c r="AO15">
        <f t="shared" si="9"/>
        <v>0</v>
      </c>
      <c r="AP15">
        <f t="shared" si="9"/>
        <v>-8.597905669226698</v>
      </c>
      <c r="AQ15">
        <f t="shared" si="9"/>
        <v>-126.01069999906665</v>
      </c>
      <c r="AR15">
        <f t="shared" si="9"/>
        <v>-134.60860566829336</v>
      </c>
      <c r="AS15">
        <f t="shared" si="9"/>
        <v>-20.010741578101786</v>
      </c>
      <c r="AT15">
        <f t="shared" si="9"/>
        <v>7.0030818305902098</v>
      </c>
      <c r="AU15">
        <f t="shared" si="9"/>
        <v>-147.61626541580492</v>
      </c>
      <c r="AW15">
        <v>12</v>
      </c>
      <c r="AX15">
        <f>IF(Z15&gt;0, (R15*SUMPRODUCT(K15:$K$98, X15:$X$98)-K15*$AZ$3)/Z15, 0)</f>
        <v>349.08142851312624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25</v>
      </c>
      <c r="R16">
        <f t="shared" si="0"/>
        <v>100000</v>
      </c>
      <c r="S16">
        <f t="shared" si="1"/>
        <v>402.87603925825687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298.07066862140164</v>
      </c>
      <c r="AC16">
        <f t="shared" si="2"/>
        <v>339.2716791760588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-320.8502270540157</v>
      </c>
      <c r="AI16">
        <f t="shared" si="6"/>
        <v>-341.90333310375115</v>
      </c>
      <c r="AJ16">
        <f t="shared" si="7"/>
        <v>-41.201010554657159</v>
      </c>
      <c r="AK16">
        <f t="shared" si="22"/>
        <v>20.864946803498118</v>
      </c>
      <c r="AL16">
        <f t="shared" si="8"/>
        <v>-362.23939685491018</v>
      </c>
      <c r="AN16">
        <f t="shared" si="9"/>
        <v>0</v>
      </c>
      <c r="AO16">
        <f t="shared" si="9"/>
        <v>0</v>
      </c>
      <c r="AP16">
        <f t="shared" si="9"/>
        <v>-7.5710885480171228</v>
      </c>
      <c r="AQ16">
        <f t="shared" si="9"/>
        <v>-115.38370984018651</v>
      </c>
      <c r="AR16">
        <f t="shared" si="9"/>
        <v>-122.95479838820363</v>
      </c>
      <c r="AS16">
        <f t="shared" si="9"/>
        <v>-14.816649782705909</v>
      </c>
      <c r="AT16">
        <f t="shared" si="9"/>
        <v>7.5034229830869066</v>
      </c>
      <c r="AU16">
        <f t="shared" si="9"/>
        <v>-130.26802518782262</v>
      </c>
      <c r="AW16">
        <v>13</v>
      </c>
      <c r="AX16">
        <f>IF(Z16&gt;0, (R16*SUMPRODUCT(K16:$K$98, X16:$X$98)-K16*$AZ$3)/Z16, 0)</f>
        <v>402.87603925825687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100000</v>
      </c>
      <c r="S17">
        <f t="shared" si="1"/>
        <v>449.39816237098614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339.2716791760588</v>
      </c>
      <c r="AC17">
        <f t="shared" si="2"/>
        <v>373.18413947312501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-329.43091907353744</v>
      </c>
      <c r="AI17">
        <f t="shared" si="6"/>
        <v>-350.19113633300719</v>
      </c>
      <c r="AJ17">
        <f t="shared" si="7"/>
        <v>-33.912460297066218</v>
      </c>
      <c r="AK17">
        <f t="shared" si="22"/>
        <v>23.749017542324118</v>
      </c>
      <c r="AL17">
        <f t="shared" si="8"/>
        <v>-360.3545790877493</v>
      </c>
      <c r="AN17">
        <f t="shared" si="9"/>
        <v>0</v>
      </c>
      <c r="AO17">
        <f t="shared" si="9"/>
        <v>0</v>
      </c>
      <c r="AP17">
        <f t="shared" si="9"/>
        <v>-6.6658574026442947</v>
      </c>
      <c r="AQ17">
        <f t="shared" si="9"/>
        <v>-105.77632705479419</v>
      </c>
      <c r="AR17">
        <f t="shared" si="9"/>
        <v>-112.4421844574385</v>
      </c>
      <c r="AS17">
        <f t="shared" si="9"/>
        <v>-10.888885298633607</v>
      </c>
      <c r="AT17">
        <f t="shared" si="9"/>
        <v>7.6255254177467142</v>
      </c>
      <c r="AU17">
        <f t="shared" si="9"/>
        <v>-115.7055443383254</v>
      </c>
      <c r="AW17">
        <v>14</v>
      </c>
      <c r="AX17">
        <f>IF(Z17&gt;0, (R17*SUMPRODUCT(K17:$K$98, X17:$X$98)-K17*$AZ$3)/Z17, 0)</f>
        <v>449.39816237098614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100000</v>
      </c>
      <c r="S18">
        <f t="shared" si="1"/>
        <v>489.43463591768989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373.18413947312501</v>
      </c>
      <c r="AC18">
        <f t="shared" si="2"/>
        <v>400.70796432659108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-338.86097136202767</v>
      </c>
      <c r="AI18">
        <f t="shared" si="6"/>
        <v>-359.32887120606222</v>
      </c>
      <c r="AJ18">
        <f t="shared" si="7"/>
        <v>-27.523824853466067</v>
      </c>
      <c r="AK18">
        <f t="shared" si="22"/>
        <v>26.122889763118753</v>
      </c>
      <c r="AL18">
        <f t="shared" si="8"/>
        <v>-360.72980629640955</v>
      </c>
      <c r="AN18">
        <f t="shared" si="9"/>
        <v>0</v>
      </c>
      <c r="AO18">
        <f t="shared" si="9"/>
        <v>0</v>
      </c>
      <c r="AP18">
        <f t="shared" si="9"/>
        <v>-5.8678551585805154</v>
      </c>
      <c r="AQ18">
        <f t="shared" si="9"/>
        <v>-97.146610741688008</v>
      </c>
      <c r="AR18">
        <f t="shared" si="9"/>
        <v>-103.01446590026853</v>
      </c>
      <c r="AS18">
        <f t="shared" si="9"/>
        <v>-7.8906882914687113</v>
      </c>
      <c r="AT18">
        <f t="shared" si="9"/>
        <v>7.489060168438451</v>
      </c>
      <c r="AU18">
        <f t="shared" si="9"/>
        <v>-103.4160940232988</v>
      </c>
      <c r="AW18">
        <v>15</v>
      </c>
      <c r="AX18">
        <f>IF(Z18&gt;0, (R18*SUMPRODUCT(K18:$K$98, X18:$X$98)-K18*$AZ$3)/Z18, 0)</f>
        <v>489.43463591768989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100000</v>
      </c>
      <c r="S19">
        <f t="shared" si="1"/>
        <v>523.6282287027791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400.70796432659108</v>
      </c>
      <c r="AC19">
        <f t="shared" si="2"/>
        <v>422.57934636013681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-350.71279714636705</v>
      </c>
      <c r="AI19">
        <f t="shared" si="6"/>
        <v>-370.88833979267463</v>
      </c>
      <c r="AJ19">
        <f t="shared" si="7"/>
        <v>-21.871382033545729</v>
      </c>
      <c r="AK19">
        <f t="shared" si="22"/>
        <v>28.049557502861379</v>
      </c>
      <c r="AL19">
        <f t="shared" si="8"/>
        <v>-364.71016432335898</v>
      </c>
      <c r="AN19">
        <f t="shared" si="9"/>
        <v>0</v>
      </c>
      <c r="AO19">
        <f t="shared" si="9"/>
        <v>0</v>
      </c>
      <c r="AP19">
        <f t="shared" si="9"/>
        <v>-5.1643218901132899</v>
      </c>
      <c r="AQ19">
        <f t="shared" si="9"/>
        <v>-89.771750242232997</v>
      </c>
      <c r="AR19">
        <f t="shared" si="9"/>
        <v>-94.936072132346297</v>
      </c>
      <c r="AS19">
        <f t="shared" si="9"/>
        <v>-5.5984049094978054</v>
      </c>
      <c r="AT19">
        <f t="shared" si="9"/>
        <v>7.1798288828939825</v>
      </c>
      <c r="AU19">
        <f t="shared" si="9"/>
        <v>-93.354648158950113</v>
      </c>
      <c r="AW19">
        <v>16</v>
      </c>
      <c r="AX19">
        <f>IF(Z19&gt;0, (R19*SUMPRODUCT(K19:$K$98, X19:$X$98)-K19*$AZ$3)/Z19, 0)</f>
        <v>523.6282287027791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100000</v>
      </c>
      <c r="S20">
        <f t="shared" si="1"/>
        <v>552.07192206337663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422.57934636013681</v>
      </c>
      <c r="AC20">
        <f t="shared" si="2"/>
        <v>439.07366109579073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-363.18147651742396</v>
      </c>
      <c r="AI20">
        <f t="shared" si="6"/>
        <v>-383.0644683681391</v>
      </c>
      <c r="AJ20">
        <f t="shared" si="7"/>
        <v>-16.494314735653916</v>
      </c>
      <c r="AK20">
        <f t="shared" si="22"/>
        <v>29.58055424520958</v>
      </c>
      <c r="AL20">
        <f t="shared" si="8"/>
        <v>-369.97822885858346</v>
      </c>
      <c r="AN20">
        <f t="shared" si="9"/>
        <v>0</v>
      </c>
      <c r="AO20">
        <f t="shared" si="9"/>
        <v>0</v>
      </c>
      <c r="AP20">
        <f t="shared" si="9"/>
        <v>-4.5441409227714802</v>
      </c>
      <c r="AQ20">
        <f t="shared" si="9"/>
        <v>-83.002991814636587</v>
      </c>
      <c r="AR20">
        <f t="shared" si="9"/>
        <v>-87.547132737408077</v>
      </c>
      <c r="AS20">
        <f t="shared" si="9"/>
        <v>-3.7696786854872513</v>
      </c>
      <c r="AT20">
        <f t="shared" si="9"/>
        <v>6.7604618094275262</v>
      </c>
      <c r="AU20">
        <f t="shared" si="9"/>
        <v>-84.556349613467802</v>
      </c>
      <c r="AW20">
        <v>17</v>
      </c>
      <c r="AX20">
        <f>IF(Z20&gt;0, (R20*SUMPRODUCT(K20:$K$98, X20:$X$98)-K20*$AZ$3)/Z20, 0)</f>
        <v>552.07192206337663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100000</v>
      </c>
      <c r="S21">
        <f t="shared" si="1"/>
        <v>575.47419794827658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439.07366109579073</v>
      </c>
      <c r="AC21">
        <f t="shared" si="2"/>
        <v>450.95108443998168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-374.9964075831839</v>
      </c>
      <c r="AI21">
        <f t="shared" si="6"/>
        <v>-394.58682041349607</v>
      </c>
      <c r="AJ21">
        <f t="shared" si="7"/>
        <v>-11.877423344190959</v>
      </c>
      <c r="AK21">
        <f t="shared" si="22"/>
        <v>30.735156276705354</v>
      </c>
      <c r="AL21">
        <f t="shared" si="8"/>
        <v>-375.72908748098166</v>
      </c>
      <c r="AN21">
        <f t="shared" si="9"/>
        <v>0</v>
      </c>
      <c r="AO21">
        <f t="shared" si="9"/>
        <v>0</v>
      </c>
      <c r="AP21">
        <f t="shared" si="9"/>
        <v>-3.9975658101136258</v>
      </c>
      <c r="AQ21">
        <f t="shared" si="9"/>
        <v>-76.520736487515862</v>
      </c>
      <c r="AR21">
        <f t="shared" si="9"/>
        <v>-80.518302297629489</v>
      </c>
      <c r="AS21">
        <f t="shared" si="9"/>
        <v>-2.4236743699201839</v>
      </c>
      <c r="AT21">
        <f t="shared" si="9"/>
        <v>6.2717315334032433</v>
      </c>
      <c r="AU21">
        <f t="shared" si="9"/>
        <v>-76.670245134146427</v>
      </c>
      <c r="AW21">
        <v>18</v>
      </c>
      <c r="AX21">
        <f>IF(Z21&gt;0, (R21*SUMPRODUCT(K21:$K$98, X21:$X$98)-K21*$AZ$3)/Z21, 0)</f>
        <v>575.47419794827658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100000</v>
      </c>
      <c r="S22">
        <f t="shared" si="1"/>
        <v>594.82478194449459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450.95108443998168</v>
      </c>
      <c r="AC22">
        <f t="shared" si="2"/>
        <v>459.1450043442768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-388.07596951546429</v>
      </c>
      <c r="AI22">
        <f t="shared" si="6"/>
        <v>-407.37345922509451</v>
      </c>
      <c r="AJ22">
        <f t="shared" si="7"/>
        <v>-8.1939199042951145</v>
      </c>
      <c r="AK22">
        <f t="shared" si="22"/>
        <v>31.566575910798722</v>
      </c>
      <c r="AL22">
        <f t="shared" si="8"/>
        <v>-384.00080321859087</v>
      </c>
      <c r="AN22">
        <f t="shared" si="9"/>
        <v>0</v>
      </c>
      <c r="AO22">
        <f t="shared" si="9"/>
        <v>0</v>
      </c>
      <c r="AP22">
        <f t="shared" si="9"/>
        <v>-3.5158863598427597</v>
      </c>
      <c r="AQ22">
        <f t="shared" si="9"/>
        <v>-70.705103530707945</v>
      </c>
      <c r="AR22">
        <f t="shared" si="9"/>
        <v>-74.220989890550712</v>
      </c>
      <c r="AS22">
        <f t="shared" si="9"/>
        <v>-1.4928828390968647</v>
      </c>
      <c r="AT22">
        <f t="shared" si="9"/>
        <v>5.7512399458014789</v>
      </c>
      <c r="AU22">
        <f t="shared" si="9"/>
        <v>-69.96263278384609</v>
      </c>
      <c r="AW22">
        <v>19</v>
      </c>
      <c r="AX22">
        <f>IF(Z22&gt;0, (R22*SUMPRODUCT(K22:$K$98, X22:$X$98)-K22*$AZ$3)/Z22, 0)</f>
        <v>594.82478194449459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100000</v>
      </c>
      <c r="S23">
        <f t="shared" si="1"/>
        <v>610.49757817000727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459.1450043442768</v>
      </c>
      <c r="AC23">
        <f t="shared" si="2"/>
        <v>464.07798687768536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-401.7074295798588</v>
      </c>
      <c r="AI23">
        <f t="shared" si="6"/>
        <v>-420.71151753499777</v>
      </c>
      <c r="AJ23">
        <f t="shared" si="7"/>
        <v>-4.9329825334085626</v>
      </c>
      <c r="AK23">
        <f t="shared" si="22"/>
        <v>32.140150304099379</v>
      </c>
      <c r="AL23">
        <f t="shared" si="8"/>
        <v>-393.50434976430694</v>
      </c>
      <c r="AN23">
        <f t="shared" si="9"/>
        <v>0</v>
      </c>
      <c r="AO23">
        <f t="shared" si="9"/>
        <v>0</v>
      </c>
      <c r="AP23">
        <f t="shared" si="9"/>
        <v>-3.0914556498997623</v>
      </c>
      <c r="AQ23">
        <f t="shared" si="9"/>
        <v>-65.347029844994495</v>
      </c>
      <c r="AR23">
        <f t="shared" si="9"/>
        <v>-68.438485494894266</v>
      </c>
      <c r="AS23">
        <f t="shared" si="9"/>
        <v>-0.80246401509833687</v>
      </c>
      <c r="AT23">
        <f t="shared" si="9"/>
        <v>5.2283408433377314</v>
      </c>
      <c r="AU23">
        <f t="shared" si="9"/>
        <v>-64.01260866665487</v>
      </c>
      <c r="AW23">
        <v>20</v>
      </c>
      <c r="AX23">
        <f>IF(Z23&gt;0, (R23*SUMPRODUCT(K23:$K$98, X23:$X$98)-K23*$AZ$3)/Z23, 0)</f>
        <v>610.49757817000727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100000</v>
      </c>
      <c r="S24">
        <f t="shared" si="1"/>
        <v>623.02192033792483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464.07798687768536</v>
      </c>
      <c r="AC24">
        <f t="shared" si="2"/>
        <v>466.26496244708039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-416.93349825281069</v>
      </c>
      <c r="AI24">
        <f t="shared" si="6"/>
        <v>-435.64331195383505</v>
      </c>
      <c r="AJ24">
        <f t="shared" si="7"/>
        <v>-2.186975569395031</v>
      </c>
      <c r="AK24">
        <f t="shared" si="22"/>
        <v>32.48545908143798</v>
      </c>
      <c r="AL24">
        <f t="shared" si="8"/>
        <v>-405.34482844179212</v>
      </c>
      <c r="AN24">
        <f t="shared" si="9"/>
        <v>0</v>
      </c>
      <c r="AO24">
        <f t="shared" si="9"/>
        <v>0</v>
      </c>
      <c r="AP24">
        <f t="shared" si="9"/>
        <v>-2.7174867121795692</v>
      </c>
      <c r="AQ24">
        <f t="shared" si="9"/>
        <v>-60.55705628445272</v>
      </c>
      <c r="AR24">
        <f t="shared" si="9"/>
        <v>-63.274542996632292</v>
      </c>
      <c r="AS24">
        <f t="shared" si="9"/>
        <v>-0.31764490788954047</v>
      </c>
      <c r="AT24">
        <f t="shared" si="9"/>
        <v>4.718315468209477</v>
      </c>
      <c r="AU24">
        <f t="shared" si="9"/>
        <v>-58.873872436312361</v>
      </c>
      <c r="AW24">
        <v>21</v>
      </c>
      <c r="AX24">
        <f>IF(Z24&gt;0, (R24*SUMPRODUCT(K24:$K$98, X24:$X$98)-K24*$AZ$3)/Z24, 0)</f>
        <v>623.02192033792483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100000</v>
      </c>
      <c r="S25">
        <f t="shared" si="1"/>
        <v>632.67732863161996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466.26496244708039</v>
      </c>
      <c r="AC25">
        <f t="shared" si="2"/>
        <v>466.00612528261854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-434.65486665695801</v>
      </c>
      <c r="AI25">
        <f t="shared" si="6"/>
        <v>-453.06891850430787</v>
      </c>
      <c r="AJ25">
        <f t="shared" si="7"/>
        <v>0.2588371644618519</v>
      </c>
      <c r="AK25">
        <f t="shared" si="22"/>
        <v>32.63854737129563</v>
      </c>
      <c r="AL25">
        <f t="shared" si="8"/>
        <v>-420.17153396855042</v>
      </c>
      <c r="AN25">
        <f t="shared" si="9"/>
        <v>0</v>
      </c>
      <c r="AO25">
        <f t="shared" si="9"/>
        <v>0</v>
      </c>
      <c r="AP25">
        <f t="shared" si="9"/>
        <v>-2.387972411362846</v>
      </c>
      <c r="AQ25">
        <f t="shared" si="9"/>
        <v>-56.366944040661643</v>
      </c>
      <c r="AR25">
        <f t="shared" si="9"/>
        <v>-58.754916452024496</v>
      </c>
      <c r="AS25">
        <f t="shared" si="9"/>
        <v>3.3566539993165369E-2</v>
      </c>
      <c r="AT25">
        <f t="shared" si="9"/>
        <v>4.2326344747872717</v>
      </c>
      <c r="AU25">
        <f t="shared" si="9"/>
        <v>-54.488715437244061</v>
      </c>
      <c r="AW25">
        <v>22</v>
      </c>
      <c r="AX25">
        <f>IF(Z25&gt;0, (R25*SUMPRODUCT(K25:$K$98, X25:$X$98)-K25*$AZ$3)/Z25, 0)</f>
        <v>632.67732863161996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100000</v>
      </c>
      <c r="S26">
        <f t="shared" si="1"/>
        <v>639.57540873949404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466.00612528261854</v>
      </c>
      <c r="AC26">
        <f t="shared" si="2"/>
        <v>463.47687688480602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-453.30740575868379</v>
      </c>
      <c r="AI26">
        <f t="shared" si="6"/>
        <v>-471.42399023612046</v>
      </c>
      <c r="AJ26">
        <f t="shared" si="7"/>
        <v>2.5292483978125233</v>
      </c>
      <c r="AK26">
        <f t="shared" si="22"/>
        <v>32.620428769783302</v>
      </c>
      <c r="AL26">
        <f t="shared" si="8"/>
        <v>-436.27431306852463</v>
      </c>
      <c r="AN26">
        <f t="shared" si="9"/>
        <v>0</v>
      </c>
      <c r="AO26">
        <f t="shared" si="9"/>
        <v>0</v>
      </c>
      <c r="AP26">
        <f t="shared" si="9"/>
        <v>-2.0976752020141456</v>
      </c>
      <c r="AQ26">
        <f t="shared" si="9"/>
        <v>-52.487360690622637</v>
      </c>
      <c r="AR26">
        <f t="shared" si="9"/>
        <v>-54.585035892636782</v>
      </c>
      <c r="AS26">
        <f t="shared" si="9"/>
        <v>0.29285551315884767</v>
      </c>
      <c r="AT26">
        <f t="shared" si="9"/>
        <v>3.7770400151676342</v>
      </c>
      <c r="AU26">
        <f t="shared" si="9"/>
        <v>-50.515140364310298</v>
      </c>
      <c r="AW26">
        <v>23</v>
      </c>
      <c r="AX26">
        <f>IF(Z26&gt;0, (R26*SUMPRODUCT(K26:$K$98, X26:$X$98)-K26*$AZ$3)/Z26, 0)</f>
        <v>639.57540873949404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100000</v>
      </c>
      <c r="S27">
        <f t="shared" si="1"/>
        <v>644.12073341746679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463.47687688480602</v>
      </c>
      <c r="AC27">
        <f t="shared" si="2"/>
        <v>459.05888730386982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-472.5997302974107</v>
      </c>
      <c r="AI27">
        <f t="shared" si="6"/>
        <v>-490.41699899749869</v>
      </c>
      <c r="AJ27">
        <f t="shared" si="7"/>
        <v>4.4179895809361938</v>
      </c>
      <c r="AK27">
        <f t="shared" si="22"/>
        <v>32.443381381936426</v>
      </c>
      <c r="AL27">
        <f t="shared" si="8"/>
        <v>-453.55562803462607</v>
      </c>
      <c r="AN27">
        <f t="shared" si="9"/>
        <v>0</v>
      </c>
      <c r="AO27">
        <f t="shared" si="9"/>
        <v>0</v>
      </c>
      <c r="AP27">
        <f t="shared" si="9"/>
        <v>-1.8419804973224685</v>
      </c>
      <c r="AQ27">
        <f t="shared" si="9"/>
        <v>-48.858189260141224</v>
      </c>
      <c r="AR27">
        <f t="shared" si="9"/>
        <v>-50.700169757463691</v>
      </c>
      <c r="AS27">
        <f t="shared" si="9"/>
        <v>0.45673951391989442</v>
      </c>
      <c r="AT27">
        <f t="shared" si="9"/>
        <v>3.3540536868272453</v>
      </c>
      <c r="AU27">
        <f t="shared" si="9"/>
        <v>-46.889376556716556</v>
      </c>
      <c r="AW27">
        <v>24</v>
      </c>
      <c r="AX27">
        <f>IF(Z27&gt;0, (R27*SUMPRODUCT(K27:$K$98, X27:$X$98)-K27*$AZ$3)/Z27, 0)</f>
        <v>644.12073341746679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100000</v>
      </c>
      <c r="S28">
        <f t="shared" si="1"/>
        <v>646.74047136799538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459.05888730386982</v>
      </c>
      <c r="AC28">
        <f t="shared" si="2"/>
        <v>453.1197793916632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-494.31132737772168</v>
      </c>
      <c r="AI28">
        <f t="shared" si="6"/>
        <v>-511.82684555896435</v>
      </c>
      <c r="AJ28">
        <f t="shared" si="7"/>
        <v>5.939107912206623</v>
      </c>
      <c r="AK28">
        <f t="shared" si="22"/>
        <v>32.134122111270891</v>
      </c>
      <c r="AL28">
        <f t="shared" si="8"/>
        <v>-473.75361553548686</v>
      </c>
      <c r="AN28">
        <f t="shared" si="9"/>
        <v>0</v>
      </c>
      <c r="AO28">
        <f t="shared" si="9"/>
        <v>0</v>
      </c>
      <c r="AP28">
        <f t="shared" si="9"/>
        <v>-1.6167723207900104</v>
      </c>
      <c r="AQ28">
        <f t="shared" si="9"/>
        <v>-45.62747523011447</v>
      </c>
      <c r="AR28">
        <f t="shared" si="9"/>
        <v>-47.244247550904483</v>
      </c>
      <c r="AS28">
        <f t="shared" si="9"/>
        <v>0.54821017473086087</v>
      </c>
      <c r="AT28">
        <f t="shared" si="9"/>
        <v>2.9661445721900463</v>
      </c>
      <c r="AU28">
        <f t="shared" si="9"/>
        <v>-43.729892803983574</v>
      </c>
      <c r="AW28">
        <v>25</v>
      </c>
      <c r="AX28">
        <f>IF(Z28&gt;0, (R28*SUMPRODUCT(K28:$K$98, X28:$X$98)-K28*$AZ$3)/Z28, 0)</f>
        <v>646.74047136799538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100000</v>
      </c>
      <c r="S29">
        <f t="shared" si="1"/>
        <v>647.58078968881227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453.1197793916632</v>
      </c>
      <c r="AC29">
        <f t="shared" si="2"/>
        <v>445.81291250791867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-518.62657633237768</v>
      </c>
      <c r="AI29">
        <f t="shared" si="6"/>
        <v>-535.83728268772484</v>
      </c>
      <c r="AJ29">
        <f t="shared" si="7"/>
        <v>7.306866883744533</v>
      </c>
      <c r="AK29">
        <f t="shared" si="22"/>
        <v>31.718384557416428</v>
      </c>
      <c r="AL29">
        <f t="shared" si="8"/>
        <v>-496.81203124656389</v>
      </c>
      <c r="AN29">
        <f t="shared" si="9"/>
        <v>0</v>
      </c>
      <c r="AO29">
        <f t="shared" si="9"/>
        <v>0</v>
      </c>
      <c r="AP29">
        <f t="shared" si="9"/>
        <v>-1.418425556404227</v>
      </c>
      <c r="AQ29">
        <f t="shared" si="9"/>
        <v>-42.742765747770726</v>
      </c>
      <c r="AR29">
        <f t="shared" si="9"/>
        <v>-44.161191304174956</v>
      </c>
      <c r="AS29">
        <f t="shared" si="9"/>
        <v>0.60219763856042541</v>
      </c>
      <c r="AT29">
        <f t="shared" si="9"/>
        <v>2.6140802321061485</v>
      </c>
      <c r="AU29">
        <f t="shared" si="9"/>
        <v>-40.944913433508383</v>
      </c>
      <c r="AW29">
        <v>26</v>
      </c>
      <c r="AX29">
        <f>IF(Z29&gt;0, (R29*SUMPRODUCT(K29:$K$98, X29:$X$98)-K29*$AZ$3)/Z29, 0)</f>
        <v>647.58078968881227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100000</v>
      </c>
      <c r="S30">
        <f t="shared" si="1"/>
        <v>646.79454358262672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445.81291250791867</v>
      </c>
      <c r="AC30">
        <f t="shared" si="2"/>
        <v>437.28497564083523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-546.37851898199608</v>
      </c>
      <c r="AI30">
        <f t="shared" si="6"/>
        <v>-563.28052364404425</v>
      </c>
      <c r="AJ30">
        <f t="shared" si="7"/>
        <v>8.5279368670834401</v>
      </c>
      <c r="AK30">
        <f t="shared" si="22"/>
        <v>31.20690387555431</v>
      </c>
      <c r="AL30">
        <f t="shared" si="8"/>
        <v>-523.54568290140651</v>
      </c>
      <c r="AN30">
        <f t="shared" si="9"/>
        <v>0</v>
      </c>
      <c r="AO30">
        <f t="shared" si="9"/>
        <v>0</v>
      </c>
      <c r="AP30">
        <f t="shared" si="9"/>
        <v>-1.2437355475194842</v>
      </c>
      <c r="AQ30">
        <f t="shared" si="9"/>
        <v>-40.205312922722278</v>
      </c>
      <c r="AR30">
        <f t="shared" si="9"/>
        <v>-41.449048470241763</v>
      </c>
      <c r="AS30">
        <f t="shared" si="9"/>
        <v>0.62752900858023586</v>
      </c>
      <c r="AT30">
        <f t="shared" si="9"/>
        <v>2.2963628548276058</v>
      </c>
      <c r="AU30">
        <f t="shared" si="9"/>
        <v>-38.525156606833917</v>
      </c>
      <c r="AW30">
        <v>27</v>
      </c>
      <c r="AX30">
        <f>IF(Z30&gt;0, (R30*SUMPRODUCT(K30:$K$98, X30:$X$98)-K30*$AZ$3)/Z30, 0)</f>
        <v>646.79454358262672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25</v>
      </c>
      <c r="R31">
        <f t="shared" si="0"/>
        <v>100000</v>
      </c>
      <c r="S31">
        <f t="shared" si="1"/>
        <v>644.46847313708065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437.28497564083523</v>
      </c>
      <c r="AC31">
        <f t="shared" si="2"/>
        <v>427.62861707586973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-578.24780027300392</v>
      </c>
      <c r="AI31">
        <f t="shared" si="6"/>
        <v>-594.83622293836333</v>
      </c>
      <c r="AJ31">
        <f t="shared" si="7"/>
        <v>9.656358564965501</v>
      </c>
      <c r="AK31">
        <f t="shared" si="22"/>
        <v>30.609948294858469</v>
      </c>
      <c r="AL31">
        <f t="shared" si="8"/>
        <v>-554.56991607853934</v>
      </c>
      <c r="AN31">
        <f t="shared" si="9"/>
        <v>0</v>
      </c>
      <c r="AO31">
        <f t="shared" si="9"/>
        <v>0</v>
      </c>
      <c r="AP31">
        <f t="shared" si="9"/>
        <v>-1.08987552484316</v>
      </c>
      <c r="AQ31">
        <f t="shared" si="9"/>
        <v>-37.991443642679037</v>
      </c>
      <c r="AR31">
        <f t="shared" si="9"/>
        <v>-39.081319167522196</v>
      </c>
      <c r="AS31">
        <f t="shared" si="9"/>
        <v>0.6344321621996406</v>
      </c>
      <c r="AT31">
        <f t="shared" si="9"/>
        <v>2.011103414488383</v>
      </c>
      <c r="AU31">
        <f t="shared" si="9"/>
        <v>-36.43578359083417</v>
      </c>
      <c r="AW31">
        <v>28</v>
      </c>
      <c r="AX31">
        <f>IF(Z31&gt;0, (R31*SUMPRODUCT(K31:$K$98, X31:$X$98)-K31*$AZ$3)/Z31, 0)</f>
        <v>644.46847313708065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100000</v>
      </c>
      <c r="S32">
        <f t="shared" si="1"/>
        <v>640.66039954611244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427.62861707586973</v>
      </c>
      <c r="AC32">
        <f t="shared" si="2"/>
        <v>416.91302553833077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-614.64326069882816</v>
      </c>
      <c r="AI32">
        <f t="shared" si="6"/>
        <v>-630.91213832235928</v>
      </c>
      <c r="AJ32">
        <f t="shared" si="7"/>
        <v>10.715591537538955</v>
      </c>
      <c r="AK32">
        <f t="shared" si="22"/>
        <v>29.934003195310883</v>
      </c>
      <c r="AL32">
        <f t="shared" si="8"/>
        <v>-590.26254358950951</v>
      </c>
      <c r="AN32">
        <f t="shared" si="9"/>
        <v>0</v>
      </c>
      <c r="AO32">
        <f t="shared" si="9"/>
        <v>0</v>
      </c>
      <c r="AP32">
        <f t="shared" si="9"/>
        <v>-0.95435812891520955</v>
      </c>
      <c r="AQ32">
        <f t="shared" si="9"/>
        <v>-36.055947177477037</v>
      </c>
      <c r="AR32">
        <f t="shared" si="9"/>
        <v>-37.010305306392247</v>
      </c>
      <c r="AS32">
        <f t="shared" si="9"/>
        <v>0.62859357151926731</v>
      </c>
      <c r="AT32">
        <f t="shared" si="9"/>
        <v>1.7559760385128644</v>
      </c>
      <c r="AU32">
        <f t="shared" si="9"/>
        <v>-34.625735696360117</v>
      </c>
      <c r="AW32">
        <v>29</v>
      </c>
      <c r="AX32">
        <f>IF(Z32&gt;0, (R32*SUMPRODUCT(K32:$K$98, X32:$X$98)-K32*$AZ$3)/Z32, 0)</f>
        <v>640.66039954611244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25</v>
      </c>
      <c r="R33">
        <f t="shared" si="0"/>
        <v>100000</v>
      </c>
      <c r="S33">
        <f t="shared" si="1"/>
        <v>635.45677941490362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416.91302553833077</v>
      </c>
      <c r="AC33">
        <f t="shared" si="2"/>
        <v>405.21051774044287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-657.94529809574146</v>
      </c>
      <c r="AI33">
        <f t="shared" si="6"/>
        <v>-673.88700061851341</v>
      </c>
      <c r="AJ33">
        <f t="shared" si="7"/>
        <v>11.702507797887904</v>
      </c>
      <c r="AK33">
        <f t="shared" si="22"/>
        <v>29.183911787683158</v>
      </c>
      <c r="AL33">
        <f t="shared" si="8"/>
        <v>-633.00058103294236</v>
      </c>
      <c r="AN33">
        <f t="shared" si="9"/>
        <v>0</v>
      </c>
      <c r="AO33">
        <f t="shared" si="9"/>
        <v>0</v>
      </c>
      <c r="AP33">
        <f t="shared" si="9"/>
        <v>-0.8349692136671798</v>
      </c>
      <c r="AQ33">
        <f t="shared" si="9"/>
        <v>-34.460815424342627</v>
      </c>
      <c r="AR33">
        <f t="shared" si="9"/>
        <v>-35.295784638009806</v>
      </c>
      <c r="AS33">
        <f t="shared" si="9"/>
        <v>0.61293539507331807</v>
      </c>
      <c r="AT33">
        <f t="shared" si="9"/>
        <v>1.5285486504522461</v>
      </c>
      <c r="AU33">
        <f t="shared" si="9"/>
        <v>-33.154300592484248</v>
      </c>
      <c r="AW33">
        <v>30</v>
      </c>
      <c r="AX33">
        <f>IF(Z33&gt;0, (R33*SUMPRODUCT(K33:$K$98, X33:$X$98)-K33*$AZ$3)/Z33, 0)</f>
        <v>635.45677941490362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100000</v>
      </c>
      <c r="S34">
        <f t="shared" si="1"/>
        <v>628.77260453328972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405.21051774044287</v>
      </c>
      <c r="AC34">
        <f t="shared" si="2"/>
        <v>392.49384461930481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-706.91783640083543</v>
      </c>
      <c r="AI34">
        <f t="shared" si="6"/>
        <v>-722.52339243927941</v>
      </c>
      <c r="AJ34">
        <f t="shared" si="7"/>
        <v>12.716673121138058</v>
      </c>
      <c r="AK34">
        <f t="shared" si="22"/>
        <v>28.364736241831004</v>
      </c>
      <c r="AL34">
        <f t="shared" si="8"/>
        <v>-681.44198307631041</v>
      </c>
      <c r="AN34">
        <f t="shared" si="9"/>
        <v>0</v>
      </c>
      <c r="AO34">
        <f t="shared" si="9"/>
        <v>0</v>
      </c>
      <c r="AP34">
        <f t="shared" si="9"/>
        <v>-0.72978845195294739</v>
      </c>
      <c r="AQ34">
        <f t="shared" si="9"/>
        <v>-33.058769082881916</v>
      </c>
      <c r="AR34">
        <f t="shared" si="9"/>
        <v>-33.788557534834865</v>
      </c>
      <c r="AS34">
        <f t="shared" si="9"/>
        <v>0.59469083755841345</v>
      </c>
      <c r="AT34">
        <f t="shared" si="9"/>
        <v>1.3264671185688515</v>
      </c>
      <c r="AU34">
        <f t="shared" ref="AU34:AU79" si="23">AL34*$K34</f>
        <v>-31.867399578707602</v>
      </c>
      <c r="AW34">
        <v>31</v>
      </c>
      <c r="AX34">
        <f>IF(Z34&gt;0, (R34*SUMPRODUCT(K34:$K$98, X34:$X$98)-K34*$AZ$3)/Z34, 0)</f>
        <v>628.77260453328972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100000</v>
      </c>
      <c r="S35">
        <f t="shared" si="1"/>
        <v>620.69870395501948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392.49384461930481</v>
      </c>
      <c r="AC35">
        <f t="shared" si="2"/>
        <v>378.84948830714137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-762.02972586865269</v>
      </c>
      <c r="AI35">
        <f t="shared" ref="AI35:AI66" si="25">SUM(AE35:AH35)</f>
        <v>-777.288718915245</v>
      </c>
      <c r="AJ35">
        <f t="shared" si="7"/>
        <v>13.644356312163438</v>
      </c>
      <c r="AK35">
        <f t="shared" si="22"/>
        <v>27.47456912335134</v>
      </c>
      <c r="AL35">
        <f t="shared" ref="AL35:AL79" si="26">SUM(AI35:AK35)</f>
        <v>-736.16979347973029</v>
      </c>
      <c r="AN35">
        <f t="shared" ref="AN35:AT66" si="27">AE35*$K35</f>
        <v>0</v>
      </c>
      <c r="AO35">
        <f t="shared" si="27"/>
        <v>0</v>
      </c>
      <c r="AP35">
        <f t="shared" si="27"/>
        <v>-0.63712638663529542</v>
      </c>
      <c r="AQ35">
        <f t="shared" si="27"/>
        <v>-31.817908578168151</v>
      </c>
      <c r="AR35">
        <f t="shared" si="27"/>
        <v>-32.455034964803446</v>
      </c>
      <c r="AS35">
        <f t="shared" si="27"/>
        <v>0.56970859142468355</v>
      </c>
      <c r="AT35">
        <f t="shared" si="27"/>
        <v>1.147177464231931</v>
      </c>
      <c r="AU35">
        <f t="shared" si="23"/>
        <v>-30.738148909146833</v>
      </c>
      <c r="AW35">
        <v>32</v>
      </c>
      <c r="AX35">
        <f>IF(Z35&gt;0, (R35*SUMPRODUCT(K35:$K$98, X35:$X$98)-K35*$AZ$3)/Z35, 0)</f>
        <v>620.69870395501948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100000</v>
      </c>
      <c r="S36">
        <f t="shared" si="1"/>
        <v>611.33708997704548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378.84948830714137</v>
      </c>
      <c r="AC36">
        <f t="shared" si="2"/>
        <v>364.36587684568616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-824.14498943936633</v>
      </c>
      <c r="AI36">
        <f t="shared" si="25"/>
        <v>-839.04535630813291</v>
      </c>
      <c r="AJ36">
        <f t="shared" si="7"/>
        <v>14.483611461455212</v>
      </c>
      <c r="AK36">
        <f t="shared" si="22"/>
        <v>26.519464181499899</v>
      </c>
      <c r="AL36">
        <f t="shared" si="26"/>
        <v>-798.04228066517783</v>
      </c>
      <c r="AN36">
        <f t="shared" si="27"/>
        <v>0</v>
      </c>
      <c r="AO36">
        <f t="shared" si="27"/>
        <v>0</v>
      </c>
      <c r="AP36">
        <f t="shared" si="27"/>
        <v>-0.55549308304675926</v>
      </c>
      <c r="AQ36">
        <f t="shared" si="27"/>
        <v>-30.724534844899974</v>
      </c>
      <c r="AR36">
        <f t="shared" si="27"/>
        <v>-31.280027927946733</v>
      </c>
      <c r="AS36">
        <f t="shared" si="27"/>
        <v>0.53995623431526407</v>
      </c>
      <c r="AT36">
        <f t="shared" si="27"/>
        <v>0.98865880610018131</v>
      </c>
      <c r="AU36">
        <f t="shared" si="23"/>
        <v>-29.751412887531288</v>
      </c>
      <c r="AW36">
        <v>33</v>
      </c>
      <c r="AX36">
        <f>IF(Z36&gt;0, (R36*SUMPRODUCT(K36:$K$98, X36:$X$98)-K36*$AZ$3)/Z36, 0)</f>
        <v>611.33708997704548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100000</v>
      </c>
      <c r="S37">
        <f t="shared" si="1"/>
        <v>600.74383036198992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364.36587684568616</v>
      </c>
      <c r="AC37">
        <f t="shared" si="2"/>
        <v>349.11839299785129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-891.09933496542112</v>
      </c>
      <c r="AI37">
        <f t="shared" si="25"/>
        <v>-905.62792333175867</v>
      </c>
      <c r="AJ37">
        <f t="shared" si="7"/>
        <v>15.247483847834872</v>
      </c>
      <c r="AK37">
        <f t="shared" si="22"/>
        <v>25.505611379198033</v>
      </c>
      <c r="AL37">
        <f t="shared" si="26"/>
        <v>-864.87482810472568</v>
      </c>
      <c r="AN37">
        <f t="shared" si="27"/>
        <v>0</v>
      </c>
      <c r="AO37">
        <f t="shared" si="27"/>
        <v>0</v>
      </c>
      <c r="AP37">
        <f t="shared" si="27"/>
        <v>-0.48360088900437831</v>
      </c>
      <c r="AQ37">
        <f t="shared" si="27"/>
        <v>-29.661273326385807</v>
      </c>
      <c r="AR37">
        <f t="shared" si="27"/>
        <v>-30.144874215390185</v>
      </c>
      <c r="AS37">
        <f t="shared" si="27"/>
        <v>0.50753015764267484</v>
      </c>
      <c r="AT37">
        <f t="shared" si="27"/>
        <v>0.84898381223045782</v>
      </c>
      <c r="AU37">
        <f t="shared" si="23"/>
        <v>-28.788360245517048</v>
      </c>
      <c r="AW37">
        <v>34</v>
      </c>
      <c r="AX37">
        <f>IF(Z37&gt;0, (R37*SUMPRODUCT(K37:$K$98, X37:$X$98)-K37*$AZ$3)/Z37, 0)</f>
        <v>600.74383036198992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100000</v>
      </c>
      <c r="S38">
        <f t="shared" si="1"/>
        <v>589.13186484896369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349.11839299785129</v>
      </c>
      <c r="AC38">
        <f t="shared" si="2"/>
        <v>333.27591520455934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-962.52769642288445</v>
      </c>
      <c r="AI38">
        <f t="shared" si="25"/>
        <v>-976.67036698145296</v>
      </c>
      <c r="AJ38">
        <f t="shared" si="7"/>
        <v>15.842477793291948</v>
      </c>
      <c r="AK38">
        <f t="shared" si="22"/>
        <v>24.438287509849591</v>
      </c>
      <c r="AL38">
        <f t="shared" si="26"/>
        <v>-936.38960167831135</v>
      </c>
      <c r="AN38">
        <f t="shared" si="27"/>
        <v>0</v>
      </c>
      <c r="AO38">
        <f t="shared" si="27"/>
        <v>0</v>
      </c>
      <c r="AP38">
        <f t="shared" si="27"/>
        <v>-0.42031711415184475</v>
      </c>
      <c r="AQ38">
        <f t="shared" si="27"/>
        <v>-28.606115229529884</v>
      </c>
      <c r="AR38">
        <f t="shared" si="27"/>
        <v>-29.02643234368173</v>
      </c>
      <c r="AS38">
        <f t="shared" si="27"/>
        <v>0.47083501800562105</v>
      </c>
      <c r="AT38">
        <f t="shared" si="27"/>
        <v>0.72630062606738444</v>
      </c>
      <c r="AU38">
        <f t="shared" si="23"/>
        <v>-27.829296699608722</v>
      </c>
      <c r="AW38">
        <v>35</v>
      </c>
      <c r="AX38">
        <f>IF(Z38&gt;0, (R38*SUMPRODUCT(K38:$K$98, X38:$X$98)-K38*$AZ$3)/Z38, 0)</f>
        <v>589.13186484896369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100000</v>
      </c>
      <c r="S39">
        <f t="shared" si="1"/>
        <v>576.70828958214145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333.27591520455934</v>
      </c>
      <c r="AC39">
        <f t="shared" si="2"/>
        <v>317.00801027243472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-1036.4556248954466</v>
      </c>
      <c r="AI39">
        <f t="shared" si="25"/>
        <v>-1050.1977548422055</v>
      </c>
      <c r="AJ39">
        <f t="shared" si="7"/>
        <v>16.267904932124623</v>
      </c>
      <c r="AK39">
        <f t="shared" si="22"/>
        <v>23.329314064319156</v>
      </c>
      <c r="AL39">
        <f t="shared" si="26"/>
        <v>-1010.6005358457618</v>
      </c>
      <c r="AN39">
        <f t="shared" si="27"/>
        <v>0</v>
      </c>
      <c r="AO39">
        <f t="shared" si="27"/>
        <v>0</v>
      </c>
      <c r="AP39">
        <f t="shared" si="27"/>
        <v>-0.36465458364869868</v>
      </c>
      <c r="AQ39">
        <f t="shared" si="27"/>
        <v>-27.502890442084606</v>
      </c>
      <c r="AR39">
        <f t="shared" si="27"/>
        <v>-27.867545025733307</v>
      </c>
      <c r="AS39">
        <f t="shared" si="27"/>
        <v>0.43167733989152179</v>
      </c>
      <c r="AT39">
        <f t="shared" si="27"/>
        <v>0.61905551322052754</v>
      </c>
      <c r="AU39">
        <f t="shared" si="23"/>
        <v>-26.816812172621258</v>
      </c>
      <c r="AW39">
        <v>36</v>
      </c>
      <c r="AX39">
        <f>IF(Z39&gt;0, (R39*SUMPRODUCT(K39:$K$98, X39:$X$98)-K39*$AZ$3)/Z39, 0)</f>
        <v>576.70828958214145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100000</v>
      </c>
      <c r="S40">
        <f t="shared" si="1"/>
        <v>563.77251925400265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317.00801027243472</v>
      </c>
      <c r="AC40">
        <f t="shared" si="2"/>
        <v>300.52137902446174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-1113.4022097867512</v>
      </c>
      <c r="AI40">
        <f t="shared" si="25"/>
        <v>-1126.7285678815958</v>
      </c>
      <c r="AJ40">
        <f t="shared" si="7"/>
        <v>16.48663124797298</v>
      </c>
      <c r="AK40">
        <f t="shared" si="22"/>
        <v>22.190560719070433</v>
      </c>
      <c r="AL40">
        <f t="shared" si="26"/>
        <v>-1088.0513759145524</v>
      </c>
      <c r="AN40">
        <f t="shared" si="27"/>
        <v>0</v>
      </c>
      <c r="AO40">
        <f t="shared" si="27"/>
        <v>0</v>
      </c>
      <c r="AP40">
        <f t="shared" si="27"/>
        <v>-0.31573380425327652</v>
      </c>
      <c r="AQ40">
        <f t="shared" si="27"/>
        <v>-26.379203744792772</v>
      </c>
      <c r="AR40">
        <f t="shared" si="27"/>
        <v>-26.694937549046045</v>
      </c>
      <c r="AS40">
        <f t="shared" si="27"/>
        <v>0.39060835422523826</v>
      </c>
      <c r="AT40">
        <f t="shared" si="27"/>
        <v>0.52574830306082232</v>
      </c>
      <c r="AU40">
        <f t="shared" si="23"/>
        <v>-25.778580891759987</v>
      </c>
      <c r="AW40">
        <v>37</v>
      </c>
      <c r="AX40">
        <f>IF(Z40&gt;0, (R40*SUMPRODUCT(K40:$K$98, X40:$X$98)-K40*$AZ$3)/Z40, 0)</f>
        <v>563.77251925400265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100000</v>
      </c>
      <c r="S41">
        <f t="shared" si="1"/>
        <v>550.5934500975286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300.52137902446174</v>
      </c>
      <c r="AC41">
        <f t="shared" si="2"/>
        <v>283.97812098869758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-1195.6437267628112</v>
      </c>
      <c r="AI41">
        <f t="shared" si="25"/>
        <v>-1208.5379103450166</v>
      </c>
      <c r="AJ41">
        <f t="shared" si="7"/>
        <v>16.543258035764154</v>
      </c>
      <c r="AK41">
        <f t="shared" si="22"/>
        <v>21.036496531712324</v>
      </c>
      <c r="AL41">
        <f t="shared" si="26"/>
        <v>-1170.95815577754</v>
      </c>
      <c r="AN41">
        <f t="shared" si="27"/>
        <v>0</v>
      </c>
      <c r="AO41">
        <f t="shared" si="27"/>
        <v>0</v>
      </c>
      <c r="AP41">
        <f t="shared" si="27"/>
        <v>-0.27276298208189048</v>
      </c>
      <c r="AQ41">
        <f t="shared" si="27"/>
        <v>-25.292593853665792</v>
      </c>
      <c r="AR41">
        <f t="shared" si="27"/>
        <v>-25.565356835747682</v>
      </c>
      <c r="AS41">
        <f t="shared" si="27"/>
        <v>0.34995533966280007</v>
      </c>
      <c r="AT41">
        <f t="shared" si="27"/>
        <v>0.44500510559379963</v>
      </c>
      <c r="AU41">
        <f t="shared" si="23"/>
        <v>-24.770396390491079</v>
      </c>
      <c r="AW41">
        <v>38</v>
      </c>
      <c r="AX41">
        <f>IF(Z41&gt;0, (R41*SUMPRODUCT(K41:$K$98, X41:$X$98)-K41*$AZ$3)/Z41, 0)</f>
        <v>550.5934500975286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100000</v>
      </c>
      <c r="S42">
        <f t="shared" si="1"/>
        <v>537.32080273744964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283.97812098869758</v>
      </c>
      <c r="AC42">
        <f t="shared" si="2"/>
        <v>267.46762151809276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-1282.9535240328387</v>
      </c>
      <c r="AI42">
        <f t="shared" si="25"/>
        <v>-1295.398027398214</v>
      </c>
      <c r="AJ42">
        <f t="shared" si="7"/>
        <v>16.510499470604827</v>
      </c>
      <c r="AK42">
        <f t="shared" si="22"/>
        <v>19.878468469208833</v>
      </c>
      <c r="AL42">
        <f t="shared" si="26"/>
        <v>-1259.0090594584003</v>
      </c>
      <c r="AN42">
        <f t="shared" si="27"/>
        <v>0</v>
      </c>
      <c r="AO42">
        <f t="shared" si="27"/>
        <v>0</v>
      </c>
      <c r="AP42">
        <f t="shared" si="27"/>
        <v>-0.23504505974308065</v>
      </c>
      <c r="AQ42">
        <f t="shared" si="27"/>
        <v>-24.231733388647097</v>
      </c>
      <c r="AR42">
        <f t="shared" si="27"/>
        <v>-24.46677844839018</v>
      </c>
      <c r="AS42">
        <f t="shared" si="27"/>
        <v>0.31184139860927246</v>
      </c>
      <c r="AT42">
        <f t="shared" si="27"/>
        <v>0.37545377840839605</v>
      </c>
      <c r="AU42">
        <f t="shared" si="23"/>
        <v>-23.779483271372513</v>
      </c>
      <c r="AW42">
        <v>39</v>
      </c>
      <c r="AX42">
        <f>IF(Z42&gt;0, (R42*SUMPRODUCT(K42:$K$98, X42:$X$98)-K42*$AZ$3)/Z42, 0)</f>
        <v>537.32080273744964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25</v>
      </c>
      <c r="R43">
        <f t="shared" si="0"/>
        <v>100000</v>
      </c>
      <c r="S43">
        <f t="shared" si="1"/>
        <v>524.11724332295353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267.46762151809276</v>
      </c>
      <c r="AC43">
        <f t="shared" si="2"/>
        <v>251.07704382860732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-1375.4854813934448</v>
      </c>
      <c r="AI43">
        <f t="shared" si="25"/>
        <v>-1387.4616683548179</v>
      </c>
      <c r="AJ43">
        <f t="shared" si="7"/>
        <v>16.39057768948544</v>
      </c>
      <c r="AK43">
        <f t="shared" si="22"/>
        <v>18.722733506266493</v>
      </c>
      <c r="AL43">
        <f t="shared" si="26"/>
        <v>-1352.3483571590662</v>
      </c>
      <c r="AN43">
        <f t="shared" si="27"/>
        <v>0</v>
      </c>
      <c r="AO43">
        <f t="shared" si="27"/>
        <v>0</v>
      </c>
      <c r="AP43">
        <f t="shared" si="27"/>
        <v>-0.20196406463147834</v>
      </c>
      <c r="AQ43">
        <f t="shared" si="27"/>
        <v>-23.195916994264657</v>
      </c>
      <c r="AR43">
        <f t="shared" si="27"/>
        <v>-23.397881058896136</v>
      </c>
      <c r="AS43">
        <f t="shared" si="27"/>
        <v>0.27640748282431299</v>
      </c>
      <c r="AT43">
        <f t="shared" si="27"/>
        <v>0.31573650045155977</v>
      </c>
      <c r="AU43">
        <f t="shared" si="23"/>
        <v>-22.805737075620264</v>
      </c>
      <c r="AW43">
        <v>40</v>
      </c>
      <c r="AX43">
        <f>IF(Z43&gt;0, (R43*SUMPRODUCT(K43:$K$98, X43:$X$98)-K43*$AZ$3)/Z43, 0)</f>
        <v>524.11724332295353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100000</v>
      </c>
      <c r="S44">
        <f t="shared" si="1"/>
        <v>511.06533484914934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251.07704382860732</v>
      </c>
      <c r="AC44">
        <f t="shared" si="2"/>
        <v>234.88215870859412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-1466.379182022358</v>
      </c>
      <c r="AI44">
        <f t="shared" si="25"/>
        <v>-1477.8690123186118</v>
      </c>
      <c r="AJ44">
        <f t="shared" si="7"/>
        <v>16.194885120013197</v>
      </c>
      <c r="AK44">
        <f t="shared" si="22"/>
        <v>17.575393068002512</v>
      </c>
      <c r="AL44">
        <f t="shared" si="26"/>
        <v>-1444.0987341305961</v>
      </c>
      <c r="AN44">
        <f t="shared" si="27"/>
        <v>0</v>
      </c>
      <c r="AO44">
        <f t="shared" si="27"/>
        <v>0</v>
      </c>
      <c r="AP44">
        <f t="shared" si="27"/>
        <v>-0.173002001212441</v>
      </c>
      <c r="AQ44">
        <f t="shared" si="27"/>
        <v>-22.079223668677095</v>
      </c>
      <c r="AR44">
        <f t="shared" si="27"/>
        <v>-22.252225669889537</v>
      </c>
      <c r="AS44">
        <f t="shared" si="27"/>
        <v>0.24384585872267925</v>
      </c>
      <c r="AT44">
        <f t="shared" si="27"/>
        <v>0.26463212201237302</v>
      </c>
      <c r="AU44">
        <f t="shared" si="23"/>
        <v>-21.743747689154485</v>
      </c>
      <c r="AW44">
        <v>41</v>
      </c>
      <c r="AX44">
        <f>IF(Z44&gt;0, (R44*SUMPRODUCT(K44:$K$98, X44:$X$98)-K44*$AZ$3)/Z44, 0)</f>
        <v>511.06533484914934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100000</v>
      </c>
      <c r="S45">
        <f t="shared" si="1"/>
        <v>498.41721692337745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234.88215870859412</v>
      </c>
      <c r="AC45">
        <f t="shared" si="2"/>
        <v>219.05385635621303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-1549.8303937063497</v>
      </c>
      <c r="AI45">
        <f t="shared" si="25"/>
        <v>-1560.8178681012143</v>
      </c>
      <c r="AJ45">
        <f t="shared" si="7"/>
        <v>15.828302352381087</v>
      </c>
      <c r="AK45">
        <f t="shared" si="22"/>
        <v>16.44175110960159</v>
      </c>
      <c r="AL45">
        <f t="shared" si="26"/>
        <v>-1528.5478146392315</v>
      </c>
      <c r="AN45">
        <f t="shared" si="27"/>
        <v>0</v>
      </c>
      <c r="AO45">
        <f t="shared" si="27"/>
        <v>0</v>
      </c>
      <c r="AP45">
        <f t="shared" si="27"/>
        <v>-0.14771253994451689</v>
      </c>
      <c r="AQ45">
        <f t="shared" si="27"/>
        <v>-20.835487365920265</v>
      </c>
      <c r="AR45">
        <f t="shared" si="27"/>
        <v>-20.983199905864783</v>
      </c>
      <c r="AS45">
        <f t="shared" si="27"/>
        <v>0.21279128027572311</v>
      </c>
      <c r="AT45">
        <f t="shared" si="27"/>
        <v>0.22103831419802275</v>
      </c>
      <c r="AU45">
        <f t="shared" si="23"/>
        <v>-20.549370311391034</v>
      </c>
      <c r="AW45">
        <v>42</v>
      </c>
      <c r="AX45">
        <f>IF(Z45&gt;0, (R45*SUMPRODUCT(K45:$K$98, X45:$X$98)-K45*$AZ$3)/Z45, 0)</f>
        <v>498.41721692337745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100000</v>
      </c>
      <c r="S46">
        <f t="shared" si="1"/>
        <v>491.01655256843566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219.05385635621303</v>
      </c>
      <c r="AC46">
        <f t="shared" si="2"/>
        <v>203.79954873698551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-2004.7614370676338</v>
      </c>
      <c r="AI46">
        <f t="shared" si="25"/>
        <v>-2015.137846359283</v>
      </c>
      <c r="AJ46">
        <f t="shared" si="7"/>
        <v>15.254307619227518</v>
      </c>
      <c r="AK46">
        <f t="shared" si="22"/>
        <v>15.333769944934915</v>
      </c>
      <c r="AL46">
        <f t="shared" si="26"/>
        <v>-1984.5497687951206</v>
      </c>
      <c r="AN46">
        <f t="shared" si="27"/>
        <v>0</v>
      </c>
      <c r="AO46">
        <f t="shared" si="27"/>
        <v>0</v>
      </c>
      <c r="AP46">
        <f t="shared" si="27"/>
        <v>-0.12455138500138571</v>
      </c>
      <c r="AQ46">
        <f t="shared" si="27"/>
        <v>-24.063797655427479</v>
      </c>
      <c r="AR46">
        <f t="shared" si="27"/>
        <v>-24.188349040428864</v>
      </c>
      <c r="AS46">
        <f t="shared" si="27"/>
        <v>0.18310237075372912</v>
      </c>
      <c r="AT46">
        <f t="shared" si="27"/>
        <v>0.18405618265957333</v>
      </c>
      <c r="AU46">
        <f t="shared" si="23"/>
        <v>-23.821190487015564</v>
      </c>
      <c r="AW46">
        <v>43</v>
      </c>
      <c r="AX46">
        <f>IF(Z46&gt;0, (R46*SUMPRODUCT(K46:$K$98, X46:$X$98)-K46*$AZ$3)/Z46, 0)</f>
        <v>491.01655256843566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100000</v>
      </c>
      <c r="S47">
        <f t="shared" si="1"/>
        <v>477.75300850199199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203.79954873698551</v>
      </c>
      <c r="AC47">
        <f t="shared" si="2"/>
        <v>184.71894728396234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-2426.4710987605927</v>
      </c>
      <c r="AI47">
        <f t="shared" si="25"/>
        <v>-2436.1371261846352</v>
      </c>
      <c r="AJ47">
        <f t="shared" si="7"/>
        <v>19.080601453023178</v>
      </c>
      <c r="AK47">
        <f t="shared" si="22"/>
        <v>14.265968411588988</v>
      </c>
      <c r="AL47">
        <f t="shared" si="26"/>
        <v>-2402.7905563200234</v>
      </c>
      <c r="AN47">
        <f t="shared" si="27"/>
        <v>0</v>
      </c>
      <c r="AO47">
        <f t="shared" si="27"/>
        <v>0</v>
      </c>
      <c r="AP47">
        <f t="shared" si="27"/>
        <v>-0.1035932522244381</v>
      </c>
      <c r="AQ47">
        <f t="shared" si="27"/>
        <v>-26.005102357147074</v>
      </c>
      <c r="AR47">
        <f t="shared" si="27"/>
        <v>-26.108695609371512</v>
      </c>
      <c r="AS47">
        <f t="shared" si="27"/>
        <v>0.20449161503520288</v>
      </c>
      <c r="AT47">
        <f t="shared" si="27"/>
        <v>0.15289197920251096</v>
      </c>
      <c r="AU47">
        <f t="shared" si="23"/>
        <v>-25.751312015133802</v>
      </c>
      <c r="AW47">
        <v>44</v>
      </c>
      <c r="AX47">
        <f>IF(Z47&gt;0, (R47*SUMPRODUCT(K47:$K$98, X47:$X$98)-K47*$AZ$3)/Z47, 0)</f>
        <v>477.75300850199199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100000</v>
      </c>
      <c r="S48">
        <f t="shared" si="1"/>
        <v>460.00571966536671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184.71894728396234</v>
      </c>
      <c r="AC48">
        <f t="shared" si="2"/>
        <v>163.16312725039057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-2807.6645782746991</v>
      </c>
      <c r="AI48">
        <f t="shared" si="25"/>
        <v>-2816.5320292799324</v>
      </c>
      <c r="AJ48">
        <f t="shared" si="7"/>
        <v>21.555820033571763</v>
      </c>
      <c r="AK48">
        <f t="shared" si="22"/>
        <v>12.930326309877366</v>
      </c>
      <c r="AL48">
        <f t="shared" si="26"/>
        <v>-2782.0458829364834</v>
      </c>
      <c r="AN48">
        <f t="shared" si="27"/>
        <v>0</v>
      </c>
      <c r="AO48">
        <f t="shared" si="27"/>
        <v>0</v>
      </c>
      <c r="AP48">
        <f t="shared" si="27"/>
        <v>-8.4852417377657904E-2</v>
      </c>
      <c r="AQ48">
        <f t="shared" si="27"/>
        <v>-26.866472282917375</v>
      </c>
      <c r="AR48">
        <f t="shared" si="27"/>
        <v>-26.951324700295032</v>
      </c>
      <c r="AS48">
        <f t="shared" si="27"/>
        <v>0.2062671039655968</v>
      </c>
      <c r="AT48">
        <f t="shared" si="27"/>
        <v>0.12372996977682746</v>
      </c>
      <c r="AU48">
        <f t="shared" si="23"/>
        <v>-26.62132762655261</v>
      </c>
      <c r="AW48">
        <v>45</v>
      </c>
      <c r="AX48">
        <f>IF(Z48&gt;0, (R48*SUMPRODUCT(K48:$K$98, X48:$X$98)-K48*$AZ$3)/Z48, 0)</f>
        <v>460.00571966536671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100000</v>
      </c>
      <c r="S49">
        <f t="shared" si="1"/>
        <v>438.55872852283846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163.16312725039057</v>
      </c>
      <c r="AC49">
        <f t="shared" si="2"/>
        <v>140.26922847066533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-3130.9680881499012</v>
      </c>
      <c r="AI49">
        <f t="shared" si="25"/>
        <v>-3138.9641226230447</v>
      </c>
      <c r="AJ49">
        <f t="shared" si="7"/>
        <v>22.893898779725248</v>
      </c>
      <c r="AK49">
        <f t="shared" si="22"/>
        <v>11.421418907527341</v>
      </c>
      <c r="AL49">
        <f t="shared" si="26"/>
        <v>-3104.6488049357922</v>
      </c>
      <c r="AN49">
        <f t="shared" si="27"/>
        <v>0</v>
      </c>
      <c r="AO49">
        <f t="shared" si="27"/>
        <v>0</v>
      </c>
      <c r="AP49">
        <f t="shared" si="27"/>
        <v>-6.8315941364911537E-2</v>
      </c>
      <c r="AQ49">
        <f t="shared" si="27"/>
        <v>-26.750138839930067</v>
      </c>
      <c r="AR49">
        <f t="shared" si="27"/>
        <v>-26.818454781294978</v>
      </c>
      <c r="AS49">
        <f t="shared" si="27"/>
        <v>0.19559923758495854</v>
      </c>
      <c r="AT49">
        <f t="shared" si="27"/>
        <v>9.7581493302888997E-2</v>
      </c>
      <c r="AU49">
        <f t="shared" si="23"/>
        <v>-26.52527405040713</v>
      </c>
      <c r="AW49">
        <v>46</v>
      </c>
      <c r="AX49">
        <f>IF(Z49&gt;0, (R49*SUMPRODUCT(K49:$K$98, X49:$X$98)-K49*$AZ$3)/Z49, 0)</f>
        <v>438.55872852283846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25</v>
      </c>
      <c r="R50">
        <f t="shared" si="0"/>
        <v>100000</v>
      </c>
      <c r="S50">
        <f t="shared" si="1"/>
        <v>413.02268397658872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140.26922847066533</v>
      </c>
      <c r="AC50">
        <f t="shared" si="2"/>
        <v>117.06603025858544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-3320.5675127443387</v>
      </c>
      <c r="AI50">
        <f t="shared" si="25"/>
        <v>-3327.6534449945648</v>
      </c>
      <c r="AJ50">
        <f t="shared" si="7"/>
        <v>23.203198212079883</v>
      </c>
      <c r="AK50">
        <f t="shared" si="22"/>
        <v>9.8188459929465743</v>
      </c>
      <c r="AL50">
        <f t="shared" si="26"/>
        <v>-3294.6314007895385</v>
      </c>
      <c r="AN50">
        <f t="shared" si="27"/>
        <v>0</v>
      </c>
      <c r="AO50">
        <f t="shared" si="27"/>
        <v>0</v>
      </c>
      <c r="AP50">
        <f t="shared" si="27"/>
        <v>-5.4053817657551982E-2</v>
      </c>
      <c r="AQ50">
        <f t="shared" si="27"/>
        <v>-25.330379195729286</v>
      </c>
      <c r="AR50">
        <f t="shared" si="27"/>
        <v>-25.38443301338684</v>
      </c>
      <c r="AS50">
        <f t="shared" si="27"/>
        <v>0.17700161403431272</v>
      </c>
      <c r="AT50">
        <f t="shared" si="27"/>
        <v>7.4901380957090979E-2</v>
      </c>
      <c r="AU50">
        <f t="shared" si="23"/>
        <v>-25.132530018395435</v>
      </c>
      <c r="AW50">
        <v>47</v>
      </c>
      <c r="AX50">
        <f>IF(Z50&gt;0, (R50*SUMPRODUCT(K50:$K$98, X50:$X$98)-K50*$AZ$3)/Z50, 0)</f>
        <v>413.02268397658872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25</v>
      </c>
      <c r="R51">
        <f t="shared" si="0"/>
        <v>100000</v>
      </c>
      <c r="S51">
        <f t="shared" si="1"/>
        <v>385.12928308103977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117.06603025858544</v>
      </c>
      <c r="AC51">
        <f t="shared" si="2"/>
        <v>94.902562337722372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-3418.55022125813</v>
      </c>
      <c r="AI51">
        <f t="shared" si="25"/>
        <v>-3424.7106566305392</v>
      </c>
      <c r="AJ51">
        <f t="shared" si="7"/>
        <v>22.16346792086307</v>
      </c>
      <c r="AK51">
        <f t="shared" si="22"/>
        <v>8.1946221181009822</v>
      </c>
      <c r="AL51">
        <f t="shared" si="26"/>
        <v>-3394.3525665915749</v>
      </c>
      <c r="AN51">
        <f t="shared" si="27"/>
        <v>0</v>
      </c>
      <c r="AO51">
        <f t="shared" si="27"/>
        <v>0</v>
      </c>
      <c r="AP51">
        <f t="shared" si="27"/>
        <v>-4.1958771084365326E-2</v>
      </c>
      <c r="AQ51">
        <f t="shared" si="27"/>
        <v>-23.283770951740301</v>
      </c>
      <c r="AR51">
        <f t="shared" si="27"/>
        <v>-23.325729722824665</v>
      </c>
      <c r="AS51">
        <f t="shared" si="27"/>
        <v>0.15095554465064956</v>
      </c>
      <c r="AT51">
        <f t="shared" si="27"/>
        <v>5.5813632120258104E-2</v>
      </c>
      <c r="AU51">
        <f t="shared" si="23"/>
        <v>-23.118960546053756</v>
      </c>
      <c r="AW51">
        <v>48</v>
      </c>
      <c r="AX51">
        <f>IF(Z51&gt;0, (R51*SUMPRODUCT(K51:$K$98, X51:$X$98)-K51*$AZ$3)/Z51, 0)</f>
        <v>385.12928308103977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25</v>
      </c>
      <c r="R52">
        <f t="shared" si="0"/>
        <v>100000</v>
      </c>
      <c r="S52">
        <f t="shared" si="1"/>
        <v>354.68020154270505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94.902562337722372</v>
      </c>
      <c r="AC52">
        <f t="shared" si="2"/>
        <v>74.446390738541183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-3405.6013851934167</v>
      </c>
      <c r="AI52">
        <f t="shared" si="25"/>
        <v>-3410.8488158658033</v>
      </c>
      <c r="AJ52">
        <f t="shared" si="7"/>
        <v>20.456171599181189</v>
      </c>
      <c r="AK52">
        <f t="shared" si="22"/>
        <v>6.6431793636405665</v>
      </c>
      <c r="AL52">
        <f t="shared" si="26"/>
        <v>-3383.7494649029813</v>
      </c>
      <c r="AN52">
        <f t="shared" si="27"/>
        <v>0</v>
      </c>
      <c r="AO52">
        <f t="shared" si="27"/>
        <v>0</v>
      </c>
      <c r="AP52">
        <f t="shared" si="27"/>
        <v>-3.1910972580574501E-2</v>
      </c>
      <c r="AQ52">
        <f t="shared" si="27"/>
        <v>-20.710336011707959</v>
      </c>
      <c r="AR52">
        <f t="shared" si="27"/>
        <v>-20.742246984288535</v>
      </c>
      <c r="AS52">
        <f t="shared" si="27"/>
        <v>0.1243992292151769</v>
      </c>
      <c r="AT52">
        <f t="shared" si="27"/>
        <v>4.0398878566707708E-2</v>
      </c>
      <c r="AU52">
        <f t="shared" si="23"/>
        <v>-20.577448876506647</v>
      </c>
      <c r="AW52">
        <v>49</v>
      </c>
      <c r="AX52">
        <f>IF(Z52&gt;0, (R52*SUMPRODUCT(K52:$K$98, X52:$X$98)-K52*$AZ$3)/Z52, 0)</f>
        <v>354.68020154270505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25</v>
      </c>
      <c r="R53">
        <f t="shared" si="0"/>
        <v>100000</v>
      </c>
      <c r="S53">
        <f t="shared" si="1"/>
        <v>321.5377352387618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74.446390738541183</v>
      </c>
      <c r="AC53">
        <f t="shared" si="2"/>
        <v>56.260697005903957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-3282.4399803142874</v>
      </c>
      <c r="AI53">
        <f t="shared" si="25"/>
        <v>-3286.814326684872</v>
      </c>
      <c r="AJ53">
        <f t="shared" si="7"/>
        <v>18.185693732637226</v>
      </c>
      <c r="AK53">
        <f t="shared" si="22"/>
        <v>5.2112473516978834</v>
      </c>
      <c r="AL53">
        <f t="shared" si="26"/>
        <v>-3263.4173856005368</v>
      </c>
      <c r="AN53">
        <f t="shared" si="27"/>
        <v>0</v>
      </c>
      <c r="AO53">
        <f t="shared" si="27"/>
        <v>0</v>
      </c>
      <c r="AP53">
        <f t="shared" si="27"/>
        <v>-2.3751359713765383E-2</v>
      </c>
      <c r="AQ53">
        <f t="shared" si="27"/>
        <v>-17.822642769112594</v>
      </c>
      <c r="AR53">
        <f t="shared" si="27"/>
        <v>-17.846394128826361</v>
      </c>
      <c r="AS53">
        <f t="shared" si="27"/>
        <v>9.8742741633999195E-2</v>
      </c>
      <c r="AT53">
        <f t="shared" si="27"/>
        <v>2.8295475465754755E-2</v>
      </c>
      <c r="AU53">
        <f t="shared" si="23"/>
        <v>-17.719355911726606</v>
      </c>
      <c r="AW53">
        <v>50</v>
      </c>
      <c r="AX53">
        <f>IF(Z53&gt;0, (R53*SUMPRODUCT(K53:$K$98, X53:$X$98)-K53*$AZ$3)/Z53, 0)</f>
        <v>321.5377352387618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100000</v>
      </c>
      <c r="S54">
        <f t="shared" si="1"/>
        <v>285.66307119939324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56.260697005903957</v>
      </c>
      <c r="AC54">
        <f t="shared" si="2"/>
        <v>40.692199128818707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-3077.5885364624132</v>
      </c>
      <c r="AI54">
        <f t="shared" si="25"/>
        <v>-3081.1497422351763</v>
      </c>
      <c r="AJ54">
        <f t="shared" si="7"/>
        <v>15.56849787708525</v>
      </c>
      <c r="AK54">
        <f t="shared" si="22"/>
        <v>3.9382487904132772</v>
      </c>
      <c r="AL54">
        <f t="shared" si="26"/>
        <v>-3061.6429955676781</v>
      </c>
      <c r="AN54">
        <f t="shared" si="27"/>
        <v>0</v>
      </c>
      <c r="AO54">
        <f t="shared" si="27"/>
        <v>0</v>
      </c>
      <c r="AP54">
        <f t="shared" si="27"/>
        <v>-1.7264513891643126E-2</v>
      </c>
      <c r="AQ54">
        <f t="shared" si="27"/>
        <v>-14.919966278526532</v>
      </c>
      <c r="AR54">
        <f t="shared" si="27"/>
        <v>-14.937230792418175</v>
      </c>
      <c r="AS54">
        <f t="shared" si="27"/>
        <v>7.5475152243848598E-2</v>
      </c>
      <c r="AT54">
        <f t="shared" si="27"/>
        <v>1.9092396028013221E-2</v>
      </c>
      <c r="AU54">
        <f t="shared" si="23"/>
        <v>-14.842663244146316</v>
      </c>
      <c r="AW54">
        <v>51</v>
      </c>
      <c r="AX54">
        <f>IF(Z54&gt;0, (R54*SUMPRODUCT(K54:$K$98, X54:$X$98)-K54*$AZ$3)/Z54, 0)</f>
        <v>285.66307119939324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25</v>
      </c>
      <c r="R55">
        <f t="shared" si="0"/>
        <v>100000</v>
      </c>
      <c r="S55">
        <f t="shared" si="1"/>
        <v>245.6417602633114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40.692199128818707</v>
      </c>
      <c r="AC55">
        <f t="shared" si="2"/>
        <v>27.784862218173767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-2791.243483949203</v>
      </c>
      <c r="AI55">
        <f t="shared" si="25"/>
        <v>-2794.0712667932512</v>
      </c>
      <c r="AJ55">
        <f t="shared" si="7"/>
        <v>12.90733691064494</v>
      </c>
      <c r="AK55">
        <f t="shared" si="22"/>
        <v>2.8484539390173098</v>
      </c>
      <c r="AL55">
        <f t="shared" si="26"/>
        <v>-2778.3154759435888</v>
      </c>
      <c r="AN55">
        <f t="shared" si="27"/>
        <v>0</v>
      </c>
      <c r="AO55">
        <f t="shared" si="27"/>
        <v>0</v>
      </c>
      <c r="AP55">
        <f t="shared" si="27"/>
        <v>-1.2240109938677756E-2</v>
      </c>
      <c r="AQ55">
        <f t="shared" si="27"/>
        <v>-12.081948647884296</v>
      </c>
      <c r="AR55">
        <f t="shared" si="27"/>
        <v>-12.094188757822975</v>
      </c>
      <c r="AS55">
        <f t="shared" si="27"/>
        <v>5.5869644705704116E-2</v>
      </c>
      <c r="AT55">
        <f t="shared" si="27"/>
        <v>1.2329585152628409E-2</v>
      </c>
      <c r="AU55">
        <f t="shared" si="23"/>
        <v>-12.025989527964642</v>
      </c>
      <c r="AW55">
        <v>52</v>
      </c>
      <c r="AX55">
        <f>IF(Z55&gt;0, (R55*SUMPRODUCT(K55:$K$98, X55:$X$98)-K55*$AZ$3)/Z55, 0)</f>
        <v>245.6417602633114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100000</v>
      </c>
      <c r="S56">
        <f t="shared" si="1"/>
        <v>200.19772734360245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27.784862218173767</v>
      </c>
      <c r="AC56">
        <f t="shared" si="2"/>
        <v>17.499904077326605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-2456.7100038542235</v>
      </c>
      <c r="AI56">
        <f t="shared" si="25"/>
        <v>-2458.8953313688676</v>
      </c>
      <c r="AJ56">
        <f t="shared" si="7"/>
        <v>10.284958140847163</v>
      </c>
      <c r="AK56">
        <f t="shared" si="22"/>
        <v>1.9449403552721638</v>
      </c>
      <c r="AL56">
        <f t="shared" si="26"/>
        <v>-2446.6654328727482</v>
      </c>
      <c r="AN56">
        <f t="shared" si="27"/>
        <v>0</v>
      </c>
      <c r="AO56">
        <f t="shared" si="27"/>
        <v>0</v>
      </c>
      <c r="AP56">
        <f t="shared" si="27"/>
        <v>-8.445741298561146E-3</v>
      </c>
      <c r="AQ56">
        <f t="shared" si="27"/>
        <v>-9.4945663746517717</v>
      </c>
      <c r="AR56">
        <f t="shared" si="27"/>
        <v>-9.503012115950332</v>
      </c>
      <c r="AS56">
        <f t="shared" si="27"/>
        <v>3.974877685017271E-2</v>
      </c>
      <c r="AT56">
        <f t="shared" si="27"/>
        <v>7.5167053778831417E-3</v>
      </c>
      <c r="AU56">
        <f t="shared" si="23"/>
        <v>-9.455746633722276</v>
      </c>
      <c r="AW56">
        <v>53</v>
      </c>
      <c r="AX56">
        <f>IF(Z56&gt;0, (R56*SUMPRODUCT(K56:$K$98, X56:$X$98)-K56*$AZ$3)/Z56, 0)</f>
        <v>200.19772734360245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25</v>
      </c>
      <c r="R57">
        <f t="shared" si="0"/>
        <v>100000</v>
      </c>
      <c r="S57">
        <f t="shared" si="1"/>
        <v>146.51908186888883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17.499904077326605</v>
      </c>
      <c r="AC57">
        <f t="shared" si="2"/>
        <v>9.6097935125294125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-2095.165228338235</v>
      </c>
      <c r="AI57">
        <f t="shared" si="25"/>
        <v>-2096.8049112706481</v>
      </c>
      <c r="AJ57">
        <f t="shared" si="7"/>
        <v>7.8901105647971921</v>
      </c>
      <c r="AK57">
        <f t="shared" si="22"/>
        <v>1.2249932854128625</v>
      </c>
      <c r="AL57">
        <f t="shared" si="26"/>
        <v>-2087.6898074204378</v>
      </c>
      <c r="AN57">
        <f t="shared" si="27"/>
        <v>0</v>
      </c>
      <c r="AO57">
        <f t="shared" si="27"/>
        <v>0</v>
      </c>
      <c r="AP57">
        <f t="shared" si="27"/>
        <v>-5.6580019658821088E-3</v>
      </c>
      <c r="AQ57">
        <f t="shared" si="27"/>
        <v>-7.2297202992413245</v>
      </c>
      <c r="AR57">
        <f t="shared" si="27"/>
        <v>-7.2353783012072066</v>
      </c>
      <c r="AS57">
        <f t="shared" si="27"/>
        <v>2.7226154645004375E-2</v>
      </c>
      <c r="AT57">
        <f t="shared" si="27"/>
        <v>4.2270455342598677E-3</v>
      </c>
      <c r="AU57">
        <f t="shared" si="23"/>
        <v>-7.2039251010279415</v>
      </c>
      <c r="AW57">
        <v>54</v>
      </c>
      <c r="AX57">
        <f>IF(Z57&gt;0, (R57*SUMPRODUCT(K57:$K$98, X57:$X$98)-K57*$AZ$3)/Z57, 0)</f>
        <v>146.51908186888883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100000</v>
      </c>
      <c r="S58">
        <f t="shared" si="1"/>
        <v>79.91457478785253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9.6097935125294125</v>
      </c>
      <c r="AC58">
        <f t="shared" si="2"/>
        <v>3.8126230435153929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-1722.2711972545026</v>
      </c>
      <c r="AI58">
        <f t="shared" si="25"/>
        <v>-1723.4639155582777</v>
      </c>
      <c r="AJ58">
        <f t="shared" si="7"/>
        <v>5.79717046901402</v>
      </c>
      <c r="AK58">
        <f t="shared" si="22"/>
        <v>0.67268554587705898</v>
      </c>
      <c r="AL58">
        <f t="shared" si="26"/>
        <v>-1716.9940595433866</v>
      </c>
      <c r="AN58">
        <f t="shared" si="27"/>
        <v>0</v>
      </c>
      <c r="AO58">
        <f t="shared" si="27"/>
        <v>0</v>
      </c>
      <c r="AP58">
        <f t="shared" si="27"/>
        <v>-3.67471006899657E-3</v>
      </c>
      <c r="AQ58">
        <f t="shared" si="27"/>
        <v>-5.3062381033826034</v>
      </c>
      <c r="AR58">
        <f t="shared" si="27"/>
        <v>-5.3099128134516</v>
      </c>
      <c r="AS58">
        <f t="shared" si="27"/>
        <v>1.7860814768036193E-2</v>
      </c>
      <c r="AT58">
        <f t="shared" si="27"/>
        <v>2.072513133133537E-3</v>
      </c>
      <c r="AU58">
        <f t="shared" si="23"/>
        <v>-5.2899794855504298</v>
      </c>
      <c r="AW58">
        <v>55</v>
      </c>
      <c r="AX58">
        <f>IF(Z58&gt;0, (R58*SUMPRODUCT(K58:$K$98, X58:$X$98)-K58*$AZ$3)/Z58, 0)</f>
        <v>79.91457478785253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100000</v>
      </c>
      <c r="S59">
        <f t="shared" si="1"/>
        <v>-6.392797795986267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3.8126230435153929</v>
      </c>
      <c r="AC59">
        <f t="shared" si="2"/>
        <v>-0.21455271144997923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-1367.0015274331397</v>
      </c>
      <c r="AI59">
        <f t="shared" si="25"/>
        <v>-1367.8405681720189</v>
      </c>
      <c r="AJ59">
        <f t="shared" si="7"/>
        <v>4.0271757549653717</v>
      </c>
      <c r="AK59">
        <f t="shared" si="22"/>
        <v>0.26688361304607755</v>
      </c>
      <c r="AL59">
        <f t="shared" si="26"/>
        <v>-1363.5465088040075</v>
      </c>
      <c r="AN59">
        <f t="shared" si="27"/>
        <v>0</v>
      </c>
      <c r="AO59">
        <f t="shared" si="27"/>
        <v>0</v>
      </c>
      <c r="AP59">
        <f t="shared" si="27"/>
        <v>-2.3080766144044735E-3</v>
      </c>
      <c r="AQ59">
        <f t="shared" si="27"/>
        <v>-3.7604184291914065</v>
      </c>
      <c r="AR59">
        <f t="shared" si="27"/>
        <v>-3.7627265058058108</v>
      </c>
      <c r="AS59">
        <f t="shared" si="27"/>
        <v>1.1078163134902048E-2</v>
      </c>
      <c r="AT59">
        <f t="shared" si="27"/>
        <v>7.3415723158125291E-4</v>
      </c>
      <c r="AU59">
        <f t="shared" si="23"/>
        <v>-3.7509141854393278</v>
      </c>
      <c r="AW59">
        <v>56</v>
      </c>
      <c r="AX59">
        <f>IF(Z59&gt;0, (R59*SUMPRODUCT(K59:$K$98, X59:$X$98)-K59*$AZ$3)/Z59, 0)</f>
        <v>-6.392797795986267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100000</v>
      </c>
      <c r="S60">
        <f t="shared" si="1"/>
        <v>-124.24822500061357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-0.21455271144997923</v>
      </c>
      <c r="AC60">
        <f t="shared" si="2"/>
        <v>-2.8329511866974286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-1042.5275569532137</v>
      </c>
      <c r="AI60">
        <f t="shared" si="25"/>
        <v>-1043.0975753954658</v>
      </c>
      <c r="AJ60">
        <f t="shared" si="7"/>
        <v>2.6183984752474494</v>
      </c>
      <c r="AK60">
        <f t="shared" si="22"/>
        <v>-1.5018689801498548E-2</v>
      </c>
      <c r="AL60">
        <f t="shared" si="26"/>
        <v>-1040.4941956100199</v>
      </c>
      <c r="AN60">
        <f t="shared" si="27"/>
        <v>0</v>
      </c>
      <c r="AO60">
        <f t="shared" si="27"/>
        <v>0</v>
      </c>
      <c r="AP60">
        <f t="shared" si="27"/>
        <v>-1.4000323049386506E-3</v>
      </c>
      <c r="AQ60">
        <f t="shared" si="27"/>
        <v>-2.5605702383183577</v>
      </c>
      <c r="AR60">
        <f t="shared" si="27"/>
        <v>-2.5619702706232967</v>
      </c>
      <c r="AS60">
        <f t="shared" si="27"/>
        <v>6.4310944713739339E-3</v>
      </c>
      <c r="AT60">
        <f t="shared" si="27"/>
        <v>-3.6887667733830909E-5</v>
      </c>
      <c r="AU60">
        <f t="shared" si="23"/>
        <v>-2.5555760638196565</v>
      </c>
      <c r="AW60">
        <v>57</v>
      </c>
      <c r="AX60">
        <f>IF(Z60&gt;0, (R60*SUMPRODUCT(K60:$K$98, X60:$X$98)-K60*$AZ$3)/Z60, 0)</f>
        <v>-124.24822500061357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100000</v>
      </c>
      <c r="S61">
        <f t="shared" si="1"/>
        <v>-292.57346730267585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-2.8329511866974286</v>
      </c>
      <c r="AC61">
        <f t="shared" si="2"/>
        <v>-4.3738607518515389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-762.31151202002604</v>
      </c>
      <c r="AI61">
        <f t="shared" si="25"/>
        <v>-762.68525239985058</v>
      </c>
      <c r="AJ61">
        <f t="shared" si="7"/>
        <v>1.5409095651541103</v>
      </c>
      <c r="AK61">
        <f t="shared" si="22"/>
        <v>-0.19830658306882001</v>
      </c>
      <c r="AL61">
        <f t="shared" si="26"/>
        <v>-761.3426494177653</v>
      </c>
      <c r="AN61">
        <f t="shared" si="27"/>
        <v>0</v>
      </c>
      <c r="AO61">
        <f t="shared" si="27"/>
        <v>0</v>
      </c>
      <c r="AP61">
        <f t="shared" si="27"/>
        <v>-8.1959849051286497E-4</v>
      </c>
      <c r="AQ61">
        <f t="shared" si="27"/>
        <v>-1.6717202589816267</v>
      </c>
      <c r="AR61">
        <f t="shared" si="27"/>
        <v>-1.6725398574721395</v>
      </c>
      <c r="AS61">
        <f t="shared" si="27"/>
        <v>3.3791562854674872E-3</v>
      </c>
      <c r="AT61">
        <f t="shared" si="27"/>
        <v>-4.348788220803628E-4</v>
      </c>
      <c r="AU61">
        <f t="shared" si="23"/>
        <v>-1.6695955800087523</v>
      </c>
      <c r="AW61">
        <v>58</v>
      </c>
      <c r="AX61">
        <f>IF(Z61&gt;0, (R61*SUMPRODUCT(K61:$K$98, X61:$X$98)-K61*$AZ$3)/Z61, 0)</f>
        <v>-292.57346730267585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100000</v>
      </c>
      <c r="S62">
        <f t="shared" si="1"/>
        <v>-544.03424925055538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-4.3738607518515389</v>
      </c>
      <c r="AC62">
        <f t="shared" si="2"/>
        <v>-5.1351696955079431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-536.10631312782448</v>
      </c>
      <c r="AI62">
        <f t="shared" si="25"/>
        <v>-536.34228952556884</v>
      </c>
      <c r="AJ62">
        <f t="shared" si="7"/>
        <v>0.76130894365640422</v>
      </c>
      <c r="AK62">
        <f t="shared" si="22"/>
        <v>-0.30617025262960773</v>
      </c>
      <c r="AL62">
        <f t="shared" si="26"/>
        <v>-535.88715083454201</v>
      </c>
      <c r="AN62">
        <f t="shared" si="27"/>
        <v>0</v>
      </c>
      <c r="AO62">
        <f t="shared" si="27"/>
        <v>0</v>
      </c>
      <c r="AP62">
        <f t="shared" si="27"/>
        <v>-4.6204223054594878E-4</v>
      </c>
      <c r="AQ62">
        <f t="shared" si="27"/>
        <v>-1.049697169272406</v>
      </c>
      <c r="AR62">
        <f t="shared" si="27"/>
        <v>-1.0501592115029519</v>
      </c>
      <c r="AS62">
        <f t="shared" si="27"/>
        <v>1.4906443433493988E-3</v>
      </c>
      <c r="AT62">
        <f t="shared" si="27"/>
        <v>-5.9948193041347035E-4</v>
      </c>
      <c r="AU62">
        <f t="shared" si="23"/>
        <v>-1.0492680490900159</v>
      </c>
      <c r="AW62">
        <v>59</v>
      </c>
      <c r="AX62">
        <f>IF(Z62&gt;0, (R62*SUMPRODUCT(K62:$K$98, X62:$X$98)-K62*$AZ$3)/Z62, 0)</f>
        <v>-544.03424925055538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25</v>
      </c>
      <c r="R63">
        <f t="shared" si="0"/>
        <v>100000</v>
      </c>
      <c r="S63">
        <f t="shared" si="1"/>
        <v>-938.07552619238106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-5.1351696955079431</v>
      </c>
      <c r="AC63">
        <f t="shared" si="2"/>
        <v>-5.3719996189542583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-361.80479633119523</v>
      </c>
      <c r="AI63">
        <f t="shared" si="25"/>
        <v>-361.94796176587937</v>
      </c>
      <c r="AJ63">
        <f t="shared" si="7"/>
        <v>0.23682992344631515</v>
      </c>
      <c r="AK63">
        <f t="shared" si="22"/>
        <v>-0.35946187868555607</v>
      </c>
      <c r="AL63">
        <f t="shared" si="26"/>
        <v>-362.07059372111866</v>
      </c>
      <c r="AN63">
        <f t="shared" si="27"/>
        <v>0</v>
      </c>
      <c r="AO63">
        <f t="shared" si="27"/>
        <v>0</v>
      </c>
      <c r="AP63">
        <f t="shared" si="27"/>
        <v>-2.5028409851739339E-4</v>
      </c>
      <c r="AQ63">
        <f t="shared" si="27"/>
        <v>-0.6325129210750311</v>
      </c>
      <c r="AR63">
        <f t="shared" si="27"/>
        <v>-0.63276320517354845</v>
      </c>
      <c r="AS63">
        <f t="shared" si="27"/>
        <v>4.1402985310310829E-4</v>
      </c>
      <c r="AT63">
        <f t="shared" si="27"/>
        <v>-6.2841699504279319E-4</v>
      </c>
      <c r="AU63">
        <f t="shared" si="23"/>
        <v>-0.63297759231548822</v>
      </c>
      <c r="AW63">
        <v>60</v>
      </c>
      <c r="AX63">
        <f>IF(Z63&gt;0, (R63*SUMPRODUCT(K63:$K$98, X63:$X$98)-K63*$AZ$3)/Z63, 0)</f>
        <v>-938.07552619238106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100000</v>
      </c>
      <c r="S64">
        <f t="shared" si="1"/>
        <v>-1584.5633643644342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-5.3719996189542583</v>
      </c>
      <c r="AC64">
        <f t="shared" si="2"/>
        <v>-5.2787382133988512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-233.79992889710246</v>
      </c>
      <c r="AI64">
        <f t="shared" si="25"/>
        <v>-233.88321269521546</v>
      </c>
      <c r="AJ64">
        <f t="shared" si="7"/>
        <v>-9.3261405555407073E-2</v>
      </c>
      <c r="AK64">
        <f t="shared" si="22"/>
        <v>-0.37603997332679812</v>
      </c>
      <c r="AL64">
        <f t="shared" si="26"/>
        <v>-234.35251407409768</v>
      </c>
      <c r="AN64">
        <f t="shared" si="27"/>
        <v>0</v>
      </c>
      <c r="AO64">
        <f t="shared" si="27"/>
        <v>0</v>
      </c>
      <c r="AP64">
        <f t="shared" si="27"/>
        <v>-1.2999827273880722E-4</v>
      </c>
      <c r="AQ64">
        <f t="shared" si="27"/>
        <v>-0.36493997165984049</v>
      </c>
      <c r="AR64">
        <f t="shared" si="27"/>
        <v>-0.36506996993257929</v>
      </c>
      <c r="AS64">
        <f t="shared" si="27"/>
        <v>-1.4557239115041044E-4</v>
      </c>
      <c r="AT64">
        <f t="shared" si="27"/>
        <v>-5.8696346853572392E-4</v>
      </c>
      <c r="AU64">
        <f t="shared" si="23"/>
        <v>-0.36580250579226548</v>
      </c>
      <c r="AW64">
        <v>61</v>
      </c>
      <c r="AX64">
        <f>IF(Z64&gt;0, (R64*SUMPRODUCT(K64:$K$98, X64:$X$98)-K64*$AZ$3)/Z64, 0)</f>
        <v>-1584.5633643644342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100000</v>
      </c>
      <c r="S65">
        <f t="shared" si="1"/>
        <v>-2693.904459544794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-5.2787382133988512</v>
      </c>
      <c r="AC65">
        <f t="shared" si="2"/>
        <v>-4.9956653934243711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-144.36053812211745</v>
      </c>
      <c r="AI65">
        <f t="shared" si="25"/>
        <v>-144.40689894771879</v>
      </c>
      <c r="AJ65">
        <f t="shared" si="7"/>
        <v>-0.28307281997448008</v>
      </c>
      <c r="AK65">
        <f t="shared" si="22"/>
        <v>-0.36951167493791964</v>
      </c>
      <c r="AL65">
        <f t="shared" si="26"/>
        <v>-145.05948344263118</v>
      </c>
      <c r="AN65">
        <f t="shared" si="27"/>
        <v>0</v>
      </c>
      <c r="AO65">
        <f t="shared" si="27"/>
        <v>0</v>
      </c>
      <c r="AP65">
        <f t="shared" si="27"/>
        <v>-6.4611555688753877E-5</v>
      </c>
      <c r="AQ65">
        <f t="shared" si="27"/>
        <v>-0.20119052728576714</v>
      </c>
      <c r="AR65">
        <f t="shared" si="27"/>
        <v>-0.20125513884145591</v>
      </c>
      <c r="AS65">
        <f t="shared" si="27"/>
        <v>-3.945092658407675E-4</v>
      </c>
      <c r="AT65">
        <f t="shared" si="27"/>
        <v>-5.1497625103142427E-4</v>
      </c>
      <c r="AU65">
        <f t="shared" si="23"/>
        <v>-0.20216462435832808</v>
      </c>
      <c r="AW65">
        <v>62</v>
      </c>
      <c r="AX65">
        <f>IF(Z65&gt;0, (R65*SUMPRODUCT(K65:$K$98, X65:$X$98)-K65*$AZ$3)/Z65, 0)</f>
        <v>-2693.904459544794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25</v>
      </c>
      <c r="R66">
        <f t="shared" si="0"/>
        <v>100000</v>
      </c>
      <c r="S66">
        <f t="shared" si="1"/>
        <v>-4685.97657555143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-4.9956653934243711</v>
      </c>
      <c r="AC66">
        <f t="shared" si="2"/>
        <v>-4.6182730710366391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-85.033680370476034</v>
      </c>
      <c r="AI66">
        <f t="shared" si="25"/>
        <v>-85.05831916772874</v>
      </c>
      <c r="AJ66">
        <f t="shared" si="7"/>
        <v>-0.37739232238773202</v>
      </c>
      <c r="AK66">
        <f t="shared" si="22"/>
        <v>-0.34969657753970601</v>
      </c>
      <c r="AL66">
        <f t="shared" si="26"/>
        <v>-85.785408067656178</v>
      </c>
      <c r="AN66">
        <f t="shared" si="27"/>
        <v>0</v>
      </c>
      <c r="AO66">
        <f t="shared" si="27"/>
        <v>0</v>
      </c>
      <c r="AP66">
        <f t="shared" si="27"/>
        <v>-3.0659178769160207E-5</v>
      </c>
      <c r="AQ66">
        <f t="shared" si="27"/>
        <v>-0.10581128539431035</v>
      </c>
      <c r="AR66">
        <f t="shared" si="27"/>
        <v>-0.10584194457307952</v>
      </c>
      <c r="AS66">
        <f t="shared" si="27"/>
        <v>-4.6960647305646359E-4</v>
      </c>
      <c r="AT66">
        <f t="shared" si="27"/>
        <v>-4.3514339502015215E-4</v>
      </c>
      <c r="AU66">
        <f t="shared" si="23"/>
        <v>-0.10674669444115613</v>
      </c>
      <c r="AW66">
        <v>63</v>
      </c>
      <c r="AX66">
        <f>IF(Z66&gt;0, (R66*SUMPRODUCT(K66:$K$98, X66:$X$98)-K66*$AZ$3)/Z66, 0)</f>
        <v>-4685.97657555143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8">$C$6</f>
        <v>100000</v>
      </c>
      <c r="S67">
        <f t="shared" ref="S67:S79" si="29">AX67</f>
        <v>-8435.8600376073628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-4.6182730710366391</v>
      </c>
      <c r="AC67">
        <f t="shared" ref="AC67:AC79" si="30">S67*Z67</f>
        <v>-4.207492526365324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-1.2469068084368913E-2</v>
      </c>
      <c r="AH67">
        <f t="shared" ref="AH67:AH79" si="33">-X67*R67</f>
        <v>-47.693364783218748</v>
      </c>
      <c r="AI67">
        <f t="shared" ref="AI67:AI79" si="34">SUM(AE67:AH67)</f>
        <v>-47.705833851303119</v>
      </c>
      <c r="AJ67">
        <f t="shared" ref="AJ67:AJ79" si="35">AB67-AC67</f>
        <v>-0.41078054467131508</v>
      </c>
      <c r="AK67">
        <f t="shared" si="22"/>
        <v>-0.32327911497256479</v>
      </c>
      <c r="AL67">
        <f t="shared" si="26"/>
        <v>-48.439893510947002</v>
      </c>
      <c r="AN67">
        <f t="shared" ref="AN67:AT79" si="36">AE67*$K67</f>
        <v>0</v>
      </c>
      <c r="AO67">
        <f t="shared" si="36"/>
        <v>0</v>
      </c>
      <c r="AP67">
        <f t="shared" si="36"/>
        <v>-1.3853419566979673E-5</v>
      </c>
      <c r="AQ67">
        <f t="shared" si="36"/>
        <v>-5.2988418094469178E-2</v>
      </c>
      <c r="AR67">
        <f t="shared" si="36"/>
        <v>-5.3002271514036157E-2</v>
      </c>
      <c r="AS67">
        <f t="shared" si="36"/>
        <v>-4.5638657169720502E-4</v>
      </c>
      <c r="AT67">
        <f t="shared" si="36"/>
        <v>-3.5917048384482116E-4</v>
      </c>
      <c r="AU67">
        <f t="shared" si="23"/>
        <v>-5.3817828569578188E-2</v>
      </c>
      <c r="AW67">
        <v>64</v>
      </c>
      <c r="AX67">
        <f>IF(Z67&gt;0, (R67*SUMPRODUCT(K67:$K$98, X67:$X$98)-K67*$AZ$3)/Z67, 0)</f>
        <v>-8435.8600376073628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25</v>
      </c>
      <c r="R68">
        <f t="shared" si="28"/>
        <v>100000</v>
      </c>
      <c r="S68">
        <f t="shared" si="29"/>
        <v>-15847.75123488638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-4.207492526365324</v>
      </c>
      <c r="AC68">
        <f t="shared" si="30"/>
        <v>-3.7992382390440569</v>
      </c>
      <c r="AE68">
        <f t="shared" si="31"/>
        <v>0</v>
      </c>
      <c r="AF68">
        <f t="shared" si="32"/>
        <v>0</v>
      </c>
      <c r="AG68">
        <f t="shared" si="32"/>
        <v>-5.9933396586271176E-3</v>
      </c>
      <c r="AH68">
        <f t="shared" si="33"/>
        <v>-25.404150979592423</v>
      </c>
      <c r="AI68">
        <f t="shared" si="34"/>
        <v>-25.410144319251049</v>
      </c>
      <c r="AJ68">
        <f t="shared" si="35"/>
        <v>-0.40825428732126712</v>
      </c>
      <c r="AK68">
        <f t="shared" si="22"/>
        <v>-0.2945244768455727</v>
      </c>
      <c r="AL68">
        <f t="shared" si="26"/>
        <v>-26.11292308341789</v>
      </c>
      <c r="AN68">
        <f t="shared" si="36"/>
        <v>0</v>
      </c>
      <c r="AO68">
        <f t="shared" si="36"/>
        <v>0</v>
      </c>
      <c r="AP68">
        <f t="shared" si="36"/>
        <v>-5.9453011713658824E-6</v>
      </c>
      <c r="AQ68">
        <f t="shared" si="36"/>
        <v>-2.5200528783500303E-2</v>
      </c>
      <c r="AR68">
        <f t="shared" si="36"/>
        <v>-2.5206474084671669E-2</v>
      </c>
      <c r="AS68">
        <f t="shared" si="36"/>
        <v>-4.0498200183472754E-4</v>
      </c>
      <c r="AT68">
        <f t="shared" si="36"/>
        <v>-2.9216377127322922E-4</v>
      </c>
      <c r="AU68">
        <f t="shared" si="23"/>
        <v>-2.5903619857779624E-2</v>
      </c>
      <c r="AW68">
        <v>65</v>
      </c>
      <c r="AX68">
        <f>IF(Z68&gt;0, (R68*SUMPRODUCT(K68:$K$98, X68:$X$98)-K68*$AZ$3)/Z68, 0)</f>
        <v>-15847.75123488638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100000</v>
      </c>
      <c r="S69">
        <f t="shared" si="29"/>
        <v>-31261.650372590717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-3.7992382390440569</v>
      </c>
      <c r="AC69">
        <f t="shared" si="30"/>
        <v>-3.4126149237063639</v>
      </c>
      <c r="AE69">
        <f t="shared" si="31"/>
        <v>0</v>
      </c>
      <c r="AF69">
        <f t="shared" si="32"/>
        <v>0</v>
      </c>
      <c r="AG69">
        <f t="shared" si="32"/>
        <v>-2.7290745074502231E-3</v>
      </c>
      <c r="AH69">
        <f t="shared" si="33"/>
        <v>-12.817327018362494</v>
      </c>
      <c r="AI69">
        <f t="shared" si="34"/>
        <v>-12.820056092869944</v>
      </c>
      <c r="AJ69">
        <f t="shared" si="35"/>
        <v>-0.38662331533769301</v>
      </c>
      <c r="AK69">
        <f t="shared" si="22"/>
        <v>-0.26594667673308403</v>
      </c>
      <c r="AL69">
        <f t="shared" si="26"/>
        <v>-13.472626084940721</v>
      </c>
      <c r="AN69">
        <f t="shared" si="36"/>
        <v>0</v>
      </c>
      <c r="AO69">
        <f t="shared" si="36"/>
        <v>0</v>
      </c>
      <c r="AP69">
        <f t="shared" si="36"/>
        <v>-2.417142967690161E-6</v>
      </c>
      <c r="AQ69">
        <f t="shared" si="36"/>
        <v>-1.1352314413711581E-2</v>
      </c>
      <c r="AR69">
        <f t="shared" si="36"/>
        <v>-1.135473155667927E-2</v>
      </c>
      <c r="AS69">
        <f t="shared" si="36"/>
        <v>-3.4243250789319299E-4</v>
      </c>
      <c r="AT69">
        <f t="shared" si="36"/>
        <v>-2.3554913495071279E-4</v>
      </c>
      <c r="AU69">
        <f t="shared" si="23"/>
        <v>-1.1932713199523177E-2</v>
      </c>
      <c r="AW69">
        <v>66</v>
      </c>
      <c r="AX69">
        <f>IF(Z69&gt;0, (R69*SUMPRODUCT(K69:$K$98, X69:$X$98)-K69*$AZ$3)/Z69, 0)</f>
        <v>-31261.650372590717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100000</v>
      </c>
      <c r="S70">
        <f t="shared" si="29"/>
        <v>-65725.67000359761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-3.4126149237063639</v>
      </c>
      <c r="AC70">
        <f t="shared" si="30"/>
        <v>-3.0562673772975812</v>
      </c>
      <c r="AE70">
        <f t="shared" si="31"/>
        <v>0</v>
      </c>
      <c r="AF70">
        <f t="shared" si="32"/>
        <v>0</v>
      </c>
      <c r="AG70">
        <f t="shared" si="32"/>
        <v>-1.1625090231603158E-3</v>
      </c>
      <c r="AH70">
        <f t="shared" si="33"/>
        <v>-6.1570989568616197</v>
      </c>
      <c r="AI70">
        <f t="shared" si="34"/>
        <v>-6.1582614658847801</v>
      </c>
      <c r="AJ70">
        <f t="shared" si="35"/>
        <v>-0.35634754640878263</v>
      </c>
      <c r="AK70">
        <f t="shared" si="22"/>
        <v>-0.23888304465944549</v>
      </c>
      <c r="AL70">
        <f t="shared" si="26"/>
        <v>-6.7534920569530081</v>
      </c>
      <c r="AN70">
        <f t="shared" si="36"/>
        <v>0</v>
      </c>
      <c r="AO70">
        <f t="shared" si="36"/>
        <v>0</v>
      </c>
      <c r="AP70">
        <f t="shared" si="36"/>
        <v>-9.1931692493753886E-7</v>
      </c>
      <c r="AQ70">
        <f t="shared" si="36"/>
        <v>-4.8690592217257699E-3</v>
      </c>
      <c r="AR70">
        <f t="shared" si="36"/>
        <v>-4.869978538650707E-3</v>
      </c>
      <c r="AS70">
        <f t="shared" si="36"/>
        <v>-2.8180110781676212E-4</v>
      </c>
      <c r="AT70">
        <f t="shared" si="36"/>
        <v>-1.8890969589124037E-4</v>
      </c>
      <c r="AU70">
        <f t="shared" si="23"/>
        <v>-5.34068934235871E-3</v>
      </c>
      <c r="AW70">
        <v>67</v>
      </c>
      <c r="AX70">
        <f>IF(Z70&gt;0, (R70*SUMPRODUCT(K70:$K$98, X70:$X$98)-K70*$AZ$3)/Z70, 0)</f>
        <v>-65725.67000359761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100000</v>
      </c>
      <c r="S71">
        <f t="shared" si="29"/>
        <v>-148128.1087146432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-3.0562673772975812</v>
      </c>
      <c r="AC71">
        <f t="shared" si="30"/>
        <v>-2.7328329893563663</v>
      </c>
      <c r="AE71">
        <f t="shared" si="31"/>
        <v>0</v>
      </c>
      <c r="AF71">
        <f t="shared" si="32"/>
        <v>0</v>
      </c>
      <c r="AG71">
        <f t="shared" si="32"/>
        <v>-4.6122795549576409E-4</v>
      </c>
      <c r="AH71">
        <f t="shared" si="33"/>
        <v>-2.7586239097317948</v>
      </c>
      <c r="AI71">
        <f t="shared" si="34"/>
        <v>-2.7590851376872907</v>
      </c>
      <c r="AJ71">
        <f t="shared" si="35"/>
        <v>-0.32343438794121493</v>
      </c>
      <c r="AK71">
        <f t="shared" si="22"/>
        <v>-0.2139387164108307</v>
      </c>
      <c r="AL71">
        <f t="shared" si="26"/>
        <v>-3.2964582420393365</v>
      </c>
      <c r="AN71">
        <f t="shared" si="36"/>
        <v>0</v>
      </c>
      <c r="AO71">
        <f t="shared" si="36"/>
        <v>0</v>
      </c>
      <c r="AP71">
        <f t="shared" si="36"/>
        <v>-3.2566157805328036E-7</v>
      </c>
      <c r="AQ71">
        <f t="shared" si="36"/>
        <v>-1.9477956723874623E-3</v>
      </c>
      <c r="AR71">
        <f t="shared" si="36"/>
        <v>-1.9481213339655158E-3</v>
      </c>
      <c r="AS71">
        <f t="shared" si="36"/>
        <v>-2.2836897009075651E-4</v>
      </c>
      <c r="AT71">
        <f t="shared" si="36"/>
        <v>-1.5105680209291699E-4</v>
      </c>
      <c r="AU71">
        <f t="shared" si="23"/>
        <v>-2.3275471061491894E-3</v>
      </c>
      <c r="AW71">
        <v>68</v>
      </c>
      <c r="AX71">
        <f>IF(Z71&gt;0, (R71*SUMPRODUCT(K71:$K$98, X71:$X$98)-K71*$AZ$3)/Z71, 0)</f>
        <v>-148128.1087146432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100000</v>
      </c>
      <c r="S72">
        <f t="shared" si="29"/>
        <v>-359899.5531288581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-2.7328329893563663</v>
      </c>
      <c r="AC72">
        <f t="shared" si="30"/>
        <v>-2.4416527072046996</v>
      </c>
      <c r="AE72">
        <f t="shared" si="31"/>
        <v>0</v>
      </c>
      <c r="AF72">
        <f t="shared" si="32"/>
        <v>0</v>
      </c>
      <c r="AG72">
        <f t="shared" si="32"/>
        <v>-1.6960653923974814E-4</v>
      </c>
      <c r="AH72">
        <f t="shared" si="33"/>
        <v>-1.1480365468042333</v>
      </c>
      <c r="AI72">
        <f t="shared" si="34"/>
        <v>-1.1482061533434731</v>
      </c>
      <c r="AJ72">
        <f t="shared" si="35"/>
        <v>-0.29118028215166669</v>
      </c>
      <c r="AK72">
        <f t="shared" ref="AK72:AK79" si="49">G72*SUM(AB72:AB72, AE72:AF72)</f>
        <v>-0.19129830925494565</v>
      </c>
      <c r="AL72">
        <f t="shared" si="26"/>
        <v>-1.6306847447500854</v>
      </c>
      <c r="AN72">
        <f t="shared" si="36"/>
        <v>0</v>
      </c>
      <c r="AO72">
        <f t="shared" si="36"/>
        <v>0</v>
      </c>
      <c r="AP72">
        <f t="shared" si="36"/>
        <v>-1.069240672775697E-7</v>
      </c>
      <c r="AQ72">
        <f t="shared" si="36"/>
        <v>-7.2375002472096258E-4</v>
      </c>
      <c r="AR72">
        <f t="shared" si="36"/>
        <v>-7.2385694878824018E-4</v>
      </c>
      <c r="AS72">
        <f t="shared" si="36"/>
        <v>-1.8356709722540041E-4</v>
      </c>
      <c r="AT72">
        <f t="shared" si="36"/>
        <v>-1.2059908409514644E-4</v>
      </c>
      <c r="AU72">
        <f t="shared" si="23"/>
        <v>-1.0280231301087871E-3</v>
      </c>
      <c r="AW72">
        <v>69</v>
      </c>
      <c r="AX72">
        <f>IF(Z72&gt;0, (R72*SUMPRODUCT(K72:$K$98, X72:$X$98)-K72*$AZ$3)/Z72, 0)</f>
        <v>-359899.5531288581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100000</v>
      </c>
      <c r="S73">
        <f t="shared" si="29"/>
        <v>-948344.69686505268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-2.4416527072046996</v>
      </c>
      <c r="AC73">
        <f t="shared" si="30"/>
        <v>-2.1806549591722288</v>
      </c>
      <c r="AE73">
        <f t="shared" si="31"/>
        <v>0</v>
      </c>
      <c r="AF73">
        <f t="shared" si="32"/>
        <v>0</v>
      </c>
      <c r="AG73">
        <f t="shared" si="32"/>
        <v>-5.7485821515658542E-5</v>
      </c>
      <c r="AH73">
        <f t="shared" si="33"/>
        <v>-0.44169860932676852</v>
      </c>
      <c r="AI73">
        <f t="shared" si="34"/>
        <v>-0.44175609514828418</v>
      </c>
      <c r="AJ73">
        <f t="shared" si="35"/>
        <v>-0.26099774803247078</v>
      </c>
      <c r="AK73">
        <f t="shared" si="49"/>
        <v>-0.17091568950432898</v>
      </c>
      <c r="AL73">
        <f t="shared" si="26"/>
        <v>-0.87366953268508396</v>
      </c>
      <c r="AN73">
        <f t="shared" si="36"/>
        <v>0</v>
      </c>
      <c r="AO73">
        <f t="shared" si="36"/>
        <v>0</v>
      </c>
      <c r="AP73">
        <f t="shared" si="36"/>
        <v>-3.2357547497444618E-8</v>
      </c>
      <c r="AQ73">
        <f t="shared" si="36"/>
        <v>-2.486227621702001E-4</v>
      </c>
      <c r="AR73">
        <f t="shared" si="36"/>
        <v>-2.4865511971769753E-4</v>
      </c>
      <c r="AS73">
        <f t="shared" si="36"/>
        <v>-1.4691008680090545E-4</v>
      </c>
      <c r="AT73">
        <f t="shared" si="36"/>
        <v>-9.6204810079793219E-5</v>
      </c>
      <c r="AU73">
        <f t="shared" si="23"/>
        <v>-4.9177001659839626E-4</v>
      </c>
      <c r="AW73">
        <v>70</v>
      </c>
      <c r="AX73">
        <f>IF(Z73&gt;0, (R73*SUMPRODUCT(K73:$K$98, X73:$X$98)-K73*$AZ$3)/Z73, 0)</f>
        <v>-948344.69686505268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100000</v>
      </c>
      <c r="S74">
        <f t="shared" si="29"/>
        <v>-2728078.9822228504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-2.1806549591722288</v>
      </c>
      <c r="AC74">
        <f t="shared" si="30"/>
        <v>-1.9472236729547638</v>
      </c>
      <c r="AE74">
        <f t="shared" si="31"/>
        <v>0</v>
      </c>
      <c r="AF74">
        <f t="shared" si="32"/>
        <v>0</v>
      </c>
      <c r="AG74">
        <f t="shared" si="32"/>
        <v>-1.7844275089207256E-5</v>
      </c>
      <c r="AH74">
        <f t="shared" si="33"/>
        <v>-0.1562667528451788</v>
      </c>
      <c r="AI74">
        <f t="shared" si="34"/>
        <v>-0.15628459712026802</v>
      </c>
      <c r="AJ74">
        <f t="shared" si="35"/>
        <v>-0.23343128621746501</v>
      </c>
      <c r="AK74">
        <f t="shared" si="49"/>
        <v>-0.15264584714205603</v>
      </c>
      <c r="AL74">
        <f t="shared" si="26"/>
        <v>-0.54236173047978897</v>
      </c>
      <c r="AN74">
        <f t="shared" si="36"/>
        <v>0</v>
      </c>
      <c r="AO74">
        <f t="shared" si="36"/>
        <v>0</v>
      </c>
      <c r="AP74">
        <f t="shared" si="36"/>
        <v>-8.9680029467168967E-9</v>
      </c>
      <c r="AQ74">
        <f t="shared" si="36"/>
        <v>-7.8535031150525863E-5</v>
      </c>
      <c r="AR74">
        <f t="shared" si="36"/>
        <v>-7.8543999153472588E-5</v>
      </c>
      <c r="AS74">
        <f t="shared" si="36"/>
        <v>-1.1731563496912795E-4</v>
      </c>
      <c r="AT74">
        <f t="shared" si="36"/>
        <v>-7.671527143190164E-5</v>
      </c>
      <c r="AU74">
        <f t="shared" si="23"/>
        <v>-2.7257490555450213E-4</v>
      </c>
      <c r="AW74">
        <v>71</v>
      </c>
      <c r="AX74">
        <f>IF(Z74&gt;0, (R74*SUMPRODUCT(K74:$K$98, X74:$X$98)-K74*$AZ$3)/Z74, 0)</f>
        <v>-2728078.9822228504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100000</v>
      </c>
      <c r="S75">
        <f t="shared" si="29"/>
        <v>-8636884.5748759881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-1.9472236729547638</v>
      </c>
      <c r="AC75">
        <f t="shared" si="30"/>
        <v>-1.7386594321112405</v>
      </c>
      <c r="AE75">
        <f t="shared" si="31"/>
        <v>0</v>
      </c>
      <c r="AF75">
        <f t="shared" si="32"/>
        <v>0</v>
      </c>
      <c r="AG75">
        <f t="shared" si="32"/>
        <v>-5.0326579481242077E-6</v>
      </c>
      <c r="AH75">
        <f t="shared" si="33"/>
        <v>-5.0532697560763909E-2</v>
      </c>
      <c r="AI75">
        <f t="shared" si="34"/>
        <v>-5.0537730218712031E-2</v>
      </c>
      <c r="AJ75">
        <f t="shared" si="35"/>
        <v>-0.20856424084352332</v>
      </c>
      <c r="AK75">
        <f t="shared" si="49"/>
        <v>-0.13630565710683348</v>
      </c>
      <c r="AL75">
        <f t="shared" si="26"/>
        <v>-0.39540762816906883</v>
      </c>
      <c r="AN75">
        <f t="shared" si="36"/>
        <v>0</v>
      </c>
      <c r="AO75">
        <f t="shared" si="36"/>
        <v>0</v>
      </c>
      <c r="AP75">
        <f t="shared" si="36"/>
        <v>-2.2582718648541819E-9</v>
      </c>
      <c r="AQ75">
        <f t="shared" si="36"/>
        <v>-2.2675208673618016E-5</v>
      </c>
      <c r="AR75">
        <f t="shared" si="36"/>
        <v>-2.267746694548287E-5</v>
      </c>
      <c r="AS75">
        <f t="shared" si="36"/>
        <v>-9.3587675134399148E-5</v>
      </c>
      <c r="AT75">
        <f t="shared" si="36"/>
        <v>-6.1163550878627393E-5</v>
      </c>
      <c r="AU75">
        <f t="shared" si="23"/>
        <v>-1.774286929585094E-4</v>
      </c>
      <c r="AW75">
        <v>72</v>
      </c>
      <c r="AX75">
        <f>IF(Z75&gt;0, (R75*SUMPRODUCT(K75:$K$98, X75:$X$98)-K75*$AZ$3)/Z75, 0)</f>
        <v>-8636884.5748759881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8"/>
        <v>100000</v>
      </c>
      <c r="S76">
        <f t="shared" si="29"/>
        <v>-30402121.456724327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-1.7386594321112405</v>
      </c>
      <c r="AC76">
        <f t="shared" si="30"/>
        <v>-1.552393914574669</v>
      </c>
      <c r="AE76">
        <f t="shared" si="31"/>
        <v>0</v>
      </c>
      <c r="AF76">
        <f t="shared" si="32"/>
        <v>0</v>
      </c>
      <c r="AG76">
        <f t="shared" si="32"/>
        <v>-1.2765506485989905E-6</v>
      </c>
      <c r="AH76">
        <f t="shared" si="33"/>
        <v>-1.4823122880175902E-2</v>
      </c>
      <c r="AI76">
        <f t="shared" si="34"/>
        <v>-1.4824399430824501E-2</v>
      </c>
      <c r="AJ76">
        <f t="shared" si="35"/>
        <v>-0.1862655175365715</v>
      </c>
      <c r="AK76">
        <f t="shared" si="49"/>
        <v>-0.12170616024778685</v>
      </c>
      <c r="AL76">
        <f t="shared" si="26"/>
        <v>-0.32279607721518289</v>
      </c>
      <c r="AN76">
        <f t="shared" si="36"/>
        <v>0</v>
      </c>
      <c r="AO76">
        <f t="shared" si="36"/>
        <v>0</v>
      </c>
      <c r="AP76">
        <f t="shared" si="36"/>
        <v>-5.1144488294325696E-10</v>
      </c>
      <c r="AQ76">
        <f t="shared" si="36"/>
        <v>-5.9388245618185441E-6</v>
      </c>
      <c r="AR76">
        <f t="shared" si="36"/>
        <v>-5.9393360067014877E-6</v>
      </c>
      <c r="AS76">
        <f t="shared" si="36"/>
        <v>-7.4626530421969124E-5</v>
      </c>
      <c r="AT76">
        <f t="shared" si="36"/>
        <v>-4.8761083588588799E-5</v>
      </c>
      <c r="AU76">
        <f t="shared" si="23"/>
        <v>-1.2932695001725941E-4</v>
      </c>
      <c r="AW76">
        <v>73</v>
      </c>
      <c r="AX76">
        <f>IF(Z76&gt;0, (R76*SUMPRODUCT(K76:$K$98, X76:$X$98)-K76*$AZ$3)/Z76, 0)</f>
        <v>-30402121.456724327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100000</v>
      </c>
      <c r="S77">
        <f t="shared" si="29"/>
        <v>-120497214.16625397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-1.552393914574669</v>
      </c>
      <c r="AC77">
        <f t="shared" si="30"/>
        <v>-1.3860711098766909</v>
      </c>
      <c r="AE77">
        <f t="shared" si="31"/>
        <v>0</v>
      </c>
      <c r="AF77">
        <f t="shared" si="32"/>
        <v>0</v>
      </c>
      <c r="AG77">
        <f t="shared" si="32"/>
        <v>-2.8757326869903461E-7</v>
      </c>
      <c r="AH77">
        <f t="shared" si="33"/>
        <v>-3.9048474936558639E-3</v>
      </c>
      <c r="AI77">
        <f t="shared" si="34"/>
        <v>-3.9051350669245628E-3</v>
      </c>
      <c r="AJ77">
        <f t="shared" si="35"/>
        <v>-0.16632280469797811</v>
      </c>
      <c r="AK77">
        <f t="shared" si="49"/>
        <v>-0.10866757402022684</v>
      </c>
      <c r="AL77">
        <f t="shared" si="26"/>
        <v>-0.2788955137851295</v>
      </c>
      <c r="AN77">
        <f t="shared" si="36"/>
        <v>0</v>
      </c>
      <c r="AO77">
        <f t="shared" si="36"/>
        <v>0</v>
      </c>
      <c r="AP77">
        <f t="shared" si="36"/>
        <v>-1.0287060129912599E-10</v>
      </c>
      <c r="AQ77">
        <f t="shared" si="36"/>
        <v>-1.3968405737814402E-6</v>
      </c>
      <c r="AR77">
        <f t="shared" si="36"/>
        <v>-1.3969434443827392E-6</v>
      </c>
      <c r="AS77">
        <f t="shared" si="36"/>
        <v>-5.9496931013239004E-5</v>
      </c>
      <c r="AT77">
        <f t="shared" si="36"/>
        <v>-3.8872523624152633E-5</v>
      </c>
      <c r="AU77">
        <f t="shared" si="23"/>
        <v>-9.9766398081774365E-5</v>
      </c>
      <c r="AW77">
        <v>74</v>
      </c>
      <c r="AX77">
        <f>IF(Z77&gt;0, (R77*SUMPRODUCT(K77:$K$98, X77:$X$98)-K77*$AZ$3)/Z77, 0)</f>
        <v>-120497214.16625397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100000</v>
      </c>
      <c r="S78">
        <f t="shared" si="29"/>
        <v>-546420426.57368743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-1.3860711098766909</v>
      </c>
      <c r="AC78">
        <f t="shared" si="30"/>
        <v>-1.2375647000007111</v>
      </c>
      <c r="AE78">
        <f t="shared" si="31"/>
        <v>0</v>
      </c>
      <c r="AF78">
        <f t="shared" si="32"/>
        <v>0</v>
      </c>
      <c r="AG78">
        <f t="shared" si="32"/>
        <v>-5.6621451167227712E-8</v>
      </c>
      <c r="AH78">
        <f t="shared" si="33"/>
        <v>-9.1230433937926618E-4</v>
      </c>
      <c r="AI78">
        <f t="shared" si="34"/>
        <v>-9.1236096083043342E-4</v>
      </c>
      <c r="AJ78">
        <f t="shared" si="35"/>
        <v>-0.14850640987597985</v>
      </c>
      <c r="AK78">
        <f t="shared" si="49"/>
        <v>-9.7024977691368378E-2</v>
      </c>
      <c r="AL78">
        <f t="shared" si="26"/>
        <v>-0.24644374852817869</v>
      </c>
      <c r="AN78">
        <f t="shared" si="36"/>
        <v>0</v>
      </c>
      <c r="AO78">
        <f t="shared" si="36"/>
        <v>0</v>
      </c>
      <c r="AP78">
        <f t="shared" si="36"/>
        <v>-1.8084468010884024E-11</v>
      </c>
      <c r="AQ78">
        <f t="shared" si="36"/>
        <v>-2.9138318254980221E-7</v>
      </c>
      <c r="AR78">
        <f t="shared" si="36"/>
        <v>-2.9140126701781307E-7</v>
      </c>
      <c r="AS78">
        <f t="shared" si="36"/>
        <v>-4.7431836582242859E-5</v>
      </c>
      <c r="AT78">
        <f t="shared" si="36"/>
        <v>-3.098905219038027E-5</v>
      </c>
      <c r="AU78">
        <f t="shared" si="23"/>
        <v>-7.871229003964096E-5</v>
      </c>
      <c r="AW78">
        <v>75</v>
      </c>
      <c r="AX78">
        <f>IF(Z78&gt;0, (R78*SUMPRODUCT(K78:$K$98, X78:$X$98)-K78*$AZ$3)/Z78, 0)</f>
        <v>-546420426.57368743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-1.2375647000007111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-2.2648580466891083E-4</v>
      </c>
      <c r="AI79">
        <f t="shared" si="34"/>
        <v>-2.2648580466891083E-4</v>
      </c>
      <c r="AJ79">
        <f t="shared" si="35"/>
        <v>-1.2375647000007111</v>
      </c>
      <c r="AK79">
        <f t="shared" si="49"/>
        <v>-8.6629529000049776E-2</v>
      </c>
      <c r="AL79">
        <f t="shared" si="26"/>
        <v>-1.3244207148054299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-6.4587385753157227E-8</v>
      </c>
      <c r="AR79">
        <f t="shared" si="36"/>
        <v>-6.4587385753157227E-8</v>
      </c>
      <c r="AS79">
        <f t="shared" si="36"/>
        <v>-3.5291866874519477E-4</v>
      </c>
      <c r="AT79">
        <f t="shared" si="36"/>
        <v>-2.4704306812163633E-5</v>
      </c>
      <c r="AU79">
        <f t="shared" si="23"/>
        <v>-3.7768756294311159E-4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7534.8234572848933</v>
      </c>
      <c r="AO81" s="8">
        <f t="shared" si="50"/>
        <v>-753.48234572848935</v>
      </c>
      <c r="AP81" s="8">
        <f t="shared" si="50"/>
        <v>-487.96889397301959</v>
      </c>
      <c r="AQ81" s="8">
        <f t="shared" si="50"/>
        <v>-3874.7465140125978</v>
      </c>
      <c r="AR81" s="8">
        <f t="shared" si="50"/>
        <v>2418.6257035707863</v>
      </c>
      <c r="AS81" s="8">
        <f t="shared" si="50"/>
        <v>-328.04746523974683</v>
      </c>
      <c r="AT81" s="8">
        <f t="shared" si="50"/>
        <v>151.63676266204234</v>
      </c>
      <c r="AU81" s="8">
        <f t="shared" si="50"/>
        <v>2242.2150009930815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E320C-368A-4AD5-BF77-14C3E8686272}">
  <sheetPr codeName="Sheet8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11898.978678565056</v>
      </c>
      <c r="K3">
        <v>1</v>
      </c>
      <c r="L3" s="2">
        <v>0</v>
      </c>
      <c r="O3">
        <f>$C$3</f>
        <v>11898.978678565056</v>
      </c>
      <c r="P3" s="2">
        <f>O3*C5</f>
        <v>1189.8978678565056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11898.978678565056</v>
      </c>
      <c r="AF3">
        <f t="shared" ref="AF3:AG34" si="4">-$Z3*P3</f>
        <v>-1189.8978678565056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10435.931068908551</v>
      </c>
      <c r="AJ3">
        <f t="shared" ref="AJ3:AJ66" si="7">AB3-AC3</f>
        <v>0</v>
      </c>
      <c r="AL3">
        <f t="shared" ref="AL3:AL34" si="8">SUM(AI3:AK3)</f>
        <v>10435.931068908551</v>
      </c>
      <c r="AN3">
        <f t="shared" ref="AN3:AU34" si="9">AE3*$K3</f>
        <v>11898.978678565056</v>
      </c>
      <c r="AO3">
        <f t="shared" si="9"/>
        <v>-1189.8978678565056</v>
      </c>
      <c r="AP3">
        <f t="shared" si="9"/>
        <v>-273.14974180000002</v>
      </c>
      <c r="AQ3">
        <f t="shared" si="9"/>
        <v>0</v>
      </c>
      <c r="AR3">
        <f t="shared" si="9"/>
        <v>10435.931068908551</v>
      </c>
      <c r="AS3">
        <f t="shared" si="9"/>
        <v>0</v>
      </c>
      <c r="AT3">
        <f t="shared" si="9"/>
        <v>0</v>
      </c>
      <c r="AU3">
        <f t="shared" si="9"/>
        <v>10435.931068908551</v>
      </c>
      <c r="AW3">
        <v>0</v>
      </c>
      <c r="AX3">
        <f>IF(Z3&gt;0, (R3*SUMPRODUCT(K3:$K$98, X3:$X$98)-K3*$AZ$3)/Z3, 0)</f>
        <v>0</v>
      </c>
      <c r="AZ3">
        <f>C6*ABS(SUMPRODUCT(X4:X69, K4:K69))/1</f>
        <v>6267.0448633015549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426.11790951943948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420.37552539544959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-420.37552539544959</v>
      </c>
      <c r="AK4">
        <f>G4*SUM(AB4, AE4:AF4)</f>
        <v>0</v>
      </c>
      <c r="AL4">
        <f t="shared" si="8"/>
        <v>-767.98002539544962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-324.288179867525</v>
      </c>
      <c r="AR4">
        <f t="shared" si="9"/>
        <v>-324.288179867525</v>
      </c>
      <c r="AS4">
        <f t="shared" si="9"/>
        <v>-392.17793207897154</v>
      </c>
      <c r="AT4">
        <f t="shared" si="9"/>
        <v>0</v>
      </c>
      <c r="AU4">
        <f t="shared" si="9"/>
        <v>-716.46611194649654</v>
      </c>
      <c r="AW4">
        <v>1</v>
      </c>
      <c r="AX4">
        <f>IF(Z4&gt;0, (R4*SUMPRODUCT(K4:$K$98, X4:$X$98)-K4*$AZ$3)/Z4, 0)</f>
        <v>426.11790951943948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100000</v>
      </c>
      <c r="S5">
        <f t="shared" si="1"/>
        <v>599.89763497679348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420.37552539544959</v>
      </c>
      <c r="AC5">
        <f t="shared" si="2"/>
        <v>583.75637371257562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-356.540806405296</v>
      </c>
      <c r="AI5">
        <f t="shared" si="6"/>
        <v>-380.86813908994469</v>
      </c>
      <c r="AJ5">
        <f t="shared" si="7"/>
        <v>-163.38084831712604</v>
      </c>
      <c r="AK5">
        <f>G5*SUM(AB5, AE5:AF5)</f>
        <v>17.235396541213433</v>
      </c>
      <c r="AL5">
        <f t="shared" si="8"/>
        <v>-527.01359086585728</v>
      </c>
      <c r="AN5">
        <f t="shared" si="9"/>
        <v>0</v>
      </c>
      <c r="AO5">
        <f t="shared" si="9"/>
        <v>0</v>
      </c>
      <c r="AP5">
        <f t="shared" si="9"/>
        <v>-20.802497227225611</v>
      </c>
      <c r="AQ5">
        <f t="shared" si="9"/>
        <v>-304.88090218453249</v>
      </c>
      <c r="AR5">
        <f t="shared" si="9"/>
        <v>-325.68339941175816</v>
      </c>
      <c r="AS5">
        <f t="shared" si="9"/>
        <v>-139.70827333008395</v>
      </c>
      <c r="AT5">
        <f t="shared" si="9"/>
        <v>14.738125770153836</v>
      </c>
      <c r="AU5">
        <f t="shared" si="9"/>
        <v>-450.65354697168823</v>
      </c>
      <c r="AW5">
        <v>2</v>
      </c>
      <c r="AX5">
        <f>IF(Z5&gt;0, (R5*SUMPRODUCT(K5:$K$98, X5:$X$98)-K5*$AZ$3)/Z5, 0)</f>
        <v>599.89763497679348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100000</v>
      </c>
      <c r="S6">
        <f t="shared" si="1"/>
        <v>837.14660012891045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583.75637371257562</v>
      </c>
      <c r="AC6">
        <f t="shared" si="2"/>
        <v>803.41451853280614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-365.64895732735908</v>
      </c>
      <c r="AI6">
        <f t="shared" si="6"/>
        <v>-389.64160444582944</v>
      </c>
      <c r="AJ6">
        <f t="shared" si="7"/>
        <v>-219.65814482023052</v>
      </c>
      <c r="AK6">
        <f>G6*SUM(AB6, AE6:AF6)</f>
        <v>34.149747862185677</v>
      </c>
      <c r="AL6">
        <f t="shared" si="8"/>
        <v>-575.15000140387428</v>
      </c>
      <c r="AN6">
        <f t="shared" si="9"/>
        <v>0</v>
      </c>
      <c r="AO6">
        <f t="shared" si="9"/>
        <v>0</v>
      </c>
      <c r="AP6">
        <f t="shared" si="9"/>
        <v>-18.508168620827529</v>
      </c>
      <c r="AQ6">
        <f t="shared" si="9"/>
        <v>-282.06527294917311</v>
      </c>
      <c r="AR6">
        <f t="shared" si="9"/>
        <v>-300.57344157000068</v>
      </c>
      <c r="AS6">
        <f t="shared" si="9"/>
        <v>-169.44649597006088</v>
      </c>
      <c r="AT6">
        <f t="shared" si="9"/>
        <v>26.343458004911181</v>
      </c>
      <c r="AU6">
        <f t="shared" si="9"/>
        <v>-443.67647953515035</v>
      </c>
      <c r="AW6">
        <v>3</v>
      </c>
      <c r="AX6">
        <f>IF(Z6&gt;0, (R6*SUMPRODUCT(K6:$K$98, X6:$X$98)-K6*$AZ$3)/Z6, 0)</f>
        <v>837.14660012891045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100000</v>
      </c>
      <c r="S7">
        <f t="shared" si="1"/>
        <v>1011.5097990022568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803.41451853280614</v>
      </c>
      <c r="AC7">
        <f t="shared" si="2"/>
        <v>957.24689924137419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-375.42772893333057</v>
      </c>
      <c r="AI7">
        <f t="shared" si="6"/>
        <v>-399.08659264838286</v>
      </c>
      <c r="AJ7">
        <f t="shared" si="7"/>
        <v>-153.83238070856805</v>
      </c>
      <c r="AK7">
        <f>G7*SUM(AB7, AE7:AF7)</f>
        <v>39.447652859960783</v>
      </c>
      <c r="AL7">
        <f t="shared" si="8"/>
        <v>-513.47132049699007</v>
      </c>
      <c r="AN7">
        <f t="shared" si="9"/>
        <v>0</v>
      </c>
      <c r="AO7">
        <f t="shared" si="9"/>
        <v>0</v>
      </c>
      <c r="AP7">
        <f t="shared" si="9"/>
        <v>-16.605117601454612</v>
      </c>
      <c r="AQ7">
        <f t="shared" si="9"/>
        <v>-263.49623823306234</v>
      </c>
      <c r="AR7">
        <f t="shared" si="9"/>
        <v>-280.10135583451694</v>
      </c>
      <c r="AS7">
        <f t="shared" si="9"/>
        <v>-107.96819337322356</v>
      </c>
      <c r="AT7">
        <f t="shared" si="9"/>
        <v>27.686575430258689</v>
      </c>
      <c r="AU7">
        <f t="shared" si="9"/>
        <v>-360.38297377748177</v>
      </c>
      <c r="AW7">
        <v>4</v>
      </c>
      <c r="AX7">
        <f>IF(Z7&gt;0, (R7*SUMPRODUCT(K7:$K$98, X7:$X$98)-K7*$AZ$3)/Z7, 0)</f>
        <v>1011.5097990022568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100000</v>
      </c>
      <c r="S8">
        <f t="shared" si="1"/>
        <v>1057.3039672841703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957.24689924137419</v>
      </c>
      <c r="AC8">
        <f t="shared" si="2"/>
        <v>986.49553669756995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-386.17445278167747</v>
      </c>
      <c r="AI8">
        <f t="shared" si="6"/>
        <v>-409.50018424638387</v>
      </c>
      <c r="AJ8">
        <f t="shared" si="7"/>
        <v>-29.248637456195752</v>
      </c>
      <c r="AK8">
        <f t="shared" ref="AK8:AK69" si="22">G8*SUM(AB8:AB8, AE8:AF8)</f>
        <v>20.389358953841271</v>
      </c>
      <c r="AL8">
        <f t="shared" si="8"/>
        <v>-418.35946274873834</v>
      </c>
      <c r="AN8">
        <f t="shared" si="9"/>
        <v>0</v>
      </c>
      <c r="AO8">
        <f t="shared" si="9"/>
        <v>0</v>
      </c>
      <c r="AP8">
        <f t="shared" si="9"/>
        <v>-15.281720062059497</v>
      </c>
      <c r="AQ8">
        <f t="shared" si="9"/>
        <v>-252.99999236713739</v>
      </c>
      <c r="AR8">
        <f t="shared" si="9"/>
        <v>-268.28171242919689</v>
      </c>
      <c r="AS8">
        <f t="shared" si="9"/>
        <v>-19.162078174420841</v>
      </c>
      <c r="AT8">
        <f t="shared" si="9"/>
        <v>13.357972342642283</v>
      </c>
      <c r="AU8">
        <f t="shared" si="9"/>
        <v>-274.08581826097549</v>
      </c>
      <c r="AW8">
        <v>5</v>
      </c>
      <c r="AX8">
        <f>IF(Z8&gt;0, (R8*SUMPRODUCT(K8:$K$98, X8:$X$98)-K8*$AZ$3)/Z8, 0)</f>
        <v>1057.3039672841703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100000</v>
      </c>
      <c r="S9">
        <f t="shared" si="1"/>
        <v>1033.8783331676932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986.49553669756995</v>
      </c>
      <c r="AC9">
        <f t="shared" si="2"/>
        <v>950.86013112403725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-399.68109038096969</v>
      </c>
      <c r="AI9">
        <f t="shared" si="6"/>
        <v>-422.67364425843374</v>
      </c>
      <c r="AJ9">
        <f t="shared" si="7"/>
        <v>35.635405573532694</v>
      </c>
      <c r="AK9">
        <f t="shared" si="22"/>
        <v>5.8203236665156624</v>
      </c>
      <c r="AL9">
        <f t="shared" si="8"/>
        <v>-381.21791501838538</v>
      </c>
      <c r="AN9">
        <f t="shared" si="9"/>
        <v>0</v>
      </c>
      <c r="AO9">
        <f t="shared" si="9"/>
        <v>0</v>
      </c>
      <c r="AP9">
        <f t="shared" si="9"/>
        <v>-14.265972785473149</v>
      </c>
      <c r="AQ9">
        <f t="shared" si="9"/>
        <v>-247.98635195682857</v>
      </c>
      <c r="AR9">
        <f t="shared" si="9"/>
        <v>-262.25232474230171</v>
      </c>
      <c r="AS9">
        <f t="shared" si="9"/>
        <v>22.110363590779414</v>
      </c>
      <c r="AT9">
        <f t="shared" si="9"/>
        <v>3.6112812639983125</v>
      </c>
      <c r="AU9">
        <f t="shared" si="9"/>
        <v>-236.53067988752397</v>
      </c>
      <c r="AW9">
        <v>6</v>
      </c>
      <c r="AX9">
        <f>IF(Z9&gt;0, (R9*SUMPRODUCT(K9:$K$98, X9:$X$98)-K9*$AZ$3)/Z9, 0)</f>
        <v>1033.8783331676932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100000</v>
      </c>
      <c r="S10">
        <f t="shared" si="1"/>
        <v>995.67090581623222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950.86013112403725</v>
      </c>
      <c r="AC10">
        <f t="shared" si="2"/>
        <v>902.44248169046659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-413.89070978232536</v>
      </c>
      <c r="AI10">
        <f t="shared" si="6"/>
        <v>-436.54986544356922</v>
      </c>
      <c r="AJ10">
        <f t="shared" si="7"/>
        <v>48.417649433570659</v>
      </c>
      <c r="AK10">
        <f t="shared" si="22"/>
        <v>3.8985265376085532</v>
      </c>
      <c r="AL10">
        <f t="shared" si="8"/>
        <v>-384.23368947238998</v>
      </c>
      <c r="AN10">
        <f t="shared" si="9"/>
        <v>0</v>
      </c>
      <c r="AO10">
        <f t="shared" si="9"/>
        <v>0</v>
      </c>
      <c r="AP10">
        <f t="shared" si="9"/>
        <v>-13.337550841985683</v>
      </c>
      <c r="AQ10">
        <f t="shared" si="9"/>
        <v>-243.62286341450891</v>
      </c>
      <c r="AR10">
        <f t="shared" si="9"/>
        <v>-256.96041425649463</v>
      </c>
      <c r="AS10">
        <f t="shared" si="9"/>
        <v>28.499422953972466</v>
      </c>
      <c r="AT10">
        <f t="shared" si="9"/>
        <v>2.2947366919377168</v>
      </c>
      <c r="AU10">
        <f t="shared" si="9"/>
        <v>-226.16625461058442</v>
      </c>
      <c r="AW10">
        <v>7</v>
      </c>
      <c r="AX10">
        <f>IF(Z10&gt;0, (R10*SUMPRODUCT(K10:$K$98, X10:$X$98)-K10*$AZ$3)/Z10, 0)</f>
        <v>995.67090581623222</v>
      </c>
    </row>
    <row r="11" spans="1:52" x14ac:dyDescent="0.25">
      <c r="A11" t="s">
        <v>33</v>
      </c>
      <c r="C11" s="12">
        <f>AU71</f>
        <v>3540.3418575166388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100000</v>
      </c>
      <c r="S11">
        <f t="shared" si="1"/>
        <v>943.41027360577334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902.44248169046659</v>
      </c>
      <c r="AC11">
        <f t="shared" si="2"/>
        <v>842.49274376851554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-427.35530123596476</v>
      </c>
      <c r="AI11">
        <f t="shared" si="6"/>
        <v>-449.68102651528716</v>
      </c>
      <c r="AJ11">
        <f t="shared" si="7"/>
        <v>59.949737921951055</v>
      </c>
      <c r="AK11">
        <f t="shared" si="22"/>
        <v>2.1658619560571197</v>
      </c>
      <c r="AL11">
        <f t="shared" si="8"/>
        <v>-387.56542663727896</v>
      </c>
      <c r="AN11">
        <f t="shared" si="9"/>
        <v>0</v>
      </c>
      <c r="AO11">
        <f t="shared" si="9"/>
        <v>0</v>
      </c>
      <c r="AP11">
        <f t="shared" si="9"/>
        <v>-12.486970969064833</v>
      </c>
      <c r="AQ11">
        <f t="shared" si="9"/>
        <v>-239.02351091598703</v>
      </c>
      <c r="AR11">
        <f t="shared" si="9"/>
        <v>-251.51048188505186</v>
      </c>
      <c r="AS11">
        <f t="shared" si="9"/>
        <v>33.530406186972826</v>
      </c>
      <c r="AT11">
        <f t="shared" si="9"/>
        <v>1.2113852978982838</v>
      </c>
      <c r="AU11">
        <f t="shared" si="9"/>
        <v>-216.76869040018073</v>
      </c>
      <c r="AW11">
        <v>8</v>
      </c>
      <c r="AX11">
        <f>IF(Z11&gt;0, (R11*SUMPRODUCT(K11:$K$98, X11:$X$98)-K11*$AZ$3)/Z11, 0)</f>
        <v>943.41027360577334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100000</v>
      </c>
      <c r="S12">
        <f t="shared" si="1"/>
        <v>884.05331753446671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842.49274376851554</v>
      </c>
      <c r="AC12">
        <f t="shared" si="2"/>
        <v>777.68058347564238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-442.26109770913286</v>
      </c>
      <c r="AI12">
        <f t="shared" si="6"/>
        <v>-464.25300046123476</v>
      </c>
      <c r="AJ12">
        <f t="shared" si="7"/>
        <v>64.812160292873159</v>
      </c>
      <c r="AK12">
        <f t="shared" si="22"/>
        <v>1.9377333106675858</v>
      </c>
      <c r="AL12">
        <f t="shared" si="8"/>
        <v>-397.50310685769404</v>
      </c>
      <c r="AN12">
        <f t="shared" si="9"/>
        <v>0</v>
      </c>
      <c r="AO12">
        <f t="shared" si="9"/>
        <v>0</v>
      </c>
      <c r="AP12">
        <f t="shared" si="9"/>
        <v>-11.688930102127859</v>
      </c>
      <c r="AQ12">
        <f t="shared" si="9"/>
        <v>-235.06647497876486</v>
      </c>
      <c r="AR12">
        <f t="shared" si="9"/>
        <v>-246.75540508089273</v>
      </c>
      <c r="AS12">
        <f t="shared" si="9"/>
        <v>34.44835219448639</v>
      </c>
      <c r="AT12">
        <f t="shared" si="9"/>
        <v>1.0299258540870644</v>
      </c>
      <c r="AU12">
        <f t="shared" si="9"/>
        <v>-211.27712703231927</v>
      </c>
      <c r="AW12">
        <v>9</v>
      </c>
      <c r="AX12">
        <f>IF(Z12&gt;0, (R12*SUMPRODUCT(K12:$K$98, X12:$X$98)-K12*$AZ$3)/Z12, 0)</f>
        <v>884.05331753446671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100000</v>
      </c>
      <c r="S13">
        <f t="shared" si="1"/>
        <v>816.41834381724527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777.68058347564238</v>
      </c>
      <c r="AC13">
        <f t="shared" si="2"/>
        <v>707.26434645574864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-457.79585112090552</v>
      </c>
      <c r="AI13">
        <f t="shared" si="6"/>
        <v>-479.45338588270619</v>
      </c>
      <c r="AJ13">
        <f t="shared" si="7"/>
        <v>70.416237019893742</v>
      </c>
      <c r="AK13">
        <f t="shared" si="22"/>
        <v>1.5553611669512848</v>
      </c>
      <c r="AL13">
        <f t="shared" si="8"/>
        <v>-407.48178769586116</v>
      </c>
      <c r="AN13">
        <f t="shared" si="9"/>
        <v>0</v>
      </c>
      <c r="AO13">
        <f t="shared" si="9"/>
        <v>0</v>
      </c>
      <c r="AP13">
        <f t="shared" si="9"/>
        <v>-10.942214791555099</v>
      </c>
      <c r="AQ13">
        <f t="shared" si="9"/>
        <v>-231.29597106698773</v>
      </c>
      <c r="AR13">
        <f t="shared" si="9"/>
        <v>-242.23818585854283</v>
      </c>
      <c r="AS13">
        <f t="shared" si="9"/>
        <v>35.576975808149122</v>
      </c>
      <c r="AT13">
        <f t="shared" si="9"/>
        <v>0.78582794184141636</v>
      </c>
      <c r="AU13">
        <f t="shared" si="9"/>
        <v>-205.87538210855229</v>
      </c>
      <c r="AW13">
        <v>10</v>
      </c>
      <c r="AX13">
        <f>IF(Z13&gt;0, (R13*SUMPRODUCT(K13:$K$98, X13:$X$98)-K13*$AZ$3)/Z13, 0)</f>
        <v>816.41834381724527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100000</v>
      </c>
      <c r="S14">
        <f t="shared" si="1"/>
        <v>955.83627942024975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707.26434645574864</v>
      </c>
      <c r="AC14">
        <f t="shared" si="2"/>
        <v>815.22023931500598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-475.14786045428951</v>
      </c>
      <c r="AI14">
        <f t="shared" si="6"/>
        <v>-496.47003290335863</v>
      </c>
      <c r="AJ14">
        <f t="shared" si="7"/>
        <v>-107.95589285925735</v>
      </c>
      <c r="AK14">
        <f t="shared" si="22"/>
        <v>49.508504251902409</v>
      </c>
      <c r="AL14">
        <f t="shared" si="8"/>
        <v>-554.91742151071355</v>
      </c>
      <c r="AN14">
        <f t="shared" si="9"/>
        <v>0</v>
      </c>
      <c r="AO14">
        <f t="shared" si="9"/>
        <v>0</v>
      </c>
      <c r="AP14">
        <f t="shared" si="9"/>
        <v>-9.6185508269639435</v>
      </c>
      <c r="AQ14">
        <f t="shared" si="9"/>
        <v>-214.34184799974679</v>
      </c>
      <c r="AR14">
        <f t="shared" si="9"/>
        <v>-223.96039882671076</v>
      </c>
      <c r="AS14">
        <f t="shared" si="9"/>
        <v>-48.699504941035016</v>
      </c>
      <c r="AT14">
        <f t="shared" si="9"/>
        <v>22.333562194534942</v>
      </c>
      <c r="AU14">
        <f t="shared" si="9"/>
        <v>-250.32634157321081</v>
      </c>
      <c r="AW14">
        <v>11</v>
      </c>
      <c r="AX14">
        <f>IF(Z14&gt;0, (R14*SUMPRODUCT(K14:$K$98, X14:$X$98)-K14*$AZ$3)/Z14, 0)</f>
        <v>955.83627942024975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100000</v>
      </c>
      <c r="S15">
        <f t="shared" si="1"/>
        <v>1076.6939429980569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815.22023931500598</v>
      </c>
      <c r="AC15">
        <f t="shared" si="2"/>
        <v>903.7818412494056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-495.34357587854441</v>
      </c>
      <c r="AI15">
        <f t="shared" si="6"/>
        <v>-516.32869070915319</v>
      </c>
      <c r="AJ15">
        <f t="shared" si="7"/>
        <v>-88.561601934399619</v>
      </c>
      <c r="AK15">
        <f t="shared" si="22"/>
        <v>57.065416752050425</v>
      </c>
      <c r="AL15">
        <f t="shared" si="8"/>
        <v>-547.82487589150242</v>
      </c>
      <c r="AN15">
        <f t="shared" si="9"/>
        <v>0</v>
      </c>
      <c r="AO15">
        <f t="shared" si="9"/>
        <v>0</v>
      </c>
      <c r="AP15">
        <f t="shared" si="9"/>
        <v>-8.4522341578108247</v>
      </c>
      <c r="AQ15">
        <f t="shared" si="9"/>
        <v>-199.51093552206871</v>
      </c>
      <c r="AR15">
        <f t="shared" si="9"/>
        <v>-207.96316967987954</v>
      </c>
      <c r="AS15">
        <f t="shared" si="9"/>
        <v>-35.670207334227065</v>
      </c>
      <c r="AT15">
        <f t="shared" si="9"/>
        <v>22.984399589649456</v>
      </c>
      <c r="AU15">
        <f t="shared" si="9"/>
        <v>-220.64897742445714</v>
      </c>
      <c r="AW15">
        <v>12</v>
      </c>
      <c r="AX15">
        <f>IF(Z15&gt;0, (R15*SUMPRODUCT(K15:$K$98, X15:$X$98)-K15*$AZ$3)/Z15, 0)</f>
        <v>1076.6939429980569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100000</v>
      </c>
      <c r="S16">
        <f t="shared" si="1"/>
        <v>1180.2710612066312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903.7818412494056</v>
      </c>
      <c r="AC16">
        <f t="shared" si="2"/>
        <v>974.72041459711272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-516.60047675929582</v>
      </c>
      <c r="AI16">
        <f t="shared" si="6"/>
        <v>-537.24659032240868</v>
      </c>
      <c r="AJ16">
        <f t="shared" si="7"/>
        <v>-70.93857334770712</v>
      </c>
      <c r="AK16">
        <f t="shared" si="22"/>
        <v>63.264728887458396</v>
      </c>
      <c r="AL16">
        <f t="shared" si="8"/>
        <v>-544.92043478265737</v>
      </c>
      <c r="AN16">
        <f t="shared" si="9"/>
        <v>0</v>
      </c>
      <c r="AO16">
        <f t="shared" si="9"/>
        <v>0</v>
      </c>
      <c r="AP16">
        <f t="shared" si="9"/>
        <v>-7.4247264792887302</v>
      </c>
      <c r="AQ16">
        <f t="shared" si="9"/>
        <v>-185.77914081906388</v>
      </c>
      <c r="AR16">
        <f t="shared" si="9"/>
        <v>-193.20386729835261</v>
      </c>
      <c r="AS16">
        <f t="shared" si="9"/>
        <v>-25.510830516727797</v>
      </c>
      <c r="AT16">
        <f t="shared" si="9"/>
        <v>22.75117330629049</v>
      </c>
      <c r="AU16">
        <f t="shared" si="9"/>
        <v>-195.9635245087899</v>
      </c>
      <c r="AW16">
        <v>13</v>
      </c>
      <c r="AX16">
        <f>IF(Z16&gt;0, (R16*SUMPRODUCT(K16:$K$98, X16:$X$98)-K16*$AZ$3)/Z16, 0)</f>
        <v>1180.2710612066312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100000</v>
      </c>
      <c r="S17">
        <f t="shared" si="1"/>
        <v>1268.6699766195457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974.72041459711272</v>
      </c>
      <c r="AC17">
        <f t="shared" si="2"/>
        <v>1030.4140495546317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-538.58649315322839</v>
      </c>
      <c r="AI17">
        <f t="shared" si="6"/>
        <v>-558.89149895742185</v>
      </c>
      <c r="AJ17">
        <f t="shared" si="7"/>
        <v>-55.693634957518952</v>
      </c>
      <c r="AK17">
        <f t="shared" si="22"/>
        <v>68.230429021797903</v>
      </c>
      <c r="AL17">
        <f t="shared" si="8"/>
        <v>-546.35470489314287</v>
      </c>
      <c r="AN17">
        <f t="shared" si="9"/>
        <v>0</v>
      </c>
      <c r="AO17">
        <f t="shared" si="9"/>
        <v>0</v>
      </c>
      <c r="AP17">
        <f t="shared" si="9"/>
        <v>-6.519694450156984</v>
      </c>
      <c r="AQ17">
        <f t="shared" si="9"/>
        <v>-172.93367971436058</v>
      </c>
      <c r="AR17">
        <f t="shared" si="9"/>
        <v>-179.45337416451758</v>
      </c>
      <c r="AS17">
        <f t="shared" si="9"/>
        <v>-17.882559908779559</v>
      </c>
      <c r="AT17">
        <f t="shared" si="9"/>
        <v>21.907974502197714</v>
      </c>
      <c r="AU17">
        <f t="shared" si="9"/>
        <v>-175.42795957109939</v>
      </c>
      <c r="AW17">
        <v>14</v>
      </c>
      <c r="AX17">
        <f>IF(Z17&gt;0, (R17*SUMPRODUCT(K17:$K$98, X17:$X$98)-K17*$AZ$3)/Z17, 0)</f>
        <v>1268.6699766195457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100000</v>
      </c>
      <c r="S18">
        <f t="shared" si="1"/>
        <v>1343.9637683817346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1030.4140495546317</v>
      </c>
      <c r="AC18">
        <f t="shared" si="2"/>
        <v>1073.0810624979358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-563.32957314796658</v>
      </c>
      <c r="AI18">
        <f t="shared" si="6"/>
        <v>-583.29069650083102</v>
      </c>
      <c r="AJ18">
        <f t="shared" si="7"/>
        <v>-42.667012943304144</v>
      </c>
      <c r="AK18">
        <f t="shared" si="22"/>
        <v>72.128983468824231</v>
      </c>
      <c r="AL18">
        <f t="shared" si="8"/>
        <v>-553.82872597531093</v>
      </c>
      <c r="AN18">
        <f t="shared" si="9"/>
        <v>0</v>
      </c>
      <c r="AO18">
        <f t="shared" si="9"/>
        <v>0</v>
      </c>
      <c r="AP18">
        <f t="shared" si="9"/>
        <v>-5.7225695615911336</v>
      </c>
      <c r="AQ18">
        <f t="shared" si="9"/>
        <v>-161.49855954765539</v>
      </c>
      <c r="AR18">
        <f t="shared" si="9"/>
        <v>-167.2211291092465</v>
      </c>
      <c r="AS18">
        <f t="shared" si="9"/>
        <v>-12.232024482646603</v>
      </c>
      <c r="AT18">
        <f t="shared" si="9"/>
        <v>20.678351514118106</v>
      </c>
      <c r="AU18">
        <f t="shared" si="9"/>
        <v>-158.77480207777501</v>
      </c>
      <c r="AW18">
        <v>15</v>
      </c>
      <c r="AX18">
        <f>IF(Z18&gt;0, (R18*SUMPRODUCT(K18:$K$98, X18:$X$98)-K18*$AZ$3)/Z18, 0)</f>
        <v>1343.9637683817346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100000</v>
      </c>
      <c r="S19">
        <f t="shared" si="1"/>
        <v>1407.2818811338568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1073.0810624979358</v>
      </c>
      <c r="AC19">
        <f t="shared" si="2"/>
        <v>1104.0831213946237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-591.03984005056191</v>
      </c>
      <c r="AI19">
        <f t="shared" si="6"/>
        <v>-610.65359220988512</v>
      </c>
      <c r="AJ19">
        <f t="shared" si="7"/>
        <v>-31.002058896687913</v>
      </c>
      <c r="AK19">
        <f t="shared" si="22"/>
        <v>75.115674374855516</v>
      </c>
      <c r="AL19">
        <f t="shared" si="8"/>
        <v>-566.5399767317175</v>
      </c>
      <c r="AN19">
        <f t="shared" si="9"/>
        <v>0</v>
      </c>
      <c r="AO19">
        <f t="shared" si="9"/>
        <v>0</v>
      </c>
      <c r="AP19">
        <f t="shared" si="9"/>
        <v>-5.0205207066481279</v>
      </c>
      <c r="AQ19">
        <f t="shared" si="9"/>
        <v>-151.28812331899252</v>
      </c>
      <c r="AR19">
        <f t="shared" si="9"/>
        <v>-156.30864402564066</v>
      </c>
      <c r="AS19">
        <f t="shared" si="9"/>
        <v>-7.9355789435506621</v>
      </c>
      <c r="AT19">
        <f t="shared" si="9"/>
        <v>19.227315382056577</v>
      </c>
      <c r="AU19">
        <f t="shared" si="9"/>
        <v>-145.01690758713474</v>
      </c>
      <c r="AW19">
        <v>16</v>
      </c>
      <c r="AX19">
        <f>IF(Z19&gt;0, (R19*SUMPRODUCT(K19:$K$98, X19:$X$98)-K19*$AZ$3)/Z19, 0)</f>
        <v>1407.2818811338568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100000</v>
      </c>
      <c r="S20">
        <f t="shared" si="1"/>
        <v>1459.7051031553847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1104.0831213946237</v>
      </c>
      <c r="AC20">
        <f t="shared" si="2"/>
        <v>1124.6705502580803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-622.66664919080699</v>
      </c>
      <c r="AI20">
        <f t="shared" si="6"/>
        <v>-641.92859716623923</v>
      </c>
      <c r="AJ20">
        <f t="shared" si="7"/>
        <v>-20.58742886345658</v>
      </c>
      <c r="AK20">
        <f t="shared" si="22"/>
        <v>77.285818497623666</v>
      </c>
      <c r="AL20">
        <f t="shared" si="8"/>
        <v>-585.2302075320722</v>
      </c>
      <c r="AN20">
        <f t="shared" si="9"/>
        <v>0</v>
      </c>
      <c r="AO20">
        <f t="shared" si="9"/>
        <v>0</v>
      </c>
      <c r="AP20">
        <f t="shared" si="9"/>
        <v>-4.4022049953366942</v>
      </c>
      <c r="AQ20">
        <f t="shared" si="9"/>
        <v>-142.30680287338993</v>
      </c>
      <c r="AR20">
        <f t="shared" si="9"/>
        <v>-146.70900786872662</v>
      </c>
      <c r="AS20">
        <f t="shared" si="9"/>
        <v>-4.7051358616190813</v>
      </c>
      <c r="AT20">
        <f t="shared" si="9"/>
        <v>17.663219560808145</v>
      </c>
      <c r="AU20">
        <f t="shared" si="9"/>
        <v>-133.75092416953757</v>
      </c>
      <c r="AW20">
        <v>17</v>
      </c>
      <c r="AX20">
        <f>IF(Z20&gt;0, (R20*SUMPRODUCT(K20:$K$98, X20:$X$98)-K20*$AZ$3)/Z20, 0)</f>
        <v>1459.7051031553847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100000</v>
      </c>
      <c r="S21">
        <f t="shared" si="1"/>
        <v>1502.048626750222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1124.6705502580803</v>
      </c>
      <c r="AC21">
        <f t="shared" si="2"/>
        <v>1135.8240618333064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-658.98568060251785</v>
      </c>
      <c r="AI21">
        <f t="shared" si="6"/>
        <v>-677.89026267804513</v>
      </c>
      <c r="AJ21">
        <f t="shared" si="7"/>
        <v>-11.153511575226048</v>
      </c>
      <c r="AK21">
        <f t="shared" si="22"/>
        <v>78.726938518065623</v>
      </c>
      <c r="AL21">
        <f t="shared" si="8"/>
        <v>-610.31683573520559</v>
      </c>
      <c r="AN21">
        <f t="shared" si="9"/>
        <v>0</v>
      </c>
      <c r="AO21">
        <f t="shared" si="9"/>
        <v>0</v>
      </c>
      <c r="AP21">
        <f t="shared" si="9"/>
        <v>-3.8576170708706043</v>
      </c>
      <c r="AQ21">
        <f t="shared" si="9"/>
        <v>-134.4708071723214</v>
      </c>
      <c r="AR21">
        <f t="shared" si="9"/>
        <v>-138.32842424319199</v>
      </c>
      <c r="AS21">
        <f t="shared" si="9"/>
        <v>-2.2759549235655214</v>
      </c>
      <c r="AT21">
        <f t="shared" si="9"/>
        <v>16.064802742072747</v>
      </c>
      <c r="AU21">
        <f t="shared" si="9"/>
        <v>-124.53957642468477</v>
      </c>
      <c r="AW21">
        <v>18</v>
      </c>
      <c r="AX21">
        <f>IF(Z21&gt;0, (R21*SUMPRODUCT(K21:$K$98, X21:$X$98)-K21*$AZ$3)/Z21, 0)</f>
        <v>1502.048626750222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100000</v>
      </c>
      <c r="S22">
        <f t="shared" si="1"/>
        <v>1534.9859380300795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1135.8240618333064</v>
      </c>
      <c r="AC22">
        <f t="shared" si="2"/>
        <v>1138.3713925615348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-700.46285915508702</v>
      </c>
      <c r="AI22">
        <f t="shared" si="6"/>
        <v>-719.00327969507032</v>
      </c>
      <c r="AJ22">
        <f t="shared" si="7"/>
        <v>-2.5473307282284168</v>
      </c>
      <c r="AK22">
        <f t="shared" si="22"/>
        <v>79.50768432833145</v>
      </c>
      <c r="AL22">
        <f t="shared" si="8"/>
        <v>-642.04292609496724</v>
      </c>
      <c r="AN22">
        <f t="shared" si="9"/>
        <v>0</v>
      </c>
      <c r="AO22">
        <f t="shared" si="9"/>
        <v>0</v>
      </c>
      <c r="AP22">
        <f t="shared" si="9"/>
        <v>-3.3779529183915202</v>
      </c>
      <c r="AQ22">
        <f t="shared" si="9"/>
        <v>-127.62011272641445</v>
      </c>
      <c r="AR22">
        <f t="shared" si="9"/>
        <v>-130.99806564480596</v>
      </c>
      <c r="AS22">
        <f t="shared" si="9"/>
        <v>-0.46410831129590663</v>
      </c>
      <c r="AT22">
        <f t="shared" si="9"/>
        <v>14.485821059573512</v>
      </c>
      <c r="AU22">
        <f t="shared" si="9"/>
        <v>-116.97635289652835</v>
      </c>
      <c r="AW22">
        <v>19</v>
      </c>
      <c r="AX22">
        <f>IF(Z22&gt;0, (R22*SUMPRODUCT(K22:$K$98, X22:$X$98)-K22*$AZ$3)/Z22, 0)</f>
        <v>1534.9859380300795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100000</v>
      </c>
      <c r="S23">
        <f t="shared" si="1"/>
        <v>1559.2196730743526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1138.3713925615348</v>
      </c>
      <c r="AC23">
        <f t="shared" si="2"/>
        <v>1133.088902960611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-749.81094586118172</v>
      </c>
      <c r="AI23">
        <f t="shared" si="6"/>
        <v>-767.97850945929986</v>
      </c>
      <c r="AJ23">
        <f t="shared" si="7"/>
        <v>5.2824896009237818</v>
      </c>
      <c r="AK23">
        <f t="shared" si="22"/>
        <v>79.685997479307446</v>
      </c>
      <c r="AL23">
        <f t="shared" si="8"/>
        <v>-683.01002237906869</v>
      </c>
      <c r="AN23">
        <f t="shared" si="9"/>
        <v>0</v>
      </c>
      <c r="AO23">
        <f t="shared" si="9"/>
        <v>0</v>
      </c>
      <c r="AP23">
        <f t="shared" si="9"/>
        <v>-2.9553755625051217</v>
      </c>
      <c r="AQ23">
        <f t="shared" si="9"/>
        <v>-121.97414000667241</v>
      </c>
      <c r="AR23">
        <f t="shared" si="9"/>
        <v>-124.92951556917754</v>
      </c>
      <c r="AS23">
        <f t="shared" si="9"/>
        <v>0.85931944541945604</v>
      </c>
      <c r="AT23">
        <f t="shared" si="9"/>
        <v>12.962775572646631</v>
      </c>
      <c r="AU23">
        <f t="shared" si="9"/>
        <v>-111.10742055111146</v>
      </c>
      <c r="AW23">
        <v>20</v>
      </c>
      <c r="AX23">
        <f>IF(Z23&gt;0, (R23*SUMPRODUCT(K23:$K$98, X23:$X$98)-K23*$AZ$3)/Z23, 0)</f>
        <v>1559.2196730743526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100000</v>
      </c>
      <c r="S24">
        <f t="shared" si="1"/>
        <v>1574.8908839600192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1133.088902960611</v>
      </c>
      <c r="AC24">
        <f t="shared" si="2"/>
        <v>1120.3447836016985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-805.62127747088039</v>
      </c>
      <c r="AI24">
        <f t="shared" si="6"/>
        <v>-823.40576011364965</v>
      </c>
      <c r="AJ24">
        <f t="shared" si="7"/>
        <v>12.744119358912485</v>
      </c>
      <c r="AK24">
        <f t="shared" si="22"/>
        <v>79.316223207242771</v>
      </c>
      <c r="AL24">
        <f t="shared" si="8"/>
        <v>-731.34541754749443</v>
      </c>
      <c r="AN24">
        <f t="shared" si="9"/>
        <v>0</v>
      </c>
      <c r="AO24">
        <f t="shared" si="9"/>
        <v>0</v>
      </c>
      <c r="AP24">
        <f t="shared" si="9"/>
        <v>-2.5830880006072743</v>
      </c>
      <c r="AQ24">
        <f t="shared" si="9"/>
        <v>-117.01159357115274</v>
      </c>
      <c r="AR24">
        <f t="shared" si="9"/>
        <v>-119.59468157176002</v>
      </c>
      <c r="AS24">
        <f t="shared" si="9"/>
        <v>1.8510058715538678</v>
      </c>
      <c r="AT24">
        <f t="shared" si="9"/>
        <v>11.520199295952915</v>
      </c>
      <c r="AU24">
        <f t="shared" si="9"/>
        <v>-106.22347640425325</v>
      </c>
      <c r="AW24">
        <v>21</v>
      </c>
      <c r="AX24">
        <f>IF(Z24&gt;0, (R24*SUMPRODUCT(K24:$K$98, X24:$X$98)-K24*$AZ$3)/Z24, 0)</f>
        <v>1574.8908839600192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100000</v>
      </c>
      <c r="S25">
        <f t="shared" si="1"/>
        <v>1582.6476407811506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1120.3447836016985</v>
      </c>
      <c r="AC25">
        <f t="shared" si="2"/>
        <v>1100.8599941803311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-868.42816748082726</v>
      </c>
      <c r="AI25">
        <f t="shared" si="6"/>
        <v>-885.81769825529864</v>
      </c>
      <c r="AJ25">
        <f t="shared" si="7"/>
        <v>19.484789421367395</v>
      </c>
      <c r="AK25">
        <f t="shared" si="22"/>
        <v>78.424134852118897</v>
      </c>
      <c r="AL25">
        <f t="shared" si="8"/>
        <v>-787.90877398181237</v>
      </c>
      <c r="AN25">
        <f t="shared" si="9"/>
        <v>0</v>
      </c>
      <c r="AO25">
        <f t="shared" si="9"/>
        <v>0</v>
      </c>
      <c r="AP25">
        <f t="shared" si="9"/>
        <v>-2.2551103950518674</v>
      </c>
      <c r="AQ25">
        <f t="shared" si="9"/>
        <v>-112.61956479681929</v>
      </c>
      <c r="AR25">
        <f t="shared" si="9"/>
        <v>-114.87467519187116</v>
      </c>
      <c r="AS25">
        <f t="shared" si="9"/>
        <v>2.5268278793369641</v>
      </c>
      <c r="AT25">
        <f t="shared" si="9"/>
        <v>10.170204361557271</v>
      </c>
      <c r="AU25">
        <f t="shared" si="9"/>
        <v>-102.17764295097693</v>
      </c>
      <c r="AW25">
        <v>22</v>
      </c>
      <c r="AX25">
        <f>IF(Z25&gt;0, (R25*SUMPRODUCT(K25:$K$98, X25:$X$98)-K25*$AZ$3)/Z25, 0)</f>
        <v>1582.6476407811506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100000</v>
      </c>
      <c r="S26">
        <f t="shared" si="1"/>
        <v>1583.1349889993942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1100.8599941803311</v>
      </c>
      <c r="AC26">
        <f t="shared" si="2"/>
        <v>1075.3179330886774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-939.21627808086077</v>
      </c>
      <c r="AI26">
        <f t="shared" si="6"/>
        <v>-956.1971094780672</v>
      </c>
      <c r="AJ26">
        <f t="shared" si="7"/>
        <v>25.54206109165375</v>
      </c>
      <c r="AK26">
        <f t="shared" si="22"/>
        <v>77.060199592623192</v>
      </c>
      <c r="AL26">
        <f t="shared" si="8"/>
        <v>-853.59484879379022</v>
      </c>
      <c r="AN26">
        <f t="shared" si="9"/>
        <v>0</v>
      </c>
      <c r="AO26">
        <f t="shared" si="9"/>
        <v>0</v>
      </c>
      <c r="AP26">
        <f t="shared" si="9"/>
        <v>-1.9661691184597385</v>
      </c>
      <c r="AQ26">
        <f t="shared" si="9"/>
        <v>-108.74956580872033</v>
      </c>
      <c r="AR26">
        <f t="shared" si="9"/>
        <v>-110.71573492718008</v>
      </c>
      <c r="AS26">
        <f t="shared" si="9"/>
        <v>2.9574530578334084</v>
      </c>
      <c r="AT26">
        <f t="shared" si="9"/>
        <v>8.9226128660747186</v>
      </c>
      <c r="AU26">
        <f t="shared" si="9"/>
        <v>-98.835669003271946</v>
      </c>
      <c r="AW26">
        <v>23</v>
      </c>
      <c r="AX26">
        <f>IF(Z26&gt;0, (R26*SUMPRODUCT(K26:$K$98, X26:$X$98)-K26*$AZ$3)/Z26, 0)</f>
        <v>1583.1349889993942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100000</v>
      </c>
      <c r="S27">
        <f t="shared" si="1"/>
        <v>1576.8362323151212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1075.3179330886774</v>
      </c>
      <c r="AC27">
        <f t="shared" si="2"/>
        <v>1044.3161384452828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-1015.5191277154852</v>
      </c>
      <c r="AI27">
        <f t="shared" si="6"/>
        <v>-1032.0762710167905</v>
      </c>
      <c r="AJ27">
        <f t="shared" si="7"/>
        <v>31.001794643394533</v>
      </c>
      <c r="AK27">
        <f t="shared" si="22"/>
        <v>75.272255316207421</v>
      </c>
      <c r="AL27">
        <f t="shared" si="8"/>
        <v>-925.8022210571886</v>
      </c>
      <c r="AN27">
        <f t="shared" si="9"/>
        <v>0</v>
      </c>
      <c r="AO27">
        <f t="shared" si="9"/>
        <v>0</v>
      </c>
      <c r="AP27">
        <f t="shared" si="9"/>
        <v>-1.7117065227975954</v>
      </c>
      <c r="AQ27">
        <f t="shared" si="9"/>
        <v>-104.98614907797916</v>
      </c>
      <c r="AR27">
        <f t="shared" si="9"/>
        <v>-106.69785560077673</v>
      </c>
      <c r="AS27">
        <f t="shared" si="9"/>
        <v>3.20501992063727</v>
      </c>
      <c r="AT27">
        <f t="shared" si="9"/>
        <v>7.7817778143092671</v>
      </c>
      <c r="AU27">
        <f t="shared" si="9"/>
        <v>-95.711057865830199</v>
      </c>
      <c r="AW27">
        <v>24</v>
      </c>
      <c r="AX27">
        <f>IF(Z27&gt;0, (R27*SUMPRODUCT(K27:$K$98, X27:$X$98)-K27*$AZ$3)/Z27, 0)</f>
        <v>1576.8362323151212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100000</v>
      </c>
      <c r="S28">
        <f t="shared" si="1"/>
        <v>1564.692957817336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1044.3161384452828</v>
      </c>
      <c r="AC28">
        <f t="shared" si="2"/>
        <v>1008.7476421934875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-1096.9206779974686</v>
      </c>
      <c r="AI28">
        <f t="shared" si="6"/>
        <v>-1113.0380196962617</v>
      </c>
      <c r="AJ28">
        <f t="shared" si="7"/>
        <v>35.568496251795295</v>
      </c>
      <c r="AK28">
        <f t="shared" si="22"/>
        <v>73.102129691169807</v>
      </c>
      <c r="AL28">
        <f t="shared" si="8"/>
        <v>-1004.3673937532966</v>
      </c>
      <c r="AN28">
        <f t="shared" si="9"/>
        <v>0</v>
      </c>
      <c r="AO28">
        <f t="shared" si="9"/>
        <v>0</v>
      </c>
      <c r="AP28">
        <f t="shared" si="9"/>
        <v>-1.4877134477944693</v>
      </c>
      <c r="AQ28">
        <f t="shared" si="9"/>
        <v>-101.2514144279057</v>
      </c>
      <c r="AR28">
        <f t="shared" si="9"/>
        <v>-102.73912787570018</v>
      </c>
      <c r="AS28">
        <f t="shared" si="9"/>
        <v>3.2831549507686892</v>
      </c>
      <c r="AT28">
        <f t="shared" si="9"/>
        <v>6.7477021605934437</v>
      </c>
      <c r="AU28">
        <f t="shared" si="9"/>
        <v>-92.708270764338039</v>
      </c>
      <c r="AW28">
        <v>25</v>
      </c>
      <c r="AX28">
        <f>IF(Z28&gt;0, (R28*SUMPRODUCT(K28:$K$98, X28:$X$98)-K28*$AZ$3)/Z28, 0)</f>
        <v>1564.692957817336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100000</v>
      </c>
      <c r="S29">
        <f t="shared" si="1"/>
        <v>1547.6086726898382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1008.7476421934875</v>
      </c>
      <c r="AC29">
        <f t="shared" si="2"/>
        <v>969.4762749318179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-1181.1707974739718</v>
      </c>
      <c r="AI29">
        <f t="shared" si="6"/>
        <v>-1196.8316730564084</v>
      </c>
      <c r="AJ29">
        <f t="shared" si="7"/>
        <v>39.271367261669639</v>
      </c>
      <c r="AK29">
        <f t="shared" si="22"/>
        <v>70.612334953544135</v>
      </c>
      <c r="AL29">
        <f t="shared" si="8"/>
        <v>-1086.9479708411945</v>
      </c>
      <c r="AN29">
        <f t="shared" si="9"/>
        <v>0</v>
      </c>
      <c r="AO29">
        <f t="shared" si="9"/>
        <v>0</v>
      </c>
      <c r="AP29">
        <f t="shared" si="9"/>
        <v>-1.2906957857016428</v>
      </c>
      <c r="AQ29">
        <f t="shared" si="9"/>
        <v>-97.346547609588171</v>
      </c>
      <c r="AR29">
        <f t="shared" si="9"/>
        <v>-98.637243395289815</v>
      </c>
      <c r="AS29">
        <f t="shared" si="9"/>
        <v>3.2365615802620513</v>
      </c>
      <c r="AT29">
        <f t="shared" si="9"/>
        <v>5.8195368875353894</v>
      </c>
      <c r="AU29">
        <f t="shared" si="9"/>
        <v>-89.58114492749236</v>
      </c>
      <c r="AW29">
        <v>26</v>
      </c>
      <c r="AX29">
        <f>IF(Z29&gt;0, (R29*SUMPRODUCT(K29:$K$98, X29:$X$98)-K29*$AZ$3)/Z29, 0)</f>
        <v>1547.6086726898382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100000</v>
      </c>
      <c r="S30">
        <f t="shared" si="1"/>
        <v>1526.7431128523303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969.4762749318179</v>
      </c>
      <c r="AC30">
        <f t="shared" si="2"/>
        <v>927.46905514922605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-1268.8610534346446</v>
      </c>
      <c r="AI30">
        <f t="shared" si="6"/>
        <v>-1284.0481049978982</v>
      </c>
      <c r="AJ30">
        <f t="shared" si="7"/>
        <v>42.007219782591847</v>
      </c>
      <c r="AK30">
        <f t="shared" si="22"/>
        <v>67.863339245227266</v>
      </c>
      <c r="AL30">
        <f t="shared" si="8"/>
        <v>-1174.1775459700791</v>
      </c>
      <c r="AN30">
        <f t="shared" si="9"/>
        <v>0</v>
      </c>
      <c r="AO30">
        <f t="shared" si="9"/>
        <v>0</v>
      </c>
      <c r="AP30">
        <f t="shared" si="9"/>
        <v>-1.1175405680512298</v>
      </c>
      <c r="AQ30">
        <f t="shared" si="9"/>
        <v>-93.369255811603267</v>
      </c>
      <c r="AR30">
        <f t="shared" si="9"/>
        <v>-94.486796379654493</v>
      </c>
      <c r="AS30">
        <f t="shared" si="9"/>
        <v>3.0911050813627008</v>
      </c>
      <c r="AT30">
        <f t="shared" si="9"/>
        <v>4.9937299793902188</v>
      </c>
      <c r="AU30">
        <f t="shared" si="9"/>
        <v>-86.40196131890157</v>
      </c>
      <c r="AW30">
        <v>27</v>
      </c>
      <c r="AX30">
        <f>IF(Z30&gt;0, (R30*SUMPRODUCT(K30:$K$98, X30:$X$98)-K30*$AZ$3)/Z30, 0)</f>
        <v>1526.7431128523303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100000</v>
      </c>
      <c r="S31">
        <f t="shared" si="1"/>
        <v>1503.1267301991579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927.46905514922605</v>
      </c>
      <c r="AC31">
        <f t="shared" si="2"/>
        <v>883.50991346886963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-1362.5855466582509</v>
      </c>
      <c r="AI31">
        <f t="shared" si="6"/>
        <v>-1377.2800813192075</v>
      </c>
      <c r="AJ31">
        <f t="shared" si="7"/>
        <v>43.959141680356424</v>
      </c>
      <c r="AK31">
        <f t="shared" si="22"/>
        <v>64.922833860445834</v>
      </c>
      <c r="AL31">
        <f t="shared" si="8"/>
        <v>-1268.3981057784054</v>
      </c>
      <c r="AN31">
        <f t="shared" si="9"/>
        <v>0</v>
      </c>
      <c r="AO31">
        <f t="shared" si="9"/>
        <v>0</v>
      </c>
      <c r="AP31">
        <f t="shared" si="9"/>
        <v>-0.96544523846619457</v>
      </c>
      <c r="AQ31">
        <f t="shared" si="9"/>
        <v>-89.523197459213435</v>
      </c>
      <c r="AR31">
        <f t="shared" si="9"/>
        <v>-90.488642697679637</v>
      </c>
      <c r="AS31">
        <f t="shared" si="9"/>
        <v>2.8881584209076552</v>
      </c>
      <c r="AT31">
        <f t="shared" si="9"/>
        <v>4.2654934140132408</v>
      </c>
      <c r="AU31">
        <f t="shared" si="9"/>
        <v>-83.334990862758744</v>
      </c>
      <c r="AW31">
        <v>28</v>
      </c>
      <c r="AX31">
        <f>IF(Z31&gt;0, (R31*SUMPRODUCT(K31:$K$98, X31:$X$98)-K31*$AZ$3)/Z31, 0)</f>
        <v>1503.1267301991579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100000</v>
      </c>
      <c r="S32">
        <f t="shared" si="1"/>
        <v>1477.3989590296019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883.50991346886963</v>
      </c>
      <c r="AC32">
        <f t="shared" si="2"/>
        <v>838.10288934112646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-1462.0859790854786</v>
      </c>
      <c r="AI32">
        <f t="shared" si="6"/>
        <v>-1476.2680469050542</v>
      </c>
      <c r="AJ32">
        <f t="shared" si="7"/>
        <v>45.407024127743171</v>
      </c>
      <c r="AK32">
        <f t="shared" si="22"/>
        <v>61.84569394282088</v>
      </c>
      <c r="AL32">
        <f t="shared" si="8"/>
        <v>-1369.0153288344902</v>
      </c>
      <c r="AN32">
        <f t="shared" si="9"/>
        <v>0</v>
      </c>
      <c r="AO32">
        <f t="shared" si="9"/>
        <v>0</v>
      </c>
      <c r="AP32">
        <f t="shared" si="9"/>
        <v>-0.83194256061415006</v>
      </c>
      <c r="AQ32">
        <f t="shared" si="9"/>
        <v>-85.768279263159116</v>
      </c>
      <c r="AR32">
        <f t="shared" si="9"/>
        <v>-86.600221823773282</v>
      </c>
      <c r="AS32">
        <f t="shared" si="9"/>
        <v>2.6636479534078039</v>
      </c>
      <c r="AT32">
        <f t="shared" si="9"/>
        <v>3.6279663612050932</v>
      </c>
      <c r="AU32">
        <f t="shared" si="9"/>
        <v>-80.308607509160382</v>
      </c>
      <c r="AW32">
        <v>29</v>
      </c>
      <c r="AX32">
        <f>IF(Z32&gt;0, (R32*SUMPRODUCT(K32:$K$98, X32:$X$98)-K32*$AZ$3)/Z32, 0)</f>
        <v>1477.3989590296019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100000</v>
      </c>
      <c r="S33">
        <f t="shared" si="1"/>
        <v>1450.2179991050887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838.10288934112646</v>
      </c>
      <c r="AC33">
        <f t="shared" si="2"/>
        <v>791.72405055249442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-1567.5377159878472</v>
      </c>
      <c r="AI33">
        <f t="shared" si="6"/>
        <v>-1581.1860787002299</v>
      </c>
      <c r="AJ33">
        <f t="shared" si="7"/>
        <v>46.378838788632038</v>
      </c>
      <c r="AK33">
        <f t="shared" si="22"/>
        <v>58.667202253878855</v>
      </c>
      <c r="AL33">
        <f t="shared" si="8"/>
        <v>-1476.1400376577189</v>
      </c>
      <c r="AN33">
        <f t="shared" si="9"/>
        <v>0</v>
      </c>
      <c r="AO33">
        <f t="shared" si="9"/>
        <v>0</v>
      </c>
      <c r="AP33">
        <f t="shared" si="9"/>
        <v>-0.71485229796028538</v>
      </c>
      <c r="AQ33">
        <f t="shared" si="9"/>
        <v>-82.102004616031536</v>
      </c>
      <c r="AR33">
        <f t="shared" si="9"/>
        <v>-82.816856913991828</v>
      </c>
      <c r="AS33">
        <f t="shared" si="9"/>
        <v>2.4291572684175029</v>
      </c>
      <c r="AT33">
        <f t="shared" si="9"/>
        <v>3.0727776825594164</v>
      </c>
      <c r="AU33">
        <f t="shared" si="9"/>
        <v>-77.314921963014896</v>
      </c>
      <c r="AW33">
        <v>30</v>
      </c>
      <c r="AX33">
        <f>IF(Z33&gt;0, (R33*SUMPRODUCT(K33:$K$98, X33:$X$98)-K33*$AZ$3)/Z33, 0)</f>
        <v>1450.2179991050887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100000</v>
      </c>
      <c r="S34">
        <f t="shared" si="1"/>
        <v>1421.9978390081114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791.72405055249442</v>
      </c>
      <c r="AC34">
        <f t="shared" si="2"/>
        <v>744.79118921729082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-1671.1224544739198</v>
      </c>
      <c r="AI34">
        <f t="shared" si="6"/>
        <v>-1684.2165529455604</v>
      </c>
      <c r="AJ34">
        <f t="shared" si="7"/>
        <v>46.932861335203597</v>
      </c>
      <c r="AK34">
        <f t="shared" si="22"/>
        <v>55.420683538674616</v>
      </c>
      <c r="AL34">
        <f t="shared" si="8"/>
        <v>-1581.8630080716821</v>
      </c>
      <c r="AN34">
        <f t="shared" si="9"/>
        <v>0</v>
      </c>
      <c r="AO34">
        <f t="shared" si="9"/>
        <v>0</v>
      </c>
      <c r="AP34">
        <f t="shared" si="9"/>
        <v>-0.61234100404991587</v>
      </c>
      <c r="AQ34">
        <f t="shared" si="9"/>
        <v>-78.149465874202505</v>
      </c>
      <c r="AR34">
        <f t="shared" si="9"/>
        <v>-78.761806878252429</v>
      </c>
      <c r="AS34">
        <f t="shared" si="9"/>
        <v>2.1947990917570506</v>
      </c>
      <c r="AT34">
        <f t="shared" si="9"/>
        <v>2.5917291730090994</v>
      </c>
      <c r="AU34">
        <f t="shared" ref="AU34:AU69" si="23">AL34*$K34</f>
        <v>-73.975278613486267</v>
      </c>
      <c r="AW34">
        <v>31</v>
      </c>
      <c r="AX34">
        <f>IF(Z34&gt;0, (R34*SUMPRODUCT(K34:$K$98, X34:$X$98)-K34*$AZ$3)/Z34, 0)</f>
        <v>1421.9978390081114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100000</v>
      </c>
      <c r="S35">
        <f t="shared" si="1"/>
        <v>1393.6770915566299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744.79118921729082</v>
      </c>
      <c r="AC35">
        <f t="shared" si="2"/>
        <v>698.04274412954146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-1766.2255460943579</v>
      </c>
      <c r="AI35">
        <f t="shared" ref="AI35:AI66" si="25">SUM(AE35:AH35)</f>
        <v>-1778.7471471947586</v>
      </c>
      <c r="AJ35">
        <f t="shared" si="7"/>
        <v>46.74844508774936</v>
      </c>
      <c r="AK35">
        <f t="shared" si="22"/>
        <v>52.135383245210363</v>
      </c>
      <c r="AL35">
        <f t="shared" ref="AL35:AL69" si="26">SUM(AI35:AK35)</f>
        <v>-1679.8633188617989</v>
      </c>
      <c r="AN35">
        <f t="shared" ref="AN35:AT69" si="27">AE35*$K35</f>
        <v>0</v>
      </c>
      <c r="AO35">
        <f t="shared" si="27"/>
        <v>0</v>
      </c>
      <c r="AP35">
        <f t="shared" si="27"/>
        <v>-0.52282889438555391</v>
      </c>
      <c r="AQ35">
        <f t="shared" si="27"/>
        <v>-73.747258205701414</v>
      </c>
      <c r="AR35">
        <f t="shared" si="27"/>
        <v>-74.270087100086982</v>
      </c>
      <c r="AS35">
        <f t="shared" si="27"/>
        <v>1.9519419013188279</v>
      </c>
      <c r="AT35">
        <f t="shared" si="27"/>
        <v>2.1768689612375947</v>
      </c>
      <c r="AU35">
        <f t="shared" si="23"/>
        <v>-70.141276237530562</v>
      </c>
      <c r="AW35">
        <v>32</v>
      </c>
      <c r="AX35">
        <f>IF(Z35&gt;0, (R35*SUMPRODUCT(K35:$K$98, X35:$X$98)-K35*$AZ$3)/Z35, 0)</f>
        <v>1393.6770915566299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100000</v>
      </c>
      <c r="S36">
        <f t="shared" si="1"/>
        <v>1379.1124654136147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698.04274412954146</v>
      </c>
      <c r="AC36">
        <f t="shared" si="2"/>
        <v>652.3321116260305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-2284.6763609441682</v>
      </c>
      <c r="AI36">
        <f t="shared" si="25"/>
        <v>-2296.5015769433289</v>
      </c>
      <c r="AJ36">
        <f t="shared" si="7"/>
        <v>45.710632503510965</v>
      </c>
      <c r="AK36">
        <f t="shared" si="22"/>
        <v>48.862992089067909</v>
      </c>
      <c r="AL36">
        <f t="shared" si="26"/>
        <v>-2201.9279523507498</v>
      </c>
      <c r="AN36">
        <f t="shared" si="27"/>
        <v>0</v>
      </c>
      <c r="AO36">
        <f t="shared" si="27"/>
        <v>0</v>
      </c>
      <c r="AP36">
        <f t="shared" si="27"/>
        <v>-0.44084993013405432</v>
      </c>
      <c r="AQ36">
        <f t="shared" si="27"/>
        <v>-85.173870326991505</v>
      </c>
      <c r="AR36">
        <f t="shared" si="27"/>
        <v>-85.614720257125569</v>
      </c>
      <c r="AS36">
        <f t="shared" si="27"/>
        <v>1.7041151000528734</v>
      </c>
      <c r="AT36">
        <f t="shared" si="27"/>
        <v>1.8216366322725683</v>
      </c>
      <c r="AU36">
        <f t="shared" si="23"/>
        <v>-82.088968524800109</v>
      </c>
      <c r="AW36">
        <v>33</v>
      </c>
      <c r="AX36">
        <f>IF(Z36&gt;0, (R36*SUMPRODUCT(K36:$K$98, X36:$X$98)-K36*$AZ$3)/Z36, 0)</f>
        <v>1379.1124654136147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100000</v>
      </c>
      <c r="S37">
        <f t="shared" si="1"/>
        <v>1343.9767575116484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652.3321116260305</v>
      </c>
      <c r="AC37">
        <f t="shared" si="2"/>
        <v>592.19094281885202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-2765.2672569167758</v>
      </c>
      <c r="AI37">
        <f t="shared" si="25"/>
        <v>-2776.2829039417156</v>
      </c>
      <c r="AJ37">
        <f t="shared" si="7"/>
        <v>60.141168807178474</v>
      </c>
      <c r="AK37">
        <f t="shared" si="22"/>
        <v>45.663247813822139</v>
      </c>
      <c r="AL37">
        <f t="shared" si="26"/>
        <v>-2670.478487320715</v>
      </c>
      <c r="AN37">
        <f t="shared" si="27"/>
        <v>0</v>
      </c>
      <c r="AO37">
        <f t="shared" si="27"/>
        <v>0</v>
      </c>
      <c r="AP37">
        <f t="shared" si="27"/>
        <v>-0.36666856819773541</v>
      </c>
      <c r="AQ37">
        <f t="shared" si="27"/>
        <v>-92.045123040178709</v>
      </c>
      <c r="AR37">
        <f t="shared" si="27"/>
        <v>-92.411791608376447</v>
      </c>
      <c r="AS37">
        <f t="shared" si="27"/>
        <v>2.0018684518794432</v>
      </c>
      <c r="AT37">
        <f t="shared" si="27"/>
        <v>1.5199540850614885</v>
      </c>
      <c r="AU37">
        <f t="shared" si="23"/>
        <v>-88.889969071435516</v>
      </c>
      <c r="AW37">
        <v>34</v>
      </c>
      <c r="AX37">
        <f>IF(Z37&gt;0, (R37*SUMPRODUCT(K37:$K$98, X37:$X$98)-K37*$AZ$3)/Z37, 0)</f>
        <v>1343.9767575116484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100000</v>
      </c>
      <c r="S38">
        <f t="shared" si="1"/>
        <v>1292.5952735696569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592.19094281885202</v>
      </c>
      <c r="AC38">
        <f t="shared" si="2"/>
        <v>522.49644613564897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-3199.6848965865638</v>
      </c>
      <c r="AI38">
        <f t="shared" si="25"/>
        <v>-3209.7904659171077</v>
      </c>
      <c r="AJ38">
        <f t="shared" si="7"/>
        <v>69.694496683203056</v>
      </c>
      <c r="AK38">
        <f t="shared" si="22"/>
        <v>41.453365997319644</v>
      </c>
      <c r="AL38">
        <f t="shared" si="26"/>
        <v>-3098.6426032365853</v>
      </c>
      <c r="AN38">
        <f t="shared" si="27"/>
        <v>0</v>
      </c>
      <c r="AO38">
        <f t="shared" si="27"/>
        <v>0</v>
      </c>
      <c r="AP38">
        <f t="shared" si="27"/>
        <v>-0.30033533767793852</v>
      </c>
      <c r="AQ38">
        <f t="shared" si="27"/>
        <v>-95.093943987382048</v>
      </c>
      <c r="AR38">
        <f t="shared" si="27"/>
        <v>-95.394279325059998</v>
      </c>
      <c r="AS38">
        <f t="shared" si="27"/>
        <v>2.0713053872559652</v>
      </c>
      <c r="AT38">
        <f t="shared" si="27"/>
        <v>1.231985083419578</v>
      </c>
      <c r="AU38">
        <f t="shared" si="23"/>
        <v>-92.090988854384463</v>
      </c>
      <c r="AW38">
        <v>35</v>
      </c>
      <c r="AX38">
        <f>IF(Z38&gt;0, (R38*SUMPRODUCT(K38:$K$98, X38:$X$98)-K38*$AZ$3)/Z38, 0)</f>
        <v>1292.5952735696569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100000</v>
      </c>
      <c r="S39">
        <f t="shared" si="1"/>
        <v>1227.3232938164106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522.49644613564897</v>
      </c>
      <c r="AC39">
        <f t="shared" si="2"/>
        <v>447.35841853842385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-3568.1296764814574</v>
      </c>
      <c r="AI39">
        <f t="shared" si="25"/>
        <v>-3577.2421576995753</v>
      </c>
      <c r="AJ39">
        <f t="shared" si="7"/>
        <v>75.138027597225118</v>
      </c>
      <c r="AK39">
        <f t="shared" si="22"/>
        <v>36.574751229495433</v>
      </c>
      <c r="AL39">
        <f t="shared" si="26"/>
        <v>-3465.5293788728545</v>
      </c>
      <c r="AN39">
        <f t="shared" si="27"/>
        <v>0</v>
      </c>
      <c r="AO39">
        <f t="shared" si="27"/>
        <v>0</v>
      </c>
      <c r="AP39">
        <f t="shared" si="27"/>
        <v>-0.24180444061242934</v>
      </c>
      <c r="AQ39">
        <f t="shared" si="27"/>
        <v>-94.682181482993698</v>
      </c>
      <c r="AR39">
        <f t="shared" si="27"/>
        <v>-94.923985923606125</v>
      </c>
      <c r="AS39">
        <f t="shared" si="27"/>
        <v>1.9938267412551054</v>
      </c>
      <c r="AT39">
        <f t="shared" si="27"/>
        <v>0.97053009492112541</v>
      </c>
      <c r="AU39">
        <f t="shared" si="23"/>
        <v>-91.959629087429889</v>
      </c>
      <c r="AW39">
        <v>36</v>
      </c>
      <c r="AX39">
        <f>IF(Z39&gt;0, (R39*SUMPRODUCT(K39:$K$98, X39:$X$98)-K39*$AZ$3)/Z39, 0)</f>
        <v>1227.3232938164106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100000</v>
      </c>
      <c r="S40">
        <f t="shared" si="1"/>
        <v>1146.9968539597337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447.35841853842385</v>
      </c>
      <c r="AC40">
        <f t="shared" si="2"/>
        <v>370.49401954664177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-3784.2019309703151</v>
      </c>
      <c r="AI40">
        <f t="shared" si="25"/>
        <v>-3792.2772368935093</v>
      </c>
      <c r="AJ40">
        <f t="shared" si="7"/>
        <v>76.864398991782082</v>
      </c>
      <c r="AK40">
        <f t="shared" si="22"/>
        <v>31.315089297689671</v>
      </c>
      <c r="AL40">
        <f t="shared" si="26"/>
        <v>-3684.0977486040379</v>
      </c>
      <c r="AN40">
        <f t="shared" si="27"/>
        <v>0</v>
      </c>
      <c r="AO40">
        <f t="shared" si="27"/>
        <v>0</v>
      </c>
      <c r="AP40">
        <f t="shared" si="27"/>
        <v>-0.1913236190632932</v>
      </c>
      <c r="AQ40">
        <f t="shared" si="27"/>
        <v>-89.656938769345004</v>
      </c>
      <c r="AR40">
        <f t="shared" si="27"/>
        <v>-89.848262388408301</v>
      </c>
      <c r="AS40">
        <f t="shared" si="27"/>
        <v>1.8211043807013927</v>
      </c>
      <c r="AT40">
        <f t="shared" si="27"/>
        <v>0.74193055627970339</v>
      </c>
      <c r="AU40">
        <f t="shared" si="23"/>
        <v>-87.285227451427204</v>
      </c>
      <c r="AW40">
        <v>37</v>
      </c>
      <c r="AX40">
        <f>IF(Z40&gt;0, (R40*SUMPRODUCT(K40:$K$98, X40:$X$98)-K40*$AZ$3)/Z40, 0)</f>
        <v>1146.9968539597337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100000</v>
      </c>
      <c r="S41">
        <f t="shared" si="1"/>
        <v>1056.6988078717172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370.49401954664177</v>
      </c>
      <c r="AC41">
        <f t="shared" si="2"/>
        <v>296.74581514445003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-3895.8654804498879</v>
      </c>
      <c r="AI41">
        <f t="shared" si="25"/>
        <v>-3902.8860669437377</v>
      </c>
      <c r="AJ41">
        <f t="shared" si="7"/>
        <v>73.748204402191732</v>
      </c>
      <c r="AK41">
        <f t="shared" si="22"/>
        <v>25.934581368264926</v>
      </c>
      <c r="AL41">
        <f t="shared" si="26"/>
        <v>-3803.2032811732811</v>
      </c>
      <c r="AN41">
        <f t="shared" si="27"/>
        <v>0</v>
      </c>
      <c r="AO41">
        <f t="shared" si="27"/>
        <v>0</v>
      </c>
      <c r="AP41">
        <f t="shared" si="27"/>
        <v>-0.14851317230111435</v>
      </c>
      <c r="AQ41">
        <f t="shared" si="27"/>
        <v>-82.412963912186356</v>
      </c>
      <c r="AR41">
        <f t="shared" si="27"/>
        <v>-82.561477084487478</v>
      </c>
      <c r="AS41">
        <f t="shared" si="27"/>
        <v>1.5600662133961862</v>
      </c>
      <c r="AT41">
        <f t="shared" si="27"/>
        <v>0.54861897288446959</v>
      </c>
      <c r="AU41">
        <f t="shared" si="23"/>
        <v>-80.452791898206826</v>
      </c>
      <c r="AW41">
        <v>38</v>
      </c>
      <c r="AX41">
        <f>IF(Z41&gt;0, (R41*SUMPRODUCT(K41:$K$98, X41:$X$98)-K41*$AZ$3)/Z41, 0)</f>
        <v>1056.6988078717172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100000</v>
      </c>
      <c r="S42">
        <f t="shared" si="1"/>
        <v>955.40603832519287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296.74581514445003</v>
      </c>
      <c r="AC42">
        <f t="shared" si="2"/>
        <v>228.53707834579319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-3881.1086624506024</v>
      </c>
      <c r="AI42">
        <f t="shared" si="25"/>
        <v>-3887.0887659139012</v>
      </c>
      <c r="AJ42">
        <f t="shared" si="7"/>
        <v>68.208736798656844</v>
      </c>
      <c r="AK42">
        <f t="shared" si="22"/>
        <v>20.772207060111505</v>
      </c>
      <c r="AL42">
        <f t="shared" si="26"/>
        <v>-3798.1078220551326</v>
      </c>
      <c r="AN42">
        <f t="shared" si="27"/>
        <v>0</v>
      </c>
      <c r="AO42">
        <f t="shared" si="27"/>
        <v>0</v>
      </c>
      <c r="AP42">
        <f t="shared" si="27"/>
        <v>-0.11294896505967776</v>
      </c>
      <c r="AQ42">
        <f t="shared" si="27"/>
        <v>-73.304284683086095</v>
      </c>
      <c r="AR42">
        <f t="shared" si="27"/>
        <v>-73.417233648145782</v>
      </c>
      <c r="AS42">
        <f t="shared" si="27"/>
        <v>1.2882897890844791</v>
      </c>
      <c r="AT42">
        <f t="shared" si="27"/>
        <v>0.3923342303095862</v>
      </c>
      <c r="AU42">
        <f t="shared" si="23"/>
        <v>-71.736609628751708</v>
      </c>
      <c r="AW42">
        <v>39</v>
      </c>
      <c r="AX42">
        <f>IF(Z42&gt;0, (R42*SUMPRODUCT(K42:$K$98, X42:$X$98)-K42*$AZ$3)/Z42, 0)</f>
        <v>955.40603832519287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100000</v>
      </c>
      <c r="S43">
        <f t="shared" si="1"/>
        <v>842.08262384164618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228.53707834579319</v>
      </c>
      <c r="AC43">
        <f t="shared" si="2"/>
        <v>167.91513929978711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-3740.7508397664233</v>
      </c>
      <c r="AI43">
        <f t="shared" si="25"/>
        <v>-3745.7359544851474</v>
      </c>
      <c r="AJ43">
        <f t="shared" si="7"/>
        <v>60.621939046006077</v>
      </c>
      <c r="AK43">
        <f t="shared" si="22"/>
        <v>15.997595484205524</v>
      </c>
      <c r="AL43">
        <f t="shared" si="26"/>
        <v>-3669.1164199549357</v>
      </c>
      <c r="AN43">
        <f t="shared" si="27"/>
        <v>0</v>
      </c>
      <c r="AO43">
        <f t="shared" si="27"/>
        <v>0</v>
      </c>
      <c r="AP43">
        <f t="shared" si="27"/>
        <v>-8.406799547259762E-2</v>
      </c>
      <c r="AQ43">
        <f t="shared" si="27"/>
        <v>-63.083287427755828</v>
      </c>
      <c r="AR43">
        <f t="shared" si="27"/>
        <v>-63.167355423228429</v>
      </c>
      <c r="AS43">
        <f t="shared" si="27"/>
        <v>1.0223164731029999</v>
      </c>
      <c r="AT43">
        <f t="shared" si="27"/>
        <v>0.26978030810149334</v>
      </c>
      <c r="AU43">
        <f t="shared" si="23"/>
        <v>-61.87525864202393</v>
      </c>
      <c r="AW43">
        <v>40</v>
      </c>
      <c r="AX43">
        <f>IF(Z43&gt;0, (R43*SUMPRODUCT(K43:$K$98, X43:$X$98)-K43*$AZ$3)/Z43, 0)</f>
        <v>842.08262384164618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100000</v>
      </c>
      <c r="S44">
        <f t="shared" si="1"/>
        <v>715.51750299833634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167.91513929978711</v>
      </c>
      <c r="AC44">
        <f t="shared" si="2"/>
        <v>116.15537476228138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-3507.2970020079365</v>
      </c>
      <c r="AI44">
        <f t="shared" si="25"/>
        <v>-3511.3554413289712</v>
      </c>
      <c r="AJ44">
        <f t="shared" si="7"/>
        <v>51.759764537505731</v>
      </c>
      <c r="AK44">
        <f t="shared" si="22"/>
        <v>11.7540597509851</v>
      </c>
      <c r="AL44">
        <f t="shared" si="26"/>
        <v>-3447.8416170404803</v>
      </c>
      <c r="AN44">
        <f t="shared" si="27"/>
        <v>0</v>
      </c>
      <c r="AO44">
        <f t="shared" si="27"/>
        <v>0</v>
      </c>
      <c r="AP44">
        <f t="shared" si="27"/>
        <v>-6.1107788908526382E-2</v>
      </c>
      <c r="AQ44">
        <f t="shared" si="27"/>
        <v>-52.809256929721705</v>
      </c>
      <c r="AR44">
        <f t="shared" si="27"/>
        <v>-52.870364718630228</v>
      </c>
      <c r="AS44">
        <f t="shared" si="27"/>
        <v>0.77934509182374989</v>
      </c>
      <c r="AT44">
        <f t="shared" si="27"/>
        <v>0.17698049552168157</v>
      </c>
      <c r="AU44">
        <f t="shared" si="23"/>
        <v>-51.914039131284795</v>
      </c>
      <c r="AW44">
        <v>41</v>
      </c>
      <c r="AX44">
        <f>IF(Z44&gt;0, (R44*SUMPRODUCT(K44:$K$98, X44:$X$98)-K44*$AZ$3)/Z44, 0)</f>
        <v>715.51750299833634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100000</v>
      </c>
      <c r="S45">
        <f t="shared" si="1"/>
        <v>569.85142881558568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116.15537476228138</v>
      </c>
      <c r="AC45">
        <f t="shared" si="2"/>
        <v>73.456406127425794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-3180.9710060793859</v>
      </c>
      <c r="AI45">
        <f t="shared" si="25"/>
        <v>-3184.1936182556906</v>
      </c>
      <c r="AJ45">
        <f t="shared" si="7"/>
        <v>42.698968634855589</v>
      </c>
      <c r="AK45">
        <f t="shared" si="22"/>
        <v>8.1308762333596984</v>
      </c>
      <c r="AL45">
        <f t="shared" si="26"/>
        <v>-3133.3637733874752</v>
      </c>
      <c r="AN45">
        <f t="shared" si="27"/>
        <v>0</v>
      </c>
      <c r="AO45">
        <f t="shared" si="27"/>
        <v>0</v>
      </c>
      <c r="AP45">
        <f t="shared" si="27"/>
        <v>-4.3323898897143498E-2</v>
      </c>
      <c r="AQ45">
        <f t="shared" si="27"/>
        <v>-42.764086623715684</v>
      </c>
      <c r="AR45">
        <f t="shared" si="27"/>
        <v>-42.807410522612827</v>
      </c>
      <c r="AS45">
        <f t="shared" si="27"/>
        <v>0.57403302009182577</v>
      </c>
      <c r="AT45">
        <f t="shared" si="27"/>
        <v>0.10930923133394559</v>
      </c>
      <c r="AU45">
        <f t="shared" si="23"/>
        <v>-42.124068271187056</v>
      </c>
      <c r="AW45">
        <v>42</v>
      </c>
      <c r="AX45">
        <f>IF(Z45&gt;0, (R45*SUMPRODUCT(K45:$K$98, X45:$X$98)-K45*$AZ$3)/Z45, 0)</f>
        <v>569.85142881558568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100000</v>
      </c>
      <c r="S46">
        <f t="shared" si="1"/>
        <v>398.71608584070617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73.456406127425794</v>
      </c>
      <c r="AC46">
        <f t="shared" si="2"/>
        <v>39.719362624126276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-2799.7282707665354</v>
      </c>
      <c r="AI46">
        <f t="shared" si="25"/>
        <v>-2802.2187247533852</v>
      </c>
      <c r="AJ46">
        <f t="shared" si="7"/>
        <v>33.737043503299518</v>
      </c>
      <c r="AK46">
        <f t="shared" si="22"/>
        <v>5.1419484289198056</v>
      </c>
      <c r="AL46">
        <f t="shared" si="26"/>
        <v>-2763.3397328211659</v>
      </c>
      <c r="AN46">
        <f t="shared" si="27"/>
        <v>0</v>
      </c>
      <c r="AO46">
        <f t="shared" si="27"/>
        <v>0</v>
      </c>
      <c r="AP46">
        <f t="shared" si="27"/>
        <v>-2.9893721867159901E-2</v>
      </c>
      <c r="AQ46">
        <f t="shared" si="27"/>
        <v>-33.606040774832039</v>
      </c>
      <c r="AR46">
        <f t="shared" si="27"/>
        <v>-33.6359344966992</v>
      </c>
      <c r="AS46">
        <f t="shared" si="27"/>
        <v>0.40495660647943971</v>
      </c>
      <c r="AT46">
        <f t="shared" si="27"/>
        <v>6.1720464220998E-2</v>
      </c>
      <c r="AU46">
        <f t="shared" si="23"/>
        <v>-33.169257425998765</v>
      </c>
      <c r="AW46">
        <v>43</v>
      </c>
      <c r="AX46">
        <f>IF(Z46&gt;0, (R46*SUMPRODUCT(K46:$K$98, X46:$X$98)-K46*$AZ$3)/Z46, 0)</f>
        <v>398.71608584070617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100000</v>
      </c>
      <c r="S47">
        <f t="shared" si="1"/>
        <v>189.62059343730857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39.719362624126276</v>
      </c>
      <c r="AC47">
        <f t="shared" si="2"/>
        <v>14.173181778237179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-2387.702786451327</v>
      </c>
      <c r="AI47">
        <f t="shared" si="25"/>
        <v>-2389.5714102016955</v>
      </c>
      <c r="AJ47">
        <f t="shared" si="7"/>
        <v>25.546180845889097</v>
      </c>
      <c r="AK47">
        <f t="shared" si="22"/>
        <v>2.7803553836888395</v>
      </c>
      <c r="AL47">
        <f t="shared" si="26"/>
        <v>-2361.2448739721176</v>
      </c>
      <c r="AN47">
        <f t="shared" si="27"/>
        <v>0</v>
      </c>
      <c r="AO47">
        <f t="shared" si="27"/>
        <v>0</v>
      </c>
      <c r="AP47">
        <f t="shared" si="27"/>
        <v>-2.0026511719076573E-2</v>
      </c>
      <c r="AQ47">
        <f t="shared" si="27"/>
        <v>-25.589612582580518</v>
      </c>
      <c r="AR47">
        <f t="shared" si="27"/>
        <v>-25.609639094299595</v>
      </c>
      <c r="AS47">
        <f t="shared" si="27"/>
        <v>0.27378485903700517</v>
      </c>
      <c r="AT47">
        <f t="shared" si="27"/>
        <v>2.9797769435211806E-2</v>
      </c>
      <c r="AU47">
        <f t="shared" si="23"/>
        <v>-25.306056465827378</v>
      </c>
      <c r="AW47">
        <v>44</v>
      </c>
      <c r="AX47">
        <f>IF(Z47&gt;0, (R47*SUMPRODUCT(K47:$K$98, X47:$X$98)-K47*$AZ$3)/Z47, 0)</f>
        <v>189.62059343730857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100000</v>
      </c>
      <c r="S48">
        <f t="shared" si="1"/>
        <v>-77.618578965634327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14.173181778237179</v>
      </c>
      <c r="AC48">
        <f t="shared" si="2"/>
        <v>-4.2201272963585339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-1962.7434061470456</v>
      </c>
      <c r="AI48">
        <f t="shared" si="25"/>
        <v>-1964.1026578083736</v>
      </c>
      <c r="AJ48">
        <f t="shared" si="7"/>
        <v>18.393309074595713</v>
      </c>
      <c r="AK48">
        <f t="shared" si="22"/>
        <v>0.99212272447660266</v>
      </c>
      <c r="AL48">
        <f t="shared" si="26"/>
        <v>-1944.7172260093014</v>
      </c>
      <c r="AN48">
        <f t="shared" si="27"/>
        <v>0</v>
      </c>
      <c r="AO48">
        <f t="shared" si="27"/>
        <v>0</v>
      </c>
      <c r="AP48">
        <f t="shared" si="27"/>
        <v>-1.3006645226482387E-2</v>
      </c>
      <c r="AQ48">
        <f t="shared" si="27"/>
        <v>-18.781442672234046</v>
      </c>
      <c r="AR48">
        <f t="shared" si="27"/>
        <v>-18.794449317460529</v>
      </c>
      <c r="AS48">
        <f t="shared" si="27"/>
        <v>0.17600511552110693</v>
      </c>
      <c r="AT48">
        <f t="shared" si="27"/>
        <v>9.4935975916262873E-3</v>
      </c>
      <c r="AU48">
        <f t="shared" si="23"/>
        <v>-18.608950604347797</v>
      </c>
      <c r="AW48">
        <v>45</v>
      </c>
      <c r="AX48">
        <f>IF(Z48&gt;0, (R48*SUMPRODUCT(K48:$K$98, X48:$X$98)-K48*$AZ$3)/Z48, 0)</f>
        <v>-77.618578965634327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100000</v>
      </c>
      <c r="S49">
        <f t="shared" si="1"/>
        <v>-433.39364964853939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-4.2201272963585339</v>
      </c>
      <c r="AC49">
        <f t="shared" si="2"/>
        <v>-16.576298979320406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-1557.8691894978331</v>
      </c>
      <c r="AI49">
        <f t="shared" si="25"/>
        <v>-1558.8253813451734</v>
      </c>
      <c r="AJ49">
        <f t="shared" si="7"/>
        <v>12.356171682961872</v>
      </c>
      <c r="AK49">
        <f t="shared" si="22"/>
        <v>-0.2954089107450974</v>
      </c>
      <c r="AL49">
        <f t="shared" si="26"/>
        <v>-1546.7646185729568</v>
      </c>
      <c r="AN49">
        <f t="shared" si="27"/>
        <v>0</v>
      </c>
      <c r="AO49">
        <f t="shared" si="27"/>
        <v>0</v>
      </c>
      <c r="AP49">
        <f t="shared" si="27"/>
        <v>-8.1694427901619592E-3</v>
      </c>
      <c r="AQ49">
        <f t="shared" si="27"/>
        <v>-13.31001017584347</v>
      </c>
      <c r="AR49">
        <f t="shared" si="27"/>
        <v>-13.31817961863363</v>
      </c>
      <c r="AS49">
        <f t="shared" si="27"/>
        <v>0.10556776650015402</v>
      </c>
      <c r="AT49">
        <f t="shared" si="27"/>
        <v>-2.5238932989742851E-3</v>
      </c>
      <c r="AU49">
        <f t="shared" si="23"/>
        <v>-13.215135745432454</v>
      </c>
      <c r="AW49">
        <v>46</v>
      </c>
      <c r="AX49">
        <f>IF(Z49&gt;0, (R49*SUMPRODUCT(K49:$K$98, X49:$X$98)-K49*$AZ$3)/Z49, 0)</f>
        <v>-433.39364964853939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100000</v>
      </c>
      <c r="S50">
        <f t="shared" si="1"/>
        <v>-929.3868823160783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-16.576298979320406</v>
      </c>
      <c r="AC50">
        <f t="shared" si="2"/>
        <v>-24.149460057599441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-1188.0905233730948</v>
      </c>
      <c r="AI50">
        <f t="shared" si="25"/>
        <v>-1188.7401306711185</v>
      </c>
      <c r="AJ50">
        <f t="shared" si="7"/>
        <v>7.5731610782790355</v>
      </c>
      <c r="AK50">
        <f t="shared" si="22"/>
        <v>-1.1603409285524284</v>
      </c>
      <c r="AL50">
        <f t="shared" si="26"/>
        <v>-1182.3273105213918</v>
      </c>
      <c r="AN50">
        <f t="shared" si="27"/>
        <v>0</v>
      </c>
      <c r="AO50">
        <f t="shared" si="27"/>
        <v>0</v>
      </c>
      <c r="AP50">
        <f t="shared" si="27"/>
        <v>-4.9554177483514643E-3</v>
      </c>
      <c r="AQ50">
        <f t="shared" si="27"/>
        <v>-9.0631445860953512</v>
      </c>
      <c r="AR50">
        <f t="shared" si="27"/>
        <v>-9.0681000038437034</v>
      </c>
      <c r="AS50">
        <f t="shared" si="27"/>
        <v>5.7770559124878045E-2</v>
      </c>
      <c r="AT50">
        <f t="shared" si="27"/>
        <v>-8.8514615660580942E-3</v>
      </c>
      <c r="AU50">
        <f t="shared" si="23"/>
        <v>-9.0191809062848822</v>
      </c>
      <c r="AW50">
        <v>47</v>
      </c>
      <c r="AX50">
        <f>IF(Z50&gt;0, (R50*SUMPRODUCT(K50:$K$98, X50:$X$98)-K50*$AZ$3)/Z50, 0)</f>
        <v>-929.3868823160783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100000</v>
      </c>
      <c r="S51">
        <f t="shared" si="1"/>
        <v>-1648.7932418350129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-24.149460057599441</v>
      </c>
      <c r="AC51">
        <f t="shared" si="2"/>
        <v>-28.090417949440837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-868.74929803879854</v>
      </c>
      <c r="AI51">
        <f t="shared" si="25"/>
        <v>-869.17522193933223</v>
      </c>
      <c r="AJ51">
        <f t="shared" si="7"/>
        <v>3.9409578918413963</v>
      </c>
      <c r="AK51">
        <f t="shared" si="22"/>
        <v>-1.690462204031961</v>
      </c>
      <c r="AL51">
        <f t="shared" si="26"/>
        <v>-866.92472625152277</v>
      </c>
      <c r="AN51">
        <f t="shared" si="27"/>
        <v>0</v>
      </c>
      <c r="AO51">
        <f t="shared" si="27"/>
        <v>0</v>
      </c>
      <c r="AP51">
        <f t="shared" si="27"/>
        <v>-2.9009708505172613E-3</v>
      </c>
      <c r="AQ51">
        <f t="shared" si="27"/>
        <v>-5.9170579224593416</v>
      </c>
      <c r="AR51">
        <f t="shared" si="27"/>
        <v>-5.9199588933098592</v>
      </c>
      <c r="AS51">
        <f t="shared" si="27"/>
        <v>2.684189347679608E-2</v>
      </c>
      <c r="AT51">
        <f t="shared" si="27"/>
        <v>-1.1513750629285318E-2</v>
      </c>
      <c r="AU51">
        <f t="shared" si="23"/>
        <v>-5.9046307504623483</v>
      </c>
      <c r="AW51">
        <v>48</v>
      </c>
      <c r="AX51">
        <f>IF(Z51&gt;0, (R51*SUMPRODUCT(K51:$K$98, X51:$X$98)-K51*$AZ$3)/Z51, 0)</f>
        <v>-1648.7932418350129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100000</v>
      </c>
      <c r="S52">
        <f t="shared" si="1"/>
        <v>-2736.2774966570755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-28.090417949440837</v>
      </c>
      <c r="AC52">
        <f t="shared" si="2"/>
        <v>-29.434094894887728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-610.96018603970754</v>
      </c>
      <c r="AI52">
        <f t="shared" si="25"/>
        <v>-611.22911065472601</v>
      </c>
      <c r="AJ52">
        <f t="shared" si="7"/>
        <v>1.3436769454468909</v>
      </c>
      <c r="AK52">
        <f t="shared" si="22"/>
        <v>-1.9663292564608588</v>
      </c>
      <c r="AL52">
        <f t="shared" si="26"/>
        <v>-611.85176296574002</v>
      </c>
      <c r="AN52">
        <f t="shared" si="27"/>
        <v>0</v>
      </c>
      <c r="AO52">
        <f t="shared" si="27"/>
        <v>0</v>
      </c>
      <c r="AP52">
        <f t="shared" si="27"/>
        <v>-1.6353995987511325E-3</v>
      </c>
      <c r="AQ52">
        <f t="shared" si="27"/>
        <v>-3.7154056836100708</v>
      </c>
      <c r="AR52">
        <f t="shared" si="27"/>
        <v>-3.7170410832088221</v>
      </c>
      <c r="AS52">
        <f t="shared" si="27"/>
        <v>8.1712443365740649E-3</v>
      </c>
      <c r="AT52">
        <f t="shared" si="27"/>
        <v>-1.1957752832733074E-2</v>
      </c>
      <c r="AU52">
        <f t="shared" si="23"/>
        <v>-3.7208275917049813</v>
      </c>
      <c r="AW52">
        <v>49</v>
      </c>
      <c r="AX52">
        <f>IF(Z52&gt;0, (R52*SUMPRODUCT(K52:$K$98, X52:$X$98)-K52*$AZ$3)/Z52, 0)</f>
        <v>-2736.2774966570755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100000</v>
      </c>
      <c r="S53">
        <f t="shared" si="1"/>
        <v>-4453.7617035526773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-29.434094894887728</v>
      </c>
      <c r="AC53">
        <f t="shared" si="2"/>
        <v>-29.066124706165255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-412.32181055077541</v>
      </c>
      <c r="AI53">
        <f t="shared" si="25"/>
        <v>-412.48496546700602</v>
      </c>
      <c r="AJ53">
        <f t="shared" si="7"/>
        <v>-0.36797018872247378</v>
      </c>
      <c r="AK53">
        <f t="shared" si="22"/>
        <v>-2.0603866426421411</v>
      </c>
      <c r="AL53">
        <f t="shared" si="26"/>
        <v>-414.91332229837064</v>
      </c>
      <c r="AN53">
        <f t="shared" si="27"/>
        <v>0</v>
      </c>
      <c r="AO53">
        <f t="shared" si="27"/>
        <v>0</v>
      </c>
      <c r="AP53">
        <f t="shared" si="27"/>
        <v>-8.8588117541872375E-4</v>
      </c>
      <c r="AQ53">
        <f t="shared" si="27"/>
        <v>-2.2387810224808953</v>
      </c>
      <c r="AR53">
        <f t="shared" si="27"/>
        <v>-2.2396669036563139</v>
      </c>
      <c r="AS53">
        <f t="shared" si="27"/>
        <v>-1.9979653131862165E-3</v>
      </c>
      <c r="AT53">
        <f t="shared" si="27"/>
        <v>-1.1187267800261838E-2</v>
      </c>
      <c r="AU53">
        <f t="shared" si="23"/>
        <v>-2.252852136769762</v>
      </c>
      <c r="AW53">
        <v>50</v>
      </c>
      <c r="AX53">
        <f>IF(Z53&gt;0, (R53*SUMPRODUCT(K53:$K$98, X53:$X$98)-K53*$AZ$3)/Z53, 0)</f>
        <v>-4453.7617035526773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100000</v>
      </c>
      <c r="S54">
        <f t="shared" si="1"/>
        <v>-7285.4186346149063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-29.066124706165255</v>
      </c>
      <c r="AC54">
        <f t="shared" si="2"/>
        <v>-27.659034414063516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-266.4442565909236</v>
      </c>
      <c r="AI54">
        <f t="shared" si="25"/>
        <v>-266.53916889384413</v>
      </c>
      <c r="AJ54">
        <f t="shared" si="7"/>
        <v>-1.4070902921017385</v>
      </c>
      <c r="AK54">
        <f t="shared" si="22"/>
        <v>-2.0346287294315681</v>
      </c>
      <c r="AL54">
        <f t="shared" si="26"/>
        <v>-269.98088791537742</v>
      </c>
      <c r="AN54">
        <f t="shared" si="27"/>
        <v>0</v>
      </c>
      <c r="AO54">
        <f t="shared" si="27"/>
        <v>0</v>
      </c>
      <c r="AP54">
        <f t="shared" si="27"/>
        <v>-4.6012920252804315E-4</v>
      </c>
      <c r="AQ54">
        <f t="shared" si="27"/>
        <v>-1.2917059172611725</v>
      </c>
      <c r="AR54">
        <f t="shared" si="27"/>
        <v>-1.2921660464637004</v>
      </c>
      <c r="AS54">
        <f t="shared" si="27"/>
        <v>-6.8214900920873589E-3</v>
      </c>
      <c r="AT54">
        <f t="shared" si="27"/>
        <v>-9.86375913244536E-3</v>
      </c>
      <c r="AU54">
        <f t="shared" si="23"/>
        <v>-1.308851295688233</v>
      </c>
      <c r="AW54">
        <v>51</v>
      </c>
      <c r="AX54">
        <f>IF(Z54&gt;0, (R54*SUMPRODUCT(K54:$K$98, X54:$X$98)-K54*$AZ$3)/Z54, 0)</f>
        <v>-7285.4186346149063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100000</v>
      </c>
      <c r="S55">
        <f t="shared" si="1"/>
        <v>-12158.609195051766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-27.659034414063516</v>
      </c>
      <c r="AC55">
        <f t="shared" si="2"/>
        <v>-25.695498086161621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-164.51688605064399</v>
      </c>
      <c r="AI55">
        <f t="shared" si="25"/>
        <v>-164.56972000902266</v>
      </c>
      <c r="AJ55">
        <f t="shared" si="7"/>
        <v>-1.9635363279018954</v>
      </c>
      <c r="AK55">
        <f t="shared" si="22"/>
        <v>-1.9361324089844463</v>
      </c>
      <c r="AL55">
        <f t="shared" si="26"/>
        <v>-168.46938874590899</v>
      </c>
      <c r="AN55">
        <f t="shared" si="27"/>
        <v>0</v>
      </c>
      <c r="AO55">
        <f t="shared" si="27"/>
        <v>0</v>
      </c>
      <c r="AP55">
        <f t="shared" si="27"/>
        <v>-2.286927585022261E-4</v>
      </c>
      <c r="AQ55">
        <f t="shared" si="27"/>
        <v>-0.71211436064381917</v>
      </c>
      <c r="AR55">
        <f t="shared" si="27"/>
        <v>-0.7123430534023214</v>
      </c>
      <c r="AS55">
        <f t="shared" si="27"/>
        <v>-8.499203032048255E-3</v>
      </c>
      <c r="AT55">
        <f t="shared" si="27"/>
        <v>-8.3805846660707523E-3</v>
      </c>
      <c r="AU55">
        <f t="shared" si="23"/>
        <v>-0.72922284110044033</v>
      </c>
      <c r="AW55">
        <v>52</v>
      </c>
      <c r="AX55">
        <f>IF(Z55&gt;0, (R55*SUMPRODUCT(K55:$K$98, X55:$X$98)-K55*$AZ$3)/Z55, 0)</f>
        <v>-12158.609195051766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100000</v>
      </c>
      <c r="S56">
        <f t="shared" si="1"/>
        <v>-20924.137240251162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-25.695498086161621</v>
      </c>
      <c r="AC56">
        <f t="shared" si="2"/>
        <v>-23.501146156481276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-96.906512582701168</v>
      </c>
      <c r="AI56">
        <f t="shared" si="25"/>
        <v>-96.934591573350389</v>
      </c>
      <c r="AJ56">
        <f t="shared" si="7"/>
        <v>-2.1943519296803444</v>
      </c>
      <c r="AK56">
        <f t="shared" si="22"/>
        <v>-1.7986848660313137</v>
      </c>
      <c r="AL56">
        <f t="shared" si="26"/>
        <v>-100.92762836906205</v>
      </c>
      <c r="AN56">
        <f t="shared" si="27"/>
        <v>0</v>
      </c>
      <c r="AO56">
        <f t="shared" si="27"/>
        <v>0</v>
      </c>
      <c r="AP56">
        <f t="shared" si="27"/>
        <v>-1.0851823781968684E-4</v>
      </c>
      <c r="AQ56">
        <f t="shared" si="27"/>
        <v>-0.37451930199698058</v>
      </c>
      <c r="AR56">
        <f t="shared" si="27"/>
        <v>-0.37462782023480029</v>
      </c>
      <c r="AS56">
        <f t="shared" si="27"/>
        <v>-8.4806183933020286E-3</v>
      </c>
      <c r="AT56">
        <f t="shared" si="27"/>
        <v>-6.9514646909172991E-3</v>
      </c>
      <c r="AU56">
        <f t="shared" si="23"/>
        <v>-0.39005990331901963</v>
      </c>
      <c r="AW56">
        <v>53</v>
      </c>
      <c r="AX56">
        <f>IF(Z56&gt;0, (R56*SUMPRODUCT(K56:$K$98, X56:$X$98)-K56*$AZ$3)/Z56, 0)</f>
        <v>-20924.137240251162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100000</v>
      </c>
      <c r="S57">
        <f t="shared" si="1"/>
        <v>-37439.325895367525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-23.501146156481276</v>
      </c>
      <c r="AC57">
        <f t="shared" si="2"/>
        <v>-21.280606270688825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-54.352553415776271</v>
      </c>
      <c r="AI57">
        <f t="shared" si="25"/>
        <v>-54.366763478165055</v>
      </c>
      <c r="AJ57">
        <f t="shared" si="7"/>
        <v>-2.2205398857924514</v>
      </c>
      <c r="AK57">
        <f t="shared" si="22"/>
        <v>-1.6450802309536896</v>
      </c>
      <c r="AL57">
        <f t="shared" si="26"/>
        <v>-58.232383594911191</v>
      </c>
      <c r="AN57">
        <f t="shared" si="27"/>
        <v>0</v>
      </c>
      <c r="AO57">
        <f t="shared" si="27"/>
        <v>0</v>
      </c>
      <c r="AP57">
        <f t="shared" si="27"/>
        <v>-4.9034212250251404E-5</v>
      </c>
      <c r="AQ57">
        <f t="shared" si="27"/>
        <v>-0.1875526347186014</v>
      </c>
      <c r="AR57">
        <f t="shared" si="27"/>
        <v>-0.18760166893085164</v>
      </c>
      <c r="AS57">
        <f t="shared" si="27"/>
        <v>-7.6623466590850769E-3</v>
      </c>
      <c r="AT57">
        <f t="shared" si="27"/>
        <v>-5.6766262530233546E-3</v>
      </c>
      <c r="AU57">
        <f t="shared" si="23"/>
        <v>-0.20094064184296007</v>
      </c>
      <c r="AW57">
        <v>54</v>
      </c>
      <c r="AX57">
        <f>IF(Z57&gt;0, (R57*SUMPRODUCT(K57:$K$98, X57:$X$98)-K57*$AZ$3)/Z57, 0)</f>
        <v>-37439.325895367525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100000</v>
      </c>
      <c r="S58">
        <f t="shared" si="1"/>
        <v>-70097.705191749075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-21.280606270688825</v>
      </c>
      <c r="AC58">
        <f t="shared" si="2"/>
        <v>-19.151141773452572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-28.951206931547421</v>
      </c>
      <c r="AI58">
        <f t="shared" si="25"/>
        <v>-28.958037091579431</v>
      </c>
      <c r="AJ58">
        <f t="shared" si="7"/>
        <v>-2.1294644972362526</v>
      </c>
      <c r="AK58">
        <f t="shared" si="22"/>
        <v>-1.4896424389482179</v>
      </c>
      <c r="AL58">
        <f t="shared" si="26"/>
        <v>-32.5771440277639</v>
      </c>
      <c r="AN58">
        <f t="shared" si="27"/>
        <v>0</v>
      </c>
      <c r="AO58">
        <f t="shared" si="27"/>
        <v>0</v>
      </c>
      <c r="AP58">
        <f t="shared" si="27"/>
        <v>-2.1043407955627303E-5</v>
      </c>
      <c r="AQ58">
        <f t="shared" si="27"/>
        <v>-8.9197332919451089E-2</v>
      </c>
      <c r="AR58">
        <f t="shared" si="27"/>
        <v>-8.9218376327406715E-2</v>
      </c>
      <c r="AS58">
        <f t="shared" si="27"/>
        <v>-6.5607818751472436E-3</v>
      </c>
      <c r="AT58">
        <f t="shared" si="27"/>
        <v>-4.5895196311494628E-3</v>
      </c>
      <c r="AU58">
        <f t="shared" si="23"/>
        <v>-0.10036867783370342</v>
      </c>
      <c r="AW58">
        <v>55</v>
      </c>
      <c r="AX58">
        <f>IF(Z58&gt;0, (R58*SUMPRODUCT(K58:$K$98, X58:$X$98)-K58*$AZ$3)/Z58, 0)</f>
        <v>-70097.705191749075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100000</v>
      </c>
      <c r="S59">
        <f t="shared" si="1"/>
        <v>-138029.75864660984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-19.151141773452572</v>
      </c>
      <c r="AC59">
        <f t="shared" si="2"/>
        <v>-17.171573809983762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-14.606946995237852</v>
      </c>
      <c r="AI59">
        <f t="shared" si="25"/>
        <v>-14.610057116920732</v>
      </c>
      <c r="AJ59">
        <f t="shared" si="7"/>
        <v>-1.9795679634688099</v>
      </c>
      <c r="AK59">
        <f t="shared" si="22"/>
        <v>-1.3405799241416803</v>
      </c>
      <c r="AL59">
        <f t="shared" si="26"/>
        <v>-17.930205004531221</v>
      </c>
      <c r="AN59">
        <f t="shared" si="27"/>
        <v>0</v>
      </c>
      <c r="AO59">
        <f t="shared" si="27"/>
        <v>0</v>
      </c>
      <c r="AP59">
        <f t="shared" si="27"/>
        <v>-8.5554834128771196E-6</v>
      </c>
      <c r="AQ59">
        <f t="shared" si="27"/>
        <v>-4.0181544477316616E-2</v>
      </c>
      <c r="AR59">
        <f t="shared" si="27"/>
        <v>-4.0190099960729496E-2</v>
      </c>
      <c r="AS59">
        <f t="shared" si="27"/>
        <v>-5.4454978303080945E-3</v>
      </c>
      <c r="AT59">
        <f t="shared" si="27"/>
        <v>-3.6877365177581741E-3</v>
      </c>
      <c r="AU59">
        <f t="shared" si="23"/>
        <v>-4.9323334308795756E-2</v>
      </c>
      <c r="AW59">
        <v>56</v>
      </c>
      <c r="AX59">
        <f>IF(Z59&gt;0, (R59*SUMPRODUCT(K59:$K$98, X59:$X$98)-K59*$AZ$3)/Z59, 0)</f>
        <v>-138029.75864660984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100000</v>
      </c>
      <c r="S60">
        <f t="shared" si="1"/>
        <v>-289937.35673005431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-17.171573809983762</v>
      </c>
      <c r="AC60">
        <f t="shared" si="2"/>
        <v>-15.364643482685848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-7.0167842311010915</v>
      </c>
      <c r="AI60">
        <f t="shared" si="25"/>
        <v>-7.0181090555093677</v>
      </c>
      <c r="AJ60">
        <f t="shared" si="7"/>
        <v>-1.8069303272979145</v>
      </c>
      <c r="AK60">
        <f t="shared" si="22"/>
        <v>-1.2020101666988634</v>
      </c>
      <c r="AL60">
        <f t="shared" si="26"/>
        <v>-10.027049549506147</v>
      </c>
      <c r="AN60">
        <f t="shared" si="27"/>
        <v>0</v>
      </c>
      <c r="AO60">
        <f t="shared" si="27"/>
        <v>0</v>
      </c>
      <c r="AP60">
        <f t="shared" si="27"/>
        <v>-3.2539244916887796E-6</v>
      </c>
      <c r="AQ60">
        <f t="shared" si="27"/>
        <v>-1.7234046957346122E-2</v>
      </c>
      <c r="AR60">
        <f t="shared" si="27"/>
        <v>-1.7237300881837808E-2</v>
      </c>
      <c r="AS60">
        <f t="shared" si="27"/>
        <v>-4.4380333046693064E-3</v>
      </c>
      <c r="AT60">
        <f t="shared" si="27"/>
        <v>-2.9522782764612563E-3</v>
      </c>
      <c r="AU60">
        <f t="shared" si="23"/>
        <v>-2.4627612462968376E-2</v>
      </c>
      <c r="AW60">
        <v>57</v>
      </c>
      <c r="AX60">
        <f>IF(Z60&gt;0, (R60*SUMPRODUCT(K60:$K$98, X60:$X$98)-K60*$AZ$3)/Z60, 0)</f>
        <v>-289937.35673005431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100000</v>
      </c>
      <c r="S61">
        <f t="shared" si="1"/>
        <v>-653156.71730810974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-15.364643482685848</v>
      </c>
      <c r="AC61">
        <f t="shared" si="2"/>
        <v>-13.732670501272452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-3.1437969220509219</v>
      </c>
      <c r="AI61">
        <f t="shared" si="25"/>
        <v>-3.1443225489846029</v>
      </c>
      <c r="AJ61">
        <f t="shared" si="7"/>
        <v>-1.6319729814133961</v>
      </c>
      <c r="AK61">
        <f t="shared" si="22"/>
        <v>-1.0755250437880095</v>
      </c>
      <c r="AL61">
        <f t="shared" si="26"/>
        <v>-5.8518205741860081</v>
      </c>
      <c r="AN61">
        <f t="shared" si="27"/>
        <v>0</v>
      </c>
      <c r="AO61">
        <f t="shared" si="27"/>
        <v>0</v>
      </c>
      <c r="AP61">
        <f t="shared" si="27"/>
        <v>-1.1526799475617006E-6</v>
      </c>
      <c r="AQ61">
        <f t="shared" si="27"/>
        <v>-6.8942275196528105E-3</v>
      </c>
      <c r="AR61">
        <f t="shared" si="27"/>
        <v>-6.8953801996003723E-3</v>
      </c>
      <c r="AS61">
        <f t="shared" si="27"/>
        <v>-3.578854906585419E-3</v>
      </c>
      <c r="AT61">
        <f t="shared" si="27"/>
        <v>-2.3585856652985761E-3</v>
      </c>
      <c r="AU61">
        <f t="shared" si="23"/>
        <v>-1.2832820771484366E-2</v>
      </c>
      <c r="AW61">
        <v>58</v>
      </c>
      <c r="AX61">
        <f>IF(Z61&gt;0, (R61*SUMPRODUCT(K61:$K$98, X61:$X$98)-K61*$AZ$3)/Z61, 0)</f>
        <v>-653156.71730810974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100000</v>
      </c>
      <c r="S62">
        <f t="shared" si="1"/>
        <v>-1586630.7333331578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-13.732670501272452</v>
      </c>
      <c r="AC62">
        <f t="shared" si="2"/>
        <v>-12.267058453461088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-1.3083312116279087</v>
      </c>
      <c r="AI62">
        <f t="shared" si="25"/>
        <v>-1.3085244994893459</v>
      </c>
      <c r="AJ62">
        <f t="shared" si="7"/>
        <v>-1.4656120478113639</v>
      </c>
      <c r="AK62">
        <f t="shared" si="22"/>
        <v>-0.9612869350890717</v>
      </c>
      <c r="AL62">
        <f t="shared" si="26"/>
        <v>-3.7354234823897818</v>
      </c>
      <c r="AN62">
        <f t="shared" si="27"/>
        <v>0</v>
      </c>
      <c r="AO62">
        <f t="shared" si="27"/>
        <v>0</v>
      </c>
      <c r="AP62">
        <f t="shared" si="27"/>
        <v>-3.784579961791759E-7</v>
      </c>
      <c r="AQ62">
        <f t="shared" si="27"/>
        <v>-2.5617149727335947E-3</v>
      </c>
      <c r="AR62">
        <f t="shared" si="27"/>
        <v>-2.562093430729774E-3</v>
      </c>
      <c r="AS62">
        <f t="shared" si="27"/>
        <v>-2.8696711457533398E-3</v>
      </c>
      <c r="AT62">
        <f t="shared" si="27"/>
        <v>-1.8822016266407111E-3</v>
      </c>
      <c r="AU62">
        <f t="shared" si="23"/>
        <v>-7.3139662031238249E-3</v>
      </c>
      <c r="AW62">
        <v>59</v>
      </c>
      <c r="AX62">
        <f>IF(Z62&gt;0, (R62*SUMPRODUCT(K62:$K$98, X62:$X$98)-K62*$AZ$3)/Z62, 0)</f>
        <v>-1586630.7333331578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100000</v>
      </c>
      <c r="S63">
        <f t="shared" si="1"/>
        <v>-4180468.9186631856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-12.267058453461088</v>
      </c>
      <c r="AC63">
        <f t="shared" si="2"/>
        <v>-10.954882422602555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-0.50337080149887992</v>
      </c>
      <c r="AI63">
        <f t="shared" si="25"/>
        <v>-0.50343631378132803</v>
      </c>
      <c r="AJ63">
        <f t="shared" si="7"/>
        <v>-1.3121760308585326</v>
      </c>
      <c r="AK63">
        <f t="shared" si="22"/>
        <v>-0.85869409174227618</v>
      </c>
      <c r="AL63">
        <f t="shared" si="26"/>
        <v>-2.6743064363821367</v>
      </c>
      <c r="AN63">
        <f t="shared" si="27"/>
        <v>0</v>
      </c>
      <c r="AO63">
        <f t="shared" si="27"/>
        <v>0</v>
      </c>
      <c r="AP63">
        <f t="shared" si="27"/>
        <v>-1.1452961806405516E-7</v>
      </c>
      <c r="AQ63">
        <f t="shared" si="27"/>
        <v>-8.8000087137729392E-4</v>
      </c>
      <c r="AR63">
        <f t="shared" si="27"/>
        <v>-8.801154009953579E-4</v>
      </c>
      <c r="AS63">
        <f t="shared" si="27"/>
        <v>-2.2939670857298963E-3</v>
      </c>
      <c r="AT63">
        <f t="shared" si="27"/>
        <v>-1.5011827200339081E-3</v>
      </c>
      <c r="AU63">
        <f t="shared" si="23"/>
        <v>-4.6752652067591624E-3</v>
      </c>
      <c r="AW63">
        <v>60</v>
      </c>
      <c r="AX63">
        <f>IF(Z63&gt;0, (R63*SUMPRODUCT(K63:$K$98, X63:$X$98)-K63*$AZ$3)/Z63, 0)</f>
        <v>-4180468.9186631856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100000</v>
      </c>
      <c r="S64">
        <f t="shared" si="1"/>
        <v>-12025464.490935475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-10.954882422602555</v>
      </c>
      <c r="AC64">
        <f t="shared" si="2"/>
        <v>-9.7818894361245849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-0.17808550664716333</v>
      </c>
      <c r="AI64">
        <f t="shared" si="25"/>
        <v>-0.17810584243012517</v>
      </c>
      <c r="AJ64">
        <f t="shared" si="7"/>
        <v>-1.1729929864779702</v>
      </c>
      <c r="AK64">
        <f t="shared" si="22"/>
        <v>-0.76684176958217898</v>
      </c>
      <c r="AL64">
        <f t="shared" si="26"/>
        <v>-2.1179405984902742</v>
      </c>
      <c r="AN64">
        <f t="shared" si="27"/>
        <v>0</v>
      </c>
      <c r="AO64">
        <f t="shared" si="27"/>
        <v>0</v>
      </c>
      <c r="AP64">
        <f t="shared" si="27"/>
        <v>-3.1742268241000699E-8</v>
      </c>
      <c r="AQ64">
        <f t="shared" si="27"/>
        <v>-2.7797493376247799E-4</v>
      </c>
      <c r="AR64">
        <f t="shared" si="27"/>
        <v>-2.78006676030719E-4</v>
      </c>
      <c r="AS64">
        <f t="shared" si="27"/>
        <v>-1.8309330942134743E-3</v>
      </c>
      <c r="AT64">
        <f t="shared" si="27"/>
        <v>-1.196968771457871E-3</v>
      </c>
      <c r="AU64">
        <f t="shared" si="23"/>
        <v>-3.305908541702064E-3</v>
      </c>
      <c r="AW64">
        <v>61</v>
      </c>
      <c r="AX64">
        <f>IF(Z64&gt;0, (R64*SUMPRODUCT(K64:$K$98, X64:$X$98)-K64*$AZ$3)/Z64, 0)</f>
        <v>-12025464.490935475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100000</v>
      </c>
      <c r="S65">
        <f t="shared" si="1"/>
        <v>-38071246.997829802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-9.7818894361245849</v>
      </c>
      <c r="AC65">
        <f t="shared" si="2"/>
        <v>-8.734066529496431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-5.7588328185666018E-2</v>
      </c>
      <c r="AI65">
        <f t="shared" si="25"/>
        <v>-5.7594063528751835E-2</v>
      </c>
      <c r="AJ65">
        <f t="shared" si="7"/>
        <v>-1.0478229066281539</v>
      </c>
      <c r="AK65">
        <f t="shared" si="22"/>
        <v>-0.68473226052872105</v>
      </c>
      <c r="AL65">
        <f t="shared" si="26"/>
        <v>-1.7901492306856266</v>
      </c>
      <c r="AN65">
        <f t="shared" si="27"/>
        <v>0</v>
      </c>
      <c r="AO65">
        <f t="shared" si="27"/>
        <v>0</v>
      </c>
      <c r="AP65">
        <f t="shared" si="27"/>
        <v>-7.9931587579984785E-9</v>
      </c>
      <c r="AQ65">
        <f t="shared" si="27"/>
        <v>-8.0258956248687116E-5</v>
      </c>
      <c r="AR65">
        <f t="shared" si="27"/>
        <v>-8.0266949407445111E-5</v>
      </c>
      <c r="AS65">
        <f t="shared" si="27"/>
        <v>-1.4603162736086044E-3</v>
      </c>
      <c r="AT65">
        <f t="shared" si="27"/>
        <v>-9.542887989847569E-4</v>
      </c>
      <c r="AU65">
        <f t="shared" si="23"/>
        <v>-2.4948720220008061E-3</v>
      </c>
      <c r="AW65">
        <v>62</v>
      </c>
      <c r="AX65">
        <f>IF(Z65&gt;0, (R65*SUMPRODUCT(K65:$K$98, X65:$X$98)-K65*$AZ$3)/Z65, 0)</f>
        <v>-38071246.997829802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100000</v>
      </c>
      <c r="S66">
        <f t="shared" si="1"/>
        <v>-134011562.57185878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-8.734066529496431</v>
      </c>
      <c r="AC66">
        <f t="shared" si="2"/>
        <v>-7.7983424299152562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-1.689280221253877E-2</v>
      </c>
      <c r="AI66">
        <f t="shared" si="25"/>
        <v>-1.6894257001640593E-2</v>
      </c>
      <c r="AJ66">
        <f t="shared" si="7"/>
        <v>-0.93572409958117486</v>
      </c>
      <c r="AK66">
        <f t="shared" si="22"/>
        <v>-0.6113846570647502</v>
      </c>
      <c r="AL66">
        <f t="shared" si="26"/>
        <v>-1.5640030136475658</v>
      </c>
      <c r="AN66">
        <f t="shared" si="27"/>
        <v>0</v>
      </c>
      <c r="AO66">
        <f t="shared" si="27"/>
        <v>0</v>
      </c>
      <c r="AP66">
        <f t="shared" si="27"/>
        <v>-1.8102604070636861E-9</v>
      </c>
      <c r="AQ66">
        <f t="shared" si="27"/>
        <v>-2.1020483980382733E-5</v>
      </c>
      <c r="AR66">
        <f t="shared" si="27"/>
        <v>-2.1022294240789797E-5</v>
      </c>
      <c r="AS66">
        <f t="shared" si="27"/>
        <v>-1.164364159233715E-3</v>
      </c>
      <c r="AT66">
        <f t="shared" si="27"/>
        <v>-7.6077380342156643E-4</v>
      </c>
      <c r="AU66">
        <f t="shared" si="23"/>
        <v>-1.9461602568960712E-3</v>
      </c>
      <c r="AW66">
        <v>63</v>
      </c>
      <c r="AX66">
        <f>IF(Z66&gt;0, (R66*SUMPRODUCT(K66:$K$98, X66:$X$98)-K66*$AZ$3)/Z66, 0)</f>
        <v>-134011562.57185878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100000</v>
      </c>
      <c r="S67">
        <f t="shared" ref="S67:S69" si="29">AX67</f>
        <v>-531147221.96988058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-7.7983424299152562</v>
      </c>
      <c r="AC67">
        <f t="shared" ref="AC67:AC69" si="30">S67*Z67</f>
        <v>-6.9628238445622506</v>
      </c>
      <c r="AE67">
        <f t="shared" ref="AE67:AE69" si="31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2">-X67*R67</f>
        <v>-4.4500620357586524E-3</v>
      </c>
      <c r="AI67">
        <f t="shared" ref="AI67:AI69" si="33">SUM(AE67:AH67)</f>
        <v>-4.4503897614605178E-3</v>
      </c>
      <c r="AJ67">
        <f t="shared" ref="AJ67:AJ69" si="34">AB67-AC67</f>
        <v>-0.83551858535300561</v>
      </c>
      <c r="AK67">
        <f t="shared" si="22"/>
        <v>-0.54588397009406797</v>
      </c>
      <c r="AL67">
        <f t="shared" si="26"/>
        <v>-1.385852945208534</v>
      </c>
      <c r="AN67">
        <f t="shared" si="27"/>
        <v>0</v>
      </c>
      <c r="AO67">
        <f t="shared" si="27"/>
        <v>0</v>
      </c>
      <c r="AP67">
        <f t="shared" si="27"/>
        <v>-3.6411074349003262E-10</v>
      </c>
      <c r="AQ67">
        <f t="shared" si="27"/>
        <v>-4.9441206081579014E-6</v>
      </c>
      <c r="AR67">
        <f t="shared" si="27"/>
        <v>-4.944484718901391E-6</v>
      </c>
      <c r="AS67">
        <f t="shared" si="27"/>
        <v>-9.2828024039860138E-4</v>
      </c>
      <c r="AT67">
        <f t="shared" si="27"/>
        <v>-6.0648956453143428E-4</v>
      </c>
      <c r="AU67">
        <f t="shared" si="23"/>
        <v>-1.539714289648937E-3</v>
      </c>
      <c r="AW67">
        <v>64</v>
      </c>
      <c r="AX67">
        <f>IF(Z67&gt;0, (R67*SUMPRODUCT(K67:$K$98, X67:$X$98)-K67*$AZ$3)/Z67, 0)</f>
        <v>-531147221.96988058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100000</v>
      </c>
      <c r="S68">
        <f t="shared" si="29"/>
        <v>-2408600147.7503123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-6.9628238445622506</v>
      </c>
      <c r="AC68">
        <f t="shared" si="30"/>
        <v>-6.2168112834712623</v>
      </c>
      <c r="AE68">
        <f t="shared" si="31"/>
        <v>0</v>
      </c>
      <c r="AF68">
        <f t="shared" si="24"/>
        <v>0</v>
      </c>
      <c r="AG68">
        <f t="shared" si="24"/>
        <v>-6.4527224343130451E-8</v>
      </c>
      <c r="AH68">
        <f t="shared" si="32"/>
        <v>-1.039684882015355E-3</v>
      </c>
      <c r="AI68">
        <f t="shared" si="33"/>
        <v>-1.0397494092396981E-3</v>
      </c>
      <c r="AJ68">
        <f t="shared" si="34"/>
        <v>-0.74601256109098824</v>
      </c>
      <c r="AK68">
        <f t="shared" si="22"/>
        <v>-0.48739766911935761</v>
      </c>
      <c r="AL68">
        <f t="shared" si="26"/>
        <v>-1.2344499796195856</v>
      </c>
      <c r="AN68">
        <f t="shared" si="27"/>
        <v>0</v>
      </c>
      <c r="AO68">
        <f t="shared" si="27"/>
        <v>0</v>
      </c>
      <c r="AP68">
        <f t="shared" si="27"/>
        <v>-6.4010018507791487E-11</v>
      </c>
      <c r="AQ68">
        <f t="shared" si="27"/>
        <v>-1.0313514833085922E-6</v>
      </c>
      <c r="AR68">
        <f t="shared" si="27"/>
        <v>-1.0314154933270999E-6</v>
      </c>
      <c r="AS68">
        <f t="shared" si="27"/>
        <v>-7.4003303766099126E-4</v>
      </c>
      <c r="AT68">
        <f t="shared" si="27"/>
        <v>-4.8349102473529656E-4</v>
      </c>
      <c r="AU68">
        <f t="shared" si="23"/>
        <v>-1.2245554778896148E-3</v>
      </c>
      <c r="AW68">
        <v>65</v>
      </c>
      <c r="AX68">
        <f>IF(Z68&gt;0, (R68*SUMPRODUCT(K68:$K$98, X68:$X$98)-K68*$AZ$3)/Z68, 0)</f>
        <v>-2408600147.7503123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-6.2168112834712623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-2.5810889737252183E-4</v>
      </c>
      <c r="AI69">
        <f t="shared" si="33"/>
        <v>-2.5810889737252183E-4</v>
      </c>
      <c r="AJ69">
        <f t="shared" si="34"/>
        <v>-6.2168112834712623</v>
      </c>
      <c r="AK69">
        <f t="shared" si="22"/>
        <v>-0.43517678984298841</v>
      </c>
      <c r="AL69">
        <f t="shared" si="26"/>
        <v>-6.6522461822116234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-2.2860720895639821E-7</v>
      </c>
      <c r="AR69">
        <f t="shared" si="27"/>
        <v>-2.2860720895639821E-7</v>
      </c>
      <c r="AS69">
        <f t="shared" si="27"/>
        <v>-5.506233572691672E-3</v>
      </c>
      <c r="AT69">
        <f t="shared" si="27"/>
        <v>-3.8543635008841704E-4</v>
      </c>
      <c r="AU69">
        <f t="shared" si="23"/>
        <v>-5.8918985299890453E-3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11898.978678565056</v>
      </c>
      <c r="AO71" s="8">
        <f t="shared" si="47"/>
        <v>-1189.8978678565056</v>
      </c>
      <c r="AP71" s="8">
        <f t="shared" si="47"/>
        <v>-482.55306398744636</v>
      </c>
      <c r="AQ71" s="8">
        <f t="shared" si="47"/>
        <v>-6267.0448633015531</v>
      </c>
      <c r="AR71" s="8">
        <f t="shared" si="47"/>
        <v>3959.4828834195496</v>
      </c>
      <c r="AS71" s="8">
        <f t="shared" si="47"/>
        <v>-780.73611488975985</v>
      </c>
      <c r="AT71" s="8">
        <f t="shared" si="47"/>
        <v>361.59508898684805</v>
      </c>
      <c r="AU71" s="8">
        <f t="shared" si="47"/>
        <v>3540.3418575166388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A02B5-12EF-48AE-B046-87E49DF5DED5}">
  <sheetPr codeName="Sheet8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11410.361898486131</v>
      </c>
      <c r="K3">
        <v>1</v>
      </c>
      <c r="L3" s="2">
        <v>0</v>
      </c>
      <c r="O3">
        <f>$C$3</f>
        <v>11410.361898486131</v>
      </c>
      <c r="P3">
        <f>O3*C5</f>
        <v>1141.0361898486133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11410.361898486131</v>
      </c>
      <c r="AF3">
        <f t="shared" ref="AF3:AG34" si="4">-$Z3*P3</f>
        <v>-1141.0361898486133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9996.175966837518</v>
      </c>
      <c r="AJ3">
        <f t="shared" ref="AJ3:AJ66" si="7">AB3-AC3</f>
        <v>0</v>
      </c>
      <c r="AL3">
        <f t="shared" ref="AL3:AL34" si="8">SUM(AI3:AK3)</f>
        <v>9996.175966837518</v>
      </c>
      <c r="AN3">
        <f t="shared" ref="AN3:AU34" si="9">AE3*$K3</f>
        <v>11410.361898486131</v>
      </c>
      <c r="AO3">
        <f t="shared" si="9"/>
        <v>-1141.0361898486133</v>
      </c>
      <c r="AP3">
        <f t="shared" si="9"/>
        <v>-273.14974180000002</v>
      </c>
      <c r="AQ3">
        <f t="shared" si="9"/>
        <v>0</v>
      </c>
      <c r="AR3">
        <f t="shared" si="9"/>
        <v>9996.175966837518</v>
      </c>
      <c r="AS3">
        <f t="shared" si="9"/>
        <v>0</v>
      </c>
      <c r="AT3">
        <f t="shared" si="9"/>
        <v>0</v>
      </c>
      <c r="AU3">
        <f t="shared" si="9"/>
        <v>9996.175966837518</v>
      </c>
      <c r="AW3">
        <v>0</v>
      </c>
      <c r="AX3">
        <f>IF(Z3&gt;0, (R3*SUMPRODUCT(K3:$K$98, X3:$X$98)-K3*$AZ$3)/Z3, 0)</f>
        <v>0</v>
      </c>
      <c r="AZ3">
        <f>C6*SUMPRODUCT(X4:X98, K4:K98)/1</f>
        <v>6242.0707632597259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423.9323921471817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418.70033387291187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-418.70033387291187</v>
      </c>
      <c r="AK4">
        <f>G4*SUM(AB4, AE4:AF4)</f>
        <v>0</v>
      </c>
      <c r="AL4">
        <f t="shared" si="8"/>
        <v>-1004.1323338729119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-546.16288832913517</v>
      </c>
      <c r="AR4">
        <f t="shared" si="9"/>
        <v>-546.16288832913517</v>
      </c>
      <c r="AS4">
        <f t="shared" si="9"/>
        <v>-390.61510763402543</v>
      </c>
      <c r="AT4">
        <f t="shared" si="9"/>
        <v>0</v>
      </c>
      <c r="AU4">
        <f t="shared" si="9"/>
        <v>-936.77799596316061</v>
      </c>
      <c r="AW4">
        <v>1</v>
      </c>
      <c r="AX4">
        <f>IF(Z4&gt;0, (R4*SUMPRODUCT(K4:$K$98, X4:$X$98)-K4*$AZ$3)/Z4, 0)</f>
        <v>423.9323921471817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250000</v>
      </c>
      <c r="S5">
        <f t="shared" si="1"/>
        <v>367.27407890674078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418.70033387291187</v>
      </c>
      <c r="AC5">
        <f t="shared" si="2"/>
        <v>358.26311838905622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-579.09811908398399</v>
      </c>
      <c r="AI5">
        <f t="shared" si="6"/>
        <v>-603.48475150407558</v>
      </c>
      <c r="AJ5">
        <f t="shared" si="7"/>
        <v>60.437215483855653</v>
      </c>
      <c r="AK5">
        <f>G5*SUM(AB5, AE5:AF5)</f>
        <v>17.166713688789386</v>
      </c>
      <c r="AL5">
        <f t="shared" si="8"/>
        <v>-525.88082233143052</v>
      </c>
      <c r="AN5">
        <f t="shared" si="9"/>
        <v>0</v>
      </c>
      <c r="AO5">
        <f t="shared" si="9"/>
        <v>0</v>
      </c>
      <c r="AP5">
        <f t="shared" si="9"/>
        <v>-20.853204906448706</v>
      </c>
      <c r="AQ5">
        <f t="shared" si="9"/>
        <v>-495.19144464768999</v>
      </c>
      <c r="AR5">
        <f t="shared" si="9"/>
        <v>-516.04464955413869</v>
      </c>
      <c r="AS5">
        <f t="shared" si="9"/>
        <v>51.68034752603625</v>
      </c>
      <c r="AT5">
        <f t="shared" si="9"/>
        <v>14.679394512369425</v>
      </c>
      <c r="AU5">
        <f t="shared" si="9"/>
        <v>-449.68490751573296</v>
      </c>
      <c r="AW5">
        <v>2</v>
      </c>
      <c r="AX5">
        <f>IF(Z5&gt;0, (R5*SUMPRODUCT(K5:$K$98, X5:$X$98)-K5*$AZ$3)/Z5, 0)</f>
        <v>367.27407890674078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250000</v>
      </c>
      <c r="S6">
        <f t="shared" si="1"/>
        <v>400.15850605231464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358.26311838905622</v>
      </c>
      <c r="AC6">
        <f t="shared" si="2"/>
        <v>385.52043881557256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-572.829070632769</v>
      </c>
      <c r="AI6">
        <f t="shared" si="6"/>
        <v>-596.91455382159643</v>
      </c>
      <c r="AJ6">
        <f t="shared" si="7"/>
        <v>-27.257320426516344</v>
      </c>
      <c r="AK6">
        <f>G6*SUM(AB6, AE6:AF6)</f>
        <v>20.95839242575979</v>
      </c>
      <c r="AL6">
        <f t="shared" si="8"/>
        <v>-603.21348182235295</v>
      </c>
      <c r="AN6">
        <f t="shared" si="9"/>
        <v>0</v>
      </c>
      <c r="AO6">
        <f t="shared" si="9"/>
        <v>0</v>
      </c>
      <c r="AP6">
        <f t="shared" si="9"/>
        <v>-18.579783296597952</v>
      </c>
      <c r="AQ6">
        <f t="shared" si="9"/>
        <v>-441.88609026060408</v>
      </c>
      <c r="AR6">
        <f t="shared" si="9"/>
        <v>-460.46587355720203</v>
      </c>
      <c r="AS6">
        <f t="shared" si="9"/>
        <v>-21.026570353611497</v>
      </c>
      <c r="AT6">
        <f t="shared" si="9"/>
        <v>16.16751411889091</v>
      </c>
      <c r="AU6">
        <f t="shared" si="9"/>
        <v>-465.32492979192256</v>
      </c>
      <c r="AW6">
        <v>3</v>
      </c>
      <c r="AX6">
        <f>IF(Z6&gt;0, (R6*SUMPRODUCT(K6:$K$98, X6:$X$98)-K6*$AZ$3)/Z6, 0)</f>
        <v>400.15850605231464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25</v>
      </c>
      <c r="R7">
        <f t="shared" si="0"/>
        <v>250000</v>
      </c>
      <c r="S7">
        <f t="shared" si="1"/>
        <v>397.0445624203835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385.52043881557256</v>
      </c>
      <c r="AC7">
        <f t="shared" si="2"/>
        <v>377.79495519168177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-566.84197180094554</v>
      </c>
      <c r="AI7">
        <f t="shared" si="6"/>
        <v>-590.62991596070458</v>
      </c>
      <c r="AJ7">
        <f t="shared" si="7"/>
        <v>7.7254836238907956</v>
      </c>
      <c r="AK7">
        <f>G7*SUM(AB7, AE7:AF7)</f>
        <v>18.929053545844614</v>
      </c>
      <c r="AL7">
        <f t="shared" si="8"/>
        <v>-563.97537879096922</v>
      </c>
      <c r="AN7">
        <f t="shared" si="9"/>
        <v>0</v>
      </c>
      <c r="AO7">
        <f t="shared" si="9"/>
        <v>0</v>
      </c>
      <c r="AP7">
        <f t="shared" si="9"/>
        <v>-16.695713497784133</v>
      </c>
      <c r="AQ7">
        <f t="shared" si="9"/>
        <v>-397.84149046882101</v>
      </c>
      <c r="AR7">
        <f t="shared" si="9"/>
        <v>-414.53720396660515</v>
      </c>
      <c r="AS7">
        <f t="shared" si="9"/>
        <v>5.4221777363382886</v>
      </c>
      <c r="AT7">
        <f t="shared" si="9"/>
        <v>13.28547152554094</v>
      </c>
      <c r="AU7">
        <f t="shared" si="9"/>
        <v>-395.82955470472592</v>
      </c>
      <c r="AW7">
        <v>4</v>
      </c>
      <c r="AX7">
        <f>IF(Z7&gt;0, (R7*SUMPRODUCT(K7:$K$98, X7:$X$98)-K7*$AZ$3)/Z7, 0)</f>
        <v>397.0445624203835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25</v>
      </c>
      <c r="R8">
        <f t="shared" si="0"/>
        <v>250000</v>
      </c>
      <c r="S8">
        <f t="shared" si="1"/>
        <v>288.93793181866846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377.79495519168177</v>
      </c>
      <c r="AC8">
        <f t="shared" si="2"/>
        <v>271.53175552695393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-561.12762991907437</v>
      </c>
      <c r="AI8">
        <f t="shared" si="6"/>
        <v>-584.62158187424393</v>
      </c>
      <c r="AJ8">
        <f t="shared" si="7"/>
        <v>106.26319966472784</v>
      </c>
      <c r="AK8">
        <f>G8*SUM(AB8, AE8:AF8)</f>
        <v>8.0470325455828213</v>
      </c>
      <c r="AL8">
        <f t="shared" si="8"/>
        <v>-470.3113496639333</v>
      </c>
      <c r="AN8">
        <f t="shared" si="9"/>
        <v>0</v>
      </c>
      <c r="AO8">
        <f t="shared" si="9"/>
        <v>0</v>
      </c>
      <c r="AP8">
        <f t="shared" si="9"/>
        <v>-15.391928757887539</v>
      </c>
      <c r="AQ8">
        <f t="shared" si="9"/>
        <v>-367.61956950781348</v>
      </c>
      <c r="AR8">
        <f t="shared" si="9"/>
        <v>-383.01149826570105</v>
      </c>
      <c r="AS8">
        <f t="shared" si="9"/>
        <v>69.617729786187738</v>
      </c>
      <c r="AT8">
        <f t="shared" si="9"/>
        <v>5.2719675212734733</v>
      </c>
      <c r="AU8">
        <f t="shared" si="9"/>
        <v>-308.12180095823982</v>
      </c>
      <c r="AW8">
        <v>5</v>
      </c>
      <c r="AX8">
        <f>IF(Z8&gt;0, (R8*SUMPRODUCT(K8:$K$98, X8:$X$98)-K8*$AZ$3)/Z8, 0)</f>
        <v>288.93793181866846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250000</v>
      </c>
      <c r="S9">
        <f t="shared" si="1"/>
        <v>129.73387013504848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271.53175552695393</v>
      </c>
      <c r="AC9">
        <f t="shared" si="2"/>
        <v>120.41057749189486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-556.31281846742036</v>
      </c>
      <c r="AI9">
        <f t="shared" si="6"/>
        <v>-579.5161996211915</v>
      </c>
      <c r="AJ9">
        <f t="shared" si="7"/>
        <v>151.12117803505907</v>
      </c>
      <c r="AK9">
        <f t="shared" ref="AK9:AK72" si="22">G9*SUM(AB9:AB9, AE9:AF9)</f>
        <v>1.6020373576090281</v>
      </c>
      <c r="AL9">
        <f t="shared" si="8"/>
        <v>-426.79298422852338</v>
      </c>
      <c r="AN9">
        <f t="shared" si="9"/>
        <v>0</v>
      </c>
      <c r="AO9">
        <f t="shared" si="9"/>
        <v>0</v>
      </c>
      <c r="AP9">
        <f t="shared" si="9"/>
        <v>-14.396782794759655</v>
      </c>
      <c r="AQ9">
        <f t="shared" si="9"/>
        <v>-345.17016120792107</v>
      </c>
      <c r="AR9">
        <f t="shared" si="9"/>
        <v>-359.56694400268077</v>
      </c>
      <c r="AS9">
        <f t="shared" si="9"/>
        <v>93.764730296875413</v>
      </c>
      <c r="AT9">
        <f t="shared" si="9"/>
        <v>0.9940009912236174</v>
      </c>
      <c r="AU9">
        <f t="shared" si="9"/>
        <v>-264.80821271458171</v>
      </c>
      <c r="AW9">
        <v>6</v>
      </c>
      <c r="AX9">
        <f>IF(Z9&gt;0, (R9*SUMPRODUCT(K9:$K$98, X9:$X$98)-K9*$AZ$3)/Z9, 0)</f>
        <v>129.73387013504848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250000</v>
      </c>
      <c r="S10">
        <f t="shared" si="1"/>
        <v>-28.349148037602571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120.41057749189486</v>
      </c>
      <c r="AC10">
        <f t="shared" si="2"/>
        <v>-25.986160124186881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-551.7355658858462</v>
      </c>
      <c r="AI10">
        <f t="shared" si="6"/>
        <v>-574.65173967149099</v>
      </c>
      <c r="AJ10">
        <f t="shared" si="7"/>
        <v>146.39673761608174</v>
      </c>
      <c r="AK10">
        <f t="shared" si="22"/>
        <v>0.49368336771676896</v>
      </c>
      <c r="AL10">
        <f t="shared" si="8"/>
        <v>-427.76131868769249</v>
      </c>
      <c r="AN10">
        <f t="shared" si="9"/>
        <v>0</v>
      </c>
      <c r="AO10">
        <f t="shared" si="9"/>
        <v>0</v>
      </c>
      <c r="AP10">
        <f t="shared" si="9"/>
        <v>-13.488835927483061</v>
      </c>
      <c r="AQ10">
        <f t="shared" si="9"/>
        <v>-324.76060764791373</v>
      </c>
      <c r="AR10">
        <f t="shared" si="9"/>
        <v>-338.24944357539675</v>
      </c>
      <c r="AS10">
        <f t="shared" si="9"/>
        <v>86.171522021670256</v>
      </c>
      <c r="AT10">
        <f t="shared" si="9"/>
        <v>0.29059013121249155</v>
      </c>
      <c r="AU10">
        <f t="shared" si="9"/>
        <v>-251.78733142251403</v>
      </c>
      <c r="AW10">
        <v>7</v>
      </c>
      <c r="AX10">
        <f>IF(Z10&gt;0, (R10*SUMPRODUCT(K10:$K$98, X10:$X$98)-K10*$AZ$3)/Z10, 0)</f>
        <v>-28.349148037602571</v>
      </c>
    </row>
    <row r="11" spans="1:52" x14ac:dyDescent="0.25">
      <c r="A11" t="s">
        <v>33</v>
      </c>
      <c r="C11" s="12">
        <f>AU100</f>
        <v>3507.3552584010017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250000</v>
      </c>
      <c r="S11">
        <f t="shared" si="1"/>
        <v>-185.36093965447284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-25.986160124186881</v>
      </c>
      <c r="AC11">
        <f t="shared" si="2"/>
        <v>-167.80557752352161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-547.38787261601829</v>
      </c>
      <c r="AI11">
        <f t="shared" si="6"/>
        <v>-570.02014587654503</v>
      </c>
      <c r="AJ11">
        <f t="shared" si="7"/>
        <v>141.81941739933472</v>
      </c>
      <c r="AK11">
        <f t="shared" si="22"/>
        <v>-6.2366784298048511E-2</v>
      </c>
      <c r="AL11">
        <f t="shared" si="8"/>
        <v>-428.26309526150834</v>
      </c>
      <c r="AN11">
        <f t="shared" si="9"/>
        <v>0</v>
      </c>
      <c r="AO11">
        <f t="shared" si="9"/>
        <v>0</v>
      </c>
      <c r="AP11">
        <f t="shared" si="9"/>
        <v>-12.658425902511917</v>
      </c>
      <c r="AQ11">
        <f t="shared" si="9"/>
        <v>-306.15876477280688</v>
      </c>
      <c r="AR11">
        <f t="shared" si="9"/>
        <v>-318.81719067531878</v>
      </c>
      <c r="AS11">
        <f t="shared" si="9"/>
        <v>79.320825001611212</v>
      </c>
      <c r="AT11">
        <f t="shared" si="9"/>
        <v>-3.488228110040132E-2</v>
      </c>
      <c r="AU11">
        <f t="shared" si="9"/>
        <v>-239.53124795480798</v>
      </c>
      <c r="AW11">
        <v>8</v>
      </c>
      <c r="AX11">
        <f>IF(Z11&gt;0, (R11*SUMPRODUCT(K11:$K$98, X11:$X$98)-K11*$AZ$3)/Z11, 0)</f>
        <v>-185.36093965447284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250000</v>
      </c>
      <c r="S12">
        <f t="shared" si="1"/>
        <v>-336.0466012856898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-167.80557752352161</v>
      </c>
      <c r="AC12">
        <f t="shared" si="2"/>
        <v>-300.44722185566707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-543.46560928677252</v>
      </c>
      <c r="AI12">
        <f t="shared" si="6"/>
        <v>-565.81721325376532</v>
      </c>
      <c r="AJ12">
        <f t="shared" si="7"/>
        <v>132.64164433214546</v>
      </c>
      <c r="AK12">
        <f t="shared" si="22"/>
        <v>-0.38595282830409966</v>
      </c>
      <c r="AL12">
        <f t="shared" si="8"/>
        <v>-433.56152174992394</v>
      </c>
      <c r="AN12">
        <f t="shared" si="9"/>
        <v>0</v>
      </c>
      <c r="AO12">
        <f t="shared" si="9"/>
        <v>0</v>
      </c>
      <c r="AP12">
        <f t="shared" si="9"/>
        <v>-11.880115121719147</v>
      </c>
      <c r="AQ12">
        <f t="shared" si="9"/>
        <v>-288.85774875738122</v>
      </c>
      <c r="AR12">
        <f t="shared" si="9"/>
        <v>-300.73786387910036</v>
      </c>
      <c r="AS12">
        <f t="shared" si="9"/>
        <v>70.500444036456415</v>
      </c>
      <c r="AT12">
        <f t="shared" si="9"/>
        <v>-0.20513803119350346</v>
      </c>
      <c r="AU12">
        <f t="shared" si="9"/>
        <v>-230.44255787383742</v>
      </c>
      <c r="AW12">
        <v>9</v>
      </c>
      <c r="AX12">
        <f>IF(Z12&gt;0, (R12*SUMPRODUCT(K12:$K$98, X12:$X$98)-K12*$AZ$3)/Z12, 0)</f>
        <v>-336.0466012856898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250000</v>
      </c>
      <c r="S13">
        <f t="shared" si="1"/>
        <v>-481.68511471914064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-300.44722185566707</v>
      </c>
      <c r="AC13">
        <f t="shared" si="2"/>
        <v>-425.31086191515851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-539.75144994781522</v>
      </c>
      <c r="AI13">
        <f t="shared" si="6"/>
        <v>-561.82556273014336</v>
      </c>
      <c r="AJ13">
        <f t="shared" si="7"/>
        <v>124.86364005949144</v>
      </c>
      <c r="AK13">
        <f t="shared" si="22"/>
        <v>-0.60089444371133416</v>
      </c>
      <c r="AL13">
        <f t="shared" si="8"/>
        <v>-437.56281711436327</v>
      </c>
      <c r="AN13">
        <f t="shared" si="9"/>
        <v>0</v>
      </c>
      <c r="AO13">
        <f t="shared" si="9"/>
        <v>0</v>
      </c>
      <c r="AP13">
        <f t="shared" si="9"/>
        <v>-11.152685938349329</v>
      </c>
      <c r="AQ13">
        <f t="shared" si="9"/>
        <v>-272.70307374962044</v>
      </c>
      <c r="AR13">
        <f t="shared" si="9"/>
        <v>-283.85575968796979</v>
      </c>
      <c r="AS13">
        <f t="shared" si="9"/>
        <v>63.085886007497855</v>
      </c>
      <c r="AT13">
        <f t="shared" si="9"/>
        <v>-0.30359485243623174</v>
      </c>
      <c r="AU13">
        <f t="shared" si="9"/>
        <v>-221.07346853290815</v>
      </c>
      <c r="AW13">
        <v>10</v>
      </c>
      <c r="AX13">
        <f>IF(Z13&gt;0, (R13*SUMPRODUCT(K13:$K$98, X13:$X$98)-K13*$AZ$3)/Z13, 0)</f>
        <v>-481.68511471914064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250000</v>
      </c>
      <c r="S14">
        <f t="shared" si="1"/>
        <v>-412.97990856393739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-425.31086191515851</v>
      </c>
      <c r="AC14">
        <f t="shared" si="2"/>
        <v>-360.11398642462154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-536.43692141440818</v>
      </c>
      <c r="AI14">
        <f t="shared" si="6"/>
        <v>-558.23664937677154</v>
      </c>
      <c r="AJ14">
        <f t="shared" si="7"/>
        <v>-65.196875490536968</v>
      </c>
      <c r="AK14">
        <f t="shared" si="22"/>
        <v>-29.771760334061099</v>
      </c>
      <c r="AL14">
        <f t="shared" si="8"/>
        <v>-653.20528520136963</v>
      </c>
      <c r="AN14">
        <f t="shared" si="9"/>
        <v>0</v>
      </c>
      <c r="AO14">
        <f t="shared" si="9"/>
        <v>0</v>
      </c>
      <c r="AP14">
        <f t="shared" si="9"/>
        <v>-9.8339787805784269</v>
      </c>
      <c r="AQ14">
        <f t="shared" si="9"/>
        <v>-241.98968498211445</v>
      </c>
      <c r="AR14">
        <f t="shared" si="9"/>
        <v>-251.82366376269286</v>
      </c>
      <c r="AS14">
        <f t="shared" si="9"/>
        <v>-29.410673896521665</v>
      </c>
      <c r="AT14">
        <f t="shared" si="9"/>
        <v>-13.430207014100858</v>
      </c>
      <c r="AU14">
        <f t="shared" si="9"/>
        <v>-294.66454467331539</v>
      </c>
      <c r="AW14">
        <v>11</v>
      </c>
      <c r="AX14">
        <f>IF(Z14&gt;0, (R14*SUMPRODUCT(K14:$K$98, X14:$X$98)-K14*$AZ$3)/Z14, 0)</f>
        <v>-412.97990856393739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250000</v>
      </c>
      <c r="S15">
        <f t="shared" si="1"/>
        <v>-348.85191142241308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-360.11398642462154</v>
      </c>
      <c r="AC15">
        <f t="shared" si="2"/>
        <v>-300.40728815659668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-534.49030812409751</v>
      </c>
      <c r="AI15">
        <f t="shared" si="6"/>
        <v>-556.0185897760249</v>
      </c>
      <c r="AJ15">
        <f t="shared" si="7"/>
        <v>-59.706698268024866</v>
      </c>
      <c r="AK15">
        <f t="shared" si="22"/>
        <v>-25.207979049723509</v>
      </c>
      <c r="AL15">
        <f t="shared" si="8"/>
        <v>-640.93326709377322</v>
      </c>
      <c r="AN15">
        <f t="shared" si="9"/>
        <v>0</v>
      </c>
      <c r="AO15">
        <f t="shared" si="9"/>
        <v>0</v>
      </c>
      <c r="AP15">
        <f t="shared" si="9"/>
        <v>-8.6710069973972015</v>
      </c>
      <c r="AQ15">
        <f t="shared" si="9"/>
        <v>-215.27817578371943</v>
      </c>
      <c r="AR15">
        <f t="shared" si="9"/>
        <v>-223.94918278111666</v>
      </c>
      <c r="AS15">
        <f t="shared" si="9"/>
        <v>-24.0482360294268</v>
      </c>
      <c r="AT15">
        <f t="shared" si="9"/>
        <v>-10.153089144057446</v>
      </c>
      <c r="AU15">
        <f t="shared" si="9"/>
        <v>-258.15050795460087</v>
      </c>
      <c r="AW15">
        <v>12</v>
      </c>
      <c r="AX15">
        <f>IF(Z15&gt;0, (R15*SUMPRODUCT(K15:$K$98, X15:$X$98)-K15*$AZ$3)/Z15, 0)</f>
        <v>-348.85191142241308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250000</v>
      </c>
      <c r="S16">
        <f t="shared" si="1"/>
        <v>-289.64898926986592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-300.40728815659668</v>
      </c>
      <c r="AC16">
        <f t="shared" si="2"/>
        <v>-246.31369318126028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-533.27448140609397</v>
      </c>
      <c r="AI16">
        <f t="shared" si="6"/>
        <v>-554.53415279336139</v>
      </c>
      <c r="AJ16">
        <f t="shared" si="7"/>
        <v>-54.093594975336401</v>
      </c>
      <c r="AK16">
        <f t="shared" si="22"/>
        <v>-21.02851017096177</v>
      </c>
      <c r="AL16">
        <f t="shared" si="8"/>
        <v>-629.65625793965955</v>
      </c>
      <c r="AN16">
        <f t="shared" si="9"/>
        <v>0</v>
      </c>
      <c r="AO16">
        <f t="shared" si="9"/>
        <v>0</v>
      </c>
      <c r="AP16">
        <f t="shared" si="9"/>
        <v>-7.6453732857518384</v>
      </c>
      <c r="AQ16">
        <f t="shared" si="9"/>
        <v>-191.77542304614855</v>
      </c>
      <c r="AR16">
        <f t="shared" si="9"/>
        <v>-199.42079633190039</v>
      </c>
      <c r="AS16">
        <f t="shared" si="9"/>
        <v>-19.453062957614847</v>
      </c>
      <c r="AT16">
        <f t="shared" si="9"/>
        <v>-7.5622434124978311</v>
      </c>
      <c r="AU16">
        <f t="shared" si="9"/>
        <v>-226.43610270201307</v>
      </c>
      <c r="AW16">
        <v>13</v>
      </c>
      <c r="AX16">
        <f>IF(Z16&gt;0, (R16*SUMPRODUCT(K16:$K$98, X16:$X$98)-K16*$AZ$3)/Z16, 0)</f>
        <v>-289.64898926986592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250000</v>
      </c>
      <c r="S17">
        <f t="shared" si="1"/>
        <v>-235.28124582685118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-246.31369318126028</v>
      </c>
      <c r="AC17">
        <f t="shared" si="2"/>
        <v>-197.57860662111148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-531.99244994285652</v>
      </c>
      <c r="AI17">
        <f t="shared" si="6"/>
        <v>-552.98632537125707</v>
      </c>
      <c r="AJ17">
        <f t="shared" si="7"/>
        <v>-48.735086560148801</v>
      </c>
      <c r="AK17">
        <f t="shared" si="22"/>
        <v>-17.241958522688222</v>
      </c>
      <c r="AL17">
        <f t="shared" si="8"/>
        <v>-618.96337045409416</v>
      </c>
      <c r="AN17">
        <f t="shared" si="9"/>
        <v>0</v>
      </c>
      <c r="AO17">
        <f t="shared" si="9"/>
        <v>0</v>
      </c>
      <c r="AP17">
        <f t="shared" si="9"/>
        <v>-6.7408822453802246</v>
      </c>
      <c r="AQ17">
        <f t="shared" si="9"/>
        <v>-170.81641132560304</v>
      </c>
      <c r="AR17">
        <f t="shared" si="9"/>
        <v>-177.55729357098329</v>
      </c>
      <c r="AS17">
        <f t="shared" si="9"/>
        <v>-15.648253265138335</v>
      </c>
      <c r="AT17">
        <f t="shared" si="9"/>
        <v>-5.5361866120221359</v>
      </c>
      <c r="AU17">
        <f t="shared" si="9"/>
        <v>-198.74173344814378</v>
      </c>
      <c r="AW17">
        <v>14</v>
      </c>
      <c r="AX17">
        <f>IF(Z17&gt;0, (R17*SUMPRODUCT(K17:$K$98, X17:$X$98)-K17*$AZ$3)/Z17, 0)</f>
        <v>-235.28124582685118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250000</v>
      </c>
      <c r="S18">
        <f t="shared" si="1"/>
        <v>-185.29566838141983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-197.57860662111148</v>
      </c>
      <c r="AC18">
        <f t="shared" si="2"/>
        <v>-153.65349151251985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-530.8353886759636</v>
      </c>
      <c r="AI18">
        <f t="shared" si="6"/>
        <v>-551.56624181121254</v>
      </c>
      <c r="AJ18">
        <f t="shared" si="7"/>
        <v>-43.925115108591626</v>
      </c>
      <c r="AK18">
        <f t="shared" si="22"/>
        <v>-13.830502463477805</v>
      </c>
      <c r="AL18">
        <f t="shared" si="8"/>
        <v>-609.321859383282</v>
      </c>
      <c r="AN18">
        <f t="shared" si="9"/>
        <v>0</v>
      </c>
      <c r="AO18">
        <f t="shared" si="9"/>
        <v>0</v>
      </c>
      <c r="AP18">
        <f t="shared" si="9"/>
        <v>-5.9432401193276085</v>
      </c>
      <c r="AQ18">
        <f t="shared" si="9"/>
        <v>-152.182939995536</v>
      </c>
      <c r="AR18">
        <f t="shared" si="9"/>
        <v>-158.12618011486362</v>
      </c>
      <c r="AS18">
        <f t="shared" si="9"/>
        <v>-12.592704441844035</v>
      </c>
      <c r="AT18">
        <f t="shared" si="9"/>
        <v>-3.9650079316629028</v>
      </c>
      <c r="AU18">
        <f t="shared" si="9"/>
        <v>-174.68389248837056</v>
      </c>
      <c r="AW18">
        <v>15</v>
      </c>
      <c r="AX18">
        <f>IF(Z18&gt;0, (R18*SUMPRODUCT(K18:$K$98, X18:$X$98)-K18*$AZ$3)/Z18, 0)</f>
        <v>-185.29566838141983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250000</v>
      </c>
      <c r="S19">
        <f t="shared" si="1"/>
        <v>-139.350633108827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-153.65349151251985</v>
      </c>
      <c r="AC19">
        <f t="shared" si="2"/>
        <v>-114.10292576323923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-530.73243689228912</v>
      </c>
      <c r="AI19">
        <f t="shared" si="6"/>
        <v>-551.20290825249629</v>
      </c>
      <c r="AJ19">
        <f t="shared" si="7"/>
        <v>-39.550565749280622</v>
      </c>
      <c r="AK19">
        <f t="shared" si="22"/>
        <v>-10.75574440587639</v>
      </c>
      <c r="AL19">
        <f t="shared" si="8"/>
        <v>-601.50921840765329</v>
      </c>
      <c r="AN19">
        <f t="shared" si="9"/>
        <v>0</v>
      </c>
      <c r="AO19">
        <f t="shared" si="9"/>
        <v>0</v>
      </c>
      <c r="AP19">
        <f t="shared" si="9"/>
        <v>-5.2398146210854284</v>
      </c>
      <c r="AQ19">
        <f t="shared" si="9"/>
        <v>-135.85127248796147</v>
      </c>
      <c r="AR19">
        <f t="shared" si="9"/>
        <v>-141.0910871090469</v>
      </c>
      <c r="AS19">
        <f t="shared" si="9"/>
        <v>-10.123735259371371</v>
      </c>
      <c r="AT19">
        <f t="shared" si="9"/>
        <v>-2.7531416256551964</v>
      </c>
      <c r="AU19">
        <f t="shared" si="9"/>
        <v>-153.96796399407347</v>
      </c>
      <c r="AW19">
        <v>16</v>
      </c>
      <c r="AX19">
        <f>IF(Z19&gt;0, (R19*SUMPRODUCT(K19:$K$98, X19:$X$98)-K19*$AZ$3)/Z19, 0)</f>
        <v>-139.350633108827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250000</v>
      </c>
      <c r="S20">
        <f t="shared" si="1"/>
        <v>-97.418261297782351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-114.10292576323923</v>
      </c>
      <c r="AC20">
        <f t="shared" si="2"/>
        <v>-78.763568121900107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-530.3469249531114</v>
      </c>
      <c r="AI20">
        <f t="shared" si="6"/>
        <v>-550.55965690722121</v>
      </c>
      <c r="AJ20">
        <f t="shared" si="7"/>
        <v>-35.33935764133912</v>
      </c>
      <c r="AK20">
        <f t="shared" si="22"/>
        <v>-7.9872048034267467</v>
      </c>
      <c r="AL20">
        <f t="shared" si="8"/>
        <v>-593.88621935198705</v>
      </c>
      <c r="AN20">
        <f t="shared" si="9"/>
        <v>0</v>
      </c>
      <c r="AO20">
        <f t="shared" si="9"/>
        <v>0</v>
      </c>
      <c r="AP20">
        <f t="shared" si="9"/>
        <v>-4.6195010853146545</v>
      </c>
      <c r="AQ20">
        <f t="shared" si="9"/>
        <v>-121.20767251930283</v>
      </c>
      <c r="AR20">
        <f t="shared" si="9"/>
        <v>-125.82717360461749</v>
      </c>
      <c r="AS20">
        <f t="shared" si="9"/>
        <v>-8.0766024775436467</v>
      </c>
      <c r="AT20">
        <f t="shared" si="9"/>
        <v>-1.8254287120528574</v>
      </c>
      <c r="AU20">
        <f t="shared" si="9"/>
        <v>-135.72920479421398</v>
      </c>
      <c r="AW20">
        <v>17</v>
      </c>
      <c r="AX20">
        <f>IF(Z20&gt;0, (R20*SUMPRODUCT(K20:$K$98, X20:$X$98)-K20*$AZ$3)/Z20, 0)</f>
        <v>-97.418261297782351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25</v>
      </c>
      <c r="R21">
        <f t="shared" si="0"/>
        <v>250000</v>
      </c>
      <c r="S21">
        <f t="shared" si="1"/>
        <v>-59.028437411733201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-78.763568121900107</v>
      </c>
      <c r="AC21">
        <f t="shared" si="2"/>
        <v>-47.122463740041667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-530.78310707781043</v>
      </c>
      <c r="AI21">
        <f t="shared" si="6"/>
        <v>-550.74063340167129</v>
      </c>
      <c r="AJ21">
        <f t="shared" si="7"/>
        <v>-31.64110438185844</v>
      </c>
      <c r="AK21">
        <f t="shared" si="22"/>
        <v>-5.5134497685330084</v>
      </c>
      <c r="AL21">
        <f t="shared" si="8"/>
        <v>-587.89518755206279</v>
      </c>
      <c r="AN21">
        <f t="shared" si="9"/>
        <v>0</v>
      </c>
      <c r="AO21">
        <f t="shared" si="9"/>
        <v>0</v>
      </c>
      <c r="AP21">
        <f t="shared" si="9"/>
        <v>-4.0724779808245435</v>
      </c>
      <c r="AQ21">
        <f t="shared" si="9"/>
        <v>-108.31014230374031</v>
      </c>
      <c r="AR21">
        <f t="shared" si="9"/>
        <v>-112.38262028456484</v>
      </c>
      <c r="AS21">
        <f t="shared" si="9"/>
        <v>-6.4565968143070496</v>
      </c>
      <c r="AT21">
        <f t="shared" si="9"/>
        <v>-1.1250594094864304</v>
      </c>
      <c r="AU21">
        <f t="shared" si="9"/>
        <v>-119.96427650835832</v>
      </c>
      <c r="AW21">
        <v>18</v>
      </c>
      <c r="AX21">
        <f>IF(Z21&gt;0, (R21*SUMPRODUCT(K21:$K$98, X21:$X$98)-K21*$AZ$3)/Z21, 0)</f>
        <v>-59.028437411733201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25</v>
      </c>
      <c r="R22">
        <f t="shared" si="0"/>
        <v>250000</v>
      </c>
      <c r="S22">
        <f t="shared" si="1"/>
        <v>-24.055682873300015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-47.122463740041667</v>
      </c>
      <c r="AC22">
        <f t="shared" si="2"/>
        <v>-18.960483810602454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-531.64555011238224</v>
      </c>
      <c r="AI22">
        <f t="shared" si="6"/>
        <v>-551.35033661799332</v>
      </c>
      <c r="AJ22">
        <f t="shared" si="7"/>
        <v>-28.161979929439212</v>
      </c>
      <c r="AK22">
        <f t="shared" si="22"/>
        <v>-3.2985724618029169</v>
      </c>
      <c r="AL22">
        <f t="shared" si="8"/>
        <v>-582.81088900923544</v>
      </c>
      <c r="AN22">
        <f t="shared" si="9"/>
        <v>0</v>
      </c>
      <c r="AO22">
        <f t="shared" si="9"/>
        <v>0</v>
      </c>
      <c r="AP22">
        <f t="shared" si="9"/>
        <v>-3.5900933821520966</v>
      </c>
      <c r="AQ22">
        <f t="shared" si="9"/>
        <v>-96.86261612454274</v>
      </c>
      <c r="AR22">
        <f t="shared" si="9"/>
        <v>-100.45270950669483</v>
      </c>
      <c r="AS22">
        <f t="shared" si="9"/>
        <v>-5.1309430703138972</v>
      </c>
      <c r="AT22">
        <f t="shared" si="9"/>
        <v>-0.60098002900440783</v>
      </c>
      <c r="AU22">
        <f t="shared" si="9"/>
        <v>-106.18463260601314</v>
      </c>
      <c r="AW22">
        <v>19</v>
      </c>
      <c r="AX22">
        <f>IF(Z22&gt;0, (R22*SUMPRODUCT(K22:$K$98, X22:$X$98)-K22*$AZ$3)/Z22, 0)</f>
        <v>-24.055682873300015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250000</v>
      </c>
      <c r="S23">
        <f t="shared" si="1"/>
        <v>7.7450346585688017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-18.960483810602454</v>
      </c>
      <c r="AC23">
        <f t="shared" si="2"/>
        <v>6.0270092016219223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-533.09230888347656</v>
      </c>
      <c r="AI23">
        <f t="shared" si="6"/>
        <v>-552.54673829314322</v>
      </c>
      <c r="AJ23">
        <f t="shared" si="7"/>
        <v>-24.987493012224377</v>
      </c>
      <c r="AK23">
        <f t="shared" si="22"/>
        <v>-1.3272338667421719</v>
      </c>
      <c r="AL23">
        <f t="shared" si="8"/>
        <v>-578.86146517210977</v>
      </c>
      <c r="AN23">
        <f t="shared" si="9"/>
        <v>0</v>
      </c>
      <c r="AO23">
        <f t="shared" si="9"/>
        <v>0</v>
      </c>
      <c r="AP23">
        <f t="shared" si="9"/>
        <v>-3.1647141318258645</v>
      </c>
      <c r="AQ23">
        <f t="shared" si="9"/>
        <v>-86.71982755006583</v>
      </c>
      <c r="AR23">
        <f t="shared" si="9"/>
        <v>-89.884541681891704</v>
      </c>
      <c r="AS23">
        <f t="shared" si="9"/>
        <v>-4.0647952499390065</v>
      </c>
      <c r="AT23">
        <f t="shared" si="9"/>
        <v>-0.21590536971645982</v>
      </c>
      <c r="AU23">
        <f t="shared" si="9"/>
        <v>-94.165242301547167</v>
      </c>
      <c r="AW23">
        <v>20</v>
      </c>
      <c r="AX23">
        <f>IF(Z23&gt;0, (R23*SUMPRODUCT(K23:$K$98, X23:$X$98)-K23*$AZ$3)/Z23, 0)</f>
        <v>7.7450346585688017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250000</v>
      </c>
      <c r="S24">
        <f t="shared" si="1"/>
        <v>36.578864659233176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6.0270092016219223</v>
      </c>
      <c r="AC24">
        <f t="shared" si="2"/>
        <v>28.101921952240783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-534.9215201240163</v>
      </c>
      <c r="AI24">
        <f t="shared" si="6"/>
        <v>-554.1279130875738</v>
      </c>
      <c r="AJ24">
        <f t="shared" si="7"/>
        <v>-22.074912750618861</v>
      </c>
      <c r="AK24">
        <f t="shared" si="22"/>
        <v>0.42189064411353461</v>
      </c>
      <c r="AL24">
        <f t="shared" si="8"/>
        <v>-575.78093519407912</v>
      </c>
      <c r="AN24">
        <f t="shared" si="9"/>
        <v>0</v>
      </c>
      <c r="AO24">
        <f t="shared" si="9"/>
        <v>0</v>
      </c>
      <c r="AP24">
        <f t="shared" si="9"/>
        <v>-2.7896118315977265</v>
      </c>
      <c r="AQ24">
        <f t="shared" si="9"/>
        <v>-77.694099269215272</v>
      </c>
      <c r="AR24">
        <f t="shared" si="9"/>
        <v>-80.483711100812982</v>
      </c>
      <c r="AS24">
        <f t="shared" si="9"/>
        <v>-3.2062468943261448</v>
      </c>
      <c r="AT24">
        <f t="shared" si="9"/>
        <v>6.1277051588634487E-2</v>
      </c>
      <c r="AU24">
        <f t="shared" si="9"/>
        <v>-83.628680943550492</v>
      </c>
      <c r="AW24">
        <v>21</v>
      </c>
      <c r="AX24">
        <f>IF(Z24&gt;0, (R24*SUMPRODUCT(K24:$K$98, X24:$X$98)-K24*$AZ$3)/Z24, 0)</f>
        <v>36.578864659233176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250000</v>
      </c>
      <c r="S25">
        <f t="shared" si="1"/>
        <v>62.690733382881106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28.101921952240783</v>
      </c>
      <c r="AC25">
        <f t="shared" si="2"/>
        <v>47.545983665780113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-537.98067010572834</v>
      </c>
      <c r="AI25">
        <f t="shared" si="6"/>
        <v>-556.94120107263973</v>
      </c>
      <c r="AJ25">
        <f t="shared" si="7"/>
        <v>-19.44406171353933</v>
      </c>
      <c r="AK25">
        <f t="shared" si="22"/>
        <v>1.9671345366568549</v>
      </c>
      <c r="AL25">
        <f t="shared" si="8"/>
        <v>-574.41812824952217</v>
      </c>
      <c r="AN25">
        <f t="shared" si="9"/>
        <v>0</v>
      </c>
      <c r="AO25">
        <f t="shared" si="9"/>
        <v>0</v>
      </c>
      <c r="AP25">
        <f t="shared" si="9"/>
        <v>-2.4588409563043321</v>
      </c>
      <c r="AQ25">
        <f t="shared" si="9"/>
        <v>-69.766448400864363</v>
      </c>
      <c r="AR25">
        <f t="shared" si="9"/>
        <v>-72.225289357168705</v>
      </c>
      <c r="AS25">
        <f t="shared" si="9"/>
        <v>-2.5215462257673034</v>
      </c>
      <c r="AT25">
        <f t="shared" si="9"/>
        <v>0.25510208409952201</v>
      </c>
      <c r="AU25">
        <f t="shared" si="9"/>
        <v>-74.491733498836481</v>
      </c>
      <c r="AW25">
        <v>22</v>
      </c>
      <c r="AX25">
        <f>IF(Z25&gt;0, (R25*SUMPRODUCT(K25:$K$98, X25:$X$98)-K25*$AZ$3)/Z25, 0)</f>
        <v>62.690733382881106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250000</v>
      </c>
      <c r="S26">
        <f t="shared" si="1"/>
        <v>86.166472872022368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47.545983665780113</v>
      </c>
      <c r="AC26">
        <f t="shared" si="2"/>
        <v>64.51003614237527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-542.38646568194451</v>
      </c>
      <c r="AI26">
        <f t="shared" si="6"/>
        <v>-561.10315269261855</v>
      </c>
      <c r="AJ26">
        <f t="shared" si="7"/>
        <v>-16.964052476595157</v>
      </c>
      <c r="AK26">
        <f t="shared" si="22"/>
        <v>3.3282188566046083</v>
      </c>
      <c r="AL26">
        <f t="shared" si="8"/>
        <v>-574.73898631260909</v>
      </c>
      <c r="AN26">
        <f t="shared" si="9"/>
        <v>0</v>
      </c>
      <c r="AO26">
        <f t="shared" si="9"/>
        <v>0</v>
      </c>
      <c r="AP26">
        <f t="shared" si="9"/>
        <v>-2.1671596130633546</v>
      </c>
      <c r="AQ26">
        <f t="shared" si="9"/>
        <v>-62.801608127962695</v>
      </c>
      <c r="AR26">
        <f t="shared" si="9"/>
        <v>-64.968767741026042</v>
      </c>
      <c r="AS26">
        <f t="shared" si="9"/>
        <v>-1.9642263280995236</v>
      </c>
      <c r="AT26">
        <f t="shared" si="9"/>
        <v>0.38536635705645828</v>
      </c>
      <c r="AU26">
        <f t="shared" si="9"/>
        <v>-66.547627712069101</v>
      </c>
      <c r="AW26">
        <v>23</v>
      </c>
      <c r="AX26">
        <f>IF(Z26&gt;0, (R26*SUMPRODUCT(K26:$K$98, X26:$X$98)-K26*$AZ$3)/Z26, 0)</f>
        <v>86.166472872022368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250000</v>
      </c>
      <c r="S27">
        <f t="shared" si="1"/>
        <v>107.10037032392756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64.51003614237527</v>
      </c>
      <c r="AC27">
        <f t="shared" si="2"/>
        <v>79.146375226429996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-547.06517829636994</v>
      </c>
      <c r="AI27">
        <f t="shared" si="6"/>
        <v>-565.53999191910759</v>
      </c>
      <c r="AJ27">
        <f t="shared" si="7"/>
        <v>-14.636339084054725</v>
      </c>
      <c r="AK27">
        <f t="shared" si="22"/>
        <v>4.5157025299662692</v>
      </c>
      <c r="AL27">
        <f t="shared" si="8"/>
        <v>-575.66062847319608</v>
      </c>
      <c r="AN27">
        <f t="shared" si="9"/>
        <v>0</v>
      </c>
      <c r="AO27">
        <f t="shared" si="9"/>
        <v>0</v>
      </c>
      <c r="AP27">
        <f t="shared" si="9"/>
        <v>-1.9099586450409354</v>
      </c>
      <c r="AQ27">
        <f t="shared" si="9"/>
        <v>-56.556557918508375</v>
      </c>
      <c r="AR27">
        <f t="shared" si="9"/>
        <v>-58.466516563549305</v>
      </c>
      <c r="AS27">
        <f t="shared" si="9"/>
        <v>-1.5131304129063439</v>
      </c>
      <c r="AT27">
        <f t="shared" si="9"/>
        <v>0.46684125002091503</v>
      </c>
      <c r="AU27">
        <f t="shared" si="9"/>
        <v>-59.512805726434742</v>
      </c>
      <c r="AW27">
        <v>24</v>
      </c>
      <c r="AX27">
        <f>IF(Z27&gt;0, (R27*SUMPRODUCT(K27:$K$98, X27:$X$98)-K27*$AZ$3)/Z27, 0)</f>
        <v>107.10037032392756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25</v>
      </c>
      <c r="R28">
        <f t="shared" si="0"/>
        <v>250000</v>
      </c>
      <c r="S28">
        <f t="shared" si="1"/>
        <v>125.76344018837378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79.146375226429996</v>
      </c>
      <c r="AC28">
        <f t="shared" si="2"/>
        <v>91.730841604365992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-552.66592060620439</v>
      </c>
      <c r="AI28">
        <f t="shared" si="6"/>
        <v>-570.90071950065408</v>
      </c>
      <c r="AJ28">
        <f t="shared" si="7"/>
        <v>-12.584466377935996</v>
      </c>
      <c r="AK28">
        <f t="shared" si="22"/>
        <v>5.5402462658500999</v>
      </c>
      <c r="AL28">
        <f t="shared" si="8"/>
        <v>-577.94493961273997</v>
      </c>
      <c r="AN28">
        <f t="shared" si="9"/>
        <v>0</v>
      </c>
      <c r="AO28">
        <f t="shared" si="9"/>
        <v>0</v>
      </c>
      <c r="AP28">
        <f t="shared" si="9"/>
        <v>-1.6831656261982735</v>
      </c>
      <c r="AQ28">
        <f t="shared" si="9"/>
        <v>-51.013904004103352</v>
      </c>
      <c r="AR28">
        <f t="shared" si="9"/>
        <v>-52.697069630301627</v>
      </c>
      <c r="AS28">
        <f t="shared" si="9"/>
        <v>-1.1616109041837057</v>
      </c>
      <c r="AT28">
        <f t="shared" si="9"/>
        <v>0.51139319546817774</v>
      </c>
      <c r="AU28">
        <f t="shared" si="9"/>
        <v>-53.347287339017157</v>
      </c>
      <c r="AW28">
        <v>25</v>
      </c>
      <c r="AX28">
        <f>IF(Z28&gt;0, (R28*SUMPRODUCT(K28:$K$98, X28:$X$98)-K28*$AZ$3)/Z28, 0)</f>
        <v>125.76344018837378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250000</v>
      </c>
      <c r="S29">
        <f t="shared" si="1"/>
        <v>142.31891391157555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91.730841604365992</v>
      </c>
      <c r="AC29">
        <f t="shared" si="2"/>
        <v>102.44999500780182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-558.97918975387529</v>
      </c>
      <c r="AI29">
        <f t="shared" si="6"/>
        <v>-576.97574274040517</v>
      </c>
      <c r="AJ29">
        <f t="shared" si="7"/>
        <v>-10.719153403435826</v>
      </c>
      <c r="AK29">
        <f t="shared" si="22"/>
        <v>6.4211589123056196</v>
      </c>
      <c r="AL29">
        <f t="shared" si="8"/>
        <v>-581.27373723153539</v>
      </c>
      <c r="AN29">
        <f t="shared" si="9"/>
        <v>0</v>
      </c>
      <c r="AO29">
        <f t="shared" si="9"/>
        <v>0</v>
      </c>
      <c r="AP29">
        <f t="shared" si="9"/>
        <v>-1.4831913435874682</v>
      </c>
      <c r="AQ29">
        <f t="shared" si="9"/>
        <v>-46.068438556485496</v>
      </c>
      <c r="AR29">
        <f t="shared" si="9"/>
        <v>-47.551629900072967</v>
      </c>
      <c r="AS29">
        <f t="shared" si="9"/>
        <v>-0.88342226149985614</v>
      </c>
      <c r="AT29">
        <f t="shared" si="9"/>
        <v>0.52920174889378313</v>
      </c>
      <c r="AU29">
        <f t="shared" si="9"/>
        <v>-47.905850412679044</v>
      </c>
      <c r="AW29">
        <v>26</v>
      </c>
      <c r="AX29">
        <f>IF(Z29&gt;0, (R29*SUMPRODUCT(K29:$K$98, X29:$X$98)-K29*$AZ$3)/Z29, 0)</f>
        <v>142.31891391157555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250000</v>
      </c>
      <c r="S30">
        <f t="shared" si="1"/>
        <v>156.95527522467907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102.44999500780182</v>
      </c>
      <c r="AC30">
        <f t="shared" si="2"/>
        <v>111.500357708048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-566.94144949299186</v>
      </c>
      <c r="AI30">
        <f t="shared" si="6"/>
        <v>-584.70134280470711</v>
      </c>
      <c r="AJ30">
        <f t="shared" si="7"/>
        <v>-9.0503627002461826</v>
      </c>
      <c r="AK30">
        <f t="shared" si="22"/>
        <v>7.1714996505461279</v>
      </c>
      <c r="AL30">
        <f t="shared" si="8"/>
        <v>-586.58020585440715</v>
      </c>
      <c r="AN30">
        <f t="shared" si="9"/>
        <v>0</v>
      </c>
      <c r="AO30">
        <f t="shared" si="9"/>
        <v>0</v>
      </c>
      <c r="AP30">
        <f t="shared" si="9"/>
        <v>-1.3068633616893743</v>
      </c>
      <c r="AQ30">
        <f t="shared" si="9"/>
        <v>-41.718438031196797</v>
      </c>
      <c r="AR30">
        <f t="shared" si="9"/>
        <v>-43.025301392886171</v>
      </c>
      <c r="AS30">
        <f t="shared" si="9"/>
        <v>-0.66597176094238364</v>
      </c>
      <c r="AT30">
        <f t="shared" si="9"/>
        <v>0.52771545285604737</v>
      </c>
      <c r="AU30">
        <f t="shared" si="9"/>
        <v>-43.163557700972504</v>
      </c>
      <c r="AW30">
        <v>27</v>
      </c>
      <c r="AX30">
        <f>IF(Z30&gt;0, (R30*SUMPRODUCT(K30:$K$98, X30:$X$98)-K30*$AZ$3)/Z30, 0)</f>
        <v>156.95527522467907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25</v>
      </c>
      <c r="R31">
        <f t="shared" si="0"/>
        <v>250000</v>
      </c>
      <c r="S31">
        <f t="shared" si="1"/>
        <v>169.75427958872953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111.500357708048</v>
      </c>
      <c r="AC31">
        <f t="shared" si="2"/>
        <v>118.99513508464713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-576.79480384403382</v>
      </c>
      <c r="AI31">
        <f t="shared" si="6"/>
        <v>-594.31941874224754</v>
      </c>
      <c r="AJ31">
        <f t="shared" si="7"/>
        <v>-7.4947773765991315</v>
      </c>
      <c r="AK31">
        <f t="shared" si="22"/>
        <v>7.8050250395633611</v>
      </c>
      <c r="AL31">
        <f t="shared" si="8"/>
        <v>-594.00917107928331</v>
      </c>
      <c r="AN31">
        <f t="shared" si="9"/>
        <v>0</v>
      </c>
      <c r="AO31">
        <f t="shared" si="9"/>
        <v>0</v>
      </c>
      <c r="AP31">
        <f t="shared" si="9"/>
        <v>-1.1513842663142093</v>
      </c>
      <c r="AQ31">
        <f t="shared" si="9"/>
        <v>-37.895980362199332</v>
      </c>
      <c r="AR31">
        <f t="shared" si="9"/>
        <v>-39.047364628513549</v>
      </c>
      <c r="AS31">
        <f t="shared" si="9"/>
        <v>-0.4924141729256224</v>
      </c>
      <c r="AT31">
        <f t="shared" si="9"/>
        <v>0.51279774653751276</v>
      </c>
      <c r="AU31">
        <f t="shared" si="9"/>
        <v>-39.026981054901654</v>
      </c>
      <c r="AW31">
        <v>28</v>
      </c>
      <c r="AX31">
        <f>IF(Z31&gt;0, (R31*SUMPRODUCT(K31:$K$98, X31:$X$98)-K31*$AZ$3)/Z31, 0)</f>
        <v>169.75427958872953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250000</v>
      </c>
      <c r="S32">
        <f t="shared" si="1"/>
        <v>180.79132206899178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118.99513508464713</v>
      </c>
      <c r="AC32">
        <f t="shared" si="2"/>
        <v>125.0395256222659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-587.81431308501158</v>
      </c>
      <c r="AI32">
        <f t="shared" si="6"/>
        <v>-605.10490040293462</v>
      </c>
      <c r="AJ32">
        <f t="shared" si="7"/>
        <v>-6.0443905376187672</v>
      </c>
      <c r="AK32">
        <f t="shared" si="22"/>
        <v>8.3296594559253005</v>
      </c>
      <c r="AL32">
        <f t="shared" si="8"/>
        <v>-602.81963148462808</v>
      </c>
      <c r="AN32">
        <f t="shared" si="9"/>
        <v>0</v>
      </c>
      <c r="AO32">
        <f t="shared" si="9"/>
        <v>0</v>
      </c>
      <c r="AP32">
        <f t="shared" si="9"/>
        <v>-1.01429323782672</v>
      </c>
      <c r="AQ32">
        <f t="shared" si="9"/>
        <v>-34.482118617327799</v>
      </c>
      <c r="AR32">
        <f t="shared" si="9"/>
        <v>-35.49641185515452</v>
      </c>
      <c r="AS32">
        <f t="shared" si="9"/>
        <v>-0.35457352236586526</v>
      </c>
      <c r="AT32">
        <f t="shared" si="9"/>
        <v>0.48863101664491632</v>
      </c>
      <c r="AU32">
        <f t="shared" si="9"/>
        <v>-35.362354360875464</v>
      </c>
      <c r="AW32">
        <v>29</v>
      </c>
      <c r="AX32">
        <f>IF(Z32&gt;0, (R32*SUMPRODUCT(K32:$K$98, X32:$X$98)-K32*$AZ$3)/Z32, 0)</f>
        <v>180.79132206899178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250000</v>
      </c>
      <c r="S33">
        <f t="shared" si="1"/>
        <v>190.22319078691427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125.0395256222659</v>
      </c>
      <c r="AC33">
        <f t="shared" si="2"/>
        <v>129.78988102263293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-601.02859593529763</v>
      </c>
      <c r="AI33">
        <f t="shared" si="6"/>
        <v>-618.08617452044791</v>
      </c>
      <c r="AJ33">
        <f t="shared" si="7"/>
        <v>-4.7503554003670274</v>
      </c>
      <c r="AK33">
        <f t="shared" si="22"/>
        <v>8.7527667935586138</v>
      </c>
      <c r="AL33">
        <f t="shared" si="8"/>
        <v>-614.08376312725625</v>
      </c>
      <c r="AN33">
        <f t="shared" si="9"/>
        <v>0</v>
      </c>
      <c r="AO33">
        <f t="shared" si="9"/>
        <v>0</v>
      </c>
      <c r="AP33">
        <f t="shared" si="9"/>
        <v>-0.89341480045586719</v>
      </c>
      <c r="AQ33">
        <f t="shared" si="9"/>
        <v>-31.479722659655184</v>
      </c>
      <c r="AR33">
        <f t="shared" si="9"/>
        <v>-32.373137460111053</v>
      </c>
      <c r="AS33">
        <f t="shared" si="9"/>
        <v>-0.24880658183266818</v>
      </c>
      <c r="AT33">
        <f t="shared" si="9"/>
        <v>0.4584385385808275</v>
      </c>
      <c r="AU33">
        <f t="shared" si="9"/>
        <v>-32.163505503362884</v>
      </c>
      <c r="AW33">
        <v>30</v>
      </c>
      <c r="AX33">
        <f>IF(Z33&gt;0, (R33*SUMPRODUCT(K33:$K$98, X33:$X$98)-K33*$AZ$3)/Z33, 0)</f>
        <v>190.22319078691427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250000</v>
      </c>
      <c r="S34">
        <f t="shared" si="1"/>
        <v>198.12234958468144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129.78988102263293</v>
      </c>
      <c r="AC34">
        <f t="shared" si="2"/>
        <v>133.33915302163354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-616.47999455534614</v>
      </c>
      <c r="AI34">
        <f t="shared" si="6"/>
        <v>-633.30534935518938</v>
      </c>
      <c r="AJ34">
        <f t="shared" si="7"/>
        <v>-3.5492719990006094</v>
      </c>
      <c r="AK34">
        <f t="shared" si="22"/>
        <v>9.0852916715843062</v>
      </c>
      <c r="AL34">
        <f t="shared" si="8"/>
        <v>-627.76932968260564</v>
      </c>
      <c r="AN34">
        <f t="shared" si="9"/>
        <v>0</v>
      </c>
      <c r="AO34">
        <f t="shared" si="9"/>
        <v>0</v>
      </c>
      <c r="AP34">
        <f t="shared" si="9"/>
        <v>-0.78683192080357434</v>
      </c>
      <c r="AQ34">
        <f t="shared" si="9"/>
        <v>-28.829474565224597</v>
      </c>
      <c r="AR34">
        <f t="shared" si="9"/>
        <v>-29.616306486028172</v>
      </c>
      <c r="AS34">
        <f t="shared" si="9"/>
        <v>-0.16598048229295065</v>
      </c>
      <c r="AT34">
        <f t="shared" si="9"/>
        <v>0.42487053509742351</v>
      </c>
      <c r="AU34">
        <f t="shared" ref="AU34:AU97" si="23">AL34*$K34</f>
        <v>-29.357416433223698</v>
      </c>
      <c r="AW34">
        <v>31</v>
      </c>
      <c r="AX34">
        <f>IF(Z34&gt;0, (R34*SUMPRODUCT(K34:$K$98, X34:$X$98)-K34*$AZ$3)/Z34, 0)</f>
        <v>198.12234958468144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25</v>
      </c>
      <c r="R35">
        <f t="shared" si="0"/>
        <v>250000</v>
      </c>
      <c r="S35">
        <f t="shared" si="1"/>
        <v>204.57177531769662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133.33915302163354</v>
      </c>
      <c r="AC35">
        <f t="shared" si="2"/>
        <v>135.78556654449449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-632.22852243762122</v>
      </c>
      <c r="AI35">
        <f t="shared" ref="AI35:AI66" si="25">SUM(AE35:AH35)</f>
        <v>-648.82240083722229</v>
      </c>
      <c r="AJ35">
        <f t="shared" si="7"/>
        <v>-2.4464135228609507</v>
      </c>
      <c r="AK35">
        <f t="shared" si="22"/>
        <v>9.3337407115143485</v>
      </c>
      <c r="AL35">
        <f t="shared" ref="AL35:AL98" si="26">SUM(AI35:AK35)</f>
        <v>-641.93507364856896</v>
      </c>
      <c r="AN35">
        <f t="shared" ref="AN35:AT66" si="27">AE35*$K35</f>
        <v>0</v>
      </c>
      <c r="AO35">
        <f t="shared" si="27"/>
        <v>0</v>
      </c>
      <c r="AP35">
        <f t="shared" si="27"/>
        <v>-0.6928633988311772</v>
      </c>
      <c r="AQ35">
        <f t="shared" si="27"/>
        <v>-26.398168791249873</v>
      </c>
      <c r="AR35">
        <f t="shared" si="27"/>
        <v>-27.091032190081052</v>
      </c>
      <c r="AS35">
        <f t="shared" si="27"/>
        <v>-0.10214793356788403</v>
      </c>
      <c r="AT35">
        <f t="shared" si="27"/>
        <v>0.38972247219458039</v>
      </c>
      <c r="AU35">
        <f t="shared" si="23"/>
        <v>-26.803457651454359</v>
      </c>
      <c r="AW35">
        <v>32</v>
      </c>
      <c r="AX35">
        <f>IF(Z35&gt;0, (R35*SUMPRODUCT(K35:$K$98, X35:$X$98)-K35*$AZ$3)/Z35, 0)</f>
        <v>204.57177531769662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250000</v>
      </c>
      <c r="S36">
        <f t="shared" si="1"/>
        <v>209.79050298895552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135.78556654449449</v>
      </c>
      <c r="AC36">
        <f t="shared" si="2"/>
        <v>137.31229783189247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-649.13659286912889</v>
      </c>
      <c r="AI36">
        <f t="shared" si="25"/>
        <v>-665.49961882544699</v>
      </c>
      <c r="AJ36">
        <f t="shared" si="7"/>
        <v>-1.526731287397979</v>
      </c>
      <c r="AK36">
        <f t="shared" si="22"/>
        <v>9.5049896581146154</v>
      </c>
      <c r="AL36">
        <f t="shared" si="26"/>
        <v>-657.52136045473037</v>
      </c>
      <c r="AN36">
        <f t="shared" si="27"/>
        <v>0</v>
      </c>
      <c r="AO36">
        <f t="shared" si="27"/>
        <v>0</v>
      </c>
      <c r="AP36">
        <f t="shared" si="27"/>
        <v>-0.61002174084064653</v>
      </c>
      <c r="AQ36">
        <f t="shared" si="27"/>
        <v>-24.200134833404263</v>
      </c>
      <c r="AR36">
        <f t="shared" si="27"/>
        <v>-24.81015657424491</v>
      </c>
      <c r="AS36">
        <f t="shared" si="27"/>
        <v>-5.6917301251043169E-2</v>
      </c>
      <c r="AT36">
        <f t="shared" si="27"/>
        <v>0.35435073887886809</v>
      </c>
      <c r="AU36">
        <f t="shared" si="23"/>
        <v>-24.512723136617087</v>
      </c>
      <c r="AW36">
        <v>33</v>
      </c>
      <c r="AX36">
        <f>IF(Z36&gt;0, (R36*SUMPRODUCT(K36:$K$98, X36:$X$98)-K36*$AZ$3)/Z36, 0)</f>
        <v>209.79050298895552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250000</v>
      </c>
      <c r="S37">
        <f t="shared" si="1"/>
        <v>213.92228357525676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137.31229783189247</v>
      </c>
      <c r="AC37">
        <f t="shared" si="2"/>
        <v>138.04510949728098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-667.71830957727377</v>
      </c>
      <c r="AI37">
        <f t="shared" si="25"/>
        <v>-683.85093344307097</v>
      </c>
      <c r="AJ37">
        <f t="shared" si="7"/>
        <v>-0.73281166538851039</v>
      </c>
      <c r="AK37">
        <f t="shared" si="22"/>
        <v>9.6118608482324728</v>
      </c>
      <c r="AL37">
        <f t="shared" si="26"/>
        <v>-674.97188426022694</v>
      </c>
      <c r="AN37">
        <f t="shared" si="27"/>
        <v>0</v>
      </c>
      <c r="AO37">
        <f t="shared" si="27"/>
        <v>0</v>
      </c>
      <c r="AP37">
        <f t="shared" si="27"/>
        <v>-0.53699306820126214</v>
      </c>
      <c r="AQ37">
        <f t="shared" si="27"/>
        <v>-22.225777203808995</v>
      </c>
      <c r="AR37">
        <f t="shared" si="27"/>
        <v>-22.762770272010258</v>
      </c>
      <c r="AS37">
        <f t="shared" si="27"/>
        <v>-2.4392484935134701E-2</v>
      </c>
      <c r="AT37">
        <f t="shared" si="27"/>
        <v>0.31994191961289381</v>
      </c>
      <c r="AU37">
        <f t="shared" si="23"/>
        <v>-22.467220837332494</v>
      </c>
      <c r="AW37">
        <v>34</v>
      </c>
      <c r="AX37">
        <f>IF(Z37&gt;0, (R37*SUMPRODUCT(K37:$K$98, X37:$X$98)-K37*$AZ$3)/Z37, 0)</f>
        <v>213.92228357525676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250000</v>
      </c>
      <c r="S38">
        <f t="shared" si="1"/>
        <v>217.07841502853427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138.04510949728098</v>
      </c>
      <c r="AC38">
        <f t="shared" si="2"/>
        <v>138.08089166739398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-691.07207925548425</v>
      </c>
      <c r="AI38">
        <f t="shared" si="25"/>
        <v>-706.97426967469789</v>
      </c>
      <c r="AJ38">
        <f t="shared" si="7"/>
        <v>-3.5782170113009215E-2</v>
      </c>
      <c r="AK38">
        <f t="shared" si="22"/>
        <v>9.6631576648096686</v>
      </c>
      <c r="AL38">
        <f t="shared" si="26"/>
        <v>-697.3468941800013</v>
      </c>
      <c r="AN38">
        <f t="shared" si="27"/>
        <v>0</v>
      </c>
      <c r="AO38">
        <f t="shared" si="27"/>
        <v>0</v>
      </c>
      <c r="AP38">
        <f t="shared" si="27"/>
        <v>-0.47260966434995288</v>
      </c>
      <c r="AQ38">
        <f t="shared" si="27"/>
        <v>-20.538512922341688</v>
      </c>
      <c r="AR38">
        <f t="shared" si="27"/>
        <v>-21.011122586691641</v>
      </c>
      <c r="AS38">
        <f t="shared" si="27"/>
        <v>-1.0634383667290032E-3</v>
      </c>
      <c r="AT38">
        <f t="shared" si="27"/>
        <v>0.28718695853424397</v>
      </c>
      <c r="AU38">
        <f t="shared" si="23"/>
        <v>-20.724999066524127</v>
      </c>
      <c r="AW38">
        <v>35</v>
      </c>
      <c r="AX38">
        <f>IF(Z38&gt;0, (R38*SUMPRODUCT(K38:$K$98, X38:$X$98)-K38*$AZ$3)/Z38, 0)</f>
        <v>217.07841502853427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250000</v>
      </c>
      <c r="S39">
        <f t="shared" si="1"/>
        <v>219.21618187136656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138.08089166739398</v>
      </c>
      <c r="AC39">
        <f t="shared" si="2"/>
        <v>137.41877104319701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-715.64134575684352</v>
      </c>
      <c r="AI39">
        <f t="shared" si="25"/>
        <v>-731.31295013728936</v>
      </c>
      <c r="AJ39">
        <f t="shared" si="7"/>
        <v>0.66212062419697304</v>
      </c>
      <c r="AK39">
        <f t="shared" si="22"/>
        <v>9.6656624167175806</v>
      </c>
      <c r="AL39">
        <f t="shared" si="26"/>
        <v>-720.98516709637477</v>
      </c>
      <c r="AN39">
        <f t="shared" si="27"/>
        <v>0</v>
      </c>
      <c r="AO39">
        <f t="shared" si="27"/>
        <v>0</v>
      </c>
      <c r="AP39">
        <f t="shared" si="27"/>
        <v>-0.41585419382578465</v>
      </c>
      <c r="AQ39">
        <f t="shared" si="27"/>
        <v>-18.989916264058017</v>
      </c>
      <c r="AR39">
        <f t="shared" si="27"/>
        <v>-19.405770457883801</v>
      </c>
      <c r="AS39">
        <f t="shared" si="27"/>
        <v>1.7569716010341491E-2</v>
      </c>
      <c r="AT39">
        <f t="shared" si="27"/>
        <v>0.25648339216063837</v>
      </c>
      <c r="AU39">
        <f t="shared" si="23"/>
        <v>-19.131717349712822</v>
      </c>
      <c r="AW39">
        <v>36</v>
      </c>
      <c r="AX39">
        <f>IF(Z39&gt;0, (R39*SUMPRODUCT(K39:$K$98, X39:$X$98)-K39*$AZ$3)/Z39, 0)</f>
        <v>219.21618187136656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250000</v>
      </c>
      <c r="S40">
        <f t="shared" si="1"/>
        <v>220.47741087729295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137.41877104319701</v>
      </c>
      <c r="AC40">
        <f t="shared" si="2"/>
        <v>136.17563361676815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-738.9224151797747</v>
      </c>
      <c r="AI40">
        <f t="shared" si="25"/>
        <v>-754.36341127489811</v>
      </c>
      <c r="AJ40">
        <f t="shared" si="7"/>
        <v>1.2431374264288593</v>
      </c>
      <c r="AK40">
        <f t="shared" si="22"/>
        <v>9.6193139730237913</v>
      </c>
      <c r="AL40">
        <f t="shared" si="26"/>
        <v>-743.50095987544546</v>
      </c>
      <c r="AN40">
        <f t="shared" si="27"/>
        <v>0</v>
      </c>
      <c r="AO40">
        <f t="shared" si="27"/>
        <v>0</v>
      </c>
      <c r="AP40">
        <f t="shared" si="27"/>
        <v>-0.36583471672274143</v>
      </c>
      <c r="AQ40">
        <f t="shared" si="27"/>
        <v>-17.506867482645781</v>
      </c>
      <c r="AR40">
        <f t="shared" si="27"/>
        <v>-17.872702199368522</v>
      </c>
      <c r="AS40">
        <f t="shared" si="27"/>
        <v>2.9452946263529525E-2</v>
      </c>
      <c r="AT40">
        <f t="shared" si="27"/>
        <v>0.22790492146420929</v>
      </c>
      <c r="AU40">
        <f t="shared" si="23"/>
        <v>-17.615344331640785</v>
      </c>
      <c r="AW40">
        <v>37</v>
      </c>
      <c r="AX40">
        <f>IF(Z40&gt;0, (R40*SUMPRODUCT(K40:$K$98, X40:$X$98)-K40*$AZ$3)/Z40, 0)</f>
        <v>220.47741087729295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250000</v>
      </c>
      <c r="S41">
        <f t="shared" si="1"/>
        <v>221.09315132534829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136.17563361676815</v>
      </c>
      <c r="AC41">
        <f t="shared" si="2"/>
        <v>134.5141043820056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-764.69541272602498</v>
      </c>
      <c r="AI41">
        <f t="shared" si="25"/>
        <v>-779.90552931892455</v>
      </c>
      <c r="AJ41">
        <f t="shared" si="7"/>
        <v>1.6615292347625541</v>
      </c>
      <c r="AK41">
        <f t="shared" si="22"/>
        <v>9.5322943531737714</v>
      </c>
      <c r="AL41">
        <f t="shared" si="26"/>
        <v>-768.71170573098823</v>
      </c>
      <c r="AN41">
        <f t="shared" si="27"/>
        <v>0</v>
      </c>
      <c r="AO41">
        <f t="shared" si="27"/>
        <v>0</v>
      </c>
      <c r="AP41">
        <f t="shared" si="27"/>
        <v>-0.32175412528002056</v>
      </c>
      <c r="AQ41">
        <f t="shared" si="27"/>
        <v>-16.17633251688321</v>
      </c>
      <c r="AR41">
        <f t="shared" si="27"/>
        <v>-16.49808664216323</v>
      </c>
      <c r="AS41">
        <f t="shared" si="27"/>
        <v>3.514791502701381E-2</v>
      </c>
      <c r="AT41">
        <f t="shared" si="27"/>
        <v>0.20164572788014484</v>
      </c>
      <c r="AU41">
        <f t="shared" si="23"/>
        <v>-16.261292999256071</v>
      </c>
      <c r="AW41">
        <v>38</v>
      </c>
      <c r="AX41">
        <f>IF(Z41&gt;0, (R41*SUMPRODUCT(K41:$K$98, X41:$X$98)-K41*$AZ$3)/Z41, 0)</f>
        <v>221.09315132534829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250000</v>
      </c>
      <c r="S42">
        <f t="shared" si="1"/>
        <v>221.12062726213566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134.5141043820056</v>
      </c>
      <c r="AC42">
        <f t="shared" si="2"/>
        <v>132.48539530073242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-791.5559137588906</v>
      </c>
      <c r="AI42">
        <f t="shared" si="25"/>
        <v>-806.53477359448527</v>
      </c>
      <c r="AJ42">
        <f t="shared" si="7"/>
        <v>2.0287090812731776</v>
      </c>
      <c r="AK42">
        <f t="shared" si="22"/>
        <v>9.4159873067403925</v>
      </c>
      <c r="AL42">
        <f t="shared" si="26"/>
        <v>-795.09007720647173</v>
      </c>
      <c r="AN42">
        <f t="shared" si="27"/>
        <v>0</v>
      </c>
      <c r="AO42">
        <f t="shared" si="27"/>
        <v>0</v>
      </c>
      <c r="AP42">
        <f t="shared" si="27"/>
        <v>-0.2829126162427959</v>
      </c>
      <c r="AQ42">
        <f t="shared" si="27"/>
        <v>-14.950480672222245</v>
      </c>
      <c r="AR42">
        <f t="shared" si="27"/>
        <v>-15.23339328846504</v>
      </c>
      <c r="AS42">
        <f t="shared" si="27"/>
        <v>3.8317161658367724E-2</v>
      </c>
      <c r="AT42">
        <f t="shared" si="27"/>
        <v>0.17784408377522667</v>
      </c>
      <c r="AU42">
        <f t="shared" si="23"/>
        <v>-15.017232043031447</v>
      </c>
      <c r="AW42">
        <v>39</v>
      </c>
      <c r="AX42">
        <f>IF(Z42&gt;0, (R42*SUMPRODUCT(K42:$K$98, X42:$X$98)-K42*$AZ$3)/Z42, 0)</f>
        <v>221.12062726213566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250000</v>
      </c>
      <c r="S43">
        <f t="shared" si="1"/>
        <v>220.66770897459892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132.48539530073242</v>
      </c>
      <c r="AC43">
        <f t="shared" si="2"/>
        <v>130.1667212674476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-821.55855701091946</v>
      </c>
      <c r="AI43">
        <f t="shared" si="25"/>
        <v>-836.30547239245709</v>
      </c>
      <c r="AJ43">
        <f t="shared" si="7"/>
        <v>2.3186740332848217</v>
      </c>
      <c r="AK43">
        <f t="shared" si="22"/>
        <v>9.27397767105127</v>
      </c>
      <c r="AL43">
        <f t="shared" si="26"/>
        <v>-824.71282068812104</v>
      </c>
      <c r="AN43">
        <f t="shared" si="27"/>
        <v>0</v>
      </c>
      <c r="AO43">
        <f t="shared" si="27"/>
        <v>0</v>
      </c>
      <c r="AP43">
        <f t="shared" si="27"/>
        <v>-0.24868908450059238</v>
      </c>
      <c r="AQ43">
        <f t="shared" si="27"/>
        <v>-13.85460214021853</v>
      </c>
      <c r="AR43">
        <f t="shared" si="27"/>
        <v>-14.103291224719122</v>
      </c>
      <c r="AS43">
        <f t="shared" si="27"/>
        <v>3.910166347837097E-2</v>
      </c>
      <c r="AT43">
        <f t="shared" si="27"/>
        <v>0.15639453790994723</v>
      </c>
      <c r="AU43">
        <f t="shared" si="23"/>
        <v>-13.907795023330804</v>
      </c>
      <c r="AW43">
        <v>40</v>
      </c>
      <c r="AX43">
        <f>IF(Z43&gt;0, (R43*SUMPRODUCT(K43:$K$98, X43:$X$98)-K43*$AZ$3)/Z43, 0)</f>
        <v>220.66770897459892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250000</v>
      </c>
      <c r="S44">
        <f t="shared" si="1"/>
        <v>219.77451090106018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130.1667212674476</v>
      </c>
      <c r="AC44">
        <f t="shared" si="2"/>
        <v>127.59051791199472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-856.47813511002005</v>
      </c>
      <c r="AI44">
        <f t="shared" si="25"/>
        <v>-870.99193352423129</v>
      </c>
      <c r="AJ44">
        <f t="shared" si="7"/>
        <v>2.5762033554528756</v>
      </c>
      <c r="AK44">
        <f t="shared" si="22"/>
        <v>9.111670488721332</v>
      </c>
      <c r="AL44">
        <f t="shared" si="26"/>
        <v>-859.30405968005709</v>
      </c>
      <c r="AN44">
        <f t="shared" si="27"/>
        <v>0</v>
      </c>
      <c r="AO44">
        <f t="shared" si="27"/>
        <v>0</v>
      </c>
      <c r="AP44">
        <f t="shared" si="27"/>
        <v>-0.21853379084904107</v>
      </c>
      <c r="AQ44">
        <f t="shared" si="27"/>
        <v>-12.895963434468102</v>
      </c>
      <c r="AR44">
        <f t="shared" si="27"/>
        <v>-13.114497225317143</v>
      </c>
      <c r="AS44">
        <f t="shared" si="27"/>
        <v>3.878981016533091E-2</v>
      </c>
      <c r="AT44">
        <f t="shared" si="27"/>
        <v>0.13719412630934039</v>
      </c>
      <c r="AU44">
        <f t="shared" si="23"/>
        <v>-12.938513288842472</v>
      </c>
      <c r="AW44">
        <v>41</v>
      </c>
      <c r="AX44">
        <f>IF(Z44&gt;0, (R44*SUMPRODUCT(K44:$K$98, X44:$X$98)-K44*$AZ$3)/Z44, 0)</f>
        <v>219.77451090106018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250000</v>
      </c>
      <c r="S45">
        <f t="shared" si="1"/>
        <v>218.43547756473956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127.59051791199472</v>
      </c>
      <c r="AC45">
        <f t="shared" si="2"/>
        <v>124.76455339249591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-893.23256518872677</v>
      </c>
      <c r="AI45">
        <f t="shared" si="25"/>
        <v>-907.51190236227706</v>
      </c>
      <c r="AJ45">
        <f t="shared" si="7"/>
        <v>2.825964519498811</v>
      </c>
      <c r="AK45">
        <f t="shared" si="22"/>
        <v>8.9313362538396319</v>
      </c>
      <c r="AL45">
        <f t="shared" si="26"/>
        <v>-895.75460158893861</v>
      </c>
      <c r="AN45">
        <f t="shared" si="27"/>
        <v>0</v>
      </c>
      <c r="AO45">
        <f t="shared" si="27"/>
        <v>0</v>
      </c>
      <c r="AP45">
        <f t="shared" si="27"/>
        <v>-0.19196742461717017</v>
      </c>
      <c r="AQ45">
        <f t="shared" si="27"/>
        <v>-12.008369368928848</v>
      </c>
      <c r="AR45">
        <f t="shared" si="27"/>
        <v>-12.200336793546018</v>
      </c>
      <c r="AS45">
        <f t="shared" si="27"/>
        <v>3.7991478475103785E-2</v>
      </c>
      <c r="AT45">
        <f t="shared" si="27"/>
        <v>0.12007039249800645</v>
      </c>
      <c r="AU45">
        <f t="shared" si="23"/>
        <v>-12.042274922572908</v>
      </c>
      <c r="AW45">
        <v>42</v>
      </c>
      <c r="AX45">
        <f>IF(Z45&gt;0, (R45*SUMPRODUCT(K45:$K$98, X45:$X$98)-K45*$AZ$3)/Z45, 0)</f>
        <v>218.43547756473956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250000</v>
      </c>
      <c r="S46">
        <f t="shared" si="1"/>
        <v>216.73364262146382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124.76455339249591</v>
      </c>
      <c r="AC46">
        <f t="shared" si="2"/>
        <v>121.74725448336109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-931.24767881198443</v>
      </c>
      <c r="AI46">
        <f t="shared" si="25"/>
        <v>-945.29109784591799</v>
      </c>
      <c r="AJ46">
        <f t="shared" si="7"/>
        <v>3.0172989091348228</v>
      </c>
      <c r="AK46">
        <f t="shared" si="22"/>
        <v>8.7335187374747143</v>
      </c>
      <c r="AL46">
        <f t="shared" si="26"/>
        <v>-933.54028019930843</v>
      </c>
      <c r="AN46">
        <f t="shared" si="27"/>
        <v>0</v>
      </c>
      <c r="AO46">
        <f t="shared" si="27"/>
        <v>0</v>
      </c>
      <c r="AP46">
        <f t="shared" si="27"/>
        <v>-0.16856768480007234</v>
      </c>
      <c r="AQ46">
        <f t="shared" si="27"/>
        <v>-11.178066026048613</v>
      </c>
      <c r="AR46">
        <f t="shared" si="27"/>
        <v>-11.346633710848685</v>
      </c>
      <c r="AS46">
        <f t="shared" si="27"/>
        <v>3.6217611269281864E-2</v>
      </c>
      <c r="AT46">
        <f t="shared" si="27"/>
        <v>0.10483124018281176</v>
      </c>
      <c r="AU46">
        <f t="shared" si="23"/>
        <v>-11.205584859396591</v>
      </c>
      <c r="AW46">
        <v>43</v>
      </c>
      <c r="AX46">
        <f>IF(Z46&gt;0, (R46*SUMPRODUCT(K46:$K$98, X46:$X$98)-K46*$AZ$3)/Z46, 0)</f>
        <v>216.73364262146382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250000</v>
      </c>
      <c r="S47">
        <f t="shared" si="1"/>
        <v>214.76264313206184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121.74725448336109</v>
      </c>
      <c r="AC47">
        <f t="shared" si="2"/>
        <v>118.59692993927145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-974.0299173283222</v>
      </c>
      <c r="AI47">
        <f t="shared" si="25"/>
        <v>-987.83549918018366</v>
      </c>
      <c r="AJ47">
        <f t="shared" si="7"/>
        <v>3.1503245440896421</v>
      </c>
      <c r="AK47">
        <f t="shared" si="22"/>
        <v>8.5223078138352779</v>
      </c>
      <c r="AL47">
        <f t="shared" si="26"/>
        <v>-976.16286682225871</v>
      </c>
      <c r="AN47">
        <f t="shared" si="27"/>
        <v>0</v>
      </c>
      <c r="AO47">
        <f t="shared" si="27"/>
        <v>0</v>
      </c>
      <c r="AP47">
        <f t="shared" si="27"/>
        <v>-0.14795790040153731</v>
      </c>
      <c r="AQ47">
        <f t="shared" si="27"/>
        <v>-10.438924128123594</v>
      </c>
      <c r="AR47">
        <f t="shared" si="27"/>
        <v>-10.586882028525132</v>
      </c>
      <c r="AS47">
        <f t="shared" si="27"/>
        <v>3.3762822177906722E-2</v>
      </c>
      <c r="AT47">
        <f t="shared" si="27"/>
        <v>9.133572088746611E-2</v>
      </c>
      <c r="AU47">
        <f t="shared" si="23"/>
        <v>-10.461783485459758</v>
      </c>
      <c r="AW47">
        <v>44</v>
      </c>
      <c r="AX47">
        <f>IF(Z47&gt;0, (R47*SUMPRODUCT(K47:$K$98, X47:$X$98)-K47*$AZ$3)/Z47, 0)</f>
        <v>214.76264313206184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250000</v>
      </c>
      <c r="S48">
        <f t="shared" si="1"/>
        <v>212.53743376514021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118.59692993927145</v>
      </c>
      <c r="AC48">
        <f t="shared" si="2"/>
        <v>115.32563213432552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-1021.9425962765499</v>
      </c>
      <c r="AI48">
        <f t="shared" si="25"/>
        <v>-1035.507928050265</v>
      </c>
      <c r="AJ48">
        <f t="shared" si="7"/>
        <v>3.2712978049459309</v>
      </c>
      <c r="AK48">
        <f t="shared" si="22"/>
        <v>8.3017850957490023</v>
      </c>
      <c r="AL48">
        <f t="shared" si="26"/>
        <v>-1023.93484514957</v>
      </c>
      <c r="AN48">
        <f t="shared" si="27"/>
        <v>0</v>
      </c>
      <c r="AO48">
        <f t="shared" si="27"/>
        <v>0</v>
      </c>
      <c r="AP48">
        <f t="shared" si="27"/>
        <v>-0.12980632121343061</v>
      </c>
      <c r="AQ48">
        <f t="shared" si="27"/>
        <v>-9.7789432007110229</v>
      </c>
      <c r="AR48">
        <f t="shared" si="27"/>
        <v>-9.9087495219244524</v>
      </c>
      <c r="AS48">
        <f t="shared" si="27"/>
        <v>3.1302967058748639E-2</v>
      </c>
      <c r="AT48">
        <f t="shared" si="27"/>
        <v>7.9439574406261274E-2</v>
      </c>
      <c r="AU48">
        <f t="shared" si="23"/>
        <v>-9.7980069804594425</v>
      </c>
      <c r="AW48">
        <v>45</v>
      </c>
      <c r="AX48">
        <f>IF(Z48&gt;0, (R48*SUMPRODUCT(K48:$K$98, X48:$X$98)-K48*$AZ$3)/Z48, 0)</f>
        <v>212.53743376514021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250000</v>
      </c>
      <c r="S49">
        <f t="shared" si="1"/>
        <v>210.07773432695333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115.32563213432552</v>
      </c>
      <c r="AC49">
        <f t="shared" si="2"/>
        <v>111.94635529359454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-1076.6272067792193</v>
      </c>
      <c r="AI49">
        <f t="shared" si="25"/>
        <v>-1089.9492225145193</v>
      </c>
      <c r="AJ49">
        <f t="shared" si="7"/>
        <v>3.3792768407309808</v>
      </c>
      <c r="AK49">
        <f t="shared" si="22"/>
        <v>8.0727942494027864</v>
      </c>
      <c r="AL49">
        <f t="shared" si="26"/>
        <v>-1078.4971514243857</v>
      </c>
      <c r="AN49">
        <f t="shared" si="27"/>
        <v>0</v>
      </c>
      <c r="AO49">
        <f t="shared" si="27"/>
        <v>0</v>
      </c>
      <c r="AP49">
        <f t="shared" si="27"/>
        <v>-0.1138196751016993</v>
      </c>
      <c r="AQ49">
        <f t="shared" si="27"/>
        <v>-9.1984097088668122</v>
      </c>
      <c r="AR49">
        <f t="shared" si="27"/>
        <v>-9.3122293839685106</v>
      </c>
      <c r="AS49">
        <f t="shared" si="27"/>
        <v>2.8871621212060751E-2</v>
      </c>
      <c r="AT49">
        <f t="shared" si="27"/>
        <v>6.8971755992990061E-2</v>
      </c>
      <c r="AU49">
        <f t="shared" si="23"/>
        <v>-9.214386006763462</v>
      </c>
      <c r="AW49">
        <v>46</v>
      </c>
      <c r="AX49">
        <f>IF(Z49&gt;0, (R49*SUMPRODUCT(K49:$K$98, X49:$X$98)-K49*$AZ$3)/Z49, 0)</f>
        <v>210.07773432695333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25</v>
      </c>
      <c r="R50">
        <f t="shared" si="0"/>
        <v>250000</v>
      </c>
      <c r="S50">
        <f t="shared" si="1"/>
        <v>207.38652418128331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111.94635529359454</v>
      </c>
      <c r="AC50">
        <f t="shared" si="2"/>
        <v>108.46193340613843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-1139.4249451718765</v>
      </c>
      <c r="AI50">
        <f t="shared" si="25"/>
        <v>-1152.4997982553064</v>
      </c>
      <c r="AJ50">
        <f t="shared" si="7"/>
        <v>3.4844218874561079</v>
      </c>
      <c r="AK50">
        <f t="shared" si="22"/>
        <v>7.8362448705516181</v>
      </c>
      <c r="AL50">
        <f t="shared" si="26"/>
        <v>-1141.1791314972986</v>
      </c>
      <c r="AN50">
        <f t="shared" si="27"/>
        <v>0</v>
      </c>
      <c r="AO50">
        <f t="shared" si="27"/>
        <v>0</v>
      </c>
      <c r="AP50">
        <f t="shared" si="27"/>
        <v>-9.9739272055339487E-2</v>
      </c>
      <c r="AQ50">
        <f t="shared" si="27"/>
        <v>-8.6919075776969059</v>
      </c>
      <c r="AR50">
        <f t="shared" si="27"/>
        <v>-8.7916468497522438</v>
      </c>
      <c r="AS50">
        <f t="shared" si="27"/>
        <v>2.6580314162688589E-2</v>
      </c>
      <c r="AT50">
        <f t="shared" si="27"/>
        <v>5.9777448667987322E-2</v>
      </c>
      <c r="AU50">
        <f t="shared" si="23"/>
        <v>-8.7052890869215691</v>
      </c>
      <c r="AW50">
        <v>47</v>
      </c>
      <c r="AX50">
        <f>IF(Z50&gt;0, (R50*SUMPRODUCT(K50:$K$98, X50:$X$98)-K50*$AZ$3)/Z50, 0)</f>
        <v>207.38652418128331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250000</v>
      </c>
      <c r="S51">
        <f t="shared" si="1"/>
        <v>204.46049890343502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108.46193340613843</v>
      </c>
      <c r="AC51">
        <f t="shared" si="2"/>
        <v>104.87180066898685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-1211.1414229183047</v>
      </c>
      <c r="AI51">
        <f t="shared" si="25"/>
        <v>-1223.9644133286085</v>
      </c>
      <c r="AJ51">
        <f t="shared" si="7"/>
        <v>3.5901327371515777</v>
      </c>
      <c r="AK51">
        <f t="shared" si="22"/>
        <v>7.5923353384296908</v>
      </c>
      <c r="AL51">
        <f t="shared" si="26"/>
        <v>-1212.7819452530273</v>
      </c>
      <c r="AN51">
        <f t="shared" si="27"/>
        <v>0</v>
      </c>
      <c r="AO51">
        <f t="shared" si="27"/>
        <v>0</v>
      </c>
      <c r="AP51">
        <f t="shared" si="27"/>
        <v>-8.7337482940353983E-2</v>
      </c>
      <c r="AQ51">
        <f t="shared" si="27"/>
        <v>-8.2490932284786513</v>
      </c>
      <c r="AR51">
        <f t="shared" si="27"/>
        <v>-8.3364307114190073</v>
      </c>
      <c r="AS51">
        <f t="shared" si="27"/>
        <v>2.4452420742093844E-2</v>
      </c>
      <c r="AT51">
        <f t="shared" si="27"/>
        <v>5.1711452389820639E-2</v>
      </c>
      <c r="AU51">
        <f t="shared" si="23"/>
        <v>-8.2602668382870927</v>
      </c>
      <c r="AW51">
        <v>48</v>
      </c>
      <c r="AX51">
        <f>IF(Z51&gt;0, (R51*SUMPRODUCT(K51:$K$98, X51:$X$98)-K51*$AZ$3)/Z51, 0)</f>
        <v>204.46049890343502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25</v>
      </c>
      <c r="R52">
        <f t="shared" si="0"/>
        <v>250000</v>
      </c>
      <c r="S52">
        <f t="shared" si="1"/>
        <v>201.30709765153227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104.87180066898685</v>
      </c>
      <c r="AC52">
        <f t="shared" si="2"/>
        <v>101.17786354813794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-1296.4671631347214</v>
      </c>
      <c r="AI52">
        <f t="shared" si="25"/>
        <v>-1309.0322769246086</v>
      </c>
      <c r="AJ52">
        <f t="shared" si="7"/>
        <v>3.6939371208489149</v>
      </c>
      <c r="AK52">
        <f t="shared" si="22"/>
        <v>7.3410260468290804</v>
      </c>
      <c r="AL52">
        <f t="shared" si="26"/>
        <v>-1297.9973137569307</v>
      </c>
      <c r="AN52">
        <f t="shared" si="27"/>
        <v>0</v>
      </c>
      <c r="AO52">
        <f t="shared" si="27"/>
        <v>0</v>
      </c>
      <c r="AP52">
        <f t="shared" si="27"/>
        <v>-7.6411681574157869E-2</v>
      </c>
      <c r="AQ52">
        <f t="shared" si="27"/>
        <v>-7.884149534764461</v>
      </c>
      <c r="AR52">
        <f t="shared" si="27"/>
        <v>-7.9605612163386184</v>
      </c>
      <c r="AS52">
        <f t="shared" si="27"/>
        <v>2.2463779616579301E-2</v>
      </c>
      <c r="AT52">
        <f t="shared" si="27"/>
        <v>4.4642663337387561E-2</v>
      </c>
      <c r="AU52">
        <f t="shared" si="23"/>
        <v>-7.8934547733846516</v>
      </c>
      <c r="AW52">
        <v>49</v>
      </c>
      <c r="AX52">
        <f>IF(Z52&gt;0, (R52*SUMPRODUCT(K52:$K$98, X52:$X$98)-K52*$AZ$3)/Z52, 0)</f>
        <v>201.30709765153227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250000</v>
      </c>
      <c r="S53">
        <f t="shared" si="1"/>
        <v>197.88517014442635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101.17786354813794</v>
      </c>
      <c r="AC53">
        <f t="shared" si="2"/>
        <v>97.360817680900041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-1392.9665043286948</v>
      </c>
      <c r="AI53">
        <f t="shared" si="25"/>
        <v>-1405.2666703302502</v>
      </c>
      <c r="AJ53">
        <f t="shared" si="7"/>
        <v>3.8170458672378942</v>
      </c>
      <c r="AK53">
        <f t="shared" si="22"/>
        <v>7.0824504483696558</v>
      </c>
      <c r="AL53">
        <f t="shared" si="26"/>
        <v>-1394.3671740146426</v>
      </c>
      <c r="AN53">
        <f t="shared" si="27"/>
        <v>0</v>
      </c>
      <c r="AO53">
        <f t="shared" si="27"/>
        <v>0</v>
      </c>
      <c r="AP53">
        <f t="shared" si="27"/>
        <v>-6.6786130427742924E-2</v>
      </c>
      <c r="AQ53">
        <f t="shared" si="27"/>
        <v>-7.563381065573294</v>
      </c>
      <c r="AR53">
        <f t="shared" si="27"/>
        <v>-7.6301671960010369</v>
      </c>
      <c r="AS53">
        <f t="shared" si="27"/>
        <v>2.0725388836686311E-2</v>
      </c>
      <c r="AT53">
        <f t="shared" si="27"/>
        <v>3.8455534610916969E-2</v>
      </c>
      <c r="AU53">
        <f t="shared" si="23"/>
        <v>-7.5709862725534336</v>
      </c>
      <c r="AW53">
        <v>50</v>
      </c>
      <c r="AX53">
        <f>IF(Z53&gt;0, (R53*SUMPRODUCT(K53:$K$98, X53:$X$98)-K53*$AZ$3)/Z53, 0)</f>
        <v>197.88517014442635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250000</v>
      </c>
      <c r="S54">
        <f t="shared" si="1"/>
        <v>194.20619635941375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97.360817680900041</v>
      </c>
      <c r="AC54">
        <f t="shared" si="2"/>
        <v>93.428779175618303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-1501.5633059171118</v>
      </c>
      <c r="AI54">
        <f t="shared" si="25"/>
        <v>-1513.5903139280601</v>
      </c>
      <c r="AJ54">
        <f t="shared" si="7"/>
        <v>3.9320385052817386</v>
      </c>
      <c r="AK54">
        <f t="shared" si="22"/>
        <v>6.8152572376630038</v>
      </c>
      <c r="AL54">
        <f t="shared" si="26"/>
        <v>-1502.8430181851154</v>
      </c>
      <c r="AN54">
        <f t="shared" si="27"/>
        <v>0</v>
      </c>
      <c r="AO54">
        <f t="shared" si="27"/>
        <v>0</v>
      </c>
      <c r="AP54">
        <f t="shared" si="27"/>
        <v>-5.8306219895522364E-2</v>
      </c>
      <c r="AQ54">
        <f t="shared" si="27"/>
        <v>-7.2794896471469039</v>
      </c>
      <c r="AR54">
        <f t="shared" si="27"/>
        <v>-7.3377958670424261</v>
      </c>
      <c r="AS54">
        <f t="shared" si="27"/>
        <v>1.9062288934863888E-2</v>
      </c>
      <c r="AT54">
        <f t="shared" si="27"/>
        <v>3.30399619574544E-2</v>
      </c>
      <c r="AU54">
        <f t="shared" si="23"/>
        <v>-7.285693616150108</v>
      </c>
      <c r="AW54">
        <v>51</v>
      </c>
      <c r="AX54">
        <f>IF(Z54&gt;0, (R54*SUMPRODUCT(K54:$K$98, X54:$X$98)-K54*$AZ$3)/Z54, 0)</f>
        <v>194.20619635941375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250000</v>
      </c>
      <c r="S55">
        <f t="shared" si="1"/>
        <v>190.28643809757151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93.428779175618303</v>
      </c>
      <c r="AC55">
        <f t="shared" si="2"/>
        <v>89.391559671588894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-1623.960106657179</v>
      </c>
      <c r="AI55">
        <f t="shared" si="25"/>
        <v>-1635.7044485773522</v>
      </c>
      <c r="AJ55">
        <f t="shared" si="7"/>
        <v>4.0372195040294088</v>
      </c>
      <c r="AK55">
        <f t="shared" si="22"/>
        <v>6.5400145422932816</v>
      </c>
      <c r="AL55">
        <f t="shared" si="26"/>
        <v>-1625.1272145310295</v>
      </c>
      <c r="AN55">
        <f t="shared" si="27"/>
        <v>0</v>
      </c>
      <c r="AO55">
        <f t="shared" si="27"/>
        <v>0</v>
      </c>
      <c r="AP55">
        <f t="shared" si="27"/>
        <v>-5.0835599545033416E-2</v>
      </c>
      <c r="AQ55">
        <f t="shared" si="27"/>
        <v>-7.0293411261580259</v>
      </c>
      <c r="AR55">
        <f t="shared" si="27"/>
        <v>-7.0801767257030601</v>
      </c>
      <c r="AS55">
        <f t="shared" si="27"/>
        <v>1.7475178718162988E-2</v>
      </c>
      <c r="AT55">
        <f t="shared" si="27"/>
        <v>2.8308572975012429E-2</v>
      </c>
      <c r="AU55">
        <f t="shared" si="23"/>
        <v>-7.0343929740098847</v>
      </c>
      <c r="AW55">
        <v>52</v>
      </c>
      <c r="AX55">
        <f>IF(Z55&gt;0, (R55*SUMPRODUCT(K55:$K$98, X55:$X$98)-K55*$AZ$3)/Z55, 0)</f>
        <v>190.28643809757151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250000</v>
      </c>
      <c r="S56">
        <f t="shared" si="1"/>
        <v>186.12959557970382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89.391559671588894</v>
      </c>
      <c r="AC56">
        <f t="shared" si="2"/>
        <v>85.257102601785732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-1755.8922150785615</v>
      </c>
      <c r="AI56">
        <f t="shared" si="25"/>
        <v>-1767.343524358025</v>
      </c>
      <c r="AJ56">
        <f t="shared" si="7"/>
        <v>4.1344570698031617</v>
      </c>
      <c r="AK56">
        <f t="shared" si="22"/>
        <v>6.2574091770112235</v>
      </c>
      <c r="AL56">
        <f t="shared" si="26"/>
        <v>-1756.9516581112107</v>
      </c>
      <c r="AN56">
        <f t="shared" si="27"/>
        <v>0</v>
      </c>
      <c r="AO56">
        <f t="shared" si="27"/>
        <v>0</v>
      </c>
      <c r="AP56">
        <f t="shared" si="27"/>
        <v>-4.4256430697948629E-2</v>
      </c>
      <c r="AQ56">
        <f t="shared" si="27"/>
        <v>-6.7860818560768879</v>
      </c>
      <c r="AR56">
        <f t="shared" si="27"/>
        <v>-6.8303382867748361</v>
      </c>
      <c r="AS56">
        <f t="shared" si="27"/>
        <v>1.5978636880547216E-2</v>
      </c>
      <c r="AT56">
        <f t="shared" si="27"/>
        <v>2.4183312914947342E-2</v>
      </c>
      <c r="AU56">
        <f t="shared" si="23"/>
        <v>-6.790176336979342</v>
      </c>
      <c r="AW56">
        <v>53</v>
      </c>
      <c r="AX56">
        <f>IF(Z56&gt;0, (R56*SUMPRODUCT(K56:$K$98, X56:$X$98)-K56*$AZ$3)/Z56, 0)</f>
        <v>186.12959557970382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250000</v>
      </c>
      <c r="S57">
        <f t="shared" si="1"/>
        <v>181.786080708431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85.257102601785732</v>
      </c>
      <c r="AC57">
        <f t="shared" si="2"/>
        <v>81.055738653168575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-1896.6402763750548</v>
      </c>
      <c r="AI57">
        <f t="shared" si="25"/>
        <v>-1907.7874085340861</v>
      </c>
      <c r="AJ57">
        <f t="shared" si="7"/>
        <v>4.201363948617157</v>
      </c>
      <c r="AK57">
        <f t="shared" si="22"/>
        <v>5.9679971821250017</v>
      </c>
      <c r="AL57">
        <f t="shared" si="26"/>
        <v>-1897.618047403344</v>
      </c>
      <c r="AN57">
        <f t="shared" si="27"/>
        <v>0</v>
      </c>
      <c r="AO57">
        <f t="shared" si="27"/>
        <v>0</v>
      </c>
      <c r="AP57">
        <f t="shared" si="27"/>
        <v>-3.8465055909883722E-2</v>
      </c>
      <c r="AQ57">
        <f t="shared" si="27"/>
        <v>-6.5446765348158831</v>
      </c>
      <c r="AR57">
        <f t="shared" si="27"/>
        <v>-6.5831415907257673</v>
      </c>
      <c r="AS57">
        <f t="shared" si="27"/>
        <v>1.4497513519690093E-2</v>
      </c>
      <c r="AT57">
        <f t="shared" si="27"/>
        <v>2.0593578869025922E-2</v>
      </c>
      <c r="AU57">
        <f t="shared" si="23"/>
        <v>-6.5480504983370516</v>
      </c>
      <c r="AW57">
        <v>54</v>
      </c>
      <c r="AX57">
        <f>IF(Z57&gt;0, (R57*SUMPRODUCT(K57:$K$98, X57:$X$98)-K57*$AZ$3)/Z57, 0)</f>
        <v>181.786080708431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250000</v>
      </c>
      <c r="S58">
        <f t="shared" si="1"/>
        <v>177.305419801277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81.055738653168575</v>
      </c>
      <c r="AC58">
        <f t="shared" si="2"/>
        <v>76.818845964298873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-2042.3136811104471</v>
      </c>
      <c r="AI58">
        <f t="shared" si="25"/>
        <v>-2053.1451105797769</v>
      </c>
      <c r="AJ58">
        <f t="shared" si="7"/>
        <v>4.2368926888697018</v>
      </c>
      <c r="AK58">
        <f t="shared" si="22"/>
        <v>5.6739017057218009</v>
      </c>
      <c r="AL58">
        <f t="shared" si="26"/>
        <v>-2043.2343161851852</v>
      </c>
      <c r="AN58">
        <f t="shared" si="27"/>
        <v>0</v>
      </c>
      <c r="AO58">
        <f t="shared" si="27"/>
        <v>0</v>
      </c>
      <c r="AP58">
        <f t="shared" si="27"/>
        <v>-3.3371134497215203E-2</v>
      </c>
      <c r="AQ58">
        <f t="shared" si="27"/>
        <v>-6.2922742312844022</v>
      </c>
      <c r="AR58">
        <f t="shared" si="27"/>
        <v>-6.3256453657816172</v>
      </c>
      <c r="AS58">
        <f t="shared" si="27"/>
        <v>1.3053670909356439E-2</v>
      </c>
      <c r="AT58">
        <f t="shared" si="27"/>
        <v>1.7481029395221084E-2</v>
      </c>
      <c r="AU58">
        <f t="shared" si="23"/>
        <v>-6.295110665477039</v>
      </c>
      <c r="AW58">
        <v>55</v>
      </c>
      <c r="AX58">
        <f>IF(Z58&gt;0, (R58*SUMPRODUCT(K58:$K$98, X58:$X$98)-K58*$AZ$3)/Z58, 0)</f>
        <v>177.305419801277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250000</v>
      </c>
      <c r="S59">
        <f t="shared" si="1"/>
        <v>172.76517664088274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76.818845964298873</v>
      </c>
      <c r="AC59">
        <f t="shared" si="2"/>
        <v>72.587093024037841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-2193.9352838723507</v>
      </c>
      <c r="AI59">
        <f t="shared" si="25"/>
        <v>-2204.4390055186</v>
      </c>
      <c r="AJ59">
        <f t="shared" si="7"/>
        <v>4.2317529402610319</v>
      </c>
      <c r="AK59">
        <f t="shared" si="22"/>
        <v>5.3773192175009212</v>
      </c>
      <c r="AL59">
        <f t="shared" si="26"/>
        <v>-2194.8299333608379</v>
      </c>
      <c r="AN59">
        <f t="shared" si="27"/>
        <v>0</v>
      </c>
      <c r="AO59">
        <f t="shared" si="27"/>
        <v>0</v>
      </c>
      <c r="AP59">
        <f t="shared" si="27"/>
        <v>-2.8894180189996104E-2</v>
      </c>
      <c r="AQ59">
        <f t="shared" si="27"/>
        <v>-6.0351905307804286</v>
      </c>
      <c r="AR59">
        <f t="shared" si="27"/>
        <v>-6.0640847109704241</v>
      </c>
      <c r="AS59">
        <f t="shared" si="27"/>
        <v>1.1640924625902308E-2</v>
      </c>
      <c r="AT59">
        <f t="shared" si="27"/>
        <v>1.4792207528184045E-2</v>
      </c>
      <c r="AU59">
        <f t="shared" si="23"/>
        <v>-6.0376515788163374</v>
      </c>
      <c r="AW59">
        <v>56</v>
      </c>
      <c r="AX59">
        <f>IF(Z59&gt;0, (R59*SUMPRODUCT(K59:$K$98, X59:$X$98)-K59*$AZ$3)/Z59, 0)</f>
        <v>172.76517664088274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250000</v>
      </c>
      <c r="S60">
        <f t="shared" si="1"/>
        <v>168.23545962666262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72.587093024037841</v>
      </c>
      <c r="AC60">
        <f t="shared" si="2"/>
        <v>68.391653645956836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-2355.9904372634355</v>
      </c>
      <c r="AI60">
        <f t="shared" si="25"/>
        <v>-2366.1535226494962</v>
      </c>
      <c r="AJ60">
        <f t="shared" si="7"/>
        <v>4.1954393780810051</v>
      </c>
      <c r="AK60">
        <f t="shared" si="22"/>
        <v>5.0810965116826496</v>
      </c>
      <c r="AL60">
        <f t="shared" si="26"/>
        <v>-2356.8769867597325</v>
      </c>
      <c r="AN60">
        <f t="shared" si="27"/>
        <v>0</v>
      </c>
      <c r="AO60">
        <f t="shared" si="27"/>
        <v>0</v>
      </c>
      <c r="AP60">
        <f t="shared" si="27"/>
        <v>-2.4961732469775712E-2</v>
      </c>
      <c r="AQ60">
        <f t="shared" si="27"/>
        <v>-5.7865894816727046</v>
      </c>
      <c r="AR60">
        <f t="shared" si="27"/>
        <v>-5.8115512141424803</v>
      </c>
      <c r="AS60">
        <f t="shared" si="27"/>
        <v>1.030449232400023E-2</v>
      </c>
      <c r="AT60">
        <f t="shared" si="27"/>
        <v>1.2479770361045431E-2</v>
      </c>
      <c r="AU60">
        <f t="shared" si="23"/>
        <v>-5.7887669514574345</v>
      </c>
      <c r="AW60">
        <v>57</v>
      </c>
      <c r="AX60">
        <f>IF(Z60&gt;0, (R60*SUMPRODUCT(K60:$K$98, X60:$X$98)-K60*$AZ$3)/Z60, 0)</f>
        <v>168.23545962666262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250000</v>
      </c>
      <c r="S61">
        <f t="shared" si="1"/>
        <v>163.75263349785757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68.391653645956836</v>
      </c>
      <c r="AC61">
        <f t="shared" si="2"/>
        <v>64.247699122051486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-2528.0325287688433</v>
      </c>
      <c r="AI61">
        <f t="shared" si="25"/>
        <v>-2537.8411800481663</v>
      </c>
      <c r="AJ61">
        <f t="shared" si="7"/>
        <v>4.1439545239053501</v>
      </c>
      <c r="AK61">
        <f t="shared" si="22"/>
        <v>4.7874157552169789</v>
      </c>
      <c r="AL61">
        <f t="shared" si="26"/>
        <v>-2528.9098097690439</v>
      </c>
      <c r="AN61">
        <f t="shared" si="27"/>
        <v>0</v>
      </c>
      <c r="AO61">
        <f t="shared" si="27"/>
        <v>0</v>
      </c>
      <c r="AP61">
        <f t="shared" si="27"/>
        <v>-2.1510000568507368E-2</v>
      </c>
      <c r="AQ61">
        <f t="shared" si="27"/>
        <v>-5.5438795388366184</v>
      </c>
      <c r="AR61">
        <f t="shared" si="27"/>
        <v>-5.5653895394051256</v>
      </c>
      <c r="AS61">
        <f t="shared" si="27"/>
        <v>9.0875352407496467E-3</v>
      </c>
      <c r="AT61">
        <f t="shared" si="27"/>
        <v>1.0498621337826263E-2</v>
      </c>
      <c r="AU61">
        <f t="shared" si="23"/>
        <v>-5.5458033828265494</v>
      </c>
      <c r="AW61">
        <v>58</v>
      </c>
      <c r="AX61">
        <f>IF(Z61&gt;0, (R61*SUMPRODUCT(K61:$K$98, X61:$X$98)-K61*$AZ$3)/Z61, 0)</f>
        <v>163.75263349785757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25</v>
      </c>
      <c r="R62">
        <f t="shared" si="0"/>
        <v>250000</v>
      </c>
      <c r="S62">
        <f t="shared" si="1"/>
        <v>159.35769271555097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64.247699122051486</v>
      </c>
      <c r="AC62">
        <f t="shared" si="2"/>
        <v>60.170457938364279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-2710.3647752425481</v>
      </c>
      <c r="AI62">
        <f t="shared" si="25"/>
        <v>-2719.8043035315536</v>
      </c>
      <c r="AJ62">
        <f t="shared" si="7"/>
        <v>4.0772411836872067</v>
      </c>
      <c r="AK62">
        <f t="shared" si="22"/>
        <v>4.4973389385436047</v>
      </c>
      <c r="AL62">
        <f t="shared" si="26"/>
        <v>-2711.2297234093226</v>
      </c>
      <c r="AN62">
        <f t="shared" si="27"/>
        <v>0</v>
      </c>
      <c r="AO62">
        <f t="shared" si="27"/>
        <v>0</v>
      </c>
      <c r="AP62">
        <f t="shared" si="27"/>
        <v>-1.8482614141261674E-2</v>
      </c>
      <c r="AQ62">
        <f t="shared" si="27"/>
        <v>-5.3068993268680122</v>
      </c>
      <c r="AR62">
        <f t="shared" si="27"/>
        <v>-5.3253819410092742</v>
      </c>
      <c r="AS62">
        <f t="shared" si="27"/>
        <v>7.9832459050652518E-3</v>
      </c>
      <c r="AT62">
        <f t="shared" si="27"/>
        <v>8.8057980990837396E-3</v>
      </c>
      <c r="AU62">
        <f t="shared" si="23"/>
        <v>-5.3085928970051244</v>
      </c>
      <c r="AW62">
        <v>59</v>
      </c>
      <c r="AX62">
        <f>IF(Z62&gt;0, (R62*SUMPRODUCT(K62:$K$98, X62:$X$98)-K62*$AZ$3)/Z62, 0)</f>
        <v>159.35769271555097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250000</v>
      </c>
      <c r="S63">
        <f t="shared" si="1"/>
        <v>155.06819428497894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60.170457938364279</v>
      </c>
      <c r="AC63">
        <f t="shared" si="2"/>
        <v>56.173057142879692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-2889.468871802314</v>
      </c>
      <c r="AI63">
        <f t="shared" si="25"/>
        <v>-2898.5250579212493</v>
      </c>
      <c r="AJ63">
        <f t="shared" si="7"/>
        <v>3.9974007954845874</v>
      </c>
      <c r="AK63">
        <f t="shared" si="22"/>
        <v>4.2119320556854998</v>
      </c>
      <c r="AL63">
        <f t="shared" si="26"/>
        <v>-2890.3157250700792</v>
      </c>
      <c r="AN63">
        <f t="shared" si="27"/>
        <v>0</v>
      </c>
      <c r="AO63">
        <f t="shared" si="27"/>
        <v>0</v>
      </c>
      <c r="AP63">
        <f t="shared" si="27"/>
        <v>-1.5832169153013085E-2</v>
      </c>
      <c r="AQ63">
        <f t="shared" si="27"/>
        <v>-5.0514156113786042</v>
      </c>
      <c r="AR63">
        <f t="shared" si="27"/>
        <v>-5.0672477805316172</v>
      </c>
      <c r="AS63">
        <f t="shared" si="27"/>
        <v>6.9883198882336288E-3</v>
      </c>
      <c r="AT63">
        <f t="shared" si="27"/>
        <v>7.3633668622581881E-3</v>
      </c>
      <c r="AU63">
        <f t="shared" si="23"/>
        <v>-5.0528960937811256</v>
      </c>
      <c r="AW63">
        <v>60</v>
      </c>
      <c r="AX63">
        <f>IF(Z63&gt;0, (R63*SUMPRODUCT(K63:$K$98, X63:$X$98)-K63*$AZ$3)/Z63, 0)</f>
        <v>155.06819428497894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250000</v>
      </c>
      <c r="S64">
        <f t="shared" si="1"/>
        <v>150.95100127635723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56.173057142879692</v>
      </c>
      <c r="AC64">
        <f t="shared" si="2"/>
        <v>52.290836648807698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-3053.9077027890753</v>
      </c>
      <c r="AI64">
        <f t="shared" si="25"/>
        <v>-3062.5679362765422</v>
      </c>
      <c r="AJ64">
        <f t="shared" si="7"/>
        <v>3.8822204940719942</v>
      </c>
      <c r="AK64">
        <f t="shared" si="22"/>
        <v>3.9321140000015786</v>
      </c>
      <c r="AL64">
        <f t="shared" si="26"/>
        <v>-3054.7536017824686</v>
      </c>
      <c r="AN64">
        <f t="shared" si="27"/>
        <v>0</v>
      </c>
      <c r="AO64">
        <f t="shared" si="27"/>
        <v>0</v>
      </c>
      <c r="AP64">
        <f t="shared" si="27"/>
        <v>-1.3517820036954682E-2</v>
      </c>
      <c r="AQ64">
        <f t="shared" si="27"/>
        <v>-4.7668662508366824</v>
      </c>
      <c r="AR64">
        <f t="shared" si="27"/>
        <v>-4.7803840708736365</v>
      </c>
      <c r="AS64">
        <f t="shared" si="27"/>
        <v>6.0597855772121408E-3</v>
      </c>
      <c r="AT64">
        <f t="shared" si="27"/>
        <v>6.1376647054302083E-3</v>
      </c>
      <c r="AU64">
        <f t="shared" si="23"/>
        <v>-4.7681866205909946</v>
      </c>
      <c r="AW64">
        <v>61</v>
      </c>
      <c r="AX64">
        <f>IF(Z64&gt;0, (R64*SUMPRODUCT(K64:$K$98, X64:$X$98)-K64*$AZ$3)/Z64, 0)</f>
        <v>150.95100127635723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250000</v>
      </c>
      <c r="S65">
        <f t="shared" si="1"/>
        <v>148.46034556053911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52.290836648807698</v>
      </c>
      <c r="AC65">
        <f t="shared" si="2"/>
        <v>48.567894609851933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-3950.339611209974</v>
      </c>
      <c r="AI65">
        <f t="shared" si="25"/>
        <v>-3958.5182084014455</v>
      </c>
      <c r="AJ65">
        <f t="shared" si="7"/>
        <v>3.7229420389557646</v>
      </c>
      <c r="AK65">
        <f t="shared" si="22"/>
        <v>3.6603585654165394</v>
      </c>
      <c r="AL65">
        <f t="shared" si="26"/>
        <v>-3951.1349077970731</v>
      </c>
      <c r="AN65">
        <f t="shared" si="27"/>
        <v>0</v>
      </c>
      <c r="AO65">
        <f t="shared" si="27"/>
        <v>0</v>
      </c>
      <c r="AP65">
        <f t="shared" si="27"/>
        <v>-1.1398241533417536E-2</v>
      </c>
      <c r="AQ65">
        <f t="shared" si="27"/>
        <v>-5.5054582067633646</v>
      </c>
      <c r="AR65">
        <f t="shared" si="27"/>
        <v>-5.5168564482967826</v>
      </c>
      <c r="AS65">
        <f t="shared" si="27"/>
        <v>5.1885416999363628E-3</v>
      </c>
      <c r="AT65">
        <f t="shared" si="27"/>
        <v>5.1013211741297851E-3</v>
      </c>
      <c r="AU65">
        <f t="shared" si="23"/>
        <v>-5.5065665854227159</v>
      </c>
      <c r="AW65">
        <v>62</v>
      </c>
      <c r="AX65">
        <f>IF(Z65&gt;0, (R65*SUMPRODUCT(K65:$K$98, X65:$X$98)-K65*$AZ$3)/Z65, 0)</f>
        <v>148.46034556053911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250000</v>
      </c>
      <c r="S66">
        <f t="shared" si="1"/>
        <v>144.36395160830742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48.567894609851933</v>
      </c>
      <c r="AC66">
        <f t="shared" si="2"/>
        <v>43.994511592267969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-4781.3094963112972</v>
      </c>
      <c r="AI66">
        <f t="shared" si="25"/>
        <v>-4788.9281765812229</v>
      </c>
      <c r="AJ66">
        <f t="shared" si="7"/>
        <v>4.5733830175839643</v>
      </c>
      <c r="AK66">
        <f t="shared" si="22"/>
        <v>3.3997526226896357</v>
      </c>
      <c r="AL66">
        <f t="shared" si="26"/>
        <v>-4780.9550409409494</v>
      </c>
      <c r="AN66">
        <f t="shared" si="27"/>
        <v>0</v>
      </c>
      <c r="AO66">
        <f t="shared" si="27"/>
        <v>0</v>
      </c>
      <c r="AP66">
        <f t="shared" si="27"/>
        <v>-9.4802712155569527E-3</v>
      </c>
      <c r="AQ66">
        <f t="shared" si="27"/>
        <v>-5.9496013987461938</v>
      </c>
      <c r="AR66">
        <f t="shared" si="27"/>
        <v>-5.9590816699617504</v>
      </c>
      <c r="AS66">
        <f t="shared" si="27"/>
        <v>5.6908690013502718E-3</v>
      </c>
      <c r="AT66">
        <f t="shared" si="27"/>
        <v>4.2304671920841419E-3</v>
      </c>
      <c r="AU66">
        <f t="shared" si="23"/>
        <v>-5.9491603337683161</v>
      </c>
      <c r="AW66">
        <v>63</v>
      </c>
      <c r="AX66">
        <f>IF(Z66&gt;0, (R66*SUMPRODUCT(K66:$K$98, X66:$X$98)-K66*$AZ$3)/Z66, 0)</f>
        <v>144.36395160830742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25</v>
      </c>
      <c r="R67">
        <f t="shared" ref="R67:R98" si="28">$C$6</f>
        <v>250000</v>
      </c>
      <c r="S67">
        <f t="shared" ref="S67:S98" si="29">AX67</f>
        <v>139.06043165204832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43.994511592267969</v>
      </c>
      <c r="AC67">
        <f t="shared" ref="AC67:AC98" si="30">S67*Z67</f>
        <v>38.877120183860491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-6.989249156283603</v>
      </c>
      <c r="AH67">
        <f t="shared" ref="AH67:AH98" si="33">-X67*R67</f>
        <v>-5532.4431094269457</v>
      </c>
      <c r="AI67">
        <f t="shared" ref="AI67:AI98" si="34">SUM(AE67:AH67)</f>
        <v>-5539.432358583229</v>
      </c>
      <c r="AJ67">
        <f t="shared" ref="AJ67:AJ98" si="35">AB67-AC67</f>
        <v>5.1173914084074781</v>
      </c>
      <c r="AK67">
        <f t="shared" si="22"/>
        <v>3.079615811458758</v>
      </c>
      <c r="AL67">
        <f t="shared" si="26"/>
        <v>-5531.2353513633625</v>
      </c>
      <c r="AN67">
        <f t="shared" ref="AN67:AU98" si="36">AE67*$K67</f>
        <v>0</v>
      </c>
      <c r="AO67">
        <f t="shared" si="36"/>
        <v>0</v>
      </c>
      <c r="AP67">
        <f t="shared" si="36"/>
        <v>-7.7652155209204602E-3</v>
      </c>
      <c r="AQ67">
        <f t="shared" si="36"/>
        <v>-6.1466707140220249</v>
      </c>
      <c r="AR67">
        <f t="shared" si="36"/>
        <v>-6.1544359295429452</v>
      </c>
      <c r="AS67">
        <f t="shared" si="36"/>
        <v>5.6855387900236884E-3</v>
      </c>
      <c r="AT67">
        <f t="shared" si="36"/>
        <v>3.4215235374907343E-3</v>
      </c>
      <c r="AU67">
        <f t="shared" si="23"/>
        <v>-6.1453288672154303</v>
      </c>
      <c r="AW67">
        <v>64</v>
      </c>
      <c r="AX67">
        <f>IF(Z67&gt;0, (R67*SUMPRODUCT(K67:$K$98, X67:$X$98)-K67*$AZ$3)/Z67, 0)</f>
        <v>139.06043165204832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25</v>
      </c>
      <c r="R68">
        <f t="shared" si="28"/>
        <v>250000</v>
      </c>
      <c r="S68">
        <f t="shared" si="29"/>
        <v>132.78061441896497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38.877120183860491</v>
      </c>
      <c r="AC68">
        <f t="shared" si="30"/>
        <v>33.473494104069481</v>
      </c>
      <c r="AE68">
        <f t="shared" si="31"/>
        <v>0</v>
      </c>
      <c r="AF68">
        <f t="shared" si="32"/>
        <v>0</v>
      </c>
      <c r="AG68">
        <f t="shared" si="32"/>
        <v>-6.3024060873920167</v>
      </c>
      <c r="AH68">
        <f t="shared" si="33"/>
        <v>-6169.505773287503</v>
      </c>
      <c r="AI68">
        <f t="shared" si="34"/>
        <v>-6175.8081793748952</v>
      </c>
      <c r="AJ68">
        <f t="shared" si="35"/>
        <v>5.4036260797910103</v>
      </c>
      <c r="AK68">
        <f t="shared" si="22"/>
        <v>2.7213984128702347</v>
      </c>
      <c r="AL68">
        <f t="shared" si="26"/>
        <v>-6167.6831548822338</v>
      </c>
      <c r="AN68">
        <f t="shared" si="36"/>
        <v>0</v>
      </c>
      <c r="AO68">
        <f t="shared" si="36"/>
        <v>0</v>
      </c>
      <c r="AP68">
        <f t="shared" si="36"/>
        <v>-6.2518903362767751E-3</v>
      </c>
      <c r="AQ68">
        <f t="shared" si="36"/>
        <v>-6.1200552596541611</v>
      </c>
      <c r="AR68">
        <f t="shared" si="36"/>
        <v>-6.1263071499904376</v>
      </c>
      <c r="AS68">
        <f t="shared" si="36"/>
        <v>5.3603143308523591E-3</v>
      </c>
      <c r="AT68">
        <f t="shared" si="36"/>
        <v>2.6995855555259607E-3</v>
      </c>
      <c r="AU68">
        <f t="shared" si="23"/>
        <v>-6.1182472501040595</v>
      </c>
      <c r="AW68">
        <v>65</v>
      </c>
      <c r="AX68">
        <f>IF(Z68&gt;0, (R68*SUMPRODUCT(K68:$K$98, X68:$X$98)-K68*$AZ$3)/Z68, 0)</f>
        <v>132.78061441896497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8"/>
        <v>250000</v>
      </c>
      <c r="S69">
        <f t="shared" si="29"/>
        <v>125.40964166818961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33.473494104069481</v>
      </c>
      <c r="AC69">
        <f t="shared" si="30"/>
        <v>28.01687155355016</v>
      </c>
      <c r="AE69">
        <f t="shared" si="31"/>
        <v>0</v>
      </c>
      <c r="AF69">
        <f t="shared" si="32"/>
        <v>0</v>
      </c>
      <c r="AG69">
        <f t="shared" si="32"/>
        <v>-5.5850712873571453</v>
      </c>
      <c r="AH69">
        <f t="shared" si="33"/>
        <v>-6543.1073916095102</v>
      </c>
      <c r="AI69">
        <f t="shared" si="34"/>
        <v>-6548.6924628968673</v>
      </c>
      <c r="AJ69">
        <f t="shared" si="35"/>
        <v>5.4566225505193202</v>
      </c>
      <c r="AK69">
        <f t="shared" si="22"/>
        <v>2.343144587284864</v>
      </c>
      <c r="AL69">
        <f t="shared" si="26"/>
        <v>-6540.8926957590629</v>
      </c>
      <c r="AN69">
        <f t="shared" si="36"/>
        <v>0</v>
      </c>
      <c r="AO69">
        <f t="shared" si="36"/>
        <v>0</v>
      </c>
      <c r="AP69">
        <f t="shared" si="36"/>
        <v>-4.9467010700622246E-3</v>
      </c>
      <c r="AQ69">
        <f t="shared" si="36"/>
        <v>-5.7952342361099527</v>
      </c>
      <c r="AR69">
        <f t="shared" si="36"/>
        <v>-5.8001809371800155</v>
      </c>
      <c r="AS69">
        <f t="shared" si="36"/>
        <v>4.8329339449402677E-3</v>
      </c>
      <c r="AT69">
        <f t="shared" si="36"/>
        <v>2.0753246003270493E-3</v>
      </c>
      <c r="AU69">
        <f t="shared" si="23"/>
        <v>-5.7932726786347475</v>
      </c>
      <c r="AW69">
        <v>66</v>
      </c>
      <c r="AX69">
        <f>IF(Z69&gt;0, (R69*SUMPRODUCT(K69:$K$98, X69:$X$98)-K69*$AZ$3)/Z69, 0)</f>
        <v>125.40964166818961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25</v>
      </c>
      <c r="R70">
        <f t="shared" si="28"/>
        <v>250000</v>
      </c>
      <c r="S70">
        <f t="shared" si="29"/>
        <v>117.46218778836457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28.01687155355016</v>
      </c>
      <c r="AC70">
        <f t="shared" si="30"/>
        <v>22.813987950596314</v>
      </c>
      <c r="AE70">
        <f t="shared" si="31"/>
        <v>0</v>
      </c>
      <c r="AF70">
        <f t="shared" si="32"/>
        <v>0</v>
      </c>
      <c r="AG70">
        <f t="shared" si="32"/>
        <v>-4.8556025517975652</v>
      </c>
      <c r="AH70">
        <f t="shared" si="33"/>
        <v>-6736.1802268600877</v>
      </c>
      <c r="AI70">
        <f t="shared" si="34"/>
        <v>-6741.0358294118851</v>
      </c>
      <c r="AJ70">
        <f t="shared" si="35"/>
        <v>5.2028836029538468</v>
      </c>
      <c r="AK70">
        <f t="shared" si="22"/>
        <v>1.9611810087485113</v>
      </c>
      <c r="AL70">
        <f t="shared" si="26"/>
        <v>-6733.871764800183</v>
      </c>
      <c r="AN70">
        <f t="shared" si="36"/>
        <v>0</v>
      </c>
      <c r="AO70">
        <f t="shared" si="36"/>
        <v>0</v>
      </c>
      <c r="AP70">
        <f t="shared" si="36"/>
        <v>-3.8398305025644681E-3</v>
      </c>
      <c r="AQ70">
        <f t="shared" si="36"/>
        <v>-5.3269990757981978</v>
      </c>
      <c r="AR70">
        <f t="shared" si="36"/>
        <v>-5.3308389063007624</v>
      </c>
      <c r="AS70">
        <f t="shared" si="36"/>
        <v>4.1144617885824873E-3</v>
      </c>
      <c r="AT70">
        <f t="shared" si="36"/>
        <v>1.5509100215903842E-3</v>
      </c>
      <c r="AU70">
        <f t="shared" si="23"/>
        <v>-5.3251735344905899</v>
      </c>
      <c r="AW70">
        <v>67</v>
      </c>
      <c r="AX70">
        <f>IF(Z70&gt;0, (R70*SUMPRODUCT(K70:$K$98, X70:$X$98)-K70*$AZ$3)/Z70, 0)</f>
        <v>117.46218778836457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25</v>
      </c>
      <c r="R71">
        <f t="shared" si="28"/>
        <v>250000</v>
      </c>
      <c r="S71">
        <f t="shared" si="29"/>
        <v>108.89724549329371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22.813987950596314</v>
      </c>
      <c r="AC71">
        <f t="shared" si="30"/>
        <v>18.01587336868749</v>
      </c>
      <c r="AE71">
        <f t="shared" si="31"/>
        <v>0</v>
      </c>
      <c r="AF71">
        <f t="shared" si="32"/>
        <v>0</v>
      </c>
      <c r="AG71">
        <f t="shared" si="32"/>
        <v>-4.1359800440950947</v>
      </c>
      <c r="AH71">
        <f t="shared" si="33"/>
        <v>-6710.6648218449536</v>
      </c>
      <c r="AI71">
        <f t="shared" si="34"/>
        <v>-6714.8008018890487</v>
      </c>
      <c r="AJ71">
        <f t="shared" si="35"/>
        <v>4.7981145819088233</v>
      </c>
      <c r="AK71">
        <f t="shared" si="22"/>
        <v>1.5969791565417422</v>
      </c>
      <c r="AL71">
        <f t="shared" si="26"/>
        <v>-6708.405708150598</v>
      </c>
      <c r="AN71">
        <f t="shared" si="36"/>
        <v>0</v>
      </c>
      <c r="AO71">
        <f t="shared" si="36"/>
        <v>0</v>
      </c>
      <c r="AP71">
        <f t="shared" si="36"/>
        <v>-2.920312552410442E-3</v>
      </c>
      <c r="AQ71">
        <f t="shared" si="36"/>
        <v>-4.7382333824922149</v>
      </c>
      <c r="AR71">
        <f t="shared" si="36"/>
        <v>-4.741153695044626</v>
      </c>
      <c r="AS71">
        <f t="shared" si="36"/>
        <v>3.3878292670818681E-3</v>
      </c>
      <c r="AT71">
        <f t="shared" si="36"/>
        <v>1.1275872289192948E-3</v>
      </c>
      <c r="AU71">
        <f t="shared" si="23"/>
        <v>-4.7366382785486243</v>
      </c>
      <c r="AW71">
        <v>68</v>
      </c>
      <c r="AX71">
        <f>IF(Z71&gt;0, (R71*SUMPRODUCT(K71:$K$98, X71:$X$98)-K71*$AZ$3)/Z71, 0)</f>
        <v>108.89724549329371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25</v>
      </c>
      <c r="R72">
        <f t="shared" si="28"/>
        <v>250000</v>
      </c>
      <c r="S72">
        <f t="shared" si="29"/>
        <v>99.699581912328298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18.01587336868749</v>
      </c>
      <c r="AC72">
        <f t="shared" si="30"/>
        <v>13.749858284310786</v>
      </c>
      <c r="AE72">
        <f t="shared" si="31"/>
        <v>0</v>
      </c>
      <c r="AF72">
        <f t="shared" si="32"/>
        <v>0</v>
      </c>
      <c r="AG72">
        <f t="shared" si="32"/>
        <v>-3.4478224533583917</v>
      </c>
      <c r="AH72">
        <f t="shared" si="33"/>
        <v>-6467.9779029575193</v>
      </c>
      <c r="AI72">
        <f t="shared" si="34"/>
        <v>-6471.4257254108779</v>
      </c>
      <c r="AJ72">
        <f t="shared" si="35"/>
        <v>4.2660150843767042</v>
      </c>
      <c r="AK72">
        <f t="shared" si="22"/>
        <v>1.2611111358081244</v>
      </c>
      <c r="AL72">
        <f t="shared" si="26"/>
        <v>-6465.8985991906929</v>
      </c>
      <c r="AN72">
        <f t="shared" si="36"/>
        <v>0</v>
      </c>
      <c r="AO72">
        <f t="shared" si="36"/>
        <v>0</v>
      </c>
      <c r="AP72">
        <f t="shared" si="36"/>
        <v>-2.1735907213040516E-3</v>
      </c>
      <c r="AQ72">
        <f t="shared" si="36"/>
        <v>-4.0775698127303581</v>
      </c>
      <c r="AR72">
        <f t="shared" si="36"/>
        <v>-4.079743403451662</v>
      </c>
      <c r="AS72">
        <f t="shared" si="36"/>
        <v>2.689399158391195E-3</v>
      </c>
      <c r="AT72">
        <f t="shared" si="36"/>
        <v>7.950349823424677E-4</v>
      </c>
      <c r="AU72">
        <f t="shared" si="23"/>
        <v>-4.0762589693109286</v>
      </c>
      <c r="AW72">
        <v>69</v>
      </c>
      <c r="AX72">
        <f>IF(Z72&gt;0, (R72*SUMPRODUCT(K72:$K$98, X72:$X$98)-K72*$AZ$3)/Z72, 0)</f>
        <v>99.699581912328298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25</v>
      </c>
      <c r="R73">
        <f t="shared" si="28"/>
        <v>250000</v>
      </c>
      <c r="S73">
        <f t="shared" si="29"/>
        <v>89.902284347158442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13.749858284310786</v>
      </c>
      <c r="AC73">
        <f t="shared" si="30"/>
        <v>10.093911952040704</v>
      </c>
      <c r="AE73">
        <f t="shared" si="31"/>
        <v>0</v>
      </c>
      <c r="AF73">
        <f t="shared" si="32"/>
        <v>0</v>
      </c>
      <c r="AG73">
        <f t="shared" si="32"/>
        <v>-2.8069119781937291</v>
      </c>
      <c r="AH73">
        <f t="shared" si="33"/>
        <v>-6064.3225063107848</v>
      </c>
      <c r="AI73">
        <f t="shared" si="34"/>
        <v>-6067.1294182889787</v>
      </c>
      <c r="AJ73">
        <f t="shared" si="35"/>
        <v>3.6559463322700818</v>
      </c>
      <c r="AK73">
        <f t="shared" ref="AK73:AK98" si="49">G73*SUM(AB73:AB73, AE73:AF73)</f>
        <v>0.96249007990175517</v>
      </c>
      <c r="AL73">
        <f t="shared" si="26"/>
        <v>-6062.5109818768069</v>
      </c>
      <c r="AN73">
        <f t="shared" si="36"/>
        <v>0</v>
      </c>
      <c r="AO73">
        <f t="shared" si="36"/>
        <v>0</v>
      </c>
      <c r="AP73">
        <f t="shared" si="36"/>
        <v>-1.5799511124810156E-3</v>
      </c>
      <c r="AQ73">
        <f t="shared" si="36"/>
        <v>-3.4134782867167255</v>
      </c>
      <c r="AR73">
        <f t="shared" si="36"/>
        <v>-3.4150582378292067</v>
      </c>
      <c r="AS73">
        <f t="shared" si="36"/>
        <v>2.0578545104781116E-3</v>
      </c>
      <c r="AT73">
        <f t="shared" si="36"/>
        <v>5.4176521540632509E-4</v>
      </c>
      <c r="AU73">
        <f t="shared" si="23"/>
        <v>-3.4124586181033223</v>
      </c>
      <c r="AW73">
        <v>70</v>
      </c>
      <c r="AX73">
        <f>IF(Z73&gt;0, (R73*SUMPRODUCT(K73:$K$98, X73:$X$98)-K73*$AZ$3)/Z73, 0)</f>
        <v>89.902284347158442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25</v>
      </c>
      <c r="R74">
        <f t="shared" si="28"/>
        <v>250000</v>
      </c>
      <c r="S74">
        <f t="shared" si="29"/>
        <v>79.154417581936926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10.093911952040704</v>
      </c>
      <c r="AC74">
        <f t="shared" si="30"/>
        <v>7.0568832014492306</v>
      </c>
      <c r="AE74">
        <f t="shared" si="31"/>
        <v>0</v>
      </c>
      <c r="AF74">
        <f t="shared" si="32"/>
        <v>0</v>
      </c>
      <c r="AG74">
        <f t="shared" si="32"/>
        <v>-2.2288342890478217</v>
      </c>
      <c r="AH74">
        <f t="shared" si="33"/>
        <v>-5500.0856936397049</v>
      </c>
      <c r="AI74">
        <f t="shared" si="34"/>
        <v>-5502.3145279287528</v>
      </c>
      <c r="AJ74">
        <f t="shared" si="35"/>
        <v>3.0370287505914737</v>
      </c>
      <c r="AK74">
        <f t="shared" si="49"/>
        <v>0.70657383664284934</v>
      </c>
      <c r="AL74">
        <f t="shared" si="26"/>
        <v>-5498.5709253415189</v>
      </c>
      <c r="AN74">
        <f t="shared" si="36"/>
        <v>0</v>
      </c>
      <c r="AO74">
        <f t="shared" si="36"/>
        <v>0</v>
      </c>
      <c r="AP74">
        <f t="shared" si="36"/>
        <v>-1.1201459500035378E-3</v>
      </c>
      <c r="AQ74">
        <f t="shared" si="36"/>
        <v>-2.7641797977878859</v>
      </c>
      <c r="AR74">
        <f t="shared" si="36"/>
        <v>-2.7652999437378893</v>
      </c>
      <c r="AS74">
        <f t="shared" si="36"/>
        <v>1.5263204948595228E-3</v>
      </c>
      <c r="AT74">
        <f t="shared" si="36"/>
        <v>3.5510303542219388E-4</v>
      </c>
      <c r="AU74">
        <f t="shared" si="23"/>
        <v>-2.7634185202076078</v>
      </c>
      <c r="AW74">
        <v>71</v>
      </c>
      <c r="AX74">
        <f>IF(Z74&gt;0, (R74*SUMPRODUCT(K74:$K$98, X74:$X$98)-K74*$AZ$3)/Z74, 0)</f>
        <v>79.154417581936926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25</v>
      </c>
      <c r="R75">
        <f t="shared" si="28"/>
        <v>250000</v>
      </c>
      <c r="S75">
        <f t="shared" si="29"/>
        <v>67.183396237686139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7.0568832014492306</v>
      </c>
      <c r="AC75">
        <f t="shared" si="30"/>
        <v>4.6288190609160358</v>
      </c>
      <c r="AE75">
        <f t="shared" si="31"/>
        <v>0</v>
      </c>
      <c r="AF75">
        <f t="shared" si="32"/>
        <v>0</v>
      </c>
      <c r="AG75">
        <f t="shared" si="32"/>
        <v>-1.722456484835879</v>
      </c>
      <c r="AH75">
        <f t="shared" si="33"/>
        <v>-4840.8946132146393</v>
      </c>
      <c r="AI75">
        <f t="shared" si="34"/>
        <v>-4842.617069699475</v>
      </c>
      <c r="AJ75">
        <f t="shared" si="35"/>
        <v>2.4280641405331949</v>
      </c>
      <c r="AK75">
        <f t="shared" si="49"/>
        <v>0.4939818241014462</v>
      </c>
      <c r="AL75">
        <f t="shared" si="26"/>
        <v>-4839.6950237348401</v>
      </c>
      <c r="AN75">
        <f t="shared" si="36"/>
        <v>0</v>
      </c>
      <c r="AO75">
        <f t="shared" si="36"/>
        <v>0</v>
      </c>
      <c r="AP75">
        <f t="shared" si="36"/>
        <v>-7.7290669428275202E-4</v>
      </c>
      <c r="AQ75">
        <f t="shared" si="36"/>
        <v>-2.1722231509537475</v>
      </c>
      <c r="AR75">
        <f t="shared" si="36"/>
        <v>-2.1729960576480298</v>
      </c>
      <c r="AS75">
        <f t="shared" si="36"/>
        <v>1.0895294278187922E-3</v>
      </c>
      <c r="AT75">
        <f t="shared" si="36"/>
        <v>2.2166125069823865E-4</v>
      </c>
      <c r="AU75">
        <f t="shared" si="23"/>
        <v>-2.171684866969513</v>
      </c>
      <c r="AW75">
        <v>72</v>
      </c>
      <c r="AX75">
        <f>IF(Z75&gt;0, (R75*SUMPRODUCT(K75:$K$98, X75:$X$98)-K75*$AZ$3)/Z75, 0)</f>
        <v>67.183396237686139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25</v>
      </c>
      <c r="R76">
        <f t="shared" si="28"/>
        <v>250000</v>
      </c>
      <c r="S76">
        <f t="shared" si="29"/>
        <v>53.32584964064749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4.6288190609160358</v>
      </c>
      <c r="AC76">
        <f t="shared" si="30"/>
        <v>2.7566991753682584</v>
      </c>
      <c r="AE76">
        <f t="shared" si="31"/>
        <v>0</v>
      </c>
      <c r="AF76">
        <f t="shared" si="32"/>
        <v>0</v>
      </c>
      <c r="AG76">
        <f t="shared" si="32"/>
        <v>-1.2923840848036727</v>
      </c>
      <c r="AH76">
        <f t="shared" si="33"/>
        <v>-4128.4783518384766</v>
      </c>
      <c r="AI76">
        <f t="shared" si="34"/>
        <v>-4129.77073592328</v>
      </c>
      <c r="AJ76">
        <f t="shared" si="35"/>
        <v>1.8721198855477774</v>
      </c>
      <c r="AK76">
        <f t="shared" si="49"/>
        <v>0.32401733426412255</v>
      </c>
      <c r="AL76">
        <f t="shared" si="26"/>
        <v>-4127.5745987034688</v>
      </c>
      <c r="AN76">
        <f t="shared" si="36"/>
        <v>0</v>
      </c>
      <c r="AO76">
        <f t="shared" si="36"/>
        <v>0</v>
      </c>
      <c r="AP76">
        <f t="shared" si="36"/>
        <v>-5.1778848547495487E-4</v>
      </c>
      <c r="AQ76">
        <f t="shared" si="36"/>
        <v>-1.6540582464997775</v>
      </c>
      <c r="AR76">
        <f t="shared" si="36"/>
        <v>-1.6545760349852525</v>
      </c>
      <c r="AS76">
        <f t="shared" si="36"/>
        <v>7.5005730228609735E-4</v>
      </c>
      <c r="AT76">
        <f t="shared" si="36"/>
        <v>1.298162417418957E-4</v>
      </c>
      <c r="AU76">
        <f t="shared" si="23"/>
        <v>-1.6536961614412247</v>
      </c>
      <c r="AW76">
        <v>73</v>
      </c>
      <c r="AX76">
        <f>IF(Z76&gt;0, (R76*SUMPRODUCT(K76:$K$98, X76:$X$98)-K76*$AZ$3)/Z76, 0)</f>
        <v>53.32584964064749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25</v>
      </c>
      <c r="R77">
        <f t="shared" si="28"/>
        <v>250000</v>
      </c>
      <c r="S77">
        <f t="shared" si="29"/>
        <v>36.448364433058124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2.7566991753682584</v>
      </c>
      <c r="AC77">
        <f t="shared" si="30"/>
        <v>1.3705902729809551</v>
      </c>
      <c r="AE77">
        <f t="shared" si="31"/>
        <v>0</v>
      </c>
      <c r="AF77">
        <f t="shared" si="32"/>
        <v>0</v>
      </c>
      <c r="AG77">
        <f t="shared" si="32"/>
        <v>-0.9400903814890047</v>
      </c>
      <c r="AH77">
        <f t="shared" si="33"/>
        <v>-3393.6986246663128</v>
      </c>
      <c r="AI77">
        <f t="shared" si="34"/>
        <v>-3394.6387150478017</v>
      </c>
      <c r="AJ77">
        <f t="shared" si="35"/>
        <v>1.3861089023873032</v>
      </c>
      <c r="AK77">
        <f t="shared" si="49"/>
        <v>0.1929689422757781</v>
      </c>
      <c r="AL77">
        <f t="shared" si="26"/>
        <v>-3393.0596372031387</v>
      </c>
      <c r="AN77">
        <f t="shared" si="36"/>
        <v>0</v>
      </c>
      <c r="AO77">
        <f t="shared" si="36"/>
        <v>0</v>
      </c>
      <c r="AP77">
        <f t="shared" si="36"/>
        <v>-3.362887769673402E-4</v>
      </c>
      <c r="AQ77">
        <f t="shared" si="36"/>
        <v>-1.2139925930070024</v>
      </c>
      <c r="AR77">
        <f t="shared" si="36"/>
        <v>-1.2143288817839697</v>
      </c>
      <c r="AS77">
        <f t="shared" si="36"/>
        <v>4.9583835416873738E-4</v>
      </c>
      <c r="AT77">
        <f t="shared" si="36"/>
        <v>6.9028777305240075E-5</v>
      </c>
      <c r="AU77">
        <f t="shared" si="23"/>
        <v>-1.2137640146524957</v>
      </c>
      <c r="AW77">
        <v>74</v>
      </c>
      <c r="AX77">
        <f>IF(Z77&gt;0, (R77*SUMPRODUCT(K77:$K$98, X77:$X$98)-K77*$AZ$3)/Z77, 0)</f>
        <v>36.448364433058124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25</v>
      </c>
      <c r="R78">
        <f t="shared" si="28"/>
        <v>250000</v>
      </c>
      <c r="S78">
        <f t="shared" si="29"/>
        <v>14.963834662270141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1.3705902729809551</v>
      </c>
      <c r="AC78">
        <f t="shared" si="30"/>
        <v>0.39583816578866315</v>
      </c>
      <c r="AE78">
        <f t="shared" si="31"/>
        <v>0</v>
      </c>
      <c r="AF78">
        <f t="shared" si="32"/>
        <v>0</v>
      </c>
      <c r="AG78">
        <f t="shared" si="32"/>
        <v>-0.66132474516497219</v>
      </c>
      <c r="AH78">
        <f t="shared" si="33"/>
        <v>-2693.6473250914237</v>
      </c>
      <c r="AI78">
        <f t="shared" si="34"/>
        <v>-2694.3086498365888</v>
      </c>
      <c r="AJ78">
        <f t="shared" si="35"/>
        <v>0.97475210719229199</v>
      </c>
      <c r="AK78">
        <f t="shared" si="49"/>
        <v>9.5941319108666864E-2</v>
      </c>
      <c r="AL78">
        <f t="shared" si="26"/>
        <v>-2693.237956410288</v>
      </c>
      <c r="AN78">
        <f t="shared" si="36"/>
        <v>0</v>
      </c>
      <c r="AO78">
        <f t="shared" si="36"/>
        <v>0</v>
      </c>
      <c r="AP78">
        <f t="shared" si="36"/>
        <v>-2.1122217732321569E-4</v>
      </c>
      <c r="AQ78">
        <f t="shared" si="36"/>
        <v>-0.8603308088898679</v>
      </c>
      <c r="AR78">
        <f t="shared" si="36"/>
        <v>-0.86054203106719118</v>
      </c>
      <c r="AS78">
        <f t="shared" si="36"/>
        <v>3.1132853252026414E-4</v>
      </c>
      <c r="AT78">
        <f t="shared" si="36"/>
        <v>3.0642939744132543E-5</v>
      </c>
      <c r="AU78">
        <f t="shared" si="23"/>
        <v>-0.86020005959492685</v>
      </c>
      <c r="AW78">
        <v>75</v>
      </c>
      <c r="AX78">
        <f>IF(Z78&gt;0, (R78*SUMPRODUCT(K78:$K$98, X78:$X$98)-K78*$AZ$3)/Z78, 0)</f>
        <v>14.963834662270141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25</v>
      </c>
      <c r="R79">
        <f t="shared" si="28"/>
        <v>250000</v>
      </c>
      <c r="S79">
        <f t="shared" si="29"/>
        <v>-13.960281897199732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0.39583816578866315</v>
      </c>
      <c r="AC79">
        <f t="shared" si="30"/>
        <v>-0.25088506648093034</v>
      </c>
      <c r="AE79">
        <f t="shared" si="31"/>
        <v>0</v>
      </c>
      <c r="AF79">
        <f t="shared" si="32"/>
        <v>0</v>
      </c>
      <c r="AG79">
        <f t="shared" si="32"/>
        <v>-0.44928366835352901</v>
      </c>
      <c r="AH79">
        <f t="shared" si="33"/>
        <v>-2054.2782935979349</v>
      </c>
      <c r="AI79">
        <f t="shared" si="34"/>
        <v>-2054.7275772662883</v>
      </c>
      <c r="AJ79">
        <f t="shared" si="35"/>
        <v>0.6467232322695935</v>
      </c>
      <c r="AK79">
        <f t="shared" si="49"/>
        <v>2.7708671605206424E-2</v>
      </c>
      <c r="AL79">
        <f t="shared" si="26"/>
        <v>-2054.0531453624135</v>
      </c>
      <c r="AN79">
        <f t="shared" si="36"/>
        <v>0</v>
      </c>
      <c r="AO79">
        <f t="shared" si="36"/>
        <v>0</v>
      </c>
      <c r="AP79">
        <f t="shared" si="36"/>
        <v>-1.2812307439295412E-4</v>
      </c>
      <c r="AQ79">
        <f t="shared" si="36"/>
        <v>-0.58582243062388328</v>
      </c>
      <c r="AR79">
        <f t="shared" si="36"/>
        <v>-0.5859505536982762</v>
      </c>
      <c r="AS79">
        <f t="shared" si="36"/>
        <v>1.8442728867350787E-4</v>
      </c>
      <c r="AT79">
        <f t="shared" si="36"/>
        <v>7.9017343461732639E-6</v>
      </c>
      <c r="AU79">
        <f t="shared" si="23"/>
        <v>-0.58575822467525651</v>
      </c>
      <c r="AW79">
        <v>76</v>
      </c>
      <c r="AX79">
        <f>IF(Z79&gt;0, (R79*SUMPRODUCT(K79:$K$98, X79:$X$98)-K79*$AZ$3)/Z79, 0)</f>
        <v>-13.960281897199732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25</v>
      </c>
      <c r="R80">
        <f t="shared" si="28"/>
        <v>250000</v>
      </c>
      <c r="S80">
        <f t="shared" si="29"/>
        <v>-54.822857348766455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-0.25088506648093034</v>
      </c>
      <c r="AC80">
        <f t="shared" si="30"/>
        <v>-0.64598644655099513</v>
      </c>
      <c r="AE80">
        <f t="shared" si="31"/>
        <v>0</v>
      </c>
      <c r="AF80">
        <f t="shared" si="32"/>
        <v>0</v>
      </c>
      <c r="AG80">
        <f t="shared" si="32"/>
        <v>-0.29457897571875202</v>
      </c>
      <c r="AH80">
        <f t="shared" si="33"/>
        <v>-1502.1185595124171</v>
      </c>
      <c r="AI80">
        <f t="shared" si="34"/>
        <v>-1502.4131384881357</v>
      </c>
      <c r="AJ80">
        <f t="shared" si="35"/>
        <v>0.39510138007006479</v>
      </c>
      <c r="AK80">
        <f t="shared" si="49"/>
        <v>-1.7561954653665127E-2</v>
      </c>
      <c r="AL80">
        <f t="shared" si="26"/>
        <v>-1502.0355990627193</v>
      </c>
      <c r="AN80">
        <f t="shared" si="36"/>
        <v>0</v>
      </c>
      <c r="AO80">
        <f t="shared" si="36"/>
        <v>0</v>
      </c>
      <c r="AP80">
        <f t="shared" si="36"/>
        <v>-7.5005039527951595E-5</v>
      </c>
      <c r="AQ80">
        <f t="shared" si="36"/>
        <v>-0.38246606587248899</v>
      </c>
      <c r="AR80">
        <f t="shared" si="36"/>
        <v>-0.38254107091201695</v>
      </c>
      <c r="AS80">
        <f t="shared" si="36"/>
        <v>1.0059982915412447E-4</v>
      </c>
      <c r="AT80">
        <f t="shared" si="36"/>
        <v>-4.4715855901538289E-6</v>
      </c>
      <c r="AU80">
        <f t="shared" si="23"/>
        <v>-0.38244494266845297</v>
      </c>
      <c r="AW80">
        <v>77</v>
      </c>
      <c r="AX80">
        <f>IF(Z80&gt;0, (R80*SUMPRODUCT(K80:$K$98, X80:$X$98)-K80*$AZ$3)/Z80, 0)</f>
        <v>-54.822857348766455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25</v>
      </c>
      <c r="R81">
        <f t="shared" si="28"/>
        <v>250000</v>
      </c>
      <c r="S81">
        <f t="shared" si="29"/>
        <v>-115.34823395736767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-0.64598644655099513</v>
      </c>
      <c r="AC81">
        <f t="shared" si="30"/>
        <v>-0.85816586014328944</v>
      </c>
      <c r="AE81">
        <f t="shared" si="31"/>
        <v>0</v>
      </c>
      <c r="AF81">
        <f t="shared" si="32"/>
        <v>0</v>
      </c>
      <c r="AG81">
        <f t="shared" si="32"/>
        <v>-0.18599458151662399</v>
      </c>
      <c r="AH81">
        <f t="shared" si="33"/>
        <v>-1056.3860444494051</v>
      </c>
      <c r="AI81">
        <f t="shared" si="34"/>
        <v>-1056.5720390309216</v>
      </c>
      <c r="AJ81">
        <f t="shared" si="35"/>
        <v>0.21217941359229431</v>
      </c>
      <c r="AK81">
        <f t="shared" si="49"/>
        <v>-4.5219051258569662E-2</v>
      </c>
      <c r="AL81">
        <f t="shared" si="26"/>
        <v>-1056.4050786685877</v>
      </c>
      <c r="AN81">
        <f t="shared" si="36"/>
        <v>0</v>
      </c>
      <c r="AO81">
        <f t="shared" si="36"/>
        <v>0</v>
      </c>
      <c r="AP81">
        <f t="shared" si="36"/>
        <v>-4.2283503650666903E-5</v>
      </c>
      <c r="AQ81">
        <f t="shared" si="36"/>
        <v>-0.24015593789218875</v>
      </c>
      <c r="AR81">
        <f t="shared" si="36"/>
        <v>-0.24019822139583941</v>
      </c>
      <c r="AS81">
        <f t="shared" si="36"/>
        <v>4.8236292348249183E-5</v>
      </c>
      <c r="AT81">
        <f t="shared" si="36"/>
        <v>-1.0279976456198699E-5</v>
      </c>
      <c r="AU81">
        <f t="shared" si="23"/>
        <v>-0.24016026507994731</v>
      </c>
      <c r="AW81">
        <v>78</v>
      </c>
      <c r="AX81">
        <f>IF(Z81&gt;0, (R81*SUMPRODUCT(K81:$K$98, X81:$X$98)-K81*$AZ$3)/Z81, 0)</f>
        <v>-115.34823395736767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25</v>
      </c>
      <c r="R82">
        <f t="shared" si="28"/>
        <v>250000</v>
      </c>
      <c r="S82">
        <f t="shared" si="29"/>
        <v>-209.64757086644403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-0.85816586014328944</v>
      </c>
      <c r="AC82">
        <f t="shared" si="30"/>
        <v>-0.94628014421387574</v>
      </c>
      <c r="AE82">
        <f t="shared" si="31"/>
        <v>0</v>
      </c>
      <c r="AF82">
        <f t="shared" si="32"/>
        <v>0</v>
      </c>
      <c r="AG82">
        <f t="shared" si="32"/>
        <v>-0.11284177301733482</v>
      </c>
      <c r="AH82">
        <f t="shared" si="33"/>
        <v>-712.92862684122929</v>
      </c>
      <c r="AI82">
        <f t="shared" si="34"/>
        <v>-713.04146861424658</v>
      </c>
      <c r="AJ82">
        <f t="shared" si="35"/>
        <v>8.8114284070586302E-2</v>
      </c>
      <c r="AK82">
        <f t="shared" si="49"/>
        <v>-6.0071610210030268E-2</v>
      </c>
      <c r="AL82">
        <f t="shared" si="26"/>
        <v>-713.01342594038601</v>
      </c>
      <c r="AN82">
        <f t="shared" si="36"/>
        <v>0</v>
      </c>
      <c r="AO82">
        <f t="shared" si="36"/>
        <v>0</v>
      </c>
      <c r="AP82">
        <f t="shared" si="36"/>
        <v>-2.2904591601636375E-5</v>
      </c>
      <c r="AQ82">
        <f t="shared" si="36"/>
        <v>-0.14471005375292403</v>
      </c>
      <c r="AR82">
        <f t="shared" si="36"/>
        <v>-0.14473295834452565</v>
      </c>
      <c r="AS82">
        <f t="shared" si="36"/>
        <v>1.7885412794757421E-5</v>
      </c>
      <c r="AT82">
        <f t="shared" si="36"/>
        <v>-1.2193318679085841E-5</v>
      </c>
      <c r="AU82">
        <f t="shared" si="23"/>
        <v>-0.14472726625040999</v>
      </c>
      <c r="AW82">
        <v>79</v>
      </c>
      <c r="AX82">
        <f>IF(Z82&gt;0, (R82*SUMPRODUCT(K82:$K$98, X82:$X$98)-K82*$AZ$3)/Z82, 0)</f>
        <v>-209.64757086644403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25</v>
      </c>
      <c r="R83">
        <f t="shared" si="28"/>
        <v>250000</v>
      </c>
      <c r="S83">
        <f t="shared" si="29"/>
        <v>-363.79747415095079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-0.94628014421387574</v>
      </c>
      <c r="AC83">
        <f t="shared" si="30"/>
        <v>-0.95523872134036925</v>
      </c>
      <c r="AE83">
        <f t="shared" si="31"/>
        <v>0</v>
      </c>
      <c r="AF83">
        <f t="shared" si="32"/>
        <v>0</v>
      </c>
      <c r="AG83">
        <f t="shared" si="32"/>
        <v>-6.5643578447716983E-2</v>
      </c>
      <c r="AH83">
        <f t="shared" si="33"/>
        <v>-460.69776839444489</v>
      </c>
      <c r="AI83">
        <f t="shared" si="34"/>
        <v>-460.76341197289258</v>
      </c>
      <c r="AJ83">
        <f t="shared" si="35"/>
        <v>8.9585771264935055E-3</v>
      </c>
      <c r="AK83">
        <f t="shared" si="49"/>
        <v>-6.6239610094971313E-2</v>
      </c>
      <c r="AL83">
        <f t="shared" si="26"/>
        <v>-460.82069300586102</v>
      </c>
      <c r="AN83">
        <f t="shared" si="36"/>
        <v>0</v>
      </c>
      <c r="AO83">
        <f t="shared" si="36"/>
        <v>0</v>
      </c>
      <c r="AP83">
        <f t="shared" si="36"/>
        <v>-1.1896710033272828E-5</v>
      </c>
      <c r="AQ83">
        <f t="shared" si="36"/>
        <v>-8.3493129003164676E-2</v>
      </c>
      <c r="AR83">
        <f t="shared" si="36"/>
        <v>-8.3505025713197942E-2</v>
      </c>
      <c r="AS83">
        <f t="shared" si="36"/>
        <v>1.6235798977578499E-6</v>
      </c>
      <c r="AT83">
        <f t="shared" si="36"/>
        <v>-1.2004729977427554E-5</v>
      </c>
      <c r="AU83">
        <f t="shared" si="23"/>
        <v>-8.3515406863277603E-2</v>
      </c>
      <c r="AW83">
        <v>80</v>
      </c>
      <c r="AX83">
        <f>IF(Z83&gt;0, (R83*SUMPRODUCT(K83:$K$98, X83:$X$98)-K83*$AZ$3)/Z83, 0)</f>
        <v>-363.79747415095079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25</v>
      </c>
      <c r="R84">
        <f t="shared" si="28"/>
        <v>250000</v>
      </c>
      <c r="S84">
        <f t="shared" si="29"/>
        <v>-627.73321849008744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-0.95523872134036925</v>
      </c>
      <c r="AC84">
        <f t="shared" si="30"/>
        <v>-0.9175251747842208</v>
      </c>
      <c r="AE84">
        <f t="shared" si="31"/>
        <v>0</v>
      </c>
      <c r="AF84">
        <f t="shared" si="32"/>
        <v>0</v>
      </c>
      <c r="AG84">
        <f t="shared" si="32"/>
        <v>-3.6541206827925318E-2</v>
      </c>
      <c r="AH84">
        <f t="shared" si="33"/>
        <v>-284.45935835314498</v>
      </c>
      <c r="AI84">
        <f t="shared" si="34"/>
        <v>-284.49589955997288</v>
      </c>
      <c r="AJ84">
        <f t="shared" si="35"/>
        <v>-3.7713546556148447E-2</v>
      </c>
      <c r="AK84">
        <f t="shared" si="49"/>
        <v>-6.6866710493825851E-2</v>
      </c>
      <c r="AL84">
        <f t="shared" si="26"/>
        <v>-284.60047981702286</v>
      </c>
      <c r="AN84">
        <f t="shared" si="36"/>
        <v>0</v>
      </c>
      <c r="AO84">
        <f t="shared" si="36"/>
        <v>0</v>
      </c>
      <c r="AP84">
        <f t="shared" si="36"/>
        <v>-5.9128858148151508E-6</v>
      </c>
      <c r="AQ84">
        <f t="shared" si="36"/>
        <v>-4.6029560895956521E-2</v>
      </c>
      <c r="AR84">
        <f t="shared" si="36"/>
        <v>-4.6035473781771336E-2</v>
      </c>
      <c r="AS84">
        <f t="shared" si="36"/>
        <v>-6.1025870193155268E-6</v>
      </c>
      <c r="AT84">
        <f t="shared" si="36"/>
        <v>-1.0819982652027322E-5</v>
      </c>
      <c r="AU84">
        <f t="shared" si="23"/>
        <v>-4.6052396351442676E-2</v>
      </c>
      <c r="AW84">
        <v>81</v>
      </c>
      <c r="AX84">
        <f>IF(Z84&gt;0, (R84*SUMPRODUCT(K84:$K$98, X84:$X$98)-K84*$AZ$3)/Z84, 0)</f>
        <v>-627.73321849008744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25</v>
      </c>
      <c r="R85">
        <f t="shared" si="28"/>
        <v>250000</v>
      </c>
      <c r="S85">
        <f t="shared" si="29"/>
        <v>-1101.0949330473477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-0.9175251747842208</v>
      </c>
      <c r="AC85">
        <f t="shared" si="30"/>
        <v>-0.85533448964507619</v>
      </c>
      <c r="AE85">
        <f t="shared" si="31"/>
        <v>0</v>
      </c>
      <c r="AF85">
        <f t="shared" si="32"/>
        <v>0</v>
      </c>
      <c r="AG85">
        <f t="shared" si="32"/>
        <v>-1.942008958478007E-2</v>
      </c>
      <c r="AH85">
        <f t="shared" si="33"/>
        <v>-167.55705174865997</v>
      </c>
      <c r="AI85">
        <f t="shared" si="34"/>
        <v>-167.57647183824474</v>
      </c>
      <c r="AJ85">
        <f t="shared" si="35"/>
        <v>-6.2190685139144608E-2</v>
      </c>
      <c r="AK85">
        <f t="shared" si="49"/>
        <v>-6.4226762234895457E-2</v>
      </c>
      <c r="AL85">
        <f t="shared" si="26"/>
        <v>-167.7028892856188</v>
      </c>
      <c r="AN85">
        <f t="shared" si="36"/>
        <v>0</v>
      </c>
      <c r="AO85">
        <f t="shared" si="36"/>
        <v>0</v>
      </c>
      <c r="AP85">
        <f t="shared" si="36"/>
        <v>-2.8057554303649609E-6</v>
      </c>
      <c r="AQ85">
        <f t="shared" si="36"/>
        <v>-2.4208132809448602E-2</v>
      </c>
      <c r="AR85">
        <f t="shared" si="36"/>
        <v>-2.4210938564878968E-2</v>
      </c>
      <c r="AS85">
        <f t="shared" si="36"/>
        <v>-8.9851208865702339E-6</v>
      </c>
      <c r="AT85">
        <f t="shared" si="36"/>
        <v>-9.2792871077457458E-6</v>
      </c>
      <c r="AU85">
        <f t="shared" si="23"/>
        <v>-2.4229202972873284E-2</v>
      </c>
      <c r="AW85">
        <v>82</v>
      </c>
      <c r="AX85">
        <f>IF(Z85&gt;0, (R85*SUMPRODUCT(K85:$K$98, X85:$X$98)-K85*$AZ$3)/Z85, 0)</f>
        <v>-1101.0949330473477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25</v>
      </c>
      <c r="R86">
        <f t="shared" si="28"/>
        <v>250000</v>
      </c>
      <c r="S86">
        <f t="shared" si="29"/>
        <v>-1991.5455043898075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-0.85533448964507619</v>
      </c>
      <c r="AC86">
        <f t="shared" si="30"/>
        <v>-0.78291740278032762</v>
      </c>
      <c r="AE86">
        <f t="shared" si="31"/>
        <v>0</v>
      </c>
      <c r="AF86">
        <f t="shared" si="32"/>
        <v>0</v>
      </c>
      <c r="AG86">
        <f t="shared" si="32"/>
        <v>-9.8280129810567243E-3</v>
      </c>
      <c r="AH86">
        <f t="shared" si="33"/>
        <v>-93.97875707875545</v>
      </c>
      <c r="AI86">
        <f t="shared" si="34"/>
        <v>-93.98858509173651</v>
      </c>
      <c r="AJ86">
        <f t="shared" si="35"/>
        <v>-7.241708686474857E-2</v>
      </c>
      <c r="AK86">
        <f t="shared" si="49"/>
        <v>-5.9873414275155336E-2</v>
      </c>
      <c r="AL86">
        <f t="shared" si="26"/>
        <v>-94.120875592876416</v>
      </c>
      <c r="AN86">
        <f t="shared" si="36"/>
        <v>0</v>
      </c>
      <c r="AO86">
        <f t="shared" si="36"/>
        <v>0</v>
      </c>
      <c r="AP86">
        <f t="shared" si="36"/>
        <v>-1.2677869642834567E-6</v>
      </c>
      <c r="AQ86">
        <f t="shared" si="36"/>
        <v>-1.2123004250569999E-2</v>
      </c>
      <c r="AR86">
        <f t="shared" si="36"/>
        <v>-1.2124272037534283E-2</v>
      </c>
      <c r="AS86">
        <f t="shared" si="36"/>
        <v>-9.3416073926104518E-6</v>
      </c>
      <c r="AT86">
        <f t="shared" si="36"/>
        <v>-7.7235077193623484E-6</v>
      </c>
      <c r="AU86">
        <f t="shared" si="23"/>
        <v>-1.2141337152646255E-2</v>
      </c>
      <c r="AW86">
        <v>83</v>
      </c>
      <c r="AX86">
        <f>IF(Z86&gt;0, (R86*SUMPRODUCT(K86:$K$98, X86:$X$98)-K86*$AZ$3)/Z86, 0)</f>
        <v>-1991.5455043898075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25</v>
      </c>
      <c r="R87">
        <f t="shared" si="28"/>
        <v>250000</v>
      </c>
      <c r="S87">
        <f t="shared" si="29"/>
        <v>-3750.9685795895557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-0.78291740278032762</v>
      </c>
      <c r="AC87">
        <f t="shared" si="30"/>
        <v>-0.70876788946465008</v>
      </c>
      <c r="AE87">
        <f t="shared" si="31"/>
        <v>0</v>
      </c>
      <c r="AF87">
        <f t="shared" si="32"/>
        <v>0</v>
      </c>
      <c r="AG87">
        <f t="shared" si="32"/>
        <v>-4.7238991371543696E-3</v>
      </c>
      <c r="AH87">
        <f t="shared" si="33"/>
        <v>-50.058337140917878</v>
      </c>
      <c r="AI87">
        <f t="shared" si="34"/>
        <v>-50.063061040055032</v>
      </c>
      <c r="AJ87">
        <f t="shared" si="35"/>
        <v>-7.414951331567754E-2</v>
      </c>
      <c r="AK87">
        <f t="shared" si="49"/>
        <v>-5.4804218194622938E-2</v>
      </c>
      <c r="AL87">
        <f t="shared" si="26"/>
        <v>-50.192014771565333</v>
      </c>
      <c r="AN87">
        <f t="shared" si="36"/>
        <v>0</v>
      </c>
      <c r="AO87">
        <f t="shared" si="36"/>
        <v>0</v>
      </c>
      <c r="AP87">
        <f t="shared" si="36"/>
        <v>-5.4408049127181199E-7</v>
      </c>
      <c r="AQ87">
        <f t="shared" si="36"/>
        <v>-5.7655262894302922E-3</v>
      </c>
      <c r="AR87">
        <f t="shared" si="36"/>
        <v>-5.7660703699215637E-3</v>
      </c>
      <c r="AS87">
        <f t="shared" si="36"/>
        <v>-8.5402550861113451E-6</v>
      </c>
      <c r="AT87">
        <f t="shared" si="36"/>
        <v>-6.3121385731067991E-6</v>
      </c>
      <c r="AU87">
        <f t="shared" si="23"/>
        <v>-5.7809227635807819E-3</v>
      </c>
      <c r="AW87">
        <v>84</v>
      </c>
      <c r="AX87">
        <f>IF(Z87&gt;0, (R87*SUMPRODUCT(K87:$K$98, X87:$X$98)-K87*$AZ$3)/Z87, 0)</f>
        <v>-3750.9685795895557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25</v>
      </c>
      <c r="R88">
        <f t="shared" si="28"/>
        <v>250000</v>
      </c>
      <c r="S88">
        <f t="shared" si="29"/>
        <v>-7409.2809906742168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-0.70876788946465008</v>
      </c>
      <c r="AC88">
        <f t="shared" si="30"/>
        <v>-0.63750438221278782</v>
      </c>
      <c r="AE88">
        <f t="shared" si="31"/>
        <v>0</v>
      </c>
      <c r="AF88">
        <f t="shared" si="32"/>
        <v>0</v>
      </c>
      <c r="AG88">
        <f t="shared" si="32"/>
        <v>-2.1510332210884922E-3</v>
      </c>
      <c r="AH88">
        <f t="shared" si="33"/>
        <v>-25.256269246943333</v>
      </c>
      <c r="AI88">
        <f t="shared" si="34"/>
        <v>-25.258420280164422</v>
      </c>
      <c r="AJ88">
        <f t="shared" si="35"/>
        <v>-7.1263507251862257E-2</v>
      </c>
      <c r="AK88">
        <f t="shared" si="49"/>
        <v>-4.9613752262525512E-2</v>
      </c>
      <c r="AL88">
        <f t="shared" si="26"/>
        <v>-25.379297539678813</v>
      </c>
      <c r="AN88">
        <f t="shared" si="36"/>
        <v>0</v>
      </c>
      <c r="AO88">
        <f t="shared" si="36"/>
        <v>0</v>
      </c>
      <c r="AP88">
        <f t="shared" si="36"/>
        <v>-2.2120331593444416E-7</v>
      </c>
      <c r="AQ88">
        <f t="shared" si="36"/>
        <v>-2.5972497545760386E-3</v>
      </c>
      <c r="AR88">
        <f t="shared" si="36"/>
        <v>-2.5974709578919734E-3</v>
      </c>
      <c r="AS88">
        <f t="shared" si="36"/>
        <v>-7.3284428872062172E-6</v>
      </c>
      <c r="AT88">
        <f t="shared" si="36"/>
        <v>-5.1020720688205409E-6</v>
      </c>
      <c r="AU88">
        <f t="shared" si="23"/>
        <v>-2.6099014728480003E-3</v>
      </c>
      <c r="AW88">
        <v>85</v>
      </c>
      <c r="AX88">
        <f>IF(Z88&gt;0, (R88*SUMPRODUCT(K88:$K$98, X88:$X$98)-K88*$AZ$3)/Z88, 0)</f>
        <v>-7409.2809906742168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25</v>
      </c>
      <c r="R89">
        <f t="shared" si="28"/>
        <v>250000</v>
      </c>
      <c r="S89">
        <f t="shared" si="29"/>
        <v>-15588.190997636646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-0.63750438221278782</v>
      </c>
      <c r="AC89">
        <f t="shared" si="30"/>
        <v>-0.57132570916263858</v>
      </c>
      <c r="AE89">
        <f t="shared" si="31"/>
        <v>0</v>
      </c>
      <c r="AF89">
        <f t="shared" si="32"/>
        <v>0</v>
      </c>
      <c r="AG89">
        <f t="shared" si="32"/>
        <v>-9.1627968448881956E-4</v>
      </c>
      <c r="AH89">
        <f t="shared" si="33"/>
        <v>-12.132432043887878</v>
      </c>
      <c r="AI89">
        <f t="shared" si="34"/>
        <v>-12.133348323572367</v>
      </c>
      <c r="AJ89">
        <f t="shared" si="35"/>
        <v>-6.6178673050149239E-2</v>
      </c>
      <c r="AK89">
        <f t="shared" si="49"/>
        <v>-4.462530675489515E-2</v>
      </c>
      <c r="AL89">
        <f t="shared" si="26"/>
        <v>-12.244152303377412</v>
      </c>
      <c r="AN89">
        <f t="shared" si="36"/>
        <v>0</v>
      </c>
      <c r="AO89">
        <f t="shared" si="36"/>
        <v>0</v>
      </c>
      <c r="AP89">
        <f t="shared" si="36"/>
        <v>-8.4130709233624079E-8</v>
      </c>
      <c r="AQ89">
        <f t="shared" si="36"/>
        <v>-1.1139722181557211E-3</v>
      </c>
      <c r="AR89">
        <f t="shared" si="36"/>
        <v>-1.1140563488649547E-3</v>
      </c>
      <c r="AS89">
        <f t="shared" si="36"/>
        <v>-6.0763747075275421E-6</v>
      </c>
      <c r="AT89">
        <f t="shared" si="36"/>
        <v>-4.0973938095679507E-6</v>
      </c>
      <c r="AU89">
        <f t="shared" si="23"/>
        <v>-1.1242301173820502E-3</v>
      </c>
      <c r="AW89">
        <v>86</v>
      </c>
      <c r="AX89">
        <f>IF(Z89&gt;0, (R89*SUMPRODUCT(K89:$K$98, X89:$X$98)-K89*$AZ$3)/Z89, 0)</f>
        <v>-15588.190997636646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25</v>
      </c>
      <c r="R90">
        <f t="shared" si="28"/>
        <v>250000</v>
      </c>
      <c r="S90">
        <f t="shared" si="29"/>
        <v>-35143.197495030079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-0.57132570916263858</v>
      </c>
      <c r="AC90">
        <f t="shared" si="30"/>
        <v>-0.51103260744800361</v>
      </c>
      <c r="AE90">
        <f t="shared" si="31"/>
        <v>0</v>
      </c>
      <c r="AF90">
        <f t="shared" si="32"/>
        <v>0</v>
      </c>
      <c r="AG90">
        <f t="shared" si="32"/>
        <v>-3.6353593573854043E-4</v>
      </c>
      <c r="AH90">
        <f t="shared" si="33"/>
        <v>-5.4358095190539091</v>
      </c>
      <c r="AI90">
        <f t="shared" si="34"/>
        <v>-5.4361730549896476</v>
      </c>
      <c r="AJ90">
        <f t="shared" si="35"/>
        <v>-6.0293101714634978E-2</v>
      </c>
      <c r="AK90">
        <f t="shared" si="49"/>
        <v>-3.9992799641384705E-2</v>
      </c>
      <c r="AL90">
        <f t="shared" si="26"/>
        <v>-5.5364589563456672</v>
      </c>
      <c r="AN90">
        <f t="shared" si="36"/>
        <v>0</v>
      </c>
      <c r="AO90">
        <f t="shared" si="36"/>
        <v>0</v>
      </c>
      <c r="AP90">
        <f t="shared" si="36"/>
        <v>-2.9802714154996343E-8</v>
      </c>
      <c r="AQ90">
        <f t="shared" si="36"/>
        <v>-4.4562823471153503E-4</v>
      </c>
      <c r="AR90">
        <f t="shared" si="36"/>
        <v>-4.4565803742569002E-4</v>
      </c>
      <c r="AS90">
        <f t="shared" si="36"/>
        <v>-4.9428348046772951E-6</v>
      </c>
      <c r="AT90">
        <f t="shared" si="36"/>
        <v>-3.278613910750913E-6</v>
      </c>
      <c r="AU90">
        <f t="shared" si="23"/>
        <v>-4.5387948614111822E-4</v>
      </c>
      <c r="AW90">
        <v>87</v>
      </c>
      <c r="AX90">
        <f>IF(Z90&gt;0, (R90*SUMPRODUCT(K90:$K$98, X90:$X$98)-K90*$AZ$3)/Z90, 0)</f>
        <v>-35143.197495030079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25</v>
      </c>
      <c r="R91">
        <f t="shared" si="28"/>
        <v>250000</v>
      </c>
      <c r="S91">
        <f t="shared" si="29"/>
        <v>-85398.37758682901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-0.51103260744800361</v>
      </c>
      <c r="AC91">
        <f t="shared" si="30"/>
        <v>-0.45665049109986655</v>
      </c>
      <c r="AE91">
        <f t="shared" si="31"/>
        <v>0</v>
      </c>
      <c r="AF91">
        <f t="shared" si="32"/>
        <v>0</v>
      </c>
      <c r="AG91">
        <f t="shared" si="32"/>
        <v>-1.3368242582699127E-4</v>
      </c>
      <c r="AH91">
        <f t="shared" si="33"/>
        <v>-2.2621815055416374</v>
      </c>
      <c r="AI91">
        <f t="shared" si="34"/>
        <v>-2.2623151879674643</v>
      </c>
      <c r="AJ91">
        <f t="shared" si="35"/>
        <v>-5.4382116348137055E-2</v>
      </c>
      <c r="AK91">
        <f t="shared" si="49"/>
        <v>-3.5772282521360256E-2</v>
      </c>
      <c r="AL91">
        <f t="shared" si="26"/>
        <v>-2.3524695868369618</v>
      </c>
      <c r="AN91">
        <f t="shared" si="36"/>
        <v>0</v>
      </c>
      <c r="AO91">
        <f t="shared" si="36"/>
        <v>0</v>
      </c>
      <c r="AP91">
        <f t="shared" si="36"/>
        <v>-9.7850886567946755E-9</v>
      </c>
      <c r="AQ91">
        <f t="shared" si="36"/>
        <v>-1.6558381890925306E-4</v>
      </c>
      <c r="AR91">
        <f t="shared" si="36"/>
        <v>-1.6559360399790983E-4</v>
      </c>
      <c r="AS91">
        <f t="shared" si="36"/>
        <v>-3.9805817894067803E-6</v>
      </c>
      <c r="AT91">
        <f t="shared" si="36"/>
        <v>-2.6184066735924129E-6</v>
      </c>
      <c r="AU91">
        <f t="shared" si="23"/>
        <v>-1.7219259246090905E-4</v>
      </c>
      <c r="AW91">
        <v>88</v>
      </c>
      <c r="AX91">
        <f>IF(Z91&gt;0, (R91*SUMPRODUCT(K91:$K$98, X91:$X$98)-K91*$AZ$3)/Z91, 0)</f>
        <v>-85398.37758682901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25</v>
      </c>
      <c r="R92">
        <f t="shared" si="28"/>
        <v>250000</v>
      </c>
      <c r="S92">
        <f t="shared" si="29"/>
        <v>-225040.95640596806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-0.45665049109986655</v>
      </c>
      <c r="AC92">
        <f t="shared" si="30"/>
        <v>-0.4078627315412322</v>
      </c>
      <c r="AE92">
        <f t="shared" si="31"/>
        <v>0</v>
      </c>
      <c r="AF92">
        <f t="shared" si="32"/>
        <v>0</v>
      </c>
      <c r="AG92">
        <f t="shared" si="32"/>
        <v>-4.5309833602628585E-5</v>
      </c>
      <c r="AH92">
        <f t="shared" si="33"/>
        <v>-0.87035767966092781</v>
      </c>
      <c r="AI92">
        <f t="shared" si="34"/>
        <v>-0.87040298949453043</v>
      </c>
      <c r="AJ92">
        <f t="shared" si="35"/>
        <v>-4.8787759558634347E-2</v>
      </c>
      <c r="AK92">
        <f t="shared" si="49"/>
        <v>-3.1965534376990665E-2</v>
      </c>
      <c r="AL92">
        <f t="shared" si="26"/>
        <v>-0.95115628343015546</v>
      </c>
      <c r="AN92">
        <f t="shared" si="36"/>
        <v>0</v>
      </c>
      <c r="AO92">
        <f t="shared" si="36"/>
        <v>0</v>
      </c>
      <c r="AP92">
        <f t="shared" si="36"/>
        <v>-2.961180574594177E-9</v>
      </c>
      <c r="AQ92">
        <f t="shared" si="36"/>
        <v>-5.6881388631082576E-5</v>
      </c>
      <c r="AR92">
        <f t="shared" si="36"/>
        <v>-5.6884349811657173E-5</v>
      </c>
      <c r="AS92">
        <f t="shared" si="36"/>
        <v>-3.1884770787288487E-6</v>
      </c>
      <c r="AT92">
        <f t="shared" si="36"/>
        <v>-2.089076739583873E-6</v>
      </c>
      <c r="AU92">
        <f t="shared" si="23"/>
        <v>-6.2161903629969899E-5</v>
      </c>
      <c r="AW92">
        <v>89</v>
      </c>
      <c r="AX92">
        <f>IF(Z92&gt;0, (R92*SUMPRODUCT(K92:$K$98, X92:$X$98)-K92*$AZ$3)/Z92, 0)</f>
        <v>-225040.95640596806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25</v>
      </c>
      <c r="R93">
        <f t="shared" si="28"/>
        <v>250000</v>
      </c>
      <c r="S93">
        <f t="shared" si="29"/>
        <v>-647385.18233065144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-0.4078627315412322</v>
      </c>
      <c r="AC93">
        <f t="shared" si="30"/>
        <v>-0.36421127062848518</v>
      </c>
      <c r="AE93">
        <f t="shared" si="31"/>
        <v>0</v>
      </c>
      <c r="AF93">
        <f t="shared" si="32"/>
        <v>0</v>
      </c>
      <c r="AG93">
        <f t="shared" si="32"/>
        <v>-1.4064705239208912E-5</v>
      </c>
      <c r="AH93">
        <f t="shared" si="33"/>
        <v>-0.30792030027393386</v>
      </c>
      <c r="AI93">
        <f t="shared" si="34"/>
        <v>-0.30793436497917309</v>
      </c>
      <c r="AJ93">
        <f t="shared" si="35"/>
        <v>-4.365146091274702E-2</v>
      </c>
      <c r="AK93">
        <f t="shared" si="49"/>
        <v>-2.8550391207886258E-2</v>
      </c>
      <c r="AL93">
        <f t="shared" si="26"/>
        <v>-0.38013621709980638</v>
      </c>
      <c r="AN93">
        <f t="shared" si="36"/>
        <v>0</v>
      </c>
      <c r="AO93">
        <f t="shared" si="36"/>
        <v>0</v>
      </c>
      <c r="AP93">
        <f t="shared" si="36"/>
        <v>-8.20701139998902E-10</v>
      </c>
      <c r="AQ93">
        <f t="shared" si="36"/>
        <v>-1.7967709750441649E-5</v>
      </c>
      <c r="AR93">
        <f t="shared" si="36"/>
        <v>-1.7968530451581651E-5</v>
      </c>
      <c r="AS93">
        <f t="shared" si="36"/>
        <v>-2.5471421636223357E-6</v>
      </c>
      <c r="AT93">
        <f t="shared" si="36"/>
        <v>-1.665967271493619E-6</v>
      </c>
      <c r="AU93">
        <f t="shared" si="23"/>
        <v>-2.2181639886697607E-5</v>
      </c>
      <c r="AW93">
        <v>90</v>
      </c>
      <c r="AX93">
        <f>IF(Z93&gt;0, (R93*SUMPRODUCT(K93:$K$98, X93:$X$98)-K93*$AZ$3)/Z93, 0)</f>
        <v>-647385.18233065144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25</v>
      </c>
      <c r="R94">
        <f t="shared" si="28"/>
        <v>250000</v>
      </c>
      <c r="S94">
        <f t="shared" si="29"/>
        <v>-2049588.4191525702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-0.36421127062848518</v>
      </c>
      <c r="AC94">
        <f t="shared" si="30"/>
        <v>-0.32520393271200521</v>
      </c>
      <c r="AE94">
        <f t="shared" si="31"/>
        <v>0</v>
      </c>
      <c r="AF94">
        <f t="shared" si="32"/>
        <v>0</v>
      </c>
      <c r="AG94">
        <f t="shared" si="32"/>
        <v>-3.9666980169421667E-6</v>
      </c>
      <c r="AH94">
        <f t="shared" si="33"/>
        <v>-9.9573601698746572E-2</v>
      </c>
      <c r="AI94">
        <f t="shared" si="34"/>
        <v>-9.9577568396763516E-2</v>
      </c>
      <c r="AJ94">
        <f t="shared" si="35"/>
        <v>-3.9007337916479978E-2</v>
      </c>
      <c r="AK94">
        <f t="shared" si="49"/>
        <v>-2.5494788943993964E-2</v>
      </c>
      <c r="AL94">
        <f t="shared" si="26"/>
        <v>-0.16407969525723745</v>
      </c>
      <c r="AN94">
        <f t="shared" si="36"/>
        <v>0</v>
      </c>
      <c r="AO94">
        <f t="shared" si="36"/>
        <v>0</v>
      </c>
      <c r="AP94">
        <f t="shared" si="36"/>
        <v>-2.0666432704415804E-10</v>
      </c>
      <c r="AQ94">
        <f t="shared" si="36"/>
        <v>-5.1877685920487147E-6</v>
      </c>
      <c r="AR94">
        <f t="shared" si="36"/>
        <v>-5.1879752563757584E-6</v>
      </c>
      <c r="AS94">
        <f t="shared" si="36"/>
        <v>-2.0322760154320409E-6</v>
      </c>
      <c r="AT94">
        <f t="shared" si="36"/>
        <v>-1.3282743928929065E-6</v>
      </c>
      <c r="AU94">
        <f t="shared" si="23"/>
        <v>-8.5485256647007058E-6</v>
      </c>
      <c r="AW94">
        <v>91</v>
      </c>
      <c r="AX94">
        <f>IF(Z94&gt;0, (R94*SUMPRODUCT(K94:$K$98, X94:$X$98)-K94*$AZ$3)/Z94, 0)</f>
        <v>-2049588.4191525702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25</v>
      </c>
      <c r="R95">
        <f t="shared" si="28"/>
        <v>250000</v>
      </c>
      <c r="S95">
        <f t="shared" si="29"/>
        <v>-7214639.6648045303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-0.32520393271200521</v>
      </c>
      <c r="AC95">
        <f t="shared" si="30"/>
        <v>-0.29036509760003432</v>
      </c>
      <c r="AE95">
        <f t="shared" si="31"/>
        <v>0</v>
      </c>
      <c r="AF95">
        <f t="shared" si="32"/>
        <v>0</v>
      </c>
      <c r="AG95">
        <f t="shared" si="32"/>
        <v>-1.0061663197696975E-6</v>
      </c>
      <c r="AH95">
        <f t="shared" si="33"/>
        <v>-2.9208647170030473E-2</v>
      </c>
      <c r="AI95">
        <f t="shared" si="34"/>
        <v>-2.9209653336350241E-2</v>
      </c>
      <c r="AJ95">
        <f t="shared" si="35"/>
        <v>-3.4838835111970889E-2</v>
      </c>
      <c r="AK95">
        <f t="shared" si="49"/>
        <v>-2.2764275289840367E-2</v>
      </c>
      <c r="AL95">
        <f t="shared" si="26"/>
        <v>-8.6812763738161491E-2</v>
      </c>
      <c r="AN95">
        <f t="shared" si="36"/>
        <v>0</v>
      </c>
      <c r="AO95">
        <f t="shared" si="36"/>
        <v>0</v>
      </c>
      <c r="AP95">
        <f t="shared" si="36"/>
        <v>-4.6804556262082867E-11</v>
      </c>
      <c r="AQ95">
        <f t="shared" si="36"/>
        <v>-1.358719471073068E-6</v>
      </c>
      <c r="AR95">
        <f t="shared" si="36"/>
        <v>-1.35876627562933E-6</v>
      </c>
      <c r="AS95">
        <f t="shared" si="36"/>
        <v>-1.6206229388366955E-6</v>
      </c>
      <c r="AT95">
        <f t="shared" si="36"/>
        <v>-1.058942028404164E-6</v>
      </c>
      <c r="AU95">
        <f t="shared" si="23"/>
        <v>-4.0383312428701895E-6</v>
      </c>
      <c r="AW95">
        <v>92</v>
      </c>
      <c r="AX95">
        <f>IF(Z95&gt;0, (R95*SUMPRODUCT(K95:$K$98, X95:$X$98)-K95*$AZ$3)/Z95, 0)</f>
        <v>-7214639.6648045303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25</v>
      </c>
      <c r="R96">
        <f t="shared" si="28"/>
        <v>250000</v>
      </c>
      <c r="S96">
        <f t="shared" si="29"/>
        <v>-28594869.538257863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-0.29036509760003432</v>
      </c>
      <c r="AC96">
        <f t="shared" si="30"/>
        <v>-0.2592557216047171</v>
      </c>
      <c r="AE96">
        <f t="shared" si="31"/>
        <v>0</v>
      </c>
      <c r="AF96">
        <f t="shared" si="32"/>
        <v>0</v>
      </c>
      <c r="AG96">
        <f t="shared" si="32"/>
        <v>-2.2666279457740814E-7</v>
      </c>
      <c r="AH96">
        <f t="shared" si="33"/>
        <v>-7.6944186199459242E-3</v>
      </c>
      <c r="AI96">
        <f t="shared" si="34"/>
        <v>-7.694645282740502E-3</v>
      </c>
      <c r="AJ96">
        <f t="shared" si="35"/>
        <v>-3.1109375995317212E-2</v>
      </c>
      <c r="AK96">
        <f t="shared" si="49"/>
        <v>-2.0325556832002403E-2</v>
      </c>
      <c r="AL96">
        <f t="shared" si="26"/>
        <v>-5.9129578110060116E-2</v>
      </c>
      <c r="AN96">
        <f t="shared" si="36"/>
        <v>0</v>
      </c>
      <c r="AO96">
        <f t="shared" si="36"/>
        <v>0</v>
      </c>
      <c r="AP96">
        <f t="shared" si="36"/>
        <v>-9.4141382713832448E-12</v>
      </c>
      <c r="AQ96">
        <f t="shared" si="36"/>
        <v>-3.1957746281707859E-7</v>
      </c>
      <c r="AR96">
        <f t="shared" si="36"/>
        <v>-3.1958687695535E-7</v>
      </c>
      <c r="AS96">
        <f t="shared" si="36"/>
        <v>-1.2920866333726816E-6</v>
      </c>
      <c r="AT96">
        <f t="shared" si="36"/>
        <v>-8.4419502025499571E-7</v>
      </c>
      <c r="AU96">
        <f t="shared" si="23"/>
        <v>-2.4558685305830272E-6</v>
      </c>
      <c r="AW96">
        <v>93</v>
      </c>
      <c r="AX96">
        <f>IF(Z96&gt;0, (R96*SUMPRODUCT(K96:$K$98, X96:$X$98)-K96*$AZ$3)/Z96, 0)</f>
        <v>-28594869.538257863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25</v>
      </c>
      <c r="R97">
        <f t="shared" si="28"/>
        <v>250000</v>
      </c>
      <c r="S97">
        <f t="shared" si="29"/>
        <v>-129669588.84176408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-0.2592557216047171</v>
      </c>
      <c r="AC97">
        <f t="shared" si="30"/>
        <v>-0.23147859947254751</v>
      </c>
      <c r="AE97">
        <f t="shared" si="31"/>
        <v>0</v>
      </c>
      <c r="AF97">
        <f t="shared" si="32"/>
        <v>0</v>
      </c>
      <c r="AG97">
        <f t="shared" si="32"/>
        <v>-4.462854427552421E-8</v>
      </c>
      <c r="AH97">
        <f t="shared" si="33"/>
        <v>-1.7976762235610985E-3</v>
      </c>
      <c r="AI97">
        <f t="shared" si="34"/>
        <v>-1.7977208521053739E-3</v>
      </c>
      <c r="AJ97">
        <f t="shared" si="35"/>
        <v>-2.7777122132169596E-2</v>
      </c>
      <c r="AK97">
        <f t="shared" si="49"/>
        <v>-1.8147900512330201E-2</v>
      </c>
      <c r="AL97">
        <f t="shared" si="26"/>
        <v>-4.7722743496605172E-2</v>
      </c>
      <c r="AN97">
        <f t="shared" si="36"/>
        <v>0</v>
      </c>
      <c r="AO97">
        <f t="shared" si="36"/>
        <v>0</v>
      </c>
      <c r="AP97">
        <f t="shared" si="36"/>
        <v>-1.6549886971479758E-12</v>
      </c>
      <c r="AQ97">
        <f t="shared" si="36"/>
        <v>-6.6664370963068559E-8</v>
      </c>
      <c r="AR97">
        <f t="shared" si="36"/>
        <v>-6.6666025951765707E-8</v>
      </c>
      <c r="AS97">
        <f t="shared" si="36"/>
        <v>-1.0300766900266451E-6</v>
      </c>
      <c r="AT97">
        <f t="shared" si="36"/>
        <v>-6.7299013921331071E-7</v>
      </c>
      <c r="AU97">
        <f t="shared" si="23"/>
        <v>-1.7697328551917217E-6</v>
      </c>
      <c r="AW97">
        <v>94</v>
      </c>
      <c r="AX97">
        <f>IF(Z97&gt;0, (R97*SUMPRODUCT(K97:$K$98, X97:$X$98)-K97*$AZ$3)/Z97, 0)</f>
        <v>-129669588.84176408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-0.23147859947254751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-4.4628544275524207E-4</v>
      </c>
      <c r="AI98">
        <f t="shared" si="34"/>
        <v>-4.4628544275524207E-4</v>
      </c>
      <c r="AJ98">
        <f t="shared" si="35"/>
        <v>-0.23147859947254751</v>
      </c>
      <c r="AK98">
        <f t="shared" si="49"/>
        <v>-1.6203501963078328E-2</v>
      </c>
      <c r="AL98">
        <f t="shared" si="26"/>
        <v>-0.24812838687838107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-1.4776684795964068E-8</v>
      </c>
      <c r="AR98">
        <f t="shared" si="36"/>
        <v>-1.4776684795964068E-8</v>
      </c>
      <c r="AS98">
        <f t="shared" si="36"/>
        <v>-7.6643465677480289E-6</v>
      </c>
      <c r="AT98">
        <f t="shared" si="36"/>
        <v>-5.3650425974236208E-7</v>
      </c>
      <c r="AU98">
        <f t="shared" si="36"/>
        <v>-8.2156275122863535E-6</v>
      </c>
      <c r="AW98">
        <v>95</v>
      </c>
    </row>
    <row r="100" spans="5:50" x14ac:dyDescent="0.25">
      <c r="AN100" s="8">
        <f t="shared" ref="AN100:AU100" si="50">SUM(AN3:AN98)</f>
        <v>11410.361898486131</v>
      </c>
      <c r="AO100" s="8">
        <f t="shared" si="50"/>
        <v>-1141.0361898486133</v>
      </c>
      <c r="AP100" s="8">
        <f t="shared" si="50"/>
        <v>-491.06351455498697</v>
      </c>
      <c r="AQ100" s="8">
        <f t="shared" si="50"/>
        <v>-6242.0707632597241</v>
      </c>
      <c r="AR100" s="8">
        <f t="shared" si="50"/>
        <v>3536.1914308228024</v>
      </c>
      <c r="AS100" s="8">
        <f t="shared" si="50"/>
        <v>-39.809731617395883</v>
      </c>
      <c r="AT100" s="8">
        <f t="shared" si="50"/>
        <v>10.973559195591637</v>
      </c>
      <c r="AU100" s="8">
        <f t="shared" si="50"/>
        <v>3507.3552584010017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DAA35-20D0-4984-B8C2-98DF99F6CA7B}">
  <sheetPr codeName="Sheet8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13192.446143909097</v>
      </c>
      <c r="K3">
        <v>1</v>
      </c>
      <c r="L3" s="2">
        <v>0</v>
      </c>
      <c r="O3">
        <f>$C$3</f>
        <v>13192.446143909097</v>
      </c>
      <c r="P3">
        <f>O3*C5</f>
        <v>1319.2446143909099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13192.446143909097</v>
      </c>
      <c r="AF3">
        <f t="shared" ref="AF3:AG34" si="4">-$Z3*P3</f>
        <v>-1319.2446143909099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11600.051787718188</v>
      </c>
      <c r="AJ3">
        <f t="shared" ref="AJ3:AJ66" si="7">AB3-AC3</f>
        <v>0</v>
      </c>
      <c r="AL3">
        <f t="shared" ref="AL3:AL34" si="8">SUM(AI3:AK3)</f>
        <v>11600.051787718188</v>
      </c>
      <c r="AN3">
        <f t="shared" ref="AN3:AU34" si="9">AE3*$K3</f>
        <v>13192.446143909097</v>
      </c>
      <c r="AO3">
        <f t="shared" si="9"/>
        <v>-1319.2446143909099</v>
      </c>
      <c r="AP3">
        <f t="shared" si="9"/>
        <v>-273.14974180000002</v>
      </c>
      <c r="AQ3">
        <f t="shared" si="9"/>
        <v>0</v>
      </c>
      <c r="AR3">
        <f t="shared" si="9"/>
        <v>11600.051787718188</v>
      </c>
      <c r="AS3">
        <f t="shared" si="9"/>
        <v>0</v>
      </c>
      <c r="AT3">
        <f t="shared" si="9"/>
        <v>0</v>
      </c>
      <c r="AU3">
        <f t="shared" si="9"/>
        <v>11600.051787718188</v>
      </c>
      <c r="AW3">
        <v>0</v>
      </c>
      <c r="AX3">
        <f>IF(Z3&gt;0, (R3*SUMPRODUCT(K3:$K$98, X3:$X$98)-K3*$AZ$3)/Z3, 0)</f>
        <v>0</v>
      </c>
      <c r="AZ3">
        <f>C6*SUMPRODUCT(X4:X89, K4:K89)/1</f>
        <v>7179.6207528495743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487.64251270159053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481.58851770676756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-481.58851770676756</v>
      </c>
      <c r="AK4">
        <f>G4*SUM(AB4, AE4:AF4)</f>
        <v>0</v>
      </c>
      <c r="AL4">
        <f t="shared" si="8"/>
        <v>-1085.2940177067676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-563.21065397891596</v>
      </c>
      <c r="AR4">
        <f t="shared" si="9"/>
        <v>-563.21065397891596</v>
      </c>
      <c r="AS4">
        <f t="shared" si="9"/>
        <v>-449.28493115660746</v>
      </c>
      <c r="AT4">
        <f t="shared" si="9"/>
        <v>0</v>
      </c>
      <c r="AU4">
        <f t="shared" si="9"/>
        <v>-1012.4955851355235</v>
      </c>
      <c r="AW4">
        <v>1</v>
      </c>
      <c r="AX4">
        <f>IF(Z4&gt;0, (R4*SUMPRODUCT(K4:$K$98, X4:$X$98)-K4*$AZ$3)/Z4, 0)</f>
        <v>487.64251270159053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250000</v>
      </c>
      <c r="S5">
        <f t="shared" si="1"/>
        <v>489.1359212846985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481.58851770676756</v>
      </c>
      <c r="AC5">
        <f t="shared" si="2"/>
        <v>477.05882926222148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-599.99823973100354</v>
      </c>
      <c r="AI5">
        <f t="shared" si="6"/>
        <v>-624.38097306253042</v>
      </c>
      <c r="AJ5">
        <f t="shared" si="7"/>
        <v>4.5296884445460819</v>
      </c>
      <c r="AK5">
        <f>G5*SUM(AB5, AE5:AF5)</f>
        <v>19.745129225977472</v>
      </c>
      <c r="AL5">
        <f t="shared" si="8"/>
        <v>-600.10615539200683</v>
      </c>
      <c r="AN5">
        <f t="shared" si="9"/>
        <v>0</v>
      </c>
      <c r="AO5">
        <f t="shared" si="9"/>
        <v>0</v>
      </c>
      <c r="AP5">
        <f t="shared" si="9"/>
        <v>-20.849870764555416</v>
      </c>
      <c r="AQ5">
        <f t="shared" si="9"/>
        <v>-513.06330538327575</v>
      </c>
      <c r="AR5">
        <f t="shared" si="9"/>
        <v>-533.91317614783111</v>
      </c>
      <c r="AS5">
        <f t="shared" si="9"/>
        <v>3.8733729064891347</v>
      </c>
      <c r="AT5">
        <f t="shared" si="9"/>
        <v>16.884218311109908</v>
      </c>
      <c r="AU5">
        <f t="shared" si="9"/>
        <v>-513.15558493023207</v>
      </c>
      <c r="AW5">
        <v>2</v>
      </c>
      <c r="AX5">
        <f>IF(Z5&gt;0, (R5*SUMPRODUCT(K5:$K$98, X5:$X$98)-K5*$AZ$3)/Z5, 0)</f>
        <v>489.1359212846985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250000</v>
      </c>
      <c r="S6">
        <f t="shared" si="1"/>
        <v>586.51982029022361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477.05882926222148</v>
      </c>
      <c r="AC6">
        <f t="shared" si="2"/>
        <v>564.91533691684981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-597.82097619637614</v>
      </c>
      <c r="AI6">
        <f t="shared" si="6"/>
        <v>-621.90010009696812</v>
      </c>
      <c r="AJ6">
        <f t="shared" si="7"/>
        <v>-87.856507654628331</v>
      </c>
      <c r="AK6">
        <f>G6*SUM(AB6, AE6:AF6)</f>
        <v>27.907941511839958</v>
      </c>
      <c r="AL6">
        <f t="shared" si="8"/>
        <v>-681.84866623975654</v>
      </c>
      <c r="AN6">
        <f t="shared" si="9"/>
        <v>0</v>
      </c>
      <c r="AO6">
        <f t="shared" si="9"/>
        <v>0</v>
      </c>
      <c r="AP6">
        <f t="shared" si="9"/>
        <v>-18.574877677872834</v>
      </c>
      <c r="AQ6">
        <f t="shared" si="9"/>
        <v>-461.16509686804704</v>
      </c>
      <c r="AR6">
        <f t="shared" si="9"/>
        <v>-479.73997454591989</v>
      </c>
      <c r="AS6">
        <f t="shared" si="9"/>
        <v>-67.773391159372622</v>
      </c>
      <c r="AT6">
        <f t="shared" si="9"/>
        <v>21.52846598421764</v>
      </c>
      <c r="AU6">
        <f t="shared" si="9"/>
        <v>-525.98489972107495</v>
      </c>
      <c r="AW6">
        <v>3</v>
      </c>
      <c r="AX6">
        <f>IF(Z6&gt;0, (R6*SUMPRODUCT(K6:$K$98, X6:$X$98)-K6*$AZ$3)/Z6, 0)</f>
        <v>586.51982029022361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250000</v>
      </c>
      <c r="S7">
        <f t="shared" si="1"/>
        <v>634.09846015198991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564.91533691684981</v>
      </c>
      <c r="AC7">
        <f t="shared" si="2"/>
        <v>603.12114110069888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-596.46108864669623</v>
      </c>
      <c r="AI7">
        <f t="shared" si="6"/>
        <v>-620.23977519941764</v>
      </c>
      <c r="AJ7">
        <f t="shared" si="7"/>
        <v>-38.205804183849068</v>
      </c>
      <c r="AK7">
        <f>G7*SUM(AB7, AE7:AF7)</f>
        <v>27.737343042617326</v>
      </c>
      <c r="AL7">
        <f t="shared" si="8"/>
        <v>-630.70823634064936</v>
      </c>
      <c r="AN7">
        <f t="shared" si="9"/>
        <v>0</v>
      </c>
      <c r="AO7">
        <f t="shared" si="9"/>
        <v>0</v>
      </c>
      <c r="AP7">
        <f t="shared" si="9"/>
        <v>-16.689215989897903</v>
      </c>
      <c r="AQ7">
        <f t="shared" si="9"/>
        <v>-418.62984803317869</v>
      </c>
      <c r="AR7">
        <f t="shared" si="9"/>
        <v>-435.31906402307658</v>
      </c>
      <c r="AS7">
        <f t="shared" si="9"/>
        <v>-26.814976372991786</v>
      </c>
      <c r="AT7">
        <f t="shared" si="9"/>
        <v>19.467623158990381</v>
      </c>
      <c r="AU7">
        <f t="shared" si="9"/>
        <v>-442.66641723707801</v>
      </c>
      <c r="AW7">
        <v>4</v>
      </c>
      <c r="AX7">
        <f>IF(Z7&gt;0, (R7*SUMPRODUCT(K7:$K$98, X7:$X$98)-K7*$AZ$3)/Z7, 0)</f>
        <v>634.09846015198991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250000</v>
      </c>
      <c r="S8">
        <f t="shared" si="1"/>
        <v>553.48519249077185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603.12114110069888</v>
      </c>
      <c r="AC8">
        <f t="shared" si="2"/>
        <v>519.86422092010889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-595.0271518863517</v>
      </c>
      <c r="AI8">
        <f t="shared" si="6"/>
        <v>-618.50854885835724</v>
      </c>
      <c r="AJ8">
        <f t="shared" si="7"/>
        <v>83.256920180589987</v>
      </c>
      <c r="AK8">
        <f t="shared" ref="AK8:AK71" si="22">G8*SUM(AB8:AB8, AE8:AF8)</f>
        <v>12.846480305444885</v>
      </c>
      <c r="AL8">
        <f t="shared" si="8"/>
        <v>-522.4051483723224</v>
      </c>
      <c r="AN8">
        <f t="shared" si="9"/>
        <v>0</v>
      </c>
      <c r="AO8">
        <f t="shared" si="9"/>
        <v>0</v>
      </c>
      <c r="AP8">
        <f t="shared" si="9"/>
        <v>-15.383703432204351</v>
      </c>
      <c r="AQ8">
        <f t="shared" si="9"/>
        <v>-389.82864816952264</v>
      </c>
      <c r="AR8">
        <f t="shared" si="9"/>
        <v>-405.21235160172699</v>
      </c>
      <c r="AS8">
        <f t="shared" si="9"/>
        <v>54.545296869001071</v>
      </c>
      <c r="AT8">
        <f t="shared" si="9"/>
        <v>8.4162983745058977</v>
      </c>
      <c r="AU8">
        <f t="shared" si="9"/>
        <v>-342.25075635822003</v>
      </c>
      <c r="AW8">
        <v>5</v>
      </c>
      <c r="AX8">
        <f>IF(Z8&gt;0, (R8*SUMPRODUCT(K8:$K$98, X8:$X$98)-K8*$AZ$3)/Z8, 0)</f>
        <v>553.48519249077185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250000</v>
      </c>
      <c r="S9">
        <f t="shared" si="1"/>
        <v>408.68620456003754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519.86422092010889</v>
      </c>
      <c r="AC9">
        <f t="shared" si="2"/>
        <v>379.05170911438199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-593.73299278640354</v>
      </c>
      <c r="AI9">
        <f t="shared" si="6"/>
        <v>-616.92020248941037</v>
      </c>
      <c r="AJ9">
        <f t="shared" si="7"/>
        <v>140.8125118057269</v>
      </c>
      <c r="AK9">
        <f t="shared" si="22"/>
        <v>3.0671989034286424</v>
      </c>
      <c r="AL9">
        <f t="shared" si="8"/>
        <v>-473.04049178025485</v>
      </c>
      <c r="AN9">
        <f t="shared" si="9"/>
        <v>0</v>
      </c>
      <c r="AO9">
        <f t="shared" si="9"/>
        <v>0</v>
      </c>
      <c r="AP9">
        <f t="shared" si="9"/>
        <v>-14.386749047411111</v>
      </c>
      <c r="AQ9">
        <f t="shared" si="9"/>
        <v>-368.38790340860407</v>
      </c>
      <c r="AR9">
        <f t="shared" si="9"/>
        <v>-382.77465245601519</v>
      </c>
      <c r="AS9">
        <f t="shared" si="9"/>
        <v>87.368609506382398</v>
      </c>
      <c r="AT9">
        <f t="shared" si="9"/>
        <v>1.9030759400256834</v>
      </c>
      <c r="AU9">
        <f t="shared" si="9"/>
        <v>-293.50296700960712</v>
      </c>
      <c r="AW9">
        <v>6</v>
      </c>
      <c r="AX9">
        <f>IF(Z9&gt;0, (R9*SUMPRODUCT(K9:$K$98, X9:$X$98)-K9*$AZ$3)/Z9, 0)</f>
        <v>408.68620456003754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250000</v>
      </c>
      <c r="S10">
        <f t="shared" si="1"/>
        <v>261.28249735166725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379.05170911438199</v>
      </c>
      <c r="AC10">
        <f t="shared" si="2"/>
        <v>239.29270968021316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-593.61784245555202</v>
      </c>
      <c r="AI10">
        <f t="shared" si="6"/>
        <v>-616.51381827728324</v>
      </c>
      <c r="AJ10">
        <f t="shared" si="7"/>
        <v>139.75899943416883</v>
      </c>
      <c r="AK10">
        <f t="shared" si="22"/>
        <v>1.5541120073689663</v>
      </c>
      <c r="AL10">
        <f t="shared" si="8"/>
        <v>-475.20070683574545</v>
      </c>
      <c r="AN10">
        <f t="shared" si="9"/>
        <v>0</v>
      </c>
      <c r="AO10">
        <f t="shared" si="9"/>
        <v>0</v>
      </c>
      <c r="AP10">
        <f t="shared" si="9"/>
        <v>-13.476947074490068</v>
      </c>
      <c r="AQ10">
        <f t="shared" si="9"/>
        <v>-349.41320289364023</v>
      </c>
      <c r="AR10">
        <f t="shared" si="9"/>
        <v>-362.89014996813029</v>
      </c>
      <c r="AS10">
        <f t="shared" si="9"/>
        <v>82.264440407482994</v>
      </c>
      <c r="AT10">
        <f t="shared" si="9"/>
        <v>0.91477582935171808</v>
      </c>
      <c r="AU10">
        <f t="shared" si="9"/>
        <v>-279.7109337312956</v>
      </c>
      <c r="AW10">
        <v>7</v>
      </c>
      <c r="AX10">
        <f>IF(Z10&gt;0, (R10*SUMPRODUCT(K10:$K$98, X10:$X$98)-K10*$AZ$3)/Z10, 0)</f>
        <v>261.28249735166725</v>
      </c>
    </row>
    <row r="11" spans="1:52" x14ac:dyDescent="0.25">
      <c r="A11" t="s">
        <v>33</v>
      </c>
      <c r="C11" s="12">
        <f>AU91</f>
        <v>4052.2757397542232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250000</v>
      </c>
      <c r="S11">
        <f t="shared" si="1"/>
        <v>110.91155937832491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239.29270968021316</v>
      </c>
      <c r="AC11">
        <f t="shared" si="2"/>
        <v>100.29819889601549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-593.18665199183079</v>
      </c>
      <c r="AI11">
        <f t="shared" si="6"/>
        <v>-615.7943493901455</v>
      </c>
      <c r="AJ11">
        <f t="shared" si="7"/>
        <v>138.99451078419767</v>
      </c>
      <c r="AK11">
        <f t="shared" si="22"/>
        <v>0.57430250323251153</v>
      </c>
      <c r="AL11">
        <f t="shared" si="8"/>
        <v>-476.2255361027153</v>
      </c>
      <c r="AN11">
        <f t="shared" si="9"/>
        <v>0</v>
      </c>
      <c r="AO11">
        <f t="shared" si="9"/>
        <v>0</v>
      </c>
      <c r="AP11">
        <f t="shared" si="9"/>
        <v>-12.644680410522664</v>
      </c>
      <c r="AQ11">
        <f t="shared" si="9"/>
        <v>-331.77441762750027</v>
      </c>
      <c r="AR11">
        <f t="shared" si="9"/>
        <v>-344.41909803802292</v>
      </c>
      <c r="AS11">
        <f t="shared" si="9"/>
        <v>77.740830333925942</v>
      </c>
      <c r="AT11">
        <f t="shared" si="9"/>
        <v>0.32121235012989835</v>
      </c>
      <c r="AU11">
        <f t="shared" si="9"/>
        <v>-266.3570553539671</v>
      </c>
      <c r="AW11">
        <v>8</v>
      </c>
      <c r="AX11">
        <f>IF(Z11&gt;0, (R11*SUMPRODUCT(K11:$K$98, X11:$X$98)-K11*$AZ$3)/Z11, 0)</f>
        <v>110.91155937832491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25</v>
      </c>
      <c r="R12">
        <f t="shared" si="0"/>
        <v>250000</v>
      </c>
      <c r="S12">
        <f t="shared" si="1"/>
        <v>-35.723408057511072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100.29819889601549</v>
      </c>
      <c r="AC12">
        <f t="shared" si="2"/>
        <v>-31.897078068251179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-593.6745164481614</v>
      </c>
      <c r="AI12">
        <f t="shared" si="6"/>
        <v>-615.99676942084818</v>
      </c>
      <c r="AJ12">
        <f t="shared" si="7"/>
        <v>132.19527696426667</v>
      </c>
      <c r="AK12">
        <f t="shared" si="22"/>
        <v>0.23068585746083564</v>
      </c>
      <c r="AL12">
        <f t="shared" si="8"/>
        <v>-483.57080659912066</v>
      </c>
      <c r="AN12">
        <f t="shared" si="9"/>
        <v>0</v>
      </c>
      <c r="AO12">
        <f t="shared" si="9"/>
        <v>0</v>
      </c>
      <c r="AP12">
        <f t="shared" si="9"/>
        <v>-11.864514756223789</v>
      </c>
      <c r="AQ12">
        <f t="shared" si="9"/>
        <v>-315.5443166696374</v>
      </c>
      <c r="AR12">
        <f t="shared" si="9"/>
        <v>-327.40883142586119</v>
      </c>
      <c r="AS12">
        <f t="shared" si="9"/>
        <v>70.263195035229927</v>
      </c>
      <c r="AT12">
        <f t="shared" si="9"/>
        <v>0.12261198559326202</v>
      </c>
      <c r="AU12">
        <f t="shared" si="9"/>
        <v>-257.02302440503797</v>
      </c>
      <c r="AW12">
        <v>9</v>
      </c>
      <c r="AX12">
        <f>IF(Z12&gt;0, (R12*SUMPRODUCT(K12:$K$98, X12:$X$98)-K12*$AZ$3)/Z12, 0)</f>
        <v>-35.723408057511072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25</v>
      </c>
      <c r="R13">
        <f t="shared" si="0"/>
        <v>250000</v>
      </c>
      <c r="S13">
        <f t="shared" si="1"/>
        <v>-180.14828942820893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-31.897078068251179</v>
      </c>
      <c r="AC13">
        <f t="shared" si="2"/>
        <v>-158.81560839105532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-594.63914860145735</v>
      </c>
      <c r="AI13">
        <f t="shared" si="6"/>
        <v>-616.67871512955708</v>
      </c>
      <c r="AJ13">
        <f t="shared" si="7"/>
        <v>126.91853032280414</v>
      </c>
      <c r="AK13">
        <f t="shared" si="22"/>
        <v>-6.3794156136502356E-2</v>
      </c>
      <c r="AL13">
        <f t="shared" si="8"/>
        <v>-489.82397896288944</v>
      </c>
      <c r="AN13">
        <f t="shared" si="9"/>
        <v>0</v>
      </c>
      <c r="AO13">
        <f t="shared" si="9"/>
        <v>0</v>
      </c>
      <c r="AP13">
        <f t="shared" si="9"/>
        <v>-11.135231849591412</v>
      </c>
      <c r="AQ13">
        <f t="shared" si="9"/>
        <v>-300.43443813101908</v>
      </c>
      <c r="AR13">
        <f t="shared" si="9"/>
        <v>-311.56966998061046</v>
      </c>
      <c r="AS13">
        <f t="shared" si="9"/>
        <v>64.124095151869241</v>
      </c>
      <c r="AT13">
        <f t="shared" si="9"/>
        <v>-3.2231247303493825E-2</v>
      </c>
      <c r="AU13">
        <f t="shared" si="9"/>
        <v>-247.47780607604469</v>
      </c>
      <c r="AW13">
        <v>10</v>
      </c>
      <c r="AX13">
        <f>IF(Z13&gt;0, (R13*SUMPRODUCT(K13:$K$98, X13:$X$98)-K13*$AZ$3)/Z13, 0)</f>
        <v>-180.14828942820893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250000</v>
      </c>
      <c r="S14">
        <f t="shared" si="1"/>
        <v>-81.111546442184604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-158.81560839105532</v>
      </c>
      <c r="AC14">
        <f t="shared" si="2"/>
        <v>-70.598014214041086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-596.25733087288472</v>
      </c>
      <c r="AI14">
        <f t="shared" si="6"/>
        <v>-618.01687600261619</v>
      </c>
      <c r="AJ14">
        <f t="shared" si="7"/>
        <v>-88.217594177014234</v>
      </c>
      <c r="AK14">
        <f t="shared" si="22"/>
        <v>-11.117092587373874</v>
      </c>
      <c r="AL14">
        <f t="shared" si="8"/>
        <v>-717.35156276700434</v>
      </c>
      <c r="AN14">
        <f t="shared" si="9"/>
        <v>0</v>
      </c>
      <c r="AO14">
        <f t="shared" si="9"/>
        <v>0</v>
      </c>
      <c r="AP14">
        <f t="shared" si="9"/>
        <v>-9.8158520808265823</v>
      </c>
      <c r="AQ14">
        <f t="shared" si="9"/>
        <v>-268.97500508683351</v>
      </c>
      <c r="AR14">
        <f t="shared" si="9"/>
        <v>-278.79085716766008</v>
      </c>
      <c r="AS14">
        <f t="shared" si="9"/>
        <v>-39.79544839771409</v>
      </c>
      <c r="AT14">
        <f t="shared" si="9"/>
        <v>-5.0149824252260098</v>
      </c>
      <c r="AU14">
        <f t="shared" si="9"/>
        <v>-323.60128799060021</v>
      </c>
      <c r="AW14">
        <v>11</v>
      </c>
      <c r="AX14">
        <f>IF(Z14&gt;0, (R14*SUMPRODUCT(K14:$K$98, X14:$X$98)-K14*$AZ$3)/Z14, 0)</f>
        <v>-81.111546442184604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250000</v>
      </c>
      <c r="S15">
        <f t="shared" si="1"/>
        <v>8.6557146783602903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-70.598014214041086</v>
      </c>
      <c r="AC15">
        <f t="shared" si="2"/>
        <v>7.4377238312972613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-598.30328162796377</v>
      </c>
      <c r="AI15">
        <f t="shared" si="6"/>
        <v>-619.78540097823509</v>
      </c>
      <c r="AJ15">
        <f t="shared" si="7"/>
        <v>-78.035738045338348</v>
      </c>
      <c r="AK15">
        <f t="shared" si="22"/>
        <v>-4.9418609949828767</v>
      </c>
      <c r="AL15">
        <f t="shared" si="8"/>
        <v>-702.76300001855634</v>
      </c>
      <c r="AN15">
        <f t="shared" si="9"/>
        <v>0</v>
      </c>
      <c r="AO15">
        <f t="shared" si="9"/>
        <v>0</v>
      </c>
      <c r="AP15">
        <f t="shared" si="9"/>
        <v>-8.6524140763667834</v>
      </c>
      <c r="AQ15">
        <f t="shared" si="9"/>
        <v>-240.98030792426627</v>
      </c>
      <c r="AR15">
        <f t="shared" si="9"/>
        <v>-249.63272200063304</v>
      </c>
      <c r="AS15">
        <f t="shared" si="9"/>
        <v>-31.430675312518787</v>
      </c>
      <c r="AT15">
        <f t="shared" si="9"/>
        <v>-1.9904473548089496</v>
      </c>
      <c r="AU15">
        <f t="shared" si="9"/>
        <v>-283.05384466796079</v>
      </c>
      <c r="AW15">
        <v>12</v>
      </c>
      <c r="AX15">
        <f>IF(Z15&gt;0, (R15*SUMPRODUCT(K15:$K$98, X15:$X$98)-K15*$AZ$3)/Z15, 0)</f>
        <v>8.6557146783602903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250000</v>
      </c>
      <c r="S16">
        <f t="shared" si="1"/>
        <v>89.932551163406629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7.4377238312972613</v>
      </c>
      <c r="AC16">
        <f t="shared" si="2"/>
        <v>76.288436560757873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-601.72490406077623</v>
      </c>
      <c r="AI16">
        <f t="shared" si="6"/>
        <v>-622.9320297271388</v>
      </c>
      <c r="AJ16">
        <f t="shared" si="7"/>
        <v>-68.850712729460611</v>
      </c>
      <c r="AK16">
        <f t="shared" si="22"/>
        <v>0.52064066819080834</v>
      </c>
      <c r="AL16">
        <f t="shared" si="8"/>
        <v>-691.26210178840859</v>
      </c>
      <c r="AN16">
        <f t="shared" si="9"/>
        <v>0</v>
      </c>
      <c r="AO16">
        <f t="shared" si="9"/>
        <v>0</v>
      </c>
      <c r="AP16">
        <f t="shared" si="9"/>
        <v>-7.6264768671022392</v>
      </c>
      <c r="AQ16">
        <f t="shared" si="9"/>
        <v>-216.39146829113551</v>
      </c>
      <c r="AR16">
        <f t="shared" si="9"/>
        <v>-224.01794515823775</v>
      </c>
      <c r="AS16">
        <f t="shared" si="9"/>
        <v>-24.759997001743404</v>
      </c>
      <c r="AT16">
        <f t="shared" si="9"/>
        <v>0.18723206881014792</v>
      </c>
      <c r="AU16">
        <f t="shared" si="9"/>
        <v>-248.59071009117099</v>
      </c>
      <c r="AW16">
        <v>13</v>
      </c>
      <c r="AX16">
        <f>IF(Z16&gt;0, (R16*SUMPRODUCT(K16:$K$98, X16:$X$98)-K16*$AZ$3)/Z16, 0)</f>
        <v>89.932551163406629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250000</v>
      </c>
      <c r="S17">
        <f t="shared" si="1"/>
        <v>163.04727982470627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76.288436560757873</v>
      </c>
      <c r="AC17">
        <f t="shared" si="2"/>
        <v>136.53180813902009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-606.65273338202132</v>
      </c>
      <c r="AI17">
        <f t="shared" si="6"/>
        <v>-627.5871225183821</v>
      </c>
      <c r="AJ17">
        <f t="shared" si="7"/>
        <v>-60.243371578262213</v>
      </c>
      <c r="AK17">
        <f t="shared" si="22"/>
        <v>5.3401905592530516</v>
      </c>
      <c r="AL17">
        <f t="shared" si="8"/>
        <v>-682.49030353739124</v>
      </c>
      <c r="AN17">
        <f t="shared" si="9"/>
        <v>0</v>
      </c>
      <c r="AO17">
        <f t="shared" si="9"/>
        <v>0</v>
      </c>
      <c r="AP17">
        <f t="shared" si="9"/>
        <v>-6.7217819086547932</v>
      </c>
      <c r="AQ17">
        <f t="shared" si="9"/>
        <v>-194.78893515935363</v>
      </c>
      <c r="AR17">
        <f t="shared" si="9"/>
        <v>-201.5107170680084</v>
      </c>
      <c r="AS17">
        <f t="shared" si="9"/>
        <v>-19.343425908128832</v>
      </c>
      <c r="AT17">
        <f t="shared" si="9"/>
        <v>1.7146713026180234</v>
      </c>
      <c r="AU17">
        <f t="shared" si="9"/>
        <v>-219.13947167351921</v>
      </c>
      <c r="AW17">
        <v>14</v>
      </c>
      <c r="AX17">
        <f>IF(Z17&gt;0, (R17*SUMPRODUCT(K17:$K$98, X17:$X$98)-K17*$AZ$3)/Z17, 0)</f>
        <v>163.04727982470627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250000</v>
      </c>
      <c r="S18">
        <f t="shared" si="1"/>
        <v>228.34346559269059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136.53180813902009</v>
      </c>
      <c r="AC18">
        <f t="shared" si="2"/>
        <v>188.73826572020062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-611.88581712551297</v>
      </c>
      <c r="AI18">
        <f t="shared" si="6"/>
        <v>-632.54967378879758</v>
      </c>
      <c r="AJ18">
        <f t="shared" si="7"/>
        <v>-52.20645758118053</v>
      </c>
      <c r="AK18">
        <f t="shared" si="22"/>
        <v>9.5572265697314069</v>
      </c>
      <c r="AL18">
        <f t="shared" si="8"/>
        <v>-675.19890480024674</v>
      </c>
      <c r="AN18">
        <f t="shared" si="9"/>
        <v>0</v>
      </c>
      <c r="AO18">
        <f t="shared" si="9"/>
        <v>0</v>
      </c>
      <c r="AP18">
        <f t="shared" si="9"/>
        <v>-5.9240331857087201</v>
      </c>
      <c r="AQ18">
        <f t="shared" si="9"/>
        <v>-175.41894262926311</v>
      </c>
      <c r="AR18">
        <f t="shared" si="9"/>
        <v>-181.34297581497185</v>
      </c>
      <c r="AS18">
        <f t="shared" si="9"/>
        <v>-14.966847295680385</v>
      </c>
      <c r="AT18">
        <f t="shared" si="9"/>
        <v>2.7399206394527154</v>
      </c>
      <c r="AU18">
        <f t="shared" si="9"/>
        <v>-193.56990247119953</v>
      </c>
      <c r="AW18">
        <v>15</v>
      </c>
      <c r="AX18">
        <f>IF(Z18&gt;0, (R18*SUMPRODUCT(K18:$K$98, X18:$X$98)-K18*$AZ$3)/Z18, 0)</f>
        <v>228.34346559269059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25</v>
      </c>
      <c r="R19">
        <f t="shared" si="0"/>
        <v>250000</v>
      </c>
      <c r="S19">
        <f t="shared" si="1"/>
        <v>286.64660714267376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188.73826572020062</v>
      </c>
      <c r="AC19">
        <f t="shared" si="2"/>
        <v>233.85092375212756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-618.15017998522671</v>
      </c>
      <c r="AI19">
        <f t="shared" si="6"/>
        <v>-638.54558306387992</v>
      </c>
      <c r="AJ19">
        <f t="shared" si="7"/>
        <v>-45.112658031926941</v>
      </c>
      <c r="AK19">
        <f t="shared" si="22"/>
        <v>13.211678600414045</v>
      </c>
      <c r="AL19">
        <f t="shared" si="8"/>
        <v>-670.44656249539275</v>
      </c>
      <c r="AN19">
        <f t="shared" si="9"/>
        <v>0</v>
      </c>
      <c r="AO19">
        <f t="shared" si="9"/>
        <v>0</v>
      </c>
      <c r="AP19">
        <f t="shared" si="9"/>
        <v>-5.2205994368161113</v>
      </c>
      <c r="AQ19">
        <f t="shared" si="9"/>
        <v>-158.2275412284595</v>
      </c>
      <c r="AR19">
        <f t="shared" si="9"/>
        <v>-163.44814066527562</v>
      </c>
      <c r="AS19">
        <f t="shared" si="9"/>
        <v>-11.547460778613232</v>
      </c>
      <c r="AT19">
        <f t="shared" si="9"/>
        <v>3.3817856697770914</v>
      </c>
      <c r="AU19">
        <f t="shared" si="9"/>
        <v>-171.61381577411174</v>
      </c>
      <c r="AW19">
        <v>16</v>
      </c>
      <c r="AX19">
        <f>IF(Z19&gt;0, (R19*SUMPRODUCT(K19:$K$98, X19:$X$98)-K19*$AZ$3)/Z19, 0)</f>
        <v>286.64660714267376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250000</v>
      </c>
      <c r="S20">
        <f t="shared" si="1"/>
        <v>338.47629488325919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233.85092375212756</v>
      </c>
      <c r="AC20">
        <f t="shared" si="2"/>
        <v>272.52659739973046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-625.2114955366676</v>
      </c>
      <c r="AI20">
        <f t="shared" si="6"/>
        <v>-645.34042343498061</v>
      </c>
      <c r="AJ20">
        <f t="shared" si="7"/>
        <v>-38.675673647602906</v>
      </c>
      <c r="AK20">
        <f t="shared" si="22"/>
        <v>16.36956466264893</v>
      </c>
      <c r="AL20">
        <f t="shared" si="8"/>
        <v>-667.6465324199346</v>
      </c>
      <c r="AN20">
        <f t="shared" si="9"/>
        <v>0</v>
      </c>
      <c r="AO20">
        <f t="shared" si="9"/>
        <v>0</v>
      </c>
      <c r="AP20">
        <f t="shared" si="9"/>
        <v>-4.600348160930861</v>
      </c>
      <c r="AQ20">
        <f t="shared" si="9"/>
        <v>-142.88841254809162</v>
      </c>
      <c r="AR20">
        <f t="shared" si="9"/>
        <v>-147.48876070902247</v>
      </c>
      <c r="AS20">
        <f t="shared" si="9"/>
        <v>-8.8390978911710221</v>
      </c>
      <c r="AT20">
        <f t="shared" si="9"/>
        <v>3.7411677895357296</v>
      </c>
      <c r="AU20">
        <f t="shared" si="9"/>
        <v>-152.58669081065779</v>
      </c>
      <c r="AW20">
        <v>17</v>
      </c>
      <c r="AX20">
        <f>IF(Z20&gt;0, (R20*SUMPRODUCT(K20:$K$98, X20:$X$98)-K20*$AZ$3)/Z20, 0)</f>
        <v>338.47629488325919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250000</v>
      </c>
      <c r="S21">
        <f t="shared" si="1"/>
        <v>384.41544721772419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272.52659739973046</v>
      </c>
      <c r="AC21">
        <f t="shared" si="2"/>
        <v>305.44462670526673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-634.11718721641751</v>
      </c>
      <c r="AI21">
        <f t="shared" si="6"/>
        <v>-653.98141411702579</v>
      </c>
      <c r="AJ21">
        <f t="shared" si="7"/>
        <v>-32.918029305536265</v>
      </c>
      <c r="AK21">
        <f t="shared" si="22"/>
        <v>19.076861817981133</v>
      </c>
      <c r="AL21">
        <f t="shared" si="8"/>
        <v>-667.82258160458093</v>
      </c>
      <c r="AN21">
        <f t="shared" si="9"/>
        <v>0</v>
      </c>
      <c r="AO21">
        <f t="shared" si="9"/>
        <v>0</v>
      </c>
      <c r="AP21">
        <f t="shared" si="9"/>
        <v>-4.0534395568909209</v>
      </c>
      <c r="AQ21">
        <f t="shared" si="9"/>
        <v>-129.39621074750846</v>
      </c>
      <c r="AR21">
        <f t="shared" si="9"/>
        <v>-133.4496503043994</v>
      </c>
      <c r="AS21">
        <f t="shared" si="9"/>
        <v>-6.717162605400441</v>
      </c>
      <c r="AT21">
        <f t="shared" si="9"/>
        <v>3.8927720017122329</v>
      </c>
      <c r="AU21">
        <f t="shared" si="9"/>
        <v>-136.27404090808761</v>
      </c>
      <c r="AW21">
        <v>18</v>
      </c>
      <c r="AX21">
        <f>IF(Z21&gt;0, (R21*SUMPRODUCT(K21:$K$98, X21:$X$98)-K21*$AZ$3)/Z21, 0)</f>
        <v>384.41544721772419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25</v>
      </c>
      <c r="R22">
        <f t="shared" si="0"/>
        <v>250000</v>
      </c>
      <c r="S22">
        <f t="shared" si="1"/>
        <v>424.74522982104725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305.44462670526673</v>
      </c>
      <c r="AC22">
        <f t="shared" si="2"/>
        <v>333.01845332706853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-645.13804545727635</v>
      </c>
      <c r="AI22">
        <f t="shared" si="6"/>
        <v>-664.73911628433279</v>
      </c>
      <c r="AJ22">
        <f t="shared" si="7"/>
        <v>-27.5738266218018</v>
      </c>
      <c r="AK22">
        <f t="shared" si="22"/>
        <v>21.381123869368672</v>
      </c>
      <c r="AL22">
        <f t="shared" si="8"/>
        <v>-670.93181903676589</v>
      </c>
      <c r="AN22">
        <f t="shared" si="9"/>
        <v>0</v>
      </c>
      <c r="AO22">
        <f t="shared" si="9"/>
        <v>0</v>
      </c>
      <c r="AP22">
        <f t="shared" si="9"/>
        <v>-3.5711970103949939</v>
      </c>
      <c r="AQ22">
        <f t="shared" si="9"/>
        <v>-117.54026499658752</v>
      </c>
      <c r="AR22">
        <f t="shared" si="9"/>
        <v>-121.11146200698252</v>
      </c>
      <c r="AS22">
        <f t="shared" si="9"/>
        <v>-5.0237850812213152</v>
      </c>
      <c r="AT22">
        <f t="shared" si="9"/>
        <v>3.8955119500805924</v>
      </c>
      <c r="AU22">
        <f t="shared" si="9"/>
        <v>-122.23973513812324</v>
      </c>
      <c r="AW22">
        <v>19</v>
      </c>
      <c r="AX22">
        <f>IF(Z22&gt;0, (R22*SUMPRODUCT(K22:$K$98, X22:$X$98)-K22*$AZ$3)/Z22, 0)</f>
        <v>424.74522982104725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250000</v>
      </c>
      <c r="S23">
        <f t="shared" si="1"/>
        <v>459.72418046045004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333.01845332706853</v>
      </c>
      <c r="AC23">
        <f t="shared" si="2"/>
        <v>355.63000741022279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-657.46323390600082</v>
      </c>
      <c r="AI23">
        <f t="shared" si="6"/>
        <v>-676.80254770139607</v>
      </c>
      <c r="AJ23">
        <f t="shared" si="7"/>
        <v>-22.61155408315426</v>
      </c>
      <c r="AK23">
        <f t="shared" si="22"/>
        <v>23.311291732894798</v>
      </c>
      <c r="AL23">
        <f t="shared" si="8"/>
        <v>-676.10281005165552</v>
      </c>
      <c r="AN23">
        <f t="shared" si="9"/>
        <v>0</v>
      </c>
      <c r="AO23">
        <f t="shared" si="9"/>
        <v>0</v>
      </c>
      <c r="AP23">
        <f t="shared" si="9"/>
        <v>-3.145987907396107</v>
      </c>
      <c r="AQ23">
        <f t="shared" si="9"/>
        <v>-106.95164292325096</v>
      </c>
      <c r="AR23">
        <f t="shared" si="9"/>
        <v>-110.09763083064705</v>
      </c>
      <c r="AS23">
        <f t="shared" si="9"/>
        <v>-3.6782936802015125</v>
      </c>
      <c r="AT23">
        <f t="shared" si="9"/>
        <v>3.7921222372911467</v>
      </c>
      <c r="AU23">
        <f t="shared" si="9"/>
        <v>-109.98380227355742</v>
      </c>
      <c r="AW23">
        <v>20</v>
      </c>
      <c r="AX23">
        <f>IF(Z23&gt;0, (R23*SUMPRODUCT(K23:$K$98, X23:$X$98)-K23*$AZ$3)/Z23, 0)</f>
        <v>459.72418046045004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250000</v>
      </c>
      <c r="S24">
        <f t="shared" si="1"/>
        <v>489.83157801188361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355.63000741022279</v>
      </c>
      <c r="AC24">
        <f t="shared" si="2"/>
        <v>373.81391723674142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-672.24325021914785</v>
      </c>
      <c r="AI24">
        <f t="shared" si="6"/>
        <v>-691.32194655156729</v>
      </c>
      <c r="AJ24">
        <f t="shared" si="7"/>
        <v>-18.183909826518629</v>
      </c>
      <c r="AK24">
        <f t="shared" si="22"/>
        <v>24.894100518715597</v>
      </c>
      <c r="AL24">
        <f t="shared" si="8"/>
        <v>-684.61175585937031</v>
      </c>
      <c r="AN24">
        <f t="shared" si="9"/>
        <v>0</v>
      </c>
      <c r="AO24">
        <f t="shared" si="9"/>
        <v>0</v>
      </c>
      <c r="AP24">
        <f t="shared" si="9"/>
        <v>-2.7710646721308754</v>
      </c>
      <c r="AQ24">
        <f t="shared" si="9"/>
        <v>-97.639245853256256</v>
      </c>
      <c r="AR24">
        <f t="shared" si="9"/>
        <v>-100.41031052538713</v>
      </c>
      <c r="AS24">
        <f t="shared" si="9"/>
        <v>-2.641102371122511</v>
      </c>
      <c r="AT24">
        <f t="shared" si="9"/>
        <v>3.6157167811654034</v>
      </c>
      <c r="AU24">
        <f t="shared" si="9"/>
        <v>-99.435696115344243</v>
      </c>
      <c r="AW24">
        <v>21</v>
      </c>
      <c r="AX24">
        <f>IF(Z24&gt;0, (R24*SUMPRODUCT(K24:$K$98, X24:$X$98)-K24*$AZ$3)/Z24, 0)</f>
        <v>489.83157801188361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250000</v>
      </c>
      <c r="S25">
        <f t="shared" si="1"/>
        <v>515.30864212441566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373.81391723674142</v>
      </c>
      <c r="AC25">
        <f t="shared" si="2"/>
        <v>387.90284348149333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-689.52545359352973</v>
      </c>
      <c r="AI25">
        <f t="shared" si="6"/>
        <v>-708.34441041726564</v>
      </c>
      <c r="AJ25">
        <f t="shared" si="7"/>
        <v>-14.088926244751917</v>
      </c>
      <c r="AK25">
        <f t="shared" si="22"/>
        <v>26.166974206571901</v>
      </c>
      <c r="AL25">
        <f t="shared" si="8"/>
        <v>-696.26636245544569</v>
      </c>
      <c r="AN25">
        <f t="shared" si="9"/>
        <v>0</v>
      </c>
      <c r="AO25">
        <f t="shared" si="9"/>
        <v>0</v>
      </c>
      <c r="AP25">
        <f t="shared" si="9"/>
        <v>-2.4404813279689668</v>
      </c>
      <c r="AQ25">
        <f t="shared" si="9"/>
        <v>-89.419090038609482</v>
      </c>
      <c r="AR25">
        <f t="shared" si="9"/>
        <v>-91.859571366578464</v>
      </c>
      <c r="AS25">
        <f t="shared" si="9"/>
        <v>-1.8270811582968105</v>
      </c>
      <c r="AT25">
        <f t="shared" si="9"/>
        <v>3.3933874528071244</v>
      </c>
      <c r="AU25">
        <f t="shared" si="9"/>
        <v>-90.293265072068152</v>
      </c>
      <c r="AW25">
        <v>22</v>
      </c>
      <c r="AX25">
        <f>IF(Z25&gt;0, (R25*SUMPRODUCT(K25:$K$98, X25:$X$98)-K25*$AZ$3)/Z25, 0)</f>
        <v>515.30864212441566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25</v>
      </c>
      <c r="R26">
        <f t="shared" si="0"/>
        <v>250000</v>
      </c>
      <c r="S26">
        <f t="shared" si="1"/>
        <v>536.42228885419195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387.90284348149333</v>
      </c>
      <c r="AC26">
        <f t="shared" si="2"/>
        <v>398.24104995896244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-707.13999247128936</v>
      </c>
      <c r="AI26">
        <f t="shared" si="6"/>
        <v>-725.70004572754078</v>
      </c>
      <c r="AJ26">
        <f t="shared" si="7"/>
        <v>-10.3382064774691</v>
      </c>
      <c r="AK26">
        <f t="shared" si="22"/>
        <v>27.153199043704536</v>
      </c>
      <c r="AL26">
        <f t="shared" si="8"/>
        <v>-708.88505316130545</v>
      </c>
      <c r="AN26">
        <f t="shared" si="9"/>
        <v>0</v>
      </c>
      <c r="AO26">
        <f t="shared" si="9"/>
        <v>0</v>
      </c>
      <c r="AP26">
        <f t="shared" si="9"/>
        <v>-2.1490233720483829</v>
      </c>
      <c r="AQ26">
        <f t="shared" si="9"/>
        <v>-81.878017813287684</v>
      </c>
      <c r="AR26">
        <f t="shared" si="9"/>
        <v>-84.027041185336074</v>
      </c>
      <c r="AS26">
        <f t="shared" si="9"/>
        <v>-1.1970357540682142</v>
      </c>
      <c r="AT26">
        <f t="shared" si="9"/>
        <v>3.1440027981141974</v>
      </c>
      <c r="AU26">
        <f t="shared" si="9"/>
        <v>-82.080074141290112</v>
      </c>
      <c r="AW26">
        <v>23</v>
      </c>
      <c r="AX26">
        <f>IF(Z26&gt;0, (R26*SUMPRODUCT(K26:$K$98, X26:$X$98)-K26*$AZ$3)/Z26, 0)</f>
        <v>536.42228885419195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250000</v>
      </c>
      <c r="S27">
        <f t="shared" si="1"/>
        <v>553.81300328268833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398.24104995896244</v>
      </c>
      <c r="AC27">
        <f t="shared" si="2"/>
        <v>405.4320468921735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-726.05146573342779</v>
      </c>
      <c r="AI27">
        <f t="shared" si="6"/>
        <v>-744.35331331054329</v>
      </c>
      <c r="AJ27">
        <f t="shared" si="7"/>
        <v>-7.1909969332110677</v>
      </c>
      <c r="AK27">
        <f t="shared" si="22"/>
        <v>27.876873497127374</v>
      </c>
      <c r="AL27">
        <f t="shared" si="8"/>
        <v>-723.667436746627</v>
      </c>
      <c r="AN27">
        <f t="shared" si="9"/>
        <v>0</v>
      </c>
      <c r="AO27">
        <f t="shared" si="9"/>
        <v>0</v>
      </c>
      <c r="AP27">
        <f t="shared" si="9"/>
        <v>-1.8920771117881152</v>
      </c>
      <c r="AQ27">
        <f t="shared" si="9"/>
        <v>-75.060474332228182</v>
      </c>
      <c r="AR27">
        <f t="shared" si="9"/>
        <v>-76.952551444016294</v>
      </c>
      <c r="AS27">
        <f t="shared" si="9"/>
        <v>-0.74341787903861278</v>
      </c>
      <c r="AT27">
        <f t="shared" si="9"/>
        <v>2.8819600900883682</v>
      </c>
      <c r="AU27">
        <f t="shared" si="9"/>
        <v>-74.814009232966541</v>
      </c>
      <c r="AW27">
        <v>24</v>
      </c>
      <c r="AX27">
        <f>IF(Z27&gt;0, (R27*SUMPRODUCT(K27:$K$98, X27:$X$98)-K27*$AZ$3)/Z27, 0)</f>
        <v>553.81300328268833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250000</v>
      </c>
      <c r="S28">
        <f t="shared" si="1"/>
        <v>567.90923687210829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405.4320468921735</v>
      </c>
      <c r="AC28">
        <f t="shared" si="2"/>
        <v>409.89747858360494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-746.83489221099171</v>
      </c>
      <c r="AI28">
        <f t="shared" si="6"/>
        <v>-764.87903782311503</v>
      </c>
      <c r="AJ28">
        <f t="shared" si="7"/>
        <v>-4.4654316914314336</v>
      </c>
      <c r="AK28">
        <f t="shared" si="22"/>
        <v>28.380243282452149</v>
      </c>
      <c r="AL28">
        <f t="shared" si="8"/>
        <v>-740.96422623209435</v>
      </c>
      <c r="AN28">
        <f t="shared" si="9"/>
        <v>0</v>
      </c>
      <c r="AO28">
        <f t="shared" si="9"/>
        <v>0</v>
      </c>
      <c r="AP28">
        <f t="shared" si="9"/>
        <v>-1.6655673486855218</v>
      </c>
      <c r="AQ28">
        <f t="shared" si="9"/>
        <v>-68.936697700442025</v>
      </c>
      <c r="AR28">
        <f t="shared" si="9"/>
        <v>-70.602265049127553</v>
      </c>
      <c r="AS28">
        <f t="shared" si="9"/>
        <v>-0.41218228797914175</v>
      </c>
      <c r="AT28">
        <f t="shared" si="9"/>
        <v>2.6196422693045274</v>
      </c>
      <c r="AU28">
        <f t="shared" si="9"/>
        <v>-68.394805067802167</v>
      </c>
      <c r="AW28">
        <v>25</v>
      </c>
      <c r="AX28">
        <f>IF(Z28&gt;0, (R28*SUMPRODUCT(K28:$K$98, X28:$X$98)-K28*$AZ$3)/Z28, 0)</f>
        <v>567.90923687210829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250000</v>
      </c>
      <c r="S29">
        <f t="shared" si="1"/>
        <v>579.04614689920163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409.89747858360494</v>
      </c>
      <c r="AC29">
        <f t="shared" si="2"/>
        <v>411.96605411857365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-772.95580249633144</v>
      </c>
      <c r="AI29">
        <f t="shared" si="6"/>
        <v>-790.74221107208382</v>
      </c>
      <c r="AJ29">
        <f t="shared" si="7"/>
        <v>-2.0685755349687156</v>
      </c>
      <c r="AK29">
        <f t="shared" si="22"/>
        <v>28.692823500852349</v>
      </c>
      <c r="AL29">
        <f t="shared" si="8"/>
        <v>-764.11796310620014</v>
      </c>
      <c r="AN29">
        <f t="shared" si="9"/>
        <v>0</v>
      </c>
      <c r="AO29">
        <f t="shared" si="9"/>
        <v>0</v>
      </c>
      <c r="AP29">
        <f t="shared" si="9"/>
        <v>-1.4658722285768515</v>
      </c>
      <c r="AQ29">
        <f t="shared" si="9"/>
        <v>-63.703385648149371</v>
      </c>
      <c r="AR29">
        <f t="shared" si="9"/>
        <v>-65.169257876726221</v>
      </c>
      <c r="AS29">
        <f t="shared" si="9"/>
        <v>-0.17048227676260236</v>
      </c>
      <c r="AT29">
        <f t="shared" si="9"/>
        <v>2.3647277048777386</v>
      </c>
      <c r="AU29">
        <f t="shared" si="9"/>
        <v>-62.975012448611082</v>
      </c>
      <c r="AW29">
        <v>26</v>
      </c>
      <c r="AX29">
        <f>IF(Z29&gt;0, (R29*SUMPRODUCT(K29:$K$98, X29:$X$98)-K29*$AZ$3)/Z29, 0)</f>
        <v>579.04614689920163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250000</v>
      </c>
      <c r="S30">
        <f t="shared" si="1"/>
        <v>587.12983641042661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411.96605411857365</v>
      </c>
      <c r="AC30">
        <f t="shared" si="2"/>
        <v>411.66023385918322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-800.43623134792665</v>
      </c>
      <c r="AI30">
        <f t="shared" si="6"/>
        <v>-817.96473221478675</v>
      </c>
      <c r="AJ30">
        <f t="shared" si="7"/>
        <v>0.30582025939042978</v>
      </c>
      <c r="AK30">
        <f t="shared" si="22"/>
        <v>28.83762378830016</v>
      </c>
      <c r="AL30">
        <f t="shared" si="8"/>
        <v>-788.82128816709621</v>
      </c>
      <c r="AN30">
        <f t="shared" si="9"/>
        <v>0</v>
      </c>
      <c r="AO30">
        <f t="shared" si="9"/>
        <v>0</v>
      </c>
      <c r="AP30">
        <f t="shared" si="9"/>
        <v>-1.2898363276275515</v>
      </c>
      <c r="AQ30">
        <f t="shared" si="9"/>
        <v>-58.900172752011777</v>
      </c>
      <c r="AR30">
        <f t="shared" si="9"/>
        <v>-60.190009079639331</v>
      </c>
      <c r="AS30">
        <f t="shared" si="9"/>
        <v>2.2503811551393516E-2</v>
      </c>
      <c r="AT30">
        <f t="shared" si="9"/>
        <v>2.1220191645099291</v>
      </c>
      <c r="AU30">
        <f t="shared" si="9"/>
        <v>-58.045486103578007</v>
      </c>
      <c r="AW30">
        <v>27</v>
      </c>
      <c r="AX30">
        <f>IF(Z30&gt;0, (R30*SUMPRODUCT(K30:$K$98, X30:$X$98)-K30*$AZ$3)/Z30, 0)</f>
        <v>587.12983641042661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250000</v>
      </c>
      <c r="S31">
        <f t="shared" si="1"/>
        <v>592.57608619898633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411.66023385918322</v>
      </c>
      <c r="AC31">
        <f t="shared" si="2"/>
        <v>409.36503020427807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-826.47582727279951</v>
      </c>
      <c r="AI31">
        <f t="shared" si="6"/>
        <v>-843.74639554826376</v>
      </c>
      <c r="AJ31">
        <f t="shared" si="7"/>
        <v>2.2952036549051513</v>
      </c>
      <c r="AK31">
        <f t="shared" si="22"/>
        <v>28.816216370142829</v>
      </c>
      <c r="AL31">
        <f t="shared" si="8"/>
        <v>-812.63497552321576</v>
      </c>
      <c r="AN31">
        <f t="shared" si="9"/>
        <v>0</v>
      </c>
      <c r="AO31">
        <f t="shared" si="9"/>
        <v>0</v>
      </c>
      <c r="AP31">
        <f t="shared" si="9"/>
        <v>-1.1346931557795168</v>
      </c>
      <c r="AQ31">
        <f t="shared" si="9"/>
        <v>-54.300266769794732</v>
      </c>
      <c r="AR31">
        <f t="shared" si="9"/>
        <v>-55.434959925574248</v>
      </c>
      <c r="AS31">
        <f t="shared" si="9"/>
        <v>0.15079711546266461</v>
      </c>
      <c r="AT31">
        <f t="shared" si="9"/>
        <v>1.8932534800904746</v>
      </c>
      <c r="AU31">
        <f t="shared" si="9"/>
        <v>-53.39090933002111</v>
      </c>
      <c r="AW31">
        <v>28</v>
      </c>
      <c r="AX31">
        <f>IF(Z31&gt;0, (R31*SUMPRODUCT(K31:$K$98, X31:$X$98)-K31*$AZ$3)/Z31, 0)</f>
        <v>592.57608619898633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250000</v>
      </c>
      <c r="S32">
        <f t="shared" si="1"/>
        <v>596.04542533755875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409.36503020427807</v>
      </c>
      <c r="AC32">
        <f t="shared" si="2"/>
        <v>405.60491441404281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-855.30261480928903</v>
      </c>
      <c r="AI32">
        <f t="shared" si="6"/>
        <v>-872.31494714051769</v>
      </c>
      <c r="AJ32">
        <f t="shared" si="7"/>
        <v>3.7601157902352611</v>
      </c>
      <c r="AK32">
        <f t="shared" si="22"/>
        <v>28.655552114299468</v>
      </c>
      <c r="AL32">
        <f t="shared" si="8"/>
        <v>-839.89927923598304</v>
      </c>
      <c r="AN32">
        <f t="shared" si="9"/>
        <v>0</v>
      </c>
      <c r="AO32">
        <f t="shared" si="9"/>
        <v>0</v>
      </c>
      <c r="AP32">
        <f t="shared" si="9"/>
        <v>-0.9979703595920898</v>
      </c>
      <c r="AQ32">
        <f t="shared" si="9"/>
        <v>-50.17340605875858</v>
      </c>
      <c r="AR32">
        <f t="shared" si="9"/>
        <v>-51.171376418350668</v>
      </c>
      <c r="AS32">
        <f t="shared" si="9"/>
        <v>0.22057434772778006</v>
      </c>
      <c r="AT32">
        <f t="shared" si="9"/>
        <v>1.680980073221507</v>
      </c>
      <c r="AU32">
        <f t="shared" si="9"/>
        <v>-49.269821997401387</v>
      </c>
      <c r="AW32">
        <v>29</v>
      </c>
      <c r="AX32">
        <f>IF(Z32&gt;0, (R32*SUMPRODUCT(K32:$K$98, X32:$X$98)-K32*$AZ$3)/Z32, 0)</f>
        <v>596.04542533755875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250000</v>
      </c>
      <c r="S33">
        <f t="shared" si="1"/>
        <v>597.71461596499694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405.60491441404281</v>
      </c>
      <c r="AC33">
        <f t="shared" si="2"/>
        <v>400.55664315846229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-885.34576190572477</v>
      </c>
      <c r="AI33">
        <f t="shared" si="6"/>
        <v>-902.09943633745058</v>
      </c>
      <c r="AJ33">
        <f t="shared" si="7"/>
        <v>5.0482712555805165</v>
      </c>
      <c r="AK33">
        <f t="shared" si="22"/>
        <v>28.392344008982999</v>
      </c>
      <c r="AL33">
        <f t="shared" si="8"/>
        <v>-868.65882107288712</v>
      </c>
      <c r="AN33">
        <f t="shared" si="9"/>
        <v>0</v>
      </c>
      <c r="AO33">
        <f t="shared" si="9"/>
        <v>0</v>
      </c>
      <c r="AP33">
        <f t="shared" si="9"/>
        <v>-0.87749739065270627</v>
      </c>
      <c r="AQ33">
        <f t="shared" si="9"/>
        <v>-46.371236295874439</v>
      </c>
      <c r="AR33">
        <f t="shared" si="9"/>
        <v>-47.248733686527146</v>
      </c>
      <c r="AS33">
        <f t="shared" si="9"/>
        <v>0.26441034604864605</v>
      </c>
      <c r="AT33">
        <f t="shared" si="9"/>
        <v>1.4870891686433592</v>
      </c>
      <c r="AU33">
        <f t="shared" si="9"/>
        <v>-45.497234171835146</v>
      </c>
      <c r="AW33">
        <v>30</v>
      </c>
      <c r="AX33">
        <f>IF(Z33&gt;0, (R33*SUMPRODUCT(K33:$K$98, X33:$X$98)-K33*$AZ$3)/Z33, 0)</f>
        <v>597.71461596499694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250000</v>
      </c>
      <c r="S34">
        <f t="shared" si="1"/>
        <v>597.89891800328598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400.55664315846229</v>
      </c>
      <c r="AC34">
        <f t="shared" si="2"/>
        <v>394.47570579399689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-918.90335725361888</v>
      </c>
      <c r="AI34">
        <f t="shared" si="6"/>
        <v>-935.39760460530204</v>
      </c>
      <c r="AJ34">
        <f t="shared" si="7"/>
        <v>6.0809373644653988</v>
      </c>
      <c r="AK34">
        <f t="shared" si="22"/>
        <v>28.038965021092363</v>
      </c>
      <c r="AL34">
        <f t="shared" si="8"/>
        <v>-901.27770221974424</v>
      </c>
      <c r="AN34">
        <f t="shared" si="9"/>
        <v>0</v>
      </c>
      <c r="AO34">
        <f t="shared" si="9"/>
        <v>0</v>
      </c>
      <c r="AP34">
        <f t="shared" si="9"/>
        <v>-0.77134779505838702</v>
      </c>
      <c r="AQ34">
        <f t="shared" si="9"/>
        <v>-42.972198935588253</v>
      </c>
      <c r="AR34">
        <f t="shared" si="9"/>
        <v>-43.743546730646642</v>
      </c>
      <c r="AS34">
        <f t="shared" si="9"/>
        <v>0.28437294093870252</v>
      </c>
      <c r="AT34">
        <f t="shared" si="9"/>
        <v>1.3112325396606732</v>
      </c>
      <c r="AU34">
        <f t="shared" ref="AU34:AU89" si="23">AL34*$K34</f>
        <v>-42.147941250047261</v>
      </c>
      <c r="AW34">
        <v>31</v>
      </c>
      <c r="AX34">
        <f>IF(Z34&gt;0, (R34*SUMPRODUCT(K34:$K$98, X34:$X$98)-K34*$AZ$3)/Z34, 0)</f>
        <v>597.89891800328598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250000</v>
      </c>
      <c r="S35">
        <f t="shared" si="1"/>
        <v>596.72402330414468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394.47570579399689</v>
      </c>
      <c r="AC35">
        <f t="shared" si="2"/>
        <v>387.47698804716669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-957.96048504483599</v>
      </c>
      <c r="AI35">
        <f t="shared" ref="AI35:AI66" si="25">SUM(AE35:AH35)</f>
        <v>-974.19399387449778</v>
      </c>
      <c r="AJ35">
        <f t="shared" si="7"/>
        <v>6.9987177468302093</v>
      </c>
      <c r="AK35">
        <f t="shared" si="22"/>
        <v>27.613299405579784</v>
      </c>
      <c r="AL35">
        <f t="shared" ref="AL35:AL89" si="26">SUM(AI35:AK35)</f>
        <v>-939.58197672208769</v>
      </c>
      <c r="AN35">
        <f t="shared" ref="AN35:AT66" si="27">AE35*$K35</f>
        <v>0</v>
      </c>
      <c r="AO35">
        <f t="shared" si="27"/>
        <v>0</v>
      </c>
      <c r="AP35">
        <f t="shared" si="27"/>
        <v>-0.67781647134077172</v>
      </c>
      <c r="AQ35">
        <f t="shared" si="27"/>
        <v>-39.998832197666722</v>
      </c>
      <c r="AR35">
        <f t="shared" si="27"/>
        <v>-40.676648669007491</v>
      </c>
      <c r="AS35">
        <f t="shared" si="27"/>
        <v>0.29222555744686218</v>
      </c>
      <c r="AT35">
        <f t="shared" si="27"/>
        <v>1.1529700301740748</v>
      </c>
      <c r="AU35">
        <f t="shared" si="23"/>
        <v>-39.231453081386547</v>
      </c>
      <c r="AW35">
        <v>32</v>
      </c>
      <c r="AX35">
        <f>IF(Z35&gt;0, (R35*SUMPRODUCT(K35:$K$98, X35:$X$98)-K35*$AZ$3)/Z35, 0)</f>
        <v>596.72402330414468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250000</v>
      </c>
      <c r="S36">
        <f t="shared" si="1"/>
        <v>594.18789587394872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387.47698804716669</v>
      </c>
      <c r="AC36">
        <f t="shared" si="2"/>
        <v>379.59733548231952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-999.06987268988257</v>
      </c>
      <c r="AI36">
        <f t="shared" si="25"/>
        <v>-1015.0411394439788</v>
      </c>
      <c r="AJ36">
        <f t="shared" si="7"/>
        <v>7.8796525648471629</v>
      </c>
      <c r="AK36">
        <f t="shared" si="22"/>
        <v>27.12338916330167</v>
      </c>
      <c r="AL36">
        <f t="shared" si="26"/>
        <v>-980.03809771582996</v>
      </c>
      <c r="AN36">
        <f t="shared" si="27"/>
        <v>0</v>
      </c>
      <c r="AO36">
        <f t="shared" si="27"/>
        <v>0</v>
      </c>
      <c r="AP36">
        <f t="shared" si="27"/>
        <v>-0.59541676305917091</v>
      </c>
      <c r="AQ36">
        <f t="shared" si="27"/>
        <v>-37.245821438326452</v>
      </c>
      <c r="AR36">
        <f t="shared" si="27"/>
        <v>-37.841238201385622</v>
      </c>
      <c r="AS36">
        <f t="shared" si="27"/>
        <v>0.29375736417331422</v>
      </c>
      <c r="AT36">
        <f t="shared" si="27"/>
        <v>1.0111734296007096</v>
      </c>
      <c r="AU36">
        <f t="shared" si="23"/>
        <v>-36.536307407611602</v>
      </c>
      <c r="AW36">
        <v>33</v>
      </c>
      <c r="AX36">
        <f>IF(Z36&gt;0, (R36*SUMPRODUCT(K36:$K$98, X36:$X$98)-K36*$AZ$3)/Z36, 0)</f>
        <v>594.18789587394872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250000</v>
      </c>
      <c r="S37">
        <f t="shared" si="1"/>
        <v>590.53291355818794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379.59733548231952</v>
      </c>
      <c r="AC37">
        <f t="shared" si="2"/>
        <v>371.02935300186778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-1041.5893197051792</v>
      </c>
      <c r="AI37">
        <f t="shared" si="25"/>
        <v>-1057.2967148597638</v>
      </c>
      <c r="AJ37">
        <f t="shared" si="7"/>
        <v>8.5679824804517466</v>
      </c>
      <c r="AK37">
        <f t="shared" si="22"/>
        <v>26.571813483762369</v>
      </c>
      <c r="AL37">
        <f t="shared" si="26"/>
        <v>-1022.1569188955497</v>
      </c>
      <c r="AN37">
        <f t="shared" si="27"/>
        <v>0</v>
      </c>
      <c r="AO37">
        <f t="shared" si="27"/>
        <v>0</v>
      </c>
      <c r="AP37">
        <f t="shared" si="27"/>
        <v>-0.52283883810076615</v>
      </c>
      <c r="AQ37">
        <f t="shared" si="27"/>
        <v>-34.670506747509172</v>
      </c>
      <c r="AR37">
        <f t="shared" si="27"/>
        <v>-35.193345585609933</v>
      </c>
      <c r="AS37">
        <f t="shared" si="27"/>
        <v>0.28519521924929508</v>
      </c>
      <c r="AT37">
        <f t="shared" si="27"/>
        <v>0.88447358402551568</v>
      </c>
      <c r="AU37">
        <f t="shared" si="23"/>
        <v>-34.023676782335123</v>
      </c>
      <c r="AW37">
        <v>34</v>
      </c>
      <c r="AX37">
        <f>IF(Z37&gt;0, (R37*SUMPRODUCT(K37:$K$98, X37:$X$98)-K37*$AZ$3)/Z37, 0)</f>
        <v>590.53291355818794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250000</v>
      </c>
      <c r="S38">
        <f t="shared" si="1"/>
        <v>586.02943341993137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371.02935300186778</v>
      </c>
      <c r="AC38">
        <f t="shared" si="2"/>
        <v>361.96405960960385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-1089.44073853346</v>
      </c>
      <c r="AI38">
        <f t="shared" si="25"/>
        <v>-1104.8821156626457</v>
      </c>
      <c r="AJ38">
        <f t="shared" si="7"/>
        <v>9.0652933922639249</v>
      </c>
      <c r="AK38">
        <f t="shared" si="22"/>
        <v>25.972054710130745</v>
      </c>
      <c r="AL38">
        <f t="shared" si="26"/>
        <v>-1069.8447675602508</v>
      </c>
      <c r="AN38">
        <f t="shared" si="27"/>
        <v>0</v>
      </c>
      <c r="AO38">
        <f t="shared" si="27"/>
        <v>0</v>
      </c>
      <c r="AP38">
        <f t="shared" si="27"/>
        <v>-0.45891439290702918</v>
      </c>
      <c r="AQ38">
        <f t="shared" si="27"/>
        <v>-32.377943427552204</v>
      </c>
      <c r="AR38">
        <f t="shared" si="27"/>
        <v>-32.836857820459237</v>
      </c>
      <c r="AS38">
        <f t="shared" si="27"/>
        <v>0.26941856149421883</v>
      </c>
      <c r="AT38">
        <f t="shared" si="27"/>
        <v>0.77188385596255793</v>
      </c>
      <c r="AU38">
        <f t="shared" si="23"/>
        <v>-31.795555403002453</v>
      </c>
      <c r="AW38">
        <v>35</v>
      </c>
      <c r="AX38">
        <f>IF(Z38&gt;0, (R38*SUMPRODUCT(K38:$K$98, X38:$X$98)-K38*$AZ$3)/Z38, 0)</f>
        <v>586.02943341993137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250000</v>
      </c>
      <c r="S39">
        <f t="shared" si="1"/>
        <v>580.72860436606754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361.96405960960385</v>
      </c>
      <c r="AC39">
        <f t="shared" si="2"/>
        <v>352.44791382066336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-1143.0304932318047</v>
      </c>
      <c r="AI39">
        <f t="shared" si="25"/>
        <v>-1158.2031535403753</v>
      </c>
      <c r="AJ39">
        <f t="shared" si="7"/>
        <v>9.5161457889404915</v>
      </c>
      <c r="AK39">
        <f t="shared" si="22"/>
        <v>25.337484172672273</v>
      </c>
      <c r="AL39">
        <f t="shared" si="26"/>
        <v>-1123.3495235787625</v>
      </c>
      <c r="AN39">
        <f t="shared" si="27"/>
        <v>0</v>
      </c>
      <c r="AO39">
        <f t="shared" si="27"/>
        <v>0</v>
      </c>
      <c r="AP39">
        <f t="shared" si="27"/>
        <v>-0.40261445271588475</v>
      </c>
      <c r="AQ39">
        <f t="shared" si="27"/>
        <v>-30.330910144356114</v>
      </c>
      <c r="AR39">
        <f t="shared" si="27"/>
        <v>-30.733524597072002</v>
      </c>
      <c r="AS39">
        <f t="shared" si="27"/>
        <v>0.2525158904806335</v>
      </c>
      <c r="AT39">
        <f t="shared" si="27"/>
        <v>0.67234335415889512</v>
      </c>
      <c r="AU39">
        <f t="shared" si="23"/>
        <v>-29.80866535243247</v>
      </c>
      <c r="AW39">
        <v>36</v>
      </c>
      <c r="AX39">
        <f>IF(Z39&gt;0, (R39*SUMPRODUCT(K39:$K$98, X39:$X$98)-K39*$AZ$3)/Z39, 0)</f>
        <v>580.72860436606754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250000</v>
      </c>
      <c r="S40">
        <f t="shared" si="1"/>
        <v>574.69379460445396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352.44791382066336</v>
      </c>
      <c r="AC40">
        <f t="shared" si="2"/>
        <v>342.5293229964966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-1204.1945718628322</v>
      </c>
      <c r="AI40">
        <f t="shared" si="25"/>
        <v>-1219.0950861111307</v>
      </c>
      <c r="AJ40">
        <f t="shared" si="7"/>
        <v>9.9185908241667562</v>
      </c>
      <c r="AK40">
        <f t="shared" si="22"/>
        <v>24.671353967446439</v>
      </c>
      <c r="AL40">
        <f t="shared" si="26"/>
        <v>-1184.5051413195174</v>
      </c>
      <c r="AN40">
        <f t="shared" si="27"/>
        <v>0</v>
      </c>
      <c r="AO40">
        <f t="shared" si="27"/>
        <v>0</v>
      </c>
      <c r="AP40">
        <f t="shared" si="27"/>
        <v>-0.35302938848427262</v>
      </c>
      <c r="AQ40">
        <f t="shared" si="27"/>
        <v>-28.530295413754569</v>
      </c>
      <c r="AR40">
        <f t="shared" si="27"/>
        <v>-28.883324802238842</v>
      </c>
      <c r="AS40">
        <f t="shared" si="27"/>
        <v>0.23499551726418741</v>
      </c>
      <c r="AT40">
        <f t="shared" si="27"/>
        <v>0.58452432305825963</v>
      </c>
      <c r="AU40">
        <f t="shared" si="23"/>
        <v>-28.063804961916393</v>
      </c>
      <c r="AW40">
        <v>37</v>
      </c>
      <c r="AX40">
        <f>IF(Z40&gt;0, (R40*SUMPRODUCT(K40:$K$98, X40:$X$98)-K40*$AZ$3)/Z40, 0)</f>
        <v>574.69379460445396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25</v>
      </c>
      <c r="R41">
        <f t="shared" si="0"/>
        <v>250000</v>
      </c>
      <c r="S41">
        <f t="shared" si="1"/>
        <v>567.94108645590097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342.5293229964966</v>
      </c>
      <c r="AC41">
        <f t="shared" si="2"/>
        <v>332.22431269005381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-1274.4330863844216</v>
      </c>
      <c r="AI41">
        <f t="shared" si="25"/>
        <v>-1289.0571521815987</v>
      </c>
      <c r="AJ41">
        <f t="shared" si="7"/>
        <v>10.305010306442796</v>
      </c>
      <c r="AK41">
        <f t="shared" si="22"/>
        <v>23.977052609754764</v>
      </c>
      <c r="AL41">
        <f t="shared" si="26"/>
        <v>-1254.775089265401</v>
      </c>
      <c r="AN41">
        <f t="shared" si="27"/>
        <v>0</v>
      </c>
      <c r="AO41">
        <f t="shared" si="27"/>
        <v>0</v>
      </c>
      <c r="AP41">
        <f t="shared" si="27"/>
        <v>-0.30935683299132277</v>
      </c>
      <c r="AQ41">
        <f t="shared" si="27"/>
        <v>-26.959300438824947</v>
      </c>
      <c r="AR41">
        <f t="shared" si="27"/>
        <v>-27.26865727181627</v>
      </c>
      <c r="AS41">
        <f t="shared" si="27"/>
        <v>0.21799172655250582</v>
      </c>
      <c r="AT41">
        <f t="shared" si="27"/>
        <v>0.50720949718729147</v>
      </c>
      <c r="AU41">
        <f t="shared" si="23"/>
        <v>-26.543456048076468</v>
      </c>
      <c r="AW41">
        <v>38</v>
      </c>
      <c r="AX41">
        <f>IF(Z41&gt;0, (R41*SUMPRODUCT(K41:$K$98, X41:$X$98)-K41*$AZ$3)/Z41, 0)</f>
        <v>567.94108645590097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250000</v>
      </c>
      <c r="S42">
        <f t="shared" si="1"/>
        <v>560.46839332152285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332.22431269005381</v>
      </c>
      <c r="AC42">
        <f t="shared" si="2"/>
        <v>321.53758823990006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-1354.6471035219993</v>
      </c>
      <c r="AI42">
        <f t="shared" si="25"/>
        <v>-1368.9894639508525</v>
      </c>
      <c r="AJ42">
        <f t="shared" si="7"/>
        <v>10.686724450153747</v>
      </c>
      <c r="AK42">
        <f t="shared" si="22"/>
        <v>23.255701888303768</v>
      </c>
      <c r="AL42">
        <f t="shared" si="26"/>
        <v>-1335.0470376123951</v>
      </c>
      <c r="AN42">
        <f t="shared" si="27"/>
        <v>0</v>
      </c>
      <c r="AO42">
        <f t="shared" si="27"/>
        <v>0</v>
      </c>
      <c r="AP42">
        <f t="shared" si="27"/>
        <v>-0.27089075914721572</v>
      </c>
      <c r="AQ42">
        <f t="shared" si="27"/>
        <v>-25.585843004713478</v>
      </c>
      <c r="AR42">
        <f t="shared" si="27"/>
        <v>-25.856733763860696</v>
      </c>
      <c r="AS42">
        <f t="shared" si="27"/>
        <v>0.20184508076337263</v>
      </c>
      <c r="AT42">
        <f t="shared" si="27"/>
        <v>0.43924113957912142</v>
      </c>
      <c r="AU42">
        <f t="shared" si="23"/>
        <v>-25.215647543518205</v>
      </c>
      <c r="AW42">
        <v>39</v>
      </c>
      <c r="AX42">
        <f>IF(Z42&gt;0, (R42*SUMPRODUCT(K42:$K$98, X42:$X$98)-K42*$AZ$3)/Z42, 0)</f>
        <v>560.46839332152285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25</v>
      </c>
      <c r="R43">
        <f t="shared" si="0"/>
        <v>250000</v>
      </c>
      <c r="S43">
        <f t="shared" si="1"/>
        <v>552.30256474753571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321.53758823990006</v>
      </c>
      <c r="AC43">
        <f t="shared" si="2"/>
        <v>310.48083093935736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-1450.0829169231527</v>
      </c>
      <c r="AI43">
        <f t="shared" si="25"/>
        <v>-1464.136845456025</v>
      </c>
      <c r="AJ43">
        <f t="shared" si="7"/>
        <v>11.056757300542699</v>
      </c>
      <c r="AK43">
        <f t="shared" si="22"/>
        <v>22.507631176793005</v>
      </c>
      <c r="AL43">
        <f t="shared" si="26"/>
        <v>-1430.5724569786894</v>
      </c>
      <c r="AN43">
        <f t="shared" si="27"/>
        <v>0</v>
      </c>
      <c r="AO43">
        <f t="shared" si="27"/>
        <v>0</v>
      </c>
      <c r="AP43">
        <f t="shared" si="27"/>
        <v>-0.23700269039669034</v>
      </c>
      <c r="AQ43">
        <f t="shared" si="27"/>
        <v>-24.453913495092252</v>
      </c>
      <c r="AR43">
        <f t="shared" si="27"/>
        <v>-24.690916185488941</v>
      </c>
      <c r="AS43">
        <f t="shared" si="27"/>
        <v>0.18645898341965625</v>
      </c>
      <c r="AT43">
        <f t="shared" si="27"/>
        <v>0.37956427136221899</v>
      </c>
      <c r="AU43">
        <f t="shared" si="23"/>
        <v>-24.12489293070707</v>
      </c>
      <c r="AW43">
        <v>40</v>
      </c>
      <c r="AX43">
        <f>IF(Z43&gt;0, (R43*SUMPRODUCT(K43:$K$98, X43:$X$98)-K43*$AZ$3)/Z43, 0)</f>
        <v>552.30256474753571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25</v>
      </c>
      <c r="R44">
        <f t="shared" si="0"/>
        <v>250000</v>
      </c>
      <c r="S44">
        <f t="shared" si="1"/>
        <v>543.33529183694145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310.48083093935736</v>
      </c>
      <c r="AC44">
        <f t="shared" si="2"/>
        <v>298.99931539441741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-1558.0162685256562</v>
      </c>
      <c r="AI44">
        <f t="shared" si="25"/>
        <v>-1571.7738561463473</v>
      </c>
      <c r="AJ44">
        <f t="shared" si="7"/>
        <v>11.481515544939953</v>
      </c>
      <c r="AK44">
        <f t="shared" si="22"/>
        <v>21.733658165755017</v>
      </c>
      <c r="AL44">
        <f t="shared" si="26"/>
        <v>-1538.5586824356524</v>
      </c>
      <c r="AN44">
        <f t="shared" si="27"/>
        <v>0</v>
      </c>
      <c r="AO44">
        <f t="shared" si="27"/>
        <v>0</v>
      </c>
      <c r="AP44">
        <f t="shared" si="27"/>
        <v>-0.20714754951698994</v>
      </c>
      <c r="AQ44">
        <f t="shared" si="27"/>
        <v>-23.459000300845201</v>
      </c>
      <c r="AR44">
        <f t="shared" si="27"/>
        <v>-23.666147850362194</v>
      </c>
      <c r="AS44">
        <f t="shared" si="27"/>
        <v>0.17287680627223814</v>
      </c>
      <c r="AT44">
        <f t="shared" si="27"/>
        <v>0.32724298439539556</v>
      </c>
      <c r="AU44">
        <f t="shared" si="23"/>
        <v>-23.166028059694561</v>
      </c>
      <c r="AW44">
        <v>41</v>
      </c>
      <c r="AX44">
        <f>IF(Z44&gt;0, (R44*SUMPRODUCT(K44:$K$98, X44:$X$98)-K44*$AZ$3)/Z44, 0)</f>
        <v>543.33529183694145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25</v>
      </c>
      <c r="R45">
        <f t="shared" si="0"/>
        <v>250000</v>
      </c>
      <c r="S45">
        <f t="shared" si="1"/>
        <v>533.60365322025461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298.99931539441741</v>
      </c>
      <c r="AC45">
        <f t="shared" si="2"/>
        <v>287.12281326335119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-1679.4804839671799</v>
      </c>
      <c r="AI45">
        <f t="shared" si="25"/>
        <v>-1692.9325476632673</v>
      </c>
      <c r="AJ45">
        <f t="shared" si="7"/>
        <v>11.876502131066218</v>
      </c>
      <c r="AK45">
        <f t="shared" si="22"/>
        <v>20.929952077609222</v>
      </c>
      <c r="AL45">
        <f t="shared" si="26"/>
        <v>-1660.1260934545919</v>
      </c>
      <c r="AN45">
        <f t="shared" si="27"/>
        <v>0</v>
      </c>
      <c r="AO45">
        <f t="shared" si="27"/>
        <v>0</v>
      </c>
      <c r="AP45">
        <f t="shared" si="27"/>
        <v>-0.18084579081915231</v>
      </c>
      <c r="AQ45">
        <f t="shared" si="27"/>
        <v>-22.578467003298428</v>
      </c>
      <c r="AR45">
        <f t="shared" si="27"/>
        <v>-22.75931279411758</v>
      </c>
      <c r="AS45">
        <f t="shared" si="27"/>
        <v>0.15966438076580963</v>
      </c>
      <c r="AT45">
        <f t="shared" si="27"/>
        <v>0.28137643567530257</v>
      </c>
      <c r="AU45">
        <f t="shared" si="23"/>
        <v>-22.318271977676471</v>
      </c>
      <c r="AW45">
        <v>42</v>
      </c>
      <c r="AX45">
        <f>IF(Z45&gt;0, (R45*SUMPRODUCT(K45:$K$98, X45:$X$98)-K45*$AZ$3)/Z45, 0)</f>
        <v>533.60365322025461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250000</v>
      </c>
      <c r="S46">
        <f t="shared" si="1"/>
        <v>523.15744688879818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287.12281326335119</v>
      </c>
      <c r="AC46">
        <f t="shared" si="2"/>
        <v>274.88586248306967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-1816.379832354899</v>
      </c>
      <c r="AI46">
        <f t="shared" si="25"/>
        <v>-1829.5157374307901</v>
      </c>
      <c r="AJ46">
        <f t="shared" si="7"/>
        <v>12.236950780281518</v>
      </c>
      <c r="AK46">
        <f t="shared" si="22"/>
        <v>20.098596928434585</v>
      </c>
      <c r="AL46">
        <f t="shared" si="26"/>
        <v>-1797.1801897220741</v>
      </c>
      <c r="AN46">
        <f t="shared" si="27"/>
        <v>0</v>
      </c>
      <c r="AO46">
        <f t="shared" si="27"/>
        <v>0</v>
      </c>
      <c r="AP46">
        <f t="shared" si="27"/>
        <v>-0.15767450227369856</v>
      </c>
      <c r="AQ46">
        <f t="shared" si="27"/>
        <v>-21.802592539449861</v>
      </c>
      <c r="AR46">
        <f t="shared" si="27"/>
        <v>-21.960267041723561</v>
      </c>
      <c r="AS46">
        <f t="shared" si="27"/>
        <v>0.14688406413425315</v>
      </c>
      <c r="AT46">
        <f t="shared" si="27"/>
        <v>0.24124993662651414</v>
      </c>
      <c r="AU46">
        <f t="shared" si="23"/>
        <v>-21.572133040962797</v>
      </c>
      <c r="AW46">
        <v>43</v>
      </c>
      <c r="AX46">
        <f>IF(Z46&gt;0, (R46*SUMPRODUCT(K46:$K$98, X46:$X$98)-K46*$AZ$3)/Z46, 0)</f>
        <v>523.15744688879818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250000</v>
      </c>
      <c r="S47">
        <f t="shared" si="1"/>
        <v>512.01136369786445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274.88586248306967</v>
      </c>
      <c r="AC47">
        <f t="shared" si="2"/>
        <v>262.31676657131351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-1963.9443076115856</v>
      </c>
      <c r="AI47">
        <f t="shared" si="25"/>
        <v>-1976.7524592059565</v>
      </c>
      <c r="AJ47">
        <f t="shared" si="7"/>
        <v>12.569095911756165</v>
      </c>
      <c r="AK47">
        <f t="shared" si="22"/>
        <v>19.242010373814878</v>
      </c>
      <c r="AL47">
        <f t="shared" si="26"/>
        <v>-1944.9413529203853</v>
      </c>
      <c r="AN47">
        <f t="shared" si="27"/>
        <v>0</v>
      </c>
      <c r="AO47">
        <f t="shared" si="27"/>
        <v>0</v>
      </c>
      <c r="AP47">
        <f t="shared" si="27"/>
        <v>-0.13726818892984291</v>
      </c>
      <c r="AQ47">
        <f t="shared" si="27"/>
        <v>-21.04808615658467</v>
      </c>
      <c r="AR47">
        <f t="shared" si="27"/>
        <v>-21.185354345514511</v>
      </c>
      <c r="AS47">
        <f t="shared" si="27"/>
        <v>0.13470616892530626</v>
      </c>
      <c r="AT47">
        <f t="shared" si="27"/>
        <v>0.20622147512242536</v>
      </c>
      <c r="AU47">
        <f t="shared" si="23"/>
        <v>-20.844426701466777</v>
      </c>
      <c r="AW47">
        <v>44</v>
      </c>
      <c r="AX47">
        <f>IF(Z47&gt;0, (R47*SUMPRODUCT(K47:$K$98, X47:$X$98)-K47*$AZ$3)/Z47, 0)</f>
        <v>512.01136369786445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250000</v>
      </c>
      <c r="S48">
        <f t="shared" si="1"/>
        <v>500.30921505202008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262.31676657131351</v>
      </c>
      <c r="AC48">
        <f t="shared" si="2"/>
        <v>249.51287383231244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-2121.3693200450775</v>
      </c>
      <c r="AI48">
        <f t="shared" si="25"/>
        <v>-2133.8372531915002</v>
      </c>
      <c r="AJ48">
        <f t="shared" si="7"/>
        <v>12.803892739001071</v>
      </c>
      <c r="AK48">
        <f t="shared" si="22"/>
        <v>18.362173659991946</v>
      </c>
      <c r="AL48">
        <f t="shared" si="26"/>
        <v>-2102.6711867925069</v>
      </c>
      <c r="AN48">
        <f t="shared" si="27"/>
        <v>0</v>
      </c>
      <c r="AO48">
        <f t="shared" si="27"/>
        <v>0</v>
      </c>
      <c r="AP48">
        <f t="shared" si="27"/>
        <v>-0.11930534113496928</v>
      </c>
      <c r="AQ48">
        <f t="shared" si="27"/>
        <v>-20.29933008373985</v>
      </c>
      <c r="AR48">
        <f t="shared" si="27"/>
        <v>-20.418635424874818</v>
      </c>
      <c r="AS48">
        <f t="shared" si="27"/>
        <v>0.12252013009232157</v>
      </c>
      <c r="AT48">
        <f t="shared" si="27"/>
        <v>0.17570718151576242</v>
      </c>
      <c r="AU48">
        <f t="shared" si="23"/>
        <v>-20.120408113266731</v>
      </c>
      <c r="AW48">
        <v>45</v>
      </c>
      <c r="AX48">
        <f>IF(Z48&gt;0, (R48*SUMPRODUCT(K48:$K$98, X48:$X$98)-K48*$AZ$3)/Z48, 0)</f>
        <v>500.30921505202008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250000</v>
      </c>
      <c r="S49">
        <f t="shared" si="1"/>
        <v>488.19207098512436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249.51287383231244</v>
      </c>
      <c r="AC49">
        <f t="shared" si="2"/>
        <v>236.57443072855796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-2284.3032698306406</v>
      </c>
      <c r="AI49">
        <f t="shared" si="25"/>
        <v>-2296.4180933186162</v>
      </c>
      <c r="AJ49">
        <f t="shared" si="7"/>
        <v>12.93844310375448</v>
      </c>
      <c r="AK49">
        <f t="shared" si="22"/>
        <v>17.465901168261873</v>
      </c>
      <c r="AL49">
        <f t="shared" si="26"/>
        <v>-2266.0137490466</v>
      </c>
      <c r="AN49">
        <f t="shared" si="27"/>
        <v>0</v>
      </c>
      <c r="AO49">
        <f t="shared" si="27"/>
        <v>0</v>
      </c>
      <c r="AP49">
        <f t="shared" si="27"/>
        <v>-0.10350575323687959</v>
      </c>
      <c r="AQ49">
        <f t="shared" si="27"/>
        <v>-19.516465163521758</v>
      </c>
      <c r="AR49">
        <f t="shared" si="27"/>
        <v>-19.619970916758639</v>
      </c>
      <c r="AS49">
        <f t="shared" si="27"/>
        <v>0.11054253497757068</v>
      </c>
      <c r="AT49">
        <f t="shared" si="27"/>
        <v>0.14922390393687493</v>
      </c>
      <c r="AU49">
        <f t="shared" si="23"/>
        <v>-19.360204477844196</v>
      </c>
      <c r="AW49">
        <v>46</v>
      </c>
      <c r="AX49">
        <f>IF(Z49&gt;0, (R49*SUMPRODUCT(K49:$K$98, X49:$X$98)-K49*$AZ$3)/Z49, 0)</f>
        <v>488.19207098512436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250000</v>
      </c>
      <c r="S50">
        <f t="shared" si="1"/>
        <v>475.87831463281998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236.57443072855796</v>
      </c>
      <c r="AC50">
        <f t="shared" si="2"/>
        <v>223.6301860828803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-2453.890207512839</v>
      </c>
      <c r="AI50">
        <f t="shared" si="25"/>
        <v>-2465.6384937451835</v>
      </c>
      <c r="AJ50">
        <f t="shared" si="7"/>
        <v>12.944244645677657</v>
      </c>
      <c r="AK50">
        <f t="shared" si="22"/>
        <v>16.560210150999058</v>
      </c>
      <c r="AL50">
        <f t="shared" si="26"/>
        <v>-2436.1340389485067</v>
      </c>
      <c r="AN50">
        <f t="shared" si="27"/>
        <v>0</v>
      </c>
      <c r="AO50">
        <f t="shared" si="27"/>
        <v>0</v>
      </c>
      <c r="AP50">
        <f t="shared" si="27"/>
        <v>-8.9619784576914663E-2</v>
      </c>
      <c r="AQ50">
        <f t="shared" si="27"/>
        <v>-18.719080163985446</v>
      </c>
      <c r="AR50">
        <f t="shared" si="27"/>
        <v>-18.80869994856236</v>
      </c>
      <c r="AS50">
        <f t="shared" si="27"/>
        <v>9.8742948010811391E-2</v>
      </c>
      <c r="AT50">
        <f t="shared" si="27"/>
        <v>0.12632672007896872</v>
      </c>
      <c r="AU50">
        <f t="shared" si="23"/>
        <v>-18.58363028047258</v>
      </c>
      <c r="AW50">
        <v>47</v>
      </c>
      <c r="AX50">
        <f>IF(Z50&gt;0, (R50*SUMPRODUCT(K50:$K$98, X50:$X$98)-K50*$AZ$3)/Z50, 0)</f>
        <v>475.87831463281998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250000</v>
      </c>
      <c r="S51">
        <f t="shared" si="1"/>
        <v>463.56516045999706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223.6301860828803</v>
      </c>
      <c r="AC51">
        <f t="shared" si="2"/>
        <v>210.77915995268424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-2635.1469459894111</v>
      </c>
      <c r="AI51">
        <f t="shared" si="25"/>
        <v>-2646.5142346648331</v>
      </c>
      <c r="AJ51">
        <f t="shared" si="7"/>
        <v>12.851026130196061</v>
      </c>
      <c r="AK51">
        <f t="shared" si="22"/>
        <v>15.654113025801623</v>
      </c>
      <c r="AL51">
        <f t="shared" si="26"/>
        <v>-2618.0090955088353</v>
      </c>
      <c r="AN51">
        <f t="shared" si="27"/>
        <v>0</v>
      </c>
      <c r="AO51">
        <f t="shared" si="27"/>
        <v>0</v>
      </c>
      <c r="AP51">
        <f t="shared" si="27"/>
        <v>-7.7422687610372271E-2</v>
      </c>
      <c r="AQ51">
        <f t="shared" si="27"/>
        <v>-17.948005424362172</v>
      </c>
      <c r="AR51">
        <f t="shared" si="27"/>
        <v>-18.025428111972545</v>
      </c>
      <c r="AS51">
        <f t="shared" si="27"/>
        <v>8.7528434436804164E-2</v>
      </c>
      <c r="AT51">
        <f t="shared" si="27"/>
        <v>0.10662028010554636</v>
      </c>
      <c r="AU51">
        <f t="shared" si="23"/>
        <v>-17.831279397430194</v>
      </c>
      <c r="AW51">
        <v>48</v>
      </c>
      <c r="AX51">
        <f>IF(Z51&gt;0, (R51*SUMPRODUCT(K51:$K$98, X51:$X$98)-K51*$AZ$3)/Z51, 0)</f>
        <v>463.56516045999706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250000</v>
      </c>
      <c r="S52">
        <f t="shared" si="1"/>
        <v>451.35594998104057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210.77915995268424</v>
      </c>
      <c r="AC52">
        <f t="shared" si="2"/>
        <v>198.07048848706236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-2827.5739545381784</v>
      </c>
      <c r="AI52">
        <f t="shared" si="25"/>
        <v>-2838.5448129313922</v>
      </c>
      <c r="AJ52">
        <f t="shared" si="7"/>
        <v>12.708671465621876</v>
      </c>
      <c r="AK52">
        <f t="shared" si="22"/>
        <v>14.754541196687898</v>
      </c>
      <c r="AL52">
        <f t="shared" si="26"/>
        <v>-2811.0816002690822</v>
      </c>
      <c r="AN52">
        <f t="shared" si="27"/>
        <v>0</v>
      </c>
      <c r="AO52">
        <f t="shared" si="27"/>
        <v>0</v>
      </c>
      <c r="AP52">
        <f t="shared" si="27"/>
        <v>-6.6716605369075963E-2</v>
      </c>
      <c r="AQ52">
        <f t="shared" si="27"/>
        <v>-17.19520286520957</v>
      </c>
      <c r="AR52">
        <f t="shared" si="27"/>
        <v>-17.261919470578647</v>
      </c>
      <c r="AS52">
        <f t="shared" si="27"/>
        <v>7.7284692641880037E-2</v>
      </c>
      <c r="AT52">
        <f t="shared" si="27"/>
        <v>8.9726151513366117E-2</v>
      </c>
      <c r="AU52">
        <f t="shared" si="23"/>
        <v>-17.094908626423397</v>
      </c>
      <c r="AW52">
        <v>49</v>
      </c>
      <c r="AX52">
        <f>IF(Z52&gt;0, (R52*SUMPRODUCT(K52:$K$98, X52:$X$98)-K52*$AZ$3)/Z52, 0)</f>
        <v>451.35594998104057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25</v>
      </c>
      <c r="R53">
        <f t="shared" si="0"/>
        <v>250000</v>
      </c>
      <c r="S53">
        <f t="shared" si="1"/>
        <v>439.36655607299701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198.07048848706236</v>
      </c>
      <c r="AC53">
        <f t="shared" si="2"/>
        <v>185.55326237072825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-3031.5103775606149</v>
      </c>
      <c r="AI53">
        <f t="shared" si="25"/>
        <v>-3042.0683763321408</v>
      </c>
      <c r="AJ53">
        <f t="shared" si="7"/>
        <v>12.517226116334115</v>
      </c>
      <c r="AK53">
        <f t="shared" si="22"/>
        <v>13.864934194094367</v>
      </c>
      <c r="AL53">
        <f t="shared" si="26"/>
        <v>-3015.686216021712</v>
      </c>
      <c r="AN53">
        <f t="shared" si="27"/>
        <v>0</v>
      </c>
      <c r="AO53">
        <f t="shared" si="27"/>
        <v>0</v>
      </c>
      <c r="AP53">
        <f t="shared" si="27"/>
        <v>-5.732669647888463E-2</v>
      </c>
      <c r="AQ53">
        <f t="shared" si="27"/>
        <v>-16.46017195566429</v>
      </c>
      <c r="AR53">
        <f t="shared" si="27"/>
        <v>-16.517498652143178</v>
      </c>
      <c r="AS53">
        <f t="shared" si="27"/>
        <v>6.7964700305127607E-2</v>
      </c>
      <c r="AT53">
        <f t="shared" si="27"/>
        <v>7.5282341989673679E-2</v>
      </c>
      <c r="AU53">
        <f t="shared" si="23"/>
        <v>-16.374251609848372</v>
      </c>
      <c r="AW53">
        <v>50</v>
      </c>
      <c r="AX53">
        <f>IF(Z53&gt;0, (R53*SUMPRODUCT(K53:$K$98, X53:$X$98)-K53*$AZ$3)/Z53, 0)</f>
        <v>439.36655607299701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250000</v>
      </c>
      <c r="S54">
        <f t="shared" si="1"/>
        <v>427.64792328391746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185.55326237072825</v>
      </c>
      <c r="AC54">
        <f t="shared" si="2"/>
        <v>173.26985536941706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-3231.8361537602268</v>
      </c>
      <c r="AI54">
        <f t="shared" si="25"/>
        <v>-3241.9653889286615</v>
      </c>
      <c r="AJ54">
        <f t="shared" si="7"/>
        <v>12.28340700131119</v>
      </c>
      <c r="AK54">
        <f t="shared" si="22"/>
        <v>12.988728365950978</v>
      </c>
      <c r="AL54">
        <f t="shared" si="26"/>
        <v>-3216.6932535613992</v>
      </c>
      <c r="AN54">
        <f t="shared" si="27"/>
        <v>0</v>
      </c>
      <c r="AO54">
        <f t="shared" si="27"/>
        <v>0</v>
      </c>
      <c r="AP54">
        <f t="shared" si="27"/>
        <v>-4.9105929967501086E-2</v>
      </c>
      <c r="AQ54">
        <f t="shared" si="27"/>
        <v>-15.667749557987207</v>
      </c>
      <c r="AR54">
        <f t="shared" si="27"/>
        <v>-15.71685548795471</v>
      </c>
      <c r="AS54">
        <f t="shared" si="27"/>
        <v>5.9549226959247845E-2</v>
      </c>
      <c r="AT54">
        <f t="shared" si="27"/>
        <v>6.2968583007423876E-2</v>
      </c>
      <c r="AU54">
        <f t="shared" si="23"/>
        <v>-15.594337677988037</v>
      </c>
      <c r="AW54">
        <v>51</v>
      </c>
      <c r="AX54">
        <f>IF(Z54&gt;0, (R54*SUMPRODUCT(K54:$K$98, X54:$X$98)-K54*$AZ$3)/Z54, 0)</f>
        <v>427.64792328391746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250000</v>
      </c>
      <c r="S55">
        <f t="shared" si="1"/>
        <v>416.38769631865284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173.26985536941706</v>
      </c>
      <c r="AC55">
        <f t="shared" si="2"/>
        <v>161.33136023495939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-3415.7590069362136</v>
      </c>
      <c r="AI55">
        <f t="shared" si="25"/>
        <v>-3425.4453738522702</v>
      </c>
      <c r="AJ55">
        <f t="shared" si="7"/>
        <v>11.938495134457668</v>
      </c>
      <c r="AK55">
        <f t="shared" si="22"/>
        <v>12.128889875859196</v>
      </c>
      <c r="AL55">
        <f t="shared" si="26"/>
        <v>-3401.3779888419531</v>
      </c>
      <c r="AN55">
        <f t="shared" si="27"/>
        <v>0</v>
      </c>
      <c r="AO55">
        <f t="shared" si="27"/>
        <v>0</v>
      </c>
      <c r="AP55">
        <f t="shared" si="27"/>
        <v>-4.1927616969759829E-2</v>
      </c>
      <c r="AQ55">
        <f t="shared" si="27"/>
        <v>-14.785175550848733</v>
      </c>
      <c r="AR55">
        <f t="shared" si="27"/>
        <v>-14.827103167818493</v>
      </c>
      <c r="AS55">
        <f t="shared" si="27"/>
        <v>5.1675995296352674E-2</v>
      </c>
      <c r="AT55">
        <f t="shared" si="27"/>
        <v>5.2500122428818324E-2</v>
      </c>
      <c r="AU55">
        <f t="shared" si="23"/>
        <v>-14.722927050093322</v>
      </c>
      <c r="AW55">
        <v>52</v>
      </c>
      <c r="AX55">
        <f>IF(Z55&gt;0, (R55*SUMPRODUCT(K55:$K$98, X55:$X$98)-K55*$AZ$3)/Z55, 0)</f>
        <v>416.38769631865284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250000</v>
      </c>
      <c r="S56">
        <f t="shared" si="1"/>
        <v>409.60156725161272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161.33136023495939</v>
      </c>
      <c r="AC56">
        <f t="shared" si="2"/>
        <v>149.87587613369061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-4418.4073065220982</v>
      </c>
      <c r="AI56">
        <f t="shared" si="25"/>
        <v>-4427.5549690383423</v>
      </c>
      <c r="AJ56">
        <f t="shared" si="7"/>
        <v>11.45548410126878</v>
      </c>
      <c r="AK56">
        <f t="shared" si="22"/>
        <v>11.293195216447158</v>
      </c>
      <c r="AL56">
        <f t="shared" si="26"/>
        <v>-4404.8062897206264</v>
      </c>
      <c r="AN56">
        <f t="shared" si="27"/>
        <v>0</v>
      </c>
      <c r="AO56">
        <f t="shared" si="27"/>
        <v>0</v>
      </c>
      <c r="AP56">
        <f t="shared" si="27"/>
        <v>-3.5353415257450095E-2</v>
      </c>
      <c r="AQ56">
        <f t="shared" si="27"/>
        <v>-17.07603314034036</v>
      </c>
      <c r="AR56">
        <f t="shared" si="27"/>
        <v>-17.111386555597811</v>
      </c>
      <c r="AS56">
        <f t="shared" si="27"/>
        <v>4.4272565334381411E-2</v>
      </c>
      <c r="AT56">
        <f t="shared" si="27"/>
        <v>4.364535960542288E-2</v>
      </c>
      <c r="AU56">
        <f t="shared" si="23"/>
        <v>-17.023468630658009</v>
      </c>
      <c r="AW56">
        <v>53</v>
      </c>
      <c r="AX56">
        <f>IF(Z56&gt;0, (R56*SUMPRODUCT(K56:$K$98, X56:$X$98)-K56*$AZ$3)/Z56, 0)</f>
        <v>409.60156725161272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250000</v>
      </c>
      <c r="S57">
        <f t="shared" si="1"/>
        <v>398.32875780248827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149.87587613369061</v>
      </c>
      <c r="AC57">
        <f t="shared" si="2"/>
        <v>135.77278178761802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-5347.8371209645402</v>
      </c>
      <c r="AI57">
        <f t="shared" si="25"/>
        <v>-5356.3585231435254</v>
      </c>
      <c r="AJ57">
        <f t="shared" si="7"/>
        <v>14.103094346072595</v>
      </c>
      <c r="AK57">
        <f t="shared" si="22"/>
        <v>10.491311329358343</v>
      </c>
      <c r="AL57">
        <f t="shared" si="26"/>
        <v>-5331.7641174680939</v>
      </c>
      <c r="AN57">
        <f t="shared" si="27"/>
        <v>0</v>
      </c>
      <c r="AO57">
        <f t="shared" si="27"/>
        <v>0</v>
      </c>
      <c r="AP57">
        <f t="shared" si="27"/>
        <v>-2.9404532624985099E-2</v>
      </c>
      <c r="AQ57">
        <f t="shared" si="27"/>
        <v>-18.453612186538233</v>
      </c>
      <c r="AR57">
        <f t="shared" si="27"/>
        <v>-18.483016719163221</v>
      </c>
      <c r="AS57">
        <f t="shared" si="27"/>
        <v>4.8665101012957603E-2</v>
      </c>
      <c r="AT57">
        <f t="shared" si="27"/>
        <v>3.6202035742871584E-2</v>
      </c>
      <c r="AU57">
        <f t="shared" si="23"/>
        <v>-18.398149582407388</v>
      </c>
      <c r="AW57">
        <v>54</v>
      </c>
      <c r="AX57">
        <f>IF(Z57&gt;0, (R57*SUMPRODUCT(K57:$K$98, X57:$X$98)-K57*$AZ$3)/Z57, 0)</f>
        <v>398.32875780248827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250000</v>
      </c>
      <c r="S58">
        <f t="shared" si="1"/>
        <v>383.67525175974703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135.77278178761802</v>
      </c>
      <c r="AC58">
        <f t="shared" si="2"/>
        <v>119.97357923881893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-6187.9710261474374</v>
      </c>
      <c r="AI58">
        <f t="shared" si="25"/>
        <v>-6195.7884172020176</v>
      </c>
      <c r="AJ58">
        <f t="shared" si="7"/>
        <v>15.799202548799087</v>
      </c>
      <c r="AK58">
        <f t="shared" si="22"/>
        <v>9.5040947251332621</v>
      </c>
      <c r="AL58">
        <f t="shared" si="26"/>
        <v>-6170.4851199280847</v>
      </c>
      <c r="AN58">
        <f t="shared" si="27"/>
        <v>0</v>
      </c>
      <c r="AO58">
        <f t="shared" si="27"/>
        <v>0</v>
      </c>
      <c r="AP58">
        <f t="shared" si="27"/>
        <v>-2.4085021191193014E-2</v>
      </c>
      <c r="AQ58">
        <f t="shared" si="27"/>
        <v>-19.064853255348861</v>
      </c>
      <c r="AR58">
        <f t="shared" si="27"/>
        <v>-19.088938276540052</v>
      </c>
      <c r="AS58">
        <f t="shared" si="27"/>
        <v>4.867661417153047E-2</v>
      </c>
      <c r="AT58">
        <f t="shared" si="27"/>
        <v>2.9281677385682638E-2</v>
      </c>
      <c r="AU58">
        <f t="shared" si="23"/>
        <v>-19.010979984982839</v>
      </c>
      <c r="AW58">
        <v>55</v>
      </c>
      <c r="AX58">
        <f>IF(Z58&gt;0, (R58*SUMPRODUCT(K58:$K$98, X58:$X$98)-K58*$AZ$3)/Z58, 0)</f>
        <v>383.67525175974703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250000</v>
      </c>
      <c r="S59">
        <f t="shared" si="1"/>
        <v>366.28001143158224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119.97357923881893</v>
      </c>
      <c r="AC59">
        <f t="shared" si="2"/>
        <v>103.2787345885943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-6900.5179476137064</v>
      </c>
      <c r="AI59">
        <f t="shared" si="25"/>
        <v>-6907.5671129629791</v>
      </c>
      <c r="AJ59">
        <f t="shared" si="7"/>
        <v>16.694844650224624</v>
      </c>
      <c r="AK59">
        <f t="shared" si="22"/>
        <v>8.398150546717325</v>
      </c>
      <c r="AL59">
        <f t="shared" si="26"/>
        <v>-6882.4741177660371</v>
      </c>
      <c r="AN59">
        <f t="shared" si="27"/>
        <v>0</v>
      </c>
      <c r="AO59">
        <f t="shared" si="27"/>
        <v>0</v>
      </c>
      <c r="AP59">
        <f t="shared" si="27"/>
        <v>-1.9391208245098671E-2</v>
      </c>
      <c r="AQ59">
        <f t="shared" si="27"/>
        <v>-18.982301292594425</v>
      </c>
      <c r="AR59">
        <f t="shared" si="27"/>
        <v>-19.001692500839521</v>
      </c>
      <c r="AS59">
        <f t="shared" si="27"/>
        <v>4.5925041220016338E-2</v>
      </c>
      <c r="AT59">
        <f t="shared" si="27"/>
        <v>2.3102066422924554E-2</v>
      </c>
      <c r="AU59">
        <f t="shared" si="23"/>
        <v>-18.932665393196583</v>
      </c>
      <c r="AW59">
        <v>56</v>
      </c>
      <c r="AX59">
        <f>IF(Z59&gt;0, (R59*SUMPRODUCT(K59:$K$98, X59:$X$98)-K59*$AZ$3)/Z59, 0)</f>
        <v>366.28001143158224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25</v>
      </c>
      <c r="R60">
        <f t="shared" si="0"/>
        <v>250000</v>
      </c>
      <c r="S60">
        <f t="shared" si="1"/>
        <v>345.82517496282986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103.2787345885943</v>
      </c>
      <c r="AC60">
        <f t="shared" si="2"/>
        <v>86.412512407717912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-7318.386860817558</v>
      </c>
      <c r="AI60">
        <f t="shared" si="25"/>
        <v>-7324.6336958272568</v>
      </c>
      <c r="AJ60">
        <f t="shared" si="7"/>
        <v>16.866222180876392</v>
      </c>
      <c r="AK60">
        <f t="shared" si="22"/>
        <v>7.2295114212016021</v>
      </c>
      <c r="AL60">
        <f t="shared" si="26"/>
        <v>-7300.5379622251785</v>
      </c>
      <c r="AN60">
        <f t="shared" si="27"/>
        <v>0</v>
      </c>
      <c r="AO60">
        <f t="shared" si="27"/>
        <v>0</v>
      </c>
      <c r="AP60">
        <f t="shared" si="27"/>
        <v>-1.5342961155162285E-2</v>
      </c>
      <c r="AQ60">
        <f t="shared" si="27"/>
        <v>-17.974818472017166</v>
      </c>
      <c r="AR60">
        <f t="shared" si="27"/>
        <v>-17.990161433172329</v>
      </c>
      <c r="AS60">
        <f t="shared" si="27"/>
        <v>4.1425424451542993E-2</v>
      </c>
      <c r="AT60">
        <f t="shared" si="27"/>
        <v>1.7756529944217329E-2</v>
      </c>
      <c r="AU60">
        <f t="shared" si="23"/>
        <v>-17.930979478776568</v>
      </c>
      <c r="AW60">
        <v>57</v>
      </c>
      <c r="AX60">
        <f>IF(Z60&gt;0, (R60*SUMPRODUCT(K60:$K$98, X60:$X$98)-K60*$AZ$3)/Z60, 0)</f>
        <v>345.82517496282986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25</v>
      </c>
      <c r="R61">
        <f t="shared" si="0"/>
        <v>250000</v>
      </c>
      <c r="S61">
        <f t="shared" si="1"/>
        <v>323.73374043252596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86.412512407717912</v>
      </c>
      <c r="AC61">
        <f t="shared" si="2"/>
        <v>70.327050285448991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-7534.3365031068706</v>
      </c>
      <c r="AI61">
        <f t="shared" si="25"/>
        <v>-7539.7674361161617</v>
      </c>
      <c r="AJ61">
        <f t="shared" si="7"/>
        <v>16.085462122268922</v>
      </c>
      <c r="AK61">
        <f t="shared" si="22"/>
        <v>6.0488758685402546</v>
      </c>
      <c r="AL61">
        <f t="shared" si="26"/>
        <v>-7517.6330981253523</v>
      </c>
      <c r="AN61">
        <f t="shared" si="27"/>
        <v>0</v>
      </c>
      <c r="AO61">
        <f t="shared" si="27"/>
        <v>0</v>
      </c>
      <c r="AP61">
        <f t="shared" si="27"/>
        <v>-1.1909830290697719E-2</v>
      </c>
      <c r="AQ61">
        <f t="shared" si="27"/>
        <v>-16.522514446689428</v>
      </c>
      <c r="AR61">
        <f t="shared" si="27"/>
        <v>-16.534424276980126</v>
      </c>
      <c r="AS61">
        <f t="shared" si="27"/>
        <v>3.5274808894886704E-2</v>
      </c>
      <c r="AT61">
        <f t="shared" si="27"/>
        <v>1.3264955564829751E-2</v>
      </c>
      <c r="AU61">
        <f t="shared" si="23"/>
        <v>-16.485884512520407</v>
      </c>
      <c r="AW61">
        <v>58</v>
      </c>
      <c r="AX61">
        <f>IF(Z61&gt;0, (R61*SUMPRODUCT(K61:$K$98, X61:$X$98)-K61*$AZ$3)/Z61, 0)</f>
        <v>323.73374043252596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25</v>
      </c>
      <c r="R62">
        <f t="shared" si="0"/>
        <v>250000</v>
      </c>
      <c r="S62">
        <f t="shared" si="1"/>
        <v>299.88615756705502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70.327050285448991</v>
      </c>
      <c r="AC62">
        <f t="shared" si="2"/>
        <v>55.491461151034805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-7505.7978297158998</v>
      </c>
      <c r="AI62">
        <f t="shared" si="25"/>
        <v>-7510.423873612126</v>
      </c>
      <c r="AJ62">
        <f t="shared" si="7"/>
        <v>14.835589134414185</v>
      </c>
      <c r="AK62">
        <f t="shared" si="22"/>
        <v>4.9228935199814297</v>
      </c>
      <c r="AL62">
        <f t="shared" si="26"/>
        <v>-7490.6653909577299</v>
      </c>
      <c r="AN62">
        <f t="shared" si="27"/>
        <v>0</v>
      </c>
      <c r="AO62">
        <f t="shared" si="27"/>
        <v>0</v>
      </c>
      <c r="AP62">
        <f t="shared" si="27"/>
        <v>-9.057802648261221E-3</v>
      </c>
      <c r="AQ62">
        <f t="shared" si="27"/>
        <v>-14.696366265519416</v>
      </c>
      <c r="AR62">
        <f t="shared" si="27"/>
        <v>-14.705424068167677</v>
      </c>
      <c r="AS62">
        <f t="shared" si="27"/>
        <v>2.9048111424067439E-2</v>
      </c>
      <c r="AT62">
        <f t="shared" si="27"/>
        <v>9.6390347698104284E-3</v>
      </c>
      <c r="AU62">
        <f t="shared" si="23"/>
        <v>-14.666736921973797</v>
      </c>
      <c r="AW62">
        <v>59</v>
      </c>
      <c r="AX62">
        <f>IF(Z62&gt;0, (R62*SUMPRODUCT(K62:$K$98, X62:$X$98)-K62*$AZ$3)/Z62, 0)</f>
        <v>299.88615756705502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25</v>
      </c>
      <c r="R63">
        <f t="shared" si="0"/>
        <v>250000</v>
      </c>
      <c r="S63">
        <f t="shared" si="1"/>
        <v>274.23146940297255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55.491461151034805</v>
      </c>
      <c r="AC63">
        <f t="shared" si="2"/>
        <v>42.301278200046852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-7234.3554320631201</v>
      </c>
      <c r="AI63">
        <f t="shared" si="25"/>
        <v>-7238.2117799771777</v>
      </c>
      <c r="AJ63">
        <f t="shared" si="7"/>
        <v>13.190182950987953</v>
      </c>
      <c r="AK63">
        <f t="shared" si="22"/>
        <v>3.8844022805724365</v>
      </c>
      <c r="AL63">
        <f t="shared" si="26"/>
        <v>-7221.1371947456173</v>
      </c>
      <c r="AN63">
        <f t="shared" si="27"/>
        <v>0</v>
      </c>
      <c r="AO63">
        <f t="shared" si="27"/>
        <v>0</v>
      </c>
      <c r="AP63">
        <f t="shared" si="27"/>
        <v>-6.7417289890471842E-3</v>
      </c>
      <c r="AQ63">
        <f t="shared" si="27"/>
        <v>-12.647215661122869</v>
      </c>
      <c r="AR63">
        <f t="shared" si="27"/>
        <v>-12.653957390111916</v>
      </c>
      <c r="AS63">
        <f t="shared" si="27"/>
        <v>2.3059288413098695E-2</v>
      </c>
      <c r="AT63">
        <f t="shared" si="27"/>
        <v>6.7907740804693814E-3</v>
      </c>
      <c r="AU63">
        <f t="shared" si="23"/>
        <v>-12.624107327618349</v>
      </c>
      <c r="AW63">
        <v>60</v>
      </c>
      <c r="AX63">
        <f>IF(Z63&gt;0, (R63*SUMPRODUCT(K63:$K$98, X63:$X$98)-K63*$AZ$3)/Z63, 0)</f>
        <v>274.23146940297255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250000</v>
      </c>
      <c r="S64">
        <f t="shared" si="1"/>
        <v>246.84580430545276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42.301278200046852</v>
      </c>
      <c r="AC64">
        <f t="shared" si="2"/>
        <v>30.998869069755635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-6782.8717295480528</v>
      </c>
      <c r="AI64">
        <f t="shared" si="25"/>
        <v>-6786.0112268100156</v>
      </c>
      <c r="AJ64">
        <f t="shared" si="7"/>
        <v>11.302409130291217</v>
      </c>
      <c r="AK64">
        <f t="shared" si="22"/>
        <v>2.96108947400328</v>
      </c>
      <c r="AL64">
        <f t="shared" si="26"/>
        <v>-6771.7477282057207</v>
      </c>
      <c r="AN64">
        <f t="shared" si="27"/>
        <v>0</v>
      </c>
      <c r="AO64">
        <f t="shared" si="27"/>
        <v>0</v>
      </c>
      <c r="AP64">
        <f t="shared" si="27"/>
        <v>-4.9004636024118451E-3</v>
      </c>
      <c r="AQ64">
        <f t="shared" si="27"/>
        <v>-10.587432718352195</v>
      </c>
      <c r="AR64">
        <f t="shared" si="27"/>
        <v>-10.592333181954608</v>
      </c>
      <c r="AS64">
        <f t="shared" si="27"/>
        <v>1.764201078740156E-2</v>
      </c>
      <c r="AT64">
        <f t="shared" si="27"/>
        <v>4.6219856174575654E-3</v>
      </c>
      <c r="AU64">
        <f t="shared" si="23"/>
        <v>-10.570069185549748</v>
      </c>
      <c r="AW64">
        <v>61</v>
      </c>
      <c r="AX64">
        <f>IF(Z64&gt;0, (R64*SUMPRODUCT(K64:$K$98, X64:$X$98)-K64*$AZ$3)/Z64, 0)</f>
        <v>246.84580430545276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25</v>
      </c>
      <c r="R65">
        <f t="shared" si="0"/>
        <v>250000</v>
      </c>
      <c r="S65">
        <f t="shared" si="1"/>
        <v>216.73498322598391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30.998869069755635</v>
      </c>
      <c r="AC65">
        <f t="shared" si="2"/>
        <v>21.612156468217407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-6151.7796460623422</v>
      </c>
      <c r="AI65">
        <f t="shared" si="25"/>
        <v>-6154.2725703870792</v>
      </c>
      <c r="AJ65">
        <f t="shared" si="7"/>
        <v>9.3867126015382283</v>
      </c>
      <c r="AK65">
        <f t="shared" si="22"/>
        <v>2.1699208348828947</v>
      </c>
      <c r="AL65">
        <f t="shared" si="26"/>
        <v>-6142.715936950658</v>
      </c>
      <c r="AN65">
        <f t="shared" si="27"/>
        <v>0</v>
      </c>
      <c r="AO65">
        <f t="shared" si="27"/>
        <v>0</v>
      </c>
      <c r="AP65">
        <f t="shared" si="27"/>
        <v>-3.4743065238022246E-3</v>
      </c>
      <c r="AQ65">
        <f t="shared" si="27"/>
        <v>-8.573532676153885</v>
      </c>
      <c r="AR65">
        <f t="shared" si="27"/>
        <v>-8.5770069826776876</v>
      </c>
      <c r="AS65">
        <f t="shared" si="27"/>
        <v>1.3081952189634377E-2</v>
      </c>
      <c r="AT65">
        <f t="shared" si="27"/>
        <v>3.0241471985173714E-3</v>
      </c>
      <c r="AU65">
        <f t="shared" si="23"/>
        <v>-8.5609008832895359</v>
      </c>
      <c r="AW65">
        <v>62</v>
      </c>
      <c r="AX65">
        <f>IF(Z65&gt;0, (R65*SUMPRODUCT(K65:$K$98, X65:$X$98)-K65*$AZ$3)/Z65, 0)</f>
        <v>216.73498322598391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250000</v>
      </c>
      <c r="S66">
        <f t="shared" si="1"/>
        <v>183.10864534371925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21.612156468217407</v>
      </c>
      <c r="AC66">
        <f t="shared" si="2"/>
        <v>14.110695324933138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-5414.4823570193385</v>
      </c>
      <c r="AI66">
        <f t="shared" si="25"/>
        <v>-5416.4089038651255</v>
      </c>
      <c r="AJ66">
        <f t="shared" si="7"/>
        <v>7.5014611432842688</v>
      </c>
      <c r="AK66">
        <f t="shared" si="22"/>
        <v>1.5128509527752185</v>
      </c>
      <c r="AL66">
        <f t="shared" si="26"/>
        <v>-5407.3945917690662</v>
      </c>
      <c r="AN66">
        <f t="shared" si="27"/>
        <v>0</v>
      </c>
      <c r="AO66">
        <f t="shared" si="27"/>
        <v>0</v>
      </c>
      <c r="AP66">
        <f t="shared" si="27"/>
        <v>-2.3972900765551995E-3</v>
      </c>
      <c r="AQ66">
        <f t="shared" si="27"/>
        <v>-6.7374872573426652</v>
      </c>
      <c r="AR66">
        <f t="shared" si="27"/>
        <v>-6.7398845474192202</v>
      </c>
      <c r="AS66">
        <f t="shared" si="27"/>
        <v>9.3344101119486548E-3</v>
      </c>
      <c r="AT66">
        <f t="shared" si="27"/>
        <v>1.8825094153955039E-3</v>
      </c>
      <c r="AU66">
        <f t="shared" si="23"/>
        <v>-6.728667627891876</v>
      </c>
      <c r="AW66">
        <v>63</v>
      </c>
      <c r="AX66">
        <f>IF(Z66&gt;0, (R66*SUMPRODUCT(K66:$K$98, X66:$X$98)-K66*$AZ$3)/Z66, 0)</f>
        <v>183.10864534371925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25</v>
      </c>
      <c r="R67">
        <f t="shared" ref="R67:R89" si="28">$C$6</f>
        <v>250000</v>
      </c>
      <c r="S67">
        <f t="shared" ref="S67:S89" si="29">AX67</f>
        <v>144.07337147795434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14.110695324933138</v>
      </c>
      <c r="AC67">
        <f t="shared" ref="AC67:AC89" si="30">S67*Z67</f>
        <v>8.3304147933669199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-1.4455160429562124</v>
      </c>
      <c r="AH67">
        <f t="shared" ref="AH67:AH89" si="33">-X67*R67</f>
        <v>-4617.6533437321868</v>
      </c>
      <c r="AI67">
        <f t="shared" ref="AI67:AI89" si="34">SUM(AE67:AH67)</f>
        <v>-4619.098859775143</v>
      </c>
      <c r="AJ67">
        <f t="shared" ref="AJ67:AJ89" si="35">AB67-AC67</f>
        <v>5.780280531566218</v>
      </c>
      <c r="AK67">
        <f t="shared" si="22"/>
        <v>0.98774867274531974</v>
      </c>
      <c r="AL67">
        <f t="shared" si="26"/>
        <v>-4612.3308305708315</v>
      </c>
      <c r="AN67">
        <f t="shared" ref="AN67:AT89" si="36">AE67*$K67</f>
        <v>0</v>
      </c>
      <c r="AO67">
        <f t="shared" si="36"/>
        <v>0</v>
      </c>
      <c r="AP67">
        <f t="shared" si="36"/>
        <v>-1.6060013545820772E-3</v>
      </c>
      <c r="AQ67">
        <f t="shared" si="36"/>
        <v>-5.1303183808725077</v>
      </c>
      <c r="AR67">
        <f t="shared" si="36"/>
        <v>-5.1319243822270897</v>
      </c>
      <c r="AS67">
        <f t="shared" si="36"/>
        <v>6.4220237532437822E-3</v>
      </c>
      <c r="AT67">
        <f t="shared" si="36"/>
        <v>1.097411346034909E-3</v>
      </c>
      <c r="AU67">
        <f t="shared" si="23"/>
        <v>-5.124404947127811</v>
      </c>
      <c r="AW67">
        <v>64</v>
      </c>
      <c r="AX67">
        <f>IF(Z67&gt;0, (R67*SUMPRODUCT(K67:$K$98, X67:$X$98)-K67*$AZ$3)/Z67, 0)</f>
        <v>144.07337147795434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25</v>
      </c>
      <c r="R68">
        <f t="shared" si="28"/>
        <v>250000</v>
      </c>
      <c r="S68">
        <f t="shared" si="29"/>
        <v>96.405688595282157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8.3304147933669199</v>
      </c>
      <c r="AC68">
        <f t="shared" si="30"/>
        <v>4.0547452747948087</v>
      </c>
      <c r="AE68">
        <f t="shared" si="31"/>
        <v>0</v>
      </c>
      <c r="AF68">
        <f t="shared" si="32"/>
        <v>0</v>
      </c>
      <c r="AG68">
        <f t="shared" si="32"/>
        <v>-1.0514797762134436</v>
      </c>
      <c r="AH68">
        <f t="shared" si="33"/>
        <v>-3795.8110631320642</v>
      </c>
      <c r="AI68">
        <f t="shared" si="34"/>
        <v>-3796.8625429082776</v>
      </c>
      <c r="AJ68">
        <f t="shared" si="35"/>
        <v>4.2756695185721112</v>
      </c>
      <c r="AK68">
        <f t="shared" si="22"/>
        <v>0.5831290355356844</v>
      </c>
      <c r="AL68">
        <f t="shared" si="26"/>
        <v>-3792.0037443541696</v>
      </c>
      <c r="AN68">
        <f t="shared" si="36"/>
        <v>0</v>
      </c>
      <c r="AO68">
        <f t="shared" si="36"/>
        <v>0</v>
      </c>
      <c r="AP68">
        <f t="shared" si="36"/>
        <v>-1.0430518377497245E-3</v>
      </c>
      <c r="AQ68">
        <f t="shared" si="36"/>
        <v>-3.765386453183611</v>
      </c>
      <c r="AR68">
        <f t="shared" si="36"/>
        <v>-3.7664295050213608</v>
      </c>
      <c r="AS68">
        <f t="shared" si="36"/>
        <v>4.24139869338944E-3</v>
      </c>
      <c r="AT68">
        <f t="shared" si="36"/>
        <v>5.7845507438200367E-4</v>
      </c>
      <c r="AU68">
        <f t="shared" si="23"/>
        <v>-3.7616096512535888</v>
      </c>
      <c r="AW68">
        <v>65</v>
      </c>
      <c r="AX68">
        <f>IF(Z68&gt;0, (R68*SUMPRODUCT(K68:$K$98, X68:$X$98)-K68*$AZ$3)/Z68, 0)</f>
        <v>96.405688595282157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250000</v>
      </c>
      <c r="S69">
        <f t="shared" si="29"/>
        <v>35.570544108641307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4.0547452747948087</v>
      </c>
      <c r="AC69">
        <f t="shared" si="30"/>
        <v>1.0524381629508399</v>
      </c>
      <c r="AE69">
        <f t="shared" si="31"/>
        <v>0</v>
      </c>
      <c r="AF69">
        <f t="shared" si="32"/>
        <v>0</v>
      </c>
      <c r="AG69">
        <f t="shared" si="32"/>
        <v>-0.73968376737254249</v>
      </c>
      <c r="AH69">
        <f t="shared" si="33"/>
        <v>-3012.8121107876668</v>
      </c>
      <c r="AI69">
        <f t="shared" si="34"/>
        <v>-3013.5517945550396</v>
      </c>
      <c r="AJ69">
        <f t="shared" si="35"/>
        <v>3.0023071118439688</v>
      </c>
      <c r="AK69">
        <f t="shared" si="22"/>
        <v>0.28383216923563664</v>
      </c>
      <c r="AL69">
        <f t="shared" si="26"/>
        <v>-3010.26565527396</v>
      </c>
      <c r="AN69">
        <f t="shared" si="36"/>
        <v>0</v>
      </c>
      <c r="AO69">
        <f t="shared" si="36"/>
        <v>0</v>
      </c>
      <c r="AP69">
        <f t="shared" si="36"/>
        <v>-6.5513836714174679E-4</v>
      </c>
      <c r="AQ69">
        <f t="shared" si="36"/>
        <v>-2.6684495372631325</v>
      </c>
      <c r="AR69">
        <f t="shared" si="36"/>
        <v>-2.6691046756302743</v>
      </c>
      <c r="AS69">
        <f t="shared" si="36"/>
        <v>2.6591452532455898E-3</v>
      </c>
      <c r="AT69">
        <f t="shared" si="36"/>
        <v>2.513903266470918E-4</v>
      </c>
      <c r="AU69">
        <f t="shared" si="23"/>
        <v>-2.6661941400503819</v>
      </c>
      <c r="AW69">
        <v>66</v>
      </c>
      <c r="AX69">
        <f>IF(Z69&gt;0, (R69*SUMPRODUCT(K69:$K$98, X69:$X$98)-K69*$AZ$3)/Z69, 0)</f>
        <v>35.570544108641307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250000</v>
      </c>
      <c r="S70">
        <f t="shared" si="29"/>
        <v>-46.500316204319567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1.0524381629508399</v>
      </c>
      <c r="AC70">
        <f t="shared" si="30"/>
        <v>-0.93469053383046941</v>
      </c>
      <c r="AE70">
        <f t="shared" si="31"/>
        <v>0</v>
      </c>
      <c r="AF70">
        <f t="shared" si="32"/>
        <v>0</v>
      </c>
      <c r="AG70">
        <f t="shared" si="32"/>
        <v>-0.50251837521034048</v>
      </c>
      <c r="AH70">
        <f t="shared" si="33"/>
        <v>-2297.6855448847664</v>
      </c>
      <c r="AI70">
        <f t="shared" si="34"/>
        <v>-2298.1880632599768</v>
      </c>
      <c r="AJ70">
        <f t="shared" si="35"/>
        <v>1.9871286967813093</v>
      </c>
      <c r="AK70">
        <f t="shared" si="22"/>
        <v>7.3670671406558808E-2</v>
      </c>
      <c r="AL70">
        <f t="shared" si="26"/>
        <v>-2296.127263891789</v>
      </c>
      <c r="AN70">
        <f t="shared" si="36"/>
        <v>0</v>
      </c>
      <c r="AO70">
        <f t="shared" si="36"/>
        <v>0</v>
      </c>
      <c r="AP70">
        <f t="shared" si="36"/>
        <v>-3.9739360144241227E-4</v>
      </c>
      <c r="AQ70">
        <f t="shared" si="36"/>
        <v>-1.8170191951323889</v>
      </c>
      <c r="AR70">
        <f t="shared" si="36"/>
        <v>-1.8174165887338314</v>
      </c>
      <c r="AS70">
        <f t="shared" si="36"/>
        <v>1.5714295601886329E-3</v>
      </c>
      <c r="AT70">
        <f t="shared" si="36"/>
        <v>5.8259070464196868E-5</v>
      </c>
      <c r="AU70">
        <f t="shared" si="23"/>
        <v>-1.8157869001031786</v>
      </c>
      <c r="AW70">
        <v>67</v>
      </c>
      <c r="AX70">
        <f>IF(Z70&gt;0, (R70*SUMPRODUCT(K70:$K$98, X70:$X$98)-K70*$AZ$3)/Z70, 0)</f>
        <v>-46.500316204319567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250000</v>
      </c>
      <c r="S71">
        <f t="shared" si="29"/>
        <v>-162.63261676303912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-0.93469053383046941</v>
      </c>
      <c r="AC71">
        <f t="shared" si="30"/>
        <v>-2.1433875499612292</v>
      </c>
      <c r="AE71">
        <f t="shared" si="31"/>
        <v>0</v>
      </c>
      <c r="AF71">
        <f t="shared" si="32"/>
        <v>0</v>
      </c>
      <c r="AG71">
        <f t="shared" si="32"/>
        <v>-0.32948303861522021</v>
      </c>
      <c r="AH71">
        <f t="shared" si="33"/>
        <v>-1680.1015284301684</v>
      </c>
      <c r="AI71">
        <f t="shared" si="34"/>
        <v>-1680.4310114687837</v>
      </c>
      <c r="AJ71">
        <f t="shared" si="35"/>
        <v>1.2086970161307597</v>
      </c>
      <c r="AK71">
        <f t="shared" si="22"/>
        <v>-6.5428337368132861E-2</v>
      </c>
      <c r="AL71">
        <f t="shared" si="26"/>
        <v>-1679.287742790021</v>
      </c>
      <c r="AN71">
        <f t="shared" si="36"/>
        <v>0</v>
      </c>
      <c r="AO71">
        <f t="shared" si="36"/>
        <v>0</v>
      </c>
      <c r="AP71">
        <f t="shared" si="36"/>
        <v>-2.3263977176294113E-4</v>
      </c>
      <c r="AQ71">
        <f t="shared" si="36"/>
        <v>-1.1862778665490539</v>
      </c>
      <c r="AR71">
        <f t="shared" si="36"/>
        <v>-1.1865105063208168</v>
      </c>
      <c r="AS71">
        <f t="shared" si="36"/>
        <v>8.5343087506119209E-4</v>
      </c>
      <c r="AT71">
        <f t="shared" si="36"/>
        <v>-4.6197320311613786E-5</v>
      </c>
      <c r="AU71">
        <f t="shared" si="23"/>
        <v>-1.185703272766067</v>
      </c>
      <c r="AW71">
        <v>68</v>
      </c>
      <c r="AX71">
        <f>IF(Z71&gt;0, (R71*SUMPRODUCT(K71:$K$98, X71:$X$98)-K71*$AZ$3)/Z71, 0)</f>
        <v>-162.63261676303912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250000</v>
      </c>
      <c r="S72">
        <f t="shared" si="29"/>
        <v>-334.86569715273578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-2.1433875499612292</v>
      </c>
      <c r="AC72">
        <f t="shared" si="30"/>
        <v>-2.7865206138302585</v>
      </c>
      <c r="AE72">
        <f t="shared" si="31"/>
        <v>0</v>
      </c>
      <c r="AF72">
        <f t="shared" si="32"/>
        <v>0</v>
      </c>
      <c r="AG72">
        <f t="shared" si="32"/>
        <v>-0.20803270068591836</v>
      </c>
      <c r="AH72">
        <f t="shared" si="33"/>
        <v>-1181.5550754314968</v>
      </c>
      <c r="AI72">
        <f t="shared" si="34"/>
        <v>-1181.7631081321827</v>
      </c>
      <c r="AJ72">
        <f t="shared" si="35"/>
        <v>0.64313306386902935</v>
      </c>
      <c r="AK72">
        <f t="shared" ref="AK72:AK89" si="49">G72*SUM(AB72:AB72, AE72:AF72)</f>
        <v>-0.15003712849728607</v>
      </c>
      <c r="AL72">
        <f t="shared" si="26"/>
        <v>-1181.270012196811</v>
      </c>
      <c r="AN72">
        <f t="shared" si="36"/>
        <v>0</v>
      </c>
      <c r="AO72">
        <f t="shared" si="36"/>
        <v>0</v>
      </c>
      <c r="AP72">
        <f t="shared" si="36"/>
        <v>-1.3114884947114546E-4</v>
      </c>
      <c r="AQ72">
        <f t="shared" si="36"/>
        <v>-0.74488091640740028</v>
      </c>
      <c r="AR72">
        <f t="shared" si="36"/>
        <v>-0.74501206525687147</v>
      </c>
      <c r="AS72">
        <f t="shared" si="36"/>
        <v>4.0544664903725521E-4</v>
      </c>
      <c r="AT72">
        <f t="shared" si="36"/>
        <v>-9.4587037112408247E-5</v>
      </c>
      <c r="AU72">
        <f t="shared" si="23"/>
        <v>-0.74470120564494657</v>
      </c>
      <c r="AW72">
        <v>69</v>
      </c>
      <c r="AX72">
        <f>IF(Z72&gt;0, (R72*SUMPRODUCT(K72:$K$98, X72:$X$98)-K72*$AZ$3)/Z72, 0)</f>
        <v>-334.86569715273578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250000</v>
      </c>
      <c r="S73">
        <f t="shared" si="29"/>
        <v>-603.43842771005359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-2.7865206138302585</v>
      </c>
      <c r="AC73">
        <f t="shared" si="30"/>
        <v>-3.0464508135590656</v>
      </c>
      <c r="AE73">
        <f t="shared" si="31"/>
        <v>0</v>
      </c>
      <c r="AF73">
        <f t="shared" si="32"/>
        <v>0</v>
      </c>
      <c r="AG73">
        <f t="shared" si="32"/>
        <v>-0.12621216488978956</v>
      </c>
      <c r="AH73">
        <f t="shared" si="33"/>
        <v>-797.40208789269616</v>
      </c>
      <c r="AI73">
        <f t="shared" si="34"/>
        <v>-797.52830005758597</v>
      </c>
      <c r="AJ73">
        <f t="shared" si="35"/>
        <v>0.25993019972880704</v>
      </c>
      <c r="AK73">
        <f t="shared" si="49"/>
        <v>-0.19505644296811811</v>
      </c>
      <c r="AL73">
        <f t="shared" si="26"/>
        <v>-797.46342630082529</v>
      </c>
      <c r="AN73">
        <f t="shared" si="36"/>
        <v>0</v>
      </c>
      <c r="AO73">
        <f t="shared" si="36"/>
        <v>0</v>
      </c>
      <c r="AP73">
        <f t="shared" si="36"/>
        <v>-7.1042145915306451E-5</v>
      </c>
      <c r="AQ73">
        <f t="shared" si="36"/>
        <v>-0.44884069242223895</v>
      </c>
      <c r="AR73">
        <f t="shared" si="36"/>
        <v>-0.44891173456815425</v>
      </c>
      <c r="AS73">
        <f t="shared" si="36"/>
        <v>1.4630918654357492E-4</v>
      </c>
      <c r="AT73">
        <f t="shared" si="36"/>
        <v>-1.097931272723358E-4</v>
      </c>
      <c r="AU73">
        <f t="shared" si="23"/>
        <v>-0.44887521850888301</v>
      </c>
      <c r="AW73">
        <v>70</v>
      </c>
      <c r="AX73">
        <f>IF(Z73&gt;0, (R73*SUMPRODUCT(K73:$K$98, X73:$X$98)-K73*$AZ$3)/Z73, 0)</f>
        <v>-603.43842771005359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250000</v>
      </c>
      <c r="S74">
        <f t="shared" si="29"/>
        <v>-1042.7114709016832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-3.0464508135590656</v>
      </c>
      <c r="AC74">
        <f t="shared" si="30"/>
        <v>-3.0622997946611319</v>
      </c>
      <c r="AE74">
        <f t="shared" si="31"/>
        <v>0</v>
      </c>
      <c r="AF74">
        <f t="shared" si="32"/>
        <v>0</v>
      </c>
      <c r="AG74">
        <f t="shared" si="32"/>
        <v>-7.3421552368964846E-2</v>
      </c>
      <c r="AH74">
        <f t="shared" si="33"/>
        <v>-515.28490871926817</v>
      </c>
      <c r="AI74">
        <f t="shared" si="34"/>
        <v>-515.3583302716371</v>
      </c>
      <c r="AJ74">
        <f t="shared" si="35"/>
        <v>1.584898110206634E-2</v>
      </c>
      <c r="AK74">
        <f t="shared" si="49"/>
        <v>-0.21325155694913461</v>
      </c>
      <c r="AL74">
        <f t="shared" si="26"/>
        <v>-515.55573284748414</v>
      </c>
      <c r="AN74">
        <f t="shared" si="36"/>
        <v>0</v>
      </c>
      <c r="AO74">
        <f t="shared" si="36"/>
        <v>0</v>
      </c>
      <c r="AP74">
        <f t="shared" si="36"/>
        <v>-3.6899492677943107E-5</v>
      </c>
      <c r="AQ74">
        <f t="shared" si="36"/>
        <v>-0.25896689872193845</v>
      </c>
      <c r="AR74">
        <f t="shared" si="36"/>
        <v>-0.25900379821461633</v>
      </c>
      <c r="AS74">
        <f t="shared" si="36"/>
        <v>7.965227419731834E-6</v>
      </c>
      <c r="AT74">
        <f t="shared" si="36"/>
        <v>-1.0717390208070183E-4</v>
      </c>
      <c r="AU74">
        <f t="shared" si="23"/>
        <v>-0.25910300688927729</v>
      </c>
      <c r="AW74">
        <v>71</v>
      </c>
      <c r="AX74">
        <f>IF(Z74&gt;0, (R74*SUMPRODUCT(K74:$K$98, X74:$X$98)-K74*$AZ$3)/Z74, 0)</f>
        <v>-1042.7114709016832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250000</v>
      </c>
      <c r="S75">
        <f t="shared" si="29"/>
        <v>-1795.083391077738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-3.0622997946611319</v>
      </c>
      <c r="AC75">
        <f t="shared" si="30"/>
        <v>-2.9346669511329164</v>
      </c>
      <c r="AE75">
        <f t="shared" si="31"/>
        <v>0</v>
      </c>
      <c r="AF75">
        <f t="shared" si="32"/>
        <v>0</v>
      </c>
      <c r="AG75">
        <f t="shared" si="32"/>
        <v>-4.0870900005528316E-2</v>
      </c>
      <c r="AH75">
        <f t="shared" si="33"/>
        <v>-318.16436839746882</v>
      </c>
      <c r="AI75">
        <f t="shared" si="34"/>
        <v>-318.20523929747435</v>
      </c>
      <c r="AJ75">
        <f t="shared" si="35"/>
        <v>-0.12763284352821547</v>
      </c>
      <c r="AK75">
        <f t="shared" si="49"/>
        <v>-0.21436098562627925</v>
      </c>
      <c r="AL75">
        <f t="shared" si="26"/>
        <v>-318.54723312662884</v>
      </c>
      <c r="AN75">
        <f t="shared" si="36"/>
        <v>0</v>
      </c>
      <c r="AO75">
        <f t="shared" si="36"/>
        <v>0</v>
      </c>
      <c r="AP75">
        <f t="shared" si="36"/>
        <v>-1.8339733104284339E-5</v>
      </c>
      <c r="AQ75">
        <f t="shared" si="36"/>
        <v>-0.14276782744968941</v>
      </c>
      <c r="AR75">
        <f t="shared" si="36"/>
        <v>-0.14278616718279369</v>
      </c>
      <c r="AS75">
        <f t="shared" si="36"/>
        <v>-5.7271855656022728E-5</v>
      </c>
      <c r="AT75">
        <f t="shared" si="36"/>
        <v>-9.618881071435987E-5</v>
      </c>
      <c r="AU75">
        <f t="shared" si="23"/>
        <v>-0.14293962784916409</v>
      </c>
      <c r="AW75">
        <v>72</v>
      </c>
      <c r="AX75">
        <f>IF(Z75&gt;0, (R75*SUMPRODUCT(K75:$K$98, X75:$X$98)-K75*$AZ$3)/Z75, 0)</f>
        <v>-1795.083391077738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250000</v>
      </c>
      <c r="S76">
        <f t="shared" si="29"/>
        <v>-3144.6978427116151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-2.9346669511329164</v>
      </c>
      <c r="AC76">
        <f t="shared" si="30"/>
        <v>-2.7322564372878251</v>
      </c>
      <c r="AE76">
        <f t="shared" si="31"/>
        <v>0</v>
      </c>
      <c r="AF76">
        <f t="shared" si="32"/>
        <v>0</v>
      </c>
      <c r="AG76">
        <f t="shared" si="32"/>
        <v>-2.1721136448930263E-2</v>
      </c>
      <c r="AH76">
        <f t="shared" si="33"/>
        <v>-187.4105455654277</v>
      </c>
      <c r="AI76">
        <f t="shared" si="34"/>
        <v>-187.43226670187661</v>
      </c>
      <c r="AJ76">
        <f t="shared" si="35"/>
        <v>-0.20241051384509134</v>
      </c>
      <c r="AK76">
        <f t="shared" si="49"/>
        <v>-0.20542668657930416</v>
      </c>
      <c r="AL76">
        <f t="shared" si="26"/>
        <v>-187.840103902301</v>
      </c>
      <c r="AN76">
        <f t="shared" si="36"/>
        <v>0</v>
      </c>
      <c r="AO76">
        <f t="shared" si="36"/>
        <v>0</v>
      </c>
      <c r="AP76">
        <f t="shared" si="36"/>
        <v>-8.7024859536203401E-6</v>
      </c>
      <c r="AQ76">
        <f t="shared" si="36"/>
        <v>-7.5085281296309925E-2</v>
      </c>
      <c r="AR76">
        <f t="shared" si="36"/>
        <v>-7.5093983782263549E-2</v>
      </c>
      <c r="AS76">
        <f t="shared" si="36"/>
        <v>-8.1094958256142859E-5</v>
      </c>
      <c r="AT76">
        <f t="shared" si="36"/>
        <v>-8.230337573074845E-5</v>
      </c>
      <c r="AU76">
        <f t="shared" si="23"/>
        <v>-7.5257382116250424E-2</v>
      </c>
      <c r="AW76">
        <v>73</v>
      </c>
      <c r="AX76">
        <f>IF(Z76&gt;0, (R76*SUMPRODUCT(K76:$K$98, X76:$X$98)-K76*$AZ$3)/Z76, 0)</f>
        <v>-3144.6978427116151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250000</v>
      </c>
      <c r="S77">
        <f t="shared" si="29"/>
        <v>-5683.7469576443073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-2.7322564372878251</v>
      </c>
      <c r="AC77">
        <f t="shared" si="30"/>
        <v>-2.4991467709995097</v>
      </c>
      <c r="AE77">
        <f t="shared" si="31"/>
        <v>0</v>
      </c>
      <c r="AF77">
        <f t="shared" si="32"/>
        <v>0</v>
      </c>
      <c r="AG77">
        <f t="shared" si="32"/>
        <v>-1.0992514223554163E-2</v>
      </c>
      <c r="AH77">
        <f t="shared" si="33"/>
        <v>-105.11410860886798</v>
      </c>
      <c r="AI77">
        <f t="shared" si="34"/>
        <v>-105.12510112309154</v>
      </c>
      <c r="AJ77">
        <f t="shared" si="35"/>
        <v>-0.23310966628831542</v>
      </c>
      <c r="AK77">
        <f t="shared" si="49"/>
        <v>-0.19125795061014778</v>
      </c>
      <c r="AL77">
        <f t="shared" si="26"/>
        <v>-105.54946873999</v>
      </c>
      <c r="AN77">
        <f t="shared" si="36"/>
        <v>0</v>
      </c>
      <c r="AO77">
        <f t="shared" si="36"/>
        <v>0</v>
      </c>
      <c r="AP77">
        <f t="shared" si="36"/>
        <v>-3.9322380452185888E-6</v>
      </c>
      <c r="AQ77">
        <f t="shared" si="36"/>
        <v>-3.7601379316422483E-2</v>
      </c>
      <c r="AR77">
        <f t="shared" si="36"/>
        <v>-3.7605311554467703E-2</v>
      </c>
      <c r="AS77">
        <f t="shared" si="36"/>
        <v>-8.3387901970869474E-5</v>
      </c>
      <c r="AT77">
        <f t="shared" si="36"/>
        <v>-6.8416722011445047E-5</v>
      </c>
      <c r="AU77">
        <f t="shared" si="23"/>
        <v>-3.7757116178450019E-2</v>
      </c>
      <c r="AW77">
        <v>74</v>
      </c>
      <c r="AX77">
        <f>IF(Z77&gt;0, (R77*SUMPRODUCT(K77:$K$98, X77:$X$98)-K77*$AZ$3)/Z77, 0)</f>
        <v>-5683.7469576443073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250000</v>
      </c>
      <c r="S78">
        <f t="shared" si="29"/>
        <v>-10700.865309230243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-2.4991467709995097</v>
      </c>
      <c r="AC78">
        <f t="shared" si="30"/>
        <v>-2.261574089972517</v>
      </c>
      <c r="AE78">
        <f t="shared" si="31"/>
        <v>0</v>
      </c>
      <c r="AF78">
        <f t="shared" si="32"/>
        <v>0</v>
      </c>
      <c r="AG78">
        <f t="shared" si="32"/>
        <v>-5.2836243252724424E-3</v>
      </c>
      <c r="AH78">
        <f t="shared" si="33"/>
        <v>-55.989647560461783</v>
      </c>
      <c r="AI78">
        <f t="shared" si="34"/>
        <v>-55.994931184787056</v>
      </c>
      <c r="AJ78">
        <f t="shared" si="35"/>
        <v>-0.23757268102699269</v>
      </c>
      <c r="AK78">
        <f t="shared" si="49"/>
        <v>-0.1749402739699657</v>
      </c>
      <c r="AL78">
        <f t="shared" si="26"/>
        <v>-56.407444139784012</v>
      </c>
      <c r="AN78">
        <f t="shared" si="36"/>
        <v>0</v>
      </c>
      <c r="AO78">
        <f t="shared" si="36"/>
        <v>0</v>
      </c>
      <c r="AP78">
        <f t="shared" si="36"/>
        <v>-1.6875500913905055E-6</v>
      </c>
      <c r="AQ78">
        <f t="shared" si="36"/>
        <v>-1.7882674664366393E-2</v>
      </c>
      <c r="AR78">
        <f t="shared" si="36"/>
        <v>-1.7884362214457782E-2</v>
      </c>
      <c r="AS78">
        <f t="shared" si="36"/>
        <v>-7.5878937429624371E-5</v>
      </c>
      <c r="AT78">
        <f t="shared" si="36"/>
        <v>-5.5874615065610877E-5</v>
      </c>
      <c r="AU78">
        <f t="shared" si="23"/>
        <v>-1.8016115766953018E-2</v>
      </c>
      <c r="AW78">
        <v>75</v>
      </c>
      <c r="AX78">
        <f>IF(Z78&gt;0, (R78*SUMPRODUCT(K78:$K$98, X78:$X$98)-K78*$AZ$3)/Z78, 0)</f>
        <v>-10700.865309230243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250000</v>
      </c>
      <c r="S79">
        <f t="shared" si="29"/>
        <v>-21133.06465298792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-2.261574089972517</v>
      </c>
      <c r="AC79">
        <f t="shared" si="30"/>
        <v>-2.0337656393302623</v>
      </c>
      <c r="AE79">
        <f t="shared" si="31"/>
        <v>0</v>
      </c>
      <c r="AF79">
        <f t="shared" si="32"/>
        <v>0</v>
      </c>
      <c r="AG79">
        <f t="shared" si="32"/>
        <v>-2.4059047666836106E-3</v>
      </c>
      <c r="AH79">
        <f t="shared" si="33"/>
        <v>-28.248833153361073</v>
      </c>
      <c r="AI79">
        <f t="shared" si="34"/>
        <v>-28.251239058127755</v>
      </c>
      <c r="AJ79">
        <f t="shared" si="35"/>
        <v>-0.22780845064225463</v>
      </c>
      <c r="AK79">
        <f t="shared" si="49"/>
        <v>-0.15831018629807619</v>
      </c>
      <c r="AL79">
        <f t="shared" si="26"/>
        <v>-28.637357695068086</v>
      </c>
      <c r="AN79">
        <f t="shared" si="36"/>
        <v>0</v>
      </c>
      <c r="AO79">
        <f t="shared" si="36"/>
        <v>0</v>
      </c>
      <c r="AP79">
        <f t="shared" si="36"/>
        <v>-6.8609641773493577E-7</v>
      </c>
      <c r="AQ79">
        <f t="shared" si="36"/>
        <v>-8.0557732376202902E-3</v>
      </c>
      <c r="AR79">
        <f t="shared" si="36"/>
        <v>-8.0564593340380249E-3</v>
      </c>
      <c r="AS79">
        <f t="shared" si="36"/>
        <v>-6.496456720971737E-5</v>
      </c>
      <c r="AT79">
        <f t="shared" si="36"/>
        <v>-4.5145615576372471E-5</v>
      </c>
      <c r="AU79">
        <f t="shared" si="23"/>
        <v>-8.166569516824115E-3</v>
      </c>
      <c r="AW79">
        <v>76</v>
      </c>
      <c r="AX79">
        <f>IF(Z79&gt;0, (R79*SUMPRODUCT(K79:$K$98, X79:$X$98)-K79*$AZ$3)/Z79, 0)</f>
        <v>-21133.06465298792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250000</v>
      </c>
      <c r="S80">
        <f t="shared" si="29"/>
        <v>-44456.707122012616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-2.0337656393302623</v>
      </c>
      <c r="AC80">
        <f t="shared" si="30"/>
        <v>-1.8224543364012566</v>
      </c>
      <c r="AE80">
        <f t="shared" si="31"/>
        <v>0</v>
      </c>
      <c r="AF80">
        <f t="shared" si="32"/>
        <v>0</v>
      </c>
      <c r="AG80">
        <f t="shared" si="32"/>
        <v>-1.0248477982183217E-3</v>
      </c>
      <c r="AH80">
        <f t="shared" si="33"/>
        <v>-13.569979207984529</v>
      </c>
      <c r="AI80">
        <f t="shared" si="34"/>
        <v>-13.571004055782748</v>
      </c>
      <c r="AJ80">
        <f t="shared" si="35"/>
        <v>-0.21131130292900568</v>
      </c>
      <c r="AK80">
        <f t="shared" si="49"/>
        <v>-0.14236359475311838</v>
      </c>
      <c r="AL80">
        <f t="shared" si="26"/>
        <v>-13.924678953464872</v>
      </c>
      <c r="AN80">
        <f t="shared" si="36"/>
        <v>0</v>
      </c>
      <c r="AO80">
        <f t="shared" si="36"/>
        <v>0</v>
      </c>
      <c r="AP80">
        <f t="shared" si="36"/>
        <v>-2.6094445276668177E-7</v>
      </c>
      <c r="AQ80">
        <f t="shared" si="36"/>
        <v>-3.4551577362402029E-3</v>
      </c>
      <c r="AR80">
        <f t="shared" si="36"/>
        <v>-3.4554186806929695E-3</v>
      </c>
      <c r="AS80">
        <f t="shared" si="36"/>
        <v>-5.3803611035789539E-5</v>
      </c>
      <c r="AT80">
        <f t="shared" si="36"/>
        <v>-3.6248299885439509E-5</v>
      </c>
      <c r="AU80">
        <f t="shared" si="23"/>
        <v>-3.5454705916141984E-3</v>
      </c>
      <c r="AW80">
        <v>77</v>
      </c>
      <c r="AX80">
        <f>IF(Z80&gt;0, (R80*SUMPRODUCT(K80:$K$98, X80:$X$98)-K80*$AZ$3)/Z80, 0)</f>
        <v>-44456.707122012616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250000</v>
      </c>
      <c r="S81">
        <f t="shared" si="29"/>
        <v>-100221.57317047662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-1.8224543364012566</v>
      </c>
      <c r="AC81">
        <f t="shared" si="30"/>
        <v>-1.6300460332744378</v>
      </c>
      <c r="AE81">
        <f t="shared" si="31"/>
        <v>0</v>
      </c>
      <c r="AF81">
        <f t="shared" si="32"/>
        <v>0</v>
      </c>
      <c r="AG81">
        <f t="shared" si="32"/>
        <v>-4.0661056839073309E-4</v>
      </c>
      <c r="AH81">
        <f t="shared" si="33"/>
        <v>-6.0798875184540542</v>
      </c>
      <c r="AI81">
        <f t="shared" si="34"/>
        <v>-6.0802941290224446</v>
      </c>
      <c r="AJ81">
        <f t="shared" si="35"/>
        <v>-0.19240830312681889</v>
      </c>
      <c r="AK81">
        <f t="shared" si="49"/>
        <v>-0.12757180354808798</v>
      </c>
      <c r="AL81">
        <f t="shared" si="26"/>
        <v>-6.4002742356973519</v>
      </c>
      <c r="AN81">
        <f t="shared" si="36"/>
        <v>0</v>
      </c>
      <c r="AO81">
        <f t="shared" si="36"/>
        <v>0</v>
      </c>
      <c r="AP81">
        <f t="shared" si="36"/>
        <v>-9.2437743684552564E-8</v>
      </c>
      <c r="AQ81">
        <f t="shared" si="36"/>
        <v>-1.3821851367171077E-3</v>
      </c>
      <c r="AR81">
        <f t="shared" si="36"/>
        <v>-1.382277574460792E-3</v>
      </c>
      <c r="AS81">
        <f t="shared" si="36"/>
        <v>-4.374158172427357E-5</v>
      </c>
      <c r="AT81">
        <f t="shared" si="36"/>
        <v>-2.9001827779405567E-5</v>
      </c>
      <c r="AU81">
        <f t="shared" si="23"/>
        <v>-1.4550209839644713E-3</v>
      </c>
      <c r="AW81">
        <v>78</v>
      </c>
      <c r="AX81">
        <f>IF(Z81&gt;0, (R81*SUMPRODUCT(K81:$K$98, X81:$X$98)-K81*$AZ$3)/Z81, 0)</f>
        <v>-100221.57317047662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250000</v>
      </c>
      <c r="S82">
        <f t="shared" si="29"/>
        <v>-243534.11770963616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-1.6300460332744378</v>
      </c>
      <c r="AC82">
        <f t="shared" si="30"/>
        <v>-1.4565501283548525</v>
      </c>
      <c r="AE82">
        <f t="shared" si="31"/>
        <v>0</v>
      </c>
      <c r="AF82">
        <f t="shared" si="32"/>
        <v>0</v>
      </c>
      <c r="AG82">
        <f t="shared" si="32"/>
        <v>-1.4952218420700769E-4</v>
      </c>
      <c r="AH82">
        <f t="shared" si="33"/>
        <v>-2.5302227849981809</v>
      </c>
      <c r="AI82">
        <f t="shared" si="34"/>
        <v>-2.5303723071823878</v>
      </c>
      <c r="AJ82">
        <f t="shared" si="35"/>
        <v>-0.17349590491958522</v>
      </c>
      <c r="AK82">
        <f t="shared" si="49"/>
        <v>-0.11410322232921065</v>
      </c>
      <c r="AL82">
        <f t="shared" si="26"/>
        <v>-2.8179714344311839</v>
      </c>
      <c r="AN82">
        <f t="shared" si="36"/>
        <v>0</v>
      </c>
      <c r="AO82">
        <f t="shared" si="36"/>
        <v>0</v>
      </c>
      <c r="AP82">
        <f t="shared" si="36"/>
        <v>-3.0349971230246833E-8</v>
      </c>
      <c r="AQ82">
        <f t="shared" si="36"/>
        <v>-5.1358391490920164E-4</v>
      </c>
      <c r="AR82">
        <f t="shared" si="36"/>
        <v>-5.1361426488043195E-4</v>
      </c>
      <c r="AS82">
        <f t="shared" si="36"/>
        <v>-3.5216150371272254E-5</v>
      </c>
      <c r="AT82">
        <f t="shared" si="36"/>
        <v>-2.3160640230987869E-5</v>
      </c>
      <c r="AU82">
        <f t="shared" si="23"/>
        <v>-5.7199105548269211E-4</v>
      </c>
      <c r="AW82">
        <v>79</v>
      </c>
      <c r="AX82">
        <f>IF(Z82&gt;0, (R82*SUMPRODUCT(K82:$K$98, X82:$X$98)-K82*$AZ$3)/Z82, 0)</f>
        <v>-243534.11770963616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250000</v>
      </c>
      <c r="S83">
        <f t="shared" si="29"/>
        <v>-641752.6516993246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-1.4565501283548525</v>
      </c>
      <c r="AC83">
        <f t="shared" si="30"/>
        <v>-1.3009225604337773</v>
      </c>
      <c r="AE83">
        <f t="shared" si="31"/>
        <v>0</v>
      </c>
      <c r="AF83">
        <f t="shared" si="32"/>
        <v>0</v>
      </c>
      <c r="AG83">
        <f t="shared" si="32"/>
        <v>-5.0678503508673013E-5</v>
      </c>
      <c r="AH83">
        <f t="shared" si="33"/>
        <v>-0.97348458856264597</v>
      </c>
      <c r="AI83">
        <f t="shared" si="34"/>
        <v>-0.97353526706615467</v>
      </c>
      <c r="AJ83">
        <f t="shared" si="35"/>
        <v>-0.15562756792107524</v>
      </c>
      <c r="AK83">
        <f t="shared" si="49"/>
        <v>-0.10195850898483969</v>
      </c>
      <c r="AL83">
        <f t="shared" si="26"/>
        <v>-1.2311213439720696</v>
      </c>
      <c r="AN83">
        <f t="shared" si="36"/>
        <v>0</v>
      </c>
      <c r="AO83">
        <f t="shared" si="36"/>
        <v>0</v>
      </c>
      <c r="AP83">
        <f t="shared" si="36"/>
        <v>-9.1845611622632511E-9</v>
      </c>
      <c r="AQ83">
        <f t="shared" si="36"/>
        <v>-1.7642645550187074E-4</v>
      </c>
      <c r="AR83">
        <f t="shared" si="36"/>
        <v>-1.76435640063033E-4</v>
      </c>
      <c r="AS83">
        <f t="shared" si="36"/>
        <v>-2.8204678850881507E-5</v>
      </c>
      <c r="AT83">
        <f t="shared" si="36"/>
        <v>-1.847813366517751E-5</v>
      </c>
      <c r="AU83">
        <f t="shared" si="23"/>
        <v>-2.2311845257909203E-4</v>
      </c>
      <c r="AW83">
        <v>80</v>
      </c>
      <c r="AX83">
        <f>IF(Z83&gt;0, (R83*SUMPRODUCT(K83:$K$98, X83:$X$98)-K83*$AZ$3)/Z83, 0)</f>
        <v>-641752.6516993246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250000</v>
      </c>
      <c r="S84">
        <f t="shared" si="29"/>
        <v>-1846151.2540626361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-1.3009225604337773</v>
      </c>
      <c r="AC84">
        <f t="shared" si="30"/>
        <v>-1.161687244178579</v>
      </c>
      <c r="AE84">
        <f t="shared" si="31"/>
        <v>0</v>
      </c>
      <c r="AF84">
        <f t="shared" si="32"/>
        <v>0</v>
      </c>
      <c r="AG84">
        <f t="shared" si="32"/>
        <v>-1.5731203518971873E-5</v>
      </c>
      <c r="AH84">
        <f t="shared" si="33"/>
        <v>-0.3444051495461441</v>
      </c>
      <c r="AI84">
        <f t="shared" si="34"/>
        <v>-0.34442088074966309</v>
      </c>
      <c r="AJ84">
        <f t="shared" si="35"/>
        <v>-0.13923531625519825</v>
      </c>
      <c r="AK84">
        <f t="shared" si="49"/>
        <v>-9.1064579230364415E-2</v>
      </c>
      <c r="AL84">
        <f t="shared" si="26"/>
        <v>-0.57472077623522577</v>
      </c>
      <c r="AN84">
        <f t="shared" si="36"/>
        <v>0</v>
      </c>
      <c r="AO84">
        <f t="shared" si="36"/>
        <v>0</v>
      </c>
      <c r="AP84">
        <f t="shared" si="36"/>
        <v>-2.545531968205664E-9</v>
      </c>
      <c r="AQ84">
        <f t="shared" si="36"/>
        <v>-5.5729640591520314E-5</v>
      </c>
      <c r="AR84">
        <f t="shared" si="36"/>
        <v>-5.573218612348853E-5</v>
      </c>
      <c r="AS84">
        <f t="shared" si="36"/>
        <v>-2.2530250034804509E-5</v>
      </c>
      <c r="AT84">
        <f t="shared" si="36"/>
        <v>-1.4735541201442682E-5</v>
      </c>
      <c r="AU84">
        <f t="shared" si="23"/>
        <v>-9.2997977359735723E-5</v>
      </c>
      <c r="AW84">
        <v>81</v>
      </c>
      <c r="AX84">
        <f>IF(Z84&gt;0, (R84*SUMPRODUCT(K84:$K$98, X84:$X$98)-K84*$AZ$3)/Z84, 0)</f>
        <v>-1846151.2540626361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250000</v>
      </c>
      <c r="S85">
        <f t="shared" si="29"/>
        <v>-5844812.9890643787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-1.161687244178579</v>
      </c>
      <c r="AC85">
        <f t="shared" si="30"/>
        <v>-1.0372682035417595</v>
      </c>
      <c r="AE85">
        <f t="shared" si="31"/>
        <v>0</v>
      </c>
      <c r="AF85">
        <f t="shared" si="32"/>
        <v>0</v>
      </c>
      <c r="AG85">
        <f t="shared" si="32"/>
        <v>-4.4367039864341426E-6</v>
      </c>
      <c r="AH85">
        <f t="shared" si="33"/>
        <v>-0.11137187497348011</v>
      </c>
      <c r="AI85">
        <f t="shared" si="34"/>
        <v>-0.11137631167746655</v>
      </c>
      <c r="AJ85">
        <f t="shared" si="35"/>
        <v>-0.12441904063681952</v>
      </c>
      <c r="AK85">
        <f t="shared" si="49"/>
        <v>-8.1318107092500536E-2</v>
      </c>
      <c r="AL85">
        <f t="shared" si="26"/>
        <v>-0.31711345940678659</v>
      </c>
      <c r="AN85">
        <f t="shared" si="36"/>
        <v>0</v>
      </c>
      <c r="AO85">
        <f t="shared" si="36"/>
        <v>0</v>
      </c>
      <c r="AP85">
        <f t="shared" si="36"/>
        <v>-6.4100148706911543E-10</v>
      </c>
      <c r="AQ85">
        <f t="shared" si="36"/>
        <v>-1.6090669491126766E-5</v>
      </c>
      <c r="AR85">
        <f t="shared" si="36"/>
        <v>-1.6091310492613834E-5</v>
      </c>
      <c r="AS85">
        <f t="shared" si="36"/>
        <v>-1.7975684271876056E-5</v>
      </c>
      <c r="AT85">
        <f t="shared" si="36"/>
        <v>-1.1748592588398541E-5</v>
      </c>
      <c r="AU85">
        <f t="shared" si="23"/>
        <v>-4.5815587352888427E-5</v>
      </c>
      <c r="AW85">
        <v>82</v>
      </c>
      <c r="AX85">
        <f>IF(Z85&gt;0, (R85*SUMPRODUCT(K85:$K$98, X85:$X$98)-K85*$AZ$3)/Z85, 0)</f>
        <v>-5844812.9890643787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8"/>
        <v>250000</v>
      </c>
      <c r="S86">
        <f t="shared" si="29"/>
        <v>-20573985.215470277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-1.0372682035417595</v>
      </c>
      <c r="AC86">
        <f t="shared" si="30"/>
        <v>-0.92614610646356232</v>
      </c>
      <c r="AE86">
        <f t="shared" si="31"/>
        <v>0</v>
      </c>
      <c r="AF86">
        <f t="shared" si="32"/>
        <v>0</v>
      </c>
      <c r="AG86">
        <f t="shared" si="32"/>
        <v>-1.1253849178514545E-6</v>
      </c>
      <c r="AH86">
        <f t="shared" si="33"/>
        <v>-3.2669520287183472E-2</v>
      </c>
      <c r="AI86">
        <f t="shared" si="34"/>
        <v>-3.2670645672101324E-2</v>
      </c>
      <c r="AJ86">
        <f t="shared" si="35"/>
        <v>-0.1111220970781972</v>
      </c>
      <c r="AK86">
        <f t="shared" si="49"/>
        <v>-7.2608774247923169E-2</v>
      </c>
      <c r="AL86">
        <f t="shared" si="26"/>
        <v>-0.21640151699822169</v>
      </c>
      <c r="AN86">
        <f t="shared" si="36"/>
        <v>0</v>
      </c>
      <c r="AO86">
        <f t="shared" si="36"/>
        <v>0</v>
      </c>
      <c r="AP86">
        <f t="shared" si="36"/>
        <v>-1.4517159586615408E-10</v>
      </c>
      <c r="AQ86">
        <f t="shared" si="36"/>
        <v>-4.2142793288243918E-6</v>
      </c>
      <c r="AR86">
        <f t="shared" si="36"/>
        <v>-4.2144245004202573E-6</v>
      </c>
      <c r="AS86">
        <f t="shared" si="36"/>
        <v>-1.4334448518853263E-5</v>
      </c>
      <c r="AT86">
        <f t="shared" si="36"/>
        <v>-9.3663345440778732E-6</v>
      </c>
      <c r="AU86">
        <f t="shared" si="23"/>
        <v>-2.7915207563351394E-5</v>
      </c>
      <c r="AW86">
        <v>83</v>
      </c>
      <c r="AX86">
        <f>IF(Z86&gt;0, (R86*SUMPRODUCT(K86:$K$98, X86:$X$98)-K86*$AZ$3)/Z86, 0)</f>
        <v>-20573985.215470277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250000</v>
      </c>
      <c r="S87">
        <f t="shared" si="29"/>
        <v>-81543968.547669351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-0.92614610646356232</v>
      </c>
      <c r="AC87">
        <f t="shared" si="30"/>
        <v>-0.82691979596816934</v>
      </c>
      <c r="AE87">
        <f t="shared" si="31"/>
        <v>0</v>
      </c>
      <c r="AF87">
        <f t="shared" si="32"/>
        <v>0</v>
      </c>
      <c r="AG87">
        <f t="shared" si="32"/>
        <v>-2.5351960748781952E-7</v>
      </c>
      <c r="AH87">
        <f t="shared" si="33"/>
        <v>-8.6061146118512049E-3</v>
      </c>
      <c r="AI87">
        <f t="shared" si="34"/>
        <v>-8.6063681314586925E-3</v>
      </c>
      <c r="AJ87">
        <f t="shared" si="35"/>
        <v>-9.9226310495392989E-2</v>
      </c>
      <c r="AK87">
        <f t="shared" si="49"/>
        <v>-6.4830227452449374E-2</v>
      </c>
      <c r="AL87">
        <f t="shared" si="26"/>
        <v>-0.17266290607930107</v>
      </c>
      <c r="AN87">
        <f t="shared" si="36"/>
        <v>0</v>
      </c>
      <c r="AO87">
        <f t="shared" si="36"/>
        <v>0</v>
      </c>
      <c r="AP87">
        <f t="shared" si="36"/>
        <v>-2.919941103401723E-11</v>
      </c>
      <c r="AQ87">
        <f t="shared" si="36"/>
        <v>-9.9121910311958229E-7</v>
      </c>
      <c r="AR87">
        <f t="shared" si="36"/>
        <v>-9.912483025306164E-7</v>
      </c>
      <c r="AS87">
        <f t="shared" si="36"/>
        <v>-1.1428503910425163E-5</v>
      </c>
      <c r="AT87">
        <f t="shared" si="36"/>
        <v>-7.4668956676412006E-6</v>
      </c>
      <c r="AU87">
        <f t="shared" si="23"/>
        <v>-1.9886647880596982E-5</v>
      </c>
      <c r="AW87">
        <v>84</v>
      </c>
      <c r="AX87">
        <f>IF(Z87&gt;0, (R87*SUMPRODUCT(K87:$K$98, X87:$X$98)-K87*$AZ$3)/Z87, 0)</f>
        <v>-81543968.547669351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250000</v>
      </c>
      <c r="S88">
        <f t="shared" si="29"/>
        <v>-369778659.47599149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-0.82691979596816934</v>
      </c>
      <c r="AC88">
        <f t="shared" si="30"/>
        <v>-0.73832210435269952</v>
      </c>
      <c r="AE88">
        <f t="shared" si="31"/>
        <v>0</v>
      </c>
      <c r="AF88">
        <f t="shared" si="32"/>
        <v>0</v>
      </c>
      <c r="AG88">
        <f t="shared" si="32"/>
        <v>-4.9916489596706722E-8</v>
      </c>
      <c r="AH88">
        <f t="shared" si="33"/>
        <v>-2.0106792181623459E-3</v>
      </c>
      <c r="AI88">
        <f t="shared" si="34"/>
        <v>-2.0107291346519425E-3</v>
      </c>
      <c r="AJ88">
        <f t="shared" si="35"/>
        <v>-8.859769161546982E-2</v>
      </c>
      <c r="AK88">
        <f t="shared" si="49"/>
        <v>-5.7884385717771859E-2</v>
      </c>
      <c r="AL88">
        <f t="shared" si="26"/>
        <v>-0.14849280646789362</v>
      </c>
      <c r="AN88">
        <f t="shared" si="36"/>
        <v>0</v>
      </c>
      <c r="AO88">
        <f t="shared" si="36"/>
        <v>0</v>
      </c>
      <c r="AP88">
        <f t="shared" si="36"/>
        <v>-5.13320431797481E-12</v>
      </c>
      <c r="AQ88">
        <f t="shared" si="36"/>
        <v>-2.0676989363879707E-7</v>
      </c>
      <c r="AR88">
        <f t="shared" si="36"/>
        <v>-2.0677502684311503E-7</v>
      </c>
      <c r="AS88">
        <f t="shared" si="36"/>
        <v>-9.1110183596150839E-6</v>
      </c>
      <c r="AT88">
        <f t="shared" si="36"/>
        <v>-5.9525896374209271E-6</v>
      </c>
      <c r="AU88">
        <f t="shared" si="23"/>
        <v>-1.5270383023879125E-5</v>
      </c>
      <c r="AW88">
        <v>85</v>
      </c>
      <c r="AX88">
        <f>IF(Z88&gt;0, (R88*SUMPRODUCT(K88:$K$98, X88:$X$98)-K88*$AZ$3)/Z88, 0)</f>
        <v>-369778659.47599149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-0.73832210435269952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-4.9916489596706721E-4</v>
      </c>
      <c r="AI89">
        <f t="shared" si="34"/>
        <v>-4.9916489596706721E-4</v>
      </c>
      <c r="AJ89">
        <f t="shared" si="35"/>
        <v>-0.73832210435269952</v>
      </c>
      <c r="AK89">
        <f t="shared" si="49"/>
        <v>-5.1682547304688971E-2</v>
      </c>
      <c r="AL89">
        <f t="shared" si="26"/>
        <v>-0.79050381655335555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-4.5832181410489376E-8</v>
      </c>
      <c r="AR89">
        <f t="shared" si="36"/>
        <v>-4.5832181410489376E-8</v>
      </c>
      <c r="AS89">
        <f t="shared" si="36"/>
        <v>-6.779105041132487E-5</v>
      </c>
      <c r="AT89">
        <f t="shared" si="36"/>
        <v>-4.7453735287927416E-6</v>
      </c>
      <c r="AU89">
        <f t="shared" si="23"/>
        <v>-7.2582256121528111E-5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13192.446143909097</v>
      </c>
      <c r="AO91" s="8">
        <f t="shared" si="50"/>
        <v>-1319.2446143909099</v>
      </c>
      <c r="AP91" s="8">
        <f t="shared" si="50"/>
        <v>-490.2251067402056</v>
      </c>
      <c r="AQ91" s="8">
        <f t="shared" si="50"/>
        <v>-7179.6207528495734</v>
      </c>
      <c r="AR91" s="8">
        <f t="shared" si="50"/>
        <v>4203.3556699284072</v>
      </c>
      <c r="AS91" s="8">
        <f t="shared" si="50"/>
        <v>-271.94790587084952</v>
      </c>
      <c r="AT91" s="8">
        <f t="shared" si="50"/>
        <v>120.86797569666214</v>
      </c>
      <c r="AU91" s="8">
        <f t="shared" si="50"/>
        <v>4052.2757397542232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AB25F-B55F-449D-B3CB-24649FE5C54D}">
  <sheetPr codeName="Sheet8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17871.182257333428</v>
      </c>
      <c r="K3">
        <v>1</v>
      </c>
      <c r="L3" s="2">
        <v>0</v>
      </c>
      <c r="O3">
        <f>$C$3</f>
        <v>17871.182257333428</v>
      </c>
      <c r="P3">
        <f>O3*C5</f>
        <v>1787.118225733343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17871.182257333428</v>
      </c>
      <c r="AF3">
        <f t="shared" ref="AF3:AG34" si="4">-$Z3*P3</f>
        <v>-1787.118225733343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15810.914289800086</v>
      </c>
      <c r="AJ3">
        <f t="shared" ref="AJ3:AJ66" si="7">AB3-AC3</f>
        <v>0</v>
      </c>
      <c r="AL3">
        <f t="shared" ref="AL3:AL34" si="8">SUM(AI3:AK3)</f>
        <v>15810.914289800086</v>
      </c>
      <c r="AN3">
        <f t="shared" ref="AN3:AU34" si="9">AE3*$K3</f>
        <v>17871.182257333428</v>
      </c>
      <c r="AO3">
        <f t="shared" si="9"/>
        <v>-1787.118225733343</v>
      </c>
      <c r="AP3">
        <f t="shared" si="9"/>
        <v>-273.14974180000002</v>
      </c>
      <c r="AQ3">
        <f t="shared" si="9"/>
        <v>0</v>
      </c>
      <c r="AR3">
        <f t="shared" si="9"/>
        <v>15810.914289800086</v>
      </c>
      <c r="AS3">
        <f t="shared" si="9"/>
        <v>0</v>
      </c>
      <c r="AT3">
        <f t="shared" si="9"/>
        <v>0</v>
      </c>
      <c r="AU3">
        <f t="shared" si="9"/>
        <v>15810.914289800086</v>
      </c>
      <c r="AW3">
        <v>0</v>
      </c>
      <c r="AX3">
        <f>IF(Z3&gt;0, (R3*SUMPRODUCT(K3:$K$98, X3:$X$98)-K3*$AZ$3)/Z3, 0)</f>
        <v>0</v>
      </c>
      <c r="AZ3">
        <f>C6*ABS(SUMPRODUCT(X4:X79, K4:K79))/1</f>
        <v>9686.8662850314959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658.12920062917249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649.76740917414463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-649.76740917414463</v>
      </c>
      <c r="AK4">
        <f>G4*SUM(AB4, AE4:AF4)</f>
        <v>0</v>
      </c>
      <c r="AL4">
        <f t="shared" si="8"/>
        <v>-1326.1161591741447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-630.98120160462724</v>
      </c>
      <c r="AR4">
        <f t="shared" si="9"/>
        <v>-630.98120160462724</v>
      </c>
      <c r="AS4">
        <f t="shared" si="9"/>
        <v>-606.18286143683611</v>
      </c>
      <c r="AT4">
        <f t="shared" si="9"/>
        <v>0</v>
      </c>
      <c r="AU4">
        <f t="shared" si="9"/>
        <v>-1237.1640630414636</v>
      </c>
      <c r="AW4">
        <v>1</v>
      </c>
      <c r="AX4">
        <f>IF(Z4&gt;0, (R4*SUMPRODUCT(K4:$K$98, X4:$X$98)-K4*$AZ$3)/Z4, 0)</f>
        <v>658.12920062917249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250000</v>
      </c>
      <c r="S5">
        <f t="shared" si="1"/>
        <v>792.6157010669076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649.76740917414463</v>
      </c>
      <c r="AC5">
        <f t="shared" si="2"/>
        <v>772.56805697649907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-678.66952018446625</v>
      </c>
      <c r="AI5">
        <f t="shared" si="6"/>
        <v>-703.03719470619785</v>
      </c>
      <c r="AJ5">
        <f t="shared" si="7"/>
        <v>-122.80064780235443</v>
      </c>
      <c r="AK5">
        <f>G5*SUM(AB5, AE5:AF5)</f>
        <v>26.640463776139931</v>
      </c>
      <c r="AL5">
        <f t="shared" si="8"/>
        <v>-799.1973787324124</v>
      </c>
      <c r="AN5">
        <f t="shared" si="9"/>
        <v>0</v>
      </c>
      <c r="AO5">
        <f t="shared" si="9"/>
        <v>0</v>
      </c>
      <c r="AP5">
        <f t="shared" si="9"/>
        <v>-20.83699385556281</v>
      </c>
      <c r="AQ5">
        <f t="shared" si="9"/>
        <v>-580.33574805958142</v>
      </c>
      <c r="AR5">
        <f t="shared" si="9"/>
        <v>-601.17274191514434</v>
      </c>
      <c r="AS5">
        <f t="shared" si="9"/>
        <v>-105.00781851115129</v>
      </c>
      <c r="AT5">
        <f t="shared" si="9"/>
        <v>22.780474169486968</v>
      </c>
      <c r="AU5">
        <f t="shared" si="9"/>
        <v>-683.40008625680866</v>
      </c>
      <c r="AW5">
        <v>2</v>
      </c>
      <c r="AX5">
        <f>IF(Z5&gt;0, (R5*SUMPRODUCT(K5:$K$98, X5:$X$98)-K5*$AZ$3)/Z5, 0)</f>
        <v>792.6157010669076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250000</v>
      </c>
      <c r="S6">
        <f t="shared" si="1"/>
        <v>1042.3743109394281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772.56805697649907</v>
      </c>
      <c r="AC6">
        <f t="shared" si="2"/>
        <v>1003.0035289167955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-682.5507471909616</v>
      </c>
      <c r="AI6">
        <f t="shared" si="6"/>
        <v>-706.60648989275671</v>
      </c>
      <c r="AJ6">
        <f t="shared" si="7"/>
        <v>-230.43547194029645</v>
      </c>
      <c r="AK6">
        <f>G6*SUM(AB6, AE6:AF6)</f>
        <v>45.1952313331252</v>
      </c>
      <c r="AL6">
        <f t="shared" si="8"/>
        <v>-891.84673049992796</v>
      </c>
      <c r="AN6">
        <f t="shared" si="9"/>
        <v>0</v>
      </c>
      <c r="AO6">
        <f t="shared" si="9"/>
        <v>0</v>
      </c>
      <c r="AP6">
        <f t="shared" si="9"/>
        <v>-18.556841186619806</v>
      </c>
      <c r="AQ6">
        <f t="shared" si="9"/>
        <v>-526.52649200833741</v>
      </c>
      <c r="AR6">
        <f t="shared" si="9"/>
        <v>-545.08333319495716</v>
      </c>
      <c r="AS6">
        <f t="shared" si="9"/>
        <v>-177.76023420140595</v>
      </c>
      <c r="AT6">
        <f t="shared" si="9"/>
        <v>34.864054734787373</v>
      </c>
      <c r="AU6">
        <f t="shared" si="9"/>
        <v>-687.97951266157577</v>
      </c>
      <c r="AW6">
        <v>3</v>
      </c>
      <c r="AX6">
        <f>IF(Z6&gt;0, (R6*SUMPRODUCT(K6:$K$98, X6:$X$98)-K6*$AZ$3)/Z6, 0)</f>
        <v>1042.3743109394281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250000</v>
      </c>
      <c r="S7">
        <f t="shared" si="1"/>
        <v>1210.960538861709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1003.0035289167955</v>
      </c>
      <c r="AC7">
        <f t="shared" si="2"/>
        <v>1150.2367397737489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-688.14050018696798</v>
      </c>
      <c r="AI7">
        <f t="shared" si="6"/>
        <v>-711.88687141172647</v>
      </c>
      <c r="AJ7">
        <f t="shared" si="7"/>
        <v>-147.23321085695341</v>
      </c>
      <c r="AK7">
        <f>G7*SUM(AB7, AE7:AF7)</f>
        <v>49.247473269814655</v>
      </c>
      <c r="AL7">
        <f t="shared" si="8"/>
        <v>-809.87260899886519</v>
      </c>
      <c r="AN7">
        <f t="shared" si="9"/>
        <v>0</v>
      </c>
      <c r="AO7">
        <f t="shared" si="9"/>
        <v>0</v>
      </c>
      <c r="AP7">
        <f t="shared" si="9"/>
        <v>-16.666535280138692</v>
      </c>
      <c r="AQ7">
        <f t="shared" si="9"/>
        <v>-482.97560143002568</v>
      </c>
      <c r="AR7">
        <f t="shared" si="9"/>
        <v>-499.64213671016438</v>
      </c>
      <c r="AS7">
        <f t="shared" si="9"/>
        <v>-103.33652581818718</v>
      </c>
      <c r="AT7">
        <f t="shared" si="9"/>
        <v>34.564639074339276</v>
      </c>
      <c r="AU7">
        <f t="shared" si="9"/>
        <v>-568.41402345401229</v>
      </c>
      <c r="AW7">
        <v>4</v>
      </c>
      <c r="AX7">
        <f>IF(Z7&gt;0, (R7*SUMPRODUCT(K7:$K$98, X7:$X$98)-K7*$AZ$3)/Z7, 0)</f>
        <v>1210.960538861709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250000</v>
      </c>
      <c r="S8">
        <f t="shared" si="1"/>
        <v>1194.3002159147059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1150.2367397737489</v>
      </c>
      <c r="AC8">
        <f t="shared" si="2"/>
        <v>1119.7519898191531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-694.07651047194747</v>
      </c>
      <c r="AI8">
        <f t="shared" si="6"/>
        <v>-717.51601033341115</v>
      </c>
      <c r="AJ8">
        <f t="shared" si="7"/>
        <v>30.484749954595827</v>
      </c>
      <c r="AK8">
        <f t="shared" ref="AK8:AK71" si="22">G8*SUM(AB8:AB8, AE8:AF8)</f>
        <v>24.500042557180851</v>
      </c>
      <c r="AL8">
        <f t="shared" si="8"/>
        <v>-662.53121782163441</v>
      </c>
      <c r="AN8">
        <f t="shared" si="9"/>
        <v>0</v>
      </c>
      <c r="AO8">
        <f t="shared" si="9"/>
        <v>0</v>
      </c>
      <c r="AP8">
        <f t="shared" si="9"/>
        <v>-15.356254778957254</v>
      </c>
      <c r="AQ8">
        <f t="shared" si="9"/>
        <v>-454.72027107626343</v>
      </c>
      <c r="AR8">
        <f t="shared" si="9"/>
        <v>-470.07652585522067</v>
      </c>
      <c r="AS8">
        <f t="shared" si="9"/>
        <v>19.971910234536292</v>
      </c>
      <c r="AT8">
        <f t="shared" si="9"/>
        <v>16.051063283219321</v>
      </c>
      <c r="AU8">
        <f t="shared" si="9"/>
        <v>-434.05355233746502</v>
      </c>
      <c r="AW8">
        <v>5</v>
      </c>
      <c r="AX8">
        <f>IF(Z8&gt;0, (R8*SUMPRODUCT(K8:$K$98, X8:$X$98)-K8*$AZ$3)/Z8, 0)</f>
        <v>1194.3002159147059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25</v>
      </c>
      <c r="R9">
        <f t="shared" si="0"/>
        <v>250000</v>
      </c>
      <c r="S9">
        <f t="shared" si="1"/>
        <v>1081.7042345127129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1119.7519898191531</v>
      </c>
      <c r="AC9">
        <f t="shared" si="2"/>
        <v>1001.0085201378487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-701.18232497574786</v>
      </c>
      <c r="AI9">
        <f t="shared" si="6"/>
        <v>-724.31731160609934</v>
      </c>
      <c r="AJ9">
        <f t="shared" si="7"/>
        <v>118.74346968130442</v>
      </c>
      <c r="AK9">
        <f t="shared" si="22"/>
        <v>6.6065367399330031</v>
      </c>
      <c r="AL9">
        <f t="shared" si="8"/>
        <v>-598.96730518486197</v>
      </c>
      <c r="AN9">
        <f t="shared" si="9"/>
        <v>0</v>
      </c>
      <c r="AO9">
        <f t="shared" si="9"/>
        <v>0</v>
      </c>
      <c r="AP9">
        <f t="shared" si="9"/>
        <v>-14.354346690663549</v>
      </c>
      <c r="AQ9">
        <f t="shared" si="9"/>
        <v>-435.05597590719145</v>
      </c>
      <c r="AR9">
        <f t="shared" si="9"/>
        <v>-449.41032259785499</v>
      </c>
      <c r="AS9">
        <f t="shared" si="9"/>
        <v>73.675639337589814</v>
      </c>
      <c r="AT9">
        <f t="shared" si="9"/>
        <v>4.0990954654449965</v>
      </c>
      <c r="AU9">
        <f t="shared" si="9"/>
        <v>-371.6355877948202</v>
      </c>
      <c r="AW9">
        <v>6</v>
      </c>
      <c r="AX9">
        <f>IF(Z9&gt;0, (R9*SUMPRODUCT(K9:$K$98, X9:$X$98)-K9*$AZ$3)/Z9, 0)</f>
        <v>1081.7042345127129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250000</v>
      </c>
      <c r="S10">
        <f t="shared" si="1"/>
        <v>957.42276783681325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1001.0085201378487</v>
      </c>
      <c r="AC10">
        <f t="shared" si="2"/>
        <v>874.42254535357733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-709.19214170970906</v>
      </c>
      <c r="AI10">
        <f t="shared" si="6"/>
        <v>-732.02485925958604</v>
      </c>
      <c r="AJ10">
        <f t="shared" si="7"/>
        <v>126.58597478427134</v>
      </c>
      <c r="AK10">
        <f t="shared" si="22"/>
        <v>4.1041349325651799</v>
      </c>
      <c r="AL10">
        <f t="shared" si="8"/>
        <v>-601.33474954274948</v>
      </c>
      <c r="AN10">
        <f t="shared" si="9"/>
        <v>0</v>
      </c>
      <c r="AO10">
        <f t="shared" si="9"/>
        <v>0</v>
      </c>
      <c r="AP10">
        <f t="shared" si="9"/>
        <v>-13.439712217655801</v>
      </c>
      <c r="AQ10">
        <f t="shared" si="9"/>
        <v>-417.44213192234747</v>
      </c>
      <c r="AR10">
        <f t="shared" si="9"/>
        <v>-430.8818441400033</v>
      </c>
      <c r="AS10">
        <f t="shared" si="9"/>
        <v>74.510581939082599</v>
      </c>
      <c r="AT10">
        <f t="shared" si="9"/>
        <v>2.4157611670889922</v>
      </c>
      <c r="AU10">
        <f t="shared" si="9"/>
        <v>-353.95550103383164</v>
      </c>
      <c r="AW10">
        <v>7</v>
      </c>
      <c r="AX10">
        <f>IF(Z10&gt;0, (R10*SUMPRODUCT(K10:$K$98, X10:$X$98)-K10*$AZ$3)/Z10, 0)</f>
        <v>957.42276783681325</v>
      </c>
    </row>
    <row r="11" spans="1:52" x14ac:dyDescent="0.25">
      <c r="A11" t="s">
        <v>33</v>
      </c>
      <c r="C11" s="12">
        <f>AU81</f>
        <v>5468.2020961513117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250000</v>
      </c>
      <c r="S11">
        <f t="shared" si="1"/>
        <v>822.01505691540865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874.42254535357733</v>
      </c>
      <c r="AC11">
        <f t="shared" si="2"/>
        <v>740.88088735617839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-719.29407777591462</v>
      </c>
      <c r="AI11">
        <f t="shared" si="6"/>
        <v>-741.82653874251525</v>
      </c>
      <c r="AJ11">
        <f t="shared" si="7"/>
        <v>133.54165799739894</v>
      </c>
      <c r="AK11">
        <f t="shared" si="22"/>
        <v>2.0986141088485852</v>
      </c>
      <c r="AL11">
        <f t="shared" si="8"/>
        <v>-606.18626663626776</v>
      </c>
      <c r="AN11">
        <f t="shared" si="9"/>
        <v>0</v>
      </c>
      <c r="AO11">
        <f t="shared" si="9"/>
        <v>0</v>
      </c>
      <c r="AP11">
        <f t="shared" si="9"/>
        <v>-12.602600024471331</v>
      </c>
      <c r="AQ11">
        <f t="shared" si="9"/>
        <v>-402.30739001912082</v>
      </c>
      <c r="AR11">
        <f t="shared" si="9"/>
        <v>-414.90999004359219</v>
      </c>
      <c r="AS11">
        <f t="shared" si="9"/>
        <v>74.691002675677225</v>
      </c>
      <c r="AT11">
        <f t="shared" si="9"/>
        <v>1.1737729961558268</v>
      </c>
      <c r="AU11">
        <f t="shared" si="9"/>
        <v>-339.04521437175913</v>
      </c>
      <c r="AW11">
        <v>8</v>
      </c>
      <c r="AX11">
        <f>IF(Z11&gt;0, (R11*SUMPRODUCT(K11:$K$98, X11:$X$98)-K11*$AZ$3)/Z11, 0)</f>
        <v>822.01505691540865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25</v>
      </c>
      <c r="R12">
        <f t="shared" si="0"/>
        <v>250000</v>
      </c>
      <c r="S12">
        <f t="shared" si="1"/>
        <v>683.46928645591856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740.88088735617839</v>
      </c>
      <c r="AC12">
        <f t="shared" si="2"/>
        <v>607.84906431166746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-731.79529714745672</v>
      </c>
      <c r="AI12">
        <f t="shared" si="6"/>
        <v>-754.02925397467664</v>
      </c>
      <c r="AJ12">
        <f t="shared" si="7"/>
        <v>133.03182304451093</v>
      </c>
      <c r="AK12">
        <f t="shared" si="22"/>
        <v>1.7040260409192103</v>
      </c>
      <c r="AL12">
        <f t="shared" si="8"/>
        <v>-619.29340488924652</v>
      </c>
      <c r="AN12">
        <f t="shared" si="9"/>
        <v>0</v>
      </c>
      <c r="AO12">
        <f t="shared" si="9"/>
        <v>0</v>
      </c>
      <c r="AP12">
        <f t="shared" si="9"/>
        <v>-11.817584416258047</v>
      </c>
      <c r="AQ12">
        <f t="shared" si="9"/>
        <v>-388.95697993230516</v>
      </c>
      <c r="AR12">
        <f t="shared" si="9"/>
        <v>-400.77456434856322</v>
      </c>
      <c r="AS12">
        <f t="shared" si="9"/>
        <v>70.707828169952649</v>
      </c>
      <c r="AT12">
        <f t="shared" si="9"/>
        <v>0.90570795574323837</v>
      </c>
      <c r="AU12">
        <f t="shared" si="9"/>
        <v>-329.16102822286734</v>
      </c>
      <c r="AW12">
        <v>9</v>
      </c>
      <c r="AX12">
        <f>IF(Z12&gt;0, (R12*SUMPRODUCT(K12:$K$98, X12:$X$98)-K12*$AZ$3)/Z12, 0)</f>
        <v>683.46928645591856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250000</v>
      </c>
      <c r="S13">
        <f t="shared" si="1"/>
        <v>539.48619219302384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607.84906431166746</v>
      </c>
      <c r="AC13">
        <f t="shared" si="2"/>
        <v>473.38919963791886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-745.77604902954374</v>
      </c>
      <c r="AI13">
        <f t="shared" si="6"/>
        <v>-767.71308868358847</v>
      </c>
      <c r="AJ13">
        <f t="shared" si="7"/>
        <v>134.4598646737486</v>
      </c>
      <c r="AK13">
        <f t="shared" si="22"/>
        <v>1.215698128623335</v>
      </c>
      <c r="AL13">
        <f t="shared" si="8"/>
        <v>-632.03752588121654</v>
      </c>
      <c r="AN13">
        <f t="shared" si="9"/>
        <v>0</v>
      </c>
      <c r="AO13">
        <f t="shared" si="9"/>
        <v>0</v>
      </c>
      <c r="AP13">
        <f t="shared" si="9"/>
        <v>-11.083431351974507</v>
      </c>
      <c r="AQ13">
        <f t="shared" si="9"/>
        <v>-376.7945800217251</v>
      </c>
      <c r="AR13">
        <f t="shared" si="9"/>
        <v>-387.87801137369956</v>
      </c>
      <c r="AS13">
        <f t="shared" si="9"/>
        <v>67.934265662527409</v>
      </c>
      <c r="AT13">
        <f t="shared" si="9"/>
        <v>0.61421718544581527</v>
      </c>
      <c r="AU13">
        <f t="shared" si="9"/>
        <v>-319.32952852572635</v>
      </c>
      <c r="AW13">
        <v>10</v>
      </c>
      <c r="AX13">
        <f>IF(Z13&gt;0, (R13*SUMPRODUCT(K13:$K$98, X13:$X$98)-K13*$AZ$3)/Z13, 0)</f>
        <v>539.48619219302384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250000</v>
      </c>
      <c r="S14">
        <f t="shared" si="1"/>
        <v>717.34050252154043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473.38919963791886</v>
      </c>
      <c r="AC14">
        <f t="shared" si="2"/>
        <v>620.97054391267102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-762.54137004243989</v>
      </c>
      <c r="AI14">
        <f t="shared" si="6"/>
        <v>-784.18278516293992</v>
      </c>
      <c r="AJ14">
        <f t="shared" si="7"/>
        <v>-147.58134427475215</v>
      </c>
      <c r="AK14">
        <f t="shared" si="22"/>
        <v>33.137243974654325</v>
      </c>
      <c r="AL14">
        <f t="shared" si="8"/>
        <v>-898.62688546303775</v>
      </c>
      <c r="AN14">
        <f t="shared" si="9"/>
        <v>0</v>
      </c>
      <c r="AO14">
        <f t="shared" si="9"/>
        <v>0</v>
      </c>
      <c r="AP14">
        <f t="shared" si="9"/>
        <v>-9.7625629752865049</v>
      </c>
      <c r="AQ14">
        <f t="shared" si="9"/>
        <v>-343.98666190959125</v>
      </c>
      <c r="AR14">
        <f t="shared" si="9"/>
        <v>-353.74922488487772</v>
      </c>
      <c r="AS14">
        <f t="shared" si="9"/>
        <v>-66.574766919697396</v>
      </c>
      <c r="AT14">
        <f t="shared" si="9"/>
        <v>14.948395441273762</v>
      </c>
      <c r="AU14">
        <f t="shared" si="9"/>
        <v>-405.37559636330138</v>
      </c>
      <c r="AW14">
        <v>11</v>
      </c>
      <c r="AX14">
        <f>IF(Z14&gt;0, (R14*SUMPRODUCT(K14:$K$98, X14:$X$98)-K14*$AZ$3)/Z14, 0)</f>
        <v>717.34050252154043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250000</v>
      </c>
      <c r="S15">
        <f t="shared" si="1"/>
        <v>872.70357128281557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620.97054391267102</v>
      </c>
      <c r="AC15">
        <f t="shared" si="2"/>
        <v>745.17667155350409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-782.1449808398072</v>
      </c>
      <c r="AI15">
        <f t="shared" si="6"/>
        <v>-803.49176731101829</v>
      </c>
      <c r="AJ15">
        <f t="shared" si="7"/>
        <v>-124.20612764083307</v>
      </c>
      <c r="AK15">
        <f t="shared" si="22"/>
        <v>43.467938073886977</v>
      </c>
      <c r="AL15">
        <f t="shared" si="8"/>
        <v>-884.22995687796436</v>
      </c>
      <c r="AN15">
        <f t="shared" si="9"/>
        <v>0</v>
      </c>
      <c r="AO15">
        <f t="shared" si="9"/>
        <v>0</v>
      </c>
      <c r="AP15">
        <f t="shared" si="9"/>
        <v>-8.597905669226698</v>
      </c>
      <c r="AQ15">
        <f t="shared" si="9"/>
        <v>-315.02674999766663</v>
      </c>
      <c r="AR15">
        <f t="shared" si="9"/>
        <v>-323.62465566689337</v>
      </c>
      <c r="AS15">
        <f t="shared" si="9"/>
        <v>-50.026853945254601</v>
      </c>
      <c r="AT15">
        <f t="shared" si="9"/>
        <v>17.507704576475518</v>
      </c>
      <c r="AU15">
        <f t="shared" si="9"/>
        <v>-356.14380503567241</v>
      </c>
      <c r="AW15">
        <v>12</v>
      </c>
      <c r="AX15">
        <f>IF(Z15&gt;0, (R15*SUMPRODUCT(K15:$K$98, X15:$X$98)-K15*$AZ$3)/Z15, 0)</f>
        <v>872.70357128281557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25</v>
      </c>
      <c r="R16">
        <f t="shared" si="0"/>
        <v>250000</v>
      </c>
      <c r="S16">
        <f t="shared" si="1"/>
        <v>1007.1900981456414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745.17667155350409</v>
      </c>
      <c r="AC16">
        <f t="shared" si="2"/>
        <v>848.17919794014642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-802.12556763503926</v>
      </c>
      <c r="AI16">
        <f t="shared" si="6"/>
        <v>-823.17867368477471</v>
      </c>
      <c r="AJ16">
        <f t="shared" si="7"/>
        <v>-103.00252638664233</v>
      </c>
      <c r="AK16">
        <f t="shared" si="22"/>
        <v>52.162367008745292</v>
      </c>
      <c r="AL16">
        <f t="shared" si="8"/>
        <v>-874.01883306267177</v>
      </c>
      <c r="AN16">
        <f t="shared" si="9"/>
        <v>0</v>
      </c>
      <c r="AO16">
        <f t="shared" si="9"/>
        <v>0</v>
      </c>
      <c r="AP16">
        <f t="shared" si="9"/>
        <v>-7.5710885480171228</v>
      </c>
      <c r="AQ16">
        <f t="shared" si="9"/>
        <v>-288.45927460046624</v>
      </c>
      <c r="AR16">
        <f t="shared" si="9"/>
        <v>-296.03036314848339</v>
      </c>
      <c r="AS16">
        <f t="shared" si="9"/>
        <v>-37.041624456764566</v>
      </c>
      <c r="AT16">
        <f t="shared" si="9"/>
        <v>18.758557457717266</v>
      </c>
      <c r="AU16">
        <f t="shared" si="9"/>
        <v>-314.31343014753071</v>
      </c>
      <c r="AW16">
        <v>13</v>
      </c>
      <c r="AX16">
        <f>IF(Z16&gt;0, (R16*SUMPRODUCT(K16:$K$98, X16:$X$98)-K16*$AZ$3)/Z16, 0)</f>
        <v>1007.1900981456414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250000</v>
      </c>
      <c r="S17">
        <f t="shared" si="1"/>
        <v>1123.4954059274658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848.17919794014642</v>
      </c>
      <c r="AC17">
        <f t="shared" si="2"/>
        <v>932.96034868281288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-823.57729768384365</v>
      </c>
      <c r="AI17">
        <f t="shared" si="6"/>
        <v>-844.33751494331341</v>
      </c>
      <c r="AJ17">
        <f t="shared" si="7"/>
        <v>-84.781150742666455</v>
      </c>
      <c r="AK17">
        <f t="shared" si="22"/>
        <v>59.372543855810257</v>
      </c>
      <c r="AL17">
        <f t="shared" si="8"/>
        <v>-869.74612183016961</v>
      </c>
      <c r="AN17">
        <f t="shared" si="9"/>
        <v>0</v>
      </c>
      <c r="AO17">
        <f t="shared" si="9"/>
        <v>0</v>
      </c>
      <c r="AP17">
        <f t="shared" si="9"/>
        <v>-6.6658574026442947</v>
      </c>
      <c r="AQ17">
        <f t="shared" si="9"/>
        <v>-264.44081763698551</v>
      </c>
      <c r="AR17">
        <f t="shared" si="9"/>
        <v>-271.10667503962981</v>
      </c>
      <c r="AS17">
        <f t="shared" si="9"/>
        <v>-27.22221324658431</v>
      </c>
      <c r="AT17">
        <f t="shared" si="9"/>
        <v>19.063813544366774</v>
      </c>
      <c r="AU17">
        <f t="shared" si="9"/>
        <v>-279.26507474184734</v>
      </c>
      <c r="AW17">
        <v>14</v>
      </c>
      <c r="AX17">
        <f>IF(Z17&gt;0, (R17*SUMPRODUCT(K17:$K$98, X17:$X$98)-K17*$AZ$3)/Z17, 0)</f>
        <v>1123.4954059274658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250000</v>
      </c>
      <c r="S18">
        <f t="shared" si="1"/>
        <v>1223.5865897942249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932.96034868281288</v>
      </c>
      <c r="AC18">
        <f t="shared" si="2"/>
        <v>1001.7699108164778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-847.15242840506926</v>
      </c>
      <c r="AI18">
        <f t="shared" si="6"/>
        <v>-867.62032824910375</v>
      </c>
      <c r="AJ18">
        <f t="shared" si="7"/>
        <v>-68.80956213366494</v>
      </c>
      <c r="AK18">
        <f t="shared" si="22"/>
        <v>65.307224407796909</v>
      </c>
      <c r="AL18">
        <f t="shared" si="8"/>
        <v>-871.12266597497182</v>
      </c>
      <c r="AN18">
        <f t="shared" si="9"/>
        <v>0</v>
      </c>
      <c r="AO18">
        <f t="shared" si="9"/>
        <v>0</v>
      </c>
      <c r="AP18">
        <f t="shared" si="9"/>
        <v>-5.8678551585805154</v>
      </c>
      <c r="AQ18">
        <f t="shared" si="9"/>
        <v>-242.86652685422007</v>
      </c>
      <c r="AR18">
        <f t="shared" si="9"/>
        <v>-248.73438201280058</v>
      </c>
      <c r="AS18">
        <f t="shared" si="9"/>
        <v>-19.726720728671715</v>
      </c>
      <c r="AT18">
        <f t="shared" si="9"/>
        <v>18.722650421096134</v>
      </c>
      <c r="AU18">
        <f t="shared" si="9"/>
        <v>-249.73845232037615</v>
      </c>
      <c r="AW18">
        <v>15</v>
      </c>
      <c r="AX18">
        <f>IF(Z18&gt;0, (R18*SUMPRODUCT(K18:$K$98, X18:$X$98)-K18*$AZ$3)/Z18, 0)</f>
        <v>1223.5865897942249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250000</v>
      </c>
      <c r="S19">
        <f t="shared" si="1"/>
        <v>1309.0705717569479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1001.7699108164778</v>
      </c>
      <c r="AC19">
        <f t="shared" si="2"/>
        <v>1056.4483659003422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-876.78199286591757</v>
      </c>
      <c r="AI19">
        <f t="shared" si="6"/>
        <v>-896.95753551222515</v>
      </c>
      <c r="AJ19">
        <f t="shared" si="7"/>
        <v>-54.678455083864378</v>
      </c>
      <c r="AK19">
        <f t="shared" si="22"/>
        <v>70.123893757153454</v>
      </c>
      <c r="AL19">
        <f t="shared" si="8"/>
        <v>-881.51209683893603</v>
      </c>
      <c r="AN19">
        <f t="shared" si="9"/>
        <v>0</v>
      </c>
      <c r="AO19">
        <f t="shared" si="9"/>
        <v>0</v>
      </c>
      <c r="AP19">
        <f t="shared" si="9"/>
        <v>-5.1643218901132899</v>
      </c>
      <c r="AQ19">
        <f t="shared" si="9"/>
        <v>-224.42937560558249</v>
      </c>
      <c r="AR19">
        <f t="shared" si="9"/>
        <v>-229.59369749569578</v>
      </c>
      <c r="AS19">
        <f t="shared" si="9"/>
        <v>-13.996012273744528</v>
      </c>
      <c r="AT19">
        <f t="shared" si="9"/>
        <v>17.949572207234958</v>
      </c>
      <c r="AU19">
        <f t="shared" si="9"/>
        <v>-225.64013756220533</v>
      </c>
      <c r="AW19">
        <v>16</v>
      </c>
      <c r="AX19">
        <f>IF(Z19&gt;0, (R19*SUMPRODUCT(K19:$K$98, X19:$X$98)-K19*$AZ$3)/Z19, 0)</f>
        <v>1309.0705717569479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250000</v>
      </c>
      <c r="S20">
        <f t="shared" si="1"/>
        <v>1380.1798051584422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1056.4483659003422</v>
      </c>
      <c r="AC20">
        <f t="shared" si="2"/>
        <v>1097.6841527394772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-907.95369129355993</v>
      </c>
      <c r="AI20">
        <f t="shared" si="6"/>
        <v>-927.83668314427507</v>
      </c>
      <c r="AJ20">
        <f t="shared" si="7"/>
        <v>-41.235786839135017</v>
      </c>
      <c r="AK20">
        <f t="shared" si="22"/>
        <v>73.951385613023959</v>
      </c>
      <c r="AL20">
        <f t="shared" si="8"/>
        <v>-895.12108437038614</v>
      </c>
      <c r="AN20">
        <f t="shared" si="9"/>
        <v>0</v>
      </c>
      <c r="AO20">
        <f t="shared" si="9"/>
        <v>0</v>
      </c>
      <c r="AP20">
        <f t="shared" si="9"/>
        <v>-4.5441409227714802</v>
      </c>
      <c r="AQ20">
        <f t="shared" si="9"/>
        <v>-207.50747953659149</v>
      </c>
      <c r="AR20">
        <f t="shared" si="9"/>
        <v>-212.05162045936297</v>
      </c>
      <c r="AS20">
        <f t="shared" si="9"/>
        <v>-9.4241967137181799</v>
      </c>
      <c r="AT20">
        <f t="shared" si="9"/>
        <v>16.901154523568817</v>
      </c>
      <c r="AU20">
        <f t="shared" si="9"/>
        <v>-204.57466264951233</v>
      </c>
      <c r="AW20">
        <v>17</v>
      </c>
      <c r="AX20">
        <f>IF(Z20&gt;0, (R20*SUMPRODUCT(K20:$K$98, X20:$X$98)-K20*$AZ$3)/Z20, 0)</f>
        <v>1380.1798051584422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250000</v>
      </c>
      <c r="S21">
        <f t="shared" si="1"/>
        <v>1438.6854948706921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1097.6841527394772</v>
      </c>
      <c r="AC21">
        <f t="shared" si="2"/>
        <v>1127.3777110999547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-937.49101895795968</v>
      </c>
      <c r="AI21">
        <f t="shared" si="6"/>
        <v>-957.08143178827186</v>
      </c>
      <c r="AJ21">
        <f t="shared" si="7"/>
        <v>-29.693558360477482</v>
      </c>
      <c r="AK21">
        <f t="shared" si="22"/>
        <v>76.837890691763405</v>
      </c>
      <c r="AL21">
        <f t="shared" si="8"/>
        <v>-909.93709945698595</v>
      </c>
      <c r="AN21">
        <f t="shared" si="9"/>
        <v>0</v>
      </c>
      <c r="AO21">
        <f t="shared" si="9"/>
        <v>0</v>
      </c>
      <c r="AP21">
        <f t="shared" si="9"/>
        <v>-3.9975658101136258</v>
      </c>
      <c r="AQ21">
        <f t="shared" si="9"/>
        <v>-191.30184121878963</v>
      </c>
      <c r="AR21">
        <f t="shared" si="9"/>
        <v>-195.29940702890326</v>
      </c>
      <c r="AS21">
        <f t="shared" si="9"/>
        <v>-6.0591859248004774</v>
      </c>
      <c r="AT21">
        <f t="shared" si="9"/>
        <v>15.679328833508112</v>
      </c>
      <c r="AU21">
        <f t="shared" si="9"/>
        <v>-185.67926412019563</v>
      </c>
      <c r="AW21">
        <v>18</v>
      </c>
      <c r="AX21">
        <f>IF(Z21&gt;0, (R21*SUMPRODUCT(K21:$K$98, X21:$X$98)-K21*$AZ$3)/Z21, 0)</f>
        <v>1438.6854948706921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250000</v>
      </c>
      <c r="S22">
        <f t="shared" si="1"/>
        <v>1487.061954861236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1127.3777110999547</v>
      </c>
      <c r="AC22">
        <f t="shared" si="2"/>
        <v>1147.8625108606916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-970.18992378866074</v>
      </c>
      <c r="AI22">
        <f t="shared" si="6"/>
        <v>-989.48741349829095</v>
      </c>
      <c r="AJ22">
        <f t="shared" si="7"/>
        <v>-20.484799760736905</v>
      </c>
      <c r="AK22">
        <f t="shared" si="22"/>
        <v>78.916439776996839</v>
      </c>
      <c r="AL22">
        <f t="shared" si="8"/>
        <v>-931.05577348203099</v>
      </c>
      <c r="AN22">
        <f t="shared" si="9"/>
        <v>0</v>
      </c>
      <c r="AO22">
        <f t="shared" si="9"/>
        <v>0</v>
      </c>
      <c r="AP22">
        <f t="shared" si="9"/>
        <v>-3.5158863598427597</v>
      </c>
      <c r="AQ22">
        <f t="shared" si="9"/>
        <v>-176.76275882676987</v>
      </c>
      <c r="AR22">
        <f t="shared" si="9"/>
        <v>-180.27864518661264</v>
      </c>
      <c r="AS22">
        <f t="shared" si="9"/>
        <v>-3.732207097742001</v>
      </c>
      <c r="AT22">
        <f t="shared" si="9"/>
        <v>14.378099864503703</v>
      </c>
      <c r="AU22">
        <f t="shared" si="9"/>
        <v>-169.63275241985093</v>
      </c>
      <c r="AW22">
        <v>19</v>
      </c>
      <c r="AX22">
        <f>IF(Z22&gt;0, (R22*SUMPRODUCT(K22:$K$98, X22:$X$98)-K22*$AZ$3)/Z22, 0)</f>
        <v>1487.061954861236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250000</v>
      </c>
      <c r="S23">
        <f t="shared" si="1"/>
        <v>1526.243945425018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1147.8625108606916</v>
      </c>
      <c r="AC23">
        <f t="shared" si="2"/>
        <v>1160.1949671942132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-1004.2685739496469</v>
      </c>
      <c r="AI23">
        <f t="shared" si="6"/>
        <v>-1023.2726619047859</v>
      </c>
      <c r="AJ23">
        <f t="shared" si="7"/>
        <v>-12.332456333521577</v>
      </c>
      <c r="AK23">
        <f t="shared" si="22"/>
        <v>80.350375760248426</v>
      </c>
      <c r="AL23">
        <f t="shared" si="8"/>
        <v>-955.25474247805914</v>
      </c>
      <c r="AN23">
        <f t="shared" si="9"/>
        <v>0</v>
      </c>
      <c r="AO23">
        <f t="shared" si="9"/>
        <v>0</v>
      </c>
      <c r="AP23">
        <f t="shared" si="9"/>
        <v>-3.0914556498997623</v>
      </c>
      <c r="AQ23">
        <f t="shared" si="9"/>
        <v>-163.36757461248624</v>
      </c>
      <c r="AR23">
        <f t="shared" si="9"/>
        <v>-166.45903026238599</v>
      </c>
      <c r="AS23">
        <f t="shared" si="9"/>
        <v>-2.0061600377458699</v>
      </c>
      <c r="AT23">
        <f t="shared" si="9"/>
        <v>13.070852108344324</v>
      </c>
      <c r="AU23">
        <f t="shared" si="9"/>
        <v>-155.39433819178757</v>
      </c>
      <c r="AW23">
        <v>20</v>
      </c>
      <c r="AX23">
        <f>IF(Z23&gt;0, (R23*SUMPRODUCT(K23:$K$98, X23:$X$98)-K23*$AZ$3)/Z23, 0)</f>
        <v>1526.243945425018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250000</v>
      </c>
      <c r="S24">
        <f t="shared" si="1"/>
        <v>1557.5548008448118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1160.1949671942132</v>
      </c>
      <c r="AC24">
        <f t="shared" si="2"/>
        <v>1165.6624061177008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-1042.3337456320266</v>
      </c>
      <c r="AI24">
        <f t="shared" si="6"/>
        <v>-1061.043559333051</v>
      </c>
      <c r="AJ24">
        <f t="shared" si="7"/>
        <v>-5.4674389234876344</v>
      </c>
      <c r="AK24">
        <f t="shared" si="22"/>
        <v>81.21364770359493</v>
      </c>
      <c r="AL24">
        <f t="shared" si="8"/>
        <v>-985.29735055294373</v>
      </c>
      <c r="AN24">
        <f t="shared" si="9"/>
        <v>0</v>
      </c>
      <c r="AO24">
        <f t="shared" si="9"/>
        <v>0</v>
      </c>
      <c r="AP24">
        <f t="shared" si="9"/>
        <v>-2.7174867121795692</v>
      </c>
      <c r="AQ24">
        <f t="shared" si="9"/>
        <v>-151.3926407111318</v>
      </c>
      <c r="AR24">
        <f t="shared" si="9"/>
        <v>-154.11012742331135</v>
      </c>
      <c r="AS24">
        <f t="shared" si="9"/>
        <v>-0.7941122697238594</v>
      </c>
      <c r="AT24">
        <f t="shared" si="9"/>
        <v>11.79578867052369</v>
      </c>
      <c r="AU24">
        <f t="shared" si="9"/>
        <v>-143.10845102251153</v>
      </c>
      <c r="AW24">
        <v>21</v>
      </c>
      <c r="AX24">
        <f>IF(Z24&gt;0, (R24*SUMPRODUCT(K24:$K$98, X24:$X$98)-K24*$AZ$3)/Z24, 0)</f>
        <v>1557.5548008448118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250000</v>
      </c>
      <c r="S25">
        <f t="shared" si="1"/>
        <v>1581.6933215790502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1165.6624061177008</v>
      </c>
      <c r="AC25">
        <f t="shared" si="2"/>
        <v>1165.0153132065466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-1086.6371666423952</v>
      </c>
      <c r="AI25">
        <f t="shared" si="6"/>
        <v>-1105.051218489745</v>
      </c>
      <c r="AJ25">
        <f t="shared" si="7"/>
        <v>0.64709291115423184</v>
      </c>
      <c r="AK25">
        <f t="shared" si="22"/>
        <v>81.59636842823906</v>
      </c>
      <c r="AL25">
        <f t="shared" si="8"/>
        <v>-1022.8077571503517</v>
      </c>
      <c r="AN25">
        <f t="shared" si="9"/>
        <v>0</v>
      </c>
      <c r="AO25">
        <f t="shared" si="9"/>
        <v>0</v>
      </c>
      <c r="AP25">
        <f t="shared" si="9"/>
        <v>-2.387972411362846</v>
      </c>
      <c r="AQ25">
        <f t="shared" si="9"/>
        <v>-140.91736010165414</v>
      </c>
      <c r="AR25">
        <f t="shared" si="9"/>
        <v>-143.30533251301696</v>
      </c>
      <c r="AS25">
        <f t="shared" si="9"/>
        <v>8.3916349982861821E-2</v>
      </c>
      <c r="AT25">
        <f t="shared" si="9"/>
        <v>10.581586186968178</v>
      </c>
      <c r="AU25">
        <f t="shared" si="9"/>
        <v>-132.63982997606593</v>
      </c>
      <c r="AW25">
        <v>22</v>
      </c>
      <c r="AX25">
        <f>IF(Z25&gt;0, (R25*SUMPRODUCT(K25:$K$98, X25:$X$98)-K25*$AZ$3)/Z25, 0)</f>
        <v>1581.6933215790502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250000</v>
      </c>
      <c r="S26">
        <f t="shared" si="1"/>
        <v>1598.9385218487353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1165.0153132065466</v>
      </c>
      <c r="AC26">
        <f t="shared" si="2"/>
        <v>1158.6921922120152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-1133.2685143967094</v>
      </c>
      <c r="AI26">
        <f t="shared" si="6"/>
        <v>-1151.385098874146</v>
      </c>
      <c r="AJ26">
        <f t="shared" si="7"/>
        <v>6.3231209945313367</v>
      </c>
      <c r="AK26">
        <f t="shared" si="22"/>
        <v>81.55107192445827</v>
      </c>
      <c r="AL26">
        <f t="shared" si="8"/>
        <v>-1063.5109059551564</v>
      </c>
      <c r="AN26">
        <f t="shared" si="9"/>
        <v>0</v>
      </c>
      <c r="AO26">
        <f t="shared" si="9"/>
        <v>0</v>
      </c>
      <c r="AP26">
        <f t="shared" si="9"/>
        <v>-2.0976752020141456</v>
      </c>
      <c r="AQ26">
        <f t="shared" si="9"/>
        <v>-131.21840172655658</v>
      </c>
      <c r="AR26">
        <f t="shared" si="9"/>
        <v>-133.31607692857074</v>
      </c>
      <c r="AS26">
        <f t="shared" si="9"/>
        <v>0.73213878289712253</v>
      </c>
      <c r="AT26">
        <f t="shared" si="9"/>
        <v>9.4426000379190871</v>
      </c>
      <c r="AU26">
        <f t="shared" si="9"/>
        <v>-123.14133810775452</v>
      </c>
      <c r="AW26">
        <v>23</v>
      </c>
      <c r="AX26">
        <f>IF(Z26&gt;0, (R26*SUMPRODUCT(K26:$K$98, X26:$X$98)-K26*$AZ$3)/Z26, 0)</f>
        <v>1598.9385218487353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250000</v>
      </c>
      <c r="S27">
        <f t="shared" si="1"/>
        <v>1610.3018335436673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1158.6921922120152</v>
      </c>
      <c r="AC27">
        <f t="shared" si="2"/>
        <v>1147.6472182596749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-1181.4993257435267</v>
      </c>
      <c r="AI27">
        <f t="shared" si="6"/>
        <v>-1199.3165944436146</v>
      </c>
      <c r="AJ27">
        <f t="shared" si="7"/>
        <v>11.044973952340342</v>
      </c>
      <c r="AK27">
        <f t="shared" si="22"/>
        <v>81.108453454841069</v>
      </c>
      <c r="AL27">
        <f t="shared" si="8"/>
        <v>-1107.1631670364332</v>
      </c>
      <c r="AN27">
        <f t="shared" si="9"/>
        <v>0</v>
      </c>
      <c r="AO27">
        <f t="shared" si="9"/>
        <v>0</v>
      </c>
      <c r="AP27">
        <f t="shared" si="9"/>
        <v>-1.8419804973224685</v>
      </c>
      <c r="AQ27">
        <f t="shared" si="9"/>
        <v>-122.14547315035306</v>
      </c>
      <c r="AR27">
        <f t="shared" si="9"/>
        <v>-123.98745364767551</v>
      </c>
      <c r="AS27">
        <f t="shared" si="9"/>
        <v>1.1418487847997214</v>
      </c>
      <c r="AT27">
        <f t="shared" si="9"/>
        <v>8.3851342170681136</v>
      </c>
      <c r="AU27">
        <f t="shared" si="9"/>
        <v>-114.46047064580767</v>
      </c>
      <c r="AW27">
        <v>24</v>
      </c>
      <c r="AX27">
        <f>IF(Z27&gt;0, (R27*SUMPRODUCT(K27:$K$98, X27:$X$98)-K27*$AZ$3)/Z27, 0)</f>
        <v>1610.3018335436673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250000</v>
      </c>
      <c r="S28">
        <f t="shared" si="1"/>
        <v>1616.8511784199884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1147.6472182596749</v>
      </c>
      <c r="AC28">
        <f t="shared" si="2"/>
        <v>1132.7994484791579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-1235.7783184443042</v>
      </c>
      <c r="AI28">
        <f t="shared" si="6"/>
        <v>-1253.2938366255469</v>
      </c>
      <c r="AJ28">
        <f t="shared" si="7"/>
        <v>14.847769780516956</v>
      </c>
      <c r="AK28">
        <f t="shared" si="22"/>
        <v>80.335305278177245</v>
      </c>
      <c r="AL28">
        <f t="shared" si="8"/>
        <v>-1158.1107615668527</v>
      </c>
      <c r="AN28">
        <f t="shared" si="9"/>
        <v>0</v>
      </c>
      <c r="AO28">
        <f t="shared" si="9"/>
        <v>0</v>
      </c>
      <c r="AP28">
        <f t="shared" si="9"/>
        <v>-1.6167723207900104</v>
      </c>
      <c r="AQ28">
        <f t="shared" si="9"/>
        <v>-114.06868807528618</v>
      </c>
      <c r="AR28">
        <f t="shared" si="9"/>
        <v>-115.68546039607618</v>
      </c>
      <c r="AS28">
        <f t="shared" si="9"/>
        <v>1.3705254368271889</v>
      </c>
      <c r="AT28">
        <f t="shared" si="9"/>
        <v>7.4153614304751176</v>
      </c>
      <c r="AU28">
        <f t="shared" si="9"/>
        <v>-106.89957352877389</v>
      </c>
      <c r="AW28">
        <v>25</v>
      </c>
      <c r="AX28">
        <f>IF(Z28&gt;0, (R28*SUMPRODUCT(K28:$K$98, X28:$X$98)-K28*$AZ$3)/Z28, 0)</f>
        <v>1616.8511784199884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250000</v>
      </c>
      <c r="S29">
        <f t="shared" si="1"/>
        <v>1618.9519742220302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1132.7994484791579</v>
      </c>
      <c r="AC29">
        <f t="shared" si="2"/>
        <v>1114.5322812697964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-1296.5664408309442</v>
      </c>
      <c r="AI29">
        <f t="shared" si="6"/>
        <v>-1313.7771471862914</v>
      </c>
      <c r="AJ29">
        <f t="shared" si="7"/>
        <v>18.26716720936156</v>
      </c>
      <c r="AK29">
        <f t="shared" si="22"/>
        <v>79.295961393541063</v>
      </c>
      <c r="AL29">
        <f t="shared" si="8"/>
        <v>-1216.2140185833887</v>
      </c>
      <c r="AN29">
        <f t="shared" si="9"/>
        <v>0</v>
      </c>
      <c r="AO29">
        <f t="shared" si="9"/>
        <v>0</v>
      </c>
      <c r="AP29">
        <f t="shared" si="9"/>
        <v>-1.418425556404227</v>
      </c>
      <c r="AQ29">
        <f t="shared" si="9"/>
        <v>-106.85691436942682</v>
      </c>
      <c r="AR29">
        <f t="shared" si="9"/>
        <v>-108.27533992583105</v>
      </c>
      <c r="AS29">
        <f t="shared" si="9"/>
        <v>1.5054940964010823</v>
      </c>
      <c r="AT29">
        <f t="shared" si="9"/>
        <v>6.5352005802653705</v>
      </c>
      <c r="AU29">
        <f t="shared" si="9"/>
        <v>-100.23464524916459</v>
      </c>
      <c r="AW29">
        <v>26</v>
      </c>
      <c r="AX29">
        <f>IF(Z29&gt;0, (R29*SUMPRODUCT(K29:$K$98, X29:$X$98)-K29*$AZ$3)/Z29, 0)</f>
        <v>1618.9519742220302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250000</v>
      </c>
      <c r="S30">
        <f t="shared" si="1"/>
        <v>1616.9863589565671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1114.5322812697964</v>
      </c>
      <c r="AC30">
        <f t="shared" si="2"/>
        <v>1093.2124391020882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-1365.9462974549901</v>
      </c>
      <c r="AI30">
        <f t="shared" si="6"/>
        <v>-1382.8483021170384</v>
      </c>
      <c r="AJ30">
        <f t="shared" si="7"/>
        <v>21.319842167708202</v>
      </c>
      <c r="AK30">
        <f t="shared" si="22"/>
        <v>78.017259688885758</v>
      </c>
      <c r="AL30">
        <f t="shared" si="8"/>
        <v>-1283.5112002604444</v>
      </c>
      <c r="AN30">
        <f t="shared" si="9"/>
        <v>0</v>
      </c>
      <c r="AO30">
        <f t="shared" si="9"/>
        <v>0</v>
      </c>
      <c r="AP30">
        <f t="shared" si="9"/>
        <v>-1.2437355475194842</v>
      </c>
      <c r="AQ30">
        <f t="shared" si="9"/>
        <v>-100.51328230680569</v>
      </c>
      <c r="AR30">
        <f t="shared" si="9"/>
        <v>-101.75701785432518</v>
      </c>
      <c r="AS30">
        <f t="shared" si="9"/>
        <v>1.5688225214505602</v>
      </c>
      <c r="AT30">
        <f t="shared" si="9"/>
        <v>5.740907137069013</v>
      </c>
      <c r="AU30">
        <f t="shared" si="9"/>
        <v>-94.447288195805612</v>
      </c>
      <c r="AW30">
        <v>27</v>
      </c>
      <c r="AX30">
        <f>IF(Z30&gt;0, (R30*SUMPRODUCT(K30:$K$98, X30:$X$98)-K30*$AZ$3)/Z30, 0)</f>
        <v>1616.9863589565671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25</v>
      </c>
      <c r="R31">
        <f t="shared" si="0"/>
        <v>250000</v>
      </c>
      <c r="S31">
        <f t="shared" si="1"/>
        <v>1611.1711828427015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1093.2124391020882</v>
      </c>
      <c r="AC31">
        <f t="shared" si="2"/>
        <v>1069.0715426896743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-1445.6195006825099</v>
      </c>
      <c r="AI31">
        <f t="shared" si="6"/>
        <v>-1462.2079233478694</v>
      </c>
      <c r="AJ31">
        <f t="shared" si="7"/>
        <v>24.140896412413895</v>
      </c>
      <c r="AK31">
        <f t="shared" si="22"/>
        <v>76.524870737146173</v>
      </c>
      <c r="AL31">
        <f t="shared" si="8"/>
        <v>-1361.5421561983094</v>
      </c>
      <c r="AN31">
        <f t="shared" si="9"/>
        <v>0</v>
      </c>
      <c r="AO31">
        <f t="shared" si="9"/>
        <v>0</v>
      </c>
      <c r="AP31">
        <f t="shared" si="9"/>
        <v>-1.08987552484316</v>
      </c>
      <c r="AQ31">
        <f t="shared" si="9"/>
        <v>-94.97860910669759</v>
      </c>
      <c r="AR31">
        <f t="shared" si="9"/>
        <v>-96.068484631540755</v>
      </c>
      <c r="AS31">
        <f t="shared" si="9"/>
        <v>1.5860804054991109</v>
      </c>
      <c r="AT31">
        <f t="shared" si="9"/>
        <v>5.0277585362209578</v>
      </c>
      <c r="AU31">
        <f t="shared" si="9"/>
        <v>-89.454645689820694</v>
      </c>
      <c r="AW31">
        <v>28</v>
      </c>
      <c r="AX31">
        <f>IF(Z31&gt;0, (R31*SUMPRODUCT(K31:$K$98, X31:$X$98)-K31*$AZ$3)/Z31, 0)</f>
        <v>1611.1711828427015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250000</v>
      </c>
      <c r="S32">
        <f t="shared" si="1"/>
        <v>1601.6509988652811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1069.0715426896743</v>
      </c>
      <c r="AC32">
        <f t="shared" si="2"/>
        <v>1042.2825638458269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-1536.6081517470702</v>
      </c>
      <c r="AI32">
        <f t="shared" si="6"/>
        <v>-1552.8770293706013</v>
      </c>
      <c r="AJ32">
        <f t="shared" si="7"/>
        <v>26.788978843847417</v>
      </c>
      <c r="AK32">
        <f t="shared" si="22"/>
        <v>74.835007988277212</v>
      </c>
      <c r="AL32">
        <f t="shared" si="8"/>
        <v>-1451.2530425384766</v>
      </c>
      <c r="AN32">
        <f t="shared" si="9"/>
        <v>0</v>
      </c>
      <c r="AO32">
        <f t="shared" si="9"/>
        <v>0</v>
      </c>
      <c r="AP32">
        <f t="shared" si="9"/>
        <v>-0.95435812891520955</v>
      </c>
      <c r="AQ32">
        <f t="shared" si="9"/>
        <v>-90.139867943692579</v>
      </c>
      <c r="AR32">
        <f t="shared" si="9"/>
        <v>-91.094226072607782</v>
      </c>
      <c r="AS32">
        <f t="shared" si="9"/>
        <v>1.5714839287981699</v>
      </c>
      <c r="AT32">
        <f t="shared" si="9"/>
        <v>4.3899400962821611</v>
      </c>
      <c r="AU32">
        <f t="shared" si="9"/>
        <v>-85.132802047527449</v>
      </c>
      <c r="AW32">
        <v>29</v>
      </c>
      <c r="AX32">
        <f>IF(Z32&gt;0, (R32*SUMPRODUCT(K32:$K$98, X32:$X$98)-K32*$AZ$3)/Z32, 0)</f>
        <v>1601.6509988652811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25</v>
      </c>
      <c r="R33">
        <f t="shared" si="0"/>
        <v>250000</v>
      </c>
      <c r="S33">
        <f t="shared" si="1"/>
        <v>1588.6419485372594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1042.2825638458269</v>
      </c>
      <c r="AC33">
        <f t="shared" si="2"/>
        <v>1013.0262943511075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-1644.8632452393538</v>
      </c>
      <c r="AI33">
        <f t="shared" si="6"/>
        <v>-1660.8049477621257</v>
      </c>
      <c r="AJ33">
        <f t="shared" si="7"/>
        <v>29.25626949471939</v>
      </c>
      <c r="AK33">
        <f t="shared" si="22"/>
        <v>72.959779469207888</v>
      </c>
      <c r="AL33">
        <f t="shared" si="8"/>
        <v>-1558.5888987981984</v>
      </c>
      <c r="AN33">
        <f t="shared" si="9"/>
        <v>0</v>
      </c>
      <c r="AO33">
        <f t="shared" si="9"/>
        <v>0</v>
      </c>
      <c r="AP33">
        <f t="shared" si="9"/>
        <v>-0.8349692136671798</v>
      </c>
      <c r="AQ33">
        <f t="shared" si="9"/>
        <v>-86.152038560856568</v>
      </c>
      <c r="AR33">
        <f t="shared" si="9"/>
        <v>-86.987007774523761</v>
      </c>
      <c r="AS33">
        <f t="shared" si="9"/>
        <v>1.532338487683276</v>
      </c>
      <c r="AT33">
        <f t="shared" si="9"/>
        <v>3.821371626130615</v>
      </c>
      <c r="AU33">
        <f t="shared" si="9"/>
        <v>-81.633297660709857</v>
      </c>
      <c r="AW33">
        <v>30</v>
      </c>
      <c r="AX33">
        <f>IF(Z33&gt;0, (R33*SUMPRODUCT(K33:$K$98, X33:$X$98)-K33*$AZ$3)/Z33, 0)</f>
        <v>1588.6419485372594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250000</v>
      </c>
      <c r="S34">
        <f t="shared" si="1"/>
        <v>1571.9315113332243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1013.0262943511075</v>
      </c>
      <c r="AC34">
        <f t="shared" si="2"/>
        <v>981.23461154826202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-1767.2945910020885</v>
      </c>
      <c r="AI34">
        <f t="shared" si="6"/>
        <v>-1782.9001470405324</v>
      </c>
      <c r="AJ34">
        <f t="shared" si="7"/>
        <v>31.791682802845457</v>
      </c>
      <c r="AK34">
        <f t="shared" si="22"/>
        <v>70.911840604577534</v>
      </c>
      <c r="AL34">
        <f t="shared" si="8"/>
        <v>-1680.1966236331093</v>
      </c>
      <c r="AN34">
        <f t="shared" si="9"/>
        <v>0</v>
      </c>
      <c r="AO34">
        <f t="shared" si="9"/>
        <v>0</v>
      </c>
      <c r="AP34">
        <f t="shared" si="9"/>
        <v>-0.72978845195294739</v>
      </c>
      <c r="AQ34">
        <f t="shared" si="9"/>
        <v>-82.64692270720478</v>
      </c>
      <c r="AR34">
        <f t="shared" si="9"/>
        <v>-83.376711159157722</v>
      </c>
      <c r="AS34">
        <f t="shared" si="9"/>
        <v>1.4867270938960482</v>
      </c>
      <c r="AT34">
        <f t="shared" si="9"/>
        <v>3.3161677964221301</v>
      </c>
      <c r="AU34">
        <f t="shared" ref="AU34:AU79" si="23">AL34*$K34</f>
        <v>-78.573816268839551</v>
      </c>
      <c r="AW34">
        <v>31</v>
      </c>
      <c r="AX34">
        <f>IF(Z34&gt;0, (R34*SUMPRODUCT(K34:$K$98, X34:$X$98)-K34*$AZ$3)/Z34, 0)</f>
        <v>1571.9315113332243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250000</v>
      </c>
      <c r="S35">
        <f t="shared" si="1"/>
        <v>1551.7467598875487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981.23461154826202</v>
      </c>
      <c r="AC35">
        <f t="shared" si="2"/>
        <v>947.12372076785346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-1905.0743146716318</v>
      </c>
      <c r="AI35">
        <f t="shared" ref="AI35:AI66" si="25">SUM(AE35:AH35)</f>
        <v>-1920.3333077182242</v>
      </c>
      <c r="AJ35">
        <f t="shared" si="7"/>
        <v>34.110890780408567</v>
      </c>
      <c r="AK35">
        <f t="shared" si="22"/>
        <v>68.686422808378353</v>
      </c>
      <c r="AL35">
        <f t="shared" ref="AL35:AL79" si="26">SUM(AI35:AK35)</f>
        <v>-1817.5359941294371</v>
      </c>
      <c r="AN35">
        <f t="shared" ref="AN35:AT66" si="27">AE35*$K35</f>
        <v>0</v>
      </c>
      <c r="AO35">
        <f t="shared" si="27"/>
        <v>0</v>
      </c>
      <c r="AP35">
        <f t="shared" si="27"/>
        <v>-0.63712638663529542</v>
      </c>
      <c r="AQ35">
        <f t="shared" si="27"/>
        <v>-79.54477144542038</v>
      </c>
      <c r="AR35">
        <f t="shared" si="27"/>
        <v>-80.181897832055682</v>
      </c>
      <c r="AS35">
        <f t="shared" si="27"/>
        <v>1.4242714785617077</v>
      </c>
      <c r="AT35">
        <f t="shared" si="27"/>
        <v>2.8679436605798276</v>
      </c>
      <c r="AU35">
        <f t="shared" si="23"/>
        <v>-75.889682692914135</v>
      </c>
      <c r="AW35">
        <v>32</v>
      </c>
      <c r="AX35">
        <f>IF(Z35&gt;0, (R35*SUMPRODUCT(K35:$K$98, X35:$X$98)-K35*$AZ$3)/Z35, 0)</f>
        <v>1551.7467598875487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250000</v>
      </c>
      <c r="S36">
        <f t="shared" si="1"/>
        <v>1528.3427249426136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947.12372076785346</v>
      </c>
      <c r="AC36">
        <f t="shared" si="2"/>
        <v>910.91469211421531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-2060.3624735984158</v>
      </c>
      <c r="AI36">
        <f t="shared" si="25"/>
        <v>-2075.2628404671823</v>
      </c>
      <c r="AJ36">
        <f t="shared" si="7"/>
        <v>36.209028653638143</v>
      </c>
      <c r="AK36">
        <f t="shared" si="22"/>
        <v>66.298660453749747</v>
      </c>
      <c r="AL36">
        <f t="shared" si="26"/>
        <v>-1972.7551513597944</v>
      </c>
      <c r="AN36">
        <f t="shared" si="27"/>
        <v>0</v>
      </c>
      <c r="AO36">
        <f t="shared" si="27"/>
        <v>0</v>
      </c>
      <c r="AP36">
        <f t="shared" si="27"/>
        <v>-0.55549308304675926</v>
      </c>
      <c r="AQ36">
        <f t="shared" si="27"/>
        <v>-76.81133711224993</v>
      </c>
      <c r="AR36">
        <f t="shared" si="27"/>
        <v>-77.366830195296686</v>
      </c>
      <c r="AS36">
        <f t="shared" si="27"/>
        <v>1.3498905857881642</v>
      </c>
      <c r="AT36">
        <f t="shared" si="27"/>
        <v>2.4716470152504533</v>
      </c>
      <c r="AU36">
        <f t="shared" si="23"/>
        <v>-73.545292594258072</v>
      </c>
      <c r="AW36">
        <v>33</v>
      </c>
      <c r="AX36">
        <f>IF(Z36&gt;0, (R36*SUMPRODUCT(K36:$K$98, X36:$X$98)-K36*$AZ$3)/Z36, 0)</f>
        <v>1528.3427249426136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250000</v>
      </c>
      <c r="S37">
        <f t="shared" si="1"/>
        <v>1501.8595759049751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910.91469211421531</v>
      </c>
      <c r="AC37">
        <f t="shared" si="2"/>
        <v>872.79598249462845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-2227.7483374135527</v>
      </c>
      <c r="AI37">
        <f t="shared" si="25"/>
        <v>-2242.2769257798905</v>
      </c>
      <c r="AJ37">
        <f t="shared" si="7"/>
        <v>38.118709619586866</v>
      </c>
      <c r="AK37">
        <f t="shared" si="22"/>
        <v>63.764028447995081</v>
      </c>
      <c r="AL37">
        <f t="shared" si="26"/>
        <v>-2140.3941877123088</v>
      </c>
      <c r="AN37">
        <f t="shared" si="27"/>
        <v>0</v>
      </c>
      <c r="AO37">
        <f t="shared" si="27"/>
        <v>0</v>
      </c>
      <c r="AP37">
        <f t="shared" si="27"/>
        <v>-0.48360088900437831</v>
      </c>
      <c r="AQ37">
        <f t="shared" si="27"/>
        <v>-74.153183315964512</v>
      </c>
      <c r="AR37">
        <f t="shared" si="27"/>
        <v>-74.636784204968905</v>
      </c>
      <c r="AS37">
        <f t="shared" si="27"/>
        <v>1.2688253941066767</v>
      </c>
      <c r="AT37">
        <f t="shared" si="27"/>
        <v>2.1224595305761444</v>
      </c>
      <c r="AU37">
        <f t="shared" si="23"/>
        <v>-71.245499280286083</v>
      </c>
      <c r="AW37">
        <v>34</v>
      </c>
      <c r="AX37">
        <f>IF(Z37&gt;0, (R37*SUMPRODUCT(K37:$K$98, X37:$X$98)-K37*$AZ$3)/Z37, 0)</f>
        <v>1501.8595759049751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250000</v>
      </c>
      <c r="S38">
        <f t="shared" si="1"/>
        <v>1472.8296621224094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872.79598249462845</v>
      </c>
      <c r="AC38">
        <f t="shared" si="2"/>
        <v>833.18978801139849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-2406.319241057211</v>
      </c>
      <c r="AI38">
        <f t="shared" si="25"/>
        <v>-2420.4619116157796</v>
      </c>
      <c r="AJ38">
        <f t="shared" si="7"/>
        <v>39.606194483229956</v>
      </c>
      <c r="AK38">
        <f t="shared" si="22"/>
        <v>61.095718774623997</v>
      </c>
      <c r="AL38">
        <f t="shared" si="26"/>
        <v>-2319.7599983579257</v>
      </c>
      <c r="AN38">
        <f t="shared" si="27"/>
        <v>0</v>
      </c>
      <c r="AO38">
        <f t="shared" si="27"/>
        <v>0</v>
      </c>
      <c r="AP38">
        <f t="shared" si="27"/>
        <v>-0.42031711415184475</v>
      </c>
      <c r="AQ38">
        <f t="shared" si="27"/>
        <v>-71.515288073824706</v>
      </c>
      <c r="AR38">
        <f t="shared" si="27"/>
        <v>-71.935605187976549</v>
      </c>
      <c r="AS38">
        <f t="shared" si="27"/>
        <v>1.1770875450140552</v>
      </c>
      <c r="AT38">
        <f t="shared" si="27"/>
        <v>1.8157515651684617</v>
      </c>
      <c r="AU38">
        <f t="shared" si="23"/>
        <v>-68.942766077794033</v>
      </c>
      <c r="AW38">
        <v>35</v>
      </c>
      <c r="AX38">
        <f>IF(Z38&gt;0, (R38*SUMPRODUCT(K38:$K$98, X38:$X$98)-K38*$AZ$3)/Z38, 0)</f>
        <v>1472.8296621224094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250000</v>
      </c>
      <c r="S39">
        <f t="shared" si="1"/>
        <v>1441.7707239553533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833.18978801139849</v>
      </c>
      <c r="AC39">
        <f t="shared" si="2"/>
        <v>792.52002568108674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-2591.1390622386161</v>
      </c>
      <c r="AI39">
        <f t="shared" si="25"/>
        <v>-2604.8811921853749</v>
      </c>
      <c r="AJ39">
        <f t="shared" si="7"/>
        <v>40.669762330311755</v>
      </c>
      <c r="AK39">
        <f t="shared" si="22"/>
        <v>58.323285160797901</v>
      </c>
      <c r="AL39">
        <f t="shared" si="26"/>
        <v>-2505.8881446942655</v>
      </c>
      <c r="AN39">
        <f t="shared" si="27"/>
        <v>0</v>
      </c>
      <c r="AO39">
        <f t="shared" si="27"/>
        <v>0</v>
      </c>
      <c r="AP39">
        <f t="shared" si="27"/>
        <v>-0.36465458364869868</v>
      </c>
      <c r="AQ39">
        <f t="shared" si="27"/>
        <v>-68.757226105211515</v>
      </c>
      <c r="AR39">
        <f t="shared" si="27"/>
        <v>-69.121880688860202</v>
      </c>
      <c r="AS39">
        <f t="shared" si="27"/>
        <v>1.0791933497288098</v>
      </c>
      <c r="AT39">
        <f t="shared" si="27"/>
        <v>1.5476387830513192</v>
      </c>
      <c r="AU39">
        <f t="shared" si="23"/>
        <v>-66.495048556080079</v>
      </c>
      <c r="AW39">
        <v>36</v>
      </c>
      <c r="AX39">
        <f>IF(Z39&gt;0, (R39*SUMPRODUCT(K39:$K$98, X39:$X$98)-K39*$AZ$3)/Z39, 0)</f>
        <v>1441.7707239553533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250000</v>
      </c>
      <c r="S40">
        <f t="shared" si="1"/>
        <v>1409.4312981350067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792.52002568108674</v>
      </c>
      <c r="AC40">
        <f t="shared" si="2"/>
        <v>751.30344756115437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-2783.5055244668779</v>
      </c>
      <c r="AI40">
        <f t="shared" si="25"/>
        <v>-2796.8318825617225</v>
      </c>
      <c r="AJ40">
        <f t="shared" si="7"/>
        <v>41.216578119932365</v>
      </c>
      <c r="AK40">
        <f t="shared" si="22"/>
        <v>55.476401797676075</v>
      </c>
      <c r="AL40">
        <f t="shared" si="26"/>
        <v>-2700.1389026441143</v>
      </c>
      <c r="AN40">
        <f t="shared" si="27"/>
        <v>0</v>
      </c>
      <c r="AO40">
        <f t="shared" si="27"/>
        <v>0</v>
      </c>
      <c r="AP40">
        <f t="shared" si="27"/>
        <v>-0.31573380425327652</v>
      </c>
      <c r="AQ40">
        <f t="shared" si="27"/>
        <v>-65.948009361981931</v>
      </c>
      <c r="AR40">
        <f t="shared" si="27"/>
        <v>-66.263743166235201</v>
      </c>
      <c r="AS40">
        <f t="shared" si="27"/>
        <v>0.97652088556309358</v>
      </c>
      <c r="AT40">
        <f t="shared" si="27"/>
        <v>1.3143707576520556</v>
      </c>
      <c r="AU40">
        <f t="shared" si="23"/>
        <v>-63.972851523020054</v>
      </c>
      <c r="AW40">
        <v>37</v>
      </c>
      <c r="AX40">
        <f>IF(Z40&gt;0, (R40*SUMPRODUCT(K40:$K$98, X40:$X$98)-K40*$AZ$3)/Z40, 0)</f>
        <v>1409.4312981350067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250000</v>
      </c>
      <c r="S41">
        <f t="shared" si="1"/>
        <v>1376.4836252438213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751.30344756115437</v>
      </c>
      <c r="AC41">
        <f t="shared" si="2"/>
        <v>709.94530247174396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-2989.1093169070277</v>
      </c>
      <c r="AI41">
        <f t="shared" si="25"/>
        <v>-3002.0035004892334</v>
      </c>
      <c r="AJ41">
        <f t="shared" si="7"/>
        <v>41.358145089410414</v>
      </c>
      <c r="AK41">
        <f t="shared" si="22"/>
        <v>52.591241329280813</v>
      </c>
      <c r="AL41">
        <f t="shared" si="26"/>
        <v>-2908.0541140705423</v>
      </c>
      <c r="AN41">
        <f t="shared" si="27"/>
        <v>0</v>
      </c>
      <c r="AO41">
        <f t="shared" si="27"/>
        <v>0</v>
      </c>
      <c r="AP41">
        <f t="shared" si="27"/>
        <v>-0.27276298208189048</v>
      </c>
      <c r="AQ41">
        <f t="shared" si="27"/>
        <v>-63.231484634164481</v>
      </c>
      <c r="AR41">
        <f t="shared" si="27"/>
        <v>-63.504247616246374</v>
      </c>
      <c r="AS41">
        <f t="shared" si="27"/>
        <v>0.87488834915700076</v>
      </c>
      <c r="AT41">
        <f t="shared" si="27"/>
        <v>1.1125127639844992</v>
      </c>
      <c r="AU41">
        <f t="shared" si="23"/>
        <v>-61.516846503104873</v>
      </c>
      <c r="AW41">
        <v>38</v>
      </c>
      <c r="AX41">
        <f>IF(Z41&gt;0, (R41*SUMPRODUCT(K41:$K$98, X41:$X$98)-K41*$AZ$3)/Z41, 0)</f>
        <v>1376.4836252438213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250000</v>
      </c>
      <c r="S42">
        <f t="shared" si="1"/>
        <v>1343.3020068436242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709.94530247174396</v>
      </c>
      <c r="AC42">
        <f t="shared" si="2"/>
        <v>668.66905379523189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-3207.3838100820967</v>
      </c>
      <c r="AI42">
        <f t="shared" si="25"/>
        <v>-3219.8283134474718</v>
      </c>
      <c r="AJ42">
        <f t="shared" si="7"/>
        <v>41.276248676512068</v>
      </c>
      <c r="AK42">
        <f t="shared" si="22"/>
        <v>49.69617117302208</v>
      </c>
      <c r="AL42">
        <f t="shared" si="26"/>
        <v>-3128.8558935979381</v>
      </c>
      <c r="AN42">
        <f t="shared" si="27"/>
        <v>0</v>
      </c>
      <c r="AO42">
        <f t="shared" si="27"/>
        <v>0</v>
      </c>
      <c r="AP42">
        <f t="shared" si="27"/>
        <v>-0.23504505974308065</v>
      </c>
      <c r="AQ42">
        <f t="shared" si="27"/>
        <v>-60.579333471617744</v>
      </c>
      <c r="AR42">
        <f t="shared" si="27"/>
        <v>-60.814378531360823</v>
      </c>
      <c r="AS42">
        <f t="shared" si="27"/>
        <v>0.77960349652318106</v>
      </c>
      <c r="AT42">
        <f t="shared" si="27"/>
        <v>0.93863444602099011</v>
      </c>
      <c r="AU42">
        <f t="shared" si="23"/>
        <v>-59.09614058881666</v>
      </c>
      <c r="AW42">
        <v>39</v>
      </c>
      <c r="AX42">
        <f>IF(Z42&gt;0, (R42*SUMPRODUCT(K42:$K$98, X42:$X$98)-K42*$AZ$3)/Z42, 0)</f>
        <v>1343.3020068436242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25</v>
      </c>
      <c r="R43">
        <f t="shared" si="0"/>
        <v>250000</v>
      </c>
      <c r="S43">
        <f t="shared" si="1"/>
        <v>1310.2931083073838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668.66905379523189</v>
      </c>
      <c r="AC43">
        <f t="shared" si="2"/>
        <v>627.69260957151835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-3438.7137034836119</v>
      </c>
      <c r="AI43">
        <f t="shared" si="25"/>
        <v>-3450.6898904449849</v>
      </c>
      <c r="AJ43">
        <f t="shared" si="7"/>
        <v>40.976444223713543</v>
      </c>
      <c r="AK43">
        <f t="shared" si="22"/>
        <v>46.806833765666234</v>
      </c>
      <c r="AL43">
        <f t="shared" si="26"/>
        <v>-3362.9066124556052</v>
      </c>
      <c r="AN43">
        <f t="shared" si="27"/>
        <v>0</v>
      </c>
      <c r="AO43">
        <f t="shared" si="27"/>
        <v>0</v>
      </c>
      <c r="AP43">
        <f t="shared" si="27"/>
        <v>-0.20196406463147834</v>
      </c>
      <c r="AQ43">
        <f t="shared" si="27"/>
        <v>-57.989792485661638</v>
      </c>
      <c r="AR43">
        <f t="shared" si="27"/>
        <v>-58.191756550293121</v>
      </c>
      <c r="AS43">
        <f t="shared" si="27"/>
        <v>0.6910187070607815</v>
      </c>
      <c r="AT43">
        <f t="shared" si="27"/>
        <v>0.78934125112889941</v>
      </c>
      <c r="AU43">
        <f t="shared" si="23"/>
        <v>-56.711396592103441</v>
      </c>
      <c r="AW43">
        <v>40</v>
      </c>
      <c r="AX43">
        <f>IF(Z43&gt;0, (R43*SUMPRODUCT(K43:$K$98, X43:$X$98)-K43*$AZ$3)/Z43, 0)</f>
        <v>1310.2931083073838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250000</v>
      </c>
      <c r="S44">
        <f t="shared" si="1"/>
        <v>1277.6633371228734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627.69260957151835</v>
      </c>
      <c r="AC44">
        <f t="shared" si="2"/>
        <v>587.20539677148531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-3665.9479550558954</v>
      </c>
      <c r="AI44">
        <f t="shared" si="25"/>
        <v>-3677.4377853521491</v>
      </c>
      <c r="AJ44">
        <f t="shared" si="7"/>
        <v>40.487212800033035</v>
      </c>
      <c r="AK44">
        <f t="shared" si="22"/>
        <v>43.938482670006287</v>
      </c>
      <c r="AL44">
        <f t="shared" si="26"/>
        <v>-3593.0120898821101</v>
      </c>
      <c r="AN44">
        <f t="shared" si="27"/>
        <v>0</v>
      </c>
      <c r="AO44">
        <f t="shared" si="27"/>
        <v>0</v>
      </c>
      <c r="AP44">
        <f t="shared" si="27"/>
        <v>-0.173002001212441</v>
      </c>
      <c r="AQ44">
        <f t="shared" si="27"/>
        <v>-55.198059171692748</v>
      </c>
      <c r="AR44">
        <f t="shared" si="27"/>
        <v>-55.371061172905186</v>
      </c>
      <c r="AS44">
        <f t="shared" si="27"/>
        <v>0.60961464680669875</v>
      </c>
      <c r="AT44">
        <f t="shared" si="27"/>
        <v>0.66158030503093268</v>
      </c>
      <c r="AU44">
        <f t="shared" si="23"/>
        <v>-54.099866221067558</v>
      </c>
      <c r="AW44">
        <v>41</v>
      </c>
      <c r="AX44">
        <f>IF(Z44&gt;0, (R44*SUMPRODUCT(K44:$K$98, X44:$X$98)-K44*$AZ$3)/Z44, 0)</f>
        <v>1277.6633371228734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250000</v>
      </c>
      <c r="S45">
        <f t="shared" si="1"/>
        <v>1246.0430423084438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587.20539677148531</v>
      </c>
      <c r="AC45">
        <f t="shared" si="2"/>
        <v>547.63464089053264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-3874.5759842658745</v>
      </c>
      <c r="AI45">
        <f t="shared" si="25"/>
        <v>-3885.5634586607393</v>
      </c>
      <c r="AJ45">
        <f t="shared" si="7"/>
        <v>39.570755880952674</v>
      </c>
      <c r="AK45">
        <f t="shared" si="22"/>
        <v>41.104377774003979</v>
      </c>
      <c r="AL45">
        <f t="shared" si="26"/>
        <v>-3804.8883250057825</v>
      </c>
      <c r="AN45">
        <f t="shared" si="27"/>
        <v>0</v>
      </c>
      <c r="AO45">
        <f t="shared" si="27"/>
        <v>0</v>
      </c>
      <c r="AP45">
        <f t="shared" si="27"/>
        <v>-0.14771253994451689</v>
      </c>
      <c r="AQ45">
        <f t="shared" si="27"/>
        <v>-52.088718414800667</v>
      </c>
      <c r="AR45">
        <f t="shared" si="27"/>
        <v>-52.236430954745188</v>
      </c>
      <c r="AS45">
        <f t="shared" si="27"/>
        <v>0.53197820068930723</v>
      </c>
      <c r="AT45">
        <f t="shared" si="27"/>
        <v>0.55259578549505695</v>
      </c>
      <c r="AU45">
        <f t="shared" si="23"/>
        <v>-51.151856968560821</v>
      </c>
      <c r="AW45">
        <v>42</v>
      </c>
      <c r="AX45">
        <f>IF(Z45&gt;0, (R45*SUMPRODUCT(K45:$K$98, X45:$X$98)-K45*$AZ$3)/Z45, 0)</f>
        <v>1246.0430423084438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250000</v>
      </c>
      <c r="S46">
        <f t="shared" si="1"/>
        <v>1227.5413814210892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547.63464089053264</v>
      </c>
      <c r="AC46">
        <f t="shared" si="2"/>
        <v>509.49887184246381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-5011.9035926690849</v>
      </c>
      <c r="AI46">
        <f t="shared" si="25"/>
        <v>-5022.2800019607339</v>
      </c>
      <c r="AJ46">
        <f t="shared" si="7"/>
        <v>38.135769048068823</v>
      </c>
      <c r="AK46">
        <f t="shared" si="22"/>
        <v>38.334424862337286</v>
      </c>
      <c r="AL46">
        <f t="shared" si="26"/>
        <v>-4945.8098080503278</v>
      </c>
      <c r="AN46">
        <f t="shared" si="27"/>
        <v>0</v>
      </c>
      <c r="AO46">
        <f t="shared" si="27"/>
        <v>0</v>
      </c>
      <c r="AP46">
        <f t="shared" si="27"/>
        <v>-0.12455138500138571</v>
      </c>
      <c r="AQ46">
        <f t="shared" si="27"/>
        <v>-60.159494138568697</v>
      </c>
      <c r="AR46">
        <f t="shared" si="27"/>
        <v>-60.284045523570086</v>
      </c>
      <c r="AS46">
        <f t="shared" si="27"/>
        <v>0.45775592688432315</v>
      </c>
      <c r="AT46">
        <f t="shared" si="27"/>
        <v>0.46014045664893333</v>
      </c>
      <c r="AU46">
        <f t="shared" si="23"/>
        <v>-59.366149140036825</v>
      </c>
      <c r="AW46">
        <v>43</v>
      </c>
      <c r="AX46">
        <f>IF(Z46&gt;0, (R46*SUMPRODUCT(K46:$K$98, X46:$X$98)-K46*$AZ$3)/Z46, 0)</f>
        <v>1227.5413814210892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250000</v>
      </c>
      <c r="S47">
        <f t="shared" si="1"/>
        <v>1194.38252125498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509.49887184246381</v>
      </c>
      <c r="AC47">
        <f t="shared" si="2"/>
        <v>461.79736820990587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-6066.1777469014814</v>
      </c>
      <c r="AI47">
        <f t="shared" si="25"/>
        <v>-6075.8437743255236</v>
      </c>
      <c r="AJ47">
        <f t="shared" si="7"/>
        <v>47.701503632557944</v>
      </c>
      <c r="AK47">
        <f t="shared" si="22"/>
        <v>35.664921028972472</v>
      </c>
      <c r="AL47">
        <f t="shared" si="26"/>
        <v>-5992.4773496639928</v>
      </c>
      <c r="AN47">
        <f t="shared" si="27"/>
        <v>0</v>
      </c>
      <c r="AO47">
        <f t="shared" si="27"/>
        <v>0</v>
      </c>
      <c r="AP47">
        <f t="shared" si="27"/>
        <v>-0.1035932522244381</v>
      </c>
      <c r="AQ47">
        <f t="shared" si="27"/>
        <v>-65.012755892867673</v>
      </c>
      <c r="AR47">
        <f t="shared" si="27"/>
        <v>-65.116349145092116</v>
      </c>
      <c r="AS47">
        <f t="shared" si="27"/>
        <v>0.5112290375880072</v>
      </c>
      <c r="AT47">
        <f t="shared" si="27"/>
        <v>0.38222994800627746</v>
      </c>
      <c r="AU47">
        <f t="shared" si="23"/>
        <v>-64.222890159497823</v>
      </c>
      <c r="AW47">
        <v>44</v>
      </c>
      <c r="AX47">
        <f>IF(Z47&gt;0, (R47*SUMPRODUCT(K47:$K$98, X47:$X$98)-K47*$AZ$3)/Z47, 0)</f>
        <v>1194.38252125498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250000</v>
      </c>
      <c r="S48">
        <f t="shared" si="1"/>
        <v>1150.014299163417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461.79736820990587</v>
      </c>
      <c r="AC48">
        <f t="shared" si="2"/>
        <v>407.90781812597652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-7019.1614456867474</v>
      </c>
      <c r="AI48">
        <f t="shared" si="25"/>
        <v>-7028.0288966919807</v>
      </c>
      <c r="AJ48">
        <f t="shared" si="7"/>
        <v>53.88955008392935</v>
      </c>
      <c r="AK48">
        <f t="shared" si="22"/>
        <v>32.325815774693417</v>
      </c>
      <c r="AL48">
        <f t="shared" si="26"/>
        <v>-6941.8135308333585</v>
      </c>
      <c r="AN48">
        <f t="shared" si="27"/>
        <v>0</v>
      </c>
      <c r="AO48">
        <f t="shared" si="27"/>
        <v>0</v>
      </c>
      <c r="AP48">
        <f t="shared" si="27"/>
        <v>-8.4852417377657904E-2</v>
      </c>
      <c r="AQ48">
        <f t="shared" si="27"/>
        <v>-67.166180707293435</v>
      </c>
      <c r="AR48">
        <f t="shared" si="27"/>
        <v>-67.251033124671096</v>
      </c>
      <c r="AS48">
        <f t="shared" si="27"/>
        <v>0.5156677599139915</v>
      </c>
      <c r="AT48">
        <f t="shared" si="27"/>
        <v>0.30932492444206872</v>
      </c>
      <c r="AU48">
        <f t="shared" si="23"/>
        <v>-66.426040440315035</v>
      </c>
      <c r="AW48">
        <v>45</v>
      </c>
      <c r="AX48">
        <f>IF(Z48&gt;0, (R48*SUMPRODUCT(K48:$K$98, X48:$X$98)-K48*$AZ$3)/Z48, 0)</f>
        <v>1150.014299163417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250000</v>
      </c>
      <c r="S49">
        <f t="shared" si="1"/>
        <v>1096.3968213070959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407.90781812597652</v>
      </c>
      <c r="AC49">
        <f t="shared" si="2"/>
        <v>350.67307117666326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-7827.4202203747527</v>
      </c>
      <c r="AI49">
        <f t="shared" si="25"/>
        <v>-7835.4162548478962</v>
      </c>
      <c r="AJ49">
        <f t="shared" si="7"/>
        <v>57.234746949313262</v>
      </c>
      <c r="AK49">
        <f t="shared" si="22"/>
        <v>28.55354726881836</v>
      </c>
      <c r="AL49">
        <f t="shared" si="26"/>
        <v>-7749.6279606297649</v>
      </c>
      <c r="AN49">
        <f t="shared" si="27"/>
        <v>0</v>
      </c>
      <c r="AO49">
        <f t="shared" si="27"/>
        <v>0</v>
      </c>
      <c r="AP49">
        <f t="shared" si="27"/>
        <v>-6.8315941364911537E-2</v>
      </c>
      <c r="AQ49">
        <f t="shared" si="27"/>
        <v>-66.875347099825163</v>
      </c>
      <c r="AR49">
        <f t="shared" si="27"/>
        <v>-66.943663041190078</v>
      </c>
      <c r="AS49">
        <f t="shared" si="27"/>
        <v>0.48899809396239752</v>
      </c>
      <c r="AT49">
        <f t="shared" si="27"/>
        <v>0.24395373325722255</v>
      </c>
      <c r="AU49">
        <f t="shared" si="23"/>
        <v>-66.210711213970455</v>
      </c>
      <c r="AW49">
        <v>46</v>
      </c>
      <c r="AX49">
        <f>IF(Z49&gt;0, (R49*SUMPRODUCT(K49:$K$98, X49:$X$98)-K49*$AZ$3)/Z49, 0)</f>
        <v>1096.3968213070959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25</v>
      </c>
      <c r="R50">
        <f t="shared" si="0"/>
        <v>250000</v>
      </c>
      <c r="S50">
        <f t="shared" si="1"/>
        <v>1032.5567099414718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350.67307117666326</v>
      </c>
      <c r="AC50">
        <f t="shared" si="2"/>
        <v>292.66507564646361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-8301.4187818608461</v>
      </c>
      <c r="AI50">
        <f t="shared" si="25"/>
        <v>-8308.5047141110717</v>
      </c>
      <c r="AJ50">
        <f t="shared" si="7"/>
        <v>58.007995530199651</v>
      </c>
      <c r="AK50">
        <f t="shared" si="22"/>
        <v>24.547114982366431</v>
      </c>
      <c r="AL50">
        <f t="shared" si="26"/>
        <v>-8225.9496035985067</v>
      </c>
      <c r="AN50">
        <f t="shared" si="27"/>
        <v>0</v>
      </c>
      <c r="AO50">
        <f t="shared" si="27"/>
        <v>0</v>
      </c>
      <c r="AP50">
        <f t="shared" si="27"/>
        <v>-5.4053817657551982E-2</v>
      </c>
      <c r="AQ50">
        <f t="shared" si="27"/>
        <v>-63.325947989323211</v>
      </c>
      <c r="AR50">
        <f t="shared" si="27"/>
        <v>-63.380001806980758</v>
      </c>
      <c r="AS50">
        <f t="shared" si="27"/>
        <v>0.4425040350857814</v>
      </c>
      <c r="AT50">
        <f t="shared" si="27"/>
        <v>0.18725345239272742</v>
      </c>
      <c r="AU50">
        <f t="shared" si="23"/>
        <v>-62.750244319502258</v>
      </c>
      <c r="AW50">
        <v>47</v>
      </c>
      <c r="AX50">
        <f>IF(Z50&gt;0, (R50*SUMPRODUCT(K50:$K$98, X50:$X$98)-K50*$AZ$3)/Z50, 0)</f>
        <v>1032.5567099414718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25</v>
      </c>
      <c r="R51">
        <f t="shared" si="0"/>
        <v>250000</v>
      </c>
      <c r="S51">
        <f t="shared" si="1"/>
        <v>962.82320770259935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292.66507564646361</v>
      </c>
      <c r="AC51">
        <f t="shared" si="2"/>
        <v>237.2564058443059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-8546.3755531453244</v>
      </c>
      <c r="AI51">
        <f t="shared" si="25"/>
        <v>-8552.5359885177331</v>
      </c>
      <c r="AJ51">
        <f t="shared" si="7"/>
        <v>55.408669802157704</v>
      </c>
      <c r="AK51">
        <f t="shared" si="22"/>
        <v>20.486555295252455</v>
      </c>
      <c r="AL51">
        <f t="shared" si="26"/>
        <v>-8476.6407634203224</v>
      </c>
      <c r="AN51">
        <f t="shared" si="27"/>
        <v>0</v>
      </c>
      <c r="AO51">
        <f t="shared" si="27"/>
        <v>0</v>
      </c>
      <c r="AP51">
        <f t="shared" si="27"/>
        <v>-4.1958771084365326E-2</v>
      </c>
      <c r="AQ51">
        <f t="shared" si="27"/>
        <v>-58.20942737935075</v>
      </c>
      <c r="AR51">
        <f t="shared" si="27"/>
        <v>-58.25138615043511</v>
      </c>
      <c r="AS51">
        <f t="shared" si="27"/>
        <v>0.37738886162662405</v>
      </c>
      <c r="AT51">
        <f t="shared" si="27"/>
        <v>0.13953408030064526</v>
      </c>
      <c r="AU51">
        <f t="shared" si="23"/>
        <v>-57.734463208507833</v>
      </c>
      <c r="AW51">
        <v>48</v>
      </c>
      <c r="AX51">
        <f>IF(Z51&gt;0, (R51*SUMPRODUCT(K51:$K$98, X51:$X$98)-K51*$AZ$3)/Z51, 0)</f>
        <v>962.82320770259935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25</v>
      </c>
      <c r="R52">
        <f t="shared" si="0"/>
        <v>250000</v>
      </c>
      <c r="S52">
        <f t="shared" si="1"/>
        <v>886.70050385676268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237.2564058443059</v>
      </c>
      <c r="AC52">
        <f t="shared" si="2"/>
        <v>186.11597684635296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-8514.0034629835409</v>
      </c>
      <c r="AI52">
        <f t="shared" si="25"/>
        <v>-8519.2508936559279</v>
      </c>
      <c r="AJ52">
        <f t="shared" si="7"/>
        <v>51.140428997952938</v>
      </c>
      <c r="AK52">
        <f t="shared" si="22"/>
        <v>16.607948409101414</v>
      </c>
      <c r="AL52">
        <f t="shared" si="26"/>
        <v>-8451.5025162488746</v>
      </c>
      <c r="AN52">
        <f t="shared" si="27"/>
        <v>0</v>
      </c>
      <c r="AO52">
        <f t="shared" si="27"/>
        <v>0</v>
      </c>
      <c r="AP52">
        <f t="shared" si="27"/>
        <v>-3.1910972580574501E-2</v>
      </c>
      <c r="AQ52">
        <f t="shared" si="27"/>
        <v>-51.775840029269894</v>
      </c>
      <c r="AR52">
        <f t="shared" si="27"/>
        <v>-51.80775100185047</v>
      </c>
      <c r="AS52">
        <f t="shared" si="27"/>
        <v>0.31099807303794202</v>
      </c>
      <c r="AT52">
        <f t="shared" si="27"/>
        <v>0.10099719641676926</v>
      </c>
      <c r="AU52">
        <f t="shared" si="23"/>
        <v>-51.395755732395763</v>
      </c>
      <c r="AW52">
        <v>49</v>
      </c>
      <c r="AX52">
        <f>IF(Z52&gt;0, (R52*SUMPRODUCT(K52:$K$98, X52:$X$98)-K52*$AZ$3)/Z52, 0)</f>
        <v>886.70050385676268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25</v>
      </c>
      <c r="R53">
        <f t="shared" si="0"/>
        <v>250000</v>
      </c>
      <c r="S53">
        <f t="shared" si="1"/>
        <v>803.84433809690438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186.11597684635296</v>
      </c>
      <c r="AC53">
        <f t="shared" si="2"/>
        <v>140.65174251475986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-8206.0999507857196</v>
      </c>
      <c r="AI53">
        <f t="shared" si="25"/>
        <v>-8210.4742971563046</v>
      </c>
      <c r="AJ53">
        <f t="shared" si="7"/>
        <v>45.464234331593104</v>
      </c>
      <c r="AK53">
        <f t="shared" si="22"/>
        <v>13.02811837924471</v>
      </c>
      <c r="AL53">
        <f t="shared" si="26"/>
        <v>-8151.981944445467</v>
      </c>
      <c r="AN53">
        <f t="shared" si="27"/>
        <v>0</v>
      </c>
      <c r="AO53">
        <f t="shared" si="27"/>
        <v>0</v>
      </c>
      <c r="AP53">
        <f t="shared" si="27"/>
        <v>-2.3751359713765383E-2</v>
      </c>
      <c r="AQ53">
        <f t="shared" si="27"/>
        <v>-44.556606922781491</v>
      </c>
      <c r="AR53">
        <f t="shared" si="27"/>
        <v>-44.580358282495261</v>
      </c>
      <c r="AS53">
        <f t="shared" si="27"/>
        <v>0.24685685408499819</v>
      </c>
      <c r="AT53">
        <f t="shared" si="27"/>
        <v>7.0738688664386887E-2</v>
      </c>
      <c r="AU53">
        <f t="shared" si="23"/>
        <v>-44.262762739745874</v>
      </c>
      <c r="AW53">
        <v>50</v>
      </c>
      <c r="AX53">
        <f>IF(Z53&gt;0, (R53*SUMPRODUCT(K53:$K$98, X53:$X$98)-K53*$AZ$3)/Z53, 0)</f>
        <v>803.84433809690438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250000</v>
      </c>
      <c r="S54">
        <f t="shared" si="1"/>
        <v>714.15767799848311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140.65174251475986</v>
      </c>
      <c r="AC54">
        <f t="shared" si="2"/>
        <v>101.73049782204677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-7693.9713411560333</v>
      </c>
      <c r="AI54">
        <f t="shared" si="25"/>
        <v>-7697.5325469287964</v>
      </c>
      <c r="AJ54">
        <f t="shared" si="7"/>
        <v>38.921244692713088</v>
      </c>
      <c r="AK54">
        <f t="shared" si="22"/>
        <v>9.8456219760331916</v>
      </c>
      <c r="AL54">
        <f t="shared" si="26"/>
        <v>-7648.7656802600504</v>
      </c>
      <c r="AN54">
        <f t="shared" si="27"/>
        <v>0</v>
      </c>
      <c r="AO54">
        <f t="shared" si="27"/>
        <v>0</v>
      </c>
      <c r="AP54">
        <f t="shared" si="27"/>
        <v>-1.7264513891643126E-2</v>
      </c>
      <c r="AQ54">
        <f t="shared" si="27"/>
        <v>-37.299915696316333</v>
      </c>
      <c r="AR54">
        <f t="shared" si="27"/>
        <v>-37.317180210207972</v>
      </c>
      <c r="AS54">
        <f t="shared" si="27"/>
        <v>0.18868788060962133</v>
      </c>
      <c r="AT54">
        <f t="shared" si="27"/>
        <v>4.7730990070033043E-2</v>
      </c>
      <c r="AU54">
        <f t="shared" si="23"/>
        <v>-37.080761339528323</v>
      </c>
      <c r="AW54">
        <v>51</v>
      </c>
      <c r="AX54">
        <f>IF(Z54&gt;0, (R54*SUMPRODUCT(K54:$K$98, X54:$X$98)-K54*$AZ$3)/Z54, 0)</f>
        <v>714.15767799848311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25</v>
      </c>
      <c r="R55">
        <f t="shared" si="0"/>
        <v>250000</v>
      </c>
      <c r="S55">
        <f t="shared" si="1"/>
        <v>614.10440065827856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101.73049782204677</v>
      </c>
      <c r="AC55">
        <f t="shared" si="2"/>
        <v>69.462155545434427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-6978.1087098730068</v>
      </c>
      <c r="AI55">
        <f t="shared" si="25"/>
        <v>-6980.9364927170545</v>
      </c>
      <c r="AJ55">
        <f t="shared" si="7"/>
        <v>32.268342276612344</v>
      </c>
      <c r="AK55">
        <f t="shared" si="22"/>
        <v>7.1211348475432743</v>
      </c>
      <c r="AL55">
        <f t="shared" si="26"/>
        <v>-6941.5470155928988</v>
      </c>
      <c r="AN55">
        <f t="shared" si="27"/>
        <v>0</v>
      </c>
      <c r="AO55">
        <f t="shared" si="27"/>
        <v>0</v>
      </c>
      <c r="AP55">
        <f t="shared" si="27"/>
        <v>-1.2240109938677756E-2</v>
      </c>
      <c r="AQ55">
        <f t="shared" si="27"/>
        <v>-30.204871619710737</v>
      </c>
      <c r="AR55">
        <f t="shared" si="27"/>
        <v>-30.217111729649414</v>
      </c>
      <c r="AS55">
        <f t="shared" si="27"/>
        <v>0.13967411176426028</v>
      </c>
      <c r="AT55">
        <f t="shared" si="27"/>
        <v>3.0823962881571021E-2</v>
      </c>
      <c r="AU55">
        <f t="shared" si="23"/>
        <v>-30.046613655003583</v>
      </c>
      <c r="AW55">
        <v>52</v>
      </c>
      <c r="AX55">
        <f>IF(Z55&gt;0, (R55*SUMPRODUCT(K55:$K$98, X55:$X$98)-K55*$AZ$3)/Z55, 0)</f>
        <v>614.10440065827856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250000</v>
      </c>
      <c r="S56">
        <f t="shared" si="1"/>
        <v>500.49431835900612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69.462155545434427</v>
      </c>
      <c r="AC56">
        <f t="shared" si="2"/>
        <v>43.749760193316511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-6141.7750096355585</v>
      </c>
      <c r="AI56">
        <f t="shared" si="25"/>
        <v>-6143.9603371502026</v>
      </c>
      <c r="AJ56">
        <f t="shared" si="7"/>
        <v>25.712395352117916</v>
      </c>
      <c r="AK56">
        <f t="shared" si="22"/>
        <v>4.8623508881804103</v>
      </c>
      <c r="AL56">
        <f t="shared" si="26"/>
        <v>-6113.3855909099047</v>
      </c>
      <c r="AN56">
        <f t="shared" si="27"/>
        <v>0</v>
      </c>
      <c r="AO56">
        <f t="shared" si="27"/>
        <v>0</v>
      </c>
      <c r="AP56">
        <f t="shared" si="27"/>
        <v>-8.445741298561146E-3</v>
      </c>
      <c r="AQ56">
        <f t="shared" si="27"/>
        <v>-23.736415936629427</v>
      </c>
      <c r="AR56">
        <f t="shared" si="27"/>
        <v>-23.74486167792799</v>
      </c>
      <c r="AS56">
        <f t="shared" si="27"/>
        <v>9.9371942125431809E-2</v>
      </c>
      <c r="AT56">
        <f t="shared" si="27"/>
        <v>1.8791763444707857E-2</v>
      </c>
      <c r="AU56">
        <f t="shared" si="23"/>
        <v>-23.626697972357849</v>
      </c>
      <c r="AW56">
        <v>53</v>
      </c>
      <c r="AX56">
        <f>IF(Z56&gt;0, (R56*SUMPRODUCT(K56:$K$98, X56:$X$98)-K56*$AZ$3)/Z56, 0)</f>
        <v>500.49431835900612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25</v>
      </c>
      <c r="R57">
        <f t="shared" si="0"/>
        <v>250000</v>
      </c>
      <c r="S57">
        <f t="shared" si="1"/>
        <v>366.2977046722221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43.749760193316511</v>
      </c>
      <c r="AC57">
        <f t="shared" si="2"/>
        <v>24.024483781323532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-5237.9130708455878</v>
      </c>
      <c r="AI57">
        <f t="shared" si="25"/>
        <v>-5239.5527537780008</v>
      </c>
      <c r="AJ57">
        <f t="shared" si="7"/>
        <v>19.725276411992979</v>
      </c>
      <c r="AK57">
        <f t="shared" si="22"/>
        <v>3.0624832135321562</v>
      </c>
      <c r="AL57">
        <f t="shared" si="26"/>
        <v>-5216.764994152476</v>
      </c>
      <c r="AN57">
        <f t="shared" si="27"/>
        <v>0</v>
      </c>
      <c r="AO57">
        <f t="shared" si="27"/>
        <v>0</v>
      </c>
      <c r="AP57">
        <f t="shared" si="27"/>
        <v>-5.6580019658821088E-3</v>
      </c>
      <c r="AQ57">
        <f t="shared" si="27"/>
        <v>-18.074300748103312</v>
      </c>
      <c r="AR57">
        <f t="shared" si="27"/>
        <v>-18.079958750069192</v>
      </c>
      <c r="AS57">
        <f t="shared" si="27"/>
        <v>6.8065386612510936E-2</v>
      </c>
      <c r="AT57">
        <f t="shared" si="27"/>
        <v>1.0567613835649669E-2</v>
      </c>
      <c r="AU57">
        <f t="shared" si="23"/>
        <v>-18.001325749621035</v>
      </c>
      <c r="AW57">
        <v>54</v>
      </c>
      <c r="AX57">
        <f>IF(Z57&gt;0, (R57*SUMPRODUCT(K57:$K$98, X57:$X$98)-K57*$AZ$3)/Z57, 0)</f>
        <v>366.2977046722221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250000</v>
      </c>
      <c r="S58">
        <f t="shared" si="1"/>
        <v>199.78643696963132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24.024483781323532</v>
      </c>
      <c r="AC58">
        <f t="shared" si="2"/>
        <v>9.5315576087884821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-4305.6779931362562</v>
      </c>
      <c r="AI58">
        <f t="shared" si="25"/>
        <v>-4306.8707114400313</v>
      </c>
      <c r="AJ58">
        <f t="shared" si="7"/>
        <v>14.49292617253505</v>
      </c>
      <c r="AK58">
        <f t="shared" si="22"/>
        <v>1.6817138646926475</v>
      </c>
      <c r="AL58">
        <f t="shared" si="26"/>
        <v>-4290.6960714028037</v>
      </c>
      <c r="AN58">
        <f t="shared" si="27"/>
        <v>0</v>
      </c>
      <c r="AO58">
        <f t="shared" si="27"/>
        <v>0</v>
      </c>
      <c r="AP58">
        <f t="shared" si="27"/>
        <v>-3.67471006899657E-3</v>
      </c>
      <c r="AQ58">
        <f t="shared" si="27"/>
        <v>-13.265595258456509</v>
      </c>
      <c r="AR58">
        <f t="shared" si="27"/>
        <v>-13.269269968525505</v>
      </c>
      <c r="AS58">
        <f t="shared" si="27"/>
        <v>4.4652036920090482E-2</v>
      </c>
      <c r="AT58">
        <f t="shared" si="27"/>
        <v>5.1812828328338424E-3</v>
      </c>
      <c r="AU58">
        <f t="shared" si="23"/>
        <v>-13.219436648772581</v>
      </c>
      <c r="AW58">
        <v>55</v>
      </c>
      <c r="AX58">
        <f>IF(Z58&gt;0, (R58*SUMPRODUCT(K58:$K$98, X58:$X$98)-K58*$AZ$3)/Z58, 0)</f>
        <v>199.78643696963132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250000</v>
      </c>
      <c r="S59">
        <f t="shared" si="1"/>
        <v>-15.98199448996572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9.5315576087884821</v>
      </c>
      <c r="AC59">
        <f t="shared" si="2"/>
        <v>-0.53638177862494985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-3417.5038185828494</v>
      </c>
      <c r="AI59">
        <f t="shared" si="25"/>
        <v>-3418.3428593217286</v>
      </c>
      <c r="AJ59">
        <f t="shared" si="7"/>
        <v>10.067939387413432</v>
      </c>
      <c r="AK59">
        <f t="shared" si="22"/>
        <v>0.66720903261519382</v>
      </c>
      <c r="AL59">
        <f t="shared" si="26"/>
        <v>-3407.6077109017001</v>
      </c>
      <c r="AN59">
        <f t="shared" si="27"/>
        <v>0</v>
      </c>
      <c r="AO59">
        <f t="shared" si="27"/>
        <v>0</v>
      </c>
      <c r="AP59">
        <f t="shared" si="27"/>
        <v>-2.3080766144044735E-3</v>
      </c>
      <c r="AQ59">
        <f t="shared" si="27"/>
        <v>-9.4010460729785166</v>
      </c>
      <c r="AR59">
        <f t="shared" si="27"/>
        <v>-9.4033541495929214</v>
      </c>
      <c r="AS59">
        <f t="shared" si="27"/>
        <v>2.7695407837255128E-2</v>
      </c>
      <c r="AT59">
        <f t="shared" si="27"/>
        <v>1.8353930789531323E-3</v>
      </c>
      <c r="AU59">
        <f t="shared" si="23"/>
        <v>-9.3738233486767122</v>
      </c>
      <c r="AW59">
        <v>56</v>
      </c>
      <c r="AX59">
        <f>IF(Z59&gt;0, (R59*SUMPRODUCT(K59:$K$98, X59:$X$98)-K59*$AZ$3)/Z59, 0)</f>
        <v>-15.98199448996572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250000</v>
      </c>
      <c r="S60">
        <f t="shared" si="1"/>
        <v>-310.62056250153393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-0.53638177862494985</v>
      </c>
      <c r="AC60">
        <f t="shared" si="2"/>
        <v>-7.0823779667435716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-2606.3188923830339</v>
      </c>
      <c r="AI60">
        <f t="shared" si="25"/>
        <v>-2606.8889108252861</v>
      </c>
      <c r="AJ60">
        <f t="shared" si="7"/>
        <v>6.5459961881186217</v>
      </c>
      <c r="AK60">
        <f t="shared" si="22"/>
        <v>-3.7546724503746493E-2</v>
      </c>
      <c r="AL60">
        <f t="shared" si="26"/>
        <v>-2600.3804613616712</v>
      </c>
      <c r="AN60">
        <f t="shared" si="27"/>
        <v>0</v>
      </c>
      <c r="AO60">
        <f t="shared" si="27"/>
        <v>0</v>
      </c>
      <c r="AP60">
        <f t="shared" si="27"/>
        <v>-1.4000323049386506E-3</v>
      </c>
      <c r="AQ60">
        <f t="shared" si="27"/>
        <v>-6.4014255957958941</v>
      </c>
      <c r="AR60">
        <f t="shared" si="27"/>
        <v>-6.4028256281008327</v>
      </c>
      <c r="AS60">
        <f t="shared" si="27"/>
        <v>1.6077736178434832E-2</v>
      </c>
      <c r="AT60">
        <f t="shared" si="27"/>
        <v>-9.2219169334577575E-5</v>
      </c>
      <c r="AU60">
        <f t="shared" si="23"/>
        <v>-6.3868401110917326</v>
      </c>
      <c r="AW60">
        <v>57</v>
      </c>
      <c r="AX60">
        <f>IF(Z60&gt;0, (R60*SUMPRODUCT(K60:$K$98, X60:$X$98)-K60*$AZ$3)/Z60, 0)</f>
        <v>-310.62056250153393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250000</v>
      </c>
      <c r="S61">
        <f t="shared" si="1"/>
        <v>-731.43366825668966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-7.0823779667435716</v>
      </c>
      <c r="AC61">
        <f t="shared" si="2"/>
        <v>-10.934651879628849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-1905.7787800500651</v>
      </c>
      <c r="AI61">
        <f t="shared" si="25"/>
        <v>-1906.1525204298896</v>
      </c>
      <c r="AJ61">
        <f t="shared" si="7"/>
        <v>3.852273912885277</v>
      </c>
      <c r="AK61">
        <f t="shared" si="22"/>
        <v>-0.49576645767205008</v>
      </c>
      <c r="AL61">
        <f t="shared" si="26"/>
        <v>-1902.7960129746764</v>
      </c>
      <c r="AN61">
        <f t="shared" si="27"/>
        <v>0</v>
      </c>
      <c r="AO61">
        <f t="shared" si="27"/>
        <v>0</v>
      </c>
      <c r="AP61">
        <f t="shared" si="27"/>
        <v>-8.1959849051286497E-4</v>
      </c>
      <c r="AQ61">
        <f t="shared" si="27"/>
        <v>-4.1793006474540659</v>
      </c>
      <c r="AR61">
        <f t="shared" si="27"/>
        <v>-4.180120245944579</v>
      </c>
      <c r="AS61">
        <f t="shared" si="27"/>
        <v>8.4478907136687209E-3</v>
      </c>
      <c r="AT61">
        <f t="shared" si="27"/>
        <v>-1.087197055200907E-3</v>
      </c>
      <c r="AU61">
        <f t="shared" si="23"/>
        <v>-4.1727595522861112</v>
      </c>
      <c r="AW61">
        <v>58</v>
      </c>
      <c r="AX61">
        <f>IF(Z61&gt;0, (R61*SUMPRODUCT(K61:$K$98, X61:$X$98)-K61*$AZ$3)/Z61, 0)</f>
        <v>-731.43366825668966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250000</v>
      </c>
      <c r="S62">
        <f t="shared" si="1"/>
        <v>-1360.0856231263886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-10.934651879628849</v>
      </c>
      <c r="AC62">
        <f t="shared" si="2"/>
        <v>-12.837924238769858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-1340.2657828195611</v>
      </c>
      <c r="AI62">
        <f t="shared" si="25"/>
        <v>-1340.5017592173053</v>
      </c>
      <c r="AJ62">
        <f t="shared" si="7"/>
        <v>1.9032723591410097</v>
      </c>
      <c r="AK62">
        <f t="shared" si="22"/>
        <v>-0.76542563157401944</v>
      </c>
      <c r="AL62">
        <f t="shared" si="26"/>
        <v>-1339.3639124897384</v>
      </c>
      <c r="AN62">
        <f t="shared" si="27"/>
        <v>0</v>
      </c>
      <c r="AO62">
        <f t="shared" si="27"/>
        <v>0</v>
      </c>
      <c r="AP62">
        <f t="shared" si="27"/>
        <v>-4.6204223054594878E-4</v>
      </c>
      <c r="AQ62">
        <f t="shared" si="27"/>
        <v>-2.6242429231810145</v>
      </c>
      <c r="AR62">
        <f t="shared" si="27"/>
        <v>-2.6247049654115604</v>
      </c>
      <c r="AS62">
        <f t="shared" si="27"/>
        <v>3.7266108583734955E-3</v>
      </c>
      <c r="AT62">
        <f t="shared" si="27"/>
        <v>-1.4987048260336761E-3</v>
      </c>
      <c r="AU62">
        <f t="shared" si="23"/>
        <v>-2.6224770593792206</v>
      </c>
      <c r="AW62">
        <v>59</v>
      </c>
      <c r="AX62">
        <f>IF(Z62&gt;0, (R62*SUMPRODUCT(K62:$K$98, X62:$X$98)-K62*$AZ$3)/Z62, 0)</f>
        <v>-1360.0856231263886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25</v>
      </c>
      <c r="R63">
        <f t="shared" si="0"/>
        <v>250000</v>
      </c>
      <c r="S63">
        <f t="shared" si="1"/>
        <v>-2345.1888154809526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-12.837924238769858</v>
      </c>
      <c r="AC63">
        <f t="shared" si="2"/>
        <v>-13.429999047385644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-904.51199082798814</v>
      </c>
      <c r="AI63">
        <f t="shared" si="25"/>
        <v>-904.65515626267222</v>
      </c>
      <c r="AJ63">
        <f t="shared" si="7"/>
        <v>0.5920748086157861</v>
      </c>
      <c r="AK63">
        <f t="shared" si="22"/>
        <v>-0.8986546967138902</v>
      </c>
      <c r="AL63">
        <f t="shared" si="26"/>
        <v>-904.96173615077032</v>
      </c>
      <c r="AN63">
        <f t="shared" si="27"/>
        <v>0</v>
      </c>
      <c r="AO63">
        <f t="shared" si="27"/>
        <v>0</v>
      </c>
      <c r="AP63">
        <f t="shared" si="27"/>
        <v>-2.5028409851739339E-4</v>
      </c>
      <c r="AQ63">
        <f t="shared" si="27"/>
        <v>-1.5812823026875777</v>
      </c>
      <c r="AR63">
        <f t="shared" si="27"/>
        <v>-1.581532586786095</v>
      </c>
      <c r="AS63">
        <f t="shared" si="27"/>
        <v>1.0350746327577676E-3</v>
      </c>
      <c r="AT63">
        <f t="shared" si="27"/>
        <v>-1.5710424876069829E-3</v>
      </c>
      <c r="AU63">
        <f t="shared" si="23"/>
        <v>-1.5820685546409443</v>
      </c>
      <c r="AW63">
        <v>60</v>
      </c>
      <c r="AX63">
        <f>IF(Z63&gt;0, (R63*SUMPRODUCT(K63:$K$98, X63:$X$98)-K63*$AZ$3)/Z63, 0)</f>
        <v>-2345.1888154809526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250000</v>
      </c>
      <c r="S64">
        <f t="shared" si="1"/>
        <v>-3961.4084109110854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-13.429999047385644</v>
      </c>
      <c r="AC64">
        <f t="shared" si="2"/>
        <v>-13.196845533497129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-584.49982224275618</v>
      </c>
      <c r="AI64">
        <f t="shared" si="25"/>
        <v>-584.58310604086921</v>
      </c>
      <c r="AJ64">
        <f t="shared" si="7"/>
        <v>-0.23315351388851546</v>
      </c>
      <c r="AK64">
        <f t="shared" si="22"/>
        <v>-0.94009993331699515</v>
      </c>
      <c r="AL64">
        <f t="shared" si="26"/>
        <v>-585.75635948807474</v>
      </c>
      <c r="AN64">
        <f t="shared" si="27"/>
        <v>0</v>
      </c>
      <c r="AO64">
        <f t="shared" si="27"/>
        <v>0</v>
      </c>
      <c r="AP64">
        <f t="shared" si="27"/>
        <v>-1.2999827273880722E-4</v>
      </c>
      <c r="AQ64">
        <f t="shared" si="27"/>
        <v>-0.91234992914960122</v>
      </c>
      <c r="AR64">
        <f t="shared" si="27"/>
        <v>-0.91247992742234008</v>
      </c>
      <c r="AS64">
        <f t="shared" si="27"/>
        <v>-3.6393097787602261E-4</v>
      </c>
      <c r="AT64">
        <f t="shared" si="27"/>
        <v>-1.4674086713393094E-3</v>
      </c>
      <c r="AU64">
        <f t="shared" si="23"/>
        <v>-0.91431126707155552</v>
      </c>
      <c r="AW64">
        <v>61</v>
      </c>
      <c r="AX64">
        <f>IF(Z64&gt;0, (R64*SUMPRODUCT(K64:$K$98, X64:$X$98)-K64*$AZ$3)/Z64, 0)</f>
        <v>-3961.4084109110854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250000</v>
      </c>
      <c r="S65">
        <f t="shared" si="1"/>
        <v>-6734.7611488619859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-13.196845533497129</v>
      </c>
      <c r="AC65">
        <f t="shared" si="2"/>
        <v>-12.48916348356093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-360.90134530529366</v>
      </c>
      <c r="AI65">
        <f t="shared" si="25"/>
        <v>-360.94770613089497</v>
      </c>
      <c r="AJ65">
        <f t="shared" si="7"/>
        <v>-0.70768204993619932</v>
      </c>
      <c r="AK65">
        <f t="shared" si="22"/>
        <v>-0.92377918734479914</v>
      </c>
      <c r="AL65">
        <f t="shared" si="26"/>
        <v>-362.57916736817594</v>
      </c>
      <c r="AN65">
        <f t="shared" si="27"/>
        <v>0</v>
      </c>
      <c r="AO65">
        <f t="shared" si="27"/>
        <v>0</v>
      </c>
      <c r="AP65">
        <f t="shared" si="27"/>
        <v>-6.4611555688753877E-5</v>
      </c>
      <c r="AQ65">
        <f t="shared" si="27"/>
        <v>-0.50297631821441791</v>
      </c>
      <c r="AR65">
        <f t="shared" si="27"/>
        <v>-0.50304092977010662</v>
      </c>
      <c r="AS65">
        <f t="shared" si="27"/>
        <v>-9.8627316460191757E-4</v>
      </c>
      <c r="AT65">
        <f t="shared" si="27"/>
        <v>-1.2874406275785607E-3</v>
      </c>
      <c r="AU65">
        <f t="shared" si="23"/>
        <v>-0.50531464356228706</v>
      </c>
      <c r="AW65">
        <v>62</v>
      </c>
      <c r="AX65">
        <f>IF(Z65&gt;0, (R65*SUMPRODUCT(K65:$K$98, X65:$X$98)-K65*$AZ$3)/Z65, 0)</f>
        <v>-6734.7611488619859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25</v>
      </c>
      <c r="R66">
        <f t="shared" si="0"/>
        <v>250000</v>
      </c>
      <c r="S66">
        <f t="shared" si="1"/>
        <v>-11714.941438878575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-12.48916348356093</v>
      </c>
      <c r="AC66">
        <f t="shared" si="2"/>
        <v>-11.545682677591598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-212.58420092619008</v>
      </c>
      <c r="AI66">
        <f t="shared" si="25"/>
        <v>-212.60883972344277</v>
      </c>
      <c r="AJ66">
        <f t="shared" si="7"/>
        <v>-0.94348080596933137</v>
      </c>
      <c r="AK66">
        <f t="shared" si="22"/>
        <v>-0.87424144384926517</v>
      </c>
      <c r="AL66">
        <f t="shared" si="26"/>
        <v>-214.42656197326136</v>
      </c>
      <c r="AN66">
        <f t="shared" si="27"/>
        <v>0</v>
      </c>
      <c r="AO66">
        <f t="shared" si="27"/>
        <v>0</v>
      </c>
      <c r="AP66">
        <f t="shared" si="27"/>
        <v>-3.0659178769160207E-5</v>
      </c>
      <c r="AQ66">
        <f t="shared" si="27"/>
        <v>-0.26452821348577588</v>
      </c>
      <c r="AR66">
        <f t="shared" si="27"/>
        <v>-0.26455887266454503</v>
      </c>
      <c r="AS66">
        <f t="shared" si="27"/>
        <v>-1.1740161826411606E-3</v>
      </c>
      <c r="AT66">
        <f t="shared" si="27"/>
        <v>-1.0878584875503806E-3</v>
      </c>
      <c r="AU66">
        <f t="shared" si="23"/>
        <v>-0.26682074733473654</v>
      </c>
      <c r="AW66">
        <v>63</v>
      </c>
      <c r="AX66">
        <f>IF(Z66&gt;0, (R66*SUMPRODUCT(K66:$K$98, X66:$X$98)-K66*$AZ$3)/Z66, 0)</f>
        <v>-11714.941438878575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8">$C$6</f>
        <v>250000</v>
      </c>
      <c r="S67">
        <f t="shared" ref="S67:S79" si="29">AX67</f>
        <v>-21089.650094018412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-11.545682677591598</v>
      </c>
      <c r="AC67">
        <f t="shared" ref="AC67:AC79" si="30">S67*Z67</f>
        <v>-10.518731315913312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-1.2469068084368913E-2</v>
      </c>
      <c r="AH67">
        <f t="shared" ref="AH67:AH79" si="33">-X67*R67</f>
        <v>-119.23341195804687</v>
      </c>
      <c r="AI67">
        <f t="shared" ref="AI67:AI79" si="34">SUM(AE67:AH67)</f>
        <v>-119.24588102613124</v>
      </c>
      <c r="AJ67">
        <f t="shared" ref="AJ67:AJ79" si="35">AB67-AC67</f>
        <v>-1.0269513616782859</v>
      </c>
      <c r="AK67">
        <f t="shared" si="22"/>
        <v>-0.80819778743141191</v>
      </c>
      <c r="AL67">
        <f t="shared" si="26"/>
        <v>-121.08103017524094</v>
      </c>
      <c r="AN67">
        <f t="shared" ref="AN67:AT79" si="36">AE67*$K67</f>
        <v>0</v>
      </c>
      <c r="AO67">
        <f t="shared" si="36"/>
        <v>0</v>
      </c>
      <c r="AP67">
        <f t="shared" si="36"/>
        <v>-1.3853419566979673E-5</v>
      </c>
      <c r="AQ67">
        <f t="shared" si="36"/>
        <v>-0.13247104523617295</v>
      </c>
      <c r="AR67">
        <f t="shared" si="36"/>
        <v>-0.13248489865573992</v>
      </c>
      <c r="AS67">
        <f t="shared" si="36"/>
        <v>-1.1409664292430105E-3</v>
      </c>
      <c r="AT67">
        <f t="shared" si="36"/>
        <v>-8.9792620961205293E-4</v>
      </c>
      <c r="AU67">
        <f t="shared" si="23"/>
        <v>-0.13452379129459499</v>
      </c>
      <c r="AW67">
        <v>64</v>
      </c>
      <c r="AX67">
        <f>IF(Z67&gt;0, (R67*SUMPRODUCT(K67:$K$98, X67:$X$98)-K67*$AZ$3)/Z67, 0)</f>
        <v>-21089.650094018412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25</v>
      </c>
      <c r="R68">
        <f t="shared" si="28"/>
        <v>250000</v>
      </c>
      <c r="S68">
        <f t="shared" si="29"/>
        <v>-39619.378087215948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-10.518731315913312</v>
      </c>
      <c r="AC68">
        <f t="shared" si="30"/>
        <v>-9.498095597610142</v>
      </c>
      <c r="AE68">
        <f t="shared" si="31"/>
        <v>0</v>
      </c>
      <c r="AF68">
        <f t="shared" si="32"/>
        <v>0</v>
      </c>
      <c r="AG68">
        <f t="shared" si="32"/>
        <v>-5.9933396586271176E-3</v>
      </c>
      <c r="AH68">
        <f t="shared" si="33"/>
        <v>-63.510377448981053</v>
      </c>
      <c r="AI68">
        <f t="shared" si="34"/>
        <v>-63.516370788639684</v>
      </c>
      <c r="AJ68">
        <f t="shared" si="35"/>
        <v>-1.0206357183031702</v>
      </c>
      <c r="AK68">
        <f t="shared" si="22"/>
        <v>-0.73631119211393192</v>
      </c>
      <c r="AL68">
        <f t="shared" si="26"/>
        <v>-65.27331769905679</v>
      </c>
      <c r="AN68">
        <f t="shared" si="36"/>
        <v>0</v>
      </c>
      <c r="AO68">
        <f t="shared" si="36"/>
        <v>0</v>
      </c>
      <c r="AP68">
        <f t="shared" si="36"/>
        <v>-5.9453011713658824E-6</v>
      </c>
      <c r="AQ68">
        <f t="shared" si="36"/>
        <v>-6.3001321958750758E-2</v>
      </c>
      <c r="AR68">
        <f t="shared" si="36"/>
        <v>-6.3007267259922117E-2</v>
      </c>
      <c r="AS68">
        <f t="shared" si="36"/>
        <v>-1.0124550045868214E-3</v>
      </c>
      <c r="AT68">
        <f t="shared" si="36"/>
        <v>-7.3040942818307331E-4</v>
      </c>
      <c r="AU68">
        <f t="shared" si="23"/>
        <v>-6.4750131692692017E-2</v>
      </c>
      <c r="AW68">
        <v>65</v>
      </c>
      <c r="AX68">
        <f>IF(Z68&gt;0, (R68*SUMPRODUCT(K68:$K$98, X68:$X$98)-K68*$AZ$3)/Z68, 0)</f>
        <v>-39619.378087215948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250000</v>
      </c>
      <c r="S69">
        <f t="shared" si="29"/>
        <v>-78154.125931476796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-9.498095597610142</v>
      </c>
      <c r="AC69">
        <f t="shared" si="30"/>
        <v>-8.5315373092659108</v>
      </c>
      <c r="AE69">
        <f t="shared" si="31"/>
        <v>0</v>
      </c>
      <c r="AF69">
        <f t="shared" si="32"/>
        <v>0</v>
      </c>
      <c r="AG69">
        <f t="shared" si="32"/>
        <v>-2.7290745074502231E-3</v>
      </c>
      <c r="AH69">
        <f t="shared" si="33"/>
        <v>-32.043317545906234</v>
      </c>
      <c r="AI69">
        <f t="shared" si="34"/>
        <v>-32.046046620413684</v>
      </c>
      <c r="AJ69">
        <f t="shared" si="35"/>
        <v>-0.96655828834423119</v>
      </c>
      <c r="AK69">
        <f t="shared" si="22"/>
        <v>-0.66486669183270997</v>
      </c>
      <c r="AL69">
        <f t="shared" si="26"/>
        <v>-33.677471600590621</v>
      </c>
      <c r="AN69">
        <f t="shared" si="36"/>
        <v>0</v>
      </c>
      <c r="AO69">
        <f t="shared" si="36"/>
        <v>0</v>
      </c>
      <c r="AP69">
        <f t="shared" si="36"/>
        <v>-2.417142967690161E-6</v>
      </c>
      <c r="AQ69">
        <f t="shared" si="36"/>
        <v>-2.8380786034278953E-2</v>
      </c>
      <c r="AR69">
        <f t="shared" si="36"/>
        <v>-2.838320317724664E-2</v>
      </c>
      <c r="AS69">
        <f t="shared" si="36"/>
        <v>-8.5608126973298125E-4</v>
      </c>
      <c r="AT69">
        <f t="shared" si="36"/>
        <v>-5.888728373767819E-4</v>
      </c>
      <c r="AU69">
        <f t="shared" si="23"/>
        <v>-2.9828157284356401E-2</v>
      </c>
      <c r="AW69">
        <v>66</v>
      </c>
      <c r="AX69">
        <f>IF(Z69&gt;0, (R69*SUMPRODUCT(K69:$K$98, X69:$X$98)-K69*$AZ$3)/Z69, 0)</f>
        <v>-78154.125931476796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250000</v>
      </c>
      <c r="S70">
        <f t="shared" si="29"/>
        <v>-164314.17500899403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-8.5315373092659108</v>
      </c>
      <c r="AC70">
        <f t="shared" si="30"/>
        <v>-7.6406684432439542</v>
      </c>
      <c r="AE70">
        <f t="shared" si="31"/>
        <v>0</v>
      </c>
      <c r="AF70">
        <f t="shared" si="32"/>
        <v>0</v>
      </c>
      <c r="AG70">
        <f t="shared" si="32"/>
        <v>-1.1625090231603158E-3</v>
      </c>
      <c r="AH70">
        <f t="shared" si="33"/>
        <v>-15.39274739215405</v>
      </c>
      <c r="AI70">
        <f t="shared" si="34"/>
        <v>-15.39390990117721</v>
      </c>
      <c r="AJ70">
        <f t="shared" si="35"/>
        <v>-0.89086886602195658</v>
      </c>
      <c r="AK70">
        <f t="shared" si="22"/>
        <v>-0.5972076116486138</v>
      </c>
      <c r="AL70">
        <f t="shared" si="26"/>
        <v>-16.881986378847781</v>
      </c>
      <c r="AN70">
        <f t="shared" si="36"/>
        <v>0</v>
      </c>
      <c r="AO70">
        <f t="shared" si="36"/>
        <v>0</v>
      </c>
      <c r="AP70">
        <f t="shared" si="36"/>
        <v>-9.1931692493753886E-7</v>
      </c>
      <c r="AQ70">
        <f t="shared" si="36"/>
        <v>-1.2172648054314424E-2</v>
      </c>
      <c r="AR70">
        <f t="shared" si="36"/>
        <v>-1.2173567371239362E-2</v>
      </c>
      <c r="AS70">
        <f t="shared" si="36"/>
        <v>-7.0450276954190532E-4</v>
      </c>
      <c r="AT70">
        <f t="shared" si="36"/>
        <v>-4.7227423972810099E-4</v>
      </c>
      <c r="AU70">
        <f t="shared" si="23"/>
        <v>-1.3350344380509369E-2</v>
      </c>
      <c r="AW70">
        <v>67</v>
      </c>
      <c r="AX70">
        <f>IF(Z70&gt;0, (R70*SUMPRODUCT(K70:$K$98, X70:$X$98)-K70*$AZ$3)/Z70, 0)</f>
        <v>-164314.17500899403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250000</v>
      </c>
      <c r="S71">
        <f t="shared" si="29"/>
        <v>-370320.27178660803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-7.6406684432439542</v>
      </c>
      <c r="AC71">
        <f t="shared" si="30"/>
        <v>-6.8320824733909165</v>
      </c>
      <c r="AE71">
        <f t="shared" si="31"/>
        <v>0</v>
      </c>
      <c r="AF71">
        <f t="shared" si="32"/>
        <v>0</v>
      </c>
      <c r="AG71">
        <f t="shared" si="32"/>
        <v>-4.6122795549576409E-4</v>
      </c>
      <c r="AH71">
        <f t="shared" si="33"/>
        <v>-6.8965597743294866</v>
      </c>
      <c r="AI71">
        <f t="shared" si="34"/>
        <v>-6.8970210022849825</v>
      </c>
      <c r="AJ71">
        <f t="shared" si="35"/>
        <v>-0.80858596985303777</v>
      </c>
      <c r="AK71">
        <f t="shared" si="22"/>
        <v>-0.53484679102707688</v>
      </c>
      <c r="AL71">
        <f t="shared" si="26"/>
        <v>-8.2404537631650978</v>
      </c>
      <c r="AN71">
        <f t="shared" si="36"/>
        <v>0</v>
      </c>
      <c r="AO71">
        <f t="shared" si="36"/>
        <v>0</v>
      </c>
      <c r="AP71">
        <f t="shared" si="36"/>
        <v>-3.2566157805328036E-7</v>
      </c>
      <c r="AQ71">
        <f t="shared" si="36"/>
        <v>-4.8694891809686553E-3</v>
      </c>
      <c r="AR71">
        <f t="shared" si="36"/>
        <v>-4.8698148425467087E-3</v>
      </c>
      <c r="AS71">
        <f t="shared" si="36"/>
        <v>-5.7092242522689164E-4</v>
      </c>
      <c r="AT71">
        <f t="shared" si="36"/>
        <v>-3.7764200523229255E-4</v>
      </c>
      <c r="AU71">
        <f t="shared" si="23"/>
        <v>-5.8183792730058933E-3</v>
      </c>
      <c r="AW71">
        <v>68</v>
      </c>
      <c r="AX71">
        <f>IF(Z71&gt;0, (R71*SUMPRODUCT(K71:$K$98, X71:$X$98)-K71*$AZ$3)/Z71, 0)</f>
        <v>-370320.27178660803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250000</v>
      </c>
      <c r="S72">
        <f t="shared" si="29"/>
        <v>-899748.88282214524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-6.8320824733909165</v>
      </c>
      <c r="AC72">
        <f t="shared" si="30"/>
        <v>-6.1041317680117491</v>
      </c>
      <c r="AE72">
        <f t="shared" si="31"/>
        <v>0</v>
      </c>
      <c r="AF72">
        <f t="shared" si="32"/>
        <v>0</v>
      </c>
      <c r="AG72">
        <f t="shared" si="32"/>
        <v>-1.6960653923974814E-4</v>
      </c>
      <c r="AH72">
        <f t="shared" si="33"/>
        <v>-2.8700913670105832</v>
      </c>
      <c r="AI72">
        <f t="shared" si="34"/>
        <v>-2.870260973549823</v>
      </c>
      <c r="AJ72">
        <f t="shared" si="35"/>
        <v>-0.7279507053791674</v>
      </c>
      <c r="AK72">
        <f t="shared" ref="AK72:AK79" si="49">G72*SUM(AB72:AB72, AE72:AF72)</f>
        <v>-0.47824577313736422</v>
      </c>
      <c r="AL72">
        <f t="shared" si="26"/>
        <v>-4.0764574520663546</v>
      </c>
      <c r="AN72">
        <f t="shared" si="36"/>
        <v>0</v>
      </c>
      <c r="AO72">
        <f t="shared" si="36"/>
        <v>0</v>
      </c>
      <c r="AP72">
        <f t="shared" si="36"/>
        <v>-1.069240672775697E-7</v>
      </c>
      <c r="AQ72">
        <f t="shared" si="36"/>
        <v>-1.8093750618024065E-3</v>
      </c>
      <c r="AR72">
        <f t="shared" si="36"/>
        <v>-1.809481985869684E-3</v>
      </c>
      <c r="AS72">
        <f t="shared" si="36"/>
        <v>-4.5891774306350139E-4</v>
      </c>
      <c r="AT72">
        <f t="shared" si="36"/>
        <v>-3.0149771023786615E-4</v>
      </c>
      <c r="AU72">
        <f t="shared" si="23"/>
        <v>-2.5698974391710518E-3</v>
      </c>
      <c r="AW72">
        <v>69</v>
      </c>
      <c r="AX72">
        <f>IF(Z72&gt;0, (R72*SUMPRODUCT(K72:$K$98, X72:$X$98)-K72*$AZ$3)/Z72, 0)</f>
        <v>-899748.88282214524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250000</v>
      </c>
      <c r="S73">
        <f t="shared" si="29"/>
        <v>-2370861.7421626318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-6.1041317680117491</v>
      </c>
      <c r="AC73">
        <f t="shared" si="30"/>
        <v>-5.4516373979305728</v>
      </c>
      <c r="AE73">
        <f t="shared" si="31"/>
        <v>0</v>
      </c>
      <c r="AF73">
        <f t="shared" si="32"/>
        <v>0</v>
      </c>
      <c r="AG73">
        <f t="shared" si="32"/>
        <v>-5.7485821515658542E-5</v>
      </c>
      <c r="AH73">
        <f t="shared" si="33"/>
        <v>-1.1042465233169212</v>
      </c>
      <c r="AI73">
        <f t="shared" si="34"/>
        <v>-1.1043040091384368</v>
      </c>
      <c r="AJ73">
        <f t="shared" si="35"/>
        <v>-0.65249437008117628</v>
      </c>
      <c r="AK73">
        <f t="shared" si="49"/>
        <v>-0.42728922376082246</v>
      </c>
      <c r="AL73">
        <f t="shared" si="26"/>
        <v>-2.1840876029804357</v>
      </c>
      <c r="AN73">
        <f t="shared" si="36"/>
        <v>0</v>
      </c>
      <c r="AO73">
        <f t="shared" si="36"/>
        <v>0</v>
      </c>
      <c r="AP73">
        <f t="shared" si="36"/>
        <v>-3.2357547497444618E-8</v>
      </c>
      <c r="AQ73">
        <f t="shared" si="36"/>
        <v>-6.215569054255002E-4</v>
      </c>
      <c r="AR73">
        <f t="shared" si="36"/>
        <v>-6.2158926297299763E-4</v>
      </c>
      <c r="AS73">
        <f t="shared" si="36"/>
        <v>-3.672752170022633E-4</v>
      </c>
      <c r="AT73">
        <f t="shared" si="36"/>
        <v>-2.4051202519948306E-4</v>
      </c>
      <c r="AU73">
        <f t="shared" si="23"/>
        <v>-1.229376505174744E-3</v>
      </c>
      <c r="AW73">
        <v>70</v>
      </c>
      <c r="AX73">
        <f>IF(Z73&gt;0, (R73*SUMPRODUCT(K73:$K$98, X73:$X$98)-K73*$AZ$3)/Z73, 0)</f>
        <v>-2370861.7421626318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250000</v>
      </c>
      <c r="S74">
        <f t="shared" si="29"/>
        <v>-6820197.4555571275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-5.4516373979305728</v>
      </c>
      <c r="AC74">
        <f t="shared" si="30"/>
        <v>-4.8680591823869106</v>
      </c>
      <c r="AE74">
        <f t="shared" si="31"/>
        <v>0</v>
      </c>
      <c r="AF74">
        <f t="shared" si="32"/>
        <v>0</v>
      </c>
      <c r="AG74">
        <f t="shared" si="32"/>
        <v>-1.7844275089207256E-5</v>
      </c>
      <c r="AH74">
        <f t="shared" si="33"/>
        <v>-0.39066688211294698</v>
      </c>
      <c r="AI74">
        <f t="shared" si="34"/>
        <v>-0.3906847263880362</v>
      </c>
      <c r="AJ74">
        <f t="shared" si="35"/>
        <v>-0.58357821554366218</v>
      </c>
      <c r="AK74">
        <f t="shared" si="49"/>
        <v>-0.38161461785514011</v>
      </c>
      <c r="AL74">
        <f t="shared" si="26"/>
        <v>-1.3558775597868384</v>
      </c>
      <c r="AN74">
        <f t="shared" si="36"/>
        <v>0</v>
      </c>
      <c r="AO74">
        <f t="shared" si="36"/>
        <v>0</v>
      </c>
      <c r="AP74">
        <f t="shared" si="36"/>
        <v>-8.9680029467168967E-9</v>
      </c>
      <c r="AQ74">
        <f t="shared" si="36"/>
        <v>-1.9633757787631466E-4</v>
      </c>
      <c r="AR74">
        <f t="shared" si="36"/>
        <v>-1.9634654587926138E-4</v>
      </c>
      <c r="AS74">
        <f t="shared" si="36"/>
        <v>-2.9328908742281971E-4</v>
      </c>
      <c r="AT74">
        <f t="shared" si="36"/>
        <v>-1.9178817857975412E-4</v>
      </c>
      <c r="AU74">
        <f t="shared" si="23"/>
        <v>-6.8142381188183521E-4</v>
      </c>
      <c r="AW74">
        <v>71</v>
      </c>
      <c r="AX74">
        <f>IF(Z74&gt;0, (R74*SUMPRODUCT(K74:$K$98, X74:$X$98)-K74*$AZ$3)/Z74, 0)</f>
        <v>-6820197.4555571275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250000</v>
      </c>
      <c r="S75">
        <f t="shared" si="29"/>
        <v>-21592211.43718997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-4.8680591823869106</v>
      </c>
      <c r="AC75">
        <f t="shared" si="30"/>
        <v>-4.3466485802781012</v>
      </c>
      <c r="AE75">
        <f t="shared" si="31"/>
        <v>0</v>
      </c>
      <c r="AF75">
        <f t="shared" si="32"/>
        <v>0</v>
      </c>
      <c r="AG75">
        <f t="shared" si="32"/>
        <v>-5.0326579481242077E-6</v>
      </c>
      <c r="AH75">
        <f t="shared" si="33"/>
        <v>-0.12633174390190977</v>
      </c>
      <c r="AI75">
        <f t="shared" si="34"/>
        <v>-0.12633677655985789</v>
      </c>
      <c r="AJ75">
        <f t="shared" si="35"/>
        <v>-0.52141060210880941</v>
      </c>
      <c r="AK75">
        <f t="shared" si="49"/>
        <v>-0.34076414276708378</v>
      </c>
      <c r="AL75">
        <f t="shared" si="26"/>
        <v>-0.98851152143575105</v>
      </c>
      <c r="AN75">
        <f t="shared" si="36"/>
        <v>0</v>
      </c>
      <c r="AO75">
        <f t="shared" si="36"/>
        <v>0</v>
      </c>
      <c r="AP75">
        <f t="shared" si="36"/>
        <v>-2.2582718648541819E-9</v>
      </c>
      <c r="AQ75">
        <f t="shared" si="36"/>
        <v>-5.6688021684045039E-5</v>
      </c>
      <c r="AR75">
        <f t="shared" si="36"/>
        <v>-5.6690279955909896E-5</v>
      </c>
      <c r="AS75">
        <f t="shared" si="36"/>
        <v>-2.3396918783599835E-4</v>
      </c>
      <c r="AT75">
        <f t="shared" si="36"/>
        <v>-1.5290887719656852E-4</v>
      </c>
      <c r="AU75">
        <f t="shared" si="23"/>
        <v>-4.4356834498847678E-4</v>
      </c>
      <c r="AW75">
        <v>72</v>
      </c>
      <c r="AX75">
        <f>IF(Z75&gt;0, (R75*SUMPRODUCT(K75:$K$98, X75:$X$98)-K75*$AZ$3)/Z75, 0)</f>
        <v>-21592211.43718997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8"/>
        <v>250000</v>
      </c>
      <c r="S76">
        <f t="shared" si="29"/>
        <v>-76005303.641810834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-4.3466485802781012</v>
      </c>
      <c r="AC76">
        <f t="shared" si="30"/>
        <v>-3.8809847864366733</v>
      </c>
      <c r="AE76">
        <f t="shared" si="31"/>
        <v>0</v>
      </c>
      <c r="AF76">
        <f t="shared" si="32"/>
        <v>0</v>
      </c>
      <c r="AG76">
        <f t="shared" si="32"/>
        <v>-1.2765506485989905E-6</v>
      </c>
      <c r="AH76">
        <f t="shared" si="33"/>
        <v>-3.7057807200439753E-2</v>
      </c>
      <c r="AI76">
        <f t="shared" si="34"/>
        <v>-3.7059083751088351E-2</v>
      </c>
      <c r="AJ76">
        <f t="shared" si="35"/>
        <v>-0.46566379384142786</v>
      </c>
      <c r="AK76">
        <f t="shared" si="49"/>
        <v>-0.30426540061946711</v>
      </c>
      <c r="AL76">
        <f t="shared" si="26"/>
        <v>-0.80698827821198327</v>
      </c>
      <c r="AN76">
        <f t="shared" si="36"/>
        <v>0</v>
      </c>
      <c r="AO76">
        <f t="shared" si="36"/>
        <v>0</v>
      </c>
      <c r="AP76">
        <f t="shared" si="36"/>
        <v>-5.1144488294325696E-10</v>
      </c>
      <c r="AQ76">
        <f t="shared" si="36"/>
        <v>-1.484706140454636E-5</v>
      </c>
      <c r="AR76">
        <f t="shared" si="36"/>
        <v>-1.4847572849429302E-5</v>
      </c>
      <c r="AS76">
        <f t="shared" si="36"/>
        <v>-1.8656632605492247E-4</v>
      </c>
      <c r="AT76">
        <f t="shared" si="36"/>
        <v>-1.2190270897147198E-4</v>
      </c>
      <c r="AU76">
        <f t="shared" si="23"/>
        <v>-3.2331660787582371E-4</v>
      </c>
      <c r="AW76">
        <v>73</v>
      </c>
      <c r="AX76">
        <f>IF(Z76&gt;0, (R76*SUMPRODUCT(K76:$K$98, X76:$X$98)-K76*$AZ$3)/Z76, 0)</f>
        <v>-76005303.641810834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250000</v>
      </c>
      <c r="S77">
        <f t="shared" si="29"/>
        <v>-301243035.41563487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-3.8809847864366733</v>
      </c>
      <c r="AC77">
        <f t="shared" si="30"/>
        <v>-3.4651777746917265</v>
      </c>
      <c r="AE77">
        <f t="shared" si="31"/>
        <v>0</v>
      </c>
      <c r="AF77">
        <f t="shared" si="32"/>
        <v>0</v>
      </c>
      <c r="AG77">
        <f t="shared" si="32"/>
        <v>-2.8757326869903461E-7</v>
      </c>
      <c r="AH77">
        <f t="shared" si="33"/>
        <v>-9.762118734139659E-3</v>
      </c>
      <c r="AI77">
        <f t="shared" si="34"/>
        <v>-9.7624063074083587E-3</v>
      </c>
      <c r="AJ77">
        <f t="shared" si="35"/>
        <v>-0.41580701174494683</v>
      </c>
      <c r="AK77">
        <f t="shared" si="49"/>
        <v>-0.27166893505056716</v>
      </c>
      <c r="AL77">
        <f t="shared" si="26"/>
        <v>-0.69723835310292237</v>
      </c>
      <c r="AN77">
        <f t="shared" si="36"/>
        <v>0</v>
      </c>
      <c r="AO77">
        <f t="shared" si="36"/>
        <v>0</v>
      </c>
      <c r="AP77">
        <f t="shared" si="36"/>
        <v>-1.0287060129912599E-10</v>
      </c>
      <c r="AQ77">
        <f t="shared" si="36"/>
        <v>-3.4921014344536E-6</v>
      </c>
      <c r="AR77">
        <f t="shared" si="36"/>
        <v>-3.4922043050548996E-6</v>
      </c>
      <c r="AS77">
        <f t="shared" si="36"/>
        <v>-1.4874232753309805E-4</v>
      </c>
      <c r="AT77">
        <f t="shared" si="36"/>
        <v>-9.7181309060381606E-5</v>
      </c>
      <c r="AU77">
        <f t="shared" si="23"/>
        <v>-2.4941584089853457E-4</v>
      </c>
      <c r="AW77">
        <v>74</v>
      </c>
      <c r="AX77">
        <f>IF(Z77&gt;0, (R77*SUMPRODUCT(K77:$K$98, X77:$X$98)-K77*$AZ$3)/Z77, 0)</f>
        <v>-301243035.41563487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250000</v>
      </c>
      <c r="S78">
        <f t="shared" si="29"/>
        <v>-1366051066.4342186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-3.4651777746917265</v>
      </c>
      <c r="AC78">
        <f t="shared" si="30"/>
        <v>-3.0939117500017779</v>
      </c>
      <c r="AE78">
        <f t="shared" si="31"/>
        <v>0</v>
      </c>
      <c r="AF78">
        <f t="shared" si="32"/>
        <v>0</v>
      </c>
      <c r="AG78">
        <f t="shared" si="32"/>
        <v>-5.6621451167227712E-8</v>
      </c>
      <c r="AH78">
        <f t="shared" si="33"/>
        <v>-2.2807608484481656E-3</v>
      </c>
      <c r="AI78">
        <f t="shared" si="34"/>
        <v>-2.2808174698993326E-3</v>
      </c>
      <c r="AJ78">
        <f t="shared" si="35"/>
        <v>-0.37126602468994863</v>
      </c>
      <c r="AK78">
        <f t="shared" si="49"/>
        <v>-0.24256244422842088</v>
      </c>
      <c r="AL78">
        <f t="shared" si="26"/>
        <v>-0.6161092863882689</v>
      </c>
      <c r="AN78">
        <f t="shared" si="36"/>
        <v>0</v>
      </c>
      <c r="AO78">
        <f t="shared" si="36"/>
        <v>0</v>
      </c>
      <c r="AP78">
        <f t="shared" si="36"/>
        <v>-1.8084468010884024E-11</v>
      </c>
      <c r="AQ78">
        <f t="shared" si="36"/>
        <v>-7.284579563745055E-7</v>
      </c>
      <c r="AR78">
        <f t="shared" si="36"/>
        <v>-7.2847604084251636E-7</v>
      </c>
      <c r="AS78">
        <f t="shared" si="36"/>
        <v>-1.1857959145560683E-4</v>
      </c>
      <c r="AT78">
        <f t="shared" si="36"/>
        <v>-7.7472630475950669E-5</v>
      </c>
      <c r="AU78">
        <f t="shared" si="23"/>
        <v>-1.9678069797240003E-4</v>
      </c>
      <c r="AW78">
        <v>75</v>
      </c>
      <c r="AX78">
        <f>IF(Z78&gt;0, (R78*SUMPRODUCT(K78:$K$98, X78:$X$98)-K78*$AZ$3)/Z78, 0)</f>
        <v>-1366051066.4342186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-3.0939117500017779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-5.6621451167227714E-4</v>
      </c>
      <c r="AI79">
        <f t="shared" si="34"/>
        <v>-5.6621451167227714E-4</v>
      </c>
      <c r="AJ79">
        <f t="shared" si="35"/>
        <v>-3.0939117500017779</v>
      </c>
      <c r="AK79">
        <f t="shared" si="49"/>
        <v>-0.21657382250012447</v>
      </c>
      <c r="AL79">
        <f t="shared" si="26"/>
        <v>-3.3110517870135747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-1.6146846438289308E-7</v>
      </c>
      <c r="AR79">
        <f t="shared" si="36"/>
        <v>-1.6146846438289308E-7</v>
      </c>
      <c r="AS79">
        <f t="shared" si="36"/>
        <v>-8.8229667186298698E-4</v>
      </c>
      <c r="AT79">
        <f t="shared" si="36"/>
        <v>-6.1760767030409096E-5</v>
      </c>
      <c r="AU79">
        <f t="shared" si="23"/>
        <v>-9.44218907357779E-4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17871.182257333428</v>
      </c>
      <c r="AO81" s="8">
        <f t="shared" si="50"/>
        <v>-1787.118225733343</v>
      </c>
      <c r="AP81" s="8">
        <f t="shared" si="50"/>
        <v>-487.96889397301959</v>
      </c>
      <c r="AQ81" s="8">
        <f t="shared" si="50"/>
        <v>-9686.8662850314886</v>
      </c>
      <c r="AR81" s="8">
        <f t="shared" si="50"/>
        <v>5909.2288525955737</v>
      </c>
      <c r="AS81" s="8">
        <f t="shared" si="50"/>
        <v>-820.11866309936624</v>
      </c>
      <c r="AT81" s="8">
        <f t="shared" si="50"/>
        <v>379.09190665510545</v>
      </c>
      <c r="AU81" s="8">
        <f t="shared" si="50"/>
        <v>5468.2020961513117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B5649-0368-48BA-9DD9-D74293AB36A7}">
  <sheetPr codeName="Sheet8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28795.120635982767</v>
      </c>
      <c r="K3">
        <v>1</v>
      </c>
      <c r="L3" s="2">
        <v>0</v>
      </c>
      <c r="O3">
        <f>$C$3</f>
        <v>28795.120635982767</v>
      </c>
      <c r="P3" s="2">
        <f>O3*C5</f>
        <v>2879.5120635982767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28795.120635982767</v>
      </c>
      <c r="AF3">
        <f t="shared" ref="AF3:AG34" si="4">-$Z3*P3</f>
        <v>-2879.5120635982767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25642.458830584488</v>
      </c>
      <c r="AJ3">
        <f t="shared" ref="AJ3:AJ66" si="7">AB3-AC3</f>
        <v>0</v>
      </c>
      <c r="AL3">
        <f t="shared" ref="AL3:AL34" si="8">SUM(AI3:AK3)</f>
        <v>25642.458830584488</v>
      </c>
      <c r="AN3">
        <f t="shared" ref="AN3:AU34" si="9">AE3*$K3</f>
        <v>28795.120635982767</v>
      </c>
      <c r="AO3">
        <f t="shared" si="9"/>
        <v>-2879.5120635982767</v>
      </c>
      <c r="AP3">
        <f t="shared" si="9"/>
        <v>-273.14974180000002</v>
      </c>
      <c r="AQ3">
        <f t="shared" si="9"/>
        <v>0</v>
      </c>
      <c r="AR3">
        <f t="shared" si="9"/>
        <v>25642.458830584488</v>
      </c>
      <c r="AS3">
        <f t="shared" si="9"/>
        <v>0</v>
      </c>
      <c r="AT3">
        <f t="shared" si="9"/>
        <v>0</v>
      </c>
      <c r="AU3">
        <f t="shared" si="9"/>
        <v>25642.458830584488</v>
      </c>
      <c r="AW3">
        <v>0</v>
      </c>
      <c r="AX3">
        <f>IF(Z3&gt;0, (R3*SUMPRODUCT(K3:$K$98, X3:$X$98)-K3*$AZ$3)/Z3, 0)</f>
        <v>0</v>
      </c>
      <c r="AZ3">
        <f>C6*ABS(SUMPRODUCT(X4:X69, K4:K69))/1</f>
        <v>15667.612158253887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1065.2947737985978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1050.9388134886231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-1050.9388134886231</v>
      </c>
      <c r="AK4">
        <f>G4*SUM(AB4, AE4:AF4)</f>
        <v>0</v>
      </c>
      <c r="AL4">
        <f t="shared" si="8"/>
        <v>-1919.9500634886231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-810.72044966881242</v>
      </c>
      <c r="AR4">
        <f t="shared" si="9"/>
        <v>-810.72044966881242</v>
      </c>
      <c r="AS4">
        <f t="shared" si="9"/>
        <v>-980.4448301974279</v>
      </c>
      <c r="AT4">
        <f t="shared" si="9"/>
        <v>0</v>
      </c>
      <c r="AU4">
        <f t="shared" si="9"/>
        <v>-1791.1652798662403</v>
      </c>
      <c r="AW4">
        <v>1</v>
      </c>
      <c r="AX4">
        <f>IF(Z4&gt;0, (R4*SUMPRODUCT(K4:$K$98, X4:$X$98)-K4*$AZ$3)/Z4, 0)</f>
        <v>1065.2947737985978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250000</v>
      </c>
      <c r="S5">
        <f t="shared" si="1"/>
        <v>1499.7440874419851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1050.9388134886231</v>
      </c>
      <c r="AC5">
        <f t="shared" si="2"/>
        <v>1459.3909342814404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-891.35201601324002</v>
      </c>
      <c r="AI5">
        <f t="shared" si="6"/>
        <v>-915.67934869788871</v>
      </c>
      <c r="AJ5">
        <f t="shared" si="7"/>
        <v>-408.45212079281737</v>
      </c>
      <c r="AK5">
        <f>G5*SUM(AB5, AE5:AF5)</f>
        <v>43.088491353033547</v>
      </c>
      <c r="AL5">
        <f t="shared" si="8"/>
        <v>-1281.0429781376724</v>
      </c>
      <c r="AN5">
        <f t="shared" si="9"/>
        <v>0</v>
      </c>
      <c r="AO5">
        <f t="shared" si="9"/>
        <v>0</v>
      </c>
      <c r="AP5">
        <f t="shared" si="9"/>
        <v>-20.802497227225611</v>
      </c>
      <c r="AQ5">
        <f t="shared" si="9"/>
        <v>-762.20225546133133</v>
      </c>
      <c r="AR5">
        <f t="shared" si="9"/>
        <v>-783.00475268855689</v>
      </c>
      <c r="AS5">
        <f t="shared" si="9"/>
        <v>-349.27068332521185</v>
      </c>
      <c r="AT5">
        <f t="shared" si="9"/>
        <v>36.845314425384558</v>
      </c>
      <c r="AU5">
        <f t="shared" si="9"/>
        <v>-1095.4301215883841</v>
      </c>
      <c r="AW5">
        <v>2</v>
      </c>
      <c r="AX5">
        <f>IF(Z5&gt;0, (R5*SUMPRODUCT(K5:$K$98, X5:$X$98)-K5*$AZ$3)/Z5, 0)</f>
        <v>1499.7440874419851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250000</v>
      </c>
      <c r="S6">
        <f t="shared" si="1"/>
        <v>2092.8665003222736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1459.3909342814404</v>
      </c>
      <c r="AC6">
        <f t="shared" si="2"/>
        <v>2008.5362963320131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-914.12239331839771</v>
      </c>
      <c r="AI6">
        <f t="shared" si="6"/>
        <v>-938.11504043686807</v>
      </c>
      <c r="AJ6">
        <f t="shared" si="7"/>
        <v>-549.14536205057266</v>
      </c>
      <c r="AK6">
        <f>G6*SUM(AB6, AE6:AF6)</f>
        <v>85.374369655464264</v>
      </c>
      <c r="AL6">
        <f t="shared" si="8"/>
        <v>-1401.8860328319765</v>
      </c>
      <c r="AN6">
        <f t="shared" si="9"/>
        <v>0</v>
      </c>
      <c r="AO6">
        <f t="shared" si="9"/>
        <v>0</v>
      </c>
      <c r="AP6">
        <f t="shared" si="9"/>
        <v>-18.508168620827529</v>
      </c>
      <c r="AQ6">
        <f t="shared" si="9"/>
        <v>-705.16318237293285</v>
      </c>
      <c r="AR6">
        <f t="shared" si="9"/>
        <v>-723.67135099376037</v>
      </c>
      <c r="AS6">
        <f t="shared" si="9"/>
        <v>-423.61623992514944</v>
      </c>
      <c r="AT6">
        <f t="shared" si="9"/>
        <v>65.858645012278004</v>
      </c>
      <c r="AU6">
        <f t="shared" si="9"/>
        <v>-1081.4289459066317</v>
      </c>
      <c r="AW6">
        <v>3</v>
      </c>
      <c r="AX6">
        <f>IF(Z6&gt;0, (R6*SUMPRODUCT(K6:$K$98, X6:$X$98)-K6*$AZ$3)/Z6, 0)</f>
        <v>2092.8665003222736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250000</v>
      </c>
      <c r="S7">
        <f t="shared" si="1"/>
        <v>2528.7744975056439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2008.5362963320131</v>
      </c>
      <c r="AC7">
        <f t="shared" si="2"/>
        <v>2393.1172481034373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-938.56932233332634</v>
      </c>
      <c r="AI7">
        <f t="shared" si="6"/>
        <v>-962.22818604837869</v>
      </c>
      <c r="AJ7">
        <f t="shared" si="7"/>
        <v>-384.58095177142422</v>
      </c>
      <c r="AK7">
        <f>G7*SUM(AB7, AE7:AF7)</f>
        <v>98.619132149901844</v>
      </c>
      <c r="AL7">
        <f t="shared" si="8"/>
        <v>-1248.190005669901</v>
      </c>
      <c r="AN7">
        <f t="shared" si="9"/>
        <v>0</v>
      </c>
      <c r="AO7">
        <f t="shared" si="9"/>
        <v>0</v>
      </c>
      <c r="AP7">
        <f t="shared" si="9"/>
        <v>-16.605117601454612</v>
      </c>
      <c r="AQ7">
        <f t="shared" si="9"/>
        <v>-658.74059558265583</v>
      </c>
      <c r="AR7">
        <f t="shared" si="9"/>
        <v>-675.34571318411042</v>
      </c>
      <c r="AS7">
        <f t="shared" si="9"/>
        <v>-269.92048343306175</v>
      </c>
      <c r="AT7">
        <f t="shared" si="9"/>
        <v>69.216438575646649</v>
      </c>
      <c r="AU7">
        <f t="shared" si="9"/>
        <v>-876.04975804152548</v>
      </c>
      <c r="AW7">
        <v>4</v>
      </c>
      <c r="AX7">
        <f>IF(Z7&gt;0, (R7*SUMPRODUCT(K7:$K$98, X7:$X$98)-K7*$AZ$3)/Z7, 0)</f>
        <v>2528.7744975056439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250000</v>
      </c>
      <c r="S8">
        <f t="shared" si="1"/>
        <v>2643.2599182104282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2393.1172481034373</v>
      </c>
      <c r="AC8">
        <f t="shared" si="2"/>
        <v>2466.238841743927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-965.43613195419368</v>
      </c>
      <c r="AI8">
        <f t="shared" si="6"/>
        <v>-988.76186341890002</v>
      </c>
      <c r="AJ8">
        <f t="shared" si="7"/>
        <v>-73.121593640489664</v>
      </c>
      <c r="AK8">
        <f t="shared" ref="AK8:AK69" si="22">G8*SUM(AB8:AB8, AE8:AF8)</f>
        <v>50.97339738460321</v>
      </c>
      <c r="AL8">
        <f t="shared" si="8"/>
        <v>-1010.9100596747865</v>
      </c>
      <c r="AN8">
        <f t="shared" si="9"/>
        <v>0</v>
      </c>
      <c r="AO8">
        <f t="shared" si="9"/>
        <v>0</v>
      </c>
      <c r="AP8">
        <f t="shared" si="9"/>
        <v>-15.281720062059497</v>
      </c>
      <c r="AQ8">
        <f t="shared" si="9"/>
        <v>-632.49998091784346</v>
      </c>
      <c r="AR8">
        <f t="shared" si="9"/>
        <v>-647.78170097990301</v>
      </c>
      <c r="AS8">
        <f t="shared" si="9"/>
        <v>-47.905195436052296</v>
      </c>
      <c r="AT8">
        <f t="shared" si="9"/>
        <v>33.394930856605733</v>
      </c>
      <c r="AU8">
        <f t="shared" si="9"/>
        <v>-662.29196555934948</v>
      </c>
      <c r="AW8">
        <v>5</v>
      </c>
      <c r="AX8">
        <f>IF(Z8&gt;0, (R8*SUMPRODUCT(K8:$K$98, X8:$X$98)-K8*$AZ$3)/Z8, 0)</f>
        <v>2643.2599182104282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250000</v>
      </c>
      <c r="S9">
        <f t="shared" si="1"/>
        <v>2584.6958329192335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2466.238841743927</v>
      </c>
      <c r="AC9">
        <f t="shared" si="2"/>
        <v>2377.1503278100936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-999.20272595242432</v>
      </c>
      <c r="AI9">
        <f t="shared" si="6"/>
        <v>-1022.1952798298884</v>
      </c>
      <c r="AJ9">
        <f t="shared" si="7"/>
        <v>89.088513933833383</v>
      </c>
      <c r="AK9">
        <f t="shared" si="22"/>
        <v>14.550809166289168</v>
      </c>
      <c r="AL9">
        <f t="shared" si="8"/>
        <v>-918.55595672976585</v>
      </c>
      <c r="AN9">
        <f t="shared" si="9"/>
        <v>0</v>
      </c>
      <c r="AO9">
        <f t="shared" si="9"/>
        <v>0</v>
      </c>
      <c r="AP9">
        <f t="shared" si="9"/>
        <v>-14.265972785473149</v>
      </c>
      <c r="AQ9">
        <f t="shared" si="9"/>
        <v>-619.96587989207148</v>
      </c>
      <c r="AR9">
        <f t="shared" si="9"/>
        <v>-634.23185267754457</v>
      </c>
      <c r="AS9">
        <f t="shared" si="9"/>
        <v>55.275908976949559</v>
      </c>
      <c r="AT9">
        <f t="shared" si="9"/>
        <v>9.0282031599957886</v>
      </c>
      <c r="AU9">
        <f t="shared" si="9"/>
        <v>-569.9277405405993</v>
      </c>
      <c r="AW9">
        <v>6</v>
      </c>
      <c r="AX9">
        <f>IF(Z9&gt;0, (R9*SUMPRODUCT(K9:$K$98, X9:$X$98)-K9*$AZ$3)/Z9, 0)</f>
        <v>2584.6958329192335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250000</v>
      </c>
      <c r="S10">
        <f t="shared" si="1"/>
        <v>2489.1772645405817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2377.1503278100936</v>
      </c>
      <c r="AC10">
        <f t="shared" si="2"/>
        <v>2256.1062042261674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-1034.7267744558135</v>
      </c>
      <c r="AI10">
        <f t="shared" si="6"/>
        <v>-1057.3859301170573</v>
      </c>
      <c r="AJ10">
        <f t="shared" si="7"/>
        <v>121.04412358392619</v>
      </c>
      <c r="AK10">
        <f t="shared" si="22"/>
        <v>9.746316344021384</v>
      </c>
      <c r="AL10">
        <f t="shared" si="8"/>
        <v>-926.5954901891098</v>
      </c>
      <c r="AN10">
        <f t="shared" si="9"/>
        <v>0</v>
      </c>
      <c r="AO10">
        <f t="shared" si="9"/>
        <v>0</v>
      </c>
      <c r="AP10">
        <f t="shared" si="9"/>
        <v>-13.337550841985683</v>
      </c>
      <c r="AQ10">
        <f t="shared" si="9"/>
        <v>-609.05715853627237</v>
      </c>
      <c r="AR10">
        <f t="shared" si="9"/>
        <v>-622.39470937825809</v>
      </c>
      <c r="AS10">
        <f t="shared" si="9"/>
        <v>71.248557384930905</v>
      </c>
      <c r="AT10">
        <f t="shared" si="9"/>
        <v>5.7368417298442926</v>
      </c>
      <c r="AU10">
        <f t="shared" si="9"/>
        <v>-545.40931026348289</v>
      </c>
      <c r="AW10">
        <v>7</v>
      </c>
      <c r="AX10">
        <f>IF(Z10&gt;0, (R10*SUMPRODUCT(K10:$K$98, X10:$X$98)-K10*$AZ$3)/Z10, 0)</f>
        <v>2489.1772645405817</v>
      </c>
    </row>
    <row r="11" spans="1:52" x14ac:dyDescent="0.25">
      <c r="A11" t="s">
        <v>33</v>
      </c>
      <c r="C11" s="12">
        <f>AU71</f>
        <v>8717.5907853858826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250000</v>
      </c>
      <c r="S11">
        <f t="shared" si="1"/>
        <v>2358.525684014433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2256.1062042261674</v>
      </c>
      <c r="AC11">
        <f t="shared" si="2"/>
        <v>2106.2318594212884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-1068.3882530899118</v>
      </c>
      <c r="AI11">
        <f t="shared" si="6"/>
        <v>-1090.7139783692342</v>
      </c>
      <c r="AJ11">
        <f t="shared" si="7"/>
        <v>149.874344804879</v>
      </c>
      <c r="AK11">
        <f t="shared" si="22"/>
        <v>5.4146548901428009</v>
      </c>
      <c r="AL11">
        <f t="shared" si="8"/>
        <v>-935.4249786742123</v>
      </c>
      <c r="AN11">
        <f t="shared" si="9"/>
        <v>0</v>
      </c>
      <c r="AO11">
        <f t="shared" si="9"/>
        <v>0</v>
      </c>
      <c r="AP11">
        <f t="shared" si="9"/>
        <v>-12.486970969064833</v>
      </c>
      <c r="AQ11">
        <f t="shared" si="9"/>
        <v>-597.55877728996757</v>
      </c>
      <c r="AR11">
        <f t="shared" si="9"/>
        <v>-610.04574825903228</v>
      </c>
      <c r="AS11">
        <f t="shared" si="9"/>
        <v>83.826015467432839</v>
      </c>
      <c r="AT11">
        <f t="shared" si="9"/>
        <v>3.0284632447457103</v>
      </c>
      <c r="AU11">
        <f t="shared" si="9"/>
        <v>-523.19126954685373</v>
      </c>
      <c r="AW11">
        <v>8</v>
      </c>
      <c r="AX11">
        <f>IF(Z11&gt;0, (R11*SUMPRODUCT(K11:$K$98, X11:$X$98)-K11*$AZ$3)/Z11, 0)</f>
        <v>2358.525684014433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250000</v>
      </c>
      <c r="S12">
        <f t="shared" si="1"/>
        <v>2210.1332938361661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2106.2318594212884</v>
      </c>
      <c r="AC12">
        <f t="shared" si="2"/>
        <v>1944.2014586891055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-1105.652744272832</v>
      </c>
      <c r="AI12">
        <f t="shared" si="6"/>
        <v>-1127.6446470249339</v>
      </c>
      <c r="AJ12">
        <f t="shared" si="7"/>
        <v>162.0304007321829</v>
      </c>
      <c r="AK12">
        <f t="shared" si="22"/>
        <v>4.8443332766689631</v>
      </c>
      <c r="AL12">
        <f t="shared" si="8"/>
        <v>-960.769913016082</v>
      </c>
      <c r="AN12">
        <f t="shared" si="9"/>
        <v>0</v>
      </c>
      <c r="AO12">
        <f t="shared" si="9"/>
        <v>0</v>
      </c>
      <c r="AP12">
        <f t="shared" si="9"/>
        <v>-11.688930102127859</v>
      </c>
      <c r="AQ12">
        <f t="shared" si="9"/>
        <v>-587.66618744691209</v>
      </c>
      <c r="AR12">
        <f t="shared" si="9"/>
        <v>-599.35511754903996</v>
      </c>
      <c r="AS12">
        <f t="shared" si="9"/>
        <v>86.120880486215981</v>
      </c>
      <c r="AT12">
        <f t="shared" si="9"/>
        <v>2.5748146352176602</v>
      </c>
      <c r="AU12">
        <f t="shared" si="9"/>
        <v>-510.65942242760633</v>
      </c>
      <c r="AW12">
        <v>9</v>
      </c>
      <c r="AX12">
        <f>IF(Z12&gt;0, (R12*SUMPRODUCT(K12:$K$98, X12:$X$98)-K12*$AZ$3)/Z12, 0)</f>
        <v>2210.1332938361661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250000</v>
      </c>
      <c r="S13">
        <f t="shared" si="1"/>
        <v>2041.0458595431137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1944.2014586891055</v>
      </c>
      <c r="AC13">
        <f t="shared" si="2"/>
        <v>1768.160866139372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-1144.4896278022638</v>
      </c>
      <c r="AI13">
        <f t="shared" si="6"/>
        <v>-1166.1471625640645</v>
      </c>
      <c r="AJ13">
        <f t="shared" si="7"/>
        <v>176.04059254973345</v>
      </c>
      <c r="AK13">
        <f t="shared" si="22"/>
        <v>3.8884029173782109</v>
      </c>
      <c r="AL13">
        <f t="shared" si="8"/>
        <v>-986.21816709695281</v>
      </c>
      <c r="AN13">
        <f t="shared" si="9"/>
        <v>0</v>
      </c>
      <c r="AO13">
        <f t="shared" si="9"/>
        <v>0</v>
      </c>
      <c r="AP13">
        <f t="shared" si="9"/>
        <v>-10.942214791555099</v>
      </c>
      <c r="AQ13">
        <f t="shared" si="9"/>
        <v>-578.23992766746937</v>
      </c>
      <c r="AR13">
        <f t="shared" si="9"/>
        <v>-589.18214245902448</v>
      </c>
      <c r="AS13">
        <f t="shared" si="9"/>
        <v>88.942439520372346</v>
      </c>
      <c r="AT13">
        <f t="shared" si="9"/>
        <v>1.9645698546035404</v>
      </c>
      <c r="AU13">
        <f t="shared" si="9"/>
        <v>-498.27513308404855</v>
      </c>
      <c r="AW13">
        <v>10</v>
      </c>
      <c r="AX13">
        <f>IF(Z13&gt;0, (R13*SUMPRODUCT(K13:$K$98, X13:$X$98)-K13*$AZ$3)/Z13, 0)</f>
        <v>2041.0458595431137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250000</v>
      </c>
      <c r="S14">
        <f t="shared" si="1"/>
        <v>2389.5906985506253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1768.160866139372</v>
      </c>
      <c r="AC14">
        <f t="shared" si="2"/>
        <v>2038.0505982875156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-1187.8696511357236</v>
      </c>
      <c r="AI14">
        <f t="shared" si="6"/>
        <v>-1209.1918235847927</v>
      </c>
      <c r="AJ14">
        <f t="shared" si="7"/>
        <v>-269.88973214814359</v>
      </c>
      <c r="AK14">
        <f t="shared" si="22"/>
        <v>123.77126062975606</v>
      </c>
      <c r="AL14">
        <f t="shared" si="8"/>
        <v>-1355.3102951031801</v>
      </c>
      <c r="AN14">
        <f t="shared" si="9"/>
        <v>0</v>
      </c>
      <c r="AO14">
        <f t="shared" si="9"/>
        <v>0</v>
      </c>
      <c r="AP14">
        <f t="shared" si="9"/>
        <v>-9.6185508269639435</v>
      </c>
      <c r="AQ14">
        <f t="shared" si="9"/>
        <v>-535.85461999936695</v>
      </c>
      <c r="AR14">
        <f t="shared" si="9"/>
        <v>-545.47317082633083</v>
      </c>
      <c r="AS14">
        <f t="shared" si="9"/>
        <v>-121.74876235258765</v>
      </c>
      <c r="AT14">
        <f t="shared" si="9"/>
        <v>55.833905486337365</v>
      </c>
      <c r="AU14">
        <f t="shared" si="9"/>
        <v>-611.38802769258109</v>
      </c>
      <c r="AW14">
        <v>11</v>
      </c>
      <c r="AX14">
        <f>IF(Z14&gt;0, (R14*SUMPRODUCT(K14:$K$98, X14:$X$98)-K14*$AZ$3)/Z14, 0)</f>
        <v>2389.5906985506253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250000</v>
      </c>
      <c r="S15">
        <f t="shared" si="1"/>
        <v>2691.7348574951429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2038.0505982875156</v>
      </c>
      <c r="AC15">
        <f t="shared" si="2"/>
        <v>2259.454603123515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-1238.3589396963609</v>
      </c>
      <c r="AI15">
        <f t="shared" si="6"/>
        <v>-1259.3440545269698</v>
      </c>
      <c r="AJ15">
        <f t="shared" si="7"/>
        <v>-221.40400483599933</v>
      </c>
      <c r="AK15">
        <f t="shared" si="22"/>
        <v>142.6635418801261</v>
      </c>
      <c r="AL15">
        <f t="shared" si="8"/>
        <v>-1338.084517482843</v>
      </c>
      <c r="AN15">
        <f t="shared" si="9"/>
        <v>0</v>
      </c>
      <c r="AO15">
        <f t="shared" si="9"/>
        <v>0</v>
      </c>
      <c r="AP15">
        <f t="shared" si="9"/>
        <v>-8.4522341578108247</v>
      </c>
      <c r="AQ15">
        <f t="shared" si="9"/>
        <v>-498.77733880517172</v>
      </c>
      <c r="AR15">
        <f t="shared" si="9"/>
        <v>-507.22957296298256</v>
      </c>
      <c r="AS15">
        <f t="shared" si="9"/>
        <v>-89.175518335567787</v>
      </c>
      <c r="AT15">
        <f t="shared" si="9"/>
        <v>57.460998974123662</v>
      </c>
      <c r="AU15">
        <f t="shared" si="9"/>
        <v>-538.94409232442672</v>
      </c>
      <c r="AW15">
        <v>12</v>
      </c>
      <c r="AX15">
        <f>IF(Z15&gt;0, (R15*SUMPRODUCT(K15:$K$98, X15:$X$98)-K15*$AZ$3)/Z15, 0)</f>
        <v>2691.7348574951429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250000</v>
      </c>
      <c r="S16">
        <f t="shared" si="1"/>
        <v>2950.6776530165785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2259.454603123515</v>
      </c>
      <c r="AC16">
        <f t="shared" si="2"/>
        <v>2436.8010364927823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-1291.5011918982395</v>
      </c>
      <c r="AI16">
        <f t="shared" si="6"/>
        <v>-1312.1473054613523</v>
      </c>
      <c r="AJ16">
        <f t="shared" si="7"/>
        <v>-177.34643336926729</v>
      </c>
      <c r="AK16">
        <f t="shared" si="22"/>
        <v>158.16182221864605</v>
      </c>
      <c r="AL16">
        <f t="shared" si="8"/>
        <v>-1331.3319166119736</v>
      </c>
      <c r="AN16">
        <f t="shared" si="9"/>
        <v>0</v>
      </c>
      <c r="AO16">
        <f t="shared" si="9"/>
        <v>0</v>
      </c>
      <c r="AP16">
        <f t="shared" si="9"/>
        <v>-7.4247264792887302</v>
      </c>
      <c r="AQ16">
        <f t="shared" si="9"/>
        <v>-464.44785204765969</v>
      </c>
      <c r="AR16">
        <f t="shared" si="9"/>
        <v>-471.87257852694836</v>
      </c>
      <c r="AS16">
        <f t="shared" si="9"/>
        <v>-63.777076291819306</v>
      </c>
      <c r="AT16">
        <f t="shared" si="9"/>
        <v>56.877933265726249</v>
      </c>
      <c r="AU16">
        <f t="shared" si="9"/>
        <v>-478.77172155304146</v>
      </c>
      <c r="AW16">
        <v>13</v>
      </c>
      <c r="AX16">
        <f>IF(Z16&gt;0, (R16*SUMPRODUCT(K16:$K$98, X16:$X$98)-K16*$AZ$3)/Z16, 0)</f>
        <v>2950.6776530165785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250000</v>
      </c>
      <c r="S17">
        <f t="shared" si="1"/>
        <v>3171.6749415488634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2436.8010364927823</v>
      </c>
      <c r="AC17">
        <f t="shared" si="2"/>
        <v>2576.0351238865787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-1346.4662328830709</v>
      </c>
      <c r="AI17">
        <f t="shared" si="6"/>
        <v>-1366.7712386872643</v>
      </c>
      <c r="AJ17">
        <f t="shared" si="7"/>
        <v>-139.23408739379647</v>
      </c>
      <c r="AK17">
        <f t="shared" si="22"/>
        <v>170.57607255449477</v>
      </c>
      <c r="AL17">
        <f t="shared" si="8"/>
        <v>-1335.4292535265658</v>
      </c>
      <c r="AN17">
        <f t="shared" si="9"/>
        <v>0</v>
      </c>
      <c r="AO17">
        <f t="shared" si="9"/>
        <v>0</v>
      </c>
      <c r="AP17">
        <f t="shared" si="9"/>
        <v>-6.519694450156984</v>
      </c>
      <c r="AQ17">
        <f t="shared" si="9"/>
        <v>-432.33419928590143</v>
      </c>
      <c r="AR17">
        <f t="shared" si="9"/>
        <v>-438.85389373605835</v>
      </c>
      <c r="AS17">
        <f t="shared" si="9"/>
        <v>-44.706399771948604</v>
      </c>
      <c r="AT17">
        <f t="shared" si="9"/>
        <v>54.769936255494287</v>
      </c>
      <c r="AU17">
        <f t="shared" si="9"/>
        <v>-428.79035725251265</v>
      </c>
      <c r="AW17">
        <v>14</v>
      </c>
      <c r="AX17">
        <f>IF(Z17&gt;0, (R17*SUMPRODUCT(K17:$K$98, X17:$X$98)-K17*$AZ$3)/Z17, 0)</f>
        <v>3171.6749415488634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250000</v>
      </c>
      <c r="S18">
        <f t="shared" si="1"/>
        <v>3359.9094209543368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2576.0351238865787</v>
      </c>
      <c r="AC18">
        <f t="shared" si="2"/>
        <v>2682.70265624484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-1408.3239328699165</v>
      </c>
      <c r="AI18">
        <f t="shared" si="6"/>
        <v>-1428.2850562227809</v>
      </c>
      <c r="AJ18">
        <f t="shared" si="7"/>
        <v>-106.66753235826127</v>
      </c>
      <c r="AK18">
        <f t="shared" si="22"/>
        <v>180.32245867206052</v>
      </c>
      <c r="AL18">
        <f t="shared" si="8"/>
        <v>-1354.6301299089816</v>
      </c>
      <c r="AN18">
        <f t="shared" si="9"/>
        <v>0</v>
      </c>
      <c r="AO18">
        <f t="shared" si="9"/>
        <v>0</v>
      </c>
      <c r="AP18">
        <f t="shared" si="9"/>
        <v>-5.7225695615911336</v>
      </c>
      <c r="AQ18">
        <f t="shared" si="9"/>
        <v>-403.74639886913849</v>
      </c>
      <c r="AR18">
        <f t="shared" si="9"/>
        <v>-409.4689684307296</v>
      </c>
      <c r="AS18">
        <f t="shared" si="9"/>
        <v>-30.580061206616769</v>
      </c>
      <c r="AT18">
        <f t="shared" si="9"/>
        <v>51.69587878529525</v>
      </c>
      <c r="AU18">
        <f t="shared" si="9"/>
        <v>-388.3531508520511</v>
      </c>
      <c r="AW18">
        <v>15</v>
      </c>
      <c r="AX18">
        <f>IF(Z18&gt;0, (R18*SUMPRODUCT(K18:$K$98, X18:$X$98)-K18*$AZ$3)/Z18, 0)</f>
        <v>3359.9094209543368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250000</v>
      </c>
      <c r="S19">
        <f t="shared" si="1"/>
        <v>3518.2047028346419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2682.70265624484</v>
      </c>
      <c r="AC19">
        <f t="shared" si="2"/>
        <v>2760.2078034865594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-1477.5996001264048</v>
      </c>
      <c r="AI19">
        <f t="shared" si="6"/>
        <v>-1497.213352285728</v>
      </c>
      <c r="AJ19">
        <f t="shared" si="7"/>
        <v>-77.505147241719442</v>
      </c>
      <c r="AK19">
        <f t="shared" si="22"/>
        <v>187.78918593713883</v>
      </c>
      <c r="AL19">
        <f t="shared" si="8"/>
        <v>-1386.9293135903085</v>
      </c>
      <c r="AN19">
        <f t="shared" si="9"/>
        <v>0</v>
      </c>
      <c r="AO19">
        <f t="shared" si="9"/>
        <v>0</v>
      </c>
      <c r="AP19">
        <f t="shared" si="9"/>
        <v>-5.0205207066481279</v>
      </c>
      <c r="AQ19">
        <f t="shared" si="9"/>
        <v>-378.22030829748127</v>
      </c>
      <c r="AR19">
        <f t="shared" si="9"/>
        <v>-383.24082900412941</v>
      </c>
      <c r="AS19">
        <f t="shared" si="9"/>
        <v>-19.838947358876567</v>
      </c>
      <c r="AT19">
        <f t="shared" si="9"/>
        <v>48.068288455141449</v>
      </c>
      <c r="AU19">
        <f t="shared" si="9"/>
        <v>-355.01148790786453</v>
      </c>
      <c r="AW19">
        <v>16</v>
      </c>
      <c r="AX19">
        <f>IF(Z19&gt;0, (R19*SUMPRODUCT(K19:$K$98, X19:$X$98)-K19*$AZ$3)/Z19, 0)</f>
        <v>3518.2047028346419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250000</v>
      </c>
      <c r="S20">
        <f t="shared" si="1"/>
        <v>3649.2627578884635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2760.2078034865594</v>
      </c>
      <c r="AC20">
        <f t="shared" si="2"/>
        <v>2811.6763756452019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-1556.6666229770176</v>
      </c>
      <c r="AI20">
        <f t="shared" si="6"/>
        <v>-1575.9285709524499</v>
      </c>
      <c r="AJ20">
        <f t="shared" si="7"/>
        <v>-51.468572158642473</v>
      </c>
      <c r="AK20">
        <f t="shared" si="22"/>
        <v>193.21454624405919</v>
      </c>
      <c r="AL20">
        <f t="shared" si="8"/>
        <v>-1434.1825968670332</v>
      </c>
      <c r="AN20">
        <f t="shared" si="9"/>
        <v>0</v>
      </c>
      <c r="AO20">
        <f t="shared" si="9"/>
        <v>0</v>
      </c>
      <c r="AP20">
        <f t="shared" si="9"/>
        <v>-4.4022049953366942</v>
      </c>
      <c r="AQ20">
        <f t="shared" si="9"/>
        <v>-355.76700718347485</v>
      </c>
      <c r="AR20">
        <f t="shared" si="9"/>
        <v>-360.16921217881156</v>
      </c>
      <c r="AS20">
        <f t="shared" si="9"/>
        <v>-11.762839654047937</v>
      </c>
      <c r="AT20">
        <f t="shared" si="9"/>
        <v>44.158048902020369</v>
      </c>
      <c r="AU20">
        <f t="shared" si="9"/>
        <v>-327.77400293083917</v>
      </c>
      <c r="AW20">
        <v>17</v>
      </c>
      <c r="AX20">
        <f>IF(Z20&gt;0, (R20*SUMPRODUCT(K20:$K$98, X20:$X$98)-K20*$AZ$3)/Z20, 0)</f>
        <v>3649.2627578884635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250000</v>
      </c>
      <c r="S21">
        <f t="shared" si="1"/>
        <v>3755.1215668755553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2811.6763756452019</v>
      </c>
      <c r="AC21">
        <f t="shared" si="2"/>
        <v>2839.5601545832665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-1647.4642015062948</v>
      </c>
      <c r="AI21">
        <f t="shared" si="6"/>
        <v>-1666.3687835818221</v>
      </c>
      <c r="AJ21">
        <f t="shared" si="7"/>
        <v>-27.883778938064552</v>
      </c>
      <c r="AK21">
        <f t="shared" si="22"/>
        <v>196.81734629516416</v>
      </c>
      <c r="AL21">
        <f t="shared" si="8"/>
        <v>-1497.4352162247224</v>
      </c>
      <c r="AN21">
        <f t="shared" si="9"/>
        <v>0</v>
      </c>
      <c r="AO21">
        <f t="shared" si="9"/>
        <v>0</v>
      </c>
      <c r="AP21">
        <f t="shared" si="9"/>
        <v>-3.8576170708706043</v>
      </c>
      <c r="AQ21">
        <f t="shared" si="9"/>
        <v>-336.17701793080352</v>
      </c>
      <c r="AR21">
        <f t="shared" si="9"/>
        <v>-340.03463500167413</v>
      </c>
      <c r="AS21">
        <f t="shared" si="9"/>
        <v>-5.6898873089136872</v>
      </c>
      <c r="AT21">
        <f t="shared" si="9"/>
        <v>40.162006855181886</v>
      </c>
      <c r="AU21">
        <f t="shared" si="9"/>
        <v>-305.5625154554059</v>
      </c>
      <c r="AW21">
        <v>18</v>
      </c>
      <c r="AX21">
        <f>IF(Z21&gt;0, (R21*SUMPRODUCT(K21:$K$98, X21:$X$98)-K21*$AZ$3)/Z21, 0)</f>
        <v>3755.1215668755553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250000</v>
      </c>
      <c r="S22">
        <f t="shared" si="1"/>
        <v>3837.4648450751988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2839.5601545832665</v>
      </c>
      <c r="AC22">
        <f t="shared" si="2"/>
        <v>2845.9284814038369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-1751.1571478877177</v>
      </c>
      <c r="AI22">
        <f t="shared" si="6"/>
        <v>-1769.6975684277008</v>
      </c>
      <c r="AJ22">
        <f t="shared" si="7"/>
        <v>-6.3683268205704735</v>
      </c>
      <c r="AK22">
        <f t="shared" si="22"/>
        <v>198.76921082082868</v>
      </c>
      <c r="AL22">
        <f t="shared" si="8"/>
        <v>-1577.2966844274426</v>
      </c>
      <c r="AN22">
        <f t="shared" si="9"/>
        <v>0</v>
      </c>
      <c r="AO22">
        <f t="shared" si="9"/>
        <v>0</v>
      </c>
      <c r="AP22">
        <f t="shared" si="9"/>
        <v>-3.3779529183915202</v>
      </c>
      <c r="AQ22">
        <f t="shared" si="9"/>
        <v>-319.05028181603615</v>
      </c>
      <c r="AR22">
        <f t="shared" si="9"/>
        <v>-322.42823473442763</v>
      </c>
      <c r="AS22">
        <f t="shared" si="9"/>
        <v>-1.1602707782396631</v>
      </c>
      <c r="AT22">
        <f t="shared" si="9"/>
        <v>36.21455264893379</v>
      </c>
      <c r="AU22">
        <f t="shared" si="9"/>
        <v>-287.37395286373351</v>
      </c>
      <c r="AW22">
        <v>19</v>
      </c>
      <c r="AX22">
        <f>IF(Z22&gt;0, (R22*SUMPRODUCT(K22:$K$98, X22:$X$98)-K22*$AZ$3)/Z22, 0)</f>
        <v>3837.4648450751988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250000</v>
      </c>
      <c r="S23">
        <f t="shared" si="1"/>
        <v>3898.0491826858824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2845.9284814038369</v>
      </c>
      <c r="AC23">
        <f t="shared" si="2"/>
        <v>2832.7222574015282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-1874.5273646529542</v>
      </c>
      <c r="AI23">
        <f t="shared" si="6"/>
        <v>-1892.6949282510725</v>
      </c>
      <c r="AJ23">
        <f t="shared" si="7"/>
        <v>13.206224002308772</v>
      </c>
      <c r="AK23">
        <f t="shared" si="22"/>
        <v>199.21499369826861</v>
      </c>
      <c r="AL23">
        <f t="shared" si="8"/>
        <v>-1680.273710550495</v>
      </c>
      <c r="AN23">
        <f t="shared" si="9"/>
        <v>0</v>
      </c>
      <c r="AO23">
        <f t="shared" si="9"/>
        <v>0</v>
      </c>
      <c r="AP23">
        <f t="shared" si="9"/>
        <v>-2.9553755625051217</v>
      </c>
      <c r="AQ23">
        <f t="shared" si="9"/>
        <v>-304.93535001668101</v>
      </c>
      <c r="AR23">
        <f t="shared" si="9"/>
        <v>-307.89072557918615</v>
      </c>
      <c r="AS23">
        <f t="shared" si="9"/>
        <v>2.1482986135485294</v>
      </c>
      <c r="AT23">
        <f t="shared" si="9"/>
        <v>32.40693893161658</v>
      </c>
      <c r="AU23">
        <f t="shared" si="9"/>
        <v>-273.33548803402107</v>
      </c>
      <c r="AW23">
        <v>20</v>
      </c>
      <c r="AX23">
        <f>IF(Z23&gt;0, (R23*SUMPRODUCT(K23:$K$98, X23:$X$98)-K23*$AZ$3)/Z23, 0)</f>
        <v>3898.0491826858824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250000</v>
      </c>
      <c r="S24">
        <f t="shared" si="1"/>
        <v>3937.2272099000475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2832.7222574015282</v>
      </c>
      <c r="AC24">
        <f t="shared" si="2"/>
        <v>2800.8619590042458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-2014.0531936772011</v>
      </c>
      <c r="AI24">
        <f t="shared" si="6"/>
        <v>-2031.8376763199703</v>
      </c>
      <c r="AJ24">
        <f t="shared" si="7"/>
        <v>31.860298397282349</v>
      </c>
      <c r="AK24">
        <f t="shared" si="22"/>
        <v>198.29055801810699</v>
      </c>
      <c r="AL24">
        <f t="shared" si="8"/>
        <v>-1801.6868199045809</v>
      </c>
      <c r="AN24">
        <f t="shared" si="9"/>
        <v>0</v>
      </c>
      <c r="AO24">
        <f t="shared" si="9"/>
        <v>0</v>
      </c>
      <c r="AP24">
        <f t="shared" si="9"/>
        <v>-2.5830880006072743</v>
      </c>
      <c r="AQ24">
        <f t="shared" si="9"/>
        <v>-292.52898392788188</v>
      </c>
      <c r="AR24">
        <f t="shared" si="9"/>
        <v>-295.11207192848917</v>
      </c>
      <c r="AS24">
        <f t="shared" si="9"/>
        <v>4.6275146788848351</v>
      </c>
      <c r="AT24">
        <f t="shared" si="9"/>
        <v>28.800498239882298</v>
      </c>
      <c r="AU24">
        <f t="shared" si="9"/>
        <v>-261.68405900972203</v>
      </c>
      <c r="AW24">
        <v>21</v>
      </c>
      <c r="AX24">
        <f>IF(Z24&gt;0, (R24*SUMPRODUCT(K24:$K$98, X24:$X$98)-K24*$AZ$3)/Z24, 0)</f>
        <v>3937.2272099000475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250000</v>
      </c>
      <c r="S25">
        <f t="shared" si="1"/>
        <v>3956.619101952876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2800.8619590042458</v>
      </c>
      <c r="AC25">
        <f t="shared" si="2"/>
        <v>2752.1499854508274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-2171.0704187020679</v>
      </c>
      <c r="AI25">
        <f t="shared" si="6"/>
        <v>-2188.4599494765394</v>
      </c>
      <c r="AJ25">
        <f t="shared" si="7"/>
        <v>48.711973553418375</v>
      </c>
      <c r="AK25">
        <f t="shared" si="22"/>
        <v>196.06033713029723</v>
      </c>
      <c r="AL25">
        <f t="shared" si="8"/>
        <v>-1943.6876387928237</v>
      </c>
      <c r="AN25">
        <f t="shared" si="9"/>
        <v>0</v>
      </c>
      <c r="AO25">
        <f t="shared" si="9"/>
        <v>0</v>
      </c>
      <c r="AP25">
        <f t="shared" si="9"/>
        <v>-2.2551103950518674</v>
      </c>
      <c r="AQ25">
        <f t="shared" si="9"/>
        <v>-281.5489119920482</v>
      </c>
      <c r="AR25">
        <f t="shared" si="9"/>
        <v>-283.80402238710008</v>
      </c>
      <c r="AS25">
        <f t="shared" si="9"/>
        <v>6.3170696983423946</v>
      </c>
      <c r="AT25">
        <f t="shared" si="9"/>
        <v>25.425510903893176</v>
      </c>
      <c r="AU25">
        <f t="shared" si="9"/>
        <v>-252.06144178486448</v>
      </c>
      <c r="AW25">
        <v>22</v>
      </c>
      <c r="AX25">
        <f>IF(Z25&gt;0, (R25*SUMPRODUCT(K25:$K$98, X25:$X$98)-K25*$AZ$3)/Z25, 0)</f>
        <v>3956.619101952876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250000</v>
      </c>
      <c r="S26">
        <f t="shared" si="1"/>
        <v>3957.8374724984842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2752.1499854508274</v>
      </c>
      <c r="AC26">
        <f t="shared" si="2"/>
        <v>2688.2948327216927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-2348.0406952021522</v>
      </c>
      <c r="AI26">
        <f t="shared" si="6"/>
        <v>-2365.0215265993584</v>
      </c>
      <c r="AJ26">
        <f t="shared" si="7"/>
        <v>63.855152729134716</v>
      </c>
      <c r="AK26">
        <f t="shared" si="22"/>
        <v>192.65049898155794</v>
      </c>
      <c r="AL26">
        <f t="shared" si="8"/>
        <v>-2108.5158748886656</v>
      </c>
      <c r="AN26">
        <f t="shared" si="9"/>
        <v>0</v>
      </c>
      <c r="AO26">
        <f t="shared" si="9"/>
        <v>0</v>
      </c>
      <c r="AP26">
        <f t="shared" si="9"/>
        <v>-1.9661691184597385</v>
      </c>
      <c r="AQ26">
        <f t="shared" si="9"/>
        <v>-271.87391452180088</v>
      </c>
      <c r="AR26">
        <f t="shared" si="9"/>
        <v>-273.84008364026056</v>
      </c>
      <c r="AS26">
        <f t="shared" si="9"/>
        <v>7.393632644583561</v>
      </c>
      <c r="AT26">
        <f t="shared" si="9"/>
        <v>22.306532165186795</v>
      </c>
      <c r="AU26">
        <f t="shared" si="9"/>
        <v>-244.13991883049022</v>
      </c>
      <c r="AW26">
        <v>23</v>
      </c>
      <c r="AX26">
        <f>IF(Z26&gt;0, (R26*SUMPRODUCT(K26:$K$98, X26:$X$98)-K26*$AZ$3)/Z26, 0)</f>
        <v>3957.8374724984842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250000</v>
      </c>
      <c r="S27">
        <f t="shared" si="1"/>
        <v>3942.0905807878034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2688.2948327216927</v>
      </c>
      <c r="AC27">
        <f t="shared" si="2"/>
        <v>2610.7903461132073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-2538.7978192887131</v>
      </c>
      <c r="AI27">
        <f t="shared" si="6"/>
        <v>-2555.3549625900187</v>
      </c>
      <c r="AJ27">
        <f t="shared" si="7"/>
        <v>77.504486608485422</v>
      </c>
      <c r="AK27">
        <f t="shared" si="22"/>
        <v>188.18063829051852</v>
      </c>
      <c r="AL27">
        <f t="shared" si="8"/>
        <v>-2289.6698376910149</v>
      </c>
      <c r="AN27">
        <f t="shared" si="9"/>
        <v>0</v>
      </c>
      <c r="AO27">
        <f t="shared" si="9"/>
        <v>0</v>
      </c>
      <c r="AP27">
        <f t="shared" si="9"/>
        <v>-1.7117065227975954</v>
      </c>
      <c r="AQ27">
        <f t="shared" si="9"/>
        <v>-262.46537269494792</v>
      </c>
      <c r="AR27">
        <f t="shared" si="9"/>
        <v>-264.17707921774553</v>
      </c>
      <c r="AS27">
        <f t="shared" si="9"/>
        <v>8.0125498015930816</v>
      </c>
      <c r="AT27">
        <f t="shared" si="9"/>
        <v>19.454444535773163</v>
      </c>
      <c r="AU27">
        <f t="shared" si="9"/>
        <v>-236.7100848803793</v>
      </c>
      <c r="AW27">
        <v>24</v>
      </c>
      <c r="AX27">
        <f>IF(Z27&gt;0, (R27*SUMPRODUCT(K27:$K$98, X27:$X$98)-K27*$AZ$3)/Z27, 0)</f>
        <v>3942.0905807878034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250000</v>
      </c>
      <c r="S28">
        <f t="shared" si="1"/>
        <v>3911.7323945433404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2610.7903461132073</v>
      </c>
      <c r="AC28">
        <f t="shared" si="2"/>
        <v>2521.8691054837191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-2742.3016949936714</v>
      </c>
      <c r="AI28">
        <f t="shared" si="6"/>
        <v>-2758.4190366924645</v>
      </c>
      <c r="AJ28">
        <f t="shared" si="7"/>
        <v>88.921240629488238</v>
      </c>
      <c r="AK28">
        <f t="shared" si="22"/>
        <v>182.75532422792452</v>
      </c>
      <c r="AL28">
        <f t="shared" si="8"/>
        <v>-2486.7424718350517</v>
      </c>
      <c r="AN28">
        <f t="shared" si="9"/>
        <v>0</v>
      </c>
      <c r="AO28">
        <f t="shared" si="9"/>
        <v>0</v>
      </c>
      <c r="AP28">
        <f t="shared" si="9"/>
        <v>-1.4877134477944693</v>
      </c>
      <c r="AQ28">
        <f t="shared" si="9"/>
        <v>-253.12853606976424</v>
      </c>
      <c r="AR28">
        <f t="shared" si="9"/>
        <v>-254.61624951755871</v>
      </c>
      <c r="AS28">
        <f t="shared" si="9"/>
        <v>8.2078873769217235</v>
      </c>
      <c r="AT28">
        <f t="shared" si="9"/>
        <v>16.86925540148361</v>
      </c>
      <c r="AU28">
        <f t="shared" si="9"/>
        <v>-229.53910673915337</v>
      </c>
      <c r="AW28">
        <v>25</v>
      </c>
      <c r="AX28">
        <f>IF(Z28&gt;0, (R28*SUMPRODUCT(K28:$K$98, X28:$X$98)-K28*$AZ$3)/Z28, 0)</f>
        <v>3911.7323945433404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250000</v>
      </c>
      <c r="S29">
        <f t="shared" si="1"/>
        <v>3869.0216817245955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2521.8691054837191</v>
      </c>
      <c r="AC29">
        <f t="shared" si="2"/>
        <v>2423.6906873295447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-2952.9269936849291</v>
      </c>
      <c r="AI29">
        <f t="shared" si="6"/>
        <v>-2968.5878692673659</v>
      </c>
      <c r="AJ29">
        <f t="shared" si="7"/>
        <v>98.178418154174324</v>
      </c>
      <c r="AK29">
        <f t="shared" si="22"/>
        <v>176.53083738386036</v>
      </c>
      <c r="AL29">
        <f t="shared" si="8"/>
        <v>-2693.8786137293314</v>
      </c>
      <c r="AN29">
        <f t="shared" si="9"/>
        <v>0</v>
      </c>
      <c r="AO29">
        <f t="shared" si="9"/>
        <v>0</v>
      </c>
      <c r="AP29">
        <f t="shared" si="9"/>
        <v>-1.2906957857016428</v>
      </c>
      <c r="AQ29">
        <f t="shared" si="9"/>
        <v>-243.36636902397041</v>
      </c>
      <c r="AR29">
        <f t="shared" si="9"/>
        <v>-244.65706480967205</v>
      </c>
      <c r="AS29">
        <f t="shared" si="9"/>
        <v>8.0914039506551472</v>
      </c>
      <c r="AT29">
        <f t="shared" si="9"/>
        <v>14.548842218838475</v>
      </c>
      <c r="AU29">
        <f t="shared" si="9"/>
        <v>-222.01681864017846</v>
      </c>
      <c r="AW29">
        <v>26</v>
      </c>
      <c r="AX29">
        <f>IF(Z29&gt;0, (R29*SUMPRODUCT(K29:$K$98, X29:$X$98)-K29*$AZ$3)/Z29, 0)</f>
        <v>3869.0216817245955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250000</v>
      </c>
      <c r="S30">
        <f t="shared" si="1"/>
        <v>3816.8577821308254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2423.6906873295447</v>
      </c>
      <c r="AC30">
        <f t="shared" si="2"/>
        <v>2318.672637873065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-3172.1526335866115</v>
      </c>
      <c r="AI30">
        <f t="shared" si="6"/>
        <v>-3187.3396851498651</v>
      </c>
      <c r="AJ30">
        <f t="shared" si="7"/>
        <v>105.01804945647973</v>
      </c>
      <c r="AK30">
        <f t="shared" si="22"/>
        <v>169.65834811306814</v>
      </c>
      <c r="AL30">
        <f t="shared" si="8"/>
        <v>-2912.663287580317</v>
      </c>
      <c r="AN30">
        <f t="shared" si="9"/>
        <v>0</v>
      </c>
      <c r="AO30">
        <f t="shared" si="9"/>
        <v>0</v>
      </c>
      <c r="AP30">
        <f t="shared" si="9"/>
        <v>-1.1175405680512298</v>
      </c>
      <c r="AQ30">
        <f t="shared" si="9"/>
        <v>-233.42313952900815</v>
      </c>
      <c r="AR30">
        <f t="shared" si="9"/>
        <v>-234.54068009705938</v>
      </c>
      <c r="AS30">
        <f t="shared" si="9"/>
        <v>7.7277627034067597</v>
      </c>
      <c r="AT30">
        <f t="shared" si="9"/>
        <v>12.484324948475546</v>
      </c>
      <c r="AU30">
        <f t="shared" si="9"/>
        <v>-214.32859244517707</v>
      </c>
      <c r="AW30">
        <v>27</v>
      </c>
      <c r="AX30">
        <f>IF(Z30&gt;0, (R30*SUMPRODUCT(K30:$K$98, X30:$X$98)-K30*$AZ$3)/Z30, 0)</f>
        <v>3816.8577821308254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250000</v>
      </c>
      <c r="S31">
        <f t="shared" si="1"/>
        <v>3757.8168254978941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2318.672637873065</v>
      </c>
      <c r="AC31">
        <f t="shared" si="2"/>
        <v>2208.7747836721737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-3406.4638666456271</v>
      </c>
      <c r="AI31">
        <f t="shared" si="6"/>
        <v>-3421.1584013065835</v>
      </c>
      <c r="AJ31">
        <f t="shared" si="7"/>
        <v>109.89785420089129</v>
      </c>
      <c r="AK31">
        <f t="shared" si="22"/>
        <v>162.30708465111456</v>
      </c>
      <c r="AL31">
        <f t="shared" si="8"/>
        <v>-3148.9534624545777</v>
      </c>
      <c r="AN31">
        <f t="shared" si="9"/>
        <v>0</v>
      </c>
      <c r="AO31">
        <f t="shared" si="9"/>
        <v>0</v>
      </c>
      <c r="AP31">
        <f t="shared" si="9"/>
        <v>-0.96544523846619457</v>
      </c>
      <c r="AQ31">
        <f t="shared" si="9"/>
        <v>-223.80799364803357</v>
      </c>
      <c r="AR31">
        <f t="shared" si="9"/>
        <v>-224.77343888649978</v>
      </c>
      <c r="AS31">
        <f t="shared" si="9"/>
        <v>7.2203960522691526</v>
      </c>
      <c r="AT31">
        <f t="shared" si="9"/>
        <v>10.663733535033101</v>
      </c>
      <c r="AU31">
        <f t="shared" si="9"/>
        <v>-206.88930929919752</v>
      </c>
      <c r="AW31">
        <v>28</v>
      </c>
      <c r="AX31">
        <f>IF(Z31&gt;0, (R31*SUMPRODUCT(K31:$K$98, X31:$X$98)-K31*$AZ$3)/Z31, 0)</f>
        <v>3757.8168254978941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250000</v>
      </c>
      <c r="S32">
        <f t="shared" si="1"/>
        <v>3693.4973975740049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2208.7747836721737</v>
      </c>
      <c r="AC32">
        <f t="shared" si="2"/>
        <v>2095.2572233528163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-3655.2149477136963</v>
      </c>
      <c r="AI32">
        <f t="shared" si="6"/>
        <v>-3669.3970155332718</v>
      </c>
      <c r="AJ32">
        <f t="shared" si="7"/>
        <v>113.51756031935747</v>
      </c>
      <c r="AK32">
        <f t="shared" si="22"/>
        <v>154.61423485705217</v>
      </c>
      <c r="AL32">
        <f t="shared" si="8"/>
        <v>-3401.2652203568623</v>
      </c>
      <c r="AN32">
        <f t="shared" si="9"/>
        <v>0</v>
      </c>
      <c r="AO32">
        <f t="shared" si="9"/>
        <v>0</v>
      </c>
      <c r="AP32">
        <f t="shared" si="9"/>
        <v>-0.83194256061415006</v>
      </c>
      <c r="AQ32">
        <f t="shared" si="9"/>
        <v>-214.42069815789779</v>
      </c>
      <c r="AR32">
        <f t="shared" si="9"/>
        <v>-215.25264071851194</v>
      </c>
      <c r="AS32">
        <f t="shared" si="9"/>
        <v>6.6591198835194838</v>
      </c>
      <c r="AT32">
        <f t="shared" si="9"/>
        <v>9.0699159030127312</v>
      </c>
      <c r="AU32">
        <f t="shared" si="9"/>
        <v>-199.52360493197975</v>
      </c>
      <c r="AW32">
        <v>29</v>
      </c>
      <c r="AX32">
        <f>IF(Z32&gt;0, (R32*SUMPRODUCT(K32:$K$98, X32:$X$98)-K32*$AZ$3)/Z32, 0)</f>
        <v>3693.4973975740049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250000</v>
      </c>
      <c r="S33">
        <f t="shared" si="1"/>
        <v>3625.5449977627218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2095.2572233528163</v>
      </c>
      <c r="AC33">
        <f t="shared" si="2"/>
        <v>1979.3101263812362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-3918.8442899696179</v>
      </c>
      <c r="AI33">
        <f t="shared" si="6"/>
        <v>-3932.4926526820009</v>
      </c>
      <c r="AJ33">
        <f t="shared" si="7"/>
        <v>115.94709697158009</v>
      </c>
      <c r="AK33">
        <f t="shared" si="22"/>
        <v>146.66800563469715</v>
      </c>
      <c r="AL33">
        <f t="shared" si="8"/>
        <v>-3669.8775500757233</v>
      </c>
      <c r="AN33">
        <f t="shared" si="9"/>
        <v>0</v>
      </c>
      <c r="AO33">
        <f t="shared" si="9"/>
        <v>0</v>
      </c>
      <c r="AP33">
        <f t="shared" si="9"/>
        <v>-0.71485229796028538</v>
      </c>
      <c r="AQ33">
        <f t="shared" si="9"/>
        <v>-205.25501154007887</v>
      </c>
      <c r="AR33">
        <f t="shared" si="9"/>
        <v>-205.96986383803915</v>
      </c>
      <c r="AS33">
        <f t="shared" si="9"/>
        <v>6.0728931710437575</v>
      </c>
      <c r="AT33">
        <f t="shared" si="9"/>
        <v>7.6819442063985424</v>
      </c>
      <c r="AU33">
        <f t="shared" si="9"/>
        <v>-192.21502646059685</v>
      </c>
      <c r="AW33">
        <v>30</v>
      </c>
      <c r="AX33">
        <f>IF(Z33&gt;0, (R33*SUMPRODUCT(K33:$K$98, X33:$X$98)-K33*$AZ$3)/Z33, 0)</f>
        <v>3625.5449977627218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250000</v>
      </c>
      <c r="S34">
        <f t="shared" si="1"/>
        <v>3554.9945975202781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1979.3101263812362</v>
      </c>
      <c r="AC34">
        <f t="shared" si="2"/>
        <v>1861.9779730432267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-4177.8061361847995</v>
      </c>
      <c r="AI34">
        <f t="shared" si="6"/>
        <v>-4190.9002346564403</v>
      </c>
      <c r="AJ34">
        <f t="shared" si="7"/>
        <v>117.33215333800945</v>
      </c>
      <c r="AK34">
        <f t="shared" si="22"/>
        <v>138.55170884668655</v>
      </c>
      <c r="AL34">
        <f t="shared" si="8"/>
        <v>-3935.016372471744</v>
      </c>
      <c r="AN34">
        <f t="shared" si="9"/>
        <v>0</v>
      </c>
      <c r="AO34">
        <f t="shared" si="9"/>
        <v>0</v>
      </c>
      <c r="AP34">
        <f t="shared" si="9"/>
        <v>-0.61234100404991587</v>
      </c>
      <c r="AQ34">
        <f t="shared" si="9"/>
        <v>-195.37366468550627</v>
      </c>
      <c r="AR34">
        <f t="shared" si="9"/>
        <v>-195.98600568955621</v>
      </c>
      <c r="AS34">
        <f t="shared" si="9"/>
        <v>5.4869977293926473</v>
      </c>
      <c r="AT34">
        <f t="shared" si="9"/>
        <v>6.4793229325227495</v>
      </c>
      <c r="AU34">
        <f t="shared" ref="AU34:AU69" si="23">AL34*$K34</f>
        <v>-184.0196850276408</v>
      </c>
      <c r="AW34">
        <v>31</v>
      </c>
      <c r="AX34">
        <f>IF(Z34&gt;0, (R34*SUMPRODUCT(K34:$K$98, X34:$X$98)-K34*$AZ$3)/Z34, 0)</f>
        <v>3554.9945975202781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250000</v>
      </c>
      <c r="S35">
        <f t="shared" si="1"/>
        <v>3484.1927288915749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1861.9779730432267</v>
      </c>
      <c r="AC35">
        <f t="shared" si="2"/>
        <v>1745.1068603238537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-4415.5638652358948</v>
      </c>
      <c r="AI35">
        <f t="shared" ref="AI35:AI66" si="25">SUM(AE35:AH35)</f>
        <v>-4428.0854663362952</v>
      </c>
      <c r="AJ35">
        <f t="shared" si="7"/>
        <v>116.87111271937306</v>
      </c>
      <c r="AK35">
        <f t="shared" si="22"/>
        <v>130.33845811302589</v>
      </c>
      <c r="AL35">
        <f t="shared" ref="AL35:AL69" si="26">SUM(AI35:AK35)</f>
        <v>-4180.8758955038966</v>
      </c>
      <c r="AN35">
        <f t="shared" ref="AN35:AT69" si="27">AE35*$K35</f>
        <v>0</v>
      </c>
      <c r="AO35">
        <f t="shared" si="27"/>
        <v>0</v>
      </c>
      <c r="AP35">
        <f t="shared" si="27"/>
        <v>-0.52282889438555391</v>
      </c>
      <c r="AQ35">
        <f t="shared" si="27"/>
        <v>-184.36814551425354</v>
      </c>
      <c r="AR35">
        <f t="shared" si="27"/>
        <v>-184.8909744086391</v>
      </c>
      <c r="AS35">
        <f t="shared" si="27"/>
        <v>4.8798547532970558</v>
      </c>
      <c r="AT35">
        <f t="shared" si="27"/>
        <v>5.442172403093986</v>
      </c>
      <c r="AU35">
        <f t="shared" si="23"/>
        <v>-174.56894725224805</v>
      </c>
      <c r="AW35">
        <v>32</v>
      </c>
      <c r="AX35">
        <f>IF(Z35&gt;0, (R35*SUMPRODUCT(K35:$K$98, X35:$X$98)-K35*$AZ$3)/Z35, 0)</f>
        <v>3484.1927288915749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250000</v>
      </c>
      <c r="S36">
        <f t="shared" si="1"/>
        <v>3447.7811635340363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1745.1068603238537</v>
      </c>
      <c r="AC36">
        <f t="shared" si="2"/>
        <v>1630.830279065076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-5711.6909023604212</v>
      </c>
      <c r="AI36">
        <f t="shared" si="25"/>
        <v>-5723.5161183595819</v>
      </c>
      <c r="AJ36">
        <f t="shared" si="7"/>
        <v>114.2765812587777</v>
      </c>
      <c r="AK36">
        <f t="shared" si="22"/>
        <v>122.15748022266976</v>
      </c>
      <c r="AL36">
        <f t="shared" si="26"/>
        <v>-5487.0820568781346</v>
      </c>
      <c r="AN36">
        <f t="shared" si="27"/>
        <v>0</v>
      </c>
      <c r="AO36">
        <f t="shared" si="27"/>
        <v>0</v>
      </c>
      <c r="AP36">
        <f t="shared" si="27"/>
        <v>-0.44084993013405432</v>
      </c>
      <c r="AQ36">
        <f t="shared" si="27"/>
        <v>-212.93467581747879</v>
      </c>
      <c r="AR36">
        <f t="shared" si="27"/>
        <v>-213.37552574761284</v>
      </c>
      <c r="AS36">
        <f t="shared" si="27"/>
        <v>4.2602877501321936</v>
      </c>
      <c r="AT36">
        <f t="shared" si="27"/>
        <v>4.5540915806814208</v>
      </c>
      <c r="AU36">
        <f t="shared" si="23"/>
        <v>-204.56114641679923</v>
      </c>
      <c r="AW36">
        <v>33</v>
      </c>
      <c r="AX36">
        <f>IF(Z36&gt;0, (R36*SUMPRODUCT(K36:$K$98, X36:$X$98)-K36*$AZ$3)/Z36, 0)</f>
        <v>3447.7811635340363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250000</v>
      </c>
      <c r="S37">
        <f t="shared" si="1"/>
        <v>3359.9418937791206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1630.830279065076</v>
      </c>
      <c r="AC37">
        <f t="shared" si="2"/>
        <v>1480.4773570471298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-6913.1681422919391</v>
      </c>
      <c r="AI37">
        <f t="shared" si="25"/>
        <v>-6924.1837893168786</v>
      </c>
      <c r="AJ37">
        <f t="shared" si="7"/>
        <v>150.35292201794618</v>
      </c>
      <c r="AK37">
        <f t="shared" si="22"/>
        <v>114.15811953455533</v>
      </c>
      <c r="AL37">
        <f t="shared" si="26"/>
        <v>-6659.6727477643772</v>
      </c>
      <c r="AN37">
        <f t="shared" si="27"/>
        <v>0</v>
      </c>
      <c r="AO37">
        <f t="shared" si="27"/>
        <v>0</v>
      </c>
      <c r="AP37">
        <f t="shared" si="27"/>
        <v>-0.36666856819773541</v>
      </c>
      <c r="AQ37">
        <f t="shared" si="27"/>
        <v>-230.11280760044676</v>
      </c>
      <c r="AR37">
        <f t="shared" si="27"/>
        <v>-230.47947616864448</v>
      </c>
      <c r="AS37">
        <f t="shared" si="27"/>
        <v>5.0046711296986084</v>
      </c>
      <c r="AT37">
        <f t="shared" si="27"/>
        <v>3.799885212653721</v>
      </c>
      <c r="AU37">
        <f t="shared" si="23"/>
        <v>-221.67491982629218</v>
      </c>
      <c r="AW37">
        <v>34</v>
      </c>
      <c r="AX37">
        <f>IF(Z37&gt;0, (R37*SUMPRODUCT(K37:$K$98, X37:$X$98)-K37*$AZ$3)/Z37, 0)</f>
        <v>3359.9418937791206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250000</v>
      </c>
      <c r="S38">
        <f t="shared" si="1"/>
        <v>3231.488183924142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1480.4773570471298</v>
      </c>
      <c r="AC38">
        <f t="shared" si="2"/>
        <v>1306.2411153391224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-7999.21224146641</v>
      </c>
      <c r="AI38">
        <f t="shared" si="25"/>
        <v>-8009.3178107969534</v>
      </c>
      <c r="AJ38">
        <f t="shared" si="7"/>
        <v>174.23624170800736</v>
      </c>
      <c r="AK38">
        <f t="shared" si="22"/>
        <v>103.6334149932991</v>
      </c>
      <c r="AL38">
        <f t="shared" si="26"/>
        <v>-7731.4481540956467</v>
      </c>
      <c r="AN38">
        <f t="shared" si="27"/>
        <v>0</v>
      </c>
      <c r="AO38">
        <f t="shared" si="27"/>
        <v>0</v>
      </c>
      <c r="AP38">
        <f t="shared" si="27"/>
        <v>-0.30033533767793852</v>
      </c>
      <c r="AQ38">
        <f t="shared" si="27"/>
        <v>-237.73485996845514</v>
      </c>
      <c r="AR38">
        <f t="shared" si="27"/>
        <v>-238.03519530613309</v>
      </c>
      <c r="AS38">
        <f t="shared" si="27"/>
        <v>5.1782634681399049</v>
      </c>
      <c r="AT38">
        <f t="shared" si="27"/>
        <v>3.0799627085489449</v>
      </c>
      <c r="AU38">
        <f t="shared" si="23"/>
        <v>-229.77696912944421</v>
      </c>
      <c r="AW38">
        <v>35</v>
      </c>
      <c r="AX38">
        <f>IF(Z38&gt;0, (R38*SUMPRODUCT(K38:$K$98, X38:$X$98)-K38*$AZ$3)/Z38, 0)</f>
        <v>3231.488183924142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250000</v>
      </c>
      <c r="S39">
        <f t="shared" si="1"/>
        <v>3068.3082345410266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1306.2411153391224</v>
      </c>
      <c r="AC39">
        <f t="shared" si="2"/>
        <v>1118.3960463460596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-8920.3241912036428</v>
      </c>
      <c r="AI39">
        <f t="shared" si="25"/>
        <v>-8929.4366724217616</v>
      </c>
      <c r="AJ39">
        <f t="shared" si="7"/>
        <v>187.8450689930628</v>
      </c>
      <c r="AK39">
        <f t="shared" si="22"/>
        <v>91.436878073738583</v>
      </c>
      <c r="AL39">
        <f t="shared" si="26"/>
        <v>-8650.1547253549597</v>
      </c>
      <c r="AN39">
        <f t="shared" si="27"/>
        <v>0</v>
      </c>
      <c r="AO39">
        <f t="shared" si="27"/>
        <v>0</v>
      </c>
      <c r="AP39">
        <f t="shared" si="27"/>
        <v>-0.24180444061242934</v>
      </c>
      <c r="AQ39">
        <f t="shared" si="27"/>
        <v>-236.70545370748422</v>
      </c>
      <c r="AR39">
        <f t="shared" si="27"/>
        <v>-236.94725814809669</v>
      </c>
      <c r="AS39">
        <f t="shared" si="27"/>
        <v>4.9845668531377632</v>
      </c>
      <c r="AT39">
        <f t="shared" si="27"/>
        <v>2.4263252373028137</v>
      </c>
      <c r="AU39">
        <f t="shared" si="23"/>
        <v>-229.5363660576561</v>
      </c>
      <c r="AW39">
        <v>36</v>
      </c>
      <c r="AX39">
        <f>IF(Z39&gt;0, (R39*SUMPRODUCT(K39:$K$98, X39:$X$98)-K39*$AZ$3)/Z39, 0)</f>
        <v>3068.3082345410266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250000</v>
      </c>
      <c r="S40">
        <f t="shared" si="1"/>
        <v>2867.4921348993344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1118.3960463460596</v>
      </c>
      <c r="AC40">
        <f t="shared" si="2"/>
        <v>926.23504886660453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-9460.5048274257879</v>
      </c>
      <c r="AI40">
        <f t="shared" si="25"/>
        <v>-9468.5801333489817</v>
      </c>
      <c r="AJ40">
        <f t="shared" si="7"/>
        <v>192.16099747945509</v>
      </c>
      <c r="AK40">
        <f t="shared" si="22"/>
        <v>78.287723244224182</v>
      </c>
      <c r="AL40">
        <f t="shared" si="26"/>
        <v>-9198.1314126253019</v>
      </c>
      <c r="AN40">
        <f t="shared" si="27"/>
        <v>0</v>
      </c>
      <c r="AO40">
        <f t="shared" si="27"/>
        <v>0</v>
      </c>
      <c r="AP40">
        <f t="shared" si="27"/>
        <v>-0.1913236190632932</v>
      </c>
      <c r="AQ40">
        <f t="shared" si="27"/>
        <v>-224.14234692336251</v>
      </c>
      <c r="AR40">
        <f t="shared" si="27"/>
        <v>-224.33367054242581</v>
      </c>
      <c r="AS40">
        <f t="shared" si="27"/>
        <v>4.5527609517534788</v>
      </c>
      <c r="AT40">
        <f t="shared" si="27"/>
        <v>1.8548263906992588</v>
      </c>
      <c r="AU40">
        <f t="shared" si="23"/>
        <v>-217.92608319997305</v>
      </c>
      <c r="AW40">
        <v>37</v>
      </c>
      <c r="AX40">
        <f>IF(Z40&gt;0, (R40*SUMPRODUCT(K40:$K$98, X40:$X$98)-K40*$AZ$3)/Z40, 0)</f>
        <v>2867.4921348993344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250000</v>
      </c>
      <c r="S41">
        <f t="shared" si="1"/>
        <v>2641.7470196792938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926.23504886660453</v>
      </c>
      <c r="AC41">
        <f t="shared" si="2"/>
        <v>741.86453786112531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-9739.6637011247203</v>
      </c>
      <c r="AI41">
        <f t="shared" si="25"/>
        <v>-9746.6842876185692</v>
      </c>
      <c r="AJ41">
        <f t="shared" si="7"/>
        <v>184.37051100547922</v>
      </c>
      <c r="AK41">
        <f t="shared" si="22"/>
        <v>64.836453420662323</v>
      </c>
      <c r="AL41">
        <f t="shared" si="26"/>
        <v>-9497.4773231924264</v>
      </c>
      <c r="AN41">
        <f t="shared" si="27"/>
        <v>0</v>
      </c>
      <c r="AO41">
        <f t="shared" si="27"/>
        <v>0</v>
      </c>
      <c r="AP41">
        <f t="shared" si="27"/>
        <v>-0.14851317230111435</v>
      </c>
      <c r="AQ41">
        <f t="shared" si="27"/>
        <v>-206.03240978046591</v>
      </c>
      <c r="AR41">
        <f t="shared" si="27"/>
        <v>-206.18092295276702</v>
      </c>
      <c r="AS41">
        <f t="shared" si="27"/>
        <v>3.9001655334904632</v>
      </c>
      <c r="AT41">
        <f t="shared" si="27"/>
        <v>1.3715474322111743</v>
      </c>
      <c r="AU41">
        <f t="shared" si="23"/>
        <v>-200.90920998706537</v>
      </c>
      <c r="AW41">
        <v>38</v>
      </c>
      <c r="AX41">
        <f>IF(Z41&gt;0, (R41*SUMPRODUCT(K41:$K$98, X41:$X$98)-K41*$AZ$3)/Z41, 0)</f>
        <v>2641.7470196792938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250000</v>
      </c>
      <c r="S42">
        <f t="shared" si="1"/>
        <v>2388.5150958129821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741.86453786112531</v>
      </c>
      <c r="AC42">
        <f t="shared" si="2"/>
        <v>571.34269586448295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-9702.7716561265061</v>
      </c>
      <c r="AI42">
        <f t="shared" si="25"/>
        <v>-9708.7517595898044</v>
      </c>
      <c r="AJ42">
        <f t="shared" si="7"/>
        <v>170.52184199664237</v>
      </c>
      <c r="AK42">
        <f t="shared" si="22"/>
        <v>51.93051765027878</v>
      </c>
      <c r="AL42">
        <f t="shared" si="26"/>
        <v>-9486.2993999428836</v>
      </c>
      <c r="AN42">
        <f t="shared" si="27"/>
        <v>0</v>
      </c>
      <c r="AO42">
        <f t="shared" si="27"/>
        <v>0</v>
      </c>
      <c r="AP42">
        <f t="shared" si="27"/>
        <v>-0.11294896505967776</v>
      </c>
      <c r="AQ42">
        <f t="shared" si="27"/>
        <v>-183.26071170771525</v>
      </c>
      <c r="AR42">
        <f t="shared" si="27"/>
        <v>-183.37366067277492</v>
      </c>
      <c r="AS42">
        <f t="shared" si="27"/>
        <v>3.2207244727112028</v>
      </c>
      <c r="AT42">
        <f t="shared" si="27"/>
        <v>0.98083557577396574</v>
      </c>
      <c r="AU42">
        <f t="shared" si="23"/>
        <v>-179.17210062428975</v>
      </c>
      <c r="AW42">
        <v>39</v>
      </c>
      <c r="AX42">
        <f>IF(Z42&gt;0, (R42*SUMPRODUCT(K42:$K$98, X42:$X$98)-K42*$AZ$3)/Z42, 0)</f>
        <v>2388.5150958129821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250000</v>
      </c>
      <c r="S43">
        <f t="shared" si="1"/>
        <v>2105.2065596041157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571.34269586448295</v>
      </c>
      <c r="AC43">
        <f t="shared" si="2"/>
        <v>419.78784824946786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-9351.8770994160586</v>
      </c>
      <c r="AI43">
        <f t="shared" si="25"/>
        <v>-9356.8622141347823</v>
      </c>
      <c r="AJ43">
        <f t="shared" si="7"/>
        <v>151.55484761501509</v>
      </c>
      <c r="AK43">
        <f t="shared" si="22"/>
        <v>39.993988710513811</v>
      </c>
      <c r="AL43">
        <f t="shared" si="26"/>
        <v>-9165.3133778092542</v>
      </c>
      <c r="AN43">
        <f t="shared" si="27"/>
        <v>0</v>
      </c>
      <c r="AO43">
        <f t="shared" si="27"/>
        <v>0</v>
      </c>
      <c r="AP43">
        <f t="shared" si="27"/>
        <v>-8.406799547259762E-2</v>
      </c>
      <c r="AQ43">
        <f t="shared" si="27"/>
        <v>-157.70821856938957</v>
      </c>
      <c r="AR43">
        <f t="shared" si="27"/>
        <v>-157.79228656486217</v>
      </c>
      <c r="AS43">
        <f t="shared" si="27"/>
        <v>2.5557911827574982</v>
      </c>
      <c r="AT43">
        <f t="shared" si="27"/>
        <v>0.67445077025373346</v>
      </c>
      <c r="AU43">
        <f t="shared" si="23"/>
        <v>-154.56204461185095</v>
      </c>
      <c r="AW43">
        <v>40</v>
      </c>
      <c r="AX43">
        <f>IF(Z43&gt;0, (R43*SUMPRODUCT(K43:$K$98, X43:$X$98)-K43*$AZ$3)/Z43, 0)</f>
        <v>2105.2065596041157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250000</v>
      </c>
      <c r="S44">
        <f t="shared" si="1"/>
        <v>1788.7937574958407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419.78784824946786</v>
      </c>
      <c r="AC44">
        <f t="shared" si="2"/>
        <v>290.38843690570343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-8768.2425050198417</v>
      </c>
      <c r="AI44">
        <f t="shared" si="25"/>
        <v>-8772.3009443408773</v>
      </c>
      <c r="AJ44">
        <f t="shared" si="7"/>
        <v>129.39941134376443</v>
      </c>
      <c r="AK44">
        <f t="shared" si="22"/>
        <v>29.385149377462753</v>
      </c>
      <c r="AL44">
        <f t="shared" si="26"/>
        <v>-8613.5163836196516</v>
      </c>
      <c r="AN44">
        <f t="shared" si="27"/>
        <v>0</v>
      </c>
      <c r="AO44">
        <f t="shared" si="27"/>
        <v>0</v>
      </c>
      <c r="AP44">
        <f t="shared" si="27"/>
        <v>-6.1107788908526382E-2</v>
      </c>
      <c r="AQ44">
        <f t="shared" si="27"/>
        <v>-132.02314232430427</v>
      </c>
      <c r="AR44">
        <f t="shared" si="27"/>
        <v>-132.08425011321279</v>
      </c>
      <c r="AS44">
        <f t="shared" si="27"/>
        <v>1.9483627295593764</v>
      </c>
      <c r="AT44">
        <f t="shared" si="27"/>
        <v>0.44245123880420401</v>
      </c>
      <c r="AU44">
        <f t="shared" si="23"/>
        <v>-129.69343614484924</v>
      </c>
      <c r="AW44">
        <v>41</v>
      </c>
      <c r="AX44">
        <f>IF(Z44&gt;0, (R44*SUMPRODUCT(K44:$K$98, X44:$X$98)-K44*$AZ$3)/Z44, 0)</f>
        <v>1788.7937574958407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250000</v>
      </c>
      <c r="S45">
        <f t="shared" si="1"/>
        <v>1424.6285720389642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290.38843690570343</v>
      </c>
      <c r="AC45">
        <f t="shared" si="2"/>
        <v>183.64101531856446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-7952.4275151984657</v>
      </c>
      <c r="AI45">
        <f t="shared" si="25"/>
        <v>-7955.6501273747699</v>
      </c>
      <c r="AJ45">
        <f t="shared" si="7"/>
        <v>106.74742158713897</v>
      </c>
      <c r="AK45">
        <f t="shared" si="22"/>
        <v>20.327190583399243</v>
      </c>
      <c r="AL45">
        <f t="shared" si="26"/>
        <v>-7828.575515204232</v>
      </c>
      <c r="AN45">
        <f t="shared" si="27"/>
        <v>0</v>
      </c>
      <c r="AO45">
        <f t="shared" si="27"/>
        <v>0</v>
      </c>
      <c r="AP45">
        <f t="shared" si="27"/>
        <v>-4.3323898897143498E-2</v>
      </c>
      <c r="AQ45">
        <f t="shared" si="27"/>
        <v>-106.91021655928922</v>
      </c>
      <c r="AR45">
        <f t="shared" si="27"/>
        <v>-106.95354045818637</v>
      </c>
      <c r="AS45">
        <f t="shared" si="27"/>
        <v>1.4350825502295645</v>
      </c>
      <c r="AT45">
        <f t="shared" si="27"/>
        <v>0.27327307833486392</v>
      </c>
      <c r="AU45">
        <f t="shared" si="23"/>
        <v>-105.24518482962193</v>
      </c>
      <c r="AW45">
        <v>42</v>
      </c>
      <c r="AX45">
        <f>IF(Z45&gt;0, (R45*SUMPRODUCT(K45:$K$98, X45:$X$98)-K45*$AZ$3)/Z45, 0)</f>
        <v>1424.6285720389642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250000</v>
      </c>
      <c r="S46">
        <f t="shared" si="1"/>
        <v>996.79021460176511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183.64101531856446</v>
      </c>
      <c r="AC46">
        <f t="shared" si="2"/>
        <v>99.298406560315669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-6999.320676916338</v>
      </c>
      <c r="AI46">
        <f t="shared" si="25"/>
        <v>-7001.8111309031883</v>
      </c>
      <c r="AJ46">
        <f t="shared" si="7"/>
        <v>84.342608758248787</v>
      </c>
      <c r="AK46">
        <f t="shared" si="22"/>
        <v>12.854871072299513</v>
      </c>
      <c r="AL46">
        <f t="shared" si="26"/>
        <v>-6904.6136510726401</v>
      </c>
      <c r="AN46">
        <f t="shared" si="27"/>
        <v>0</v>
      </c>
      <c r="AO46">
        <f t="shared" si="27"/>
        <v>0</v>
      </c>
      <c r="AP46">
        <f t="shared" si="27"/>
        <v>-2.9893721867159901E-2</v>
      </c>
      <c r="AQ46">
        <f t="shared" si="27"/>
        <v>-84.015101937080104</v>
      </c>
      <c r="AR46">
        <f t="shared" si="27"/>
        <v>-84.044995658947258</v>
      </c>
      <c r="AS46">
        <f t="shared" si="27"/>
        <v>1.012391516198599</v>
      </c>
      <c r="AT46">
        <f t="shared" si="27"/>
        <v>0.15430116055249499</v>
      </c>
      <c r="AU46">
        <f t="shared" si="23"/>
        <v>-82.878302982196175</v>
      </c>
      <c r="AW46">
        <v>43</v>
      </c>
      <c r="AX46">
        <f>IF(Z46&gt;0, (R46*SUMPRODUCT(K46:$K$98, X46:$X$98)-K46*$AZ$3)/Z46, 0)</f>
        <v>996.79021460176511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250000</v>
      </c>
      <c r="S47">
        <f t="shared" si="1"/>
        <v>474.05148359327131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99.298406560315669</v>
      </c>
      <c r="AC47">
        <f t="shared" si="2"/>
        <v>35.432954445592941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-5969.2569661283169</v>
      </c>
      <c r="AI47">
        <f t="shared" si="25"/>
        <v>-5971.1255898786858</v>
      </c>
      <c r="AJ47">
        <f t="shared" si="7"/>
        <v>63.865452114722729</v>
      </c>
      <c r="AK47">
        <f t="shared" si="22"/>
        <v>6.9508884592220976</v>
      </c>
      <c r="AL47">
        <f t="shared" si="26"/>
        <v>-5900.3092493047407</v>
      </c>
      <c r="AN47">
        <f t="shared" si="27"/>
        <v>0</v>
      </c>
      <c r="AO47">
        <f t="shared" si="27"/>
        <v>0</v>
      </c>
      <c r="AP47">
        <f t="shared" si="27"/>
        <v>-2.0026511719076573E-2</v>
      </c>
      <c r="AQ47">
        <f t="shared" si="27"/>
        <v>-63.974031456451286</v>
      </c>
      <c r="AR47">
        <f t="shared" si="27"/>
        <v>-63.994057968170367</v>
      </c>
      <c r="AS47">
        <f t="shared" si="27"/>
        <v>0.68446214759251278</v>
      </c>
      <c r="AT47">
        <f t="shared" si="27"/>
        <v>7.4494423588029504E-2</v>
      </c>
      <c r="AU47">
        <f t="shared" si="23"/>
        <v>-63.235101396989826</v>
      </c>
      <c r="AW47">
        <v>44</v>
      </c>
      <c r="AX47">
        <f>IF(Z47&gt;0, (R47*SUMPRODUCT(K47:$K$98, X47:$X$98)-K47*$AZ$3)/Z47, 0)</f>
        <v>474.05148359327131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250000</v>
      </c>
      <c r="S48">
        <f t="shared" si="1"/>
        <v>-194.04644741408524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35.432954445592941</v>
      </c>
      <c r="AC48">
        <f t="shared" si="2"/>
        <v>-10.550318240896303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-4906.858515367614</v>
      </c>
      <c r="AI48">
        <f t="shared" si="25"/>
        <v>-4908.217767028942</v>
      </c>
      <c r="AJ48">
        <f t="shared" si="7"/>
        <v>45.983272686489244</v>
      </c>
      <c r="AK48">
        <f t="shared" si="22"/>
        <v>2.4803068111915061</v>
      </c>
      <c r="AL48">
        <f t="shared" si="26"/>
        <v>-4859.7541875312618</v>
      </c>
      <c r="AN48">
        <f t="shared" si="27"/>
        <v>0</v>
      </c>
      <c r="AO48">
        <f t="shared" si="27"/>
        <v>0</v>
      </c>
      <c r="AP48">
        <f t="shared" si="27"/>
        <v>-1.3006645226482387E-2</v>
      </c>
      <c r="AQ48">
        <f t="shared" si="27"/>
        <v>-46.953606680585118</v>
      </c>
      <c r="AR48">
        <f t="shared" si="27"/>
        <v>-46.966613325811601</v>
      </c>
      <c r="AS48">
        <f t="shared" si="27"/>
        <v>0.44001278880276695</v>
      </c>
      <c r="AT48">
        <f t="shared" si="27"/>
        <v>2.3733993979065712E-2</v>
      </c>
      <c r="AU48">
        <f t="shared" si="23"/>
        <v>-46.502866543029768</v>
      </c>
      <c r="AW48">
        <v>45</v>
      </c>
      <c r="AX48">
        <f>IF(Z48&gt;0, (R48*SUMPRODUCT(K48:$K$98, X48:$X$98)-K48*$AZ$3)/Z48, 0)</f>
        <v>-194.04644741408524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250000</v>
      </c>
      <c r="S49">
        <f t="shared" si="1"/>
        <v>-1083.4841241213487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-10.550318240896303</v>
      </c>
      <c r="AC49">
        <f t="shared" si="2"/>
        <v>-41.440747448301025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-3894.6729737445826</v>
      </c>
      <c r="AI49">
        <f t="shared" si="25"/>
        <v>-3895.6291655919231</v>
      </c>
      <c r="AJ49">
        <f t="shared" si="7"/>
        <v>30.890429207404722</v>
      </c>
      <c r="AK49">
        <f t="shared" si="22"/>
        <v>-0.7385222768627413</v>
      </c>
      <c r="AL49">
        <f t="shared" si="26"/>
        <v>-3865.4772586613808</v>
      </c>
      <c r="AN49">
        <f t="shared" si="27"/>
        <v>0</v>
      </c>
      <c r="AO49">
        <f t="shared" si="27"/>
        <v>0</v>
      </c>
      <c r="AP49">
        <f t="shared" si="27"/>
        <v>-8.1694427901619592E-3</v>
      </c>
      <c r="AQ49">
        <f t="shared" si="27"/>
        <v>-33.275025439608676</v>
      </c>
      <c r="AR49">
        <f t="shared" si="27"/>
        <v>-33.283194882398838</v>
      </c>
      <c r="AS49">
        <f t="shared" si="27"/>
        <v>0.2639194162503854</v>
      </c>
      <c r="AT49">
        <f t="shared" si="27"/>
        <v>-6.309733247435694E-3</v>
      </c>
      <c r="AU49">
        <f t="shared" si="23"/>
        <v>-33.025585199395884</v>
      </c>
      <c r="AW49">
        <v>46</v>
      </c>
      <c r="AX49">
        <f>IF(Z49&gt;0, (R49*SUMPRODUCT(K49:$K$98, X49:$X$98)-K49*$AZ$3)/Z49, 0)</f>
        <v>-1083.4841241213487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250000</v>
      </c>
      <c r="S50">
        <f t="shared" si="1"/>
        <v>-2323.4672057901957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-41.440747448301025</v>
      </c>
      <c r="AC50">
        <f t="shared" si="2"/>
        <v>-60.373650143998603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-2970.2263084327369</v>
      </c>
      <c r="AI50">
        <f t="shared" si="25"/>
        <v>-2970.8759157307604</v>
      </c>
      <c r="AJ50">
        <f t="shared" si="7"/>
        <v>18.932902695697578</v>
      </c>
      <c r="AK50">
        <f t="shared" si="22"/>
        <v>-2.900852321381072</v>
      </c>
      <c r="AL50">
        <f t="shared" si="26"/>
        <v>-2954.843865356444</v>
      </c>
      <c r="AN50">
        <f t="shared" si="27"/>
        <v>0</v>
      </c>
      <c r="AO50">
        <f t="shared" si="27"/>
        <v>0</v>
      </c>
      <c r="AP50">
        <f t="shared" si="27"/>
        <v>-4.9554177483514643E-3</v>
      </c>
      <c r="AQ50">
        <f t="shared" si="27"/>
        <v>-22.657861465238376</v>
      </c>
      <c r="AR50">
        <f t="shared" si="27"/>
        <v>-22.662816882986728</v>
      </c>
      <c r="AS50">
        <f t="shared" si="27"/>
        <v>0.14442639781219502</v>
      </c>
      <c r="AT50">
        <f t="shared" si="27"/>
        <v>-2.2128653915145242E-2</v>
      </c>
      <c r="AU50">
        <f t="shared" si="23"/>
        <v>-22.540519139089678</v>
      </c>
      <c r="AW50">
        <v>47</v>
      </c>
      <c r="AX50">
        <f>IF(Z50&gt;0, (R50*SUMPRODUCT(K50:$K$98, X50:$X$98)-K50*$AZ$3)/Z50, 0)</f>
        <v>-2323.4672057901957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250000</v>
      </c>
      <c r="S51">
        <f t="shared" si="1"/>
        <v>-4121.9831045875317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-60.373650143998603</v>
      </c>
      <c r="AC51">
        <f t="shared" si="2"/>
        <v>-70.226044873602078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-2171.8732450969965</v>
      </c>
      <c r="AI51">
        <f t="shared" si="25"/>
        <v>-2172.2991689975302</v>
      </c>
      <c r="AJ51">
        <f t="shared" si="7"/>
        <v>9.8523947296034748</v>
      </c>
      <c r="AK51">
        <f t="shared" si="22"/>
        <v>-4.2261555100799022</v>
      </c>
      <c r="AL51">
        <f t="shared" si="26"/>
        <v>-2166.6729297780066</v>
      </c>
      <c r="AN51">
        <f t="shared" si="27"/>
        <v>0</v>
      </c>
      <c r="AO51">
        <f t="shared" si="27"/>
        <v>0</v>
      </c>
      <c r="AP51">
        <f t="shared" si="27"/>
        <v>-2.9009708505172613E-3</v>
      </c>
      <c r="AQ51">
        <f t="shared" si="27"/>
        <v>-14.792644806148356</v>
      </c>
      <c r="AR51">
        <f t="shared" si="27"/>
        <v>-14.795545776998873</v>
      </c>
      <c r="AS51">
        <f t="shared" si="27"/>
        <v>6.710473369199009E-2</v>
      </c>
      <c r="AT51">
        <f t="shared" si="27"/>
        <v>-2.8784376573213293E-2</v>
      </c>
      <c r="AU51">
        <f t="shared" si="23"/>
        <v>-14.757225419880095</v>
      </c>
      <c r="AW51">
        <v>48</v>
      </c>
      <c r="AX51">
        <f>IF(Z51&gt;0, (R51*SUMPRODUCT(K51:$K$98, X51:$X$98)-K51*$AZ$3)/Z51, 0)</f>
        <v>-4121.9831045875317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250000</v>
      </c>
      <c r="S52">
        <f t="shared" si="1"/>
        <v>-6840.6937416426899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-70.226044873602078</v>
      </c>
      <c r="AC52">
        <f t="shared" si="2"/>
        <v>-73.585237237219332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-1527.4004650992688</v>
      </c>
      <c r="AI52">
        <f t="shared" si="25"/>
        <v>-1527.6693897142873</v>
      </c>
      <c r="AJ52">
        <f t="shared" si="7"/>
        <v>3.3591923636172538</v>
      </c>
      <c r="AK52">
        <f t="shared" si="22"/>
        <v>-4.9158231411521456</v>
      </c>
      <c r="AL52">
        <f t="shared" si="26"/>
        <v>-1529.2260204918221</v>
      </c>
      <c r="AN52">
        <f t="shared" si="27"/>
        <v>0</v>
      </c>
      <c r="AO52">
        <f t="shared" si="27"/>
        <v>0</v>
      </c>
      <c r="AP52">
        <f t="shared" si="27"/>
        <v>-1.6353995987511325E-3</v>
      </c>
      <c r="AQ52">
        <f t="shared" si="27"/>
        <v>-9.2885142090251769</v>
      </c>
      <c r="AR52">
        <f t="shared" si="27"/>
        <v>-9.2901496086239277</v>
      </c>
      <c r="AS52">
        <f t="shared" si="27"/>
        <v>2.0428110841435324E-2</v>
      </c>
      <c r="AT52">
        <f t="shared" si="27"/>
        <v>-2.9894382081832677E-2</v>
      </c>
      <c r="AU52">
        <f t="shared" si="23"/>
        <v>-9.2996158798643247</v>
      </c>
      <c r="AW52">
        <v>49</v>
      </c>
      <c r="AX52">
        <f>IF(Z52&gt;0, (R52*SUMPRODUCT(K52:$K$98, X52:$X$98)-K52*$AZ$3)/Z52, 0)</f>
        <v>-6840.6937416426899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250000</v>
      </c>
      <c r="S53">
        <f t="shared" si="1"/>
        <v>-11134.404258881692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-73.585237237219332</v>
      </c>
      <c r="AC53">
        <f t="shared" si="2"/>
        <v>-72.665311765413122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-1030.8045263769386</v>
      </c>
      <c r="AI53">
        <f t="shared" si="25"/>
        <v>-1030.9676812931691</v>
      </c>
      <c r="AJ53">
        <f t="shared" si="7"/>
        <v>-0.91992547180620932</v>
      </c>
      <c r="AK53">
        <f t="shared" si="22"/>
        <v>-5.1509666066053539</v>
      </c>
      <c r="AL53">
        <f t="shared" si="26"/>
        <v>-1037.0385733715807</v>
      </c>
      <c r="AN53">
        <f t="shared" si="27"/>
        <v>0</v>
      </c>
      <c r="AO53">
        <f t="shared" si="27"/>
        <v>0</v>
      </c>
      <c r="AP53">
        <f t="shared" si="27"/>
        <v>-8.8588117541872375E-4</v>
      </c>
      <c r="AQ53">
        <f t="shared" si="27"/>
        <v>-5.5969525562022389</v>
      </c>
      <c r="AR53">
        <f t="shared" si="27"/>
        <v>-5.5978384373776571</v>
      </c>
      <c r="AS53">
        <f t="shared" si="27"/>
        <v>-4.9949132829656762E-3</v>
      </c>
      <c r="AT53">
        <f t="shared" si="27"/>
        <v>-2.7968169500654602E-2</v>
      </c>
      <c r="AU53">
        <f t="shared" si="23"/>
        <v>-5.6308015201612776</v>
      </c>
      <c r="AW53">
        <v>50</v>
      </c>
      <c r="AX53">
        <f>IF(Z53&gt;0, (R53*SUMPRODUCT(K53:$K$98, X53:$X$98)-K53*$AZ$3)/Z53, 0)</f>
        <v>-11134.404258881692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250000</v>
      </c>
      <c r="S54">
        <f t="shared" si="1"/>
        <v>-18213.546586537264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-72.665311765413122</v>
      </c>
      <c r="AC54">
        <f t="shared" si="2"/>
        <v>-69.147586035158781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-666.11064147730906</v>
      </c>
      <c r="AI54">
        <f t="shared" si="25"/>
        <v>-666.20555378022959</v>
      </c>
      <c r="AJ54">
        <f t="shared" si="7"/>
        <v>-3.517725730254341</v>
      </c>
      <c r="AK54">
        <f t="shared" si="22"/>
        <v>-5.086571823578919</v>
      </c>
      <c r="AL54">
        <f t="shared" si="26"/>
        <v>-674.80985133406284</v>
      </c>
      <c r="AN54">
        <f t="shared" si="27"/>
        <v>0</v>
      </c>
      <c r="AO54">
        <f t="shared" si="27"/>
        <v>0</v>
      </c>
      <c r="AP54">
        <f t="shared" si="27"/>
        <v>-4.6012920252804315E-4</v>
      </c>
      <c r="AQ54">
        <f t="shared" si="27"/>
        <v>-3.2292647931529315</v>
      </c>
      <c r="AR54">
        <f t="shared" si="27"/>
        <v>-3.2297249223554596</v>
      </c>
      <c r="AS54">
        <f t="shared" si="27"/>
        <v>-1.7053725230218371E-2</v>
      </c>
      <c r="AT54">
        <f t="shared" si="27"/>
        <v>-2.4659397831113396E-2</v>
      </c>
      <c r="AU54">
        <f t="shared" si="23"/>
        <v>-3.2714380454167911</v>
      </c>
      <c r="AW54">
        <v>51</v>
      </c>
      <c r="AX54">
        <f>IF(Z54&gt;0, (R54*SUMPRODUCT(K54:$K$98, X54:$X$98)-K54*$AZ$3)/Z54, 0)</f>
        <v>-18213.546586537264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250000</v>
      </c>
      <c r="S55">
        <f t="shared" si="1"/>
        <v>-30396.522987629418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-69.147586035158781</v>
      </c>
      <c r="AC55">
        <f t="shared" si="2"/>
        <v>-64.238745215404052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-411.29221512660996</v>
      </c>
      <c r="AI55">
        <f t="shared" si="25"/>
        <v>-411.34504908498866</v>
      </c>
      <c r="AJ55">
        <f t="shared" si="7"/>
        <v>-4.9088408197547295</v>
      </c>
      <c r="AK55">
        <f t="shared" si="22"/>
        <v>-4.8403310224611156</v>
      </c>
      <c r="AL55">
        <f t="shared" si="26"/>
        <v>-421.0942209272045</v>
      </c>
      <c r="AN55">
        <f t="shared" si="27"/>
        <v>0</v>
      </c>
      <c r="AO55">
        <f t="shared" si="27"/>
        <v>0</v>
      </c>
      <c r="AP55">
        <f t="shared" si="27"/>
        <v>-2.286927585022261E-4</v>
      </c>
      <c r="AQ55">
        <f t="shared" si="27"/>
        <v>-1.7802859016095478</v>
      </c>
      <c r="AR55">
        <f t="shared" si="27"/>
        <v>-1.7805145943680503</v>
      </c>
      <c r="AS55">
        <f t="shared" si="27"/>
        <v>-2.12480075801206E-2</v>
      </c>
      <c r="AT55">
        <f t="shared" si="27"/>
        <v>-2.0951461665176883E-2</v>
      </c>
      <c r="AU55">
        <f t="shared" si="23"/>
        <v>-1.8227140636133476</v>
      </c>
      <c r="AW55">
        <v>52</v>
      </c>
      <c r="AX55">
        <f>IF(Z55&gt;0, (R55*SUMPRODUCT(K55:$K$98, X55:$X$98)-K55*$AZ$3)/Z55, 0)</f>
        <v>-30396.522987629418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250000</v>
      </c>
      <c r="S56">
        <f t="shared" si="1"/>
        <v>-52310.343100627906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-64.238745215404052</v>
      </c>
      <c r="AC56">
        <f t="shared" si="2"/>
        <v>-58.752865391203187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-242.26628145675295</v>
      </c>
      <c r="AI56">
        <f t="shared" si="25"/>
        <v>-242.29436044740217</v>
      </c>
      <c r="AJ56">
        <f t="shared" si="7"/>
        <v>-5.4858798242008646</v>
      </c>
      <c r="AK56">
        <f t="shared" si="22"/>
        <v>-4.496712165078284</v>
      </c>
      <c r="AL56">
        <f t="shared" si="26"/>
        <v>-252.27695243668131</v>
      </c>
      <c r="AN56">
        <f t="shared" si="27"/>
        <v>0</v>
      </c>
      <c r="AO56">
        <f t="shared" si="27"/>
        <v>0</v>
      </c>
      <c r="AP56">
        <f t="shared" si="27"/>
        <v>-1.0851823781968684E-4</v>
      </c>
      <c r="AQ56">
        <f t="shared" si="27"/>
        <v>-0.93629825499245156</v>
      </c>
      <c r="AR56">
        <f t="shared" si="27"/>
        <v>-0.93640677323027122</v>
      </c>
      <c r="AS56">
        <f t="shared" si="27"/>
        <v>-2.1201545983255087E-2</v>
      </c>
      <c r="AT56">
        <f t="shared" si="27"/>
        <v>-1.7378661727293247E-2</v>
      </c>
      <c r="AU56">
        <f t="shared" si="23"/>
        <v>-0.97498698094081959</v>
      </c>
      <c r="AW56">
        <v>53</v>
      </c>
      <c r="AX56">
        <f>IF(Z56&gt;0, (R56*SUMPRODUCT(K56:$K$98, X56:$X$98)-K56*$AZ$3)/Z56, 0)</f>
        <v>-52310.343100627906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250000</v>
      </c>
      <c r="S57">
        <f t="shared" si="1"/>
        <v>-93598.314738418805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-58.752865391203187</v>
      </c>
      <c r="AC57">
        <f t="shared" si="2"/>
        <v>-53.201515676722053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-135.88138353944069</v>
      </c>
      <c r="AI57">
        <f t="shared" si="25"/>
        <v>-135.89559360182949</v>
      </c>
      <c r="AJ57">
        <f t="shared" si="7"/>
        <v>-5.5513497144811339</v>
      </c>
      <c r="AK57">
        <f t="shared" si="22"/>
        <v>-4.1127005773842233</v>
      </c>
      <c r="AL57">
        <f t="shared" si="26"/>
        <v>-145.55964389369487</v>
      </c>
      <c r="AN57">
        <f t="shared" si="27"/>
        <v>0</v>
      </c>
      <c r="AO57">
        <f t="shared" si="27"/>
        <v>0</v>
      </c>
      <c r="AP57">
        <f t="shared" si="27"/>
        <v>-4.9034212250251404E-5</v>
      </c>
      <c r="AQ57">
        <f t="shared" si="27"/>
        <v>-0.46888158679650355</v>
      </c>
      <c r="AR57">
        <f t="shared" si="27"/>
        <v>-0.46893062100875382</v>
      </c>
      <c r="AS57">
        <f t="shared" si="27"/>
        <v>-1.915586664771271E-2</v>
      </c>
      <c r="AT57">
        <f t="shared" si="27"/>
        <v>-1.4191565632558384E-2</v>
      </c>
      <c r="AU57">
        <f t="shared" si="23"/>
        <v>-0.50227805328902497</v>
      </c>
      <c r="AW57">
        <v>54</v>
      </c>
      <c r="AX57">
        <f>IF(Z57&gt;0, (R57*SUMPRODUCT(K57:$K$98, X57:$X$98)-K57*$AZ$3)/Z57, 0)</f>
        <v>-93598.314738418805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250000</v>
      </c>
      <c r="S58">
        <f t="shared" si="1"/>
        <v>-175244.2629793727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-53.201515676722053</v>
      </c>
      <c r="AC58">
        <f t="shared" si="2"/>
        <v>-47.877854433631434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-72.378017328868552</v>
      </c>
      <c r="AI58">
        <f t="shared" si="25"/>
        <v>-72.384847488900562</v>
      </c>
      <c r="AJ58">
        <f t="shared" si="7"/>
        <v>-5.3236612430906192</v>
      </c>
      <c r="AK58">
        <f t="shared" si="22"/>
        <v>-3.724106097370544</v>
      </c>
      <c r="AL58">
        <f t="shared" si="26"/>
        <v>-81.432614829361711</v>
      </c>
      <c r="AN58">
        <f t="shared" si="27"/>
        <v>0</v>
      </c>
      <c r="AO58">
        <f t="shared" si="27"/>
        <v>0</v>
      </c>
      <c r="AP58">
        <f t="shared" si="27"/>
        <v>-2.1043407955627303E-5</v>
      </c>
      <c r="AQ58">
        <f t="shared" si="27"/>
        <v>-0.22299333229862772</v>
      </c>
      <c r="AR58">
        <f t="shared" si="27"/>
        <v>-0.22301437570658333</v>
      </c>
      <c r="AS58">
        <f t="shared" si="27"/>
        <v>-1.6401954687868071E-2</v>
      </c>
      <c r="AT58">
        <f t="shared" si="27"/>
        <v>-1.1473799077873654E-2</v>
      </c>
      <c r="AU58">
        <f t="shared" si="23"/>
        <v>-0.25089012947232503</v>
      </c>
      <c r="AW58">
        <v>55</v>
      </c>
      <c r="AX58">
        <f>IF(Z58&gt;0, (R58*SUMPRODUCT(K58:$K$98, X58:$X$98)-K58*$AZ$3)/Z58, 0)</f>
        <v>-175244.2629793727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250000</v>
      </c>
      <c r="S59">
        <f t="shared" si="1"/>
        <v>-345074.39661652461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-47.877854433631434</v>
      </c>
      <c r="AC59">
        <f t="shared" si="2"/>
        <v>-42.928934524959409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-36.517367488094635</v>
      </c>
      <c r="AI59">
        <f t="shared" si="25"/>
        <v>-36.520477609777515</v>
      </c>
      <c r="AJ59">
        <f t="shared" si="7"/>
        <v>-4.9489199086720248</v>
      </c>
      <c r="AK59">
        <f t="shared" si="22"/>
        <v>-3.3514498103542008</v>
      </c>
      <c r="AL59">
        <f t="shared" si="26"/>
        <v>-44.820847328803744</v>
      </c>
      <c r="AN59">
        <f t="shared" si="27"/>
        <v>0</v>
      </c>
      <c r="AO59">
        <f t="shared" si="27"/>
        <v>0</v>
      </c>
      <c r="AP59">
        <f t="shared" si="27"/>
        <v>-8.5554834128771196E-6</v>
      </c>
      <c r="AQ59">
        <f t="shared" si="27"/>
        <v>-0.10045386119329155</v>
      </c>
      <c r="AR59">
        <f t="shared" si="27"/>
        <v>-0.10046241667670444</v>
      </c>
      <c r="AS59">
        <f t="shared" si="27"/>
        <v>-1.3613744575770236E-2</v>
      </c>
      <c r="AT59">
        <f t="shared" si="27"/>
        <v>-9.2193412943954358E-3</v>
      </c>
      <c r="AU59">
        <f t="shared" si="23"/>
        <v>-0.12329550254687012</v>
      </c>
      <c r="AW59">
        <v>56</v>
      </c>
      <c r="AX59">
        <f>IF(Z59&gt;0, (R59*SUMPRODUCT(K59:$K$98, X59:$X$98)-K59*$AZ$3)/Z59, 0)</f>
        <v>-345074.39661652461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250000</v>
      </c>
      <c r="S60">
        <f t="shared" si="1"/>
        <v>-724843.3918251358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-42.928934524959409</v>
      </c>
      <c r="AC60">
        <f t="shared" si="2"/>
        <v>-38.411608706714624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-17.541960577752729</v>
      </c>
      <c r="AI60">
        <f t="shared" si="25"/>
        <v>-17.543285402161004</v>
      </c>
      <c r="AJ60">
        <f t="shared" si="7"/>
        <v>-4.5173258182447853</v>
      </c>
      <c r="AK60">
        <f t="shared" si="22"/>
        <v>-3.0050254167471588</v>
      </c>
      <c r="AL60">
        <f t="shared" si="26"/>
        <v>-25.065636637152949</v>
      </c>
      <c r="AN60">
        <f t="shared" si="27"/>
        <v>0</v>
      </c>
      <c r="AO60">
        <f t="shared" si="27"/>
        <v>0</v>
      </c>
      <c r="AP60">
        <f t="shared" si="27"/>
        <v>-3.2539244916887796E-6</v>
      </c>
      <c r="AQ60">
        <f t="shared" si="27"/>
        <v>-4.3085117393365305E-2</v>
      </c>
      <c r="AR60">
        <f t="shared" si="27"/>
        <v>-4.3088371317856991E-2</v>
      </c>
      <c r="AS60">
        <f t="shared" si="27"/>
        <v>-1.1095083261673263E-2</v>
      </c>
      <c r="AT60">
        <f t="shared" si="27"/>
        <v>-7.3806956911531413E-3</v>
      </c>
      <c r="AU60">
        <f t="shared" si="23"/>
        <v>-6.1564150270683397E-2</v>
      </c>
      <c r="AW60">
        <v>57</v>
      </c>
      <c r="AX60">
        <f>IF(Z60&gt;0, (R60*SUMPRODUCT(K60:$K$98, X60:$X$98)-K60*$AZ$3)/Z60, 0)</f>
        <v>-724843.3918251358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250000</v>
      </c>
      <c r="S61">
        <f t="shared" si="1"/>
        <v>-1632891.7932702745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-38.411608706714624</v>
      </c>
      <c r="AC61">
        <f t="shared" si="2"/>
        <v>-34.331676253181136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-7.8594923051273051</v>
      </c>
      <c r="AI61">
        <f t="shared" si="25"/>
        <v>-7.8600179320609858</v>
      </c>
      <c r="AJ61">
        <f t="shared" si="7"/>
        <v>-4.0799324535334875</v>
      </c>
      <c r="AK61">
        <f t="shared" si="22"/>
        <v>-2.6888126094700238</v>
      </c>
      <c r="AL61">
        <f t="shared" si="26"/>
        <v>-14.628762995064497</v>
      </c>
      <c r="AN61">
        <f t="shared" si="27"/>
        <v>0</v>
      </c>
      <c r="AO61">
        <f t="shared" si="27"/>
        <v>0</v>
      </c>
      <c r="AP61">
        <f t="shared" si="27"/>
        <v>-1.1526799475617006E-6</v>
      </c>
      <c r="AQ61">
        <f t="shared" si="27"/>
        <v>-1.7235568799132028E-2</v>
      </c>
      <c r="AR61">
        <f t="shared" si="27"/>
        <v>-1.7236721479079588E-2</v>
      </c>
      <c r="AS61">
        <f t="shared" si="27"/>
        <v>-8.9471372664635413E-3</v>
      </c>
      <c r="AT61">
        <f t="shared" si="27"/>
        <v>-5.8964641632464395E-3</v>
      </c>
      <c r="AU61">
        <f t="shared" si="23"/>
        <v>-3.2080322908789566E-2</v>
      </c>
      <c r="AW61">
        <v>58</v>
      </c>
      <c r="AX61">
        <f>IF(Z61&gt;0, (R61*SUMPRODUCT(K61:$K$98, X61:$X$98)-K61*$AZ$3)/Z61, 0)</f>
        <v>-1632891.7932702745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250000</v>
      </c>
      <c r="S62">
        <f t="shared" si="1"/>
        <v>-3966576.8333328948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-34.331676253181136</v>
      </c>
      <c r="AC62">
        <f t="shared" si="2"/>
        <v>-30.66764613365272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-3.2708280290697718</v>
      </c>
      <c r="AI62">
        <f t="shared" si="25"/>
        <v>-3.271021316931209</v>
      </c>
      <c r="AJ62">
        <f t="shared" si="7"/>
        <v>-3.664030119528416</v>
      </c>
      <c r="AK62">
        <f t="shared" si="22"/>
        <v>-2.4032173377226798</v>
      </c>
      <c r="AL62">
        <f t="shared" si="26"/>
        <v>-9.3382687741823052</v>
      </c>
      <c r="AN62">
        <f t="shared" si="27"/>
        <v>0</v>
      </c>
      <c r="AO62">
        <f t="shared" si="27"/>
        <v>0</v>
      </c>
      <c r="AP62">
        <f t="shared" si="27"/>
        <v>-3.784579961791759E-7</v>
      </c>
      <c r="AQ62">
        <f t="shared" si="27"/>
        <v>-6.4042874318339868E-3</v>
      </c>
      <c r="AR62">
        <f t="shared" si="27"/>
        <v>-6.4046658898301656E-3</v>
      </c>
      <c r="AS62">
        <f t="shared" si="27"/>
        <v>-7.1741778643833612E-3</v>
      </c>
      <c r="AT62">
        <f t="shared" si="27"/>
        <v>-4.7055040666017789E-3</v>
      </c>
      <c r="AU62">
        <f t="shared" si="23"/>
        <v>-1.8284347820815307E-2</v>
      </c>
      <c r="AW62">
        <v>59</v>
      </c>
      <c r="AX62">
        <f>IF(Z62&gt;0, (R62*SUMPRODUCT(K62:$K$98, X62:$X$98)-K62*$AZ$3)/Z62, 0)</f>
        <v>-3966576.8333328948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250000</v>
      </c>
      <c r="S63">
        <f t="shared" si="1"/>
        <v>-10451172.296657963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-30.66764613365272</v>
      </c>
      <c r="AC63">
        <f t="shared" si="2"/>
        <v>-27.387206056506386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-1.2584270037471998</v>
      </c>
      <c r="AI63">
        <f t="shared" si="25"/>
        <v>-1.2584925160296481</v>
      </c>
      <c r="AJ63">
        <f t="shared" si="7"/>
        <v>-3.2804400771463342</v>
      </c>
      <c r="AK63">
        <f t="shared" si="22"/>
        <v>-2.1467352293556905</v>
      </c>
      <c r="AL63">
        <f t="shared" si="26"/>
        <v>-6.6856678225316726</v>
      </c>
      <c r="AN63">
        <f t="shared" si="27"/>
        <v>0</v>
      </c>
      <c r="AO63">
        <f t="shared" si="27"/>
        <v>0</v>
      </c>
      <c r="AP63">
        <f t="shared" si="27"/>
        <v>-1.1452961806405516E-7</v>
      </c>
      <c r="AQ63">
        <f t="shared" si="27"/>
        <v>-2.200002178443235E-3</v>
      </c>
      <c r="AR63">
        <f t="shared" si="27"/>
        <v>-2.2001167080612991E-3</v>
      </c>
      <c r="AS63">
        <f t="shared" si="27"/>
        <v>-5.7349177143247452E-3</v>
      </c>
      <c r="AT63">
        <f t="shared" si="27"/>
        <v>-3.7529568000847706E-3</v>
      </c>
      <c r="AU63">
        <f t="shared" si="23"/>
        <v>-1.1687991222470814E-2</v>
      </c>
      <c r="AW63">
        <v>60</v>
      </c>
      <c r="AX63">
        <f>IF(Z63&gt;0, (R63*SUMPRODUCT(K63:$K$98, X63:$X$98)-K63*$AZ$3)/Z63, 0)</f>
        <v>-10451172.296657963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250000</v>
      </c>
      <c r="S64">
        <f t="shared" si="1"/>
        <v>-30063661.22733869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-27.387206056506386</v>
      </c>
      <c r="AC64">
        <f t="shared" si="2"/>
        <v>-24.454723590311467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-0.44521376661790829</v>
      </c>
      <c r="AI64">
        <f t="shared" si="25"/>
        <v>-0.44523410240087014</v>
      </c>
      <c r="AJ64">
        <f t="shared" si="7"/>
        <v>-2.9324824661949194</v>
      </c>
      <c r="AK64">
        <f t="shared" si="22"/>
        <v>-1.9171044239554471</v>
      </c>
      <c r="AL64">
        <f t="shared" si="26"/>
        <v>-5.2948209925512364</v>
      </c>
      <c r="AN64">
        <f t="shared" si="27"/>
        <v>0</v>
      </c>
      <c r="AO64">
        <f t="shared" si="27"/>
        <v>0</v>
      </c>
      <c r="AP64">
        <f t="shared" si="27"/>
        <v>-3.1742268241000699E-8</v>
      </c>
      <c r="AQ64">
        <f t="shared" si="27"/>
        <v>-6.9493733440619497E-4</v>
      </c>
      <c r="AR64">
        <f t="shared" si="27"/>
        <v>-6.9496907667443593E-4</v>
      </c>
      <c r="AS64">
        <f t="shared" si="27"/>
        <v>-4.5773327355336764E-3</v>
      </c>
      <c r="AT64">
        <f t="shared" si="27"/>
        <v>-2.9924219286446771E-3</v>
      </c>
      <c r="AU64">
        <f t="shared" si="23"/>
        <v>-8.2647237408527887E-3</v>
      </c>
      <c r="AW64">
        <v>61</v>
      </c>
      <c r="AX64">
        <f>IF(Z64&gt;0, (R64*SUMPRODUCT(K64:$K$98, X64:$X$98)-K64*$AZ$3)/Z64, 0)</f>
        <v>-30063661.22733869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250000</v>
      </c>
      <c r="S65">
        <f t="shared" si="1"/>
        <v>-95178117.494574517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-24.454723590311467</v>
      </c>
      <c r="AC65">
        <f t="shared" si="2"/>
        <v>-21.835166323741081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-0.14397082046416504</v>
      </c>
      <c r="AI65">
        <f t="shared" si="25"/>
        <v>-0.14397655580725086</v>
      </c>
      <c r="AJ65">
        <f t="shared" si="7"/>
        <v>-2.6195572665703857</v>
      </c>
      <c r="AK65">
        <f t="shared" si="22"/>
        <v>-1.7118306513218029</v>
      </c>
      <c r="AL65">
        <f t="shared" si="26"/>
        <v>-4.4753644736994396</v>
      </c>
      <c r="AN65">
        <f t="shared" si="27"/>
        <v>0</v>
      </c>
      <c r="AO65">
        <f t="shared" si="27"/>
        <v>0</v>
      </c>
      <c r="AP65">
        <f t="shared" si="27"/>
        <v>-7.9931587579984785E-9</v>
      </c>
      <c r="AQ65">
        <f t="shared" si="27"/>
        <v>-2.0064739062171778E-4</v>
      </c>
      <c r="AR65">
        <f t="shared" si="27"/>
        <v>-2.0065538378047576E-4</v>
      </c>
      <c r="AS65">
        <f t="shared" si="27"/>
        <v>-3.6507906840215123E-3</v>
      </c>
      <c r="AT65">
        <f t="shared" si="27"/>
        <v>-2.3857219974618925E-3</v>
      </c>
      <c r="AU65">
        <f t="shared" si="23"/>
        <v>-6.2371680652638806E-3</v>
      </c>
      <c r="AW65">
        <v>62</v>
      </c>
      <c r="AX65">
        <f>IF(Z65&gt;0, (R65*SUMPRODUCT(K65:$K$98, X65:$X$98)-K65*$AZ$3)/Z65, 0)</f>
        <v>-95178117.494574517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250000</v>
      </c>
      <c r="S66">
        <f t="shared" si="1"/>
        <v>-335028906.42964697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-21.835166323741081</v>
      </c>
      <c r="AC66">
        <f t="shared" si="2"/>
        <v>-19.49585607478814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-4.2232005531346928E-2</v>
      </c>
      <c r="AI66">
        <f t="shared" si="25"/>
        <v>-4.2233460320448751E-2</v>
      </c>
      <c r="AJ66">
        <f t="shared" si="7"/>
        <v>-2.3393102489529412</v>
      </c>
      <c r="AK66">
        <f t="shared" si="22"/>
        <v>-1.5284616426618758</v>
      </c>
      <c r="AL66">
        <f t="shared" si="26"/>
        <v>-3.9100053519352658</v>
      </c>
      <c r="AN66">
        <f t="shared" si="27"/>
        <v>0</v>
      </c>
      <c r="AO66">
        <f t="shared" si="27"/>
        <v>0</v>
      </c>
      <c r="AP66">
        <f t="shared" si="27"/>
        <v>-1.8102604070636861E-9</v>
      </c>
      <c r="AQ66">
        <f t="shared" si="27"/>
        <v>-5.255120995095684E-5</v>
      </c>
      <c r="AR66">
        <f t="shared" si="27"/>
        <v>-5.2553020211363904E-5</v>
      </c>
      <c r="AS66">
        <f t="shared" si="27"/>
        <v>-2.9109103980842922E-3</v>
      </c>
      <c r="AT66">
        <f t="shared" si="27"/>
        <v>-1.9019345085539165E-3</v>
      </c>
      <c r="AU66">
        <f t="shared" si="23"/>
        <v>-4.8653979268495724E-3</v>
      </c>
      <c r="AW66">
        <v>63</v>
      </c>
      <c r="AX66">
        <f>IF(Z66&gt;0, (R66*SUMPRODUCT(K66:$K$98, X66:$X$98)-K66*$AZ$3)/Z66, 0)</f>
        <v>-335028906.42964697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250000</v>
      </c>
      <c r="S67">
        <f t="shared" ref="S67:S69" si="29">AX67</f>
        <v>-1327868054.9247017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-19.49585607478814</v>
      </c>
      <c r="AC67">
        <f t="shared" ref="AC67:AC69" si="30">S67*Z67</f>
        <v>-17.407059611405629</v>
      </c>
      <c r="AE67">
        <f t="shared" ref="AE67:AE69" si="31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2">-X67*R67</f>
        <v>-1.1125155089396632E-2</v>
      </c>
      <c r="AI67">
        <f t="shared" ref="AI67:AI69" si="33">SUM(AE67:AH67)</f>
        <v>-1.1125482815098498E-2</v>
      </c>
      <c r="AJ67">
        <f t="shared" ref="AJ67:AJ69" si="34">AB67-AC67</f>
        <v>-2.0887964633825113</v>
      </c>
      <c r="AK67">
        <f t="shared" si="22"/>
        <v>-1.36470992523517</v>
      </c>
      <c r="AL67">
        <f t="shared" si="26"/>
        <v>-3.46463187143278</v>
      </c>
      <c r="AN67">
        <f t="shared" si="27"/>
        <v>0</v>
      </c>
      <c r="AO67">
        <f t="shared" si="27"/>
        <v>0</v>
      </c>
      <c r="AP67">
        <f t="shared" si="27"/>
        <v>-3.6411074349003262E-10</v>
      </c>
      <c r="AQ67">
        <f t="shared" si="27"/>
        <v>-1.2360301520394754E-5</v>
      </c>
      <c r="AR67">
        <f t="shared" si="27"/>
        <v>-1.2360665631138245E-5</v>
      </c>
      <c r="AS67">
        <f t="shared" si="27"/>
        <v>-2.3207006009965006E-3</v>
      </c>
      <c r="AT67">
        <f t="shared" si="27"/>
        <v>-1.5162239113285856E-3</v>
      </c>
      <c r="AU67">
        <f t="shared" si="23"/>
        <v>-3.8492851779562249E-3</v>
      </c>
      <c r="AW67">
        <v>64</v>
      </c>
      <c r="AX67">
        <f>IF(Z67&gt;0, (R67*SUMPRODUCT(K67:$K$98, X67:$X$98)-K67*$AZ$3)/Z67, 0)</f>
        <v>-1327868054.9247017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250000</v>
      </c>
      <c r="S68">
        <f t="shared" si="29"/>
        <v>-6021500369.3757801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-17.407059611405629</v>
      </c>
      <c r="AC68">
        <f t="shared" si="30"/>
        <v>-15.542028208678154</v>
      </c>
      <c r="AE68">
        <f t="shared" si="31"/>
        <v>0</v>
      </c>
      <c r="AF68">
        <f t="shared" si="24"/>
        <v>0</v>
      </c>
      <c r="AG68">
        <f t="shared" si="24"/>
        <v>-6.4527224343130451E-8</v>
      </c>
      <c r="AH68">
        <f t="shared" si="32"/>
        <v>-2.5992122050383874E-3</v>
      </c>
      <c r="AI68">
        <f t="shared" si="33"/>
        <v>-2.5992767322627307E-3</v>
      </c>
      <c r="AJ68">
        <f t="shared" si="34"/>
        <v>-1.8650314027274746</v>
      </c>
      <c r="AK68">
        <f t="shared" si="22"/>
        <v>-1.2184941727983942</v>
      </c>
      <c r="AL68">
        <f t="shared" si="26"/>
        <v>-3.0861248522581315</v>
      </c>
      <c r="AN68">
        <f t="shared" si="27"/>
        <v>0</v>
      </c>
      <c r="AO68">
        <f t="shared" si="27"/>
        <v>0</v>
      </c>
      <c r="AP68">
        <f t="shared" si="27"/>
        <v>-6.4010018507791487E-11</v>
      </c>
      <c r="AQ68">
        <f t="shared" si="27"/>
        <v>-2.5783787082714804E-6</v>
      </c>
      <c r="AR68">
        <f t="shared" si="27"/>
        <v>-2.5784427182899884E-6</v>
      </c>
      <c r="AS68">
        <f t="shared" si="27"/>
        <v>-1.8500825941524821E-3</v>
      </c>
      <c r="AT68">
        <f t="shared" si="27"/>
        <v>-1.2087275618382414E-3</v>
      </c>
      <c r="AU68">
        <f t="shared" si="23"/>
        <v>-3.0613885987090133E-3</v>
      </c>
      <c r="AW68">
        <v>65</v>
      </c>
      <c r="AX68">
        <f>IF(Z68&gt;0, (R68*SUMPRODUCT(K68:$K$98, X68:$X$98)-K68*$AZ$3)/Z68, 0)</f>
        <v>-6021500369.3757801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-15.542028208678154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-6.4527224343130453E-4</v>
      </c>
      <c r="AI69">
        <f t="shared" si="33"/>
        <v>-6.4527224343130453E-4</v>
      </c>
      <c r="AJ69">
        <f t="shared" si="34"/>
        <v>-15.542028208678154</v>
      </c>
      <c r="AK69">
        <f t="shared" si="22"/>
        <v>-1.087941974607471</v>
      </c>
      <c r="AL69">
        <f t="shared" si="26"/>
        <v>-16.630615455529057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-5.7151802239099538E-7</v>
      </c>
      <c r="AR69">
        <f t="shared" si="27"/>
        <v>-5.7151802239099538E-7</v>
      </c>
      <c r="AS69">
        <f t="shared" si="27"/>
        <v>-1.3765583931729178E-2</v>
      </c>
      <c r="AT69">
        <f t="shared" si="27"/>
        <v>-9.6359087522104262E-4</v>
      </c>
      <c r="AU69">
        <f t="shared" si="23"/>
        <v>-1.4729746324972611E-2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28795.120635982767</v>
      </c>
      <c r="AO71" s="8">
        <f t="shared" si="47"/>
        <v>-2879.5120635982767</v>
      </c>
      <c r="AP71" s="8">
        <f t="shared" si="47"/>
        <v>-482.55306398744636</v>
      </c>
      <c r="AQ71" s="8">
        <f t="shared" si="47"/>
        <v>-15667.612158253882</v>
      </c>
      <c r="AR71" s="8">
        <f t="shared" si="47"/>
        <v>9765.4433501431631</v>
      </c>
      <c r="AS71" s="8">
        <f t="shared" si="47"/>
        <v>-1951.8402872244005</v>
      </c>
      <c r="AT71" s="8">
        <f t="shared" si="47"/>
        <v>903.98772246711974</v>
      </c>
      <c r="AU71" s="8">
        <f t="shared" si="47"/>
        <v>8717.5907853858826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C7E0C-9AA8-4FC1-B50A-C11D63C1FEAC}">
  <sheetPr codeName="Sheet8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22171.601375382364</v>
      </c>
      <c r="K3">
        <v>1</v>
      </c>
      <c r="L3" s="2">
        <v>0</v>
      </c>
      <c r="O3">
        <f>$C$3</f>
        <v>22171.601375382364</v>
      </c>
      <c r="P3">
        <f>O3*C5</f>
        <v>2217.1601375382365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22171.601375382364</v>
      </c>
      <c r="AF3">
        <f t="shared" ref="AF3:AG34" si="4">-$Z3*P3</f>
        <v>-2217.1601375382365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19681.291496044127</v>
      </c>
      <c r="AJ3">
        <f t="shared" ref="AJ3:AJ66" si="7">AB3-AC3</f>
        <v>0</v>
      </c>
      <c r="AL3">
        <f t="shared" ref="AL3:AL34" si="8">SUM(AI3:AK3)</f>
        <v>19681.291496044127</v>
      </c>
      <c r="AN3">
        <f t="shared" ref="AN3:AU34" si="9">AE3*$K3</f>
        <v>22171.601375382364</v>
      </c>
      <c r="AO3">
        <f t="shared" si="9"/>
        <v>-2217.1601375382365</v>
      </c>
      <c r="AP3">
        <f t="shared" si="9"/>
        <v>-273.14974180000002</v>
      </c>
      <c r="AQ3">
        <f t="shared" si="9"/>
        <v>0</v>
      </c>
      <c r="AR3">
        <f t="shared" si="9"/>
        <v>19681.291496044127</v>
      </c>
      <c r="AS3">
        <f t="shared" si="9"/>
        <v>0</v>
      </c>
      <c r="AT3">
        <f t="shared" si="9"/>
        <v>0</v>
      </c>
      <c r="AU3">
        <f t="shared" si="9"/>
        <v>19681.291496044127</v>
      </c>
      <c r="AW3">
        <v>0</v>
      </c>
      <c r="AX3">
        <f>IF(Z3&gt;0, (R3*SUMPRODUCT(K3:$K$98, X3:$X$98)-K3*$AZ$3)/Z3, 0)</f>
        <v>0</v>
      </c>
      <c r="AZ3">
        <f>C6*SUMPRODUCT(X4:X98, K4:K98)/1</f>
        <v>12484.141526519452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847.8647842943634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837.40066774582374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-837.40066774582374</v>
      </c>
      <c r="AK4">
        <f>G4*SUM(AB4, AE4:AF4)</f>
        <v>0</v>
      </c>
      <c r="AL4">
        <f t="shared" si="8"/>
        <v>-2008.2646677458238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-1092.3257766582703</v>
      </c>
      <c r="AR4">
        <f t="shared" si="9"/>
        <v>-1092.3257766582703</v>
      </c>
      <c r="AS4">
        <f t="shared" si="9"/>
        <v>-781.23021526805087</v>
      </c>
      <c r="AT4">
        <f t="shared" si="9"/>
        <v>0</v>
      </c>
      <c r="AU4">
        <f t="shared" si="9"/>
        <v>-1873.5559919263212</v>
      </c>
      <c r="AW4">
        <v>1</v>
      </c>
      <c r="AX4">
        <f>IF(Z4&gt;0, (R4*SUMPRODUCT(K4:$K$98, X4:$X$98)-K4*$AZ$3)/Z4, 0)</f>
        <v>847.8647842943634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500000</v>
      </c>
      <c r="S5">
        <f t="shared" si="1"/>
        <v>734.54815781348157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837.40066774582374</v>
      </c>
      <c r="AC5">
        <f t="shared" si="2"/>
        <v>716.52623677811243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-1158.196238167968</v>
      </c>
      <c r="AI5">
        <f t="shared" si="6"/>
        <v>-1182.5828705880597</v>
      </c>
      <c r="AJ5">
        <f t="shared" si="7"/>
        <v>120.87443096771131</v>
      </c>
      <c r="AK5">
        <f>G5*SUM(AB5, AE5:AF5)</f>
        <v>34.333427377578772</v>
      </c>
      <c r="AL5">
        <f t="shared" si="8"/>
        <v>-1027.3750122427696</v>
      </c>
      <c r="AN5">
        <f t="shared" si="9"/>
        <v>0</v>
      </c>
      <c r="AO5">
        <f t="shared" si="9"/>
        <v>0</v>
      </c>
      <c r="AP5">
        <f t="shared" si="9"/>
        <v>-20.853204906448706</v>
      </c>
      <c r="AQ5">
        <f t="shared" si="9"/>
        <v>-990.38288929537998</v>
      </c>
      <c r="AR5">
        <f t="shared" si="9"/>
        <v>-1011.2360942018287</v>
      </c>
      <c r="AS5">
        <f t="shared" si="9"/>
        <v>103.3606950520725</v>
      </c>
      <c r="AT5">
        <f t="shared" si="9"/>
        <v>29.358789024738851</v>
      </c>
      <c r="AU5">
        <f t="shared" si="9"/>
        <v>-878.51661012501734</v>
      </c>
      <c r="AW5">
        <v>2</v>
      </c>
      <c r="AX5">
        <f>IF(Z5&gt;0, (R5*SUMPRODUCT(K5:$K$98, X5:$X$98)-K5*$AZ$3)/Z5, 0)</f>
        <v>734.54815781348157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500000</v>
      </c>
      <c r="S6">
        <f t="shared" si="1"/>
        <v>800.31701210462927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716.52623677811243</v>
      </c>
      <c r="AC6">
        <f t="shared" si="2"/>
        <v>771.04087763114512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-1145.658141265538</v>
      </c>
      <c r="AI6">
        <f t="shared" si="6"/>
        <v>-1169.7436244543653</v>
      </c>
      <c r="AJ6">
        <f t="shared" si="7"/>
        <v>-54.514640853032688</v>
      </c>
      <c r="AK6">
        <f>G6*SUM(AB6, AE6:AF6)</f>
        <v>41.91678485151958</v>
      </c>
      <c r="AL6">
        <f t="shared" si="8"/>
        <v>-1182.3414804558784</v>
      </c>
      <c r="AN6">
        <f t="shared" si="9"/>
        <v>0</v>
      </c>
      <c r="AO6">
        <f t="shared" si="9"/>
        <v>0</v>
      </c>
      <c r="AP6">
        <f t="shared" si="9"/>
        <v>-18.579783296597952</v>
      </c>
      <c r="AQ6">
        <f t="shared" si="9"/>
        <v>-883.77218052120816</v>
      </c>
      <c r="AR6">
        <f t="shared" si="9"/>
        <v>-902.35196381780599</v>
      </c>
      <c r="AS6">
        <f t="shared" si="9"/>
        <v>-42.053140707222994</v>
      </c>
      <c r="AT6">
        <f t="shared" si="9"/>
        <v>32.33502823778182</v>
      </c>
      <c r="AU6">
        <f t="shared" si="9"/>
        <v>-912.07007628724716</v>
      </c>
      <c r="AW6">
        <v>3</v>
      </c>
      <c r="AX6">
        <f>IF(Z6&gt;0, (R6*SUMPRODUCT(K6:$K$98, X6:$X$98)-K6*$AZ$3)/Z6, 0)</f>
        <v>800.31701210462927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25</v>
      </c>
      <c r="R7">
        <f t="shared" si="0"/>
        <v>500000</v>
      </c>
      <c r="S7">
        <f t="shared" si="1"/>
        <v>794.089124840767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771.04087763114512</v>
      </c>
      <c r="AC7">
        <f t="shared" si="2"/>
        <v>755.58991038336353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-1133.6839436018911</v>
      </c>
      <c r="AI7">
        <f t="shared" si="6"/>
        <v>-1157.4718877616501</v>
      </c>
      <c r="AJ7">
        <f t="shared" si="7"/>
        <v>15.450967247781591</v>
      </c>
      <c r="AK7">
        <f>G7*SUM(AB7, AE7:AF7)</f>
        <v>37.858107091689227</v>
      </c>
      <c r="AL7">
        <f t="shared" si="8"/>
        <v>-1104.1628134221794</v>
      </c>
      <c r="AN7">
        <f t="shared" si="9"/>
        <v>0</v>
      </c>
      <c r="AO7">
        <f t="shared" si="9"/>
        <v>0</v>
      </c>
      <c r="AP7">
        <f t="shared" si="9"/>
        <v>-16.695713497784133</v>
      </c>
      <c r="AQ7">
        <f t="shared" si="9"/>
        <v>-795.68298093764201</v>
      </c>
      <c r="AR7">
        <f t="shared" si="9"/>
        <v>-812.37869443542615</v>
      </c>
      <c r="AS7">
        <f t="shared" si="9"/>
        <v>10.844355472676577</v>
      </c>
      <c r="AT7">
        <f t="shared" si="9"/>
        <v>26.57094305108188</v>
      </c>
      <c r="AU7">
        <f t="shared" si="9"/>
        <v>-774.9633959116677</v>
      </c>
      <c r="AW7">
        <v>4</v>
      </c>
      <c r="AX7">
        <f>IF(Z7&gt;0, (R7*SUMPRODUCT(K7:$K$98, X7:$X$98)-K7*$AZ$3)/Z7, 0)</f>
        <v>794.089124840767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25</v>
      </c>
      <c r="R8">
        <f t="shared" si="0"/>
        <v>500000</v>
      </c>
      <c r="S8">
        <f t="shared" si="1"/>
        <v>577.87586363733692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755.58991038336353</v>
      </c>
      <c r="AC8">
        <f t="shared" si="2"/>
        <v>543.06351105390786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-1122.2552598381487</v>
      </c>
      <c r="AI8">
        <f t="shared" si="6"/>
        <v>-1145.7492117933182</v>
      </c>
      <c r="AJ8">
        <f t="shared" si="7"/>
        <v>212.52639932945567</v>
      </c>
      <c r="AK8">
        <f t="shared" ref="AK8:AK71" si="22">G8*SUM(AB8:AB8, AE8:AF8)</f>
        <v>16.094065091165643</v>
      </c>
      <c r="AL8">
        <f t="shared" si="8"/>
        <v>-917.12874737269692</v>
      </c>
      <c r="AN8">
        <f t="shared" si="9"/>
        <v>0</v>
      </c>
      <c r="AO8">
        <f t="shared" si="9"/>
        <v>0</v>
      </c>
      <c r="AP8">
        <f t="shared" si="9"/>
        <v>-15.391928757887539</v>
      </c>
      <c r="AQ8">
        <f t="shared" si="9"/>
        <v>-735.23913901562696</v>
      </c>
      <c r="AR8">
        <f t="shared" si="9"/>
        <v>-750.63106777351447</v>
      </c>
      <c r="AS8">
        <f t="shared" si="9"/>
        <v>139.23545957237548</v>
      </c>
      <c r="AT8">
        <f t="shared" si="9"/>
        <v>10.543935042546947</v>
      </c>
      <c r="AU8">
        <f t="shared" si="9"/>
        <v>-600.85167315859201</v>
      </c>
      <c r="AW8">
        <v>5</v>
      </c>
      <c r="AX8">
        <f>IF(Z8&gt;0, (R8*SUMPRODUCT(K8:$K$98, X8:$X$98)-K8*$AZ$3)/Z8, 0)</f>
        <v>577.87586363733692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500000</v>
      </c>
      <c r="S9">
        <f t="shared" si="1"/>
        <v>259.46774027009695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543.06351105390786</v>
      </c>
      <c r="AC9">
        <f t="shared" si="2"/>
        <v>240.82115498378971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-1112.6256369348407</v>
      </c>
      <c r="AI9">
        <f t="shared" si="6"/>
        <v>-1135.8290180886117</v>
      </c>
      <c r="AJ9">
        <f t="shared" si="7"/>
        <v>302.24235607011815</v>
      </c>
      <c r="AK9">
        <f t="shared" si="22"/>
        <v>3.2040747152180562</v>
      </c>
      <c r="AL9">
        <f t="shared" si="8"/>
        <v>-830.3825873032755</v>
      </c>
      <c r="AN9">
        <f t="shared" si="9"/>
        <v>0</v>
      </c>
      <c r="AO9">
        <f t="shared" si="9"/>
        <v>0</v>
      </c>
      <c r="AP9">
        <f t="shared" si="9"/>
        <v>-14.396782794759655</v>
      </c>
      <c r="AQ9">
        <f t="shared" si="9"/>
        <v>-690.34032241584214</v>
      </c>
      <c r="AR9">
        <f t="shared" si="9"/>
        <v>-704.73710521060184</v>
      </c>
      <c r="AS9">
        <f t="shared" si="9"/>
        <v>187.52946059375083</v>
      </c>
      <c r="AT9">
        <f t="shared" si="9"/>
        <v>1.9880019824472348</v>
      </c>
      <c r="AU9">
        <f t="shared" si="9"/>
        <v>-515.21964263440373</v>
      </c>
      <c r="AW9">
        <v>6</v>
      </c>
      <c r="AX9">
        <f>IF(Z9&gt;0, (R9*SUMPRODUCT(K9:$K$98, X9:$X$98)-K9*$AZ$3)/Z9, 0)</f>
        <v>259.46774027009695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500000</v>
      </c>
      <c r="S10">
        <f t="shared" si="1"/>
        <v>-56.698296075205143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240.82115498378971</v>
      </c>
      <c r="AC10">
        <f t="shared" si="2"/>
        <v>-51.972320248373762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-1103.4711317716924</v>
      </c>
      <c r="AI10">
        <f t="shared" si="6"/>
        <v>-1126.3873055573372</v>
      </c>
      <c r="AJ10">
        <f t="shared" si="7"/>
        <v>292.79347523216347</v>
      </c>
      <c r="AK10">
        <f t="shared" si="22"/>
        <v>0.98736673543353792</v>
      </c>
      <c r="AL10">
        <f t="shared" si="8"/>
        <v>-832.6064635897402</v>
      </c>
      <c r="AN10">
        <f t="shared" si="9"/>
        <v>0</v>
      </c>
      <c r="AO10">
        <f t="shared" si="9"/>
        <v>0</v>
      </c>
      <c r="AP10">
        <f t="shared" si="9"/>
        <v>-13.488835927483061</v>
      </c>
      <c r="AQ10">
        <f t="shared" si="9"/>
        <v>-649.52121529582746</v>
      </c>
      <c r="AR10">
        <f t="shared" si="9"/>
        <v>-663.01005122331048</v>
      </c>
      <c r="AS10">
        <f t="shared" si="9"/>
        <v>172.34304404334051</v>
      </c>
      <c r="AT10">
        <f t="shared" si="9"/>
        <v>0.58118026242498311</v>
      </c>
      <c r="AU10">
        <f t="shared" si="9"/>
        <v>-490.08582691754503</v>
      </c>
      <c r="AW10">
        <v>7</v>
      </c>
      <c r="AX10">
        <f>IF(Z10&gt;0, (R10*SUMPRODUCT(K10:$K$98, X10:$X$98)-K10*$AZ$3)/Z10, 0)</f>
        <v>-56.698296075205143</v>
      </c>
    </row>
    <row r="11" spans="1:52" x14ac:dyDescent="0.25">
      <c r="A11" t="s">
        <v>33</v>
      </c>
      <c r="C11" s="12">
        <f>AU100</f>
        <v>6921.5638519260801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500000</v>
      </c>
      <c r="S11">
        <f t="shared" si="1"/>
        <v>-370.72187930894569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-51.972320248373762</v>
      </c>
      <c r="AC11">
        <f t="shared" si="2"/>
        <v>-335.61115504704321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-1094.7757452320366</v>
      </c>
      <c r="AI11">
        <f t="shared" si="6"/>
        <v>-1117.4080184925633</v>
      </c>
      <c r="AJ11">
        <f t="shared" si="7"/>
        <v>283.63883479866945</v>
      </c>
      <c r="AK11">
        <f t="shared" si="22"/>
        <v>-0.12473356859609702</v>
      </c>
      <c r="AL11">
        <f t="shared" si="8"/>
        <v>-833.89391726248994</v>
      </c>
      <c r="AN11">
        <f t="shared" si="9"/>
        <v>0</v>
      </c>
      <c r="AO11">
        <f t="shared" si="9"/>
        <v>0</v>
      </c>
      <c r="AP11">
        <f t="shared" si="9"/>
        <v>-12.658425902511917</v>
      </c>
      <c r="AQ11">
        <f t="shared" si="9"/>
        <v>-612.31752954561375</v>
      </c>
      <c r="AR11">
        <f t="shared" si="9"/>
        <v>-624.97595544812566</v>
      </c>
      <c r="AS11">
        <f t="shared" si="9"/>
        <v>158.64165000322242</v>
      </c>
      <c r="AT11">
        <f t="shared" si="9"/>
        <v>-6.9764562200802641E-2</v>
      </c>
      <c r="AU11">
        <f t="shared" si="9"/>
        <v>-466.40407000710405</v>
      </c>
      <c r="AW11">
        <v>8</v>
      </c>
      <c r="AX11">
        <f>IF(Z11&gt;0, (R11*SUMPRODUCT(K11:$K$98, X11:$X$98)-K11*$AZ$3)/Z11, 0)</f>
        <v>-370.72187930894569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500000</v>
      </c>
      <c r="S12">
        <f t="shared" si="1"/>
        <v>-672.09320257137961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-335.61115504704321</v>
      </c>
      <c r="AC12">
        <f t="shared" si="2"/>
        <v>-600.89444371133413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-1086.931218573545</v>
      </c>
      <c r="AI12">
        <f t="shared" si="6"/>
        <v>-1109.2828225405378</v>
      </c>
      <c r="AJ12">
        <f t="shared" si="7"/>
        <v>265.28328866429092</v>
      </c>
      <c r="AK12">
        <f t="shared" si="22"/>
        <v>-0.77190565660819932</v>
      </c>
      <c r="AL12">
        <f t="shared" si="8"/>
        <v>-844.77143953285508</v>
      </c>
      <c r="AN12">
        <f t="shared" si="9"/>
        <v>0</v>
      </c>
      <c r="AO12">
        <f t="shared" si="9"/>
        <v>0</v>
      </c>
      <c r="AP12">
        <f t="shared" si="9"/>
        <v>-11.880115121719147</v>
      </c>
      <c r="AQ12">
        <f t="shared" si="9"/>
        <v>-577.71549751476243</v>
      </c>
      <c r="AR12">
        <f t="shared" si="9"/>
        <v>-589.59561263648152</v>
      </c>
      <c r="AS12">
        <f t="shared" si="9"/>
        <v>141.00088807291283</v>
      </c>
      <c r="AT12">
        <f t="shared" si="9"/>
        <v>-0.41027606238700692</v>
      </c>
      <c r="AU12">
        <f t="shared" si="9"/>
        <v>-449.00500062595574</v>
      </c>
      <c r="AW12">
        <v>9</v>
      </c>
      <c r="AX12">
        <f>IF(Z12&gt;0, (R12*SUMPRODUCT(K12:$K$98, X12:$X$98)-K12*$AZ$3)/Z12, 0)</f>
        <v>-672.09320257137961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500000</v>
      </c>
      <c r="S13">
        <f t="shared" si="1"/>
        <v>-963.37022943828129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-600.89444371133413</v>
      </c>
      <c r="AC13">
        <f t="shared" si="2"/>
        <v>-850.62172383031702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-1079.5028998956304</v>
      </c>
      <c r="AI13">
        <f t="shared" si="6"/>
        <v>-1101.5770126779585</v>
      </c>
      <c r="AJ13">
        <f t="shared" si="7"/>
        <v>249.72728011898289</v>
      </c>
      <c r="AK13">
        <f t="shared" si="22"/>
        <v>-1.2017888874226683</v>
      </c>
      <c r="AL13">
        <f t="shared" si="8"/>
        <v>-853.05152144639828</v>
      </c>
      <c r="AN13">
        <f t="shared" si="9"/>
        <v>0</v>
      </c>
      <c r="AO13">
        <f t="shared" si="9"/>
        <v>0</v>
      </c>
      <c r="AP13">
        <f t="shared" si="9"/>
        <v>-11.152685938349329</v>
      </c>
      <c r="AQ13">
        <f t="shared" si="9"/>
        <v>-545.40614749924089</v>
      </c>
      <c r="AR13">
        <f t="shared" si="9"/>
        <v>-556.55883343759012</v>
      </c>
      <c r="AS13">
        <f t="shared" si="9"/>
        <v>126.17177201499571</v>
      </c>
      <c r="AT13">
        <f t="shared" si="9"/>
        <v>-0.60718970487246349</v>
      </c>
      <c r="AU13">
        <f t="shared" si="9"/>
        <v>-430.9942511274669</v>
      </c>
      <c r="AW13">
        <v>10</v>
      </c>
      <c r="AX13">
        <f>IF(Z13&gt;0, (R13*SUMPRODUCT(K13:$K$98, X13:$X$98)-K13*$AZ$3)/Z13, 0)</f>
        <v>-963.37022943828129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500000</v>
      </c>
      <c r="S14">
        <f t="shared" si="1"/>
        <v>-825.95981712787477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-850.62172383031702</v>
      </c>
      <c r="AC14">
        <f t="shared" si="2"/>
        <v>-720.22797284924309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-1072.8738428288164</v>
      </c>
      <c r="AI14">
        <f t="shared" si="6"/>
        <v>-1094.6735707911798</v>
      </c>
      <c r="AJ14">
        <f t="shared" si="7"/>
        <v>-130.39375098107394</v>
      </c>
      <c r="AK14">
        <f t="shared" si="22"/>
        <v>-59.543520668122198</v>
      </c>
      <c r="AL14">
        <f t="shared" si="8"/>
        <v>-1284.610842440376</v>
      </c>
      <c r="AN14">
        <f t="shared" si="9"/>
        <v>0</v>
      </c>
      <c r="AO14">
        <f t="shared" si="9"/>
        <v>0</v>
      </c>
      <c r="AP14">
        <f t="shared" si="9"/>
        <v>-9.8339787805784269</v>
      </c>
      <c r="AQ14">
        <f t="shared" si="9"/>
        <v>-483.97936996422891</v>
      </c>
      <c r="AR14">
        <f t="shared" si="9"/>
        <v>-493.81334874480734</v>
      </c>
      <c r="AS14">
        <f t="shared" si="9"/>
        <v>-58.82134779304333</v>
      </c>
      <c r="AT14">
        <f t="shared" si="9"/>
        <v>-26.860414028201717</v>
      </c>
      <c r="AU14">
        <f t="shared" si="9"/>
        <v>-579.4951105660524</v>
      </c>
      <c r="AW14">
        <v>11</v>
      </c>
      <c r="AX14">
        <f>IF(Z14&gt;0, (R14*SUMPRODUCT(K14:$K$98, X14:$X$98)-K14*$AZ$3)/Z14, 0)</f>
        <v>-825.95981712787477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500000</v>
      </c>
      <c r="S15">
        <f t="shared" si="1"/>
        <v>-697.70382284482616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-720.22797284924309</v>
      </c>
      <c r="AC15">
        <f t="shared" si="2"/>
        <v>-600.81457631319336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-1068.980616248195</v>
      </c>
      <c r="AI15">
        <f t="shared" si="6"/>
        <v>-1090.5088979001223</v>
      </c>
      <c r="AJ15">
        <f t="shared" si="7"/>
        <v>-119.41339653604973</v>
      </c>
      <c r="AK15">
        <f t="shared" si="22"/>
        <v>-50.415958099447018</v>
      </c>
      <c r="AL15">
        <f t="shared" si="8"/>
        <v>-1260.3382525356189</v>
      </c>
      <c r="AN15">
        <f t="shared" si="9"/>
        <v>0</v>
      </c>
      <c r="AO15">
        <f t="shared" si="9"/>
        <v>0</v>
      </c>
      <c r="AP15">
        <f t="shared" si="9"/>
        <v>-8.6710069973972015</v>
      </c>
      <c r="AQ15">
        <f t="shared" si="9"/>
        <v>-430.55635156743887</v>
      </c>
      <c r="AR15">
        <f t="shared" si="9"/>
        <v>-439.22735856483604</v>
      </c>
      <c r="AS15">
        <f t="shared" si="9"/>
        <v>-48.0964720588536</v>
      </c>
      <c r="AT15">
        <f t="shared" si="9"/>
        <v>-20.306178288114893</v>
      </c>
      <c r="AU15">
        <f t="shared" si="9"/>
        <v>-507.63000891180451</v>
      </c>
      <c r="AW15">
        <v>12</v>
      </c>
      <c r="AX15">
        <f>IF(Z15&gt;0, (R15*SUMPRODUCT(K15:$K$98, X15:$X$98)-K15*$AZ$3)/Z15, 0)</f>
        <v>-697.70382284482616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500000</v>
      </c>
      <c r="S16">
        <f t="shared" si="1"/>
        <v>-579.29797853973184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-600.81457631319336</v>
      </c>
      <c r="AC16">
        <f t="shared" si="2"/>
        <v>-492.62738636252055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-1066.5489628121879</v>
      </c>
      <c r="AI16">
        <f t="shared" si="6"/>
        <v>-1087.8086341994554</v>
      </c>
      <c r="AJ16">
        <f t="shared" si="7"/>
        <v>-108.1871899506728</v>
      </c>
      <c r="AK16">
        <f t="shared" si="22"/>
        <v>-42.05702034192354</v>
      </c>
      <c r="AL16">
        <f t="shared" si="8"/>
        <v>-1238.0528444920517</v>
      </c>
      <c r="AN16">
        <f t="shared" si="9"/>
        <v>0</v>
      </c>
      <c r="AO16">
        <f t="shared" si="9"/>
        <v>0</v>
      </c>
      <c r="AP16">
        <f t="shared" si="9"/>
        <v>-7.6453732857518384</v>
      </c>
      <c r="AQ16">
        <f t="shared" si="9"/>
        <v>-383.55084609229709</v>
      </c>
      <c r="AR16">
        <f t="shared" si="9"/>
        <v>-391.19621937804897</v>
      </c>
      <c r="AS16">
        <f t="shared" si="9"/>
        <v>-38.906125915229694</v>
      </c>
      <c r="AT16">
        <f t="shared" si="9"/>
        <v>-15.124486824995662</v>
      </c>
      <c r="AU16">
        <f t="shared" si="9"/>
        <v>-445.22683211827427</v>
      </c>
      <c r="AW16">
        <v>13</v>
      </c>
      <c r="AX16">
        <f>IF(Z16&gt;0, (R16*SUMPRODUCT(K16:$K$98, X16:$X$98)-K16*$AZ$3)/Z16, 0)</f>
        <v>-579.29797853973184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500000</v>
      </c>
      <c r="S17">
        <f t="shared" si="1"/>
        <v>-470.56249165370235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-492.62738636252055</v>
      </c>
      <c r="AC17">
        <f t="shared" si="2"/>
        <v>-395.15721324222295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-1063.984899885713</v>
      </c>
      <c r="AI17">
        <f t="shared" si="6"/>
        <v>-1084.9787753141136</v>
      </c>
      <c r="AJ17">
        <f t="shared" si="7"/>
        <v>-97.470173120297602</v>
      </c>
      <c r="AK17">
        <f t="shared" si="22"/>
        <v>-34.483917045376444</v>
      </c>
      <c r="AL17">
        <f t="shared" si="8"/>
        <v>-1216.9328654797878</v>
      </c>
      <c r="AN17">
        <f t="shared" si="9"/>
        <v>0</v>
      </c>
      <c r="AO17">
        <f t="shared" si="9"/>
        <v>0</v>
      </c>
      <c r="AP17">
        <f t="shared" si="9"/>
        <v>-6.7408822453802246</v>
      </c>
      <c r="AQ17">
        <f t="shared" si="9"/>
        <v>-341.63282265120608</v>
      </c>
      <c r="AR17">
        <f t="shared" si="9"/>
        <v>-348.37370489658633</v>
      </c>
      <c r="AS17">
        <f t="shared" si="9"/>
        <v>-31.29650653027667</v>
      </c>
      <c r="AT17">
        <f t="shared" si="9"/>
        <v>-11.072373224044272</v>
      </c>
      <c r="AU17">
        <f t="shared" si="9"/>
        <v>-390.7425846509073</v>
      </c>
      <c r="AW17">
        <v>14</v>
      </c>
      <c r="AX17">
        <f>IF(Z17&gt;0, (R17*SUMPRODUCT(K17:$K$98, X17:$X$98)-K17*$AZ$3)/Z17, 0)</f>
        <v>-470.56249165370235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500000</v>
      </c>
      <c r="S18">
        <f t="shared" si="1"/>
        <v>-370.59133676283966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-395.15721324222295</v>
      </c>
      <c r="AC18">
        <f t="shared" si="2"/>
        <v>-307.3069830250397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-1061.6707773519272</v>
      </c>
      <c r="AI18">
        <f t="shared" si="6"/>
        <v>-1082.4016304871761</v>
      </c>
      <c r="AJ18">
        <f t="shared" si="7"/>
        <v>-87.850230217183253</v>
      </c>
      <c r="AK18">
        <f t="shared" si="22"/>
        <v>-27.661004926955609</v>
      </c>
      <c r="AL18">
        <f t="shared" si="8"/>
        <v>-1197.9128656313151</v>
      </c>
      <c r="AN18">
        <f t="shared" si="9"/>
        <v>0</v>
      </c>
      <c r="AO18">
        <f t="shared" si="9"/>
        <v>0</v>
      </c>
      <c r="AP18">
        <f t="shared" si="9"/>
        <v>-5.9432401193276085</v>
      </c>
      <c r="AQ18">
        <f t="shared" si="9"/>
        <v>-304.36587999107201</v>
      </c>
      <c r="AR18">
        <f t="shared" si="9"/>
        <v>-310.30912011039959</v>
      </c>
      <c r="AS18">
        <f t="shared" si="9"/>
        <v>-25.185408883688069</v>
      </c>
      <c r="AT18">
        <f t="shared" si="9"/>
        <v>-7.9300158633258055</v>
      </c>
      <c r="AU18">
        <f t="shared" si="9"/>
        <v>-343.42454485741348</v>
      </c>
      <c r="AW18">
        <v>15</v>
      </c>
      <c r="AX18">
        <f>IF(Z18&gt;0, (R18*SUMPRODUCT(K18:$K$98, X18:$X$98)-K18*$AZ$3)/Z18, 0)</f>
        <v>-370.59133676283966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500000</v>
      </c>
      <c r="S19">
        <f t="shared" si="1"/>
        <v>-278.70126621765399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-307.3069830250397</v>
      </c>
      <c r="AC19">
        <f t="shared" si="2"/>
        <v>-228.20585152647845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-1061.4648737845782</v>
      </c>
      <c r="AI19">
        <f t="shared" si="6"/>
        <v>-1081.9353451447855</v>
      </c>
      <c r="AJ19">
        <f t="shared" si="7"/>
        <v>-79.101131498561244</v>
      </c>
      <c r="AK19">
        <f t="shared" si="22"/>
        <v>-21.51148881175278</v>
      </c>
      <c r="AL19">
        <f t="shared" si="8"/>
        <v>-1182.5479654550995</v>
      </c>
      <c r="AN19">
        <f t="shared" si="9"/>
        <v>0</v>
      </c>
      <c r="AO19">
        <f t="shared" si="9"/>
        <v>0</v>
      </c>
      <c r="AP19">
        <f t="shared" si="9"/>
        <v>-5.2398146210854284</v>
      </c>
      <c r="AQ19">
        <f t="shared" si="9"/>
        <v>-271.70254497592293</v>
      </c>
      <c r="AR19">
        <f t="shared" si="9"/>
        <v>-276.94235959700842</v>
      </c>
      <c r="AS19">
        <f t="shared" si="9"/>
        <v>-20.247470518742741</v>
      </c>
      <c r="AT19">
        <f t="shared" si="9"/>
        <v>-5.5062832513103928</v>
      </c>
      <c r="AU19">
        <f t="shared" si="9"/>
        <v>-302.69611336706151</v>
      </c>
      <c r="AW19">
        <v>16</v>
      </c>
      <c r="AX19">
        <f>IF(Z19&gt;0, (R19*SUMPRODUCT(K19:$K$98, X19:$X$98)-K19*$AZ$3)/Z19, 0)</f>
        <v>-278.70126621765399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500000</v>
      </c>
      <c r="S20">
        <f t="shared" si="1"/>
        <v>-194.8365225955647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-228.20585152647845</v>
      </c>
      <c r="AC20">
        <f t="shared" si="2"/>
        <v>-157.52713624380021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-1060.6938499062228</v>
      </c>
      <c r="AI20">
        <f t="shared" si="6"/>
        <v>-1080.9065818603326</v>
      </c>
      <c r="AJ20">
        <f t="shared" si="7"/>
        <v>-70.67871528267824</v>
      </c>
      <c r="AK20">
        <f t="shared" si="22"/>
        <v>-15.974409606853493</v>
      </c>
      <c r="AL20">
        <f t="shared" si="8"/>
        <v>-1167.5597067498643</v>
      </c>
      <c r="AN20">
        <f t="shared" si="9"/>
        <v>0</v>
      </c>
      <c r="AO20">
        <f t="shared" si="9"/>
        <v>0</v>
      </c>
      <c r="AP20">
        <f t="shared" si="9"/>
        <v>-4.6195010853146545</v>
      </c>
      <c r="AQ20">
        <f t="shared" si="9"/>
        <v>-242.41534503860566</v>
      </c>
      <c r="AR20">
        <f t="shared" si="9"/>
        <v>-247.03484612392032</v>
      </c>
      <c r="AS20">
        <f t="shared" si="9"/>
        <v>-16.153204955087293</v>
      </c>
      <c r="AT20">
        <f t="shared" si="9"/>
        <v>-3.6508574241057148</v>
      </c>
      <c r="AU20">
        <f t="shared" si="9"/>
        <v>-266.83890850311332</v>
      </c>
      <c r="AW20">
        <v>17</v>
      </c>
      <c r="AX20">
        <f>IF(Z20&gt;0, (R20*SUMPRODUCT(K20:$K$98, X20:$X$98)-K20*$AZ$3)/Z20, 0)</f>
        <v>-194.8365225955647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25</v>
      </c>
      <c r="R21">
        <f t="shared" si="0"/>
        <v>500000</v>
      </c>
      <c r="S21">
        <f t="shared" si="1"/>
        <v>-118.0568748234664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-157.52713624380021</v>
      </c>
      <c r="AC21">
        <f t="shared" si="2"/>
        <v>-94.244927480083334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-1061.5662141556209</v>
      </c>
      <c r="AI21">
        <f t="shared" si="6"/>
        <v>-1081.5237404794818</v>
      </c>
      <c r="AJ21">
        <f t="shared" si="7"/>
        <v>-63.282208763716881</v>
      </c>
      <c r="AK21">
        <f t="shared" si="22"/>
        <v>-11.026899537066017</v>
      </c>
      <c r="AL21">
        <f t="shared" si="8"/>
        <v>-1155.8328487802648</v>
      </c>
      <c r="AN21">
        <f t="shared" si="9"/>
        <v>0</v>
      </c>
      <c r="AO21">
        <f t="shared" si="9"/>
        <v>0</v>
      </c>
      <c r="AP21">
        <f t="shared" si="9"/>
        <v>-4.0724779808245435</v>
      </c>
      <c r="AQ21">
        <f t="shared" si="9"/>
        <v>-216.62028460748061</v>
      </c>
      <c r="AR21">
        <f t="shared" si="9"/>
        <v>-220.69276258830516</v>
      </c>
      <c r="AS21">
        <f t="shared" si="9"/>
        <v>-12.913193628614099</v>
      </c>
      <c r="AT21">
        <f t="shared" si="9"/>
        <v>-2.2501188189728607</v>
      </c>
      <c r="AU21">
        <f t="shared" si="9"/>
        <v>-235.85607503589216</v>
      </c>
      <c r="AW21">
        <v>18</v>
      </c>
      <c r="AX21">
        <f>IF(Z21&gt;0, (R21*SUMPRODUCT(K21:$K$98, X21:$X$98)-K21*$AZ$3)/Z21, 0)</f>
        <v>-118.0568748234664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25</v>
      </c>
      <c r="R22">
        <f t="shared" si="0"/>
        <v>500000</v>
      </c>
      <c r="S22">
        <f t="shared" si="1"/>
        <v>-48.111365746600029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-94.244927480083334</v>
      </c>
      <c r="AC22">
        <f t="shared" si="2"/>
        <v>-37.920967621204909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-1063.2911002247645</v>
      </c>
      <c r="AI22">
        <f t="shared" si="6"/>
        <v>-1082.9958867303756</v>
      </c>
      <c r="AJ22">
        <f t="shared" si="7"/>
        <v>-56.323959858878425</v>
      </c>
      <c r="AK22">
        <f t="shared" si="22"/>
        <v>-6.5971449236058337</v>
      </c>
      <c r="AL22">
        <f t="shared" si="8"/>
        <v>-1145.9169915128598</v>
      </c>
      <c r="AN22">
        <f t="shared" si="9"/>
        <v>0</v>
      </c>
      <c r="AO22">
        <f t="shared" si="9"/>
        <v>0</v>
      </c>
      <c r="AP22">
        <f t="shared" si="9"/>
        <v>-3.5900933821520966</v>
      </c>
      <c r="AQ22">
        <f t="shared" si="9"/>
        <v>-193.72523224908548</v>
      </c>
      <c r="AR22">
        <f t="shared" si="9"/>
        <v>-197.31532563123758</v>
      </c>
      <c r="AS22">
        <f t="shared" si="9"/>
        <v>-10.261886140627794</v>
      </c>
      <c r="AT22">
        <f t="shared" si="9"/>
        <v>-1.2019600580088157</v>
      </c>
      <c r="AU22">
        <f t="shared" si="9"/>
        <v>-208.77917182987417</v>
      </c>
      <c r="AW22">
        <v>19</v>
      </c>
      <c r="AX22">
        <f>IF(Z22&gt;0, (R22*SUMPRODUCT(K22:$K$98, X22:$X$98)-K22*$AZ$3)/Z22, 0)</f>
        <v>-48.111365746600029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500000</v>
      </c>
      <c r="S23">
        <f t="shared" si="1"/>
        <v>15.490069317137603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-37.920967621204909</v>
      </c>
      <c r="AC23">
        <f t="shared" si="2"/>
        <v>12.054018403243845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-1066.1846177669531</v>
      </c>
      <c r="AI23">
        <f t="shared" si="6"/>
        <v>-1085.6390471766197</v>
      </c>
      <c r="AJ23">
        <f t="shared" si="7"/>
        <v>-49.974986024448754</v>
      </c>
      <c r="AK23">
        <f t="shared" si="22"/>
        <v>-2.6544677334843438</v>
      </c>
      <c r="AL23">
        <f t="shared" si="8"/>
        <v>-1138.2685009345528</v>
      </c>
      <c r="AN23">
        <f t="shared" si="9"/>
        <v>0</v>
      </c>
      <c r="AO23">
        <f t="shared" si="9"/>
        <v>0</v>
      </c>
      <c r="AP23">
        <f t="shared" si="9"/>
        <v>-3.1647141318258645</v>
      </c>
      <c r="AQ23">
        <f t="shared" si="9"/>
        <v>-173.43965510013166</v>
      </c>
      <c r="AR23">
        <f t="shared" si="9"/>
        <v>-176.60436923195752</v>
      </c>
      <c r="AS23">
        <f t="shared" si="9"/>
        <v>-8.1295904998780131</v>
      </c>
      <c r="AT23">
        <f t="shared" si="9"/>
        <v>-0.43181073943291964</v>
      </c>
      <c r="AU23">
        <f t="shared" si="9"/>
        <v>-185.16577047126844</v>
      </c>
      <c r="AW23">
        <v>20</v>
      </c>
      <c r="AX23">
        <f>IF(Z23&gt;0, (R23*SUMPRODUCT(K23:$K$98, X23:$X$98)-K23*$AZ$3)/Z23, 0)</f>
        <v>15.490069317137603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500000</v>
      </c>
      <c r="S24">
        <f t="shared" si="1"/>
        <v>73.157729318466352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12.054018403243845</v>
      </c>
      <c r="AC24">
        <f t="shared" si="2"/>
        <v>56.203843904481566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-1069.8430402480326</v>
      </c>
      <c r="AI24">
        <f t="shared" si="6"/>
        <v>-1089.0494332115902</v>
      </c>
      <c r="AJ24">
        <f t="shared" si="7"/>
        <v>-44.149825501237721</v>
      </c>
      <c r="AK24">
        <f t="shared" si="22"/>
        <v>0.84378128822706921</v>
      </c>
      <c r="AL24">
        <f t="shared" si="8"/>
        <v>-1132.3554774246008</v>
      </c>
      <c r="AN24">
        <f t="shared" si="9"/>
        <v>0</v>
      </c>
      <c r="AO24">
        <f t="shared" si="9"/>
        <v>0</v>
      </c>
      <c r="AP24">
        <f t="shared" si="9"/>
        <v>-2.7896118315977265</v>
      </c>
      <c r="AQ24">
        <f t="shared" si="9"/>
        <v>-155.38819853843054</v>
      </c>
      <c r="AR24">
        <f t="shared" si="9"/>
        <v>-158.17781037002828</v>
      </c>
      <c r="AS24">
        <f t="shared" si="9"/>
        <v>-6.4124937886522897</v>
      </c>
      <c r="AT24">
        <f t="shared" si="9"/>
        <v>0.12255410317726897</v>
      </c>
      <c r="AU24">
        <f t="shared" si="9"/>
        <v>-164.4677500555033</v>
      </c>
      <c r="AW24">
        <v>21</v>
      </c>
      <c r="AX24">
        <f>IF(Z24&gt;0, (R24*SUMPRODUCT(K24:$K$98, X24:$X$98)-K24*$AZ$3)/Z24, 0)</f>
        <v>73.157729318466352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500000</v>
      </c>
      <c r="S25">
        <f t="shared" si="1"/>
        <v>125.38146676576221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56.203843904481566</v>
      </c>
      <c r="AC25">
        <f t="shared" si="2"/>
        <v>95.091967331560227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-1075.9613402114567</v>
      </c>
      <c r="AI25">
        <f t="shared" si="6"/>
        <v>-1094.9218711783681</v>
      </c>
      <c r="AJ25">
        <f t="shared" si="7"/>
        <v>-38.888123427078661</v>
      </c>
      <c r="AK25">
        <f t="shared" si="22"/>
        <v>3.9342690733137098</v>
      </c>
      <c r="AL25">
        <f t="shared" si="8"/>
        <v>-1129.8757255321329</v>
      </c>
      <c r="AN25">
        <f t="shared" si="9"/>
        <v>0</v>
      </c>
      <c r="AO25">
        <f t="shared" si="9"/>
        <v>0</v>
      </c>
      <c r="AP25">
        <f t="shared" si="9"/>
        <v>-2.4588409563043321</v>
      </c>
      <c r="AQ25">
        <f t="shared" si="9"/>
        <v>-139.53289680172873</v>
      </c>
      <c r="AR25">
        <f t="shared" si="9"/>
        <v>-141.99173775803308</v>
      </c>
      <c r="AS25">
        <f t="shared" si="9"/>
        <v>-5.0430924515346067</v>
      </c>
      <c r="AT25">
        <f t="shared" si="9"/>
        <v>0.51020416819904402</v>
      </c>
      <c r="AU25">
        <f t="shared" si="9"/>
        <v>-146.52462604136863</v>
      </c>
      <c r="AW25">
        <v>22</v>
      </c>
      <c r="AX25">
        <f>IF(Z25&gt;0, (R25*SUMPRODUCT(K25:$K$98, X25:$X$98)-K25*$AZ$3)/Z25, 0)</f>
        <v>125.38146676576221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500000</v>
      </c>
      <c r="S26">
        <f t="shared" si="1"/>
        <v>172.33294574404474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95.091967331560227</v>
      </c>
      <c r="AC26">
        <f t="shared" si="2"/>
        <v>129.02007228475054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-1084.772931363889</v>
      </c>
      <c r="AI26">
        <f t="shared" si="6"/>
        <v>-1103.4896183745632</v>
      </c>
      <c r="AJ26">
        <f t="shared" si="7"/>
        <v>-33.928104953190314</v>
      </c>
      <c r="AK26">
        <f t="shared" si="22"/>
        <v>6.6564377132092165</v>
      </c>
      <c r="AL26">
        <f t="shared" si="8"/>
        <v>-1130.7612856145442</v>
      </c>
      <c r="AN26">
        <f t="shared" si="9"/>
        <v>0</v>
      </c>
      <c r="AO26">
        <f t="shared" si="9"/>
        <v>0</v>
      </c>
      <c r="AP26">
        <f t="shared" si="9"/>
        <v>-2.1671596130633546</v>
      </c>
      <c r="AQ26">
        <f t="shared" si="9"/>
        <v>-125.60321625592539</v>
      </c>
      <c r="AR26">
        <f t="shared" si="9"/>
        <v>-127.77037586898875</v>
      </c>
      <c r="AS26">
        <f t="shared" si="9"/>
        <v>-3.9284526561990472</v>
      </c>
      <c r="AT26">
        <f t="shared" si="9"/>
        <v>0.77073271411291655</v>
      </c>
      <c r="AU26">
        <f t="shared" si="9"/>
        <v>-130.92809581107488</v>
      </c>
      <c r="AW26">
        <v>23</v>
      </c>
      <c r="AX26">
        <f>IF(Z26&gt;0, (R26*SUMPRODUCT(K26:$K$98, X26:$X$98)-K26*$AZ$3)/Z26, 0)</f>
        <v>172.33294574404474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500000</v>
      </c>
      <c r="S27">
        <f t="shared" si="1"/>
        <v>214.20074064785513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129.02007228475054</v>
      </c>
      <c r="AC27">
        <f t="shared" si="2"/>
        <v>158.29275045285999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-1094.1303565927399</v>
      </c>
      <c r="AI27">
        <f t="shared" si="6"/>
        <v>-1112.6051702154775</v>
      </c>
      <c r="AJ27">
        <f t="shared" si="7"/>
        <v>-29.272678168109451</v>
      </c>
      <c r="AK27">
        <f t="shared" si="22"/>
        <v>9.0314050599325384</v>
      </c>
      <c r="AL27">
        <f t="shared" si="8"/>
        <v>-1132.8464433236545</v>
      </c>
      <c r="AN27">
        <f t="shared" si="9"/>
        <v>0</v>
      </c>
      <c r="AO27">
        <f t="shared" si="9"/>
        <v>0</v>
      </c>
      <c r="AP27">
        <f t="shared" si="9"/>
        <v>-1.9099586450409354</v>
      </c>
      <c r="AQ27">
        <f t="shared" si="9"/>
        <v>-113.11311583701675</v>
      </c>
      <c r="AR27">
        <f t="shared" si="9"/>
        <v>-115.02307448205768</v>
      </c>
      <c r="AS27">
        <f t="shared" si="9"/>
        <v>-3.0262608258126877</v>
      </c>
      <c r="AT27">
        <f t="shared" si="9"/>
        <v>0.93368250004183007</v>
      </c>
      <c r="AU27">
        <f t="shared" si="9"/>
        <v>-117.11565280782855</v>
      </c>
      <c r="AW27">
        <v>24</v>
      </c>
      <c r="AX27">
        <f>IF(Z27&gt;0, (R27*SUMPRODUCT(K27:$K$98, X27:$X$98)-K27*$AZ$3)/Z27, 0)</f>
        <v>214.20074064785513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25</v>
      </c>
      <c r="R28">
        <f t="shared" si="0"/>
        <v>500000</v>
      </c>
      <c r="S28">
        <f t="shared" si="1"/>
        <v>251.52688037674756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158.29275045285999</v>
      </c>
      <c r="AC28">
        <f t="shared" si="2"/>
        <v>183.46168320873198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-1105.3318412124088</v>
      </c>
      <c r="AI28">
        <f t="shared" si="6"/>
        <v>-1123.5666401068586</v>
      </c>
      <c r="AJ28">
        <f t="shared" si="7"/>
        <v>-25.168932755871992</v>
      </c>
      <c r="AK28">
        <f t="shared" si="22"/>
        <v>11.0804925317002</v>
      </c>
      <c r="AL28">
        <f t="shared" si="8"/>
        <v>-1137.6550803310304</v>
      </c>
      <c r="AN28">
        <f t="shared" si="9"/>
        <v>0</v>
      </c>
      <c r="AO28">
        <f t="shared" si="9"/>
        <v>0</v>
      </c>
      <c r="AP28">
        <f t="shared" si="9"/>
        <v>-1.6831656261982735</v>
      </c>
      <c r="AQ28">
        <f t="shared" si="9"/>
        <v>-102.0278080082067</v>
      </c>
      <c r="AR28">
        <f t="shared" si="9"/>
        <v>-103.71097363440499</v>
      </c>
      <c r="AS28">
        <f t="shared" si="9"/>
        <v>-2.3232218083674114</v>
      </c>
      <c r="AT28">
        <f t="shared" si="9"/>
        <v>1.0227863909363555</v>
      </c>
      <c r="AU28">
        <f t="shared" si="9"/>
        <v>-105.01140905183605</v>
      </c>
      <c r="AW28">
        <v>25</v>
      </c>
      <c r="AX28">
        <f>IF(Z28&gt;0, (R28*SUMPRODUCT(K28:$K$98, X28:$X$98)-K28*$AZ$3)/Z28, 0)</f>
        <v>251.52688037674756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500000</v>
      </c>
      <c r="S29">
        <f t="shared" si="1"/>
        <v>284.6378278231511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183.46168320873198</v>
      </c>
      <c r="AC29">
        <f t="shared" si="2"/>
        <v>204.89999001560363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-1117.9583795077506</v>
      </c>
      <c r="AI29">
        <f t="shared" si="6"/>
        <v>-1135.9549324942805</v>
      </c>
      <c r="AJ29">
        <f t="shared" si="7"/>
        <v>-21.438306806871651</v>
      </c>
      <c r="AK29">
        <f t="shared" si="22"/>
        <v>12.842317824611239</v>
      </c>
      <c r="AL29">
        <f t="shared" si="8"/>
        <v>-1144.5509214765409</v>
      </c>
      <c r="AN29">
        <f t="shared" si="9"/>
        <v>0</v>
      </c>
      <c r="AO29">
        <f t="shared" si="9"/>
        <v>0</v>
      </c>
      <c r="AP29">
        <f t="shared" si="9"/>
        <v>-1.4831913435874682</v>
      </c>
      <c r="AQ29">
        <f t="shared" si="9"/>
        <v>-92.136877112970993</v>
      </c>
      <c r="AR29">
        <f t="shared" si="9"/>
        <v>-93.620068456558457</v>
      </c>
      <c r="AS29">
        <f t="shared" si="9"/>
        <v>-1.7668445229997123</v>
      </c>
      <c r="AT29">
        <f t="shared" si="9"/>
        <v>1.0584034977875663</v>
      </c>
      <c r="AU29">
        <f t="shared" si="9"/>
        <v>-94.32850948177061</v>
      </c>
      <c r="AW29">
        <v>26</v>
      </c>
      <c r="AX29">
        <f>IF(Z29&gt;0, (R29*SUMPRODUCT(K29:$K$98, X29:$X$98)-K29*$AZ$3)/Z29, 0)</f>
        <v>284.6378278231511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500000</v>
      </c>
      <c r="S30">
        <f t="shared" si="1"/>
        <v>313.91055044935814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204.89999001560363</v>
      </c>
      <c r="AC30">
        <f t="shared" si="2"/>
        <v>223.000715416096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-1133.8828989859837</v>
      </c>
      <c r="AI30">
        <f t="shared" si="6"/>
        <v>-1151.6427922976989</v>
      </c>
      <c r="AJ30">
        <f t="shared" si="7"/>
        <v>-18.100725400492365</v>
      </c>
      <c r="AK30">
        <f t="shared" si="22"/>
        <v>14.342999301092256</v>
      </c>
      <c r="AL30">
        <f t="shared" si="8"/>
        <v>-1155.4005183970989</v>
      </c>
      <c r="AN30">
        <f t="shared" si="9"/>
        <v>0</v>
      </c>
      <c r="AO30">
        <f t="shared" si="9"/>
        <v>0</v>
      </c>
      <c r="AP30">
        <f t="shared" si="9"/>
        <v>-1.3068633616893743</v>
      </c>
      <c r="AQ30">
        <f t="shared" si="9"/>
        <v>-83.436876062393594</v>
      </c>
      <c r="AR30">
        <f t="shared" si="9"/>
        <v>-84.74373942408296</v>
      </c>
      <c r="AS30">
        <f t="shared" si="9"/>
        <v>-1.3319435218847673</v>
      </c>
      <c r="AT30">
        <f t="shared" si="9"/>
        <v>1.0554309057120947</v>
      </c>
      <c r="AU30">
        <f t="shared" si="9"/>
        <v>-85.020252040255627</v>
      </c>
      <c r="AW30">
        <v>27</v>
      </c>
      <c r="AX30">
        <f>IF(Z30&gt;0, (R30*SUMPRODUCT(K30:$K$98, X30:$X$98)-K30*$AZ$3)/Z30, 0)</f>
        <v>313.91055044935814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25</v>
      </c>
      <c r="R31">
        <f t="shared" si="0"/>
        <v>500000</v>
      </c>
      <c r="S31">
        <f t="shared" si="1"/>
        <v>339.50855917745906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223.000715416096</v>
      </c>
      <c r="AC31">
        <f t="shared" si="2"/>
        <v>237.99027016929426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-1153.5896076880676</v>
      </c>
      <c r="AI31">
        <f t="shared" si="6"/>
        <v>-1171.1142225862814</v>
      </c>
      <c r="AJ31">
        <f t="shared" si="7"/>
        <v>-14.989554753198263</v>
      </c>
      <c r="AK31">
        <f t="shared" si="22"/>
        <v>15.610050079126722</v>
      </c>
      <c r="AL31">
        <f t="shared" si="8"/>
        <v>-1170.4937272603529</v>
      </c>
      <c r="AN31">
        <f t="shared" si="9"/>
        <v>0</v>
      </c>
      <c r="AO31">
        <f t="shared" si="9"/>
        <v>0</v>
      </c>
      <c r="AP31">
        <f t="shared" si="9"/>
        <v>-1.1513842663142093</v>
      </c>
      <c r="AQ31">
        <f t="shared" si="9"/>
        <v>-75.791960724398663</v>
      </c>
      <c r="AR31">
        <f t="shared" si="9"/>
        <v>-76.943344990712887</v>
      </c>
      <c r="AS31">
        <f t="shared" si="9"/>
        <v>-0.98482834585124479</v>
      </c>
      <c r="AT31">
        <f t="shared" si="9"/>
        <v>1.0255954930750255</v>
      </c>
      <c r="AU31">
        <f t="shared" si="9"/>
        <v>-76.902577843489098</v>
      </c>
      <c r="AW31">
        <v>28</v>
      </c>
      <c r="AX31">
        <f>IF(Z31&gt;0, (R31*SUMPRODUCT(K31:$K$98, X31:$X$98)-K31*$AZ$3)/Z31, 0)</f>
        <v>339.50855917745906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500000</v>
      </c>
      <c r="S32">
        <f t="shared" si="1"/>
        <v>361.58264413798355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237.99027016929426</v>
      </c>
      <c r="AC32">
        <f t="shared" si="2"/>
        <v>250.0790512445318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-1175.6286261700232</v>
      </c>
      <c r="AI32">
        <f t="shared" si="6"/>
        <v>-1192.9192134879461</v>
      </c>
      <c r="AJ32">
        <f t="shared" si="7"/>
        <v>-12.088781075237534</v>
      </c>
      <c r="AK32">
        <f t="shared" si="22"/>
        <v>16.659318911850601</v>
      </c>
      <c r="AL32">
        <f t="shared" si="8"/>
        <v>-1188.3486756513332</v>
      </c>
      <c r="AN32">
        <f t="shared" si="9"/>
        <v>0</v>
      </c>
      <c r="AO32">
        <f t="shared" si="9"/>
        <v>0</v>
      </c>
      <c r="AP32">
        <f t="shared" si="9"/>
        <v>-1.01429323782672</v>
      </c>
      <c r="AQ32">
        <f t="shared" si="9"/>
        <v>-68.964237234655599</v>
      </c>
      <c r="AR32">
        <f t="shared" si="9"/>
        <v>-69.978530472482305</v>
      </c>
      <c r="AS32">
        <f t="shared" si="9"/>
        <v>-0.70914704473173051</v>
      </c>
      <c r="AT32">
        <f t="shared" si="9"/>
        <v>0.97726203328983263</v>
      </c>
      <c r="AU32">
        <f t="shared" si="9"/>
        <v>-69.710415483924223</v>
      </c>
      <c r="AW32">
        <v>29</v>
      </c>
      <c r="AX32">
        <f>IF(Z32&gt;0, (R32*SUMPRODUCT(K32:$K$98, X32:$X$98)-K32*$AZ$3)/Z32, 0)</f>
        <v>361.58264413798355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500000</v>
      </c>
      <c r="S33">
        <f t="shared" si="1"/>
        <v>380.44638157382855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250.0790512445318</v>
      </c>
      <c r="AC33">
        <f t="shared" si="2"/>
        <v>259.57976204526585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-1202.0571918705953</v>
      </c>
      <c r="AI33">
        <f t="shared" si="6"/>
        <v>-1219.1147704557454</v>
      </c>
      <c r="AJ33">
        <f t="shared" si="7"/>
        <v>-9.5007108007340548</v>
      </c>
      <c r="AK33">
        <f t="shared" si="22"/>
        <v>17.505533587117228</v>
      </c>
      <c r="AL33">
        <f t="shared" si="8"/>
        <v>-1211.1099476693623</v>
      </c>
      <c r="AN33">
        <f t="shared" si="9"/>
        <v>0</v>
      </c>
      <c r="AO33">
        <f t="shared" si="9"/>
        <v>0</v>
      </c>
      <c r="AP33">
        <f t="shared" si="9"/>
        <v>-0.89341480045586719</v>
      </c>
      <c r="AQ33">
        <f t="shared" si="9"/>
        <v>-62.959445319310369</v>
      </c>
      <c r="AR33">
        <f t="shared" si="9"/>
        <v>-63.852860119766227</v>
      </c>
      <c r="AS33">
        <f t="shared" si="9"/>
        <v>-0.49761316366533637</v>
      </c>
      <c r="AT33">
        <f t="shared" si="9"/>
        <v>0.91687707716165501</v>
      </c>
      <c r="AU33">
        <f t="shared" si="9"/>
        <v>-63.433596206269911</v>
      </c>
      <c r="AW33">
        <v>30</v>
      </c>
      <c r="AX33">
        <f>IF(Z33&gt;0, (R33*SUMPRODUCT(K33:$K$98, X33:$X$98)-K33*$AZ$3)/Z33, 0)</f>
        <v>380.44638157382855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500000</v>
      </c>
      <c r="S34">
        <f t="shared" si="1"/>
        <v>396.24469916936289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259.57976204526585</v>
      </c>
      <c r="AC34">
        <f t="shared" si="2"/>
        <v>266.67830604326707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-1232.9599891106923</v>
      </c>
      <c r="AI34">
        <f t="shared" si="6"/>
        <v>-1249.7853439105354</v>
      </c>
      <c r="AJ34">
        <f t="shared" si="7"/>
        <v>-7.0985439980012188</v>
      </c>
      <c r="AK34">
        <f t="shared" si="22"/>
        <v>18.170583343168612</v>
      </c>
      <c r="AL34">
        <f t="shared" si="8"/>
        <v>-1238.7133045653679</v>
      </c>
      <c r="AN34">
        <f t="shared" si="9"/>
        <v>0</v>
      </c>
      <c r="AO34">
        <f t="shared" si="9"/>
        <v>0</v>
      </c>
      <c r="AP34">
        <f t="shared" si="9"/>
        <v>-0.78683192080357434</v>
      </c>
      <c r="AQ34">
        <f t="shared" si="9"/>
        <v>-57.658949130449194</v>
      </c>
      <c r="AR34">
        <f t="shared" si="9"/>
        <v>-58.445781051252766</v>
      </c>
      <c r="AS34">
        <f t="shared" si="9"/>
        <v>-0.3319609645859013</v>
      </c>
      <c r="AT34">
        <f t="shared" si="9"/>
        <v>0.84974107019484701</v>
      </c>
      <c r="AU34">
        <f t="shared" ref="AU34:AU97" si="23">AL34*$K34</f>
        <v>-57.928000945643817</v>
      </c>
      <c r="AW34">
        <v>31</v>
      </c>
      <c r="AX34">
        <f>IF(Z34&gt;0, (R34*SUMPRODUCT(K34:$K$98, X34:$X$98)-K34*$AZ$3)/Z34, 0)</f>
        <v>396.24469916936289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25</v>
      </c>
      <c r="R35">
        <f t="shared" si="0"/>
        <v>500000</v>
      </c>
      <c r="S35">
        <f t="shared" si="1"/>
        <v>409.14355063539324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266.67830604326707</v>
      </c>
      <c r="AC35">
        <f t="shared" si="2"/>
        <v>271.57113308898897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-1264.4570448752424</v>
      </c>
      <c r="AI35">
        <f t="shared" ref="AI35:AI66" si="25">SUM(AE35:AH35)</f>
        <v>-1281.0509232748434</v>
      </c>
      <c r="AJ35">
        <f t="shared" si="7"/>
        <v>-4.8928270457219014</v>
      </c>
      <c r="AK35">
        <f t="shared" si="22"/>
        <v>18.667481423028697</v>
      </c>
      <c r="AL35">
        <f t="shared" ref="AL35:AL98" si="26">SUM(AI35:AK35)</f>
        <v>-1267.2762688975367</v>
      </c>
      <c r="AN35">
        <f t="shared" ref="AN35:AT66" si="27">AE35*$K35</f>
        <v>0</v>
      </c>
      <c r="AO35">
        <f t="shared" si="27"/>
        <v>0</v>
      </c>
      <c r="AP35">
        <f t="shared" si="27"/>
        <v>-0.6928633988311772</v>
      </c>
      <c r="AQ35">
        <f t="shared" si="27"/>
        <v>-52.796337582499746</v>
      </c>
      <c r="AR35">
        <f t="shared" si="27"/>
        <v>-53.489200981330924</v>
      </c>
      <c r="AS35">
        <f t="shared" si="27"/>
        <v>-0.20429586713576806</v>
      </c>
      <c r="AT35">
        <f t="shared" si="27"/>
        <v>0.77944494438916079</v>
      </c>
      <c r="AU35">
        <f t="shared" si="23"/>
        <v>-52.914051904077532</v>
      </c>
      <c r="AW35">
        <v>32</v>
      </c>
      <c r="AX35">
        <f>IF(Z35&gt;0, (R35*SUMPRODUCT(K35:$K$98, X35:$X$98)-K35*$AZ$3)/Z35, 0)</f>
        <v>409.14355063539324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500000</v>
      </c>
      <c r="S36">
        <f t="shared" si="1"/>
        <v>419.58100597791105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271.57113308898897</v>
      </c>
      <c r="AC36">
        <f t="shared" si="2"/>
        <v>274.62459566378493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-1298.2731857382578</v>
      </c>
      <c r="AI36">
        <f t="shared" si="25"/>
        <v>-1314.6362116945759</v>
      </c>
      <c r="AJ36">
        <f t="shared" si="7"/>
        <v>-3.0534625747959581</v>
      </c>
      <c r="AK36">
        <f t="shared" si="22"/>
        <v>19.009979316229231</v>
      </c>
      <c r="AL36">
        <f t="shared" si="26"/>
        <v>-1298.6796949531426</v>
      </c>
      <c r="AN36">
        <f t="shared" si="27"/>
        <v>0</v>
      </c>
      <c r="AO36">
        <f t="shared" si="27"/>
        <v>0</v>
      </c>
      <c r="AP36">
        <f t="shared" si="27"/>
        <v>-0.61002174084064653</v>
      </c>
      <c r="AQ36">
        <f t="shared" si="27"/>
        <v>-48.400269666808526</v>
      </c>
      <c r="AR36">
        <f t="shared" si="27"/>
        <v>-49.010291407649177</v>
      </c>
      <c r="AS36">
        <f t="shared" si="27"/>
        <v>-0.11383460250208634</v>
      </c>
      <c r="AT36">
        <f t="shared" si="27"/>
        <v>0.70870147775773618</v>
      </c>
      <c r="AU36">
        <f t="shared" si="23"/>
        <v>-48.41542453239353</v>
      </c>
      <c r="AW36">
        <v>33</v>
      </c>
      <c r="AX36">
        <f>IF(Z36&gt;0, (R36*SUMPRODUCT(K36:$K$98, X36:$X$98)-K36*$AZ$3)/Z36, 0)</f>
        <v>419.58100597791105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500000</v>
      </c>
      <c r="S37">
        <f t="shared" si="1"/>
        <v>427.84456715051351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274.62459566378493</v>
      </c>
      <c r="AC37">
        <f t="shared" si="2"/>
        <v>276.09021899456195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-1335.4366191545475</v>
      </c>
      <c r="AI37">
        <f t="shared" si="25"/>
        <v>-1351.5692430203449</v>
      </c>
      <c r="AJ37">
        <f t="shared" si="7"/>
        <v>-1.4656233307770208</v>
      </c>
      <c r="AK37">
        <f t="shared" si="22"/>
        <v>19.223721696464946</v>
      </c>
      <c r="AL37">
        <f t="shared" si="26"/>
        <v>-1333.8111446546568</v>
      </c>
      <c r="AN37">
        <f t="shared" si="27"/>
        <v>0</v>
      </c>
      <c r="AO37">
        <f t="shared" si="27"/>
        <v>0</v>
      </c>
      <c r="AP37">
        <f t="shared" si="27"/>
        <v>-0.53699306820126214</v>
      </c>
      <c r="AQ37">
        <f t="shared" si="27"/>
        <v>-44.451554407617991</v>
      </c>
      <c r="AR37">
        <f t="shared" si="27"/>
        <v>-44.988547475819253</v>
      </c>
      <c r="AS37">
        <f t="shared" si="27"/>
        <v>-4.8784969870269403E-2</v>
      </c>
      <c r="AT37">
        <f t="shared" si="27"/>
        <v>0.63988383922578762</v>
      </c>
      <c r="AU37">
        <f t="shared" si="23"/>
        <v>-44.397448606463733</v>
      </c>
      <c r="AW37">
        <v>34</v>
      </c>
      <c r="AX37">
        <f>IF(Z37&gt;0, (R37*SUMPRODUCT(K37:$K$98, X37:$X$98)-K37*$AZ$3)/Z37, 0)</f>
        <v>427.84456715051351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500000</v>
      </c>
      <c r="S38">
        <f t="shared" si="1"/>
        <v>434.15683005706853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276.09021899456195</v>
      </c>
      <c r="AC38">
        <f t="shared" si="2"/>
        <v>276.16178333478797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-1382.1441585109685</v>
      </c>
      <c r="AI38">
        <f t="shared" si="25"/>
        <v>-1398.0463489301821</v>
      </c>
      <c r="AJ38">
        <f t="shared" si="7"/>
        <v>-7.156434022601843E-2</v>
      </c>
      <c r="AK38">
        <f t="shared" si="22"/>
        <v>19.326315329619337</v>
      </c>
      <c r="AL38">
        <f t="shared" si="26"/>
        <v>-1378.791597940789</v>
      </c>
      <c r="AN38">
        <f t="shared" si="27"/>
        <v>0</v>
      </c>
      <c r="AO38">
        <f t="shared" si="27"/>
        <v>0</v>
      </c>
      <c r="AP38">
        <f t="shared" si="27"/>
        <v>-0.47260966434995288</v>
      </c>
      <c r="AQ38">
        <f t="shared" si="27"/>
        <v>-41.077025844683376</v>
      </c>
      <c r="AR38">
        <f t="shared" si="27"/>
        <v>-41.54963550903333</v>
      </c>
      <c r="AS38">
        <f t="shared" si="27"/>
        <v>-2.1268767334580063E-3</v>
      </c>
      <c r="AT38">
        <f t="shared" si="27"/>
        <v>0.57437391706848795</v>
      </c>
      <c r="AU38">
        <f t="shared" si="23"/>
        <v>-40.977388468698301</v>
      </c>
      <c r="AW38">
        <v>35</v>
      </c>
      <c r="AX38">
        <f>IF(Z38&gt;0, (R38*SUMPRODUCT(K38:$K$98, X38:$X$98)-K38*$AZ$3)/Z38, 0)</f>
        <v>434.15683005706853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500000</v>
      </c>
      <c r="S39">
        <f t="shared" si="1"/>
        <v>438.43236374273312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276.16178333478797</v>
      </c>
      <c r="AC39">
        <f t="shared" si="2"/>
        <v>274.83754208639402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-1431.282691513687</v>
      </c>
      <c r="AI39">
        <f t="shared" si="25"/>
        <v>-1446.9542958941329</v>
      </c>
      <c r="AJ39">
        <f t="shared" si="7"/>
        <v>1.3242412483939461</v>
      </c>
      <c r="AK39">
        <f t="shared" si="22"/>
        <v>19.331324833435161</v>
      </c>
      <c r="AL39">
        <f t="shared" si="26"/>
        <v>-1426.2987298123037</v>
      </c>
      <c r="AN39">
        <f t="shared" si="27"/>
        <v>0</v>
      </c>
      <c r="AO39">
        <f t="shared" si="27"/>
        <v>0</v>
      </c>
      <c r="AP39">
        <f t="shared" si="27"/>
        <v>-0.41585419382578465</v>
      </c>
      <c r="AQ39">
        <f t="shared" si="27"/>
        <v>-37.979832528116034</v>
      </c>
      <c r="AR39">
        <f t="shared" si="27"/>
        <v>-38.395686721941821</v>
      </c>
      <c r="AS39">
        <f t="shared" si="27"/>
        <v>3.5139432020682981E-2</v>
      </c>
      <c r="AT39">
        <f t="shared" si="27"/>
        <v>0.51296678432127674</v>
      </c>
      <c r="AU39">
        <f t="shared" si="23"/>
        <v>-37.847580505599858</v>
      </c>
      <c r="AW39">
        <v>36</v>
      </c>
      <c r="AX39">
        <f>IF(Z39&gt;0, (R39*SUMPRODUCT(K39:$K$98, X39:$X$98)-K39*$AZ$3)/Z39, 0)</f>
        <v>438.43236374273312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500000</v>
      </c>
      <c r="S40">
        <f t="shared" si="1"/>
        <v>440.95482175458591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274.83754208639402</v>
      </c>
      <c r="AC40">
        <f t="shared" si="2"/>
        <v>272.3512672335363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-1477.8448303595494</v>
      </c>
      <c r="AI40">
        <f t="shared" si="25"/>
        <v>-1493.2858264546728</v>
      </c>
      <c r="AJ40">
        <f t="shared" si="7"/>
        <v>2.4862748528577185</v>
      </c>
      <c r="AK40">
        <f t="shared" si="22"/>
        <v>19.238627946047583</v>
      </c>
      <c r="AL40">
        <f t="shared" si="26"/>
        <v>-1471.5609236557675</v>
      </c>
      <c r="AN40">
        <f t="shared" si="27"/>
        <v>0</v>
      </c>
      <c r="AO40">
        <f t="shared" si="27"/>
        <v>0</v>
      </c>
      <c r="AP40">
        <f t="shared" si="27"/>
        <v>-0.36583471672274143</v>
      </c>
      <c r="AQ40">
        <f t="shared" si="27"/>
        <v>-35.013734965291562</v>
      </c>
      <c r="AR40">
        <f t="shared" si="27"/>
        <v>-35.379569682014306</v>
      </c>
      <c r="AS40">
        <f t="shared" si="27"/>
        <v>5.8905892527059051E-2</v>
      </c>
      <c r="AT40">
        <f t="shared" si="27"/>
        <v>0.45580984292841858</v>
      </c>
      <c r="AU40">
        <f t="shared" si="23"/>
        <v>-34.864853946558824</v>
      </c>
      <c r="AW40">
        <v>37</v>
      </c>
      <c r="AX40">
        <f>IF(Z40&gt;0, (R40*SUMPRODUCT(K40:$K$98, X40:$X$98)-K40*$AZ$3)/Z40, 0)</f>
        <v>440.95482175458591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500000</v>
      </c>
      <c r="S41">
        <f t="shared" si="1"/>
        <v>442.18630265069658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272.3512672335363</v>
      </c>
      <c r="AC41">
        <f t="shared" si="2"/>
        <v>269.0282087640112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-1529.39082545205</v>
      </c>
      <c r="AI41">
        <f t="shared" si="25"/>
        <v>-1544.6009420449495</v>
      </c>
      <c r="AJ41">
        <f t="shared" si="7"/>
        <v>3.3230584695251082</v>
      </c>
      <c r="AK41">
        <f t="shared" si="22"/>
        <v>19.064588706347543</v>
      </c>
      <c r="AL41">
        <f t="shared" si="26"/>
        <v>-1522.2132948690767</v>
      </c>
      <c r="AN41">
        <f t="shared" si="27"/>
        <v>0</v>
      </c>
      <c r="AO41">
        <f t="shared" si="27"/>
        <v>0</v>
      </c>
      <c r="AP41">
        <f t="shared" si="27"/>
        <v>-0.32175412528002056</v>
      </c>
      <c r="AQ41">
        <f t="shared" si="27"/>
        <v>-32.352665033766421</v>
      </c>
      <c r="AR41">
        <f t="shared" si="27"/>
        <v>-32.674419159046444</v>
      </c>
      <c r="AS41">
        <f t="shared" si="27"/>
        <v>7.0295830054027619E-2</v>
      </c>
      <c r="AT41">
        <f t="shared" si="27"/>
        <v>0.40329145576028969</v>
      </c>
      <c r="AU41">
        <f t="shared" si="23"/>
        <v>-32.200831873232119</v>
      </c>
      <c r="AW41">
        <v>38</v>
      </c>
      <c r="AX41">
        <f>IF(Z41&gt;0, (R41*SUMPRODUCT(K41:$K$98, X41:$X$98)-K41*$AZ$3)/Z41, 0)</f>
        <v>442.18630265069658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500000</v>
      </c>
      <c r="S42">
        <f t="shared" si="1"/>
        <v>442.24125452427131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269.0282087640112</v>
      </c>
      <c r="AC42">
        <f t="shared" si="2"/>
        <v>264.97079060146484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-1583.1118275177812</v>
      </c>
      <c r="AI42">
        <f t="shared" si="25"/>
        <v>-1598.0906873533759</v>
      </c>
      <c r="AJ42">
        <f t="shared" si="7"/>
        <v>4.0574181625463552</v>
      </c>
      <c r="AK42">
        <f t="shared" si="22"/>
        <v>18.831974613480785</v>
      </c>
      <c r="AL42">
        <f t="shared" si="26"/>
        <v>-1575.2012945773488</v>
      </c>
      <c r="AN42">
        <f t="shared" si="27"/>
        <v>0</v>
      </c>
      <c r="AO42">
        <f t="shared" si="27"/>
        <v>0</v>
      </c>
      <c r="AP42">
        <f t="shared" si="27"/>
        <v>-0.2829126162427959</v>
      </c>
      <c r="AQ42">
        <f t="shared" si="27"/>
        <v>-29.900961344444489</v>
      </c>
      <c r="AR42">
        <f t="shared" si="27"/>
        <v>-30.183873960687286</v>
      </c>
      <c r="AS42">
        <f t="shared" si="27"/>
        <v>7.6634323316735448E-2</v>
      </c>
      <c r="AT42">
        <f t="shared" si="27"/>
        <v>0.35568816755045335</v>
      </c>
      <c r="AU42">
        <f t="shared" si="23"/>
        <v>-29.751551469820097</v>
      </c>
      <c r="AW42">
        <v>39</v>
      </c>
      <c r="AX42">
        <f>IF(Z42&gt;0, (R42*SUMPRODUCT(K42:$K$98, X42:$X$98)-K42*$AZ$3)/Z42, 0)</f>
        <v>442.24125452427131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500000</v>
      </c>
      <c r="S43">
        <f t="shared" si="1"/>
        <v>441.33541794919785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264.97079060146484</v>
      </c>
      <c r="AC43">
        <f t="shared" si="2"/>
        <v>260.3334425348952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-1643.1171140218389</v>
      </c>
      <c r="AI43">
        <f t="shared" si="25"/>
        <v>-1657.8640294033767</v>
      </c>
      <c r="AJ43">
        <f t="shared" si="7"/>
        <v>4.6373480665696434</v>
      </c>
      <c r="AK43">
        <f t="shared" si="22"/>
        <v>18.54795534210254</v>
      </c>
      <c r="AL43">
        <f t="shared" si="26"/>
        <v>-1634.6787259947043</v>
      </c>
      <c r="AN43">
        <f t="shared" si="27"/>
        <v>0</v>
      </c>
      <c r="AO43">
        <f t="shared" si="27"/>
        <v>0</v>
      </c>
      <c r="AP43">
        <f t="shared" si="27"/>
        <v>-0.24868908450059238</v>
      </c>
      <c r="AQ43">
        <f t="shared" si="27"/>
        <v>-27.70920428043706</v>
      </c>
      <c r="AR43">
        <f t="shared" si="27"/>
        <v>-27.957893364937654</v>
      </c>
      <c r="AS43">
        <f t="shared" si="27"/>
        <v>7.8203326956741939E-2</v>
      </c>
      <c r="AT43">
        <f t="shared" si="27"/>
        <v>0.31278907581989446</v>
      </c>
      <c r="AU43">
        <f t="shared" si="23"/>
        <v>-27.566900962161014</v>
      </c>
      <c r="AW43">
        <v>40</v>
      </c>
      <c r="AX43">
        <f>IF(Z43&gt;0, (R43*SUMPRODUCT(K43:$K$98, X43:$X$98)-K43*$AZ$3)/Z43, 0)</f>
        <v>441.33541794919785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500000</v>
      </c>
      <c r="S44">
        <f t="shared" si="1"/>
        <v>439.54902180212036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260.3334425348952</v>
      </c>
      <c r="AC44">
        <f t="shared" si="2"/>
        <v>255.18103582398945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-1712.9562702200401</v>
      </c>
      <c r="AI44">
        <f t="shared" si="25"/>
        <v>-1727.4700686342514</v>
      </c>
      <c r="AJ44">
        <f t="shared" si="7"/>
        <v>5.1524067109057512</v>
      </c>
      <c r="AK44">
        <f t="shared" si="22"/>
        <v>18.223340977442664</v>
      </c>
      <c r="AL44">
        <f t="shared" si="26"/>
        <v>-1704.0943209459031</v>
      </c>
      <c r="AN44">
        <f t="shared" si="27"/>
        <v>0</v>
      </c>
      <c r="AO44">
        <f t="shared" si="27"/>
        <v>0</v>
      </c>
      <c r="AP44">
        <f t="shared" si="27"/>
        <v>-0.21853379084904107</v>
      </c>
      <c r="AQ44">
        <f t="shared" si="27"/>
        <v>-25.791926868936205</v>
      </c>
      <c r="AR44">
        <f t="shared" si="27"/>
        <v>-26.010460659785245</v>
      </c>
      <c r="AS44">
        <f t="shared" si="27"/>
        <v>7.7579620330661819E-2</v>
      </c>
      <c r="AT44">
        <f t="shared" si="27"/>
        <v>0.27438825261868077</v>
      </c>
      <c r="AU44">
        <f t="shared" si="23"/>
        <v>-25.658492786835904</v>
      </c>
      <c r="AW44">
        <v>41</v>
      </c>
      <c r="AX44">
        <f>IF(Z44&gt;0, (R44*SUMPRODUCT(K44:$K$98, X44:$X$98)-K44*$AZ$3)/Z44, 0)</f>
        <v>439.54902180212036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500000</v>
      </c>
      <c r="S45">
        <f t="shared" si="1"/>
        <v>436.87095512947911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255.18103582398945</v>
      </c>
      <c r="AC45">
        <f t="shared" si="2"/>
        <v>249.52910678499182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-1786.4651303774535</v>
      </c>
      <c r="AI45">
        <f t="shared" si="25"/>
        <v>-1800.7444675510039</v>
      </c>
      <c r="AJ45">
        <f t="shared" si="7"/>
        <v>5.651929038997622</v>
      </c>
      <c r="AK45">
        <f t="shared" si="22"/>
        <v>17.862672507679264</v>
      </c>
      <c r="AL45">
        <f t="shared" si="26"/>
        <v>-1777.2298660043271</v>
      </c>
      <c r="AN45">
        <f t="shared" si="27"/>
        <v>0</v>
      </c>
      <c r="AO45">
        <f t="shared" si="27"/>
        <v>0</v>
      </c>
      <c r="AP45">
        <f t="shared" si="27"/>
        <v>-0.19196742461717017</v>
      </c>
      <c r="AQ45">
        <f t="shared" si="27"/>
        <v>-24.016738737857697</v>
      </c>
      <c r="AR45">
        <f t="shared" si="27"/>
        <v>-24.208706162474869</v>
      </c>
      <c r="AS45">
        <f t="shared" si="27"/>
        <v>7.598295695020757E-2</v>
      </c>
      <c r="AT45">
        <f t="shared" si="27"/>
        <v>0.24014078499601291</v>
      </c>
      <c r="AU45">
        <f t="shared" si="23"/>
        <v>-23.892582420528647</v>
      </c>
      <c r="AW45">
        <v>42</v>
      </c>
      <c r="AX45">
        <f>IF(Z45&gt;0, (R45*SUMPRODUCT(K45:$K$98, X45:$X$98)-K45*$AZ$3)/Z45, 0)</f>
        <v>436.87095512947911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500000</v>
      </c>
      <c r="S46">
        <f t="shared" si="1"/>
        <v>433.46728524292763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249.52910678499182</v>
      </c>
      <c r="AC46">
        <f t="shared" si="2"/>
        <v>243.49450896672218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-1862.4953576239689</v>
      </c>
      <c r="AI46">
        <f t="shared" si="25"/>
        <v>-1876.5387766579024</v>
      </c>
      <c r="AJ46">
        <f t="shared" si="7"/>
        <v>6.0345978182696456</v>
      </c>
      <c r="AK46">
        <f t="shared" si="22"/>
        <v>17.467037474949429</v>
      </c>
      <c r="AL46">
        <f t="shared" si="26"/>
        <v>-1853.0371413646833</v>
      </c>
      <c r="AN46">
        <f t="shared" si="27"/>
        <v>0</v>
      </c>
      <c r="AO46">
        <f t="shared" si="27"/>
        <v>0</v>
      </c>
      <c r="AP46">
        <f t="shared" si="27"/>
        <v>-0.16856768480007234</v>
      </c>
      <c r="AQ46">
        <f t="shared" si="27"/>
        <v>-22.356132052097227</v>
      </c>
      <c r="AR46">
        <f t="shared" si="27"/>
        <v>-22.524699736897297</v>
      </c>
      <c r="AS46">
        <f t="shared" si="27"/>
        <v>7.2435222538563729E-2</v>
      </c>
      <c r="AT46">
        <f t="shared" si="27"/>
        <v>0.20966248036562352</v>
      </c>
      <c r="AU46">
        <f t="shared" si="23"/>
        <v>-22.242602033993109</v>
      </c>
      <c r="AW46">
        <v>43</v>
      </c>
      <c r="AX46">
        <f>IF(Z46&gt;0, (R46*SUMPRODUCT(K46:$K$98, X46:$X$98)-K46*$AZ$3)/Z46, 0)</f>
        <v>433.46728524292763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500000</v>
      </c>
      <c r="S47">
        <f t="shared" si="1"/>
        <v>429.52528626412368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243.49450896672218</v>
      </c>
      <c r="AC47">
        <f t="shared" si="2"/>
        <v>237.1938598785429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-1948.0598346566444</v>
      </c>
      <c r="AI47">
        <f t="shared" si="25"/>
        <v>-1961.8654165085059</v>
      </c>
      <c r="AJ47">
        <f t="shared" si="7"/>
        <v>6.3006490881792843</v>
      </c>
      <c r="AK47">
        <f t="shared" si="22"/>
        <v>17.044615627670556</v>
      </c>
      <c r="AL47">
        <f t="shared" si="26"/>
        <v>-1938.520151792656</v>
      </c>
      <c r="AN47">
        <f t="shared" si="27"/>
        <v>0</v>
      </c>
      <c r="AO47">
        <f t="shared" si="27"/>
        <v>0</v>
      </c>
      <c r="AP47">
        <f t="shared" si="27"/>
        <v>-0.14795790040153731</v>
      </c>
      <c r="AQ47">
        <f t="shared" si="27"/>
        <v>-20.877848256247187</v>
      </c>
      <c r="AR47">
        <f t="shared" si="27"/>
        <v>-21.025806156648727</v>
      </c>
      <c r="AS47">
        <f t="shared" si="27"/>
        <v>6.7525644355813444E-2</v>
      </c>
      <c r="AT47">
        <f t="shared" si="27"/>
        <v>0.18267144177493222</v>
      </c>
      <c r="AU47">
        <f t="shared" si="23"/>
        <v>-20.77560907051798</v>
      </c>
      <c r="AW47">
        <v>44</v>
      </c>
      <c r="AX47">
        <f>IF(Z47&gt;0, (R47*SUMPRODUCT(K47:$K$98, X47:$X$98)-K47*$AZ$3)/Z47, 0)</f>
        <v>429.52528626412368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500000</v>
      </c>
      <c r="S48">
        <f t="shared" si="1"/>
        <v>425.07486753028041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237.1938598785429</v>
      </c>
      <c r="AC48">
        <f t="shared" si="2"/>
        <v>230.65126426865103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-2043.8851925530998</v>
      </c>
      <c r="AI48">
        <f t="shared" si="25"/>
        <v>-2057.450524326815</v>
      </c>
      <c r="AJ48">
        <f t="shared" si="7"/>
        <v>6.5425956098918618</v>
      </c>
      <c r="AK48">
        <f t="shared" si="22"/>
        <v>16.603570191498005</v>
      </c>
      <c r="AL48">
        <f t="shared" si="26"/>
        <v>-2034.304358525425</v>
      </c>
      <c r="AN48">
        <f t="shared" si="27"/>
        <v>0</v>
      </c>
      <c r="AO48">
        <f t="shared" si="27"/>
        <v>0</v>
      </c>
      <c r="AP48">
        <f t="shared" si="27"/>
        <v>-0.12980632121343061</v>
      </c>
      <c r="AQ48">
        <f t="shared" si="27"/>
        <v>-19.557886401422046</v>
      </c>
      <c r="AR48">
        <f t="shared" si="27"/>
        <v>-19.687692722635475</v>
      </c>
      <c r="AS48">
        <f t="shared" si="27"/>
        <v>6.2605934117497278E-2</v>
      </c>
      <c r="AT48">
        <f t="shared" si="27"/>
        <v>0.15887914881252255</v>
      </c>
      <c r="AU48">
        <f t="shared" si="23"/>
        <v>-19.466207639705456</v>
      </c>
      <c r="AW48">
        <v>45</v>
      </c>
      <c r="AX48">
        <f>IF(Z48&gt;0, (R48*SUMPRODUCT(K48:$K$98, X48:$X$98)-K48*$AZ$3)/Z48, 0)</f>
        <v>425.07486753028041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500000</v>
      </c>
      <c r="S49">
        <f t="shared" si="1"/>
        <v>420.15546865390667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230.65126426865103</v>
      </c>
      <c r="AC49">
        <f t="shared" si="2"/>
        <v>223.89271058718907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-2153.2544135584385</v>
      </c>
      <c r="AI49">
        <f t="shared" si="25"/>
        <v>-2166.5764292937388</v>
      </c>
      <c r="AJ49">
        <f t="shared" si="7"/>
        <v>6.7585536814619616</v>
      </c>
      <c r="AK49">
        <f t="shared" si="22"/>
        <v>16.145588498805573</v>
      </c>
      <c r="AL49">
        <f t="shared" si="26"/>
        <v>-2143.6722871134716</v>
      </c>
      <c r="AN49">
        <f t="shared" si="27"/>
        <v>0</v>
      </c>
      <c r="AO49">
        <f t="shared" si="27"/>
        <v>0</v>
      </c>
      <c r="AP49">
        <f t="shared" si="27"/>
        <v>-0.1138196751016993</v>
      </c>
      <c r="AQ49">
        <f t="shared" si="27"/>
        <v>-18.396819417733624</v>
      </c>
      <c r="AR49">
        <f t="shared" si="27"/>
        <v>-18.510639092835326</v>
      </c>
      <c r="AS49">
        <f t="shared" si="27"/>
        <v>5.7743242424121502E-2</v>
      </c>
      <c r="AT49">
        <f t="shared" si="27"/>
        <v>0.13794351198598012</v>
      </c>
      <c r="AU49">
        <f t="shared" si="23"/>
        <v>-18.314952338425226</v>
      </c>
      <c r="AW49">
        <v>46</v>
      </c>
      <c r="AX49">
        <f>IF(Z49&gt;0, (R49*SUMPRODUCT(K49:$K$98, X49:$X$98)-K49*$AZ$3)/Z49, 0)</f>
        <v>420.15546865390667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25</v>
      </c>
      <c r="R50">
        <f t="shared" si="0"/>
        <v>500000</v>
      </c>
      <c r="S50">
        <f t="shared" si="1"/>
        <v>414.77304836256661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223.89271058718907</v>
      </c>
      <c r="AC50">
        <f t="shared" si="2"/>
        <v>216.92386681227686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-2278.849890343753</v>
      </c>
      <c r="AI50">
        <f t="shared" si="25"/>
        <v>-2291.9247434271829</v>
      </c>
      <c r="AJ50">
        <f t="shared" si="7"/>
        <v>6.9688437749122158</v>
      </c>
      <c r="AK50">
        <f t="shared" si="22"/>
        <v>15.672489741103236</v>
      </c>
      <c r="AL50">
        <f t="shared" si="26"/>
        <v>-2269.2834099111674</v>
      </c>
      <c r="AN50">
        <f t="shared" si="27"/>
        <v>0</v>
      </c>
      <c r="AO50">
        <f t="shared" si="27"/>
        <v>0</v>
      </c>
      <c r="AP50">
        <f t="shared" si="27"/>
        <v>-9.9739272055339487E-2</v>
      </c>
      <c r="AQ50">
        <f t="shared" si="27"/>
        <v>-17.383815155393812</v>
      </c>
      <c r="AR50">
        <f t="shared" si="27"/>
        <v>-17.48355442744915</v>
      </c>
      <c r="AS50">
        <f t="shared" si="27"/>
        <v>5.3160628325377178E-2</v>
      </c>
      <c r="AT50">
        <f t="shared" si="27"/>
        <v>0.11955489733597464</v>
      </c>
      <c r="AU50">
        <f t="shared" si="23"/>
        <v>-17.310838901787797</v>
      </c>
      <c r="AW50">
        <v>47</v>
      </c>
      <c r="AX50">
        <f>IF(Z50&gt;0, (R50*SUMPRODUCT(K50:$K$98, X50:$X$98)-K50*$AZ$3)/Z50, 0)</f>
        <v>414.77304836256661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500000</v>
      </c>
      <c r="S51">
        <f t="shared" si="1"/>
        <v>408.92099780687005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216.92386681227686</v>
      </c>
      <c r="AC51">
        <f t="shared" si="2"/>
        <v>209.7436013379737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-2422.2828458366093</v>
      </c>
      <c r="AI51">
        <f t="shared" si="25"/>
        <v>-2435.105836246913</v>
      </c>
      <c r="AJ51">
        <f t="shared" si="7"/>
        <v>7.1802654743031553</v>
      </c>
      <c r="AK51">
        <f t="shared" si="22"/>
        <v>15.184670676859382</v>
      </c>
      <c r="AL51">
        <f t="shared" si="26"/>
        <v>-2412.7409000957505</v>
      </c>
      <c r="AN51">
        <f t="shared" si="27"/>
        <v>0</v>
      </c>
      <c r="AO51">
        <f t="shared" si="27"/>
        <v>0</v>
      </c>
      <c r="AP51">
        <f t="shared" si="27"/>
        <v>-8.7337482940353983E-2</v>
      </c>
      <c r="AQ51">
        <f t="shared" si="27"/>
        <v>-16.498186456957303</v>
      </c>
      <c r="AR51">
        <f t="shared" si="27"/>
        <v>-16.585523939897655</v>
      </c>
      <c r="AS51">
        <f t="shared" si="27"/>
        <v>4.8904841484187687E-2</v>
      </c>
      <c r="AT51">
        <f t="shared" si="27"/>
        <v>0.10342290477964128</v>
      </c>
      <c r="AU51">
        <f t="shared" si="23"/>
        <v>-16.433196193633826</v>
      </c>
      <c r="AW51">
        <v>48</v>
      </c>
      <c r="AX51">
        <f>IF(Z51&gt;0, (R51*SUMPRODUCT(K51:$K$98, X51:$X$98)-K51*$AZ$3)/Z51, 0)</f>
        <v>408.92099780687005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25</v>
      </c>
      <c r="R52">
        <f t="shared" si="0"/>
        <v>500000</v>
      </c>
      <c r="S52">
        <f t="shared" si="1"/>
        <v>402.61419530306455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209.7436013379737</v>
      </c>
      <c r="AC52">
        <f t="shared" si="2"/>
        <v>202.35572709627587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-2592.9343262694429</v>
      </c>
      <c r="AI52">
        <f t="shared" si="25"/>
        <v>-2605.49944005933</v>
      </c>
      <c r="AJ52">
        <f t="shared" si="7"/>
        <v>7.3878742416978298</v>
      </c>
      <c r="AK52">
        <f t="shared" si="22"/>
        <v>14.682052093658161</v>
      </c>
      <c r="AL52">
        <f t="shared" si="26"/>
        <v>-2583.4295137239742</v>
      </c>
      <c r="AN52">
        <f t="shared" si="27"/>
        <v>0</v>
      </c>
      <c r="AO52">
        <f t="shared" si="27"/>
        <v>0</v>
      </c>
      <c r="AP52">
        <f t="shared" si="27"/>
        <v>-7.6411681574157869E-2</v>
      </c>
      <c r="AQ52">
        <f t="shared" si="27"/>
        <v>-15.768299069528922</v>
      </c>
      <c r="AR52">
        <f t="shared" si="27"/>
        <v>-15.844710751103079</v>
      </c>
      <c r="AS52">
        <f t="shared" si="27"/>
        <v>4.4927559233158602E-2</v>
      </c>
      <c r="AT52">
        <f t="shared" si="27"/>
        <v>8.9285326674775123E-2</v>
      </c>
      <c r="AU52">
        <f t="shared" si="23"/>
        <v>-15.710497865195146</v>
      </c>
      <c r="AW52">
        <v>49</v>
      </c>
      <c r="AX52">
        <f>IF(Z52&gt;0, (R52*SUMPRODUCT(K52:$K$98, X52:$X$98)-K52*$AZ$3)/Z52, 0)</f>
        <v>402.61419530306455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500000</v>
      </c>
      <c r="S53">
        <f t="shared" si="1"/>
        <v>395.77034028885271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202.35572709627587</v>
      </c>
      <c r="AC53">
        <f t="shared" si="2"/>
        <v>194.72163536180008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-2785.9330086573896</v>
      </c>
      <c r="AI53">
        <f t="shared" si="25"/>
        <v>-2798.2331746589452</v>
      </c>
      <c r="AJ53">
        <f t="shared" si="7"/>
        <v>7.6340917344757884</v>
      </c>
      <c r="AK53">
        <f t="shared" si="22"/>
        <v>14.164900896739312</v>
      </c>
      <c r="AL53">
        <f t="shared" si="26"/>
        <v>-2776.43418202773</v>
      </c>
      <c r="AN53">
        <f t="shared" si="27"/>
        <v>0</v>
      </c>
      <c r="AO53">
        <f t="shared" si="27"/>
        <v>0</v>
      </c>
      <c r="AP53">
        <f t="shared" si="27"/>
        <v>-6.6786130427742924E-2</v>
      </c>
      <c r="AQ53">
        <f t="shared" si="27"/>
        <v>-15.126762131146588</v>
      </c>
      <c r="AR53">
        <f t="shared" si="27"/>
        <v>-15.193548261574332</v>
      </c>
      <c r="AS53">
        <f t="shared" si="27"/>
        <v>4.1450777673372623E-2</v>
      </c>
      <c r="AT53">
        <f t="shared" si="27"/>
        <v>7.6911069221833939E-2</v>
      </c>
      <c r="AU53">
        <f t="shared" si="23"/>
        <v>-15.075186414679125</v>
      </c>
      <c r="AW53">
        <v>50</v>
      </c>
      <c r="AX53">
        <f>IF(Z53&gt;0, (R53*SUMPRODUCT(K53:$K$98, X53:$X$98)-K53*$AZ$3)/Z53, 0)</f>
        <v>395.77034028885271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500000</v>
      </c>
      <c r="S54">
        <f t="shared" si="1"/>
        <v>388.4123927188275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194.72163536180008</v>
      </c>
      <c r="AC54">
        <f t="shared" si="2"/>
        <v>186.85755835123661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-3003.1266118342237</v>
      </c>
      <c r="AI54">
        <f t="shared" si="25"/>
        <v>-3015.1536198451718</v>
      </c>
      <c r="AJ54">
        <f t="shared" si="7"/>
        <v>7.8640770105634772</v>
      </c>
      <c r="AK54">
        <f t="shared" si="22"/>
        <v>13.630514475326008</v>
      </c>
      <c r="AL54">
        <f t="shared" si="26"/>
        <v>-2993.6590283592823</v>
      </c>
      <c r="AN54">
        <f t="shared" si="27"/>
        <v>0</v>
      </c>
      <c r="AO54">
        <f t="shared" si="27"/>
        <v>0</v>
      </c>
      <c r="AP54">
        <f t="shared" si="27"/>
        <v>-5.8306219895522364E-2</v>
      </c>
      <c r="AQ54">
        <f t="shared" si="27"/>
        <v>-14.558979294293808</v>
      </c>
      <c r="AR54">
        <f t="shared" si="27"/>
        <v>-14.617285514189328</v>
      </c>
      <c r="AS54">
        <f t="shared" si="27"/>
        <v>3.8124577869727776E-2</v>
      </c>
      <c r="AT54">
        <f t="shared" si="27"/>
        <v>6.60799239149088E-2</v>
      </c>
      <c r="AU54">
        <f t="shared" si="23"/>
        <v>-14.513081012404692</v>
      </c>
      <c r="AW54">
        <v>51</v>
      </c>
      <c r="AX54">
        <f>IF(Z54&gt;0, (R54*SUMPRODUCT(K54:$K$98, X54:$X$98)-K54*$AZ$3)/Z54, 0)</f>
        <v>388.4123927188275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500000</v>
      </c>
      <c r="S55">
        <f t="shared" si="1"/>
        <v>380.57287619514301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186.85755835123661</v>
      </c>
      <c r="AC55">
        <f t="shared" si="2"/>
        <v>178.78311934317779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-3247.9202133143581</v>
      </c>
      <c r="AI55">
        <f t="shared" si="25"/>
        <v>-3259.6645552345312</v>
      </c>
      <c r="AJ55">
        <f t="shared" si="7"/>
        <v>8.0744390080588175</v>
      </c>
      <c r="AK55">
        <f t="shared" si="22"/>
        <v>13.080029084586563</v>
      </c>
      <c r="AL55">
        <f t="shared" si="26"/>
        <v>-3238.5100871418858</v>
      </c>
      <c r="AN55">
        <f t="shared" si="27"/>
        <v>0</v>
      </c>
      <c r="AO55">
        <f t="shared" si="27"/>
        <v>0</v>
      </c>
      <c r="AP55">
        <f t="shared" si="27"/>
        <v>-5.0835599545033416E-2</v>
      </c>
      <c r="AQ55">
        <f t="shared" si="27"/>
        <v>-14.058682252316052</v>
      </c>
      <c r="AR55">
        <f t="shared" si="27"/>
        <v>-14.109517851861085</v>
      </c>
      <c r="AS55">
        <f t="shared" si="27"/>
        <v>3.4950357436325977E-2</v>
      </c>
      <c r="AT55">
        <f t="shared" si="27"/>
        <v>5.6617145950024858E-2</v>
      </c>
      <c r="AU55">
        <f t="shared" si="23"/>
        <v>-14.017950348474734</v>
      </c>
      <c r="AW55">
        <v>52</v>
      </c>
      <c r="AX55">
        <f>IF(Z55&gt;0, (R55*SUMPRODUCT(K55:$K$98, X55:$X$98)-K55*$AZ$3)/Z55, 0)</f>
        <v>380.57287619514301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500000</v>
      </c>
      <c r="S56">
        <f t="shared" si="1"/>
        <v>372.25919115940764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178.78311934317779</v>
      </c>
      <c r="AC56">
        <f t="shared" si="2"/>
        <v>170.51420520357146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-3511.7844301571231</v>
      </c>
      <c r="AI56">
        <f t="shared" si="25"/>
        <v>-3523.2357394365868</v>
      </c>
      <c r="AJ56">
        <f t="shared" si="7"/>
        <v>8.2689141396063235</v>
      </c>
      <c r="AK56">
        <f t="shared" si="22"/>
        <v>12.514818354022447</v>
      </c>
      <c r="AL56">
        <f t="shared" si="26"/>
        <v>-3502.4520069429582</v>
      </c>
      <c r="AN56">
        <f t="shared" si="27"/>
        <v>0</v>
      </c>
      <c r="AO56">
        <f t="shared" si="27"/>
        <v>0</v>
      </c>
      <c r="AP56">
        <f t="shared" si="27"/>
        <v>-4.4256430697948629E-2</v>
      </c>
      <c r="AQ56">
        <f t="shared" si="27"/>
        <v>-13.572163712153776</v>
      </c>
      <c r="AR56">
        <f t="shared" si="27"/>
        <v>-13.616420142851725</v>
      </c>
      <c r="AS56">
        <f t="shared" si="27"/>
        <v>3.1957273761094432E-2</v>
      </c>
      <c r="AT56">
        <f t="shared" si="27"/>
        <v>4.8366625829894684E-2</v>
      </c>
      <c r="AU56">
        <f t="shared" si="23"/>
        <v>-13.536096243260737</v>
      </c>
      <c r="AW56">
        <v>53</v>
      </c>
      <c r="AX56">
        <f>IF(Z56&gt;0, (R56*SUMPRODUCT(K56:$K$98, X56:$X$98)-K56*$AZ$3)/Z56, 0)</f>
        <v>372.25919115940764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500000</v>
      </c>
      <c r="S57">
        <f t="shared" si="1"/>
        <v>363.572161416862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170.51420520357146</v>
      </c>
      <c r="AC57">
        <f t="shared" si="2"/>
        <v>162.11147730633715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-3793.2805527501096</v>
      </c>
      <c r="AI57">
        <f t="shared" si="25"/>
        <v>-3804.4276849091407</v>
      </c>
      <c r="AJ57">
        <f t="shared" si="7"/>
        <v>8.402727897234314</v>
      </c>
      <c r="AK57">
        <f t="shared" si="22"/>
        <v>11.935994364250003</v>
      </c>
      <c r="AL57">
        <f t="shared" si="26"/>
        <v>-3784.0889626476564</v>
      </c>
      <c r="AN57">
        <f t="shared" si="27"/>
        <v>0</v>
      </c>
      <c r="AO57">
        <f t="shared" si="27"/>
        <v>0</v>
      </c>
      <c r="AP57">
        <f t="shared" si="27"/>
        <v>-3.8465055909883722E-2</v>
      </c>
      <c r="AQ57">
        <f t="shared" si="27"/>
        <v>-13.089353069631766</v>
      </c>
      <c r="AR57">
        <f t="shared" si="27"/>
        <v>-13.12781812554165</v>
      </c>
      <c r="AS57">
        <f t="shared" si="27"/>
        <v>2.8995027039380186E-2</v>
      </c>
      <c r="AT57">
        <f t="shared" si="27"/>
        <v>4.1187157738051844E-2</v>
      </c>
      <c r="AU57">
        <f t="shared" si="23"/>
        <v>-13.057635940764218</v>
      </c>
      <c r="AW57">
        <v>54</v>
      </c>
      <c r="AX57">
        <f>IF(Z57&gt;0, (R57*SUMPRODUCT(K57:$K$98, X57:$X$98)-K57*$AZ$3)/Z57, 0)</f>
        <v>363.572161416862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500000</v>
      </c>
      <c r="S58">
        <f t="shared" si="1"/>
        <v>354.61083960255399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162.11147730633715</v>
      </c>
      <c r="AC58">
        <f t="shared" si="2"/>
        <v>153.63769192859775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-4084.6273622208942</v>
      </c>
      <c r="AI58">
        <f t="shared" si="25"/>
        <v>-4095.4587916902242</v>
      </c>
      <c r="AJ58">
        <f t="shared" si="7"/>
        <v>8.4737853777394037</v>
      </c>
      <c r="AK58">
        <f t="shared" si="22"/>
        <v>11.347803411443602</v>
      </c>
      <c r="AL58">
        <f t="shared" si="26"/>
        <v>-4075.6372029010413</v>
      </c>
      <c r="AN58">
        <f t="shared" si="27"/>
        <v>0</v>
      </c>
      <c r="AO58">
        <f t="shared" si="27"/>
        <v>0</v>
      </c>
      <c r="AP58">
        <f t="shared" si="27"/>
        <v>-3.3371134497215203E-2</v>
      </c>
      <c r="AQ58">
        <f t="shared" si="27"/>
        <v>-12.584548462568804</v>
      </c>
      <c r="AR58">
        <f t="shared" si="27"/>
        <v>-12.61791959706602</v>
      </c>
      <c r="AS58">
        <f t="shared" si="27"/>
        <v>2.6107341818712878E-2</v>
      </c>
      <c r="AT58">
        <f t="shared" si="27"/>
        <v>3.4962058790442167E-2</v>
      </c>
      <c r="AU58">
        <f t="shared" si="23"/>
        <v>-12.556850196456866</v>
      </c>
      <c r="AW58">
        <v>55</v>
      </c>
      <c r="AX58">
        <f>IF(Z58&gt;0, (R58*SUMPRODUCT(K58:$K$98, X58:$X$98)-K58*$AZ$3)/Z58, 0)</f>
        <v>354.61083960255399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500000</v>
      </c>
      <c r="S59">
        <f t="shared" si="1"/>
        <v>345.53035328176549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153.63769192859775</v>
      </c>
      <c r="AC59">
        <f t="shared" si="2"/>
        <v>145.17418604807568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-4387.8705677447015</v>
      </c>
      <c r="AI59">
        <f t="shared" si="25"/>
        <v>-4398.3742893909512</v>
      </c>
      <c r="AJ59">
        <f t="shared" si="7"/>
        <v>8.4635058805220638</v>
      </c>
      <c r="AK59">
        <f t="shared" si="22"/>
        <v>10.754638435001842</v>
      </c>
      <c r="AL59">
        <f t="shared" si="26"/>
        <v>-4379.156145075427</v>
      </c>
      <c r="AN59">
        <f t="shared" si="27"/>
        <v>0</v>
      </c>
      <c r="AO59">
        <f t="shared" si="27"/>
        <v>0</v>
      </c>
      <c r="AP59">
        <f t="shared" si="27"/>
        <v>-2.8894180189996104E-2</v>
      </c>
      <c r="AQ59">
        <f t="shared" si="27"/>
        <v>-12.070381061560857</v>
      </c>
      <c r="AR59">
        <f t="shared" si="27"/>
        <v>-12.099275241750854</v>
      </c>
      <c r="AS59">
        <f t="shared" si="27"/>
        <v>2.3281849251804616E-2</v>
      </c>
      <c r="AT59">
        <f t="shared" si="27"/>
        <v>2.958441505636809E-2</v>
      </c>
      <c r="AU59">
        <f t="shared" si="23"/>
        <v>-12.046408977442681</v>
      </c>
      <c r="AW59">
        <v>56</v>
      </c>
      <c r="AX59">
        <f>IF(Z59&gt;0, (R59*SUMPRODUCT(K59:$K$98, X59:$X$98)-K59*$AZ$3)/Z59, 0)</f>
        <v>345.53035328176549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500000</v>
      </c>
      <c r="S60">
        <f t="shared" si="1"/>
        <v>336.47091925332523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145.17418604807568</v>
      </c>
      <c r="AC60">
        <f t="shared" si="2"/>
        <v>136.78330729191367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-4711.980874526871</v>
      </c>
      <c r="AI60">
        <f t="shared" si="25"/>
        <v>-4722.1439599129317</v>
      </c>
      <c r="AJ60">
        <f t="shared" si="7"/>
        <v>8.3908787561620102</v>
      </c>
      <c r="AK60">
        <f t="shared" si="22"/>
        <v>10.162193023365299</v>
      </c>
      <c r="AL60">
        <f t="shared" si="26"/>
        <v>-4703.5908881334044</v>
      </c>
      <c r="AN60">
        <f t="shared" si="27"/>
        <v>0</v>
      </c>
      <c r="AO60">
        <f t="shared" si="27"/>
        <v>0</v>
      </c>
      <c r="AP60">
        <f t="shared" si="27"/>
        <v>-2.4961732469775712E-2</v>
      </c>
      <c r="AQ60">
        <f t="shared" si="27"/>
        <v>-11.573178963345409</v>
      </c>
      <c r="AR60">
        <f t="shared" si="27"/>
        <v>-11.598140695815184</v>
      </c>
      <c r="AS60">
        <f t="shared" si="27"/>
        <v>2.0608984648000459E-2</v>
      </c>
      <c r="AT60">
        <f t="shared" si="27"/>
        <v>2.4959540722090862E-2</v>
      </c>
      <c r="AU60">
        <f t="shared" si="23"/>
        <v>-11.552572170445092</v>
      </c>
      <c r="AW60">
        <v>57</v>
      </c>
      <c r="AX60">
        <f>IF(Z60&gt;0, (R60*SUMPRODUCT(K60:$K$98, X60:$X$98)-K60*$AZ$3)/Z60, 0)</f>
        <v>336.47091925332523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500000</v>
      </c>
      <c r="S61">
        <f t="shared" si="1"/>
        <v>327.50526699571515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136.78330729191367</v>
      </c>
      <c r="AC61">
        <f t="shared" si="2"/>
        <v>128.49539824410297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-5056.0650575376867</v>
      </c>
      <c r="AI61">
        <f t="shared" si="25"/>
        <v>-5065.8737088170101</v>
      </c>
      <c r="AJ61">
        <f t="shared" si="7"/>
        <v>8.2879090478107003</v>
      </c>
      <c r="AK61">
        <f t="shared" si="22"/>
        <v>9.5748315104339579</v>
      </c>
      <c r="AL61">
        <f t="shared" si="26"/>
        <v>-5048.0109682587654</v>
      </c>
      <c r="AN61">
        <f t="shared" si="27"/>
        <v>0</v>
      </c>
      <c r="AO61">
        <f t="shared" si="27"/>
        <v>0</v>
      </c>
      <c r="AP61">
        <f t="shared" si="27"/>
        <v>-2.1510000568507368E-2</v>
      </c>
      <c r="AQ61">
        <f t="shared" si="27"/>
        <v>-11.087759077673237</v>
      </c>
      <c r="AR61">
        <f t="shared" si="27"/>
        <v>-11.109269078241745</v>
      </c>
      <c r="AS61">
        <f t="shared" si="27"/>
        <v>1.8175070481499293E-2</v>
      </c>
      <c r="AT61">
        <f t="shared" si="27"/>
        <v>2.0997242675652526E-2</v>
      </c>
      <c r="AU61">
        <f t="shared" si="23"/>
        <v>-11.070096765084593</v>
      </c>
      <c r="AW61">
        <v>58</v>
      </c>
      <c r="AX61">
        <f>IF(Z61&gt;0, (R61*SUMPRODUCT(K61:$K$98, X61:$X$98)-K61*$AZ$3)/Z61, 0)</f>
        <v>327.50526699571515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25</v>
      </c>
      <c r="R62">
        <f t="shared" si="0"/>
        <v>500000</v>
      </c>
      <c r="S62">
        <f t="shared" si="1"/>
        <v>318.71538543110194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128.49539824410297</v>
      </c>
      <c r="AC62">
        <f t="shared" si="2"/>
        <v>120.34091587672856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-5420.7295504850963</v>
      </c>
      <c r="AI62">
        <f t="shared" si="25"/>
        <v>-5430.1690787741018</v>
      </c>
      <c r="AJ62">
        <f t="shared" si="7"/>
        <v>8.1544823673744133</v>
      </c>
      <c r="AK62">
        <f t="shared" si="22"/>
        <v>8.9946778770872093</v>
      </c>
      <c r="AL62">
        <f t="shared" si="26"/>
        <v>-5413.0199185296397</v>
      </c>
      <c r="AN62">
        <f t="shared" si="27"/>
        <v>0</v>
      </c>
      <c r="AO62">
        <f t="shared" si="27"/>
        <v>0</v>
      </c>
      <c r="AP62">
        <f t="shared" si="27"/>
        <v>-1.8482614141261674E-2</v>
      </c>
      <c r="AQ62">
        <f t="shared" si="27"/>
        <v>-10.613798653736024</v>
      </c>
      <c r="AR62">
        <f t="shared" si="27"/>
        <v>-10.632281267877286</v>
      </c>
      <c r="AS62">
        <f t="shared" si="27"/>
        <v>1.5966491810130504E-2</v>
      </c>
      <c r="AT62">
        <f t="shared" si="27"/>
        <v>1.7611596198167479E-2</v>
      </c>
      <c r="AU62">
        <f t="shared" si="23"/>
        <v>-10.598703179868988</v>
      </c>
      <c r="AW62">
        <v>59</v>
      </c>
      <c r="AX62">
        <f>IF(Z62&gt;0, (R62*SUMPRODUCT(K62:$K$98, X62:$X$98)-K62*$AZ$3)/Z62, 0)</f>
        <v>318.71538543110194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500000</v>
      </c>
      <c r="S63">
        <f t="shared" si="1"/>
        <v>310.13638856995789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120.34091587672856</v>
      </c>
      <c r="AC63">
        <f t="shared" si="2"/>
        <v>112.34611428575938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-5778.9377436046279</v>
      </c>
      <c r="AI63">
        <f t="shared" si="25"/>
        <v>-5787.9939297235633</v>
      </c>
      <c r="AJ63">
        <f t="shared" si="7"/>
        <v>7.9948015909691748</v>
      </c>
      <c r="AK63">
        <f t="shared" si="22"/>
        <v>8.4238641113709996</v>
      </c>
      <c r="AL63">
        <f t="shared" si="26"/>
        <v>-5771.5752640212231</v>
      </c>
      <c r="AN63">
        <f t="shared" si="27"/>
        <v>0</v>
      </c>
      <c r="AO63">
        <f t="shared" si="27"/>
        <v>0</v>
      </c>
      <c r="AP63">
        <f t="shared" si="27"/>
        <v>-1.5832169153013085E-2</v>
      </c>
      <c r="AQ63">
        <f t="shared" si="27"/>
        <v>-10.102831222757208</v>
      </c>
      <c r="AR63">
        <f t="shared" si="27"/>
        <v>-10.118663391910221</v>
      </c>
      <c r="AS63">
        <f t="shared" si="27"/>
        <v>1.3976639776467258E-2</v>
      </c>
      <c r="AT63">
        <f t="shared" si="27"/>
        <v>1.4726733724516376E-2</v>
      </c>
      <c r="AU63">
        <f t="shared" si="23"/>
        <v>-10.089960018409238</v>
      </c>
      <c r="AW63">
        <v>60</v>
      </c>
      <c r="AX63">
        <f>IF(Z63&gt;0, (R63*SUMPRODUCT(K63:$K$98, X63:$X$98)-K63*$AZ$3)/Z63, 0)</f>
        <v>310.13638856995789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500000</v>
      </c>
      <c r="S64">
        <f t="shared" si="1"/>
        <v>301.90200255271446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112.34611428575938</v>
      </c>
      <c r="AC64">
        <f t="shared" si="2"/>
        <v>104.5816732976154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-6107.8154055781506</v>
      </c>
      <c r="AI64">
        <f t="shared" si="25"/>
        <v>-6116.4756390656175</v>
      </c>
      <c r="AJ64">
        <f t="shared" si="7"/>
        <v>7.7644409881439884</v>
      </c>
      <c r="AK64">
        <f t="shared" si="22"/>
        <v>7.8642280000031572</v>
      </c>
      <c r="AL64">
        <f t="shared" si="26"/>
        <v>-6100.8469700774704</v>
      </c>
      <c r="AN64">
        <f t="shared" si="27"/>
        <v>0</v>
      </c>
      <c r="AO64">
        <f t="shared" si="27"/>
        <v>0</v>
      </c>
      <c r="AP64">
        <f t="shared" si="27"/>
        <v>-1.3517820036954682E-2</v>
      </c>
      <c r="AQ64">
        <f t="shared" si="27"/>
        <v>-9.5337325016733647</v>
      </c>
      <c r="AR64">
        <f t="shared" si="27"/>
        <v>-9.5472503217103188</v>
      </c>
      <c r="AS64">
        <f t="shared" si="27"/>
        <v>1.2119571154424282E-2</v>
      </c>
      <c r="AT64">
        <f t="shared" si="27"/>
        <v>1.2275329410860417E-2</v>
      </c>
      <c r="AU64">
        <f t="shared" si="23"/>
        <v>-9.5228554211450351</v>
      </c>
      <c r="AW64">
        <v>61</v>
      </c>
      <c r="AX64">
        <f>IF(Z64&gt;0, (R64*SUMPRODUCT(K64:$K$98, X64:$X$98)-K64*$AZ$3)/Z64, 0)</f>
        <v>301.90200255271446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500000</v>
      </c>
      <c r="S65">
        <f t="shared" si="1"/>
        <v>296.92069112107822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104.5816732976154</v>
      </c>
      <c r="AC65">
        <f t="shared" si="2"/>
        <v>97.135789219703867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-7900.679222419948</v>
      </c>
      <c r="AI65">
        <f t="shared" si="25"/>
        <v>-7908.8578196114195</v>
      </c>
      <c r="AJ65">
        <f t="shared" si="7"/>
        <v>7.4458840779115292</v>
      </c>
      <c r="AK65">
        <f t="shared" si="22"/>
        <v>7.3207171308330787</v>
      </c>
      <c r="AL65">
        <f t="shared" si="26"/>
        <v>-7894.0912184026747</v>
      </c>
      <c r="AN65">
        <f t="shared" si="27"/>
        <v>0</v>
      </c>
      <c r="AO65">
        <f t="shared" si="27"/>
        <v>0</v>
      </c>
      <c r="AP65">
        <f t="shared" si="27"/>
        <v>-1.1398241533417536E-2</v>
      </c>
      <c r="AQ65">
        <f t="shared" si="27"/>
        <v>-11.010916413526729</v>
      </c>
      <c r="AR65">
        <f t="shared" si="27"/>
        <v>-11.022314655060146</v>
      </c>
      <c r="AS65">
        <f t="shared" si="27"/>
        <v>1.0377083399872726E-2</v>
      </c>
      <c r="AT65">
        <f t="shared" si="27"/>
        <v>1.020264234825957E-2</v>
      </c>
      <c r="AU65">
        <f t="shared" si="23"/>
        <v>-11.001734929312015</v>
      </c>
      <c r="AW65">
        <v>62</v>
      </c>
      <c r="AX65">
        <f>IF(Z65&gt;0, (R65*SUMPRODUCT(K65:$K$98, X65:$X$98)-K65*$AZ$3)/Z65, 0)</f>
        <v>296.92069112107822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500000</v>
      </c>
      <c r="S66">
        <f t="shared" si="1"/>
        <v>288.72790321661483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97.135789219703867</v>
      </c>
      <c r="AC66">
        <f t="shared" si="2"/>
        <v>87.989023184535938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-9562.6189926225943</v>
      </c>
      <c r="AI66">
        <f t="shared" si="25"/>
        <v>-9570.2376728925192</v>
      </c>
      <c r="AJ66">
        <f t="shared" si="7"/>
        <v>9.1467660351679285</v>
      </c>
      <c r="AK66">
        <f t="shared" si="22"/>
        <v>6.7995052453792715</v>
      </c>
      <c r="AL66">
        <f t="shared" si="26"/>
        <v>-9554.2914016119721</v>
      </c>
      <c r="AN66">
        <f t="shared" si="27"/>
        <v>0</v>
      </c>
      <c r="AO66">
        <f t="shared" si="27"/>
        <v>0</v>
      </c>
      <c r="AP66">
        <f t="shared" si="27"/>
        <v>-9.4802712155569527E-3</v>
      </c>
      <c r="AQ66">
        <f t="shared" si="27"/>
        <v>-11.899202797492388</v>
      </c>
      <c r="AR66">
        <f t="shared" si="27"/>
        <v>-11.908683068707942</v>
      </c>
      <c r="AS66">
        <f t="shared" si="27"/>
        <v>1.1381738002700544E-2</v>
      </c>
      <c r="AT66">
        <f t="shared" si="27"/>
        <v>8.4609343841682838E-3</v>
      </c>
      <c r="AU66">
        <f t="shared" si="23"/>
        <v>-11.888840396321074</v>
      </c>
      <c r="AW66">
        <v>63</v>
      </c>
      <c r="AX66">
        <f>IF(Z66&gt;0, (R66*SUMPRODUCT(K66:$K$98, X66:$X$98)-K66*$AZ$3)/Z66, 0)</f>
        <v>288.72790321661483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25</v>
      </c>
      <c r="R67">
        <f t="shared" ref="R67:R98" si="28">$C$6</f>
        <v>500000</v>
      </c>
      <c r="S67">
        <f t="shared" ref="S67:S98" si="29">AX67</f>
        <v>278.12086330409664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87.989023184535938</v>
      </c>
      <c r="AC67">
        <f t="shared" ref="AC67:AC98" si="30">S67*Z67</f>
        <v>77.754240367720982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-6.989249156283603</v>
      </c>
      <c r="AH67">
        <f t="shared" ref="AH67:AH98" si="33">-X67*R67</f>
        <v>-11064.886218853891</v>
      </c>
      <c r="AI67">
        <f t="shared" ref="AI67:AI98" si="34">SUM(AE67:AH67)</f>
        <v>-11071.875468010176</v>
      </c>
      <c r="AJ67">
        <f t="shared" ref="AJ67:AJ98" si="35">AB67-AC67</f>
        <v>10.234782816814956</v>
      </c>
      <c r="AK67">
        <f t="shared" si="22"/>
        <v>6.1592316229175159</v>
      </c>
      <c r="AL67">
        <f t="shared" si="26"/>
        <v>-11055.481453570443</v>
      </c>
      <c r="AN67">
        <f t="shared" ref="AN67:AU98" si="36">AE67*$K67</f>
        <v>0</v>
      </c>
      <c r="AO67">
        <f t="shared" si="36"/>
        <v>0</v>
      </c>
      <c r="AP67">
        <f t="shared" si="36"/>
        <v>-7.7652155209204602E-3</v>
      </c>
      <c r="AQ67">
        <f t="shared" si="36"/>
        <v>-12.29334142804405</v>
      </c>
      <c r="AR67">
        <f t="shared" si="36"/>
        <v>-12.301106643564971</v>
      </c>
      <c r="AS67">
        <f t="shared" si="36"/>
        <v>1.1371077580047377E-2</v>
      </c>
      <c r="AT67">
        <f t="shared" si="36"/>
        <v>6.8430470749814686E-3</v>
      </c>
      <c r="AU67">
        <f t="shared" si="23"/>
        <v>-12.282892518909941</v>
      </c>
      <c r="AW67">
        <v>64</v>
      </c>
      <c r="AX67">
        <f>IF(Z67&gt;0, (R67*SUMPRODUCT(K67:$K$98, X67:$X$98)-K67*$AZ$3)/Z67, 0)</f>
        <v>278.12086330409664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25</v>
      </c>
      <c r="R68">
        <f t="shared" si="28"/>
        <v>500000</v>
      </c>
      <c r="S68">
        <f t="shared" si="29"/>
        <v>265.56122883792995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77.754240367720982</v>
      </c>
      <c r="AC68">
        <f t="shared" si="30"/>
        <v>66.946988208138961</v>
      </c>
      <c r="AE68">
        <f t="shared" si="31"/>
        <v>0</v>
      </c>
      <c r="AF68">
        <f t="shared" si="32"/>
        <v>0</v>
      </c>
      <c r="AG68">
        <f t="shared" si="32"/>
        <v>-6.3024060873920167</v>
      </c>
      <c r="AH68">
        <f t="shared" si="33"/>
        <v>-12339.011546575006</v>
      </c>
      <c r="AI68">
        <f t="shared" si="34"/>
        <v>-12345.313952662398</v>
      </c>
      <c r="AJ68">
        <f t="shared" si="35"/>
        <v>10.807252159582021</v>
      </c>
      <c r="AK68">
        <f t="shared" si="22"/>
        <v>5.4427968257404693</v>
      </c>
      <c r="AL68">
        <f t="shared" si="26"/>
        <v>-12329.063903677075</v>
      </c>
      <c r="AN68">
        <f t="shared" si="36"/>
        <v>0</v>
      </c>
      <c r="AO68">
        <f t="shared" si="36"/>
        <v>0</v>
      </c>
      <c r="AP68">
        <f t="shared" si="36"/>
        <v>-6.2518903362767751E-3</v>
      </c>
      <c r="AQ68">
        <f t="shared" si="36"/>
        <v>-12.240110519308322</v>
      </c>
      <c r="AR68">
        <f t="shared" si="36"/>
        <v>-12.246362409644599</v>
      </c>
      <c r="AS68">
        <f t="shared" si="36"/>
        <v>1.0720628661704718E-2</v>
      </c>
      <c r="AT68">
        <f t="shared" si="36"/>
        <v>5.3991711110519215E-3</v>
      </c>
      <c r="AU68">
        <f t="shared" si="23"/>
        <v>-12.230242609871842</v>
      </c>
      <c r="AW68">
        <v>65</v>
      </c>
      <c r="AX68">
        <f>IF(Z68&gt;0, (R68*SUMPRODUCT(K68:$K$98, X68:$X$98)-K68*$AZ$3)/Z68, 0)</f>
        <v>265.56122883792995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8"/>
        <v>500000</v>
      </c>
      <c r="S69">
        <f t="shared" si="29"/>
        <v>250.81928333637921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66.946988208138961</v>
      </c>
      <c r="AC69">
        <f t="shared" si="30"/>
        <v>56.033743107100321</v>
      </c>
      <c r="AE69">
        <f t="shared" si="31"/>
        <v>0</v>
      </c>
      <c r="AF69">
        <f t="shared" si="32"/>
        <v>0</v>
      </c>
      <c r="AG69">
        <f t="shared" si="32"/>
        <v>-5.5850712873571453</v>
      </c>
      <c r="AH69">
        <f t="shared" si="33"/>
        <v>-13086.21478321902</v>
      </c>
      <c r="AI69">
        <f t="shared" si="34"/>
        <v>-13091.799854506378</v>
      </c>
      <c r="AJ69">
        <f t="shared" si="35"/>
        <v>10.91324510103864</v>
      </c>
      <c r="AK69">
        <f t="shared" si="22"/>
        <v>4.6862891745697279</v>
      </c>
      <c r="AL69">
        <f t="shared" si="26"/>
        <v>-13076.20032023077</v>
      </c>
      <c r="AN69">
        <f t="shared" si="36"/>
        <v>0</v>
      </c>
      <c r="AO69">
        <f t="shared" si="36"/>
        <v>0</v>
      </c>
      <c r="AP69">
        <f t="shared" si="36"/>
        <v>-4.9467010700622246E-3</v>
      </c>
      <c r="AQ69">
        <f t="shared" si="36"/>
        <v>-11.590468472219905</v>
      </c>
      <c r="AR69">
        <f t="shared" si="36"/>
        <v>-11.595415173289968</v>
      </c>
      <c r="AS69">
        <f t="shared" si="36"/>
        <v>9.6658678898805354E-3</v>
      </c>
      <c r="AT69">
        <f t="shared" si="36"/>
        <v>4.1506492006540986E-3</v>
      </c>
      <c r="AU69">
        <f t="shared" si="23"/>
        <v>-11.581598656199434</v>
      </c>
      <c r="AW69">
        <v>66</v>
      </c>
      <c r="AX69">
        <f>IF(Z69&gt;0, (R69*SUMPRODUCT(K69:$K$98, X69:$X$98)-K69*$AZ$3)/Z69, 0)</f>
        <v>250.81928333637921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25</v>
      </c>
      <c r="R70">
        <f t="shared" si="28"/>
        <v>500000</v>
      </c>
      <c r="S70">
        <f t="shared" si="29"/>
        <v>234.92437557672915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56.033743107100321</v>
      </c>
      <c r="AC70">
        <f t="shared" si="30"/>
        <v>45.627975901192627</v>
      </c>
      <c r="AE70">
        <f t="shared" si="31"/>
        <v>0</v>
      </c>
      <c r="AF70">
        <f t="shared" si="32"/>
        <v>0</v>
      </c>
      <c r="AG70">
        <f t="shared" si="32"/>
        <v>-4.8556025517975652</v>
      </c>
      <c r="AH70">
        <f t="shared" si="33"/>
        <v>-13472.360453720175</v>
      </c>
      <c r="AI70">
        <f t="shared" si="34"/>
        <v>-13477.216056271973</v>
      </c>
      <c r="AJ70">
        <f t="shared" si="35"/>
        <v>10.405767205907694</v>
      </c>
      <c r="AK70">
        <f t="shared" si="22"/>
        <v>3.9223620174970226</v>
      </c>
      <c r="AL70">
        <f t="shared" si="26"/>
        <v>-13462.887927048569</v>
      </c>
      <c r="AN70">
        <f t="shared" si="36"/>
        <v>0</v>
      </c>
      <c r="AO70">
        <f t="shared" si="36"/>
        <v>0</v>
      </c>
      <c r="AP70">
        <f t="shared" si="36"/>
        <v>-3.8398305025644681E-3</v>
      </c>
      <c r="AQ70">
        <f t="shared" si="36"/>
        <v>-10.653998151596396</v>
      </c>
      <c r="AR70">
        <f t="shared" si="36"/>
        <v>-10.657837982098961</v>
      </c>
      <c r="AS70">
        <f t="shared" si="36"/>
        <v>8.2289235771649746E-3</v>
      </c>
      <c r="AT70">
        <f t="shared" si="36"/>
        <v>3.1018200431807683E-3</v>
      </c>
      <c r="AU70">
        <f t="shared" si="23"/>
        <v>-10.646507238478616</v>
      </c>
      <c r="AW70">
        <v>67</v>
      </c>
      <c r="AX70">
        <f>IF(Z70&gt;0, (R70*SUMPRODUCT(K70:$K$98, X70:$X$98)-K70*$AZ$3)/Z70, 0)</f>
        <v>234.92437557672915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25</v>
      </c>
      <c r="R71">
        <f t="shared" si="28"/>
        <v>500000</v>
      </c>
      <c r="S71">
        <f t="shared" si="29"/>
        <v>217.79449098658742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45.627975901192627</v>
      </c>
      <c r="AC71">
        <f t="shared" si="30"/>
        <v>36.031746737374981</v>
      </c>
      <c r="AE71">
        <f t="shared" si="31"/>
        <v>0</v>
      </c>
      <c r="AF71">
        <f t="shared" si="32"/>
        <v>0</v>
      </c>
      <c r="AG71">
        <f t="shared" si="32"/>
        <v>-4.1359800440950947</v>
      </c>
      <c r="AH71">
        <f t="shared" si="33"/>
        <v>-13421.329643689907</v>
      </c>
      <c r="AI71">
        <f t="shared" si="34"/>
        <v>-13425.465623734002</v>
      </c>
      <c r="AJ71">
        <f t="shared" si="35"/>
        <v>9.5962291638176467</v>
      </c>
      <c r="AK71">
        <f t="shared" si="22"/>
        <v>3.1939583130834843</v>
      </c>
      <c r="AL71">
        <f t="shared" si="26"/>
        <v>-13412.675436257101</v>
      </c>
      <c r="AN71">
        <f t="shared" si="36"/>
        <v>0</v>
      </c>
      <c r="AO71">
        <f t="shared" si="36"/>
        <v>0</v>
      </c>
      <c r="AP71">
        <f t="shared" si="36"/>
        <v>-2.920312552410442E-3</v>
      </c>
      <c r="AQ71">
        <f t="shared" si="36"/>
        <v>-9.4764667649844299</v>
      </c>
      <c r="AR71">
        <f t="shared" si="36"/>
        <v>-9.4793870775368401</v>
      </c>
      <c r="AS71">
        <f t="shared" si="36"/>
        <v>6.7756585341637362E-3</v>
      </c>
      <c r="AT71">
        <f t="shared" si="36"/>
        <v>2.2551744578385895E-3</v>
      </c>
      <c r="AU71">
        <f t="shared" si="23"/>
        <v>-9.4703562445448384</v>
      </c>
      <c r="AW71">
        <v>68</v>
      </c>
      <c r="AX71">
        <f>IF(Z71&gt;0, (R71*SUMPRODUCT(K71:$K$98, X71:$X$98)-K71*$AZ$3)/Z71, 0)</f>
        <v>217.79449098658742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25</v>
      </c>
      <c r="R72">
        <f t="shared" si="28"/>
        <v>500000</v>
      </c>
      <c r="S72">
        <f t="shared" si="29"/>
        <v>199.3991638246566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36.031746737374981</v>
      </c>
      <c r="AC72">
        <f t="shared" si="30"/>
        <v>27.499716568621572</v>
      </c>
      <c r="AE72">
        <f t="shared" si="31"/>
        <v>0</v>
      </c>
      <c r="AF72">
        <f t="shared" si="32"/>
        <v>0</v>
      </c>
      <c r="AG72">
        <f t="shared" si="32"/>
        <v>-3.4478224533583917</v>
      </c>
      <c r="AH72">
        <f t="shared" si="33"/>
        <v>-12935.955805915039</v>
      </c>
      <c r="AI72">
        <f t="shared" si="34"/>
        <v>-12939.403628368396</v>
      </c>
      <c r="AJ72">
        <f t="shared" si="35"/>
        <v>8.5320301687534084</v>
      </c>
      <c r="AK72">
        <f t="shared" ref="AK72:AK98" si="49">G72*SUM(AB72:AB72, AE72:AF72)</f>
        <v>2.5222222716162488</v>
      </c>
      <c r="AL72">
        <f t="shared" si="26"/>
        <v>-12928.349375928026</v>
      </c>
      <c r="AN72">
        <f t="shared" si="36"/>
        <v>0</v>
      </c>
      <c r="AO72">
        <f t="shared" si="36"/>
        <v>0</v>
      </c>
      <c r="AP72">
        <f t="shared" si="36"/>
        <v>-2.1735907213040516E-3</v>
      </c>
      <c r="AQ72">
        <f t="shared" si="36"/>
        <v>-8.1551396254607162</v>
      </c>
      <c r="AR72">
        <f t="shared" si="36"/>
        <v>-8.1573132161820201</v>
      </c>
      <c r="AS72">
        <f t="shared" si="36"/>
        <v>5.37879831678239E-3</v>
      </c>
      <c r="AT72">
        <f t="shared" si="36"/>
        <v>1.5900699646849354E-3</v>
      </c>
      <c r="AU72">
        <f t="shared" si="23"/>
        <v>-8.1503443479005515</v>
      </c>
      <c r="AW72">
        <v>69</v>
      </c>
      <c r="AX72">
        <f>IF(Z72&gt;0, (R72*SUMPRODUCT(K72:$K$98, X72:$X$98)-K72*$AZ$3)/Z72, 0)</f>
        <v>199.3991638246566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25</v>
      </c>
      <c r="R73">
        <f t="shared" si="28"/>
        <v>500000</v>
      </c>
      <c r="S73">
        <f t="shared" si="29"/>
        <v>179.80456869431688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27.499716568621572</v>
      </c>
      <c r="AC73">
        <f t="shared" si="30"/>
        <v>20.187823904081409</v>
      </c>
      <c r="AE73">
        <f t="shared" si="31"/>
        <v>0</v>
      </c>
      <c r="AF73">
        <f t="shared" si="32"/>
        <v>0</v>
      </c>
      <c r="AG73">
        <f t="shared" si="32"/>
        <v>-2.8069119781937291</v>
      </c>
      <c r="AH73">
        <f t="shared" si="33"/>
        <v>-12128.64501262157</v>
      </c>
      <c r="AI73">
        <f t="shared" si="34"/>
        <v>-12131.451924599764</v>
      </c>
      <c r="AJ73">
        <f t="shared" si="35"/>
        <v>7.3118926645401636</v>
      </c>
      <c r="AK73">
        <f t="shared" si="49"/>
        <v>1.9249801598035103</v>
      </c>
      <c r="AL73">
        <f t="shared" si="26"/>
        <v>-12122.21505177542</v>
      </c>
      <c r="AN73">
        <f t="shared" si="36"/>
        <v>0</v>
      </c>
      <c r="AO73">
        <f t="shared" si="36"/>
        <v>0</v>
      </c>
      <c r="AP73">
        <f t="shared" si="36"/>
        <v>-1.5799511124810156E-3</v>
      </c>
      <c r="AQ73">
        <f t="shared" si="36"/>
        <v>-6.826956573433451</v>
      </c>
      <c r="AR73">
        <f t="shared" si="36"/>
        <v>-6.8285365245459317</v>
      </c>
      <c r="AS73">
        <f t="shared" si="36"/>
        <v>4.1157090209562232E-3</v>
      </c>
      <c r="AT73">
        <f t="shared" si="36"/>
        <v>1.0835304308126502E-3</v>
      </c>
      <c r="AU73">
        <f t="shared" si="23"/>
        <v>-6.8233372850941629</v>
      </c>
      <c r="AW73">
        <v>70</v>
      </c>
      <c r="AX73">
        <f>IF(Z73&gt;0, (R73*SUMPRODUCT(K73:$K$98, X73:$X$98)-K73*$AZ$3)/Z73, 0)</f>
        <v>179.80456869431688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25</v>
      </c>
      <c r="R74">
        <f t="shared" si="28"/>
        <v>500000</v>
      </c>
      <c r="S74">
        <f t="shared" si="29"/>
        <v>158.30883516387385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20.187823904081409</v>
      </c>
      <c r="AC74">
        <f t="shared" si="30"/>
        <v>14.113766402898461</v>
      </c>
      <c r="AE74">
        <f t="shared" si="31"/>
        <v>0</v>
      </c>
      <c r="AF74">
        <f t="shared" si="32"/>
        <v>0</v>
      </c>
      <c r="AG74">
        <f t="shared" si="32"/>
        <v>-2.2288342890478217</v>
      </c>
      <c r="AH74">
        <f t="shared" si="33"/>
        <v>-11000.17138727941</v>
      </c>
      <c r="AI74">
        <f t="shared" si="34"/>
        <v>-11002.400221568458</v>
      </c>
      <c r="AJ74">
        <f t="shared" si="35"/>
        <v>6.0740575011829474</v>
      </c>
      <c r="AK74">
        <f t="shared" si="49"/>
        <v>1.4131476732856987</v>
      </c>
      <c r="AL74">
        <f t="shared" si="26"/>
        <v>-10994.91301639399</v>
      </c>
      <c r="AN74">
        <f t="shared" si="36"/>
        <v>0</v>
      </c>
      <c r="AO74">
        <f t="shared" si="36"/>
        <v>0</v>
      </c>
      <c r="AP74">
        <f t="shared" si="36"/>
        <v>-1.1201459500035378E-3</v>
      </c>
      <c r="AQ74">
        <f t="shared" si="36"/>
        <v>-5.5283595955757718</v>
      </c>
      <c r="AR74">
        <f t="shared" si="36"/>
        <v>-5.5294797415257753</v>
      </c>
      <c r="AS74">
        <f t="shared" si="36"/>
        <v>3.0526409897190456E-3</v>
      </c>
      <c r="AT74">
        <f t="shared" si="36"/>
        <v>7.1020607084438777E-4</v>
      </c>
      <c r="AU74">
        <f t="shared" si="23"/>
        <v>-5.5257168944652122</v>
      </c>
      <c r="AW74">
        <v>71</v>
      </c>
      <c r="AX74">
        <f>IF(Z74&gt;0, (R74*SUMPRODUCT(K74:$K$98, X74:$X$98)-K74*$AZ$3)/Z74, 0)</f>
        <v>158.30883516387385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25</v>
      </c>
      <c r="R75">
        <f t="shared" si="28"/>
        <v>500000</v>
      </c>
      <c r="S75">
        <f t="shared" si="29"/>
        <v>134.36679247537228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14.113766402898461</v>
      </c>
      <c r="AC75">
        <f t="shared" si="30"/>
        <v>9.2576381218320716</v>
      </c>
      <c r="AE75">
        <f t="shared" si="31"/>
        <v>0</v>
      </c>
      <c r="AF75">
        <f t="shared" si="32"/>
        <v>0</v>
      </c>
      <c r="AG75">
        <f t="shared" si="32"/>
        <v>-1.722456484835879</v>
      </c>
      <c r="AH75">
        <f t="shared" si="33"/>
        <v>-9681.7892264292786</v>
      </c>
      <c r="AI75">
        <f t="shared" si="34"/>
        <v>-9683.5116829141152</v>
      </c>
      <c r="AJ75">
        <f t="shared" si="35"/>
        <v>4.8561282810663897</v>
      </c>
      <c r="AK75">
        <f t="shared" si="49"/>
        <v>0.9879636482028924</v>
      </c>
      <c r="AL75">
        <f t="shared" si="26"/>
        <v>-9677.6675909848454</v>
      </c>
      <c r="AN75">
        <f t="shared" si="36"/>
        <v>0</v>
      </c>
      <c r="AO75">
        <f t="shared" si="36"/>
        <v>0</v>
      </c>
      <c r="AP75">
        <f t="shared" si="36"/>
        <v>-7.7290669428275202E-4</v>
      </c>
      <c r="AQ75">
        <f t="shared" si="36"/>
        <v>-4.344446301907495</v>
      </c>
      <c r="AR75">
        <f t="shared" si="36"/>
        <v>-4.3452192086017778</v>
      </c>
      <c r="AS75">
        <f t="shared" si="36"/>
        <v>2.1790588556375844E-3</v>
      </c>
      <c r="AT75">
        <f t="shared" si="36"/>
        <v>4.433225013964773E-4</v>
      </c>
      <c r="AU75">
        <f t="shared" si="23"/>
        <v>-4.3425968272447433</v>
      </c>
      <c r="AW75">
        <v>72</v>
      </c>
      <c r="AX75">
        <f>IF(Z75&gt;0, (R75*SUMPRODUCT(K75:$K$98, X75:$X$98)-K75*$AZ$3)/Z75, 0)</f>
        <v>134.36679247537228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25</v>
      </c>
      <c r="R76">
        <f t="shared" si="28"/>
        <v>500000</v>
      </c>
      <c r="S76">
        <f t="shared" si="29"/>
        <v>106.65169928129498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9.2576381218320716</v>
      </c>
      <c r="AC76">
        <f t="shared" si="30"/>
        <v>5.5133983507365167</v>
      </c>
      <c r="AE76">
        <f t="shared" si="31"/>
        <v>0</v>
      </c>
      <c r="AF76">
        <f t="shared" si="32"/>
        <v>0</v>
      </c>
      <c r="AG76">
        <f t="shared" si="32"/>
        <v>-1.2923840848036727</v>
      </c>
      <c r="AH76">
        <f t="shared" si="33"/>
        <v>-8256.9567036769531</v>
      </c>
      <c r="AI76">
        <f t="shared" si="34"/>
        <v>-8258.2490877617565</v>
      </c>
      <c r="AJ76">
        <f t="shared" si="35"/>
        <v>3.7442397710955548</v>
      </c>
      <c r="AK76">
        <f t="shared" si="49"/>
        <v>0.64803466852824509</v>
      </c>
      <c r="AL76">
        <f t="shared" si="26"/>
        <v>-8253.8568133221343</v>
      </c>
      <c r="AN76">
        <f t="shared" si="36"/>
        <v>0</v>
      </c>
      <c r="AO76">
        <f t="shared" si="36"/>
        <v>0</v>
      </c>
      <c r="AP76">
        <f t="shared" si="36"/>
        <v>-5.1778848547495487E-4</v>
      </c>
      <c r="AQ76">
        <f t="shared" si="36"/>
        <v>-3.308116492999555</v>
      </c>
      <c r="AR76">
        <f t="shared" si="36"/>
        <v>-3.30863428148503</v>
      </c>
      <c r="AS76">
        <f t="shared" si="36"/>
        <v>1.5001146045721947E-3</v>
      </c>
      <c r="AT76">
        <f t="shared" si="36"/>
        <v>2.596324834837914E-4</v>
      </c>
      <c r="AU76">
        <f t="shared" si="23"/>
        <v>-3.3068745343969748</v>
      </c>
      <c r="AW76">
        <v>73</v>
      </c>
      <c r="AX76">
        <f>IF(Z76&gt;0, (R76*SUMPRODUCT(K76:$K$98, X76:$X$98)-K76*$AZ$3)/Z76, 0)</f>
        <v>106.65169928129498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25</v>
      </c>
      <c r="R77">
        <f t="shared" si="28"/>
        <v>500000</v>
      </c>
      <c r="S77">
        <f t="shared" si="29"/>
        <v>72.896728866116248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5.5133983507365167</v>
      </c>
      <c r="AC77">
        <f t="shared" si="30"/>
        <v>2.7411805459619103</v>
      </c>
      <c r="AE77">
        <f t="shared" si="31"/>
        <v>0</v>
      </c>
      <c r="AF77">
        <f t="shared" si="32"/>
        <v>0</v>
      </c>
      <c r="AG77">
        <f t="shared" si="32"/>
        <v>-0.9400903814890047</v>
      </c>
      <c r="AH77">
        <f t="shared" si="33"/>
        <v>-6787.3972493326255</v>
      </c>
      <c r="AI77">
        <f t="shared" si="34"/>
        <v>-6788.3373397141149</v>
      </c>
      <c r="AJ77">
        <f t="shared" si="35"/>
        <v>2.7722178047746064</v>
      </c>
      <c r="AK77">
        <f t="shared" si="49"/>
        <v>0.3859378845515562</v>
      </c>
      <c r="AL77">
        <f t="shared" si="26"/>
        <v>-6785.1791840247888</v>
      </c>
      <c r="AN77">
        <f t="shared" si="36"/>
        <v>0</v>
      </c>
      <c r="AO77">
        <f t="shared" si="36"/>
        <v>0</v>
      </c>
      <c r="AP77">
        <f t="shared" si="36"/>
        <v>-3.362887769673402E-4</v>
      </c>
      <c r="AQ77">
        <f t="shared" si="36"/>
        <v>-2.4279851860140047</v>
      </c>
      <c r="AR77">
        <f t="shared" si="36"/>
        <v>-2.4283214747909723</v>
      </c>
      <c r="AS77">
        <f t="shared" si="36"/>
        <v>9.9167670833747476E-4</v>
      </c>
      <c r="AT77">
        <f t="shared" si="36"/>
        <v>1.3805755461048015E-4</v>
      </c>
      <c r="AU77">
        <f t="shared" si="23"/>
        <v>-2.4271917405280243</v>
      </c>
      <c r="AW77">
        <v>74</v>
      </c>
      <c r="AX77">
        <f>IF(Z77&gt;0, (R77*SUMPRODUCT(K77:$K$98, X77:$X$98)-K77*$AZ$3)/Z77, 0)</f>
        <v>72.896728866116248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25</v>
      </c>
      <c r="R78">
        <f t="shared" si="28"/>
        <v>500000</v>
      </c>
      <c r="S78">
        <f t="shared" si="29"/>
        <v>29.927669324540283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2.7411805459619103</v>
      </c>
      <c r="AC78">
        <f t="shared" si="30"/>
        <v>0.79167633157732631</v>
      </c>
      <c r="AE78">
        <f t="shared" si="31"/>
        <v>0</v>
      </c>
      <c r="AF78">
        <f t="shared" si="32"/>
        <v>0</v>
      </c>
      <c r="AG78">
        <f t="shared" si="32"/>
        <v>-0.66132474516497219</v>
      </c>
      <c r="AH78">
        <f t="shared" si="33"/>
        <v>-5387.2946501828474</v>
      </c>
      <c r="AI78">
        <f t="shared" si="34"/>
        <v>-5387.9559749280124</v>
      </c>
      <c r="AJ78">
        <f t="shared" si="35"/>
        <v>1.949504214384584</v>
      </c>
      <c r="AK78">
        <f t="shared" si="49"/>
        <v>0.19188263821733373</v>
      </c>
      <c r="AL78">
        <f t="shared" si="26"/>
        <v>-5385.8145880754109</v>
      </c>
      <c r="AN78">
        <f t="shared" si="36"/>
        <v>0</v>
      </c>
      <c r="AO78">
        <f t="shared" si="36"/>
        <v>0</v>
      </c>
      <c r="AP78">
        <f t="shared" si="36"/>
        <v>-2.1122217732321569E-4</v>
      </c>
      <c r="AQ78">
        <f t="shared" si="36"/>
        <v>-1.7206616177797358</v>
      </c>
      <c r="AR78">
        <f t="shared" si="36"/>
        <v>-1.7208728399570592</v>
      </c>
      <c r="AS78">
        <f t="shared" si="36"/>
        <v>6.2265706504052829E-4</v>
      </c>
      <c r="AT78">
        <f t="shared" si="36"/>
        <v>6.1285879488265086E-5</v>
      </c>
      <c r="AU78">
        <f t="shared" si="23"/>
        <v>-1.7201888970125305</v>
      </c>
      <c r="AW78">
        <v>75</v>
      </c>
      <c r="AX78">
        <f>IF(Z78&gt;0, (R78*SUMPRODUCT(K78:$K$98, X78:$X$98)-K78*$AZ$3)/Z78, 0)</f>
        <v>29.927669324540283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25</v>
      </c>
      <c r="R79">
        <f t="shared" si="28"/>
        <v>500000</v>
      </c>
      <c r="S79">
        <f t="shared" si="29"/>
        <v>-27.920563794399463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0.79167633157732631</v>
      </c>
      <c r="AC79">
        <f t="shared" si="30"/>
        <v>-0.50177013296186068</v>
      </c>
      <c r="AE79">
        <f t="shared" si="31"/>
        <v>0</v>
      </c>
      <c r="AF79">
        <f t="shared" si="32"/>
        <v>0</v>
      </c>
      <c r="AG79">
        <f t="shared" si="32"/>
        <v>-0.44928366835352901</v>
      </c>
      <c r="AH79">
        <f t="shared" si="33"/>
        <v>-4108.5565871958697</v>
      </c>
      <c r="AI79">
        <f t="shared" si="34"/>
        <v>-4109.0058708642237</v>
      </c>
      <c r="AJ79">
        <f t="shared" si="35"/>
        <v>1.293446464539187</v>
      </c>
      <c r="AK79">
        <f t="shared" si="49"/>
        <v>5.5417343210412848E-2</v>
      </c>
      <c r="AL79">
        <f t="shared" si="26"/>
        <v>-4107.657007056474</v>
      </c>
      <c r="AN79">
        <f t="shared" si="36"/>
        <v>0</v>
      </c>
      <c r="AO79">
        <f t="shared" si="36"/>
        <v>0</v>
      </c>
      <c r="AP79">
        <f t="shared" si="36"/>
        <v>-1.2812307439295412E-4</v>
      </c>
      <c r="AQ79">
        <f t="shared" si="36"/>
        <v>-1.1716448612477666</v>
      </c>
      <c r="AR79">
        <f t="shared" si="36"/>
        <v>-1.1717729843221596</v>
      </c>
      <c r="AS79">
        <f t="shared" si="36"/>
        <v>3.6885457734701574E-4</v>
      </c>
      <c r="AT79">
        <f t="shared" si="36"/>
        <v>1.5803468692346528E-5</v>
      </c>
      <c r="AU79">
        <f t="shared" si="23"/>
        <v>-1.1713883262761202</v>
      </c>
      <c r="AW79">
        <v>76</v>
      </c>
      <c r="AX79">
        <f>IF(Z79&gt;0, (R79*SUMPRODUCT(K79:$K$98, X79:$X$98)-K79*$AZ$3)/Z79, 0)</f>
        <v>-27.920563794399463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25</v>
      </c>
      <c r="R80">
        <f t="shared" si="28"/>
        <v>500000</v>
      </c>
      <c r="S80">
        <f t="shared" si="29"/>
        <v>-109.64571469753291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-0.50177013296186068</v>
      </c>
      <c r="AC80">
        <f t="shared" si="30"/>
        <v>-1.2919728931019903</v>
      </c>
      <c r="AE80">
        <f t="shared" si="31"/>
        <v>0</v>
      </c>
      <c r="AF80">
        <f t="shared" si="32"/>
        <v>0</v>
      </c>
      <c r="AG80">
        <f t="shared" si="32"/>
        <v>-0.29457897571875202</v>
      </c>
      <c r="AH80">
        <f t="shared" si="33"/>
        <v>-3004.2371190248341</v>
      </c>
      <c r="AI80">
        <f t="shared" si="34"/>
        <v>-3004.5316980005528</v>
      </c>
      <c r="AJ80">
        <f t="shared" si="35"/>
        <v>0.79020276014012958</v>
      </c>
      <c r="AK80">
        <f t="shared" si="49"/>
        <v>-3.5123909307330253E-2</v>
      </c>
      <c r="AL80">
        <f t="shared" si="26"/>
        <v>-3003.7766191497199</v>
      </c>
      <c r="AN80">
        <f t="shared" si="36"/>
        <v>0</v>
      </c>
      <c r="AO80">
        <f t="shared" si="36"/>
        <v>0</v>
      </c>
      <c r="AP80">
        <f t="shared" si="36"/>
        <v>-7.5005039527951595E-5</v>
      </c>
      <c r="AQ80">
        <f t="shared" si="36"/>
        <v>-0.76493213174497798</v>
      </c>
      <c r="AR80">
        <f t="shared" si="36"/>
        <v>-0.76500713678450594</v>
      </c>
      <c r="AS80">
        <f t="shared" si="36"/>
        <v>2.0119965830824895E-4</v>
      </c>
      <c r="AT80">
        <f t="shared" si="36"/>
        <v>-8.9431711803076579E-6</v>
      </c>
      <c r="AU80">
        <f t="shared" si="23"/>
        <v>-0.76481488029737799</v>
      </c>
      <c r="AW80">
        <v>77</v>
      </c>
      <c r="AX80">
        <f>IF(Z80&gt;0, (R80*SUMPRODUCT(K80:$K$98, X80:$X$98)-K80*$AZ$3)/Z80, 0)</f>
        <v>-109.64571469753291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25</v>
      </c>
      <c r="R81">
        <f t="shared" si="28"/>
        <v>500000</v>
      </c>
      <c r="S81">
        <f t="shared" si="29"/>
        <v>-230.69646791473534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-1.2919728931019903</v>
      </c>
      <c r="AC81">
        <f t="shared" si="30"/>
        <v>-1.7163317202865789</v>
      </c>
      <c r="AE81">
        <f t="shared" si="31"/>
        <v>0</v>
      </c>
      <c r="AF81">
        <f t="shared" si="32"/>
        <v>0</v>
      </c>
      <c r="AG81">
        <f t="shared" si="32"/>
        <v>-0.18599458151662399</v>
      </c>
      <c r="AH81">
        <f t="shared" si="33"/>
        <v>-2112.7720888988101</v>
      </c>
      <c r="AI81">
        <f t="shared" si="34"/>
        <v>-2112.9580834803269</v>
      </c>
      <c r="AJ81">
        <f t="shared" si="35"/>
        <v>0.42435882718458862</v>
      </c>
      <c r="AK81">
        <f t="shared" si="49"/>
        <v>-9.0438102517139324E-2</v>
      </c>
      <c r="AL81">
        <f t="shared" si="26"/>
        <v>-2112.6241627556592</v>
      </c>
      <c r="AN81">
        <f t="shared" si="36"/>
        <v>0</v>
      </c>
      <c r="AO81">
        <f t="shared" si="36"/>
        <v>0</v>
      </c>
      <c r="AP81">
        <f t="shared" si="36"/>
        <v>-4.2283503650666903E-5</v>
      </c>
      <c r="AQ81">
        <f t="shared" si="36"/>
        <v>-0.48031187578437751</v>
      </c>
      <c r="AR81">
        <f t="shared" si="36"/>
        <v>-0.48035415928802822</v>
      </c>
      <c r="AS81">
        <f t="shared" si="36"/>
        <v>9.6472584696498365E-5</v>
      </c>
      <c r="AT81">
        <f t="shared" si="36"/>
        <v>-2.0559952912397397E-5</v>
      </c>
      <c r="AU81">
        <f t="shared" si="23"/>
        <v>-0.48027824665624402</v>
      </c>
      <c r="AW81">
        <v>78</v>
      </c>
      <c r="AX81">
        <f>IF(Z81&gt;0, (R81*SUMPRODUCT(K81:$K$98, X81:$X$98)-K81*$AZ$3)/Z81, 0)</f>
        <v>-230.69646791473534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25</v>
      </c>
      <c r="R82">
        <f t="shared" si="28"/>
        <v>500000</v>
      </c>
      <c r="S82">
        <f t="shared" si="29"/>
        <v>-419.29514173288806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-1.7163317202865789</v>
      </c>
      <c r="AC82">
        <f t="shared" si="30"/>
        <v>-1.8925602884277515</v>
      </c>
      <c r="AE82">
        <f t="shared" si="31"/>
        <v>0</v>
      </c>
      <c r="AF82">
        <f t="shared" si="32"/>
        <v>0</v>
      </c>
      <c r="AG82">
        <f t="shared" si="32"/>
        <v>-0.11284177301733482</v>
      </c>
      <c r="AH82">
        <f t="shared" si="33"/>
        <v>-1425.8572536824586</v>
      </c>
      <c r="AI82">
        <f t="shared" si="34"/>
        <v>-1425.970095455476</v>
      </c>
      <c r="AJ82">
        <f t="shared" si="35"/>
        <v>0.1762285681411726</v>
      </c>
      <c r="AK82">
        <f t="shared" si="49"/>
        <v>-0.12014322042006054</v>
      </c>
      <c r="AL82">
        <f t="shared" si="26"/>
        <v>-1425.9140101077548</v>
      </c>
      <c r="AN82">
        <f t="shared" si="36"/>
        <v>0</v>
      </c>
      <c r="AO82">
        <f t="shared" si="36"/>
        <v>0</v>
      </c>
      <c r="AP82">
        <f t="shared" si="36"/>
        <v>-2.2904591601636375E-5</v>
      </c>
      <c r="AQ82">
        <f t="shared" si="36"/>
        <v>-0.28942010750584807</v>
      </c>
      <c r="AR82">
        <f t="shared" si="36"/>
        <v>-0.28944301209744971</v>
      </c>
      <c r="AS82">
        <f t="shared" si="36"/>
        <v>3.5770825589514841E-5</v>
      </c>
      <c r="AT82">
        <f t="shared" si="36"/>
        <v>-2.4386637358171682E-5</v>
      </c>
      <c r="AU82">
        <f t="shared" si="23"/>
        <v>-0.28943162790921834</v>
      </c>
      <c r="AW82">
        <v>79</v>
      </c>
      <c r="AX82">
        <f>IF(Z82&gt;0, (R82*SUMPRODUCT(K82:$K$98, X82:$X$98)-K82*$AZ$3)/Z82, 0)</f>
        <v>-419.29514173288806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25</v>
      </c>
      <c r="R83">
        <f t="shared" si="28"/>
        <v>500000</v>
      </c>
      <c r="S83">
        <f t="shared" si="29"/>
        <v>-727.59494830190158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-1.8925602884277515</v>
      </c>
      <c r="AC83">
        <f t="shared" si="30"/>
        <v>-1.9104774426807385</v>
      </c>
      <c r="AE83">
        <f t="shared" si="31"/>
        <v>0</v>
      </c>
      <c r="AF83">
        <f t="shared" si="32"/>
        <v>0</v>
      </c>
      <c r="AG83">
        <f t="shared" si="32"/>
        <v>-6.5643578447716983E-2</v>
      </c>
      <c r="AH83">
        <f t="shared" si="33"/>
        <v>-921.39553678888979</v>
      </c>
      <c r="AI83">
        <f t="shared" si="34"/>
        <v>-921.46118036733753</v>
      </c>
      <c r="AJ83">
        <f t="shared" si="35"/>
        <v>1.7917154252987011E-2</v>
      </c>
      <c r="AK83">
        <f t="shared" si="49"/>
        <v>-0.13247922018994263</v>
      </c>
      <c r="AL83">
        <f t="shared" si="26"/>
        <v>-921.5757424332744</v>
      </c>
      <c r="AN83">
        <f t="shared" si="36"/>
        <v>0</v>
      </c>
      <c r="AO83">
        <f t="shared" si="36"/>
        <v>0</v>
      </c>
      <c r="AP83">
        <f t="shared" si="36"/>
        <v>-1.1896710033272828E-5</v>
      </c>
      <c r="AQ83">
        <f t="shared" si="36"/>
        <v>-0.16698625800632935</v>
      </c>
      <c r="AR83">
        <f t="shared" si="36"/>
        <v>-0.16699815471636262</v>
      </c>
      <c r="AS83">
        <f t="shared" si="36"/>
        <v>3.2471597955156999E-6</v>
      </c>
      <c r="AT83">
        <f t="shared" si="36"/>
        <v>-2.4009459954855107E-5</v>
      </c>
      <c r="AU83">
        <f t="shared" si="23"/>
        <v>-0.16701891701652194</v>
      </c>
      <c r="AW83">
        <v>80</v>
      </c>
      <c r="AX83">
        <f>IF(Z83&gt;0, (R83*SUMPRODUCT(K83:$K$98, X83:$X$98)-K83*$AZ$3)/Z83, 0)</f>
        <v>-727.59494830190158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25</v>
      </c>
      <c r="R84">
        <f t="shared" si="28"/>
        <v>500000</v>
      </c>
      <c r="S84">
        <f t="shared" si="29"/>
        <v>-1255.4664369801749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-1.9104774426807385</v>
      </c>
      <c r="AC84">
        <f t="shared" si="30"/>
        <v>-1.8350503495684416</v>
      </c>
      <c r="AE84">
        <f t="shared" si="31"/>
        <v>0</v>
      </c>
      <c r="AF84">
        <f t="shared" si="32"/>
        <v>0</v>
      </c>
      <c r="AG84">
        <f t="shared" si="32"/>
        <v>-3.6541206827925318E-2</v>
      </c>
      <c r="AH84">
        <f t="shared" si="33"/>
        <v>-568.91871670628996</v>
      </c>
      <c r="AI84">
        <f t="shared" si="34"/>
        <v>-568.95525791311786</v>
      </c>
      <c r="AJ84">
        <f t="shared" si="35"/>
        <v>-7.5427093112296895E-2</v>
      </c>
      <c r="AK84">
        <f t="shared" si="49"/>
        <v>-0.1337334209876517</v>
      </c>
      <c r="AL84">
        <f t="shared" si="26"/>
        <v>-569.16441842721781</v>
      </c>
      <c r="AN84">
        <f t="shared" si="36"/>
        <v>0</v>
      </c>
      <c r="AO84">
        <f t="shared" si="36"/>
        <v>0</v>
      </c>
      <c r="AP84">
        <f t="shared" si="36"/>
        <v>-5.9128858148151508E-6</v>
      </c>
      <c r="AQ84">
        <f t="shared" si="36"/>
        <v>-9.2059121791913043E-2</v>
      </c>
      <c r="AR84">
        <f t="shared" si="36"/>
        <v>-9.206503467772785E-2</v>
      </c>
      <c r="AS84">
        <f t="shared" si="36"/>
        <v>-1.2205174038631054E-5</v>
      </c>
      <c r="AT84">
        <f t="shared" si="36"/>
        <v>-2.1639965304054644E-5</v>
      </c>
      <c r="AU84">
        <f t="shared" si="23"/>
        <v>-9.2098879817070545E-2</v>
      </c>
      <c r="AW84">
        <v>81</v>
      </c>
      <c r="AX84">
        <f>IF(Z84&gt;0, (R84*SUMPRODUCT(K84:$K$98, X84:$X$98)-K84*$AZ$3)/Z84, 0)</f>
        <v>-1255.4664369801749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25</v>
      </c>
      <c r="R85">
        <f t="shared" si="28"/>
        <v>500000</v>
      </c>
      <c r="S85">
        <f t="shared" si="29"/>
        <v>-2202.1898660946954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-1.8350503495684416</v>
      </c>
      <c r="AC85">
        <f t="shared" si="30"/>
        <v>-1.7106689792901524</v>
      </c>
      <c r="AE85">
        <f t="shared" si="31"/>
        <v>0</v>
      </c>
      <c r="AF85">
        <f t="shared" si="32"/>
        <v>0</v>
      </c>
      <c r="AG85">
        <f t="shared" si="32"/>
        <v>-1.942008958478007E-2</v>
      </c>
      <c r="AH85">
        <f t="shared" si="33"/>
        <v>-335.11410349731995</v>
      </c>
      <c r="AI85">
        <f t="shared" si="34"/>
        <v>-335.13352358690474</v>
      </c>
      <c r="AJ85">
        <f t="shared" si="35"/>
        <v>-0.12438137027828922</v>
      </c>
      <c r="AK85">
        <f t="shared" si="49"/>
        <v>-0.12845352446979091</v>
      </c>
      <c r="AL85">
        <f t="shared" si="26"/>
        <v>-335.38635848165285</v>
      </c>
      <c r="AN85">
        <f t="shared" si="36"/>
        <v>0</v>
      </c>
      <c r="AO85">
        <f t="shared" si="36"/>
        <v>0</v>
      </c>
      <c r="AP85">
        <f t="shared" si="36"/>
        <v>-2.8057554303649609E-6</v>
      </c>
      <c r="AQ85">
        <f t="shared" si="36"/>
        <v>-4.8416265618897204E-2</v>
      </c>
      <c r="AR85">
        <f t="shared" si="36"/>
        <v>-4.841907137432757E-2</v>
      </c>
      <c r="AS85">
        <f t="shared" si="36"/>
        <v>-1.7970241773140468E-5</v>
      </c>
      <c r="AT85">
        <f t="shared" si="36"/>
        <v>-1.8558574215491492E-5</v>
      </c>
      <c r="AU85">
        <f t="shared" si="23"/>
        <v>-4.8455600190316209E-2</v>
      </c>
      <c r="AW85">
        <v>82</v>
      </c>
      <c r="AX85">
        <f>IF(Z85&gt;0, (R85*SUMPRODUCT(K85:$K$98, X85:$X$98)-K85*$AZ$3)/Z85, 0)</f>
        <v>-2202.1898660946954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25</v>
      </c>
      <c r="R86">
        <f t="shared" si="28"/>
        <v>500000</v>
      </c>
      <c r="S86">
        <f t="shared" si="29"/>
        <v>-3983.0910087796151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-1.7106689792901524</v>
      </c>
      <c r="AC86">
        <f t="shared" si="30"/>
        <v>-1.5658348055606552</v>
      </c>
      <c r="AE86">
        <f t="shared" si="31"/>
        <v>0</v>
      </c>
      <c r="AF86">
        <f t="shared" si="32"/>
        <v>0</v>
      </c>
      <c r="AG86">
        <f t="shared" si="32"/>
        <v>-9.8280129810567243E-3</v>
      </c>
      <c r="AH86">
        <f t="shared" si="33"/>
        <v>-187.9575141575109</v>
      </c>
      <c r="AI86">
        <f t="shared" si="34"/>
        <v>-187.96734217049195</v>
      </c>
      <c r="AJ86">
        <f t="shared" si="35"/>
        <v>-0.14483417372949714</v>
      </c>
      <c r="AK86">
        <f t="shared" si="49"/>
        <v>-0.11974682855031067</v>
      </c>
      <c r="AL86">
        <f t="shared" si="26"/>
        <v>-188.23192317277176</v>
      </c>
      <c r="AN86">
        <f t="shared" si="36"/>
        <v>0</v>
      </c>
      <c r="AO86">
        <f t="shared" si="36"/>
        <v>0</v>
      </c>
      <c r="AP86">
        <f t="shared" si="36"/>
        <v>-1.2677869642834567E-6</v>
      </c>
      <c r="AQ86">
        <f t="shared" si="36"/>
        <v>-2.4246008501139997E-2</v>
      </c>
      <c r="AR86">
        <f t="shared" si="36"/>
        <v>-2.4247276288104282E-2</v>
      </c>
      <c r="AS86">
        <f t="shared" si="36"/>
        <v>-1.8683214785220904E-5</v>
      </c>
      <c r="AT86">
        <f t="shared" si="36"/>
        <v>-1.5447015438724697E-5</v>
      </c>
      <c r="AU86">
        <f t="shared" si="23"/>
        <v>-2.4281406518328226E-2</v>
      </c>
      <c r="AW86">
        <v>83</v>
      </c>
      <c r="AX86">
        <f>IF(Z86&gt;0, (R86*SUMPRODUCT(K86:$K$98, X86:$X$98)-K86*$AZ$3)/Z86, 0)</f>
        <v>-3983.0910087796151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25</v>
      </c>
      <c r="R87">
        <f t="shared" si="28"/>
        <v>500000</v>
      </c>
      <c r="S87">
        <f t="shared" si="29"/>
        <v>-7501.9371591791114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-1.5658348055606552</v>
      </c>
      <c r="AC87">
        <f t="shared" si="30"/>
        <v>-1.4175357789293002</v>
      </c>
      <c r="AE87">
        <f t="shared" si="31"/>
        <v>0</v>
      </c>
      <c r="AF87">
        <f t="shared" si="32"/>
        <v>0</v>
      </c>
      <c r="AG87">
        <f t="shared" si="32"/>
        <v>-4.7238991371543696E-3</v>
      </c>
      <c r="AH87">
        <f t="shared" si="33"/>
        <v>-100.11667428183576</v>
      </c>
      <c r="AI87">
        <f t="shared" si="34"/>
        <v>-100.12139818097292</v>
      </c>
      <c r="AJ87">
        <f t="shared" si="35"/>
        <v>-0.14829902663135508</v>
      </c>
      <c r="AK87">
        <f t="shared" si="49"/>
        <v>-0.10960843638924588</v>
      </c>
      <c r="AL87">
        <f t="shared" si="26"/>
        <v>-100.37930564399352</v>
      </c>
      <c r="AN87">
        <f t="shared" si="36"/>
        <v>0</v>
      </c>
      <c r="AO87">
        <f t="shared" si="36"/>
        <v>0</v>
      </c>
      <c r="AP87">
        <f t="shared" si="36"/>
        <v>-5.4408049127181199E-7</v>
      </c>
      <c r="AQ87">
        <f t="shared" si="36"/>
        <v>-1.1531052578860584E-2</v>
      </c>
      <c r="AR87">
        <f t="shared" si="36"/>
        <v>-1.1531596659351856E-2</v>
      </c>
      <c r="AS87">
        <f t="shared" si="36"/>
        <v>-1.708051017222269E-5</v>
      </c>
      <c r="AT87">
        <f t="shared" si="36"/>
        <v>-1.2624277146213598E-5</v>
      </c>
      <c r="AU87">
        <f t="shared" si="23"/>
        <v>-1.1561301446670292E-2</v>
      </c>
      <c r="AW87">
        <v>84</v>
      </c>
      <c r="AX87">
        <f>IF(Z87&gt;0, (R87*SUMPRODUCT(K87:$K$98, X87:$X$98)-K87*$AZ$3)/Z87, 0)</f>
        <v>-7501.9371591791114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25</v>
      </c>
      <c r="R88">
        <f t="shared" si="28"/>
        <v>500000</v>
      </c>
      <c r="S88">
        <f t="shared" si="29"/>
        <v>-14818.561981348434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-1.4175357789293002</v>
      </c>
      <c r="AC88">
        <f t="shared" si="30"/>
        <v>-1.2750087644255756</v>
      </c>
      <c r="AE88">
        <f t="shared" si="31"/>
        <v>0</v>
      </c>
      <c r="AF88">
        <f t="shared" si="32"/>
        <v>0</v>
      </c>
      <c r="AG88">
        <f t="shared" si="32"/>
        <v>-2.1510332210884922E-3</v>
      </c>
      <c r="AH88">
        <f t="shared" si="33"/>
        <v>-50.512538493886666</v>
      </c>
      <c r="AI88">
        <f t="shared" si="34"/>
        <v>-50.514689527107755</v>
      </c>
      <c r="AJ88">
        <f t="shared" si="35"/>
        <v>-0.14252701450372451</v>
      </c>
      <c r="AK88">
        <f t="shared" si="49"/>
        <v>-9.9227504525051025E-2</v>
      </c>
      <c r="AL88">
        <f t="shared" si="26"/>
        <v>-50.756444046136536</v>
      </c>
      <c r="AN88">
        <f t="shared" si="36"/>
        <v>0</v>
      </c>
      <c r="AO88">
        <f t="shared" si="36"/>
        <v>0</v>
      </c>
      <c r="AP88">
        <f t="shared" si="36"/>
        <v>-2.2120331593444416E-7</v>
      </c>
      <c r="AQ88">
        <f t="shared" si="36"/>
        <v>-5.1944995091520773E-3</v>
      </c>
      <c r="AR88">
        <f t="shared" si="36"/>
        <v>-5.1947207124680116E-3</v>
      </c>
      <c r="AS88">
        <f t="shared" si="36"/>
        <v>-1.4656885774412434E-5</v>
      </c>
      <c r="AT88">
        <f t="shared" si="36"/>
        <v>-1.0204144137641082E-5</v>
      </c>
      <c r="AU88">
        <f t="shared" si="23"/>
        <v>-5.2195817423800663E-3</v>
      </c>
      <c r="AW88">
        <v>85</v>
      </c>
      <c r="AX88">
        <f>IF(Z88&gt;0, (R88*SUMPRODUCT(K88:$K$98, X88:$X$98)-K88*$AZ$3)/Z88, 0)</f>
        <v>-14818.561981348434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25</v>
      </c>
      <c r="R89">
        <f t="shared" si="28"/>
        <v>500000</v>
      </c>
      <c r="S89">
        <f t="shared" si="29"/>
        <v>-31176.381995273292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-1.2750087644255756</v>
      </c>
      <c r="AC89">
        <f t="shared" si="30"/>
        <v>-1.1426514183252772</v>
      </c>
      <c r="AE89">
        <f t="shared" si="31"/>
        <v>0</v>
      </c>
      <c r="AF89">
        <f t="shared" si="32"/>
        <v>0</v>
      </c>
      <c r="AG89">
        <f t="shared" si="32"/>
        <v>-9.1627968448881956E-4</v>
      </c>
      <c r="AH89">
        <f t="shared" si="33"/>
        <v>-24.264864087775756</v>
      </c>
      <c r="AI89">
        <f t="shared" si="34"/>
        <v>-24.265780367460245</v>
      </c>
      <c r="AJ89">
        <f t="shared" si="35"/>
        <v>-0.13235734610029848</v>
      </c>
      <c r="AK89">
        <f t="shared" si="49"/>
        <v>-8.92506135097903E-2</v>
      </c>
      <c r="AL89">
        <f t="shared" si="26"/>
        <v>-24.487388327070335</v>
      </c>
      <c r="AN89">
        <f t="shared" si="36"/>
        <v>0</v>
      </c>
      <c r="AO89">
        <f t="shared" si="36"/>
        <v>0</v>
      </c>
      <c r="AP89">
        <f t="shared" si="36"/>
        <v>-8.4130709233624079E-8</v>
      </c>
      <c r="AQ89">
        <f t="shared" si="36"/>
        <v>-2.2279444363114422E-3</v>
      </c>
      <c r="AR89">
        <f t="shared" si="36"/>
        <v>-2.2280285670206756E-3</v>
      </c>
      <c r="AS89">
        <f t="shared" si="36"/>
        <v>-1.2152749415055084E-5</v>
      </c>
      <c r="AT89">
        <f t="shared" si="36"/>
        <v>-8.1947876191359013E-6</v>
      </c>
      <c r="AU89">
        <f t="shared" si="23"/>
        <v>-2.248376104054867E-3</v>
      </c>
      <c r="AW89">
        <v>86</v>
      </c>
      <c r="AX89">
        <f>IF(Z89&gt;0, (R89*SUMPRODUCT(K89:$K$98, X89:$X$98)-K89*$AZ$3)/Z89, 0)</f>
        <v>-31176.381995273292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25</v>
      </c>
      <c r="R90">
        <f t="shared" si="28"/>
        <v>500000</v>
      </c>
      <c r="S90">
        <f t="shared" si="29"/>
        <v>-70286.394990060158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-1.1426514183252772</v>
      </c>
      <c r="AC90">
        <f t="shared" si="30"/>
        <v>-1.0220652148960072</v>
      </c>
      <c r="AE90">
        <f t="shared" si="31"/>
        <v>0</v>
      </c>
      <c r="AF90">
        <f t="shared" si="32"/>
        <v>0</v>
      </c>
      <c r="AG90">
        <f t="shared" si="32"/>
        <v>-3.6353593573854043E-4</v>
      </c>
      <c r="AH90">
        <f t="shared" si="33"/>
        <v>-10.871619038107818</v>
      </c>
      <c r="AI90">
        <f t="shared" si="34"/>
        <v>-10.871982574043557</v>
      </c>
      <c r="AJ90">
        <f t="shared" si="35"/>
        <v>-0.12058620342926996</v>
      </c>
      <c r="AK90">
        <f t="shared" si="49"/>
        <v>-7.998559928276941E-2</v>
      </c>
      <c r="AL90">
        <f t="shared" si="26"/>
        <v>-11.072554376755596</v>
      </c>
      <c r="AN90">
        <f t="shared" si="36"/>
        <v>0</v>
      </c>
      <c r="AO90">
        <f t="shared" si="36"/>
        <v>0</v>
      </c>
      <c r="AP90">
        <f t="shared" si="36"/>
        <v>-2.9802714154996343E-8</v>
      </c>
      <c r="AQ90">
        <f t="shared" si="36"/>
        <v>-8.9125646942307007E-4</v>
      </c>
      <c r="AR90">
        <f t="shared" si="36"/>
        <v>-8.91286272137225E-4</v>
      </c>
      <c r="AS90">
        <f t="shared" si="36"/>
        <v>-9.8856696093545903E-6</v>
      </c>
      <c r="AT90">
        <f t="shared" si="36"/>
        <v>-6.557227821501826E-6</v>
      </c>
      <c r="AU90">
        <f t="shared" si="23"/>
        <v>-9.0772916956808139E-4</v>
      </c>
      <c r="AW90">
        <v>87</v>
      </c>
      <c r="AX90">
        <f>IF(Z90&gt;0, (R90*SUMPRODUCT(K90:$K$98, X90:$X$98)-K90*$AZ$3)/Z90, 0)</f>
        <v>-70286.394990060158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25</v>
      </c>
      <c r="R91">
        <f t="shared" si="28"/>
        <v>500000</v>
      </c>
      <c r="S91">
        <f t="shared" si="29"/>
        <v>-170796.75517365802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-1.0220652148960072</v>
      </c>
      <c r="AC91">
        <f t="shared" si="30"/>
        <v>-0.9133009821997331</v>
      </c>
      <c r="AE91">
        <f t="shared" si="31"/>
        <v>0</v>
      </c>
      <c r="AF91">
        <f t="shared" si="32"/>
        <v>0</v>
      </c>
      <c r="AG91">
        <f t="shared" si="32"/>
        <v>-1.3368242582699127E-4</v>
      </c>
      <c r="AH91">
        <f t="shared" si="33"/>
        <v>-4.5243630110832749</v>
      </c>
      <c r="AI91">
        <f t="shared" si="34"/>
        <v>-4.5244966935091018</v>
      </c>
      <c r="AJ91">
        <f t="shared" si="35"/>
        <v>-0.10876423269627411</v>
      </c>
      <c r="AK91">
        <f t="shared" si="49"/>
        <v>-7.1544565042720512E-2</v>
      </c>
      <c r="AL91">
        <f t="shared" si="26"/>
        <v>-4.7048054912480959</v>
      </c>
      <c r="AN91">
        <f t="shared" si="36"/>
        <v>0</v>
      </c>
      <c r="AO91">
        <f t="shared" si="36"/>
        <v>0</v>
      </c>
      <c r="AP91">
        <f t="shared" si="36"/>
        <v>-9.7850886567946755E-9</v>
      </c>
      <c r="AQ91">
        <f t="shared" si="36"/>
        <v>-3.3116763781850612E-4</v>
      </c>
      <c r="AR91">
        <f t="shared" si="36"/>
        <v>-3.3117742290716289E-4</v>
      </c>
      <c r="AS91">
        <f t="shared" si="36"/>
        <v>-7.9611635788135607E-6</v>
      </c>
      <c r="AT91">
        <f t="shared" si="36"/>
        <v>-5.2368133471848258E-6</v>
      </c>
      <c r="AU91">
        <f t="shared" si="23"/>
        <v>-3.4437539983316127E-4</v>
      </c>
      <c r="AW91">
        <v>88</v>
      </c>
      <c r="AX91">
        <f>IF(Z91&gt;0, (R91*SUMPRODUCT(K91:$K$98, X91:$X$98)-K91*$AZ$3)/Z91, 0)</f>
        <v>-170796.75517365802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25</v>
      </c>
      <c r="R92">
        <f t="shared" si="28"/>
        <v>500000</v>
      </c>
      <c r="S92">
        <f t="shared" si="29"/>
        <v>-450081.91281193611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-0.9133009821997331</v>
      </c>
      <c r="AC92">
        <f t="shared" si="30"/>
        <v>-0.81572546308246441</v>
      </c>
      <c r="AE92">
        <f t="shared" si="31"/>
        <v>0</v>
      </c>
      <c r="AF92">
        <f t="shared" si="32"/>
        <v>0</v>
      </c>
      <c r="AG92">
        <f t="shared" si="32"/>
        <v>-4.5309833602628585E-5</v>
      </c>
      <c r="AH92">
        <f t="shared" si="33"/>
        <v>-1.7407153593218556</v>
      </c>
      <c r="AI92">
        <f t="shared" si="34"/>
        <v>-1.7407606691554582</v>
      </c>
      <c r="AJ92">
        <f t="shared" si="35"/>
        <v>-9.7575519117268694E-2</v>
      </c>
      <c r="AK92">
        <f t="shared" si="49"/>
        <v>-6.3931068753981329E-2</v>
      </c>
      <c r="AL92">
        <f t="shared" si="26"/>
        <v>-1.9022672570267083</v>
      </c>
      <c r="AN92">
        <f t="shared" si="36"/>
        <v>0</v>
      </c>
      <c r="AO92">
        <f t="shared" si="36"/>
        <v>0</v>
      </c>
      <c r="AP92">
        <f t="shared" si="36"/>
        <v>-2.961180574594177E-9</v>
      </c>
      <c r="AQ92">
        <f t="shared" si="36"/>
        <v>-1.1376277726216515E-4</v>
      </c>
      <c r="AR92">
        <f t="shared" si="36"/>
        <v>-1.1376573844273976E-4</v>
      </c>
      <c r="AS92">
        <f t="shared" si="36"/>
        <v>-6.3769541574576974E-6</v>
      </c>
      <c r="AT92">
        <f t="shared" si="36"/>
        <v>-4.178153479167746E-6</v>
      </c>
      <c r="AU92">
        <f t="shared" si="23"/>
        <v>-1.2432084607936518E-4</v>
      </c>
      <c r="AW92">
        <v>89</v>
      </c>
      <c r="AX92">
        <f>IF(Z92&gt;0, (R92*SUMPRODUCT(K92:$K$98, X92:$X$98)-K92*$AZ$3)/Z92, 0)</f>
        <v>-450081.91281193611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25</v>
      </c>
      <c r="R93">
        <f t="shared" si="28"/>
        <v>500000</v>
      </c>
      <c r="S93">
        <f t="shared" si="29"/>
        <v>-1294770.3646613029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-0.81572546308246441</v>
      </c>
      <c r="AC93">
        <f t="shared" si="30"/>
        <v>-0.72842254125697037</v>
      </c>
      <c r="AE93">
        <f t="shared" si="31"/>
        <v>0</v>
      </c>
      <c r="AF93">
        <f t="shared" si="32"/>
        <v>0</v>
      </c>
      <c r="AG93">
        <f t="shared" si="32"/>
        <v>-1.4064705239208912E-5</v>
      </c>
      <c r="AH93">
        <f t="shared" si="33"/>
        <v>-0.61584060054786771</v>
      </c>
      <c r="AI93">
        <f t="shared" si="34"/>
        <v>-0.61585466525310695</v>
      </c>
      <c r="AJ93">
        <f t="shared" si="35"/>
        <v>-8.730292182549404E-2</v>
      </c>
      <c r="AK93">
        <f t="shared" si="49"/>
        <v>-5.7100782415772516E-2</v>
      </c>
      <c r="AL93">
        <f t="shared" si="26"/>
        <v>-0.76025836949437353</v>
      </c>
      <c r="AN93">
        <f t="shared" si="36"/>
        <v>0</v>
      </c>
      <c r="AO93">
        <f t="shared" si="36"/>
        <v>0</v>
      </c>
      <c r="AP93">
        <f t="shared" si="36"/>
        <v>-8.20701139998902E-10</v>
      </c>
      <c r="AQ93">
        <f t="shared" si="36"/>
        <v>-3.5935419500883298E-5</v>
      </c>
      <c r="AR93">
        <f t="shared" si="36"/>
        <v>-3.59362402020233E-5</v>
      </c>
      <c r="AS93">
        <f t="shared" si="36"/>
        <v>-5.0942843272446715E-6</v>
      </c>
      <c r="AT93">
        <f t="shared" si="36"/>
        <v>-3.331934542987238E-6</v>
      </c>
      <c r="AU93">
        <f t="shared" si="23"/>
        <v>-4.4362459072255213E-5</v>
      </c>
      <c r="AW93">
        <v>90</v>
      </c>
      <c r="AX93">
        <f>IF(Z93&gt;0, (R93*SUMPRODUCT(K93:$K$98, X93:$X$98)-K93*$AZ$3)/Z93, 0)</f>
        <v>-1294770.3646613029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25</v>
      </c>
      <c r="R94">
        <f t="shared" si="28"/>
        <v>500000</v>
      </c>
      <c r="S94">
        <f t="shared" si="29"/>
        <v>-4099176.8383051404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-0.72842254125697037</v>
      </c>
      <c r="AC94">
        <f t="shared" si="30"/>
        <v>-0.65040786542401041</v>
      </c>
      <c r="AE94">
        <f t="shared" si="31"/>
        <v>0</v>
      </c>
      <c r="AF94">
        <f t="shared" si="32"/>
        <v>0</v>
      </c>
      <c r="AG94">
        <f t="shared" si="32"/>
        <v>-3.9666980169421667E-6</v>
      </c>
      <c r="AH94">
        <f t="shared" si="33"/>
        <v>-0.19914720339749314</v>
      </c>
      <c r="AI94">
        <f t="shared" si="34"/>
        <v>-0.19915117009551009</v>
      </c>
      <c r="AJ94">
        <f t="shared" si="35"/>
        <v>-7.8014675832959957E-2</v>
      </c>
      <c r="AK94">
        <f t="shared" si="49"/>
        <v>-5.0989577887987927E-2</v>
      </c>
      <c r="AL94">
        <f t="shared" si="26"/>
        <v>-0.32815542381645796</v>
      </c>
      <c r="AN94">
        <f t="shared" si="36"/>
        <v>0</v>
      </c>
      <c r="AO94">
        <f t="shared" si="36"/>
        <v>0</v>
      </c>
      <c r="AP94">
        <f t="shared" si="36"/>
        <v>-2.0666432704415804E-10</v>
      </c>
      <c r="AQ94">
        <f t="shared" si="36"/>
        <v>-1.0375537184097429E-5</v>
      </c>
      <c r="AR94">
        <f t="shared" si="36"/>
        <v>-1.0375743848424472E-5</v>
      </c>
      <c r="AS94">
        <f t="shared" si="36"/>
        <v>-4.0645520308640819E-6</v>
      </c>
      <c r="AT94">
        <f t="shared" si="36"/>
        <v>-2.6565487857858129E-6</v>
      </c>
      <c r="AU94">
        <f t="shared" si="23"/>
        <v>-1.7096844665074365E-5</v>
      </c>
      <c r="AW94">
        <v>91</v>
      </c>
      <c r="AX94">
        <f>IF(Z94&gt;0, (R94*SUMPRODUCT(K94:$K$98, X94:$X$98)-K94*$AZ$3)/Z94, 0)</f>
        <v>-4099176.8383051404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25</v>
      </c>
      <c r="R95">
        <f t="shared" si="28"/>
        <v>500000</v>
      </c>
      <c r="S95">
        <f t="shared" si="29"/>
        <v>-14429279.329609061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-0.65040786542401041</v>
      </c>
      <c r="AC95">
        <f t="shared" si="30"/>
        <v>-0.58073019520006863</v>
      </c>
      <c r="AE95">
        <f t="shared" si="31"/>
        <v>0</v>
      </c>
      <c r="AF95">
        <f t="shared" si="32"/>
        <v>0</v>
      </c>
      <c r="AG95">
        <f t="shared" si="32"/>
        <v>-1.0061663197696975E-6</v>
      </c>
      <c r="AH95">
        <f t="shared" si="33"/>
        <v>-5.8417294340060946E-2</v>
      </c>
      <c r="AI95">
        <f t="shared" si="34"/>
        <v>-5.8418300506380715E-2</v>
      </c>
      <c r="AJ95">
        <f t="shared" si="35"/>
        <v>-6.9677670223941779E-2</v>
      </c>
      <c r="AK95">
        <f t="shared" si="49"/>
        <v>-4.5528550579680735E-2</v>
      </c>
      <c r="AL95">
        <f t="shared" si="26"/>
        <v>-0.17362452131000322</v>
      </c>
      <c r="AN95">
        <f t="shared" si="36"/>
        <v>0</v>
      </c>
      <c r="AO95">
        <f t="shared" si="36"/>
        <v>0</v>
      </c>
      <c r="AP95">
        <f t="shared" si="36"/>
        <v>-4.6804556262082867E-11</v>
      </c>
      <c r="AQ95">
        <f t="shared" si="36"/>
        <v>-2.7174389421461361E-6</v>
      </c>
      <c r="AR95">
        <f t="shared" si="36"/>
        <v>-2.7174857467023978E-6</v>
      </c>
      <c r="AS95">
        <f t="shared" si="36"/>
        <v>-3.241245877673391E-6</v>
      </c>
      <c r="AT95">
        <f t="shared" si="36"/>
        <v>-2.117884056808328E-6</v>
      </c>
      <c r="AU95">
        <f t="shared" si="23"/>
        <v>-8.0766156811841173E-6</v>
      </c>
      <c r="AW95">
        <v>92</v>
      </c>
      <c r="AX95">
        <f>IF(Z95&gt;0, (R95*SUMPRODUCT(K95:$K$98, X95:$X$98)-K95*$AZ$3)/Z95, 0)</f>
        <v>-14429279.329609061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25</v>
      </c>
      <c r="R96">
        <f t="shared" si="28"/>
        <v>500000</v>
      </c>
      <c r="S96">
        <f t="shared" si="29"/>
        <v>-57189739.076515727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-0.58073019520006863</v>
      </c>
      <c r="AC96">
        <f t="shared" si="30"/>
        <v>-0.51851144320943421</v>
      </c>
      <c r="AE96">
        <f t="shared" si="31"/>
        <v>0</v>
      </c>
      <c r="AF96">
        <f t="shared" si="32"/>
        <v>0</v>
      </c>
      <c r="AG96">
        <f t="shared" si="32"/>
        <v>-2.2666279457740814E-7</v>
      </c>
      <c r="AH96">
        <f t="shared" si="33"/>
        <v>-1.5388837239891848E-2</v>
      </c>
      <c r="AI96">
        <f t="shared" si="34"/>
        <v>-1.5389063902686425E-2</v>
      </c>
      <c r="AJ96">
        <f t="shared" si="35"/>
        <v>-6.2218751990634424E-2</v>
      </c>
      <c r="AK96">
        <f t="shared" si="49"/>
        <v>-4.0651113664004805E-2</v>
      </c>
      <c r="AL96">
        <f t="shared" si="26"/>
        <v>-0.11825892955732564</v>
      </c>
      <c r="AN96">
        <f t="shared" si="36"/>
        <v>0</v>
      </c>
      <c r="AO96">
        <f t="shared" si="36"/>
        <v>0</v>
      </c>
      <c r="AP96">
        <f t="shared" si="36"/>
        <v>-9.4141382713832448E-12</v>
      </c>
      <c r="AQ96">
        <f t="shared" si="36"/>
        <v>-6.3915492563415718E-7</v>
      </c>
      <c r="AR96">
        <f t="shared" si="36"/>
        <v>-6.3916433977242849E-7</v>
      </c>
      <c r="AS96">
        <f t="shared" si="36"/>
        <v>-2.5841732667453631E-6</v>
      </c>
      <c r="AT96">
        <f t="shared" si="36"/>
        <v>-1.6883900405099914E-6</v>
      </c>
      <c r="AU96">
        <f t="shared" si="23"/>
        <v>-4.9117276470277826E-6</v>
      </c>
      <c r="AW96">
        <v>93</v>
      </c>
      <c r="AX96">
        <f>IF(Z96&gt;0, (R96*SUMPRODUCT(K96:$K$98, X96:$X$98)-K96*$AZ$3)/Z96, 0)</f>
        <v>-57189739.076515727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25</v>
      </c>
      <c r="R97">
        <f t="shared" si="28"/>
        <v>500000</v>
      </c>
      <c r="S97">
        <f t="shared" si="29"/>
        <v>-259339177.68352816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-0.51851144320943421</v>
      </c>
      <c r="AC97">
        <f t="shared" si="30"/>
        <v>-0.46295719894509502</v>
      </c>
      <c r="AE97">
        <f t="shared" si="31"/>
        <v>0</v>
      </c>
      <c r="AF97">
        <f t="shared" si="32"/>
        <v>0</v>
      </c>
      <c r="AG97">
        <f t="shared" si="32"/>
        <v>-4.462854427552421E-8</v>
      </c>
      <c r="AH97">
        <f t="shared" si="33"/>
        <v>-3.5953524471221969E-3</v>
      </c>
      <c r="AI97">
        <f t="shared" si="34"/>
        <v>-3.5953970756664724E-3</v>
      </c>
      <c r="AJ97">
        <f t="shared" si="35"/>
        <v>-5.5554244264339192E-2</v>
      </c>
      <c r="AK97">
        <f t="shared" si="49"/>
        <v>-3.6295801024660401E-2</v>
      </c>
      <c r="AL97">
        <f t="shared" si="26"/>
        <v>-9.5445442364666067E-2</v>
      </c>
      <c r="AN97">
        <f t="shared" si="36"/>
        <v>0</v>
      </c>
      <c r="AO97">
        <f t="shared" si="36"/>
        <v>0</v>
      </c>
      <c r="AP97">
        <f t="shared" si="36"/>
        <v>-1.6549886971479758E-12</v>
      </c>
      <c r="AQ97">
        <f t="shared" si="36"/>
        <v>-1.3332874192613712E-7</v>
      </c>
      <c r="AR97">
        <f t="shared" si="36"/>
        <v>-1.3333039691483425E-7</v>
      </c>
      <c r="AS97">
        <f t="shared" si="36"/>
        <v>-2.0601533800532903E-6</v>
      </c>
      <c r="AT97">
        <f t="shared" si="36"/>
        <v>-1.3459802784266214E-6</v>
      </c>
      <c r="AU97">
        <f t="shared" si="23"/>
        <v>-3.539464055394746E-6</v>
      </c>
      <c r="AW97">
        <v>94</v>
      </c>
      <c r="AX97">
        <f>IF(Z97&gt;0, (R97*SUMPRODUCT(K97:$K$98, X97:$X$98)-K97*$AZ$3)/Z97, 0)</f>
        <v>-259339177.68352816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-0.46295719894509502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-8.9257088551048414E-4</v>
      </c>
      <c r="AI98">
        <f t="shared" si="34"/>
        <v>-8.9257088551048414E-4</v>
      </c>
      <c r="AJ98">
        <f t="shared" si="35"/>
        <v>-0.46295719894509502</v>
      </c>
      <c r="AK98">
        <f t="shared" si="49"/>
        <v>-3.2407003926156655E-2</v>
      </c>
      <c r="AL98">
        <f t="shared" si="26"/>
        <v>-0.49625677375676214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-2.9553369591928135E-8</v>
      </c>
      <c r="AR98">
        <f t="shared" si="36"/>
        <v>-2.9553369591928135E-8</v>
      </c>
      <c r="AS98">
        <f t="shared" si="36"/>
        <v>-1.5328693135496058E-5</v>
      </c>
      <c r="AT98">
        <f t="shared" si="36"/>
        <v>-1.0730085194847242E-6</v>
      </c>
      <c r="AU98">
        <f t="shared" si="36"/>
        <v>-1.6431255024572707E-5</v>
      </c>
      <c r="AW98">
        <v>95</v>
      </c>
    </row>
    <row r="100" spans="5:50" x14ac:dyDescent="0.25">
      <c r="AN100" s="8">
        <f t="shared" ref="AN100:AU100" si="50">SUM(AN3:AN98)</f>
        <v>22171.601375382364</v>
      </c>
      <c r="AO100" s="8">
        <f t="shared" si="50"/>
        <v>-2217.1601375382365</v>
      </c>
      <c r="AP100" s="8">
        <f t="shared" si="50"/>
        <v>-491.06351455498697</v>
      </c>
      <c r="AQ100" s="8">
        <f t="shared" si="50"/>
        <v>-12484.141526519448</v>
      </c>
      <c r="AR100" s="8">
        <f t="shared" si="50"/>
        <v>6979.2361967696779</v>
      </c>
      <c r="AS100" s="8">
        <f t="shared" si="50"/>
        <v>-79.619463234791766</v>
      </c>
      <c r="AT100" s="8">
        <f t="shared" si="50"/>
        <v>21.947118391183274</v>
      </c>
      <c r="AU100" s="8">
        <f t="shared" si="50"/>
        <v>6921.5638519260801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2F55C-D008-4B99-BB05-41584E654D7D}">
  <sheetPr codeName="Sheet8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25737.184377197682</v>
      </c>
      <c r="K3">
        <v>1</v>
      </c>
      <c r="L3" s="2">
        <v>0</v>
      </c>
      <c r="O3">
        <f>$C$3</f>
        <v>25737.184377197682</v>
      </c>
      <c r="P3">
        <f>O3*C5</f>
        <v>2573.7184377197682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25737.184377197682</v>
      </c>
      <c r="AF3">
        <f t="shared" ref="AF3:AG34" si="4">-$Z3*P3</f>
        <v>-2573.7184377197682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22890.316197677916</v>
      </c>
      <c r="AJ3">
        <f t="shared" ref="AJ3:AJ66" si="7">AB3-AC3</f>
        <v>0</v>
      </c>
      <c r="AL3">
        <f t="shared" ref="AL3:AL34" si="8">SUM(AI3:AK3)</f>
        <v>22890.316197677916</v>
      </c>
      <c r="AN3">
        <f t="shared" ref="AN3:AU34" si="9">AE3*$K3</f>
        <v>25737.184377197682</v>
      </c>
      <c r="AO3">
        <f t="shared" si="9"/>
        <v>-2573.7184377197682</v>
      </c>
      <c r="AP3">
        <f t="shared" si="9"/>
        <v>-273.14974180000002</v>
      </c>
      <c r="AQ3">
        <f t="shared" si="9"/>
        <v>0</v>
      </c>
      <c r="AR3">
        <f t="shared" si="9"/>
        <v>22890.316197677916</v>
      </c>
      <c r="AS3">
        <f t="shared" si="9"/>
        <v>0</v>
      </c>
      <c r="AT3">
        <f t="shared" si="9"/>
        <v>0</v>
      </c>
      <c r="AU3">
        <f t="shared" si="9"/>
        <v>22890.316197677916</v>
      </c>
      <c r="AW3">
        <v>0</v>
      </c>
      <c r="AX3">
        <f>IF(Z3&gt;0, (R3*SUMPRODUCT(K3:$K$98, X3:$X$98)-K3*$AZ$3)/Z3, 0)</f>
        <v>0</v>
      </c>
      <c r="AZ3">
        <f>C6*SUMPRODUCT(X4:X89, K4:K89)/1</f>
        <v>14359.241505699149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975.28502540318107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963.17703541353512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-963.17703541353512</v>
      </c>
      <c r="AK4">
        <f>G4*SUM(AB4, AE4:AF4)</f>
        <v>0</v>
      </c>
      <c r="AL4">
        <f t="shared" si="8"/>
        <v>-2170.5880354135352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-1126.4213079578319</v>
      </c>
      <c r="AR4">
        <f t="shared" si="9"/>
        <v>-1126.4213079578319</v>
      </c>
      <c r="AS4">
        <f t="shared" si="9"/>
        <v>-898.56986231321491</v>
      </c>
      <c r="AT4">
        <f t="shared" si="9"/>
        <v>0</v>
      </c>
      <c r="AU4">
        <f t="shared" si="9"/>
        <v>-2024.9911702710469</v>
      </c>
      <c r="AW4">
        <v>1</v>
      </c>
      <c r="AX4">
        <f>IF(Z4&gt;0, (R4*SUMPRODUCT(K4:$K$98, X4:$X$98)-K4*$AZ$3)/Z4, 0)</f>
        <v>975.28502540318107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500000</v>
      </c>
      <c r="S5">
        <f t="shared" si="1"/>
        <v>978.27184256939699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963.17703541353512</v>
      </c>
      <c r="AC5">
        <f t="shared" si="2"/>
        <v>954.11765852444296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-1199.9964794620071</v>
      </c>
      <c r="AI5">
        <f t="shared" si="6"/>
        <v>-1224.379212793534</v>
      </c>
      <c r="AJ5">
        <f t="shared" si="7"/>
        <v>9.0593768890921638</v>
      </c>
      <c r="AK5">
        <f>G5*SUM(AB5, AE5:AF5)</f>
        <v>39.490258451954944</v>
      </c>
      <c r="AL5">
        <f t="shared" si="8"/>
        <v>-1175.8295774524868</v>
      </c>
      <c r="AN5">
        <f t="shared" si="9"/>
        <v>0</v>
      </c>
      <c r="AO5">
        <f t="shared" si="9"/>
        <v>0</v>
      </c>
      <c r="AP5">
        <f t="shared" si="9"/>
        <v>-20.849870764555416</v>
      </c>
      <c r="AQ5">
        <f t="shared" si="9"/>
        <v>-1026.1266107665515</v>
      </c>
      <c r="AR5">
        <f t="shared" si="9"/>
        <v>-1046.9764815311069</v>
      </c>
      <c r="AS5">
        <f t="shared" si="9"/>
        <v>7.7467458129782694</v>
      </c>
      <c r="AT5">
        <f t="shared" si="9"/>
        <v>33.768436622219816</v>
      </c>
      <c r="AU5">
        <f t="shared" si="9"/>
        <v>-1005.4612990959088</v>
      </c>
      <c r="AW5">
        <v>2</v>
      </c>
      <c r="AX5">
        <f>IF(Z5&gt;0, (R5*SUMPRODUCT(K5:$K$98, X5:$X$98)-K5*$AZ$3)/Z5, 0)</f>
        <v>978.27184256939699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500000</v>
      </c>
      <c r="S6">
        <f t="shared" si="1"/>
        <v>1173.0396405804472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954.11765852444296</v>
      </c>
      <c r="AC6">
        <f t="shared" si="2"/>
        <v>1129.8306738336996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-1195.6419523927523</v>
      </c>
      <c r="AI6">
        <f t="shared" si="6"/>
        <v>-1219.7210762933444</v>
      </c>
      <c r="AJ6">
        <f t="shared" si="7"/>
        <v>-175.71301530925666</v>
      </c>
      <c r="AK6">
        <f>G6*SUM(AB6, AE6:AF6)</f>
        <v>55.815883023679916</v>
      </c>
      <c r="AL6">
        <f t="shared" si="8"/>
        <v>-1339.6182085789212</v>
      </c>
      <c r="AN6">
        <f t="shared" si="9"/>
        <v>0</v>
      </c>
      <c r="AO6">
        <f t="shared" si="9"/>
        <v>0</v>
      </c>
      <c r="AP6">
        <f t="shared" si="9"/>
        <v>-18.574877677872834</v>
      </c>
      <c r="AQ6">
        <f t="shared" si="9"/>
        <v>-922.33019373609409</v>
      </c>
      <c r="AR6">
        <f t="shared" si="9"/>
        <v>-940.90507141396699</v>
      </c>
      <c r="AS6">
        <f t="shared" si="9"/>
        <v>-135.54678231874524</v>
      </c>
      <c r="AT6">
        <f t="shared" si="9"/>
        <v>43.056931968435279</v>
      </c>
      <c r="AU6">
        <f t="shared" si="9"/>
        <v>-1033.3949217642771</v>
      </c>
      <c r="AW6">
        <v>3</v>
      </c>
      <c r="AX6">
        <f>IF(Z6&gt;0, (R6*SUMPRODUCT(K6:$K$98, X6:$X$98)-K6*$AZ$3)/Z6, 0)</f>
        <v>1173.0396405804472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500000</v>
      </c>
      <c r="S7">
        <f t="shared" si="1"/>
        <v>1268.1969203039798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1129.8306738336996</v>
      </c>
      <c r="AC7">
        <f t="shared" si="2"/>
        <v>1206.2422822013978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-1192.9221772933925</v>
      </c>
      <c r="AI7">
        <f t="shared" si="6"/>
        <v>-1216.7008638461139</v>
      </c>
      <c r="AJ7">
        <f t="shared" si="7"/>
        <v>-76.411608367698136</v>
      </c>
      <c r="AK7">
        <f>G7*SUM(AB7, AE7:AF7)</f>
        <v>55.474686085234652</v>
      </c>
      <c r="AL7">
        <f t="shared" si="8"/>
        <v>-1237.6377861285773</v>
      </c>
      <c r="AN7">
        <f t="shared" si="9"/>
        <v>0</v>
      </c>
      <c r="AO7">
        <f t="shared" si="9"/>
        <v>0</v>
      </c>
      <c r="AP7">
        <f t="shared" si="9"/>
        <v>-16.689215989897903</v>
      </c>
      <c r="AQ7">
        <f t="shared" si="9"/>
        <v>-837.25969606635738</v>
      </c>
      <c r="AR7">
        <f t="shared" si="9"/>
        <v>-853.94891205625527</v>
      </c>
      <c r="AS7">
        <f t="shared" si="9"/>
        <v>-53.629952745983573</v>
      </c>
      <c r="AT7">
        <f t="shared" si="9"/>
        <v>38.935246317980763</v>
      </c>
      <c r="AU7">
        <f t="shared" si="9"/>
        <v>-868.64361848425813</v>
      </c>
      <c r="AW7">
        <v>4</v>
      </c>
      <c r="AX7">
        <f>IF(Z7&gt;0, (R7*SUMPRODUCT(K7:$K$98, X7:$X$98)-K7*$AZ$3)/Z7, 0)</f>
        <v>1268.1969203039798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500000</v>
      </c>
      <c r="S8">
        <f t="shared" si="1"/>
        <v>1106.9703849815437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1206.2422822013978</v>
      </c>
      <c r="AC8">
        <f t="shared" si="2"/>
        <v>1039.7284418402178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-1190.0543037727034</v>
      </c>
      <c r="AI8">
        <f t="shared" si="6"/>
        <v>-1213.5357007447089</v>
      </c>
      <c r="AJ8">
        <f t="shared" si="7"/>
        <v>166.51384036117997</v>
      </c>
      <c r="AK8">
        <f t="shared" ref="AK8:AK71" si="22">G8*SUM(AB8:AB8, AE8:AF8)</f>
        <v>25.69296061088977</v>
      </c>
      <c r="AL8">
        <f t="shared" si="8"/>
        <v>-1021.3288997726393</v>
      </c>
      <c r="AN8">
        <f t="shared" si="9"/>
        <v>0</v>
      </c>
      <c r="AO8">
        <f t="shared" si="9"/>
        <v>0</v>
      </c>
      <c r="AP8">
        <f t="shared" si="9"/>
        <v>-15.383703432204351</v>
      </c>
      <c r="AQ8">
        <f t="shared" si="9"/>
        <v>-779.65729633904527</v>
      </c>
      <c r="AR8">
        <f t="shared" si="9"/>
        <v>-795.04099977124963</v>
      </c>
      <c r="AS8">
        <f t="shared" si="9"/>
        <v>109.09059373800214</v>
      </c>
      <c r="AT8">
        <f t="shared" si="9"/>
        <v>16.832596749011795</v>
      </c>
      <c r="AU8">
        <f t="shared" si="9"/>
        <v>-669.1178092842357</v>
      </c>
      <c r="AW8">
        <v>5</v>
      </c>
      <c r="AX8">
        <f>IF(Z8&gt;0, (R8*SUMPRODUCT(K8:$K$98, X8:$X$98)-K8*$AZ$3)/Z8, 0)</f>
        <v>1106.9703849815437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500000</v>
      </c>
      <c r="S9">
        <f t="shared" si="1"/>
        <v>817.37240912007508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1039.7284418402178</v>
      </c>
      <c r="AC9">
        <f t="shared" si="2"/>
        <v>758.10341822876399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-1187.4659855728071</v>
      </c>
      <c r="AI9">
        <f t="shared" si="6"/>
        <v>-1210.6531952758139</v>
      </c>
      <c r="AJ9">
        <f t="shared" si="7"/>
        <v>281.6250236114538</v>
      </c>
      <c r="AK9">
        <f t="shared" si="22"/>
        <v>6.1343978068572849</v>
      </c>
      <c r="AL9">
        <f t="shared" si="8"/>
        <v>-922.89377385750288</v>
      </c>
      <c r="AN9">
        <f t="shared" si="9"/>
        <v>0</v>
      </c>
      <c r="AO9">
        <f t="shared" si="9"/>
        <v>0</v>
      </c>
      <c r="AP9">
        <f t="shared" si="9"/>
        <v>-14.386749047411111</v>
      </c>
      <c r="AQ9">
        <f t="shared" si="9"/>
        <v>-736.77580681720815</v>
      </c>
      <c r="AR9">
        <f t="shared" si="9"/>
        <v>-751.16255586461932</v>
      </c>
      <c r="AS9">
        <f t="shared" si="9"/>
        <v>174.7372190127648</v>
      </c>
      <c r="AT9">
        <f t="shared" si="9"/>
        <v>3.8061518800513667</v>
      </c>
      <c r="AU9">
        <f t="shared" si="9"/>
        <v>-572.61918497180318</v>
      </c>
      <c r="AW9">
        <v>6</v>
      </c>
      <c r="AX9">
        <f>IF(Z9&gt;0, (R9*SUMPRODUCT(K9:$K$98, X9:$X$98)-K9*$AZ$3)/Z9, 0)</f>
        <v>817.37240912007508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500000</v>
      </c>
      <c r="S10">
        <f t="shared" si="1"/>
        <v>522.56499470333449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758.10341822876399</v>
      </c>
      <c r="AC10">
        <f t="shared" si="2"/>
        <v>478.58541936042633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-1187.235684911104</v>
      </c>
      <c r="AI10">
        <f t="shared" si="6"/>
        <v>-1210.1316607328354</v>
      </c>
      <c r="AJ10">
        <f t="shared" si="7"/>
        <v>279.51799886833766</v>
      </c>
      <c r="AK10">
        <f t="shared" si="22"/>
        <v>3.1082240147379325</v>
      </c>
      <c r="AL10">
        <f t="shared" si="8"/>
        <v>-927.5054378497598</v>
      </c>
      <c r="AN10">
        <f t="shared" si="9"/>
        <v>0</v>
      </c>
      <c r="AO10">
        <f t="shared" si="9"/>
        <v>0</v>
      </c>
      <c r="AP10">
        <f t="shared" si="9"/>
        <v>-13.476947074490068</v>
      </c>
      <c r="AQ10">
        <f t="shared" si="9"/>
        <v>-698.82640578728046</v>
      </c>
      <c r="AR10">
        <f t="shared" si="9"/>
        <v>-712.30335286177058</v>
      </c>
      <c r="AS10">
        <f t="shared" si="9"/>
        <v>164.52888081496599</v>
      </c>
      <c r="AT10">
        <f t="shared" si="9"/>
        <v>1.8295516587034362</v>
      </c>
      <c r="AU10">
        <f t="shared" si="9"/>
        <v>-545.9449203881012</v>
      </c>
      <c r="AW10">
        <v>7</v>
      </c>
      <c r="AX10">
        <f>IF(Z10&gt;0, (R10*SUMPRODUCT(K10:$K$98, X10:$X$98)-K10*$AZ$3)/Z10, 0)</f>
        <v>522.56499470333449</v>
      </c>
    </row>
    <row r="11" spans="1:52" x14ac:dyDescent="0.25">
      <c r="A11" t="s">
        <v>33</v>
      </c>
      <c r="C11" s="12">
        <f>AU91</f>
        <v>8011.8394666901868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500000</v>
      </c>
      <c r="S11">
        <f t="shared" si="1"/>
        <v>221.82311875664982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478.58541936042633</v>
      </c>
      <c r="AC11">
        <f t="shared" si="2"/>
        <v>200.59639779203098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-1186.3733039836616</v>
      </c>
      <c r="AI11">
        <f t="shared" si="6"/>
        <v>-1208.9810013819763</v>
      </c>
      <c r="AJ11">
        <f t="shared" si="7"/>
        <v>277.98902156839534</v>
      </c>
      <c r="AK11">
        <f t="shared" si="22"/>
        <v>1.1486050064650231</v>
      </c>
      <c r="AL11">
        <f t="shared" si="8"/>
        <v>-929.84337480711588</v>
      </c>
      <c r="AN11">
        <f t="shared" si="9"/>
        <v>0</v>
      </c>
      <c r="AO11">
        <f t="shared" si="9"/>
        <v>0</v>
      </c>
      <c r="AP11">
        <f t="shared" si="9"/>
        <v>-12.644680410522664</v>
      </c>
      <c r="AQ11">
        <f t="shared" si="9"/>
        <v>-663.54883525500054</v>
      </c>
      <c r="AR11">
        <f t="shared" si="9"/>
        <v>-676.19351566552325</v>
      </c>
      <c r="AS11">
        <f t="shared" si="9"/>
        <v>155.48166066785188</v>
      </c>
      <c r="AT11">
        <f t="shared" si="9"/>
        <v>0.6424247002597967</v>
      </c>
      <c r="AU11">
        <f t="shared" si="9"/>
        <v>-520.06943029741149</v>
      </c>
      <c r="AW11">
        <v>8</v>
      </c>
      <c r="AX11">
        <f>IF(Z11&gt;0, (R11*SUMPRODUCT(K11:$K$98, X11:$X$98)-K11*$AZ$3)/Z11, 0)</f>
        <v>221.82311875664982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25</v>
      </c>
      <c r="R12">
        <f t="shared" si="0"/>
        <v>500000</v>
      </c>
      <c r="S12">
        <f t="shared" si="1"/>
        <v>-71.446816115022145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200.59639779203098</v>
      </c>
      <c r="AC12">
        <f t="shared" si="2"/>
        <v>-63.794156136502359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-1187.3490328963228</v>
      </c>
      <c r="AI12">
        <f t="shared" si="6"/>
        <v>-1209.6712858690096</v>
      </c>
      <c r="AJ12">
        <f t="shared" si="7"/>
        <v>264.39055392853334</v>
      </c>
      <c r="AK12">
        <f t="shared" si="22"/>
        <v>0.46137171492167128</v>
      </c>
      <c r="AL12">
        <f t="shared" si="8"/>
        <v>-944.81936022555453</v>
      </c>
      <c r="AN12">
        <f t="shared" si="9"/>
        <v>0</v>
      </c>
      <c r="AO12">
        <f t="shared" si="9"/>
        <v>0</v>
      </c>
      <c r="AP12">
        <f t="shared" si="9"/>
        <v>-11.864514756223789</v>
      </c>
      <c r="AQ12">
        <f t="shared" si="9"/>
        <v>-631.08863333927479</v>
      </c>
      <c r="AR12">
        <f t="shared" si="9"/>
        <v>-642.95314809549859</v>
      </c>
      <c r="AS12">
        <f t="shared" si="9"/>
        <v>140.52639007045985</v>
      </c>
      <c r="AT12">
        <f t="shared" si="9"/>
        <v>0.24522397118652403</v>
      </c>
      <c r="AU12">
        <f t="shared" si="9"/>
        <v>-502.1815340538522</v>
      </c>
      <c r="AW12">
        <v>9</v>
      </c>
      <c r="AX12">
        <f>IF(Z12&gt;0, (R12*SUMPRODUCT(K12:$K$98, X12:$X$98)-K12*$AZ$3)/Z12, 0)</f>
        <v>-71.446816115022145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25</v>
      </c>
      <c r="R13">
        <f t="shared" si="0"/>
        <v>500000</v>
      </c>
      <c r="S13">
        <f t="shared" si="1"/>
        <v>-360.29657885641785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-63.794156136502359</v>
      </c>
      <c r="AC13">
        <f t="shared" si="2"/>
        <v>-317.63121678211064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-1189.2782972029147</v>
      </c>
      <c r="AI13">
        <f t="shared" si="6"/>
        <v>-1211.3178637310145</v>
      </c>
      <c r="AJ13">
        <f t="shared" si="7"/>
        <v>253.83706064560829</v>
      </c>
      <c r="AK13">
        <f t="shared" si="22"/>
        <v>-0.12758831227300471</v>
      </c>
      <c r="AL13">
        <f t="shared" si="8"/>
        <v>-957.60839139767927</v>
      </c>
      <c r="AN13">
        <f t="shared" si="9"/>
        <v>0</v>
      </c>
      <c r="AO13">
        <f t="shared" si="9"/>
        <v>0</v>
      </c>
      <c r="AP13">
        <f t="shared" si="9"/>
        <v>-11.135231849591412</v>
      </c>
      <c r="AQ13">
        <f t="shared" si="9"/>
        <v>-600.86887626203816</v>
      </c>
      <c r="AR13">
        <f t="shared" si="9"/>
        <v>-612.00410811162953</v>
      </c>
      <c r="AS13">
        <f t="shared" si="9"/>
        <v>128.24819030373848</v>
      </c>
      <c r="AT13">
        <f t="shared" si="9"/>
        <v>-6.446249460698765E-2</v>
      </c>
      <c r="AU13">
        <f t="shared" si="9"/>
        <v>-483.82038030249805</v>
      </c>
      <c r="AW13">
        <v>10</v>
      </c>
      <c r="AX13">
        <f>IF(Z13&gt;0, (R13*SUMPRODUCT(K13:$K$98, X13:$X$98)-K13*$AZ$3)/Z13, 0)</f>
        <v>-360.29657885641785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500000</v>
      </c>
      <c r="S14">
        <f t="shared" si="1"/>
        <v>-162.22309288436921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-317.63121678211064</v>
      </c>
      <c r="AC14">
        <f t="shared" si="2"/>
        <v>-141.19602842808217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-1192.5146617457694</v>
      </c>
      <c r="AI14">
        <f t="shared" si="6"/>
        <v>-1214.274206875501</v>
      </c>
      <c r="AJ14">
        <f t="shared" si="7"/>
        <v>-176.43518835402847</v>
      </c>
      <c r="AK14">
        <f t="shared" si="22"/>
        <v>-22.234185174747747</v>
      </c>
      <c r="AL14">
        <f t="shared" si="8"/>
        <v>-1412.9435804042773</v>
      </c>
      <c r="AN14">
        <f t="shared" si="9"/>
        <v>0</v>
      </c>
      <c r="AO14">
        <f t="shared" si="9"/>
        <v>0</v>
      </c>
      <c r="AP14">
        <f t="shared" si="9"/>
        <v>-9.8158520808265823</v>
      </c>
      <c r="AQ14">
        <f t="shared" si="9"/>
        <v>-537.95001017366701</v>
      </c>
      <c r="AR14">
        <f t="shared" si="9"/>
        <v>-547.76586225449364</v>
      </c>
      <c r="AS14">
        <f t="shared" si="9"/>
        <v>-79.590896795428179</v>
      </c>
      <c r="AT14">
        <f t="shared" si="9"/>
        <v>-10.02996485045202</v>
      </c>
      <c r="AU14">
        <f t="shared" si="9"/>
        <v>-637.38672390037391</v>
      </c>
      <c r="AW14">
        <v>11</v>
      </c>
      <c r="AX14">
        <f>IF(Z14&gt;0, (R14*SUMPRODUCT(K14:$K$98, X14:$X$98)-K14*$AZ$3)/Z14, 0)</f>
        <v>-162.22309288436921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500000</v>
      </c>
      <c r="S15">
        <f t="shared" si="1"/>
        <v>17.311429356720581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-141.19602842808217</v>
      </c>
      <c r="AC15">
        <f t="shared" si="2"/>
        <v>14.875447662594523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-1196.6065632559275</v>
      </c>
      <c r="AI15">
        <f t="shared" si="6"/>
        <v>-1218.088682606199</v>
      </c>
      <c r="AJ15">
        <f t="shared" si="7"/>
        <v>-156.0714760906767</v>
      </c>
      <c r="AK15">
        <f t="shared" si="22"/>
        <v>-9.8837219899657534</v>
      </c>
      <c r="AL15">
        <f t="shared" si="8"/>
        <v>-1384.0438806868415</v>
      </c>
      <c r="AN15">
        <f t="shared" si="9"/>
        <v>0</v>
      </c>
      <c r="AO15">
        <f t="shared" si="9"/>
        <v>0</v>
      </c>
      <c r="AP15">
        <f t="shared" si="9"/>
        <v>-8.6524140763667834</v>
      </c>
      <c r="AQ15">
        <f t="shared" si="9"/>
        <v>-481.96061584853254</v>
      </c>
      <c r="AR15">
        <f t="shared" si="9"/>
        <v>-490.61302992489937</v>
      </c>
      <c r="AS15">
        <f t="shared" si="9"/>
        <v>-62.861350625037574</v>
      </c>
      <c r="AT15">
        <f t="shared" si="9"/>
        <v>-3.9808947096178993</v>
      </c>
      <c r="AU15">
        <f t="shared" si="9"/>
        <v>-557.45527525955481</v>
      </c>
      <c r="AW15">
        <v>12</v>
      </c>
      <c r="AX15">
        <f>IF(Z15&gt;0, (R15*SUMPRODUCT(K15:$K$98, X15:$X$98)-K15*$AZ$3)/Z15, 0)</f>
        <v>17.311429356720581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500000</v>
      </c>
      <c r="S16">
        <f t="shared" si="1"/>
        <v>179.86510232681326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14.875447662594523</v>
      </c>
      <c r="AC16">
        <f t="shared" si="2"/>
        <v>152.57687312151575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-1203.4498081215525</v>
      </c>
      <c r="AI16">
        <f t="shared" si="6"/>
        <v>-1224.656933787915</v>
      </c>
      <c r="AJ16">
        <f t="shared" si="7"/>
        <v>-137.70142545892122</v>
      </c>
      <c r="AK16">
        <f t="shared" si="22"/>
        <v>1.0412813363816167</v>
      </c>
      <c r="AL16">
        <f t="shared" si="8"/>
        <v>-1361.3170779104546</v>
      </c>
      <c r="AN16">
        <f t="shared" si="9"/>
        <v>0</v>
      </c>
      <c r="AO16">
        <f t="shared" si="9"/>
        <v>0</v>
      </c>
      <c r="AP16">
        <f t="shared" si="9"/>
        <v>-7.6264768671022392</v>
      </c>
      <c r="AQ16">
        <f t="shared" si="9"/>
        <v>-432.78293658227102</v>
      </c>
      <c r="AR16">
        <f t="shared" si="9"/>
        <v>-440.40941344937323</v>
      </c>
      <c r="AS16">
        <f t="shared" si="9"/>
        <v>-49.519994003486808</v>
      </c>
      <c r="AT16">
        <f t="shared" si="9"/>
        <v>0.37446413762029584</v>
      </c>
      <c r="AU16">
        <f t="shared" si="9"/>
        <v>-489.55494331523977</v>
      </c>
      <c r="AW16">
        <v>13</v>
      </c>
      <c r="AX16">
        <f>IF(Z16&gt;0, (R16*SUMPRODUCT(K16:$K$98, X16:$X$98)-K16*$AZ$3)/Z16, 0)</f>
        <v>179.86510232681326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500000</v>
      </c>
      <c r="S17">
        <f t="shared" si="1"/>
        <v>326.09455964941253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152.57687312151575</v>
      </c>
      <c r="AC17">
        <f t="shared" si="2"/>
        <v>273.06361627804017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-1213.3054667640426</v>
      </c>
      <c r="AI17">
        <f t="shared" si="6"/>
        <v>-1234.2398559004034</v>
      </c>
      <c r="AJ17">
        <f t="shared" si="7"/>
        <v>-120.48674315652443</v>
      </c>
      <c r="AK17">
        <f t="shared" si="22"/>
        <v>10.680381118506103</v>
      </c>
      <c r="AL17">
        <f t="shared" si="8"/>
        <v>-1344.0462179384217</v>
      </c>
      <c r="AN17">
        <f t="shared" si="9"/>
        <v>0</v>
      </c>
      <c r="AO17">
        <f t="shared" si="9"/>
        <v>0</v>
      </c>
      <c r="AP17">
        <f t="shared" si="9"/>
        <v>-6.7217819086547932</v>
      </c>
      <c r="AQ17">
        <f t="shared" si="9"/>
        <v>-389.57787031870726</v>
      </c>
      <c r="AR17">
        <f t="shared" si="9"/>
        <v>-396.299652227362</v>
      </c>
      <c r="AS17">
        <f t="shared" si="9"/>
        <v>-38.686851816257665</v>
      </c>
      <c r="AT17">
        <f t="shared" si="9"/>
        <v>3.4293426052360467</v>
      </c>
      <c r="AU17">
        <f t="shared" si="9"/>
        <v>-431.55716143838362</v>
      </c>
      <c r="AW17">
        <v>14</v>
      </c>
      <c r="AX17">
        <f>IF(Z17&gt;0, (R17*SUMPRODUCT(K17:$K$98, X17:$X$98)-K17*$AZ$3)/Z17, 0)</f>
        <v>326.09455964941253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500000</v>
      </c>
      <c r="S18">
        <f t="shared" si="1"/>
        <v>456.68693118538118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273.06361627804017</v>
      </c>
      <c r="AC18">
        <f t="shared" si="2"/>
        <v>377.47653144040123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-1223.7716342510259</v>
      </c>
      <c r="AI18">
        <f t="shared" si="6"/>
        <v>-1244.4354909143105</v>
      </c>
      <c r="AJ18">
        <f t="shared" si="7"/>
        <v>-104.41291516236106</v>
      </c>
      <c r="AK18">
        <f t="shared" si="22"/>
        <v>19.114453139462814</v>
      </c>
      <c r="AL18">
        <f t="shared" si="8"/>
        <v>-1329.7339529372089</v>
      </c>
      <c r="AN18">
        <f t="shared" si="9"/>
        <v>0</v>
      </c>
      <c r="AO18">
        <f t="shared" si="9"/>
        <v>0</v>
      </c>
      <c r="AP18">
        <f t="shared" si="9"/>
        <v>-5.9240331857087201</v>
      </c>
      <c r="AQ18">
        <f t="shared" si="9"/>
        <v>-350.83788525852623</v>
      </c>
      <c r="AR18">
        <f t="shared" si="9"/>
        <v>-356.76191844423499</v>
      </c>
      <c r="AS18">
        <f t="shared" si="9"/>
        <v>-29.933694591360769</v>
      </c>
      <c r="AT18">
        <f t="shared" si="9"/>
        <v>5.4798412789054307</v>
      </c>
      <c r="AU18">
        <f t="shared" si="9"/>
        <v>-381.21577175669034</v>
      </c>
      <c r="AW18">
        <v>15</v>
      </c>
      <c r="AX18">
        <f>IF(Z18&gt;0, (R18*SUMPRODUCT(K18:$K$98, X18:$X$98)-K18*$AZ$3)/Z18, 0)</f>
        <v>456.68693118538118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25</v>
      </c>
      <c r="R19">
        <f t="shared" si="0"/>
        <v>500000</v>
      </c>
      <c r="S19">
        <f t="shared" si="1"/>
        <v>573.29321428534752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377.47653144040123</v>
      </c>
      <c r="AC19">
        <f t="shared" si="2"/>
        <v>467.70184750425511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-1236.3003599704534</v>
      </c>
      <c r="AI19">
        <f t="shared" si="6"/>
        <v>-1256.6957630491067</v>
      </c>
      <c r="AJ19">
        <f t="shared" si="7"/>
        <v>-90.225316063853882</v>
      </c>
      <c r="AK19">
        <f t="shared" si="22"/>
        <v>26.423357200828089</v>
      </c>
      <c r="AL19">
        <f t="shared" si="8"/>
        <v>-1320.4977219121324</v>
      </c>
      <c r="AN19">
        <f t="shared" si="9"/>
        <v>0</v>
      </c>
      <c r="AO19">
        <f t="shared" si="9"/>
        <v>0</v>
      </c>
      <c r="AP19">
        <f t="shared" si="9"/>
        <v>-5.2205994368161113</v>
      </c>
      <c r="AQ19">
        <f t="shared" si="9"/>
        <v>-316.455082456919</v>
      </c>
      <c r="AR19">
        <f t="shared" si="9"/>
        <v>-321.67568189373515</v>
      </c>
      <c r="AS19">
        <f t="shared" si="9"/>
        <v>-23.094921557226463</v>
      </c>
      <c r="AT19">
        <f t="shared" si="9"/>
        <v>6.7635713395541828</v>
      </c>
      <c r="AU19">
        <f t="shared" si="9"/>
        <v>-338.0070321114074</v>
      </c>
      <c r="AW19">
        <v>16</v>
      </c>
      <c r="AX19">
        <f>IF(Z19&gt;0, (R19*SUMPRODUCT(K19:$K$98, X19:$X$98)-K19*$AZ$3)/Z19, 0)</f>
        <v>573.29321428534752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500000</v>
      </c>
      <c r="S20">
        <f t="shared" si="1"/>
        <v>676.95258976651837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467.70184750425511</v>
      </c>
      <c r="AC20">
        <f t="shared" si="2"/>
        <v>545.05319479946093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-1250.4229910733352</v>
      </c>
      <c r="AI20">
        <f t="shared" si="6"/>
        <v>-1270.5519189716483</v>
      </c>
      <c r="AJ20">
        <f t="shared" si="7"/>
        <v>-77.351347295205812</v>
      </c>
      <c r="AK20">
        <f t="shared" si="22"/>
        <v>32.73912932529786</v>
      </c>
      <c r="AL20">
        <f t="shared" si="8"/>
        <v>-1315.1641369415563</v>
      </c>
      <c r="AN20">
        <f t="shared" si="9"/>
        <v>0</v>
      </c>
      <c r="AO20">
        <f t="shared" si="9"/>
        <v>0</v>
      </c>
      <c r="AP20">
        <f t="shared" si="9"/>
        <v>-4.600348160930861</v>
      </c>
      <c r="AQ20">
        <f t="shared" si="9"/>
        <v>-285.77682509618325</v>
      </c>
      <c r="AR20">
        <f t="shared" si="9"/>
        <v>-290.37717325711412</v>
      </c>
      <c r="AS20">
        <f t="shared" si="9"/>
        <v>-17.678195782342044</v>
      </c>
      <c r="AT20">
        <f t="shared" si="9"/>
        <v>7.4823355790714592</v>
      </c>
      <c r="AU20">
        <f t="shared" si="9"/>
        <v>-300.57303346038469</v>
      </c>
      <c r="AW20">
        <v>17</v>
      </c>
      <c r="AX20">
        <f>IF(Z20&gt;0, (R20*SUMPRODUCT(K20:$K$98, X20:$X$98)-K20*$AZ$3)/Z20, 0)</f>
        <v>676.95258976651837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500000</v>
      </c>
      <c r="S21">
        <f t="shared" si="1"/>
        <v>768.83089443544839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545.05319479946093</v>
      </c>
      <c r="AC21">
        <f t="shared" si="2"/>
        <v>610.88925341053346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-1268.234374432835</v>
      </c>
      <c r="AI21">
        <f t="shared" si="6"/>
        <v>-1288.0986013334432</v>
      </c>
      <c r="AJ21">
        <f t="shared" si="7"/>
        <v>-65.836058611072531</v>
      </c>
      <c r="AK21">
        <f t="shared" si="22"/>
        <v>38.153723635962265</v>
      </c>
      <c r="AL21">
        <f t="shared" si="8"/>
        <v>-1315.7809363085535</v>
      </c>
      <c r="AN21">
        <f t="shared" si="9"/>
        <v>0</v>
      </c>
      <c r="AO21">
        <f t="shared" si="9"/>
        <v>0</v>
      </c>
      <c r="AP21">
        <f t="shared" si="9"/>
        <v>-4.0534395568909209</v>
      </c>
      <c r="AQ21">
        <f t="shared" si="9"/>
        <v>-258.79242149501692</v>
      </c>
      <c r="AR21">
        <f t="shared" si="9"/>
        <v>-262.84586105190783</v>
      </c>
      <c r="AS21">
        <f t="shared" si="9"/>
        <v>-13.434325210800882</v>
      </c>
      <c r="AT21">
        <f t="shared" si="9"/>
        <v>7.7855440034244658</v>
      </c>
      <c r="AU21">
        <f t="shared" si="9"/>
        <v>-268.49464225928426</v>
      </c>
      <c r="AW21">
        <v>18</v>
      </c>
      <c r="AX21">
        <f>IF(Z21&gt;0, (R21*SUMPRODUCT(K21:$K$98, X21:$X$98)-K21*$AZ$3)/Z21, 0)</f>
        <v>768.83089443544839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25</v>
      </c>
      <c r="R22">
        <f t="shared" si="0"/>
        <v>500000</v>
      </c>
      <c r="S22">
        <f t="shared" si="1"/>
        <v>849.49045964209449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610.88925341053346</v>
      </c>
      <c r="AC22">
        <f t="shared" si="2"/>
        <v>666.03690665413706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-1290.2760909145527</v>
      </c>
      <c r="AI22">
        <f t="shared" si="6"/>
        <v>-1309.8771617416091</v>
      </c>
      <c r="AJ22">
        <f t="shared" si="7"/>
        <v>-55.1476532436036</v>
      </c>
      <c r="AK22">
        <f t="shared" si="22"/>
        <v>42.762247738737344</v>
      </c>
      <c r="AL22">
        <f t="shared" si="8"/>
        <v>-1322.2625672464753</v>
      </c>
      <c r="AN22">
        <f t="shared" si="9"/>
        <v>0</v>
      </c>
      <c r="AO22">
        <f t="shared" si="9"/>
        <v>0</v>
      </c>
      <c r="AP22">
        <f t="shared" si="9"/>
        <v>-3.5711970103949939</v>
      </c>
      <c r="AQ22">
        <f t="shared" si="9"/>
        <v>-235.08052999317505</v>
      </c>
      <c r="AR22">
        <f t="shared" si="9"/>
        <v>-238.65172700357004</v>
      </c>
      <c r="AS22">
        <f t="shared" si="9"/>
        <v>-10.04757016244263</v>
      </c>
      <c r="AT22">
        <f t="shared" si="9"/>
        <v>7.7910239001611847</v>
      </c>
      <c r="AU22">
        <f t="shared" si="9"/>
        <v>-240.90827326585148</v>
      </c>
      <c r="AW22">
        <v>19</v>
      </c>
      <c r="AX22">
        <f>IF(Z22&gt;0, (R22*SUMPRODUCT(K22:$K$98, X22:$X$98)-K22*$AZ$3)/Z22, 0)</f>
        <v>849.49045964209449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500000</v>
      </c>
      <c r="S23">
        <f t="shared" si="1"/>
        <v>919.44836092090009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666.03690665413706</v>
      </c>
      <c r="AC23">
        <f t="shared" si="2"/>
        <v>711.26001482044558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-1314.9264678120016</v>
      </c>
      <c r="AI23">
        <f t="shared" si="6"/>
        <v>-1334.265781607397</v>
      </c>
      <c r="AJ23">
        <f t="shared" si="7"/>
        <v>-45.223108166308521</v>
      </c>
      <c r="AK23">
        <f t="shared" si="22"/>
        <v>46.622583465789596</v>
      </c>
      <c r="AL23">
        <f t="shared" si="8"/>
        <v>-1332.8663063079159</v>
      </c>
      <c r="AN23">
        <f t="shared" si="9"/>
        <v>0</v>
      </c>
      <c r="AO23">
        <f t="shared" si="9"/>
        <v>0</v>
      </c>
      <c r="AP23">
        <f t="shared" si="9"/>
        <v>-3.145987907396107</v>
      </c>
      <c r="AQ23">
        <f t="shared" si="9"/>
        <v>-213.90328584650192</v>
      </c>
      <c r="AR23">
        <f t="shared" si="9"/>
        <v>-217.04927375389804</v>
      </c>
      <c r="AS23">
        <f t="shared" si="9"/>
        <v>-7.356587360403025</v>
      </c>
      <c r="AT23">
        <f t="shared" si="9"/>
        <v>7.5842444745822934</v>
      </c>
      <c r="AU23">
        <f t="shared" si="9"/>
        <v>-216.82161663971877</v>
      </c>
      <c r="AW23">
        <v>20</v>
      </c>
      <c r="AX23">
        <f>IF(Z23&gt;0, (R23*SUMPRODUCT(K23:$K$98, X23:$X$98)-K23*$AZ$3)/Z23, 0)</f>
        <v>919.44836092090009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500000</v>
      </c>
      <c r="S24">
        <f t="shared" si="1"/>
        <v>979.66315602376721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711.26001482044558</v>
      </c>
      <c r="AC24">
        <f t="shared" si="2"/>
        <v>747.62783447348284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-1344.4865004382957</v>
      </c>
      <c r="AI24">
        <f t="shared" si="6"/>
        <v>-1363.5651967707151</v>
      </c>
      <c r="AJ24">
        <f t="shared" si="7"/>
        <v>-36.367819653037259</v>
      </c>
      <c r="AK24">
        <f t="shared" si="22"/>
        <v>49.788201037431193</v>
      </c>
      <c r="AL24">
        <f t="shared" si="8"/>
        <v>-1350.1448153863212</v>
      </c>
      <c r="AN24">
        <f t="shared" si="9"/>
        <v>0</v>
      </c>
      <c r="AO24">
        <f t="shared" si="9"/>
        <v>0</v>
      </c>
      <c r="AP24">
        <f t="shared" si="9"/>
        <v>-2.7710646721308754</v>
      </c>
      <c r="AQ24">
        <f t="shared" si="9"/>
        <v>-195.27849170651251</v>
      </c>
      <c r="AR24">
        <f t="shared" si="9"/>
        <v>-198.04955637864339</v>
      </c>
      <c r="AS24">
        <f t="shared" si="9"/>
        <v>-5.282204742245022</v>
      </c>
      <c r="AT24">
        <f t="shared" si="9"/>
        <v>7.2314335623308068</v>
      </c>
      <c r="AU24">
        <f t="shared" si="9"/>
        <v>-196.10032755855761</v>
      </c>
      <c r="AW24">
        <v>21</v>
      </c>
      <c r="AX24">
        <f>IF(Z24&gt;0, (R24*SUMPRODUCT(K24:$K$98, X24:$X$98)-K24*$AZ$3)/Z24, 0)</f>
        <v>979.66315602376721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500000</v>
      </c>
      <c r="S25">
        <f t="shared" si="1"/>
        <v>1030.6172842488313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747.62783447348284</v>
      </c>
      <c r="AC25">
        <f t="shared" si="2"/>
        <v>775.80568696298667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-1379.0509071870595</v>
      </c>
      <c r="AI25">
        <f t="shared" si="6"/>
        <v>-1397.8698640107953</v>
      </c>
      <c r="AJ25">
        <f t="shared" si="7"/>
        <v>-28.177852489503834</v>
      </c>
      <c r="AK25">
        <f t="shared" si="22"/>
        <v>52.333948413143801</v>
      </c>
      <c r="AL25">
        <f t="shared" si="8"/>
        <v>-1373.7137680871551</v>
      </c>
      <c r="AN25">
        <f t="shared" si="9"/>
        <v>0</v>
      </c>
      <c r="AO25">
        <f t="shared" si="9"/>
        <v>0</v>
      </c>
      <c r="AP25">
        <f t="shared" si="9"/>
        <v>-2.4404813279689668</v>
      </c>
      <c r="AQ25">
        <f t="shared" si="9"/>
        <v>-178.83818007721896</v>
      </c>
      <c r="AR25">
        <f t="shared" si="9"/>
        <v>-181.27866140518793</v>
      </c>
      <c r="AS25">
        <f t="shared" si="9"/>
        <v>-3.654162316593621</v>
      </c>
      <c r="AT25">
        <f t="shared" si="9"/>
        <v>6.7867749056142488</v>
      </c>
      <c r="AU25">
        <f t="shared" si="9"/>
        <v>-178.14604881616728</v>
      </c>
      <c r="AW25">
        <v>22</v>
      </c>
      <c r="AX25">
        <f>IF(Z25&gt;0, (R25*SUMPRODUCT(K25:$K$98, X25:$X$98)-K25*$AZ$3)/Z25, 0)</f>
        <v>1030.6172842488313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25</v>
      </c>
      <c r="R26">
        <f t="shared" si="0"/>
        <v>500000</v>
      </c>
      <c r="S26">
        <f t="shared" si="1"/>
        <v>1072.8445777083839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775.80568696298667</v>
      </c>
      <c r="AC26">
        <f t="shared" si="2"/>
        <v>796.48209991792487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-1414.2799849425787</v>
      </c>
      <c r="AI26">
        <f t="shared" si="6"/>
        <v>-1432.8400381988301</v>
      </c>
      <c r="AJ26">
        <f t="shared" si="7"/>
        <v>-20.676412954938201</v>
      </c>
      <c r="AK26">
        <f t="shared" si="22"/>
        <v>54.306398087409072</v>
      </c>
      <c r="AL26">
        <f t="shared" si="8"/>
        <v>-1399.2100530663593</v>
      </c>
      <c r="AN26">
        <f t="shared" si="9"/>
        <v>0</v>
      </c>
      <c r="AO26">
        <f t="shared" si="9"/>
        <v>0</v>
      </c>
      <c r="AP26">
        <f t="shared" si="9"/>
        <v>-2.1490233720483829</v>
      </c>
      <c r="AQ26">
        <f t="shared" si="9"/>
        <v>-163.75603562657537</v>
      </c>
      <c r="AR26">
        <f t="shared" si="9"/>
        <v>-165.90505899862376</v>
      </c>
      <c r="AS26">
        <f t="shared" si="9"/>
        <v>-2.3940715081364283</v>
      </c>
      <c r="AT26">
        <f t="shared" si="9"/>
        <v>6.2880055962283947</v>
      </c>
      <c r="AU26">
        <f t="shared" si="9"/>
        <v>-162.01112491053181</v>
      </c>
      <c r="AW26">
        <v>23</v>
      </c>
      <c r="AX26">
        <f>IF(Z26&gt;0, (R26*SUMPRODUCT(K26:$K$98, X26:$X$98)-K26*$AZ$3)/Z26, 0)</f>
        <v>1072.8445777083839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500000</v>
      </c>
      <c r="S27">
        <f t="shared" si="1"/>
        <v>1107.6260065653767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796.48209991792487</v>
      </c>
      <c r="AC27">
        <f t="shared" si="2"/>
        <v>810.86409378434701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-1452.1029314668556</v>
      </c>
      <c r="AI27">
        <f t="shared" si="6"/>
        <v>-1470.4047790439711</v>
      </c>
      <c r="AJ27">
        <f t="shared" si="7"/>
        <v>-14.381993866422135</v>
      </c>
      <c r="AK27">
        <f t="shared" si="22"/>
        <v>55.753746994254747</v>
      </c>
      <c r="AL27">
        <f t="shared" si="8"/>
        <v>-1429.0330259161385</v>
      </c>
      <c r="AN27">
        <f t="shared" si="9"/>
        <v>0</v>
      </c>
      <c r="AO27">
        <f t="shared" si="9"/>
        <v>0</v>
      </c>
      <c r="AP27">
        <f t="shared" si="9"/>
        <v>-1.8920771117881152</v>
      </c>
      <c r="AQ27">
        <f t="shared" si="9"/>
        <v>-150.12094866445636</v>
      </c>
      <c r="AR27">
        <f t="shared" si="9"/>
        <v>-152.01302577624446</v>
      </c>
      <c r="AS27">
        <f t="shared" si="9"/>
        <v>-1.4868357580772256</v>
      </c>
      <c r="AT27">
        <f t="shared" si="9"/>
        <v>5.7639201801767364</v>
      </c>
      <c r="AU27">
        <f t="shared" si="9"/>
        <v>-147.73594135414496</v>
      </c>
      <c r="AW27">
        <v>24</v>
      </c>
      <c r="AX27">
        <f>IF(Z27&gt;0, (R27*SUMPRODUCT(K27:$K$98, X27:$X$98)-K27*$AZ$3)/Z27, 0)</f>
        <v>1107.6260065653767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500000</v>
      </c>
      <c r="S28">
        <f t="shared" si="1"/>
        <v>1135.8184737442166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810.86409378434701</v>
      </c>
      <c r="AC28">
        <f t="shared" si="2"/>
        <v>819.79495716720987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-1493.6697844219834</v>
      </c>
      <c r="AI28">
        <f t="shared" si="6"/>
        <v>-1511.7139300341066</v>
      </c>
      <c r="AJ28">
        <f t="shared" si="7"/>
        <v>-8.9308633828628672</v>
      </c>
      <c r="AK28">
        <f t="shared" si="22"/>
        <v>56.760486564904298</v>
      </c>
      <c r="AL28">
        <f t="shared" si="8"/>
        <v>-1463.8843068520653</v>
      </c>
      <c r="AN28">
        <f t="shared" si="9"/>
        <v>0</v>
      </c>
      <c r="AO28">
        <f t="shared" si="9"/>
        <v>0</v>
      </c>
      <c r="AP28">
        <f t="shared" si="9"/>
        <v>-1.6655673486855218</v>
      </c>
      <c r="AQ28">
        <f t="shared" si="9"/>
        <v>-137.87339540088405</v>
      </c>
      <c r="AR28">
        <f t="shared" si="9"/>
        <v>-139.53896274956958</v>
      </c>
      <c r="AS28">
        <f t="shared" si="9"/>
        <v>-0.8243645759582835</v>
      </c>
      <c r="AT28">
        <f t="shared" si="9"/>
        <v>5.2392845386090547</v>
      </c>
      <c r="AU28">
        <f t="shared" si="9"/>
        <v>-135.12404278691881</v>
      </c>
      <c r="AW28">
        <v>25</v>
      </c>
      <c r="AX28">
        <f>IF(Z28&gt;0, (R28*SUMPRODUCT(K28:$K$98, X28:$X$98)-K28*$AZ$3)/Z28, 0)</f>
        <v>1135.8184737442166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500000</v>
      </c>
      <c r="S29">
        <f t="shared" si="1"/>
        <v>1158.0922937984033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819.79495716720987</v>
      </c>
      <c r="AC29">
        <f t="shared" si="2"/>
        <v>823.9321082371473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-1545.9116049926629</v>
      </c>
      <c r="AI29">
        <f t="shared" si="6"/>
        <v>-1563.6980135684153</v>
      </c>
      <c r="AJ29">
        <f t="shared" si="7"/>
        <v>-4.1371510699374312</v>
      </c>
      <c r="AK29">
        <f t="shared" si="22"/>
        <v>57.385647001704697</v>
      </c>
      <c r="AL29">
        <f t="shared" si="8"/>
        <v>-1510.4495176366479</v>
      </c>
      <c r="AN29">
        <f t="shared" si="9"/>
        <v>0</v>
      </c>
      <c r="AO29">
        <f t="shared" si="9"/>
        <v>0</v>
      </c>
      <c r="AP29">
        <f t="shared" si="9"/>
        <v>-1.4658722285768515</v>
      </c>
      <c r="AQ29">
        <f t="shared" si="9"/>
        <v>-127.40677129629874</v>
      </c>
      <c r="AR29">
        <f t="shared" si="9"/>
        <v>-128.8726435248756</v>
      </c>
      <c r="AS29">
        <f t="shared" si="9"/>
        <v>-0.34096455352520472</v>
      </c>
      <c r="AT29">
        <f t="shared" si="9"/>
        <v>4.7294554097554773</v>
      </c>
      <c r="AU29">
        <f t="shared" si="9"/>
        <v>-124.48415266864531</v>
      </c>
      <c r="AW29">
        <v>26</v>
      </c>
      <c r="AX29">
        <f>IF(Z29&gt;0, (R29*SUMPRODUCT(K29:$K$98, X29:$X$98)-K29*$AZ$3)/Z29, 0)</f>
        <v>1158.0922937984033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500000</v>
      </c>
      <c r="S30">
        <f t="shared" si="1"/>
        <v>1174.2596728208532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823.9321082371473</v>
      </c>
      <c r="AC30">
        <f t="shared" si="2"/>
        <v>823.32046771836644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-1600.8724626958533</v>
      </c>
      <c r="AI30">
        <f t="shared" si="6"/>
        <v>-1618.4009635627133</v>
      </c>
      <c r="AJ30">
        <f t="shared" si="7"/>
        <v>0.61164051878085957</v>
      </c>
      <c r="AK30">
        <f t="shared" si="22"/>
        <v>57.67524757660032</v>
      </c>
      <c r="AL30">
        <f t="shared" si="8"/>
        <v>-1560.1140754673322</v>
      </c>
      <c r="AN30">
        <f t="shared" si="9"/>
        <v>0</v>
      </c>
      <c r="AO30">
        <f t="shared" si="9"/>
        <v>0</v>
      </c>
      <c r="AP30">
        <f t="shared" si="9"/>
        <v>-1.2898363276275515</v>
      </c>
      <c r="AQ30">
        <f t="shared" si="9"/>
        <v>-117.80034550402355</v>
      </c>
      <c r="AR30">
        <f t="shared" si="9"/>
        <v>-119.09018183165109</v>
      </c>
      <c r="AS30">
        <f t="shared" si="9"/>
        <v>4.5007623102787032E-2</v>
      </c>
      <c r="AT30">
        <f t="shared" si="9"/>
        <v>4.2440383290198582</v>
      </c>
      <c r="AU30">
        <f t="shared" si="9"/>
        <v>-114.80113587952846</v>
      </c>
      <c r="AW30">
        <v>27</v>
      </c>
      <c r="AX30">
        <f>IF(Z30&gt;0, (R30*SUMPRODUCT(K30:$K$98, X30:$X$98)-K30*$AZ$3)/Z30, 0)</f>
        <v>1174.2596728208532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500000</v>
      </c>
      <c r="S31">
        <f t="shared" si="1"/>
        <v>1185.1521723979727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823.32046771836644</v>
      </c>
      <c r="AC31">
        <f t="shared" si="2"/>
        <v>818.73006040855614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-1652.951654545599</v>
      </c>
      <c r="AI31">
        <f t="shared" si="6"/>
        <v>-1670.2222228210633</v>
      </c>
      <c r="AJ31">
        <f t="shared" si="7"/>
        <v>4.5904073098103026</v>
      </c>
      <c r="AK31">
        <f t="shared" si="22"/>
        <v>57.632432740285658</v>
      </c>
      <c r="AL31">
        <f t="shared" si="8"/>
        <v>-1607.9993827709675</v>
      </c>
      <c r="AN31">
        <f t="shared" si="9"/>
        <v>0</v>
      </c>
      <c r="AO31">
        <f t="shared" si="9"/>
        <v>0</v>
      </c>
      <c r="AP31">
        <f t="shared" si="9"/>
        <v>-1.1346931557795168</v>
      </c>
      <c r="AQ31">
        <f t="shared" si="9"/>
        <v>-108.60053353958946</v>
      </c>
      <c r="AR31">
        <f t="shared" si="9"/>
        <v>-109.73522669536898</v>
      </c>
      <c r="AS31">
        <f t="shared" si="9"/>
        <v>0.30159423092532922</v>
      </c>
      <c r="AT31">
        <f t="shared" si="9"/>
        <v>3.7865069601809491</v>
      </c>
      <c r="AU31">
        <f t="shared" si="9"/>
        <v>-105.64712550426272</v>
      </c>
      <c r="AW31">
        <v>28</v>
      </c>
      <c r="AX31">
        <f>IF(Z31&gt;0, (R31*SUMPRODUCT(K31:$K$98, X31:$X$98)-K31*$AZ$3)/Z31, 0)</f>
        <v>1185.1521723979727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500000</v>
      </c>
      <c r="S32">
        <f t="shared" si="1"/>
        <v>1192.0908506751175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818.73006040855614</v>
      </c>
      <c r="AC32">
        <f t="shared" si="2"/>
        <v>811.20982882808562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-1710.6052296185781</v>
      </c>
      <c r="AI32">
        <f t="shared" si="6"/>
        <v>-1727.6175619498067</v>
      </c>
      <c r="AJ32">
        <f t="shared" si="7"/>
        <v>7.5202315804705222</v>
      </c>
      <c r="AK32">
        <f t="shared" si="22"/>
        <v>57.311104228598936</v>
      </c>
      <c r="AL32">
        <f t="shared" si="8"/>
        <v>-1662.7862261407374</v>
      </c>
      <c r="AN32">
        <f t="shared" si="9"/>
        <v>0</v>
      </c>
      <c r="AO32">
        <f t="shared" si="9"/>
        <v>0</v>
      </c>
      <c r="AP32">
        <f t="shared" si="9"/>
        <v>-0.9979703595920898</v>
      </c>
      <c r="AQ32">
        <f t="shared" si="9"/>
        <v>-100.34681211751716</v>
      </c>
      <c r="AR32">
        <f t="shared" si="9"/>
        <v>-101.34478247710925</v>
      </c>
      <c r="AS32">
        <f t="shared" si="9"/>
        <v>0.44114869545556012</v>
      </c>
      <c r="AT32">
        <f t="shared" si="9"/>
        <v>3.361960146443014</v>
      </c>
      <c r="AU32">
        <f t="shared" si="9"/>
        <v>-97.541673635210685</v>
      </c>
      <c r="AW32">
        <v>29</v>
      </c>
      <c r="AX32">
        <f>IF(Z32&gt;0, (R32*SUMPRODUCT(K32:$K$98, X32:$X$98)-K32*$AZ$3)/Z32, 0)</f>
        <v>1192.0908506751175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500000</v>
      </c>
      <c r="S33">
        <f t="shared" si="1"/>
        <v>1195.4292319299939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811.20982882808562</v>
      </c>
      <c r="AC33">
        <f t="shared" si="2"/>
        <v>801.11328631692459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-1770.6915238114495</v>
      </c>
      <c r="AI33">
        <f t="shared" si="6"/>
        <v>-1787.4451982431754</v>
      </c>
      <c r="AJ33">
        <f t="shared" si="7"/>
        <v>10.096542511161033</v>
      </c>
      <c r="AK33">
        <f t="shared" si="22"/>
        <v>56.784688017965998</v>
      </c>
      <c r="AL33">
        <f t="shared" si="8"/>
        <v>-1720.5639677140484</v>
      </c>
      <c r="AN33">
        <f t="shared" si="9"/>
        <v>0</v>
      </c>
      <c r="AO33">
        <f t="shared" si="9"/>
        <v>0</v>
      </c>
      <c r="AP33">
        <f t="shared" si="9"/>
        <v>-0.87749739065270627</v>
      </c>
      <c r="AQ33">
        <f t="shared" si="9"/>
        <v>-92.742472591748879</v>
      </c>
      <c r="AR33">
        <f t="shared" si="9"/>
        <v>-93.619969982401585</v>
      </c>
      <c r="AS33">
        <f t="shared" si="9"/>
        <v>0.5288206920972921</v>
      </c>
      <c r="AT33">
        <f t="shared" si="9"/>
        <v>2.9741783372867183</v>
      </c>
      <c r="AU33">
        <f t="shared" si="9"/>
        <v>-90.116970953017585</v>
      </c>
      <c r="AW33">
        <v>30</v>
      </c>
      <c r="AX33">
        <f>IF(Z33&gt;0, (R33*SUMPRODUCT(K33:$K$98, X33:$X$98)-K33*$AZ$3)/Z33, 0)</f>
        <v>1195.4292319299939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500000</v>
      </c>
      <c r="S34">
        <f t="shared" si="1"/>
        <v>1195.797836006572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801.11328631692459</v>
      </c>
      <c r="AC34">
        <f t="shared" si="2"/>
        <v>788.95141158799379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-1837.8067145072378</v>
      </c>
      <c r="AI34">
        <f t="shared" si="6"/>
        <v>-1854.3009618589208</v>
      </c>
      <c r="AJ34">
        <f t="shared" si="7"/>
        <v>12.161874728930798</v>
      </c>
      <c r="AK34">
        <f t="shared" si="22"/>
        <v>56.077930042184725</v>
      </c>
      <c r="AL34">
        <f t="shared" si="8"/>
        <v>-1786.0611570878052</v>
      </c>
      <c r="AN34">
        <f t="shared" si="9"/>
        <v>0</v>
      </c>
      <c r="AO34">
        <f t="shared" si="9"/>
        <v>0</v>
      </c>
      <c r="AP34">
        <f t="shared" si="9"/>
        <v>-0.77134779505838702</v>
      </c>
      <c r="AQ34">
        <f t="shared" si="9"/>
        <v>-85.944397871176506</v>
      </c>
      <c r="AR34">
        <f t="shared" si="9"/>
        <v>-86.715745666234895</v>
      </c>
      <c r="AS34">
        <f t="shared" si="9"/>
        <v>0.56874588187740505</v>
      </c>
      <c r="AT34">
        <f t="shared" si="9"/>
        <v>2.6224650793213464</v>
      </c>
      <c r="AU34">
        <f t="shared" ref="AU34:AU89" si="23">AL34*$K34</f>
        <v>-83.524534705036132</v>
      </c>
      <c r="AW34">
        <v>31</v>
      </c>
      <c r="AX34">
        <f>IF(Z34&gt;0, (R34*SUMPRODUCT(K34:$K$98, X34:$X$98)-K34*$AZ$3)/Z34, 0)</f>
        <v>1195.797836006572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500000</v>
      </c>
      <c r="S35">
        <f t="shared" si="1"/>
        <v>1193.4480466082894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788.95141158799379</v>
      </c>
      <c r="AC35">
        <f t="shared" si="2"/>
        <v>774.95397609433337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-1915.920970089672</v>
      </c>
      <c r="AI35">
        <f t="shared" ref="AI35:AI66" si="25">SUM(AE35:AH35)</f>
        <v>-1932.1544789193338</v>
      </c>
      <c r="AJ35">
        <f t="shared" si="7"/>
        <v>13.997435493660419</v>
      </c>
      <c r="AK35">
        <f t="shared" si="22"/>
        <v>55.226598811159569</v>
      </c>
      <c r="AL35">
        <f t="shared" ref="AL35:AL89" si="26">SUM(AI35:AK35)</f>
        <v>-1862.9304446145136</v>
      </c>
      <c r="AN35">
        <f t="shared" ref="AN35:AT66" si="27">AE35*$K35</f>
        <v>0</v>
      </c>
      <c r="AO35">
        <f t="shared" si="27"/>
        <v>0</v>
      </c>
      <c r="AP35">
        <f t="shared" si="27"/>
        <v>-0.67781647134077172</v>
      </c>
      <c r="AQ35">
        <f t="shared" si="27"/>
        <v>-79.997664395333445</v>
      </c>
      <c r="AR35">
        <f t="shared" si="27"/>
        <v>-80.675480866674206</v>
      </c>
      <c r="AS35">
        <f t="shared" si="27"/>
        <v>0.58445111489372437</v>
      </c>
      <c r="AT35">
        <f t="shared" si="27"/>
        <v>2.3059400603481497</v>
      </c>
      <c r="AU35">
        <f t="shared" si="23"/>
        <v>-77.785089691432333</v>
      </c>
      <c r="AW35">
        <v>32</v>
      </c>
      <c r="AX35">
        <f>IF(Z35&gt;0, (R35*SUMPRODUCT(K35:$K$98, X35:$X$98)-K35*$AZ$3)/Z35, 0)</f>
        <v>1193.4480466082894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500000</v>
      </c>
      <c r="S36">
        <f t="shared" si="1"/>
        <v>1188.3757917478974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774.95397609433337</v>
      </c>
      <c r="AC36">
        <f t="shared" si="2"/>
        <v>759.19467096463904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-1998.1397453797651</v>
      </c>
      <c r="AI36">
        <f t="shared" si="25"/>
        <v>-2014.1110121338613</v>
      </c>
      <c r="AJ36">
        <f t="shared" si="7"/>
        <v>15.759305129694326</v>
      </c>
      <c r="AK36">
        <f t="shared" si="22"/>
        <v>54.246778326603341</v>
      </c>
      <c r="AL36">
        <f t="shared" si="26"/>
        <v>-1944.1049286775637</v>
      </c>
      <c r="AN36">
        <f t="shared" si="27"/>
        <v>0</v>
      </c>
      <c r="AO36">
        <f t="shared" si="27"/>
        <v>0</v>
      </c>
      <c r="AP36">
        <f t="shared" si="27"/>
        <v>-0.59541676305917091</v>
      </c>
      <c r="AQ36">
        <f t="shared" si="27"/>
        <v>-74.491642876652904</v>
      </c>
      <c r="AR36">
        <f t="shared" si="27"/>
        <v>-75.087059639712081</v>
      </c>
      <c r="AS36">
        <f t="shared" si="27"/>
        <v>0.58751472834662843</v>
      </c>
      <c r="AT36">
        <f t="shared" si="27"/>
        <v>2.0223468592014191</v>
      </c>
      <c r="AU36">
        <f t="shared" si="23"/>
        <v>-72.477198052164027</v>
      </c>
      <c r="AW36">
        <v>33</v>
      </c>
      <c r="AX36">
        <f>IF(Z36&gt;0, (R36*SUMPRODUCT(K36:$K$98, X36:$X$98)-K36*$AZ$3)/Z36, 0)</f>
        <v>1188.3757917478974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500000</v>
      </c>
      <c r="S37">
        <f t="shared" si="1"/>
        <v>1181.0658271163759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759.19467096463904</v>
      </c>
      <c r="AC37">
        <f t="shared" si="2"/>
        <v>742.05870600373555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-2083.1786394103583</v>
      </c>
      <c r="AI37">
        <f t="shared" si="25"/>
        <v>-2098.8860345649432</v>
      </c>
      <c r="AJ37">
        <f t="shared" si="7"/>
        <v>17.135964960903493</v>
      </c>
      <c r="AK37">
        <f t="shared" si="22"/>
        <v>53.143626967524739</v>
      </c>
      <c r="AL37">
        <f t="shared" si="26"/>
        <v>-2028.6064426365149</v>
      </c>
      <c r="AN37">
        <f t="shared" si="27"/>
        <v>0</v>
      </c>
      <c r="AO37">
        <f t="shared" si="27"/>
        <v>0</v>
      </c>
      <c r="AP37">
        <f t="shared" si="27"/>
        <v>-0.52283883810076615</v>
      </c>
      <c r="AQ37">
        <f t="shared" si="27"/>
        <v>-69.341013495018345</v>
      </c>
      <c r="AR37">
        <f t="shared" si="27"/>
        <v>-69.863852333119112</v>
      </c>
      <c r="AS37">
        <f t="shared" si="27"/>
        <v>0.57039043849859017</v>
      </c>
      <c r="AT37">
        <f t="shared" si="27"/>
        <v>1.7689471680510314</v>
      </c>
      <c r="AU37">
        <f t="shared" si="23"/>
        <v>-67.524514726569492</v>
      </c>
      <c r="AW37">
        <v>34</v>
      </c>
      <c r="AX37">
        <f>IF(Z37&gt;0, (R37*SUMPRODUCT(K37:$K$98, X37:$X$98)-K37*$AZ$3)/Z37, 0)</f>
        <v>1181.0658271163759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500000</v>
      </c>
      <c r="S38">
        <f t="shared" si="1"/>
        <v>1172.0588668398627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742.05870600373555</v>
      </c>
      <c r="AC38">
        <f t="shared" si="2"/>
        <v>723.9281192192077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-2178.8814770669201</v>
      </c>
      <c r="AI38">
        <f t="shared" si="25"/>
        <v>-2194.3228541961057</v>
      </c>
      <c r="AJ38">
        <f t="shared" si="7"/>
        <v>18.13058678452785</v>
      </c>
      <c r="AK38">
        <f t="shared" si="22"/>
        <v>51.944109420261491</v>
      </c>
      <c r="AL38">
        <f t="shared" si="26"/>
        <v>-2124.248157991316</v>
      </c>
      <c r="AN38">
        <f t="shared" si="27"/>
        <v>0</v>
      </c>
      <c r="AO38">
        <f t="shared" si="27"/>
        <v>0</v>
      </c>
      <c r="AP38">
        <f t="shared" si="27"/>
        <v>-0.45891439290702918</v>
      </c>
      <c r="AQ38">
        <f t="shared" si="27"/>
        <v>-64.755886855104407</v>
      </c>
      <c r="AR38">
        <f t="shared" si="27"/>
        <v>-65.21480124801144</v>
      </c>
      <c r="AS38">
        <f t="shared" si="27"/>
        <v>0.53883712298843767</v>
      </c>
      <c r="AT38">
        <f t="shared" si="27"/>
        <v>1.5437677119251159</v>
      </c>
      <c r="AU38">
        <f t="shared" si="23"/>
        <v>-63.132196413097873</v>
      </c>
      <c r="AW38">
        <v>35</v>
      </c>
      <c r="AX38">
        <f>IF(Z38&gt;0, (R38*SUMPRODUCT(K38:$K$98, X38:$X$98)-K38*$AZ$3)/Z38, 0)</f>
        <v>1172.0588668398627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500000</v>
      </c>
      <c r="S39">
        <f t="shared" si="1"/>
        <v>1161.4572087321351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723.9281192192077</v>
      </c>
      <c r="AC39">
        <f t="shared" si="2"/>
        <v>704.89582764132672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-2286.0609864636094</v>
      </c>
      <c r="AI39">
        <f t="shared" si="25"/>
        <v>-2301.2336467721798</v>
      </c>
      <c r="AJ39">
        <f t="shared" si="7"/>
        <v>19.032291577880983</v>
      </c>
      <c r="AK39">
        <f t="shared" si="22"/>
        <v>50.674968345344546</v>
      </c>
      <c r="AL39">
        <f t="shared" si="26"/>
        <v>-2231.5263868489542</v>
      </c>
      <c r="AN39">
        <f t="shared" si="27"/>
        <v>0</v>
      </c>
      <c r="AO39">
        <f t="shared" si="27"/>
        <v>0</v>
      </c>
      <c r="AP39">
        <f t="shared" si="27"/>
        <v>-0.40261445271588475</v>
      </c>
      <c r="AQ39">
        <f t="shared" si="27"/>
        <v>-60.661820288712228</v>
      </c>
      <c r="AR39">
        <f t="shared" si="27"/>
        <v>-61.064434741428109</v>
      </c>
      <c r="AS39">
        <f t="shared" si="27"/>
        <v>0.505031780961267</v>
      </c>
      <c r="AT39">
        <f t="shared" si="27"/>
        <v>1.3446867083177902</v>
      </c>
      <c r="AU39">
        <f t="shared" si="23"/>
        <v>-59.214716252149046</v>
      </c>
      <c r="AW39">
        <v>36</v>
      </c>
      <c r="AX39">
        <f>IF(Z39&gt;0, (R39*SUMPRODUCT(K39:$K$98, X39:$X$98)-K39*$AZ$3)/Z39, 0)</f>
        <v>1161.4572087321351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500000</v>
      </c>
      <c r="S40">
        <f t="shared" si="1"/>
        <v>1149.3875892089079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704.89582764132672</v>
      </c>
      <c r="AC40">
        <f t="shared" si="2"/>
        <v>685.05864599299321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-2408.3891437256643</v>
      </c>
      <c r="AI40">
        <f t="shared" si="25"/>
        <v>-2423.2896579739627</v>
      </c>
      <c r="AJ40">
        <f t="shared" si="7"/>
        <v>19.837181648333512</v>
      </c>
      <c r="AK40">
        <f t="shared" si="22"/>
        <v>49.342707934892879</v>
      </c>
      <c r="AL40">
        <f t="shared" si="26"/>
        <v>-2354.109768390736</v>
      </c>
      <c r="AN40">
        <f t="shared" si="27"/>
        <v>0</v>
      </c>
      <c r="AO40">
        <f t="shared" si="27"/>
        <v>0</v>
      </c>
      <c r="AP40">
        <f t="shared" si="27"/>
        <v>-0.35302938848427262</v>
      </c>
      <c r="AQ40">
        <f t="shared" si="27"/>
        <v>-57.060590827509138</v>
      </c>
      <c r="AR40">
        <f t="shared" si="27"/>
        <v>-57.413620215993404</v>
      </c>
      <c r="AS40">
        <f t="shared" si="27"/>
        <v>0.46999103452837482</v>
      </c>
      <c r="AT40">
        <f t="shared" si="27"/>
        <v>1.1690486461165193</v>
      </c>
      <c r="AU40">
        <f t="shared" si="23"/>
        <v>-55.774580535348505</v>
      </c>
      <c r="AW40">
        <v>37</v>
      </c>
      <c r="AX40">
        <f>IF(Z40&gt;0, (R40*SUMPRODUCT(K40:$K$98, X40:$X$98)-K40*$AZ$3)/Z40, 0)</f>
        <v>1149.3875892089079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25</v>
      </c>
      <c r="R41">
        <f t="shared" si="0"/>
        <v>500000</v>
      </c>
      <c r="S41">
        <f t="shared" si="1"/>
        <v>1135.8821729118019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685.05864599299321</v>
      </c>
      <c r="AC41">
        <f t="shared" si="2"/>
        <v>664.44862538010761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-2548.8661727688432</v>
      </c>
      <c r="AI41">
        <f t="shared" si="25"/>
        <v>-2563.4902385660203</v>
      </c>
      <c r="AJ41">
        <f t="shared" si="7"/>
        <v>20.610020612885592</v>
      </c>
      <c r="AK41">
        <f t="shared" si="22"/>
        <v>47.954105219509529</v>
      </c>
      <c r="AL41">
        <f t="shared" si="26"/>
        <v>-2494.9261127336254</v>
      </c>
      <c r="AN41">
        <f t="shared" si="27"/>
        <v>0</v>
      </c>
      <c r="AO41">
        <f t="shared" si="27"/>
        <v>0</v>
      </c>
      <c r="AP41">
        <f t="shared" si="27"/>
        <v>-0.30935683299132277</v>
      </c>
      <c r="AQ41">
        <f t="shared" si="27"/>
        <v>-53.918600877649894</v>
      </c>
      <c r="AR41">
        <f t="shared" si="27"/>
        <v>-54.227957710641213</v>
      </c>
      <c r="AS41">
        <f t="shared" si="27"/>
        <v>0.43598345310501163</v>
      </c>
      <c r="AT41">
        <f t="shared" si="27"/>
        <v>1.0144189943745829</v>
      </c>
      <c r="AU41">
        <f t="shared" si="23"/>
        <v>-52.777555263161624</v>
      </c>
      <c r="AW41">
        <v>38</v>
      </c>
      <c r="AX41">
        <f>IF(Z41&gt;0, (R41*SUMPRODUCT(K41:$K$98, X41:$X$98)-K41*$AZ$3)/Z41, 0)</f>
        <v>1135.8821729118019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500000</v>
      </c>
      <c r="S42">
        <f t="shared" si="1"/>
        <v>1120.9367866430457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664.44862538010761</v>
      </c>
      <c r="AC42">
        <f t="shared" si="2"/>
        <v>643.07517647980012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-2709.2942070439985</v>
      </c>
      <c r="AI42">
        <f t="shared" si="25"/>
        <v>-2723.6365674728518</v>
      </c>
      <c r="AJ42">
        <f t="shared" si="7"/>
        <v>21.373448900307494</v>
      </c>
      <c r="AK42">
        <f t="shared" si="22"/>
        <v>46.511403776607537</v>
      </c>
      <c r="AL42">
        <f t="shared" si="26"/>
        <v>-2655.7517147959366</v>
      </c>
      <c r="AN42">
        <f t="shared" si="27"/>
        <v>0</v>
      </c>
      <c r="AO42">
        <f t="shared" si="27"/>
        <v>0</v>
      </c>
      <c r="AP42">
        <f t="shared" si="27"/>
        <v>-0.27089075914721572</v>
      </c>
      <c r="AQ42">
        <f t="shared" si="27"/>
        <v>-51.171686009426956</v>
      </c>
      <c r="AR42">
        <f t="shared" si="27"/>
        <v>-51.442576768574177</v>
      </c>
      <c r="AS42">
        <f t="shared" si="27"/>
        <v>0.40369016152674525</v>
      </c>
      <c r="AT42">
        <f t="shared" si="27"/>
        <v>0.87848227915824284</v>
      </c>
      <c r="AU42">
        <f t="shared" si="23"/>
        <v>-50.160404327889182</v>
      </c>
      <c r="AW42">
        <v>39</v>
      </c>
      <c r="AX42">
        <f>IF(Z42&gt;0, (R42*SUMPRODUCT(K42:$K$98, X42:$X$98)-K42*$AZ$3)/Z42, 0)</f>
        <v>1120.9367866430457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25</v>
      </c>
      <c r="R43">
        <f t="shared" si="0"/>
        <v>500000</v>
      </c>
      <c r="S43">
        <f t="shared" si="1"/>
        <v>1104.6051294950714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643.07517647980012</v>
      </c>
      <c r="AC43">
        <f t="shared" si="2"/>
        <v>620.96166187871472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-2900.1658338463053</v>
      </c>
      <c r="AI43">
        <f t="shared" si="25"/>
        <v>-2914.2197623791776</v>
      </c>
      <c r="AJ43">
        <f t="shared" si="7"/>
        <v>22.113514601085399</v>
      </c>
      <c r="AK43">
        <f t="shared" si="22"/>
        <v>45.01526235358601</v>
      </c>
      <c r="AL43">
        <f t="shared" si="26"/>
        <v>-2847.0909854245065</v>
      </c>
      <c r="AN43">
        <f t="shared" si="27"/>
        <v>0</v>
      </c>
      <c r="AO43">
        <f t="shared" si="27"/>
        <v>0</v>
      </c>
      <c r="AP43">
        <f t="shared" si="27"/>
        <v>-0.23700269039669034</v>
      </c>
      <c r="AQ43">
        <f t="shared" si="27"/>
        <v>-48.907826990184503</v>
      </c>
      <c r="AR43">
        <f t="shared" si="27"/>
        <v>-49.144829680581196</v>
      </c>
      <c r="AS43">
        <f t="shared" si="27"/>
        <v>0.3729179668393125</v>
      </c>
      <c r="AT43">
        <f t="shared" si="27"/>
        <v>0.75912854272443797</v>
      </c>
      <c r="AU43">
        <f t="shared" si="23"/>
        <v>-48.012783171017446</v>
      </c>
      <c r="AW43">
        <v>40</v>
      </c>
      <c r="AX43">
        <f>IF(Z43&gt;0, (R43*SUMPRODUCT(K43:$K$98, X43:$X$98)-K43*$AZ$3)/Z43, 0)</f>
        <v>1104.6051294950714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25</v>
      </c>
      <c r="R44">
        <f t="shared" si="0"/>
        <v>500000</v>
      </c>
      <c r="S44">
        <f t="shared" si="1"/>
        <v>1086.6705836738829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620.96166187871472</v>
      </c>
      <c r="AC44">
        <f t="shared" si="2"/>
        <v>597.99863078883482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-3116.0325370513124</v>
      </c>
      <c r="AI44">
        <f t="shared" si="25"/>
        <v>-3129.7901246720035</v>
      </c>
      <c r="AJ44">
        <f t="shared" si="7"/>
        <v>22.963031089879905</v>
      </c>
      <c r="AK44">
        <f t="shared" si="22"/>
        <v>43.467316331510034</v>
      </c>
      <c r="AL44">
        <f t="shared" si="26"/>
        <v>-3063.3597772506137</v>
      </c>
      <c r="AN44">
        <f t="shared" si="27"/>
        <v>0</v>
      </c>
      <c r="AO44">
        <f t="shared" si="27"/>
        <v>0</v>
      </c>
      <c r="AP44">
        <f t="shared" si="27"/>
        <v>-0.20714754951698994</v>
      </c>
      <c r="AQ44">
        <f t="shared" si="27"/>
        <v>-46.918000601690402</v>
      </c>
      <c r="AR44">
        <f t="shared" si="27"/>
        <v>-47.125148151207398</v>
      </c>
      <c r="AS44">
        <f t="shared" si="27"/>
        <v>0.34575361254447629</v>
      </c>
      <c r="AT44">
        <f t="shared" si="27"/>
        <v>0.65448596879079113</v>
      </c>
      <c r="AU44">
        <f t="shared" si="23"/>
        <v>-46.124908569872133</v>
      </c>
      <c r="AW44">
        <v>41</v>
      </c>
      <c r="AX44">
        <f>IF(Z44&gt;0, (R44*SUMPRODUCT(K44:$K$98, X44:$X$98)-K44*$AZ$3)/Z44, 0)</f>
        <v>1086.6705836738829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25</v>
      </c>
      <c r="R45">
        <f t="shared" si="0"/>
        <v>500000</v>
      </c>
      <c r="S45">
        <f t="shared" si="1"/>
        <v>1067.2073064405092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597.99863078883482</v>
      </c>
      <c r="AC45">
        <f t="shared" si="2"/>
        <v>574.24562652670238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-3358.9609679343598</v>
      </c>
      <c r="AI45">
        <f t="shared" si="25"/>
        <v>-3372.4130316304472</v>
      </c>
      <c r="AJ45">
        <f t="shared" si="7"/>
        <v>23.753004262132436</v>
      </c>
      <c r="AK45">
        <f t="shared" si="22"/>
        <v>41.859904155218445</v>
      </c>
      <c r="AL45">
        <f t="shared" si="26"/>
        <v>-3306.8001232130964</v>
      </c>
      <c r="AN45">
        <f t="shared" si="27"/>
        <v>0</v>
      </c>
      <c r="AO45">
        <f t="shared" si="27"/>
        <v>0</v>
      </c>
      <c r="AP45">
        <f t="shared" si="27"/>
        <v>-0.18084579081915231</v>
      </c>
      <c r="AQ45">
        <f t="shared" si="27"/>
        <v>-45.156934006596856</v>
      </c>
      <c r="AR45">
        <f t="shared" si="27"/>
        <v>-45.337779797416012</v>
      </c>
      <c r="AS45">
        <f t="shared" si="27"/>
        <v>0.31932876153161927</v>
      </c>
      <c r="AT45">
        <f t="shared" si="27"/>
        <v>0.56275287135060514</v>
      </c>
      <c r="AU45">
        <f t="shared" si="23"/>
        <v>-44.455698164533786</v>
      </c>
      <c r="AW45">
        <v>42</v>
      </c>
      <c r="AX45">
        <f>IF(Z45&gt;0, (R45*SUMPRODUCT(K45:$K$98, X45:$X$98)-K45*$AZ$3)/Z45, 0)</f>
        <v>1067.2073064405092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500000</v>
      </c>
      <c r="S46">
        <f t="shared" si="1"/>
        <v>1046.3148937775964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574.24562652670238</v>
      </c>
      <c r="AC46">
        <f t="shared" si="2"/>
        <v>549.77172496613935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-3632.759664709798</v>
      </c>
      <c r="AI46">
        <f t="shared" si="25"/>
        <v>-3645.8955697856891</v>
      </c>
      <c r="AJ46">
        <f t="shared" si="7"/>
        <v>24.473901560563036</v>
      </c>
      <c r="AK46">
        <f t="shared" si="22"/>
        <v>40.19719385686917</v>
      </c>
      <c r="AL46">
        <f t="shared" si="26"/>
        <v>-3581.2244743682572</v>
      </c>
      <c r="AN46">
        <f t="shared" si="27"/>
        <v>0</v>
      </c>
      <c r="AO46">
        <f t="shared" si="27"/>
        <v>0</v>
      </c>
      <c r="AP46">
        <f t="shared" si="27"/>
        <v>-0.15767450227369856</v>
      </c>
      <c r="AQ46">
        <f t="shared" si="27"/>
        <v>-43.605185078899723</v>
      </c>
      <c r="AR46">
        <f t="shared" si="27"/>
        <v>-43.762859581173423</v>
      </c>
      <c r="AS46">
        <f t="shared" si="27"/>
        <v>0.29376812826850629</v>
      </c>
      <c r="AT46">
        <f t="shared" si="27"/>
        <v>0.48249987325302829</v>
      </c>
      <c r="AU46">
        <f t="shared" si="23"/>
        <v>-42.986591579651893</v>
      </c>
      <c r="AW46">
        <v>43</v>
      </c>
      <c r="AX46">
        <f>IF(Z46&gt;0, (R46*SUMPRODUCT(K46:$K$98, X46:$X$98)-K46*$AZ$3)/Z46, 0)</f>
        <v>1046.3148937775964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500000</v>
      </c>
      <c r="S47">
        <f t="shared" si="1"/>
        <v>1024.0227273957289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549.77172496613935</v>
      </c>
      <c r="AC47">
        <f t="shared" si="2"/>
        <v>524.63353314262702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-3927.8886152231712</v>
      </c>
      <c r="AI47">
        <f t="shared" si="25"/>
        <v>-3940.6967668175421</v>
      </c>
      <c r="AJ47">
        <f t="shared" si="7"/>
        <v>25.138191823512329</v>
      </c>
      <c r="AK47">
        <f t="shared" si="22"/>
        <v>38.484020747629756</v>
      </c>
      <c r="AL47">
        <f t="shared" si="26"/>
        <v>-3877.0745542464001</v>
      </c>
      <c r="AN47">
        <f t="shared" si="27"/>
        <v>0</v>
      </c>
      <c r="AO47">
        <f t="shared" si="27"/>
        <v>0</v>
      </c>
      <c r="AP47">
        <f t="shared" si="27"/>
        <v>-0.13726818892984291</v>
      </c>
      <c r="AQ47">
        <f t="shared" si="27"/>
        <v>-42.09617231316934</v>
      </c>
      <c r="AR47">
        <f t="shared" si="27"/>
        <v>-42.233440502099178</v>
      </c>
      <c r="AS47">
        <f t="shared" si="27"/>
        <v>0.26941233785061253</v>
      </c>
      <c r="AT47">
        <f t="shared" si="27"/>
        <v>0.41244295024485073</v>
      </c>
      <c r="AU47">
        <f t="shared" si="23"/>
        <v>-41.551585214003715</v>
      </c>
      <c r="AW47">
        <v>44</v>
      </c>
      <c r="AX47">
        <f>IF(Z47&gt;0, (R47*SUMPRODUCT(K47:$K$98, X47:$X$98)-K47*$AZ$3)/Z47, 0)</f>
        <v>1024.0227273957289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500000</v>
      </c>
      <c r="S48">
        <f t="shared" si="1"/>
        <v>1000.6184301040402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524.63353314262702</v>
      </c>
      <c r="AC48">
        <f t="shared" si="2"/>
        <v>499.02574766462487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-4242.7386400901551</v>
      </c>
      <c r="AI48">
        <f t="shared" si="25"/>
        <v>-4255.2065732365782</v>
      </c>
      <c r="AJ48">
        <f t="shared" si="7"/>
        <v>25.607785478002143</v>
      </c>
      <c r="AK48">
        <f t="shared" si="22"/>
        <v>36.724347319983892</v>
      </c>
      <c r="AL48">
        <f t="shared" si="26"/>
        <v>-4192.8744404385916</v>
      </c>
      <c r="AN48">
        <f t="shared" si="27"/>
        <v>0</v>
      </c>
      <c r="AO48">
        <f t="shared" si="27"/>
        <v>0</v>
      </c>
      <c r="AP48">
        <f t="shared" si="27"/>
        <v>-0.11930534113496928</v>
      </c>
      <c r="AQ48">
        <f t="shared" si="27"/>
        <v>-40.5986601674797</v>
      </c>
      <c r="AR48">
        <f t="shared" si="27"/>
        <v>-40.717965508614668</v>
      </c>
      <c r="AS48">
        <f t="shared" si="27"/>
        <v>0.24504026018464314</v>
      </c>
      <c r="AT48">
        <f t="shared" si="27"/>
        <v>0.35141436303152485</v>
      </c>
      <c r="AU48">
        <f t="shared" si="23"/>
        <v>-40.1215108853985</v>
      </c>
      <c r="AW48">
        <v>45</v>
      </c>
      <c r="AX48">
        <f>IF(Z48&gt;0, (R48*SUMPRODUCT(K48:$K$98, X48:$X$98)-K48*$AZ$3)/Z48, 0)</f>
        <v>1000.6184301040402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500000</v>
      </c>
      <c r="S49">
        <f t="shared" si="1"/>
        <v>976.38414197024872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499.02574766462487</v>
      </c>
      <c r="AC49">
        <f t="shared" si="2"/>
        <v>473.14886145711591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-4568.6065396612812</v>
      </c>
      <c r="AI49">
        <f t="shared" si="25"/>
        <v>-4580.7213631492568</v>
      </c>
      <c r="AJ49">
        <f t="shared" si="7"/>
        <v>25.87688620750896</v>
      </c>
      <c r="AK49">
        <f t="shared" si="22"/>
        <v>34.931802336523745</v>
      </c>
      <c r="AL49">
        <f t="shared" si="26"/>
        <v>-4519.9126746052234</v>
      </c>
      <c r="AN49">
        <f t="shared" si="27"/>
        <v>0</v>
      </c>
      <c r="AO49">
        <f t="shared" si="27"/>
        <v>0</v>
      </c>
      <c r="AP49">
        <f t="shared" si="27"/>
        <v>-0.10350575323687959</v>
      </c>
      <c r="AQ49">
        <f t="shared" si="27"/>
        <v>-39.032930327043516</v>
      </c>
      <c r="AR49">
        <f t="shared" si="27"/>
        <v>-39.136436080280397</v>
      </c>
      <c r="AS49">
        <f t="shared" si="27"/>
        <v>0.22108506995514135</v>
      </c>
      <c r="AT49">
        <f t="shared" si="27"/>
        <v>0.29844780787374986</v>
      </c>
      <c r="AU49">
        <f t="shared" si="23"/>
        <v>-38.616903202451503</v>
      </c>
      <c r="AW49">
        <v>46</v>
      </c>
      <c r="AX49">
        <f>IF(Z49&gt;0, (R49*SUMPRODUCT(K49:$K$98, X49:$X$98)-K49*$AZ$3)/Z49, 0)</f>
        <v>976.38414197024872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500000</v>
      </c>
      <c r="S50">
        <f t="shared" si="1"/>
        <v>951.75662926563996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473.14886145711591</v>
      </c>
      <c r="AC50">
        <f t="shared" si="2"/>
        <v>447.2603721657606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-4907.7804150256779</v>
      </c>
      <c r="AI50">
        <f t="shared" si="25"/>
        <v>-4919.528701258022</v>
      </c>
      <c r="AJ50">
        <f t="shared" si="7"/>
        <v>25.888489291355313</v>
      </c>
      <c r="AK50">
        <f t="shared" si="22"/>
        <v>33.120420301998116</v>
      </c>
      <c r="AL50">
        <f t="shared" si="26"/>
        <v>-4860.5197916646684</v>
      </c>
      <c r="AN50">
        <f t="shared" si="27"/>
        <v>0</v>
      </c>
      <c r="AO50">
        <f t="shared" si="27"/>
        <v>0</v>
      </c>
      <c r="AP50">
        <f t="shared" si="27"/>
        <v>-8.9619784576914663E-2</v>
      </c>
      <c r="AQ50">
        <f t="shared" si="27"/>
        <v>-37.438160327970891</v>
      </c>
      <c r="AR50">
        <f t="shared" si="27"/>
        <v>-37.527780112547802</v>
      </c>
      <c r="AS50">
        <f t="shared" si="27"/>
        <v>0.19748589602162278</v>
      </c>
      <c r="AT50">
        <f t="shared" si="27"/>
        <v>0.25265344015793745</v>
      </c>
      <c r="AU50">
        <f t="shared" si="23"/>
        <v>-37.077640776368241</v>
      </c>
      <c r="AW50">
        <v>47</v>
      </c>
      <c r="AX50">
        <f>IF(Z50&gt;0, (R50*SUMPRODUCT(K50:$K$98, X50:$X$98)-K50*$AZ$3)/Z50, 0)</f>
        <v>951.75662926563996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500000</v>
      </c>
      <c r="S51">
        <f t="shared" si="1"/>
        <v>927.13032091999412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447.2603721657606</v>
      </c>
      <c r="AC51">
        <f t="shared" si="2"/>
        <v>421.55831990536848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-5270.2938919788221</v>
      </c>
      <c r="AI51">
        <f t="shared" si="25"/>
        <v>-5281.6611806542442</v>
      </c>
      <c r="AJ51">
        <f t="shared" si="7"/>
        <v>25.702052260392122</v>
      </c>
      <c r="AK51">
        <f t="shared" si="22"/>
        <v>31.308226051603246</v>
      </c>
      <c r="AL51">
        <f t="shared" si="26"/>
        <v>-5224.6509023422486</v>
      </c>
      <c r="AN51">
        <f t="shared" si="27"/>
        <v>0</v>
      </c>
      <c r="AO51">
        <f t="shared" si="27"/>
        <v>0</v>
      </c>
      <c r="AP51">
        <f t="shared" si="27"/>
        <v>-7.7422687610372271E-2</v>
      </c>
      <c r="AQ51">
        <f t="shared" si="27"/>
        <v>-35.896010848724345</v>
      </c>
      <c r="AR51">
        <f t="shared" si="27"/>
        <v>-35.973433536334717</v>
      </c>
      <c r="AS51">
        <f t="shared" si="27"/>
        <v>0.17505686887360833</v>
      </c>
      <c r="AT51">
        <f t="shared" si="27"/>
        <v>0.21324056021109272</v>
      </c>
      <c r="AU51">
        <f t="shared" si="23"/>
        <v>-35.585136107250008</v>
      </c>
      <c r="AW51">
        <v>48</v>
      </c>
      <c r="AX51">
        <f>IF(Z51&gt;0, (R51*SUMPRODUCT(K51:$K$98, X51:$X$98)-K51*$AZ$3)/Z51, 0)</f>
        <v>927.13032091999412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500000</v>
      </c>
      <c r="S52">
        <f t="shared" si="1"/>
        <v>902.71189996208113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421.55831990536848</v>
      </c>
      <c r="AC52">
        <f t="shared" si="2"/>
        <v>396.14097697412473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-5655.1479090763569</v>
      </c>
      <c r="AI52">
        <f t="shared" si="25"/>
        <v>-5666.1187674695711</v>
      </c>
      <c r="AJ52">
        <f t="shared" si="7"/>
        <v>25.417342931243752</v>
      </c>
      <c r="AK52">
        <f t="shared" si="22"/>
        <v>29.509082393375795</v>
      </c>
      <c r="AL52">
        <f t="shared" si="26"/>
        <v>-5611.192342144951</v>
      </c>
      <c r="AN52">
        <f t="shared" si="27"/>
        <v>0</v>
      </c>
      <c r="AO52">
        <f t="shared" si="27"/>
        <v>0</v>
      </c>
      <c r="AP52">
        <f t="shared" si="27"/>
        <v>-6.6716605369075963E-2</v>
      </c>
      <c r="AQ52">
        <f t="shared" si="27"/>
        <v>-34.39040573041914</v>
      </c>
      <c r="AR52">
        <f t="shared" si="27"/>
        <v>-34.45712233578822</v>
      </c>
      <c r="AS52">
        <f t="shared" si="27"/>
        <v>0.15456938528376007</v>
      </c>
      <c r="AT52">
        <f t="shared" si="27"/>
        <v>0.17945230302673223</v>
      </c>
      <c r="AU52">
        <f t="shared" si="23"/>
        <v>-34.123100647477727</v>
      </c>
      <c r="AW52">
        <v>49</v>
      </c>
      <c r="AX52">
        <f>IF(Z52&gt;0, (R52*SUMPRODUCT(K52:$K$98, X52:$X$98)-K52*$AZ$3)/Z52, 0)</f>
        <v>902.71189996208113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25</v>
      </c>
      <c r="R53">
        <f t="shared" si="0"/>
        <v>500000</v>
      </c>
      <c r="S53">
        <f t="shared" si="1"/>
        <v>878.73311214599403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396.14097697412473</v>
      </c>
      <c r="AC53">
        <f t="shared" si="2"/>
        <v>371.1065247414565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-6063.0207551212297</v>
      </c>
      <c r="AI53">
        <f t="shared" si="25"/>
        <v>-6073.5787538927552</v>
      </c>
      <c r="AJ53">
        <f t="shared" si="7"/>
        <v>25.034452232668229</v>
      </c>
      <c r="AK53">
        <f t="shared" si="22"/>
        <v>27.729868388188734</v>
      </c>
      <c r="AL53">
        <f t="shared" si="26"/>
        <v>-6020.8144332718975</v>
      </c>
      <c r="AN53">
        <f t="shared" si="27"/>
        <v>0</v>
      </c>
      <c r="AO53">
        <f t="shared" si="27"/>
        <v>0</v>
      </c>
      <c r="AP53">
        <f t="shared" si="27"/>
        <v>-5.732669647888463E-2</v>
      </c>
      <c r="AQ53">
        <f t="shared" si="27"/>
        <v>-32.92034391132858</v>
      </c>
      <c r="AR53">
        <f t="shared" si="27"/>
        <v>-32.977670607807468</v>
      </c>
      <c r="AS53">
        <f t="shared" si="27"/>
        <v>0.13592940061025521</v>
      </c>
      <c r="AT53">
        <f t="shared" si="27"/>
        <v>0.15056468397934736</v>
      </c>
      <c r="AU53">
        <f t="shared" si="23"/>
        <v>-32.691176523217855</v>
      </c>
      <c r="AW53">
        <v>50</v>
      </c>
      <c r="AX53">
        <f>IF(Z53&gt;0, (R53*SUMPRODUCT(K53:$K$98, X53:$X$98)-K53*$AZ$3)/Z53, 0)</f>
        <v>878.73311214599403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500000</v>
      </c>
      <c r="S54">
        <f t="shared" si="1"/>
        <v>855.29584656783493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371.1065247414565</v>
      </c>
      <c r="AC54">
        <f t="shared" si="2"/>
        <v>346.53971073883412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-6463.6723075204536</v>
      </c>
      <c r="AI54">
        <f t="shared" si="25"/>
        <v>-6473.8015426888878</v>
      </c>
      <c r="AJ54">
        <f t="shared" si="7"/>
        <v>24.56681400262238</v>
      </c>
      <c r="AK54">
        <f t="shared" si="22"/>
        <v>25.977456731901956</v>
      </c>
      <c r="AL54">
        <f t="shared" si="26"/>
        <v>-6423.2572719543632</v>
      </c>
      <c r="AN54">
        <f t="shared" si="27"/>
        <v>0</v>
      </c>
      <c r="AO54">
        <f t="shared" si="27"/>
        <v>0</v>
      </c>
      <c r="AP54">
        <f t="shared" si="27"/>
        <v>-4.9105929967501086E-2</v>
      </c>
      <c r="AQ54">
        <f t="shared" si="27"/>
        <v>-31.335499115974415</v>
      </c>
      <c r="AR54">
        <f t="shared" si="27"/>
        <v>-31.384605045941914</v>
      </c>
      <c r="AS54">
        <f t="shared" si="27"/>
        <v>0.11909845391849569</v>
      </c>
      <c r="AT54">
        <f t="shared" si="27"/>
        <v>0.12593716601484775</v>
      </c>
      <c r="AU54">
        <f t="shared" si="23"/>
        <v>-31.13956942600857</v>
      </c>
      <c r="AW54">
        <v>51</v>
      </c>
      <c r="AX54">
        <f>IF(Z54&gt;0, (R54*SUMPRODUCT(K54:$K$98, X54:$X$98)-K54*$AZ$3)/Z54, 0)</f>
        <v>855.29584656783493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500000</v>
      </c>
      <c r="S55">
        <f t="shared" si="1"/>
        <v>832.77539263730569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346.53971073883412</v>
      </c>
      <c r="AC55">
        <f t="shared" si="2"/>
        <v>322.66272046991878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-6831.5180138724272</v>
      </c>
      <c r="AI55">
        <f t="shared" si="25"/>
        <v>-6841.2043807884838</v>
      </c>
      <c r="AJ55">
        <f t="shared" si="7"/>
        <v>23.876990268915335</v>
      </c>
      <c r="AK55">
        <f t="shared" si="22"/>
        <v>24.257779751718392</v>
      </c>
      <c r="AL55">
        <f t="shared" si="26"/>
        <v>-6793.0696107678496</v>
      </c>
      <c r="AN55">
        <f t="shared" si="27"/>
        <v>0</v>
      </c>
      <c r="AO55">
        <f t="shared" si="27"/>
        <v>0</v>
      </c>
      <c r="AP55">
        <f t="shared" si="27"/>
        <v>-4.1927616969759829E-2</v>
      </c>
      <c r="AQ55">
        <f t="shared" si="27"/>
        <v>-29.570351101697465</v>
      </c>
      <c r="AR55">
        <f t="shared" si="27"/>
        <v>-29.612278718667227</v>
      </c>
      <c r="AS55">
        <f t="shared" si="27"/>
        <v>0.10335199059270535</v>
      </c>
      <c r="AT55">
        <f t="shared" si="27"/>
        <v>0.10500024485763665</v>
      </c>
      <c r="AU55">
        <f t="shared" si="23"/>
        <v>-29.403926483216882</v>
      </c>
      <c r="AW55">
        <v>52</v>
      </c>
      <c r="AX55">
        <f>IF(Z55&gt;0, (R55*SUMPRODUCT(K55:$K$98, X55:$X$98)-K55*$AZ$3)/Z55, 0)</f>
        <v>832.77539263730569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500000</v>
      </c>
      <c r="S56">
        <f t="shared" si="1"/>
        <v>819.20313450322544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322.66272046991878</v>
      </c>
      <c r="AC56">
        <f t="shared" si="2"/>
        <v>299.75175226738122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-8836.8146130441964</v>
      </c>
      <c r="AI56">
        <f t="shared" si="25"/>
        <v>-8845.9622755604396</v>
      </c>
      <c r="AJ56">
        <f t="shared" si="7"/>
        <v>22.910968202537561</v>
      </c>
      <c r="AK56">
        <f t="shared" si="22"/>
        <v>22.586390432894316</v>
      </c>
      <c r="AL56">
        <f t="shared" si="26"/>
        <v>-8800.4649169250079</v>
      </c>
      <c r="AN56">
        <f t="shared" si="27"/>
        <v>0</v>
      </c>
      <c r="AO56">
        <f t="shared" si="27"/>
        <v>0</v>
      </c>
      <c r="AP56">
        <f t="shared" si="27"/>
        <v>-3.5353415257450095E-2</v>
      </c>
      <c r="AQ56">
        <f t="shared" si="27"/>
        <v>-34.152066280680721</v>
      </c>
      <c r="AR56">
        <f t="shared" si="27"/>
        <v>-34.187419695938168</v>
      </c>
      <c r="AS56">
        <f t="shared" si="27"/>
        <v>8.8545130668762823E-2</v>
      </c>
      <c r="AT56">
        <f t="shared" si="27"/>
        <v>8.729071921084576E-2</v>
      </c>
      <c r="AU56">
        <f t="shared" si="23"/>
        <v>-34.011583846058564</v>
      </c>
      <c r="AW56">
        <v>53</v>
      </c>
      <c r="AX56">
        <f>IF(Z56&gt;0, (R56*SUMPRODUCT(K56:$K$98, X56:$X$98)-K56*$AZ$3)/Z56, 0)</f>
        <v>819.20313450322544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500000</v>
      </c>
      <c r="S57">
        <f t="shared" si="1"/>
        <v>796.65751560497654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299.75175226738122</v>
      </c>
      <c r="AC57">
        <f t="shared" si="2"/>
        <v>271.54556357523603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-10695.67424192908</v>
      </c>
      <c r="AI57">
        <f t="shared" si="25"/>
        <v>-10704.195644108066</v>
      </c>
      <c r="AJ57">
        <f t="shared" si="7"/>
        <v>28.20618869214519</v>
      </c>
      <c r="AK57">
        <f t="shared" si="22"/>
        <v>20.982622658716686</v>
      </c>
      <c r="AL57">
        <f t="shared" si="26"/>
        <v>-10655.006832757203</v>
      </c>
      <c r="AN57">
        <f t="shared" si="27"/>
        <v>0</v>
      </c>
      <c r="AO57">
        <f t="shared" si="27"/>
        <v>0</v>
      </c>
      <c r="AP57">
        <f t="shared" si="27"/>
        <v>-2.9404532624985099E-2</v>
      </c>
      <c r="AQ57">
        <f t="shared" si="27"/>
        <v>-36.907224373076467</v>
      </c>
      <c r="AR57">
        <f t="shared" si="27"/>
        <v>-36.936628905701454</v>
      </c>
      <c r="AS57">
        <f t="shared" si="27"/>
        <v>9.7330202025915205E-2</v>
      </c>
      <c r="AT57">
        <f t="shared" si="27"/>
        <v>7.2404071485743168E-2</v>
      </c>
      <c r="AU57">
        <f t="shared" si="23"/>
        <v>-36.766894632189796</v>
      </c>
      <c r="AW57">
        <v>54</v>
      </c>
      <c r="AX57">
        <f>IF(Z57&gt;0, (R57*SUMPRODUCT(K57:$K$98, X57:$X$98)-K57*$AZ$3)/Z57, 0)</f>
        <v>796.65751560497654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500000</v>
      </c>
      <c r="S58">
        <f t="shared" si="1"/>
        <v>767.35050351949405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271.54556357523603</v>
      </c>
      <c r="AC58">
        <f t="shared" si="2"/>
        <v>239.94715847763786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-12375.942052294875</v>
      </c>
      <c r="AI58">
        <f t="shared" si="25"/>
        <v>-12383.759443349456</v>
      </c>
      <c r="AJ58">
        <f t="shared" si="7"/>
        <v>31.598405097598175</v>
      </c>
      <c r="AK58">
        <f t="shared" si="22"/>
        <v>19.008189450266524</v>
      </c>
      <c r="AL58">
        <f t="shared" si="26"/>
        <v>-12333.15284880159</v>
      </c>
      <c r="AN58">
        <f t="shared" si="27"/>
        <v>0</v>
      </c>
      <c r="AO58">
        <f t="shared" si="27"/>
        <v>0</v>
      </c>
      <c r="AP58">
        <f t="shared" si="27"/>
        <v>-2.4085021191193014E-2</v>
      </c>
      <c r="AQ58">
        <f t="shared" si="27"/>
        <v>-38.129706510697723</v>
      </c>
      <c r="AR58">
        <f t="shared" si="27"/>
        <v>-38.153791531888913</v>
      </c>
      <c r="AS58">
        <f t="shared" si="27"/>
        <v>9.7353228343060941E-2</v>
      </c>
      <c r="AT58">
        <f t="shared" si="27"/>
        <v>5.8563354771365275E-2</v>
      </c>
      <c r="AU58">
        <f t="shared" si="23"/>
        <v>-37.997874948774488</v>
      </c>
      <c r="AW58">
        <v>55</v>
      </c>
      <c r="AX58">
        <f>IF(Z58&gt;0, (R58*SUMPRODUCT(K58:$K$98, X58:$X$98)-K58*$AZ$3)/Z58, 0)</f>
        <v>767.35050351949405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500000</v>
      </c>
      <c r="S59">
        <f t="shared" si="1"/>
        <v>732.56002286316448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239.94715847763786</v>
      </c>
      <c r="AC59">
        <f t="shared" si="2"/>
        <v>206.55746917718861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-13801.035895227413</v>
      </c>
      <c r="AI59">
        <f t="shared" si="25"/>
        <v>-13808.085060576686</v>
      </c>
      <c r="AJ59">
        <f t="shared" si="7"/>
        <v>33.389689300449248</v>
      </c>
      <c r="AK59">
        <f t="shared" si="22"/>
        <v>16.79630109343465</v>
      </c>
      <c r="AL59">
        <f t="shared" si="26"/>
        <v>-13757.899070182802</v>
      </c>
      <c r="AN59">
        <f t="shared" si="27"/>
        <v>0</v>
      </c>
      <c r="AO59">
        <f t="shared" si="27"/>
        <v>0</v>
      </c>
      <c r="AP59">
        <f t="shared" si="27"/>
        <v>-1.9391208245098671E-2</v>
      </c>
      <c r="AQ59">
        <f t="shared" si="27"/>
        <v>-37.96460258518885</v>
      </c>
      <c r="AR59">
        <f t="shared" si="27"/>
        <v>-37.983993793433953</v>
      </c>
      <c r="AS59">
        <f t="shared" si="27"/>
        <v>9.1850082440032677E-2</v>
      </c>
      <c r="AT59">
        <f t="shared" si="27"/>
        <v>4.6204132845849108E-2</v>
      </c>
      <c r="AU59">
        <f t="shared" si="23"/>
        <v>-37.845939578148069</v>
      </c>
      <c r="AW59">
        <v>56</v>
      </c>
      <c r="AX59">
        <f>IF(Z59&gt;0, (R59*SUMPRODUCT(K59:$K$98, X59:$X$98)-K59*$AZ$3)/Z59, 0)</f>
        <v>732.56002286316448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25</v>
      </c>
      <c r="R60">
        <f t="shared" si="0"/>
        <v>500000</v>
      </c>
      <c r="S60">
        <f t="shared" si="1"/>
        <v>691.65034992565973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206.55746917718861</v>
      </c>
      <c r="AC60">
        <f t="shared" si="2"/>
        <v>172.82502481543582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-14636.773721635116</v>
      </c>
      <c r="AI60">
        <f t="shared" si="25"/>
        <v>-14643.020556644815</v>
      </c>
      <c r="AJ60">
        <f t="shared" si="7"/>
        <v>33.732444361752783</v>
      </c>
      <c r="AK60">
        <f t="shared" si="22"/>
        <v>14.459022842403204</v>
      </c>
      <c r="AL60">
        <f t="shared" si="26"/>
        <v>-14594.829089440658</v>
      </c>
      <c r="AN60">
        <f t="shared" si="27"/>
        <v>0</v>
      </c>
      <c r="AO60">
        <f t="shared" si="27"/>
        <v>0</v>
      </c>
      <c r="AP60">
        <f t="shared" si="27"/>
        <v>-1.5342961155162285E-2</v>
      </c>
      <c r="AQ60">
        <f t="shared" si="27"/>
        <v>-35.949636944034332</v>
      </c>
      <c r="AR60">
        <f t="shared" si="27"/>
        <v>-35.964979905189495</v>
      </c>
      <c r="AS60">
        <f t="shared" si="27"/>
        <v>8.2850848903085986E-2</v>
      </c>
      <c r="AT60">
        <f t="shared" si="27"/>
        <v>3.5513059888434659E-2</v>
      </c>
      <c r="AU60">
        <f t="shared" si="23"/>
        <v>-35.846615996397972</v>
      </c>
      <c r="AW60">
        <v>57</v>
      </c>
      <c r="AX60">
        <f>IF(Z60&gt;0, (R60*SUMPRODUCT(K60:$K$98, X60:$X$98)-K60*$AZ$3)/Z60, 0)</f>
        <v>691.65034992565973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25</v>
      </c>
      <c r="R61">
        <f t="shared" si="0"/>
        <v>500000</v>
      </c>
      <c r="S61">
        <f t="shared" si="1"/>
        <v>647.46748086505193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172.82502481543582</v>
      </c>
      <c r="AC61">
        <f t="shared" si="2"/>
        <v>140.65410057089798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-15068.673006213741</v>
      </c>
      <c r="AI61">
        <f t="shared" si="25"/>
        <v>-15074.103939223032</v>
      </c>
      <c r="AJ61">
        <f t="shared" si="7"/>
        <v>32.170924244537844</v>
      </c>
      <c r="AK61">
        <f t="shared" si="22"/>
        <v>12.097751737080509</v>
      </c>
      <c r="AL61">
        <f t="shared" si="26"/>
        <v>-15029.835263241413</v>
      </c>
      <c r="AN61">
        <f t="shared" si="27"/>
        <v>0</v>
      </c>
      <c r="AO61">
        <f t="shared" si="27"/>
        <v>0</v>
      </c>
      <c r="AP61">
        <f t="shared" si="27"/>
        <v>-1.1909830290697719E-2</v>
      </c>
      <c r="AQ61">
        <f t="shared" si="27"/>
        <v>-33.045028893378856</v>
      </c>
      <c r="AR61">
        <f t="shared" si="27"/>
        <v>-33.056938723669553</v>
      </c>
      <c r="AS61">
        <f t="shared" si="27"/>
        <v>7.0549617789773408E-2</v>
      </c>
      <c r="AT61">
        <f t="shared" si="27"/>
        <v>2.6529911129659502E-2</v>
      </c>
      <c r="AU61">
        <f t="shared" si="23"/>
        <v>-32.959859194750116</v>
      </c>
      <c r="AW61">
        <v>58</v>
      </c>
      <c r="AX61">
        <f>IF(Z61&gt;0, (R61*SUMPRODUCT(K61:$K$98, X61:$X$98)-K61*$AZ$3)/Z61, 0)</f>
        <v>647.46748086505193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25</v>
      </c>
      <c r="R62">
        <f t="shared" si="0"/>
        <v>500000</v>
      </c>
      <c r="S62">
        <f t="shared" si="1"/>
        <v>599.77231513411004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140.65410057089798</v>
      </c>
      <c r="AC62">
        <f t="shared" si="2"/>
        <v>110.98292230206961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-15011.5956594318</v>
      </c>
      <c r="AI62">
        <f t="shared" si="25"/>
        <v>-15016.221703328027</v>
      </c>
      <c r="AJ62">
        <f t="shared" si="7"/>
        <v>29.671178268828371</v>
      </c>
      <c r="AK62">
        <f t="shared" si="22"/>
        <v>9.8457870399628593</v>
      </c>
      <c r="AL62">
        <f t="shared" si="26"/>
        <v>-14976.704738019234</v>
      </c>
      <c r="AN62">
        <f t="shared" si="27"/>
        <v>0</v>
      </c>
      <c r="AO62">
        <f t="shared" si="27"/>
        <v>0</v>
      </c>
      <c r="AP62">
        <f t="shared" si="27"/>
        <v>-9.057802648261221E-3</v>
      </c>
      <c r="AQ62">
        <f t="shared" si="27"/>
        <v>-29.392732531038831</v>
      </c>
      <c r="AR62">
        <f t="shared" si="27"/>
        <v>-29.401790333687092</v>
      </c>
      <c r="AS62">
        <f t="shared" si="27"/>
        <v>5.8096222848134878E-2</v>
      </c>
      <c r="AT62">
        <f t="shared" si="27"/>
        <v>1.9278069539620857E-2</v>
      </c>
      <c r="AU62">
        <f t="shared" si="23"/>
        <v>-29.324416041299337</v>
      </c>
      <c r="AW62">
        <v>59</v>
      </c>
      <c r="AX62">
        <f>IF(Z62&gt;0, (R62*SUMPRODUCT(K62:$K$98, X62:$X$98)-K62*$AZ$3)/Z62, 0)</f>
        <v>599.77231513411004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25</v>
      </c>
      <c r="R63">
        <f t="shared" si="0"/>
        <v>500000</v>
      </c>
      <c r="S63">
        <f t="shared" si="1"/>
        <v>548.4629388059451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110.98292230206961</v>
      </c>
      <c r="AC63">
        <f t="shared" si="2"/>
        <v>84.602556400093704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-14468.71086412624</v>
      </c>
      <c r="AI63">
        <f t="shared" si="25"/>
        <v>-14472.567212040298</v>
      </c>
      <c r="AJ63">
        <f t="shared" si="7"/>
        <v>26.380365901975907</v>
      </c>
      <c r="AK63">
        <f t="shared" si="22"/>
        <v>7.7688045611448731</v>
      </c>
      <c r="AL63">
        <f t="shared" si="26"/>
        <v>-14438.418041577177</v>
      </c>
      <c r="AN63">
        <f t="shared" si="27"/>
        <v>0</v>
      </c>
      <c r="AO63">
        <f t="shared" si="27"/>
        <v>0</v>
      </c>
      <c r="AP63">
        <f t="shared" si="27"/>
        <v>-6.7417289890471842E-3</v>
      </c>
      <c r="AQ63">
        <f t="shared" si="27"/>
        <v>-25.294431322245739</v>
      </c>
      <c r="AR63">
        <f t="shared" si="27"/>
        <v>-25.301173051234784</v>
      </c>
      <c r="AS63">
        <f t="shared" si="27"/>
        <v>4.611857682619739E-2</v>
      </c>
      <c r="AT63">
        <f t="shared" si="27"/>
        <v>1.3581548160938763E-2</v>
      </c>
      <c r="AU63">
        <f t="shared" si="23"/>
        <v>-25.241472926247649</v>
      </c>
      <c r="AW63">
        <v>60</v>
      </c>
      <c r="AX63">
        <f>IF(Z63&gt;0, (R63*SUMPRODUCT(K63:$K$98, X63:$X$98)-K63*$AZ$3)/Z63, 0)</f>
        <v>548.4629388059451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500000</v>
      </c>
      <c r="S64">
        <f t="shared" si="1"/>
        <v>493.69160861090552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84.602556400093704</v>
      </c>
      <c r="AC64">
        <f t="shared" si="2"/>
        <v>61.99773813951127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-13565.743459096106</v>
      </c>
      <c r="AI64">
        <f t="shared" si="25"/>
        <v>-13568.882956358068</v>
      </c>
      <c r="AJ64">
        <f t="shared" si="7"/>
        <v>22.604818260582434</v>
      </c>
      <c r="AK64">
        <f t="shared" si="22"/>
        <v>5.9221789480065601</v>
      </c>
      <c r="AL64">
        <f t="shared" si="26"/>
        <v>-13540.355959149478</v>
      </c>
      <c r="AN64">
        <f t="shared" si="27"/>
        <v>0</v>
      </c>
      <c r="AO64">
        <f t="shared" si="27"/>
        <v>0</v>
      </c>
      <c r="AP64">
        <f t="shared" si="27"/>
        <v>-4.9004636024118451E-3</v>
      </c>
      <c r="AQ64">
        <f t="shared" si="27"/>
        <v>-21.17486543670439</v>
      </c>
      <c r="AR64">
        <f t="shared" si="27"/>
        <v>-21.179765900306801</v>
      </c>
      <c r="AS64">
        <f t="shared" si="27"/>
        <v>3.5284021574803121E-2</v>
      </c>
      <c r="AT64">
        <f t="shared" si="27"/>
        <v>9.2439712349151309E-3</v>
      </c>
      <c r="AU64">
        <f t="shared" si="23"/>
        <v>-21.135237907497082</v>
      </c>
      <c r="AW64">
        <v>61</v>
      </c>
      <c r="AX64">
        <f>IF(Z64&gt;0, (R64*SUMPRODUCT(K64:$K$98, X64:$X$98)-K64*$AZ$3)/Z64, 0)</f>
        <v>493.69160861090552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25</v>
      </c>
      <c r="R65">
        <f t="shared" si="0"/>
        <v>500000</v>
      </c>
      <c r="S65">
        <f t="shared" si="1"/>
        <v>433.46996645196782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61.99773813951127</v>
      </c>
      <c r="AC65">
        <f t="shared" si="2"/>
        <v>43.224312936434814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-12303.559292124684</v>
      </c>
      <c r="AI65">
        <f t="shared" si="25"/>
        <v>-12306.052216449421</v>
      </c>
      <c r="AJ65">
        <f t="shared" si="7"/>
        <v>18.773425203076457</v>
      </c>
      <c r="AK65">
        <f t="shared" si="22"/>
        <v>4.3398416697657893</v>
      </c>
      <c r="AL65">
        <f t="shared" si="26"/>
        <v>-12282.938949576579</v>
      </c>
      <c r="AN65">
        <f t="shared" si="27"/>
        <v>0</v>
      </c>
      <c r="AO65">
        <f t="shared" si="27"/>
        <v>0</v>
      </c>
      <c r="AP65">
        <f t="shared" si="27"/>
        <v>-3.4743065238022246E-3</v>
      </c>
      <c r="AQ65">
        <f t="shared" si="27"/>
        <v>-17.14706535230777</v>
      </c>
      <c r="AR65">
        <f t="shared" si="27"/>
        <v>-17.150539658831573</v>
      </c>
      <c r="AS65">
        <f t="shared" si="27"/>
        <v>2.6163904379268754E-2</v>
      </c>
      <c r="AT65">
        <f t="shared" si="27"/>
        <v>6.0482943970347428E-3</v>
      </c>
      <c r="AU65">
        <f t="shared" si="23"/>
        <v>-17.118327460055269</v>
      </c>
      <c r="AW65">
        <v>62</v>
      </c>
      <c r="AX65">
        <f>IF(Z65&gt;0, (R65*SUMPRODUCT(K65:$K$98, X65:$X$98)-K65*$AZ$3)/Z65, 0)</f>
        <v>433.46996645196782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500000</v>
      </c>
      <c r="S66">
        <f t="shared" si="1"/>
        <v>366.21729068743849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43.224312936434814</v>
      </c>
      <c r="AC66">
        <f t="shared" si="2"/>
        <v>28.221390649866276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-10828.964714038677</v>
      </c>
      <c r="AI66">
        <f t="shared" si="25"/>
        <v>-10830.891260884464</v>
      </c>
      <c r="AJ66">
        <f t="shared" si="7"/>
        <v>15.002922286568538</v>
      </c>
      <c r="AK66">
        <f t="shared" si="22"/>
        <v>3.0257019055504371</v>
      </c>
      <c r="AL66">
        <f t="shared" si="26"/>
        <v>-10812.862636692345</v>
      </c>
      <c r="AN66">
        <f t="shared" si="27"/>
        <v>0</v>
      </c>
      <c r="AO66">
        <f t="shared" si="27"/>
        <v>0</v>
      </c>
      <c r="AP66">
        <f t="shared" si="27"/>
        <v>-2.3972900765551995E-3</v>
      </c>
      <c r="AQ66">
        <f t="shared" si="27"/>
        <v>-13.47497451468533</v>
      </c>
      <c r="AR66">
        <f t="shared" si="27"/>
        <v>-13.477371804761885</v>
      </c>
      <c r="AS66">
        <f t="shared" si="27"/>
        <v>1.866882022389731E-2</v>
      </c>
      <c r="AT66">
        <f t="shared" si="27"/>
        <v>3.7650188307910078E-3</v>
      </c>
      <c r="AU66">
        <f t="shared" si="23"/>
        <v>-13.454937965707197</v>
      </c>
      <c r="AW66">
        <v>63</v>
      </c>
      <c r="AX66">
        <f>IF(Z66&gt;0, (R66*SUMPRODUCT(K66:$K$98, X66:$X$98)-K66*$AZ$3)/Z66, 0)</f>
        <v>366.21729068743849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25</v>
      </c>
      <c r="R67">
        <f t="shared" ref="R67:R89" si="28">$C$6</f>
        <v>500000</v>
      </c>
      <c r="S67">
        <f t="shared" ref="S67:S89" si="29">AX67</f>
        <v>288.14674295590868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28.221390649866276</v>
      </c>
      <c r="AC67">
        <f t="shared" ref="AC67:AC89" si="30">S67*Z67</f>
        <v>16.66082958673384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-1.4455160429562124</v>
      </c>
      <c r="AH67">
        <f t="shared" ref="AH67:AH89" si="33">-X67*R67</f>
        <v>-9235.3066874643737</v>
      </c>
      <c r="AI67">
        <f t="shared" ref="AI67:AI89" si="34">SUM(AE67:AH67)</f>
        <v>-9236.7522035073307</v>
      </c>
      <c r="AJ67">
        <f t="shared" ref="AJ67:AJ89" si="35">AB67-AC67</f>
        <v>11.560561063132436</v>
      </c>
      <c r="AK67">
        <f t="shared" si="22"/>
        <v>1.9754973454906395</v>
      </c>
      <c r="AL67">
        <f t="shared" si="26"/>
        <v>-9223.2161450987078</v>
      </c>
      <c r="AN67">
        <f t="shared" ref="AN67:AT89" si="36">AE67*$K67</f>
        <v>0</v>
      </c>
      <c r="AO67">
        <f t="shared" si="36"/>
        <v>0</v>
      </c>
      <c r="AP67">
        <f t="shared" si="36"/>
        <v>-1.6060013545820772E-3</v>
      </c>
      <c r="AQ67">
        <f t="shared" si="36"/>
        <v>-10.260636761745015</v>
      </c>
      <c r="AR67">
        <f t="shared" si="36"/>
        <v>-10.262242763099598</v>
      </c>
      <c r="AS67">
        <f t="shared" si="36"/>
        <v>1.2844047506487564E-2</v>
      </c>
      <c r="AT67">
        <f t="shared" si="36"/>
        <v>2.194822692069818E-3</v>
      </c>
      <c r="AU67">
        <f t="shared" si="23"/>
        <v>-10.247203892901041</v>
      </c>
      <c r="AW67">
        <v>64</v>
      </c>
      <c r="AX67">
        <f>IF(Z67&gt;0, (R67*SUMPRODUCT(K67:$K$98, X67:$X$98)-K67*$AZ$3)/Z67, 0)</f>
        <v>288.14674295590868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25</v>
      </c>
      <c r="R68">
        <f t="shared" si="28"/>
        <v>500000</v>
      </c>
      <c r="S68">
        <f t="shared" si="29"/>
        <v>192.81137719056431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16.66082958673384</v>
      </c>
      <c r="AC68">
        <f t="shared" si="30"/>
        <v>8.1094905495896175</v>
      </c>
      <c r="AE68">
        <f t="shared" si="31"/>
        <v>0</v>
      </c>
      <c r="AF68">
        <f t="shared" si="32"/>
        <v>0</v>
      </c>
      <c r="AG68">
        <f t="shared" si="32"/>
        <v>-1.0514797762134436</v>
      </c>
      <c r="AH68">
        <f t="shared" si="33"/>
        <v>-7591.6221262641284</v>
      </c>
      <c r="AI68">
        <f t="shared" si="34"/>
        <v>-7592.6736060403418</v>
      </c>
      <c r="AJ68">
        <f t="shared" si="35"/>
        <v>8.5513390371442224</v>
      </c>
      <c r="AK68">
        <f t="shared" si="22"/>
        <v>1.1662580710713688</v>
      </c>
      <c r="AL68">
        <f t="shared" si="26"/>
        <v>-7582.9560089321258</v>
      </c>
      <c r="AN68">
        <f t="shared" si="36"/>
        <v>0</v>
      </c>
      <c r="AO68">
        <f t="shared" si="36"/>
        <v>0</v>
      </c>
      <c r="AP68">
        <f t="shared" si="36"/>
        <v>-1.0430518377497245E-3</v>
      </c>
      <c r="AQ68">
        <f t="shared" si="36"/>
        <v>-7.530772906367222</v>
      </c>
      <c r="AR68">
        <f t="shared" si="36"/>
        <v>-7.5318159582049713</v>
      </c>
      <c r="AS68">
        <f t="shared" si="36"/>
        <v>8.48279738677888E-3</v>
      </c>
      <c r="AT68">
        <f t="shared" si="36"/>
        <v>1.1569101487640073E-3</v>
      </c>
      <c r="AU68">
        <f t="shared" si="23"/>
        <v>-7.5221762506694283</v>
      </c>
      <c r="AW68">
        <v>65</v>
      </c>
      <c r="AX68">
        <f>IF(Z68&gt;0, (R68*SUMPRODUCT(K68:$K$98, X68:$X$98)-K68*$AZ$3)/Z68, 0)</f>
        <v>192.81137719056431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500000</v>
      </c>
      <c r="S69">
        <f t="shared" si="29"/>
        <v>71.141088217282615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8.1094905495896175</v>
      </c>
      <c r="AC69">
        <f t="shared" si="30"/>
        <v>2.1048763259016798</v>
      </c>
      <c r="AE69">
        <f t="shared" si="31"/>
        <v>0</v>
      </c>
      <c r="AF69">
        <f t="shared" si="32"/>
        <v>0</v>
      </c>
      <c r="AG69">
        <f t="shared" si="32"/>
        <v>-0.73968376737254249</v>
      </c>
      <c r="AH69">
        <f t="shared" si="33"/>
        <v>-6025.6242215753336</v>
      </c>
      <c r="AI69">
        <f t="shared" si="34"/>
        <v>-6026.3639053427059</v>
      </c>
      <c r="AJ69">
        <f t="shared" si="35"/>
        <v>6.0046142236879376</v>
      </c>
      <c r="AK69">
        <f t="shared" si="22"/>
        <v>0.56766433847127329</v>
      </c>
      <c r="AL69">
        <f t="shared" si="26"/>
        <v>-6019.7916267805467</v>
      </c>
      <c r="AN69">
        <f t="shared" si="36"/>
        <v>0</v>
      </c>
      <c r="AO69">
        <f t="shared" si="36"/>
        <v>0</v>
      </c>
      <c r="AP69">
        <f t="shared" si="36"/>
        <v>-6.5513836714174679E-4</v>
      </c>
      <c r="AQ69">
        <f t="shared" si="36"/>
        <v>-5.336899074526265</v>
      </c>
      <c r="AR69">
        <f t="shared" si="36"/>
        <v>-5.3375542128934068</v>
      </c>
      <c r="AS69">
        <f t="shared" si="36"/>
        <v>5.3182905064911795E-3</v>
      </c>
      <c r="AT69">
        <f t="shared" si="36"/>
        <v>5.027806532941836E-4</v>
      </c>
      <c r="AU69">
        <f t="shared" si="23"/>
        <v>-5.3317331417336211</v>
      </c>
      <c r="AW69">
        <v>66</v>
      </c>
      <c r="AX69">
        <f>IF(Z69&gt;0, (R69*SUMPRODUCT(K69:$K$98, X69:$X$98)-K69*$AZ$3)/Z69, 0)</f>
        <v>71.141088217282615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500000</v>
      </c>
      <c r="S70">
        <f t="shared" si="29"/>
        <v>-93.000632408639134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2.1048763259016798</v>
      </c>
      <c r="AC70">
        <f t="shared" si="30"/>
        <v>-1.8693810676609388</v>
      </c>
      <c r="AE70">
        <f t="shared" si="31"/>
        <v>0</v>
      </c>
      <c r="AF70">
        <f t="shared" si="32"/>
        <v>0</v>
      </c>
      <c r="AG70">
        <f t="shared" si="32"/>
        <v>-0.50251837521034048</v>
      </c>
      <c r="AH70">
        <f t="shared" si="33"/>
        <v>-4595.3710897695328</v>
      </c>
      <c r="AI70">
        <f t="shared" si="34"/>
        <v>-4595.8736081447432</v>
      </c>
      <c r="AJ70">
        <f t="shared" si="35"/>
        <v>3.9742573935626186</v>
      </c>
      <c r="AK70">
        <f t="shared" si="22"/>
        <v>0.14734134281311762</v>
      </c>
      <c r="AL70">
        <f t="shared" si="26"/>
        <v>-4591.7520094083675</v>
      </c>
      <c r="AN70">
        <f t="shared" si="36"/>
        <v>0</v>
      </c>
      <c r="AO70">
        <f t="shared" si="36"/>
        <v>0</v>
      </c>
      <c r="AP70">
        <f t="shared" si="36"/>
        <v>-3.9739360144241227E-4</v>
      </c>
      <c r="AQ70">
        <f t="shared" si="36"/>
        <v>-3.6340383902647777</v>
      </c>
      <c r="AR70">
        <f t="shared" si="36"/>
        <v>-3.6344357838662202</v>
      </c>
      <c r="AS70">
        <f t="shared" si="36"/>
        <v>3.1428591203772659E-3</v>
      </c>
      <c r="AT70">
        <f t="shared" si="36"/>
        <v>1.1651814092839374E-4</v>
      </c>
      <c r="AU70">
        <f t="shared" si="23"/>
        <v>-3.6311764066049146</v>
      </c>
      <c r="AW70">
        <v>67</v>
      </c>
      <c r="AX70">
        <f>IF(Z70&gt;0, (R70*SUMPRODUCT(K70:$K$98, X70:$X$98)-K70*$AZ$3)/Z70, 0)</f>
        <v>-93.000632408639134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500000</v>
      </c>
      <c r="S71">
        <f t="shared" si="29"/>
        <v>-325.26523352607825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-1.8693810676609388</v>
      </c>
      <c r="AC71">
        <f t="shared" si="30"/>
        <v>-4.2867750999224583</v>
      </c>
      <c r="AE71">
        <f t="shared" si="31"/>
        <v>0</v>
      </c>
      <c r="AF71">
        <f t="shared" si="32"/>
        <v>0</v>
      </c>
      <c r="AG71">
        <f t="shared" si="32"/>
        <v>-0.32948303861522021</v>
      </c>
      <c r="AH71">
        <f t="shared" si="33"/>
        <v>-3360.2030568603368</v>
      </c>
      <c r="AI71">
        <f t="shared" si="34"/>
        <v>-3360.5325398989521</v>
      </c>
      <c r="AJ71">
        <f t="shared" si="35"/>
        <v>2.4173940322615195</v>
      </c>
      <c r="AK71">
        <f t="shared" si="22"/>
        <v>-0.13085667473626572</v>
      </c>
      <c r="AL71">
        <f t="shared" si="26"/>
        <v>-3358.2460025414266</v>
      </c>
      <c r="AN71">
        <f t="shared" si="36"/>
        <v>0</v>
      </c>
      <c r="AO71">
        <f t="shared" si="36"/>
        <v>0</v>
      </c>
      <c r="AP71">
        <f t="shared" si="36"/>
        <v>-2.3263977176294113E-4</v>
      </c>
      <c r="AQ71">
        <f t="shared" si="36"/>
        <v>-2.3725557330981077</v>
      </c>
      <c r="AR71">
        <f t="shared" si="36"/>
        <v>-2.3727883728698704</v>
      </c>
      <c r="AS71">
        <f t="shared" si="36"/>
        <v>1.7068617501223842E-3</v>
      </c>
      <c r="AT71">
        <f t="shared" si="36"/>
        <v>-9.2394640623227572E-5</v>
      </c>
      <c r="AU71">
        <f t="shared" si="23"/>
        <v>-2.3711739057603713</v>
      </c>
      <c r="AW71">
        <v>68</v>
      </c>
      <c r="AX71">
        <f>IF(Z71&gt;0, (R71*SUMPRODUCT(K71:$K$98, X71:$X$98)-K71*$AZ$3)/Z71, 0)</f>
        <v>-325.26523352607825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500000</v>
      </c>
      <c r="S72">
        <f t="shared" si="29"/>
        <v>-669.73139430547155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-4.2867750999224583</v>
      </c>
      <c r="AC72">
        <f t="shared" si="30"/>
        <v>-5.573041227660517</v>
      </c>
      <c r="AE72">
        <f t="shared" si="31"/>
        <v>0</v>
      </c>
      <c r="AF72">
        <f t="shared" si="32"/>
        <v>0</v>
      </c>
      <c r="AG72">
        <f t="shared" si="32"/>
        <v>-0.20803270068591836</v>
      </c>
      <c r="AH72">
        <f t="shared" si="33"/>
        <v>-2363.1101508629936</v>
      </c>
      <c r="AI72">
        <f t="shared" si="34"/>
        <v>-2363.3181835636797</v>
      </c>
      <c r="AJ72">
        <f t="shared" si="35"/>
        <v>1.2862661277380587</v>
      </c>
      <c r="AK72">
        <f t="shared" ref="AK72:AK89" si="49">G72*SUM(AB72:AB72, AE72:AF72)</f>
        <v>-0.30007425699457213</v>
      </c>
      <c r="AL72">
        <f t="shared" si="26"/>
        <v>-2362.3319916929363</v>
      </c>
      <c r="AN72">
        <f t="shared" si="36"/>
        <v>0</v>
      </c>
      <c r="AO72">
        <f t="shared" si="36"/>
        <v>0</v>
      </c>
      <c r="AP72">
        <f t="shared" si="36"/>
        <v>-1.3114884947114546E-4</v>
      </c>
      <c r="AQ72">
        <f t="shared" si="36"/>
        <v>-1.4897618328148006</v>
      </c>
      <c r="AR72">
        <f t="shared" si="36"/>
        <v>-1.4898929816642719</v>
      </c>
      <c r="AS72">
        <f t="shared" si="36"/>
        <v>8.1089329807451042E-4</v>
      </c>
      <c r="AT72">
        <f t="shared" si="36"/>
        <v>-1.8917407422481649E-4</v>
      </c>
      <c r="AU72">
        <f t="shared" si="23"/>
        <v>-1.4892712624404223</v>
      </c>
      <c r="AW72">
        <v>69</v>
      </c>
      <c r="AX72">
        <f>IF(Z72&gt;0, (R72*SUMPRODUCT(K72:$K$98, X72:$X$98)-K72*$AZ$3)/Z72, 0)</f>
        <v>-669.73139430547155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500000</v>
      </c>
      <c r="S73">
        <f t="shared" si="29"/>
        <v>-1206.8768554201072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-5.573041227660517</v>
      </c>
      <c r="AC73">
        <f t="shared" si="30"/>
        <v>-6.0929016271181311</v>
      </c>
      <c r="AE73">
        <f t="shared" si="31"/>
        <v>0</v>
      </c>
      <c r="AF73">
        <f t="shared" si="32"/>
        <v>0</v>
      </c>
      <c r="AG73">
        <f t="shared" si="32"/>
        <v>-0.12621216488978956</v>
      </c>
      <c r="AH73">
        <f t="shared" si="33"/>
        <v>-1594.8041757853923</v>
      </c>
      <c r="AI73">
        <f t="shared" si="34"/>
        <v>-1594.930387950282</v>
      </c>
      <c r="AJ73">
        <f t="shared" si="35"/>
        <v>0.51986039945761409</v>
      </c>
      <c r="AK73">
        <f t="shared" si="49"/>
        <v>-0.39011288593623622</v>
      </c>
      <c r="AL73">
        <f t="shared" si="26"/>
        <v>-1594.8006404367607</v>
      </c>
      <c r="AN73">
        <f t="shared" si="36"/>
        <v>0</v>
      </c>
      <c r="AO73">
        <f t="shared" si="36"/>
        <v>0</v>
      </c>
      <c r="AP73">
        <f t="shared" si="36"/>
        <v>-7.1042145915306451E-5</v>
      </c>
      <c r="AQ73">
        <f t="shared" si="36"/>
        <v>-0.8976813848444779</v>
      </c>
      <c r="AR73">
        <f t="shared" si="36"/>
        <v>-0.89775242699039315</v>
      </c>
      <c r="AS73">
        <f t="shared" si="36"/>
        <v>2.9261837308714985E-4</v>
      </c>
      <c r="AT73">
        <f t="shared" si="36"/>
        <v>-2.195862545446716E-4</v>
      </c>
      <c r="AU73">
        <f t="shared" si="23"/>
        <v>-0.89767939487185067</v>
      </c>
      <c r="AW73">
        <v>70</v>
      </c>
      <c r="AX73">
        <f>IF(Z73&gt;0, (R73*SUMPRODUCT(K73:$K$98, X73:$X$98)-K73*$AZ$3)/Z73, 0)</f>
        <v>-1206.8768554201072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500000</v>
      </c>
      <c r="S74">
        <f t="shared" si="29"/>
        <v>-2085.4229418033665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-6.0929016271181311</v>
      </c>
      <c r="AC74">
        <f t="shared" si="30"/>
        <v>-6.1245995893222638</v>
      </c>
      <c r="AE74">
        <f t="shared" si="31"/>
        <v>0</v>
      </c>
      <c r="AF74">
        <f t="shared" si="32"/>
        <v>0</v>
      </c>
      <c r="AG74">
        <f t="shared" si="32"/>
        <v>-7.3421552368964846E-2</v>
      </c>
      <c r="AH74">
        <f t="shared" si="33"/>
        <v>-1030.5698174385363</v>
      </c>
      <c r="AI74">
        <f t="shared" si="34"/>
        <v>-1030.6432389909053</v>
      </c>
      <c r="AJ74">
        <f t="shared" si="35"/>
        <v>3.1697962204132679E-2</v>
      </c>
      <c r="AK74">
        <f t="shared" si="49"/>
        <v>-0.42650311389826923</v>
      </c>
      <c r="AL74">
        <f t="shared" si="26"/>
        <v>-1031.0380441425993</v>
      </c>
      <c r="AN74">
        <f t="shared" si="36"/>
        <v>0</v>
      </c>
      <c r="AO74">
        <f t="shared" si="36"/>
        <v>0</v>
      </c>
      <c r="AP74">
        <f t="shared" si="36"/>
        <v>-3.6899492677943107E-5</v>
      </c>
      <c r="AQ74">
        <f t="shared" si="36"/>
        <v>-0.51793379744387691</v>
      </c>
      <c r="AR74">
        <f t="shared" si="36"/>
        <v>-0.51797069693655484</v>
      </c>
      <c r="AS74">
        <f t="shared" si="36"/>
        <v>1.5930454839463668E-5</v>
      </c>
      <c r="AT74">
        <f t="shared" si="36"/>
        <v>-2.1434780416140366E-4</v>
      </c>
      <c r="AU74">
        <f t="shared" si="23"/>
        <v>-0.51816911428587675</v>
      </c>
      <c r="AW74">
        <v>71</v>
      </c>
      <c r="AX74">
        <f>IF(Z74&gt;0, (R74*SUMPRODUCT(K74:$K$98, X74:$X$98)-K74*$AZ$3)/Z74, 0)</f>
        <v>-2085.4229418033665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500000</v>
      </c>
      <c r="S75">
        <f t="shared" si="29"/>
        <v>-3590.1667821554761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-6.1245995893222638</v>
      </c>
      <c r="AC75">
        <f t="shared" si="30"/>
        <v>-5.8693339022658328</v>
      </c>
      <c r="AE75">
        <f t="shared" si="31"/>
        <v>0</v>
      </c>
      <c r="AF75">
        <f t="shared" si="32"/>
        <v>0</v>
      </c>
      <c r="AG75">
        <f t="shared" si="32"/>
        <v>-4.0870900005528316E-2</v>
      </c>
      <c r="AH75">
        <f t="shared" si="33"/>
        <v>-636.32873679493764</v>
      </c>
      <c r="AI75">
        <f t="shared" si="34"/>
        <v>-636.36960769494317</v>
      </c>
      <c r="AJ75">
        <f t="shared" si="35"/>
        <v>-0.25526568705643093</v>
      </c>
      <c r="AK75">
        <f t="shared" si="49"/>
        <v>-0.42872197125255851</v>
      </c>
      <c r="AL75">
        <f t="shared" si="26"/>
        <v>-637.05359535325215</v>
      </c>
      <c r="AN75">
        <f t="shared" si="36"/>
        <v>0</v>
      </c>
      <c r="AO75">
        <f t="shared" si="36"/>
        <v>0</v>
      </c>
      <c r="AP75">
        <f t="shared" si="36"/>
        <v>-1.8339733104284339E-5</v>
      </c>
      <c r="AQ75">
        <f t="shared" si="36"/>
        <v>-0.28553565489937882</v>
      </c>
      <c r="AR75">
        <f t="shared" si="36"/>
        <v>-0.2855539946324831</v>
      </c>
      <c r="AS75">
        <f t="shared" si="36"/>
        <v>-1.1454371131204546E-4</v>
      </c>
      <c r="AT75">
        <f t="shared" si="36"/>
        <v>-1.9237762142871974E-4</v>
      </c>
      <c r="AU75">
        <f t="shared" si="23"/>
        <v>-0.28586091596522389</v>
      </c>
      <c r="AW75">
        <v>72</v>
      </c>
      <c r="AX75">
        <f>IF(Z75&gt;0, (R75*SUMPRODUCT(K75:$K$98, X75:$X$98)-K75*$AZ$3)/Z75, 0)</f>
        <v>-3590.1667821554761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500000</v>
      </c>
      <c r="S76">
        <f t="shared" si="29"/>
        <v>-6289.3956854232301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-5.8693339022658328</v>
      </c>
      <c r="AC76">
        <f t="shared" si="30"/>
        <v>-5.4645128745756502</v>
      </c>
      <c r="AE76">
        <f t="shared" si="31"/>
        <v>0</v>
      </c>
      <c r="AF76">
        <f t="shared" si="32"/>
        <v>0</v>
      </c>
      <c r="AG76">
        <f t="shared" si="32"/>
        <v>-2.1721136448930263E-2</v>
      </c>
      <c r="AH76">
        <f t="shared" si="33"/>
        <v>-374.82109113085539</v>
      </c>
      <c r="AI76">
        <f t="shared" si="34"/>
        <v>-374.84281226730434</v>
      </c>
      <c r="AJ76">
        <f t="shared" si="35"/>
        <v>-0.40482102769018269</v>
      </c>
      <c r="AK76">
        <f t="shared" si="49"/>
        <v>-0.41085337315860831</v>
      </c>
      <c r="AL76">
        <f t="shared" si="26"/>
        <v>-375.6584866681531</v>
      </c>
      <c r="AN76">
        <f t="shared" si="36"/>
        <v>0</v>
      </c>
      <c r="AO76">
        <f t="shared" si="36"/>
        <v>0</v>
      </c>
      <c r="AP76">
        <f t="shared" si="36"/>
        <v>-8.7024859536203401E-6</v>
      </c>
      <c r="AQ76">
        <f t="shared" si="36"/>
        <v>-0.15017056259261985</v>
      </c>
      <c r="AR76">
        <f t="shared" si="36"/>
        <v>-0.15017926507857349</v>
      </c>
      <c r="AS76">
        <f t="shared" si="36"/>
        <v>-1.6218991651228572E-4</v>
      </c>
      <c r="AT76">
        <f t="shared" si="36"/>
        <v>-1.646067514614969E-4</v>
      </c>
      <c r="AU76">
        <f t="shared" si="23"/>
        <v>-0.15050606174654726</v>
      </c>
      <c r="AW76">
        <v>73</v>
      </c>
      <c r="AX76">
        <f>IF(Z76&gt;0, (R76*SUMPRODUCT(K76:$K$98, X76:$X$98)-K76*$AZ$3)/Z76, 0)</f>
        <v>-6289.3956854232301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500000</v>
      </c>
      <c r="S77">
        <f t="shared" si="29"/>
        <v>-11367.493915288615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-5.4645128745756502</v>
      </c>
      <c r="AC77">
        <f t="shared" si="30"/>
        <v>-4.9982935419990193</v>
      </c>
      <c r="AE77">
        <f t="shared" si="31"/>
        <v>0</v>
      </c>
      <c r="AF77">
        <f t="shared" si="32"/>
        <v>0</v>
      </c>
      <c r="AG77">
        <f t="shared" si="32"/>
        <v>-1.0992514223554163E-2</v>
      </c>
      <c r="AH77">
        <f t="shared" si="33"/>
        <v>-210.22821721773596</v>
      </c>
      <c r="AI77">
        <f t="shared" si="34"/>
        <v>-210.23920973195951</v>
      </c>
      <c r="AJ77">
        <f t="shared" si="35"/>
        <v>-0.46621933257663084</v>
      </c>
      <c r="AK77">
        <f t="shared" si="49"/>
        <v>-0.38251590122029555</v>
      </c>
      <c r="AL77">
        <f t="shared" si="26"/>
        <v>-211.08794496575644</v>
      </c>
      <c r="AN77">
        <f t="shared" si="36"/>
        <v>0</v>
      </c>
      <c r="AO77">
        <f t="shared" si="36"/>
        <v>0</v>
      </c>
      <c r="AP77">
        <f t="shared" si="36"/>
        <v>-3.9322380452185888E-6</v>
      </c>
      <c r="AQ77">
        <f t="shared" si="36"/>
        <v>-7.5202758632844965E-2</v>
      </c>
      <c r="AR77">
        <f t="shared" si="36"/>
        <v>-7.5206690870890172E-2</v>
      </c>
      <c r="AS77">
        <f t="shared" si="36"/>
        <v>-1.6677580394173895E-4</v>
      </c>
      <c r="AT77">
        <f t="shared" si="36"/>
        <v>-1.3683344402289009E-4</v>
      </c>
      <c r="AU77">
        <f t="shared" si="23"/>
        <v>-7.5510300118854803E-2</v>
      </c>
      <c r="AW77">
        <v>74</v>
      </c>
      <c r="AX77">
        <f>IF(Z77&gt;0, (R77*SUMPRODUCT(K77:$K$98, X77:$X$98)-K77*$AZ$3)/Z77, 0)</f>
        <v>-11367.493915288615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500000</v>
      </c>
      <c r="S78">
        <f t="shared" si="29"/>
        <v>-21401.730618460486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-4.9982935419990193</v>
      </c>
      <c r="AC78">
        <f t="shared" si="30"/>
        <v>-4.5231481799450339</v>
      </c>
      <c r="AE78">
        <f t="shared" si="31"/>
        <v>0</v>
      </c>
      <c r="AF78">
        <f t="shared" si="32"/>
        <v>0</v>
      </c>
      <c r="AG78">
        <f t="shared" si="32"/>
        <v>-5.2836243252724424E-3</v>
      </c>
      <c r="AH78">
        <f t="shared" si="33"/>
        <v>-111.97929512092357</v>
      </c>
      <c r="AI78">
        <f t="shared" si="34"/>
        <v>-111.98457874524884</v>
      </c>
      <c r="AJ78">
        <f t="shared" si="35"/>
        <v>-0.47514536205398539</v>
      </c>
      <c r="AK78">
        <f t="shared" si="49"/>
        <v>-0.3498805479399314</v>
      </c>
      <c r="AL78">
        <f t="shared" si="26"/>
        <v>-112.80960465524275</v>
      </c>
      <c r="AN78">
        <f t="shared" si="36"/>
        <v>0</v>
      </c>
      <c r="AO78">
        <f t="shared" si="36"/>
        <v>0</v>
      </c>
      <c r="AP78">
        <f t="shared" si="36"/>
        <v>-1.6875500913905055E-6</v>
      </c>
      <c r="AQ78">
        <f t="shared" si="36"/>
        <v>-3.5765349328732786E-2</v>
      </c>
      <c r="AR78">
        <f t="shared" si="36"/>
        <v>-3.5767036878824175E-2</v>
      </c>
      <c r="AS78">
        <f t="shared" si="36"/>
        <v>-1.5175787485924874E-4</v>
      </c>
      <c r="AT78">
        <f t="shared" si="36"/>
        <v>-1.1174923013122175E-4</v>
      </c>
      <c r="AU78">
        <f t="shared" si="23"/>
        <v>-3.6030543983814646E-2</v>
      </c>
      <c r="AW78">
        <v>75</v>
      </c>
      <c r="AX78">
        <f>IF(Z78&gt;0, (R78*SUMPRODUCT(K78:$K$98, X78:$X$98)-K78*$AZ$3)/Z78, 0)</f>
        <v>-21401.730618460486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500000</v>
      </c>
      <c r="S79">
        <f t="shared" si="29"/>
        <v>-42266.129305975839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-4.5231481799450339</v>
      </c>
      <c r="AC79">
        <f t="shared" si="30"/>
        <v>-4.0675312786605247</v>
      </c>
      <c r="AE79">
        <f t="shared" si="31"/>
        <v>0</v>
      </c>
      <c r="AF79">
        <f t="shared" si="32"/>
        <v>0</v>
      </c>
      <c r="AG79">
        <f t="shared" si="32"/>
        <v>-2.4059047666836106E-3</v>
      </c>
      <c r="AH79">
        <f t="shared" si="33"/>
        <v>-56.497666306722145</v>
      </c>
      <c r="AI79">
        <f t="shared" si="34"/>
        <v>-56.500072211488828</v>
      </c>
      <c r="AJ79">
        <f t="shared" si="35"/>
        <v>-0.45561690128450927</v>
      </c>
      <c r="AK79">
        <f t="shared" si="49"/>
        <v>-0.31662037259615239</v>
      </c>
      <c r="AL79">
        <f t="shared" si="26"/>
        <v>-57.27230948536949</v>
      </c>
      <c r="AN79">
        <f t="shared" si="36"/>
        <v>0</v>
      </c>
      <c r="AO79">
        <f t="shared" si="36"/>
        <v>0</v>
      </c>
      <c r="AP79">
        <f t="shared" si="36"/>
        <v>-6.8609641773493577E-7</v>
      </c>
      <c r="AQ79">
        <f t="shared" si="36"/>
        <v>-1.611154647524058E-2</v>
      </c>
      <c r="AR79">
        <f t="shared" si="36"/>
        <v>-1.6112232571658315E-2</v>
      </c>
      <c r="AS79">
        <f t="shared" si="36"/>
        <v>-1.2992913441943474E-4</v>
      </c>
      <c r="AT79">
        <f t="shared" si="36"/>
        <v>-9.0291231152744942E-5</v>
      </c>
      <c r="AU79">
        <f t="shared" si="23"/>
        <v>-1.6332452937230495E-2</v>
      </c>
      <c r="AW79">
        <v>76</v>
      </c>
      <c r="AX79">
        <f>IF(Z79&gt;0, (R79*SUMPRODUCT(K79:$K$98, X79:$X$98)-K79*$AZ$3)/Z79, 0)</f>
        <v>-42266.129305975839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500000</v>
      </c>
      <c r="S80">
        <f t="shared" si="29"/>
        <v>-88913.414244025233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-4.0675312786605247</v>
      </c>
      <c r="AC80">
        <f t="shared" si="30"/>
        <v>-3.6449086728025133</v>
      </c>
      <c r="AE80">
        <f t="shared" si="31"/>
        <v>0</v>
      </c>
      <c r="AF80">
        <f t="shared" si="32"/>
        <v>0</v>
      </c>
      <c r="AG80">
        <f t="shared" si="32"/>
        <v>-1.0248477982183217E-3</v>
      </c>
      <c r="AH80">
        <f t="shared" si="33"/>
        <v>-27.139958415969058</v>
      </c>
      <c r="AI80">
        <f t="shared" si="34"/>
        <v>-27.140983263767275</v>
      </c>
      <c r="AJ80">
        <f t="shared" si="35"/>
        <v>-0.42262260585801137</v>
      </c>
      <c r="AK80">
        <f t="shared" si="49"/>
        <v>-0.28472718950623677</v>
      </c>
      <c r="AL80">
        <f t="shared" si="26"/>
        <v>-27.848333059131523</v>
      </c>
      <c r="AN80">
        <f t="shared" si="36"/>
        <v>0</v>
      </c>
      <c r="AO80">
        <f t="shared" si="36"/>
        <v>0</v>
      </c>
      <c r="AP80">
        <f t="shared" si="36"/>
        <v>-2.6094445276668177E-7</v>
      </c>
      <c r="AQ80">
        <f t="shared" si="36"/>
        <v>-6.9103154724804057E-3</v>
      </c>
      <c r="AR80">
        <f t="shared" si="36"/>
        <v>-6.9105764169331719E-3</v>
      </c>
      <c r="AS80">
        <f t="shared" si="36"/>
        <v>-1.0760722207157908E-4</v>
      </c>
      <c r="AT80">
        <f t="shared" si="36"/>
        <v>-7.2496599770879017E-5</v>
      </c>
      <c r="AU80">
        <f t="shared" si="23"/>
        <v>-7.0906802387756297E-3</v>
      </c>
      <c r="AW80">
        <v>77</v>
      </c>
      <c r="AX80">
        <f>IF(Z80&gt;0, (R80*SUMPRODUCT(K80:$K$98, X80:$X$98)-K80*$AZ$3)/Z80, 0)</f>
        <v>-88913.414244025233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500000</v>
      </c>
      <c r="S81">
        <f t="shared" si="29"/>
        <v>-200443.14634095324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-3.6449086728025133</v>
      </c>
      <c r="AC81">
        <f t="shared" si="30"/>
        <v>-3.2600920665488755</v>
      </c>
      <c r="AE81">
        <f t="shared" si="31"/>
        <v>0</v>
      </c>
      <c r="AF81">
        <f t="shared" si="32"/>
        <v>0</v>
      </c>
      <c r="AG81">
        <f t="shared" si="32"/>
        <v>-4.0661056839073309E-4</v>
      </c>
      <c r="AH81">
        <f t="shared" si="33"/>
        <v>-12.159775036908108</v>
      </c>
      <c r="AI81">
        <f t="shared" si="34"/>
        <v>-12.160181647476499</v>
      </c>
      <c r="AJ81">
        <f t="shared" si="35"/>
        <v>-0.38481660625363778</v>
      </c>
      <c r="AK81">
        <f t="shared" si="49"/>
        <v>-0.25514360709617595</v>
      </c>
      <c r="AL81">
        <f t="shared" si="26"/>
        <v>-12.800141860826313</v>
      </c>
      <c r="AN81">
        <f t="shared" si="36"/>
        <v>0</v>
      </c>
      <c r="AO81">
        <f t="shared" si="36"/>
        <v>0</v>
      </c>
      <c r="AP81">
        <f t="shared" si="36"/>
        <v>-9.2437743684552564E-8</v>
      </c>
      <c r="AQ81">
        <f t="shared" si="36"/>
        <v>-2.7643702734342153E-3</v>
      </c>
      <c r="AR81">
        <f t="shared" si="36"/>
        <v>-2.7644627111778996E-3</v>
      </c>
      <c r="AS81">
        <f t="shared" si="36"/>
        <v>-8.7483163448547139E-5</v>
      </c>
      <c r="AT81">
        <f t="shared" si="36"/>
        <v>-5.8003655558811134E-5</v>
      </c>
      <c r="AU81">
        <f t="shared" si="23"/>
        <v>-2.9099495301852583E-3</v>
      </c>
      <c r="AW81">
        <v>78</v>
      </c>
      <c r="AX81">
        <f>IF(Z81&gt;0, (R81*SUMPRODUCT(K81:$K$98, X81:$X$98)-K81*$AZ$3)/Z81, 0)</f>
        <v>-200443.14634095324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500000</v>
      </c>
      <c r="S82">
        <f t="shared" si="29"/>
        <v>-487068.23541927233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-3.2600920665488755</v>
      </c>
      <c r="AC82">
        <f t="shared" si="30"/>
        <v>-2.9131002567097051</v>
      </c>
      <c r="AE82">
        <f t="shared" si="31"/>
        <v>0</v>
      </c>
      <c r="AF82">
        <f t="shared" si="32"/>
        <v>0</v>
      </c>
      <c r="AG82">
        <f t="shared" si="32"/>
        <v>-1.4952218420700769E-4</v>
      </c>
      <c r="AH82">
        <f t="shared" si="33"/>
        <v>-5.0604455699963617</v>
      </c>
      <c r="AI82">
        <f t="shared" si="34"/>
        <v>-5.0605950921805691</v>
      </c>
      <c r="AJ82">
        <f t="shared" si="35"/>
        <v>-0.34699180983917044</v>
      </c>
      <c r="AK82">
        <f t="shared" si="49"/>
        <v>-0.2282064446584213</v>
      </c>
      <c r="AL82">
        <f t="shared" si="26"/>
        <v>-5.6357933466781605</v>
      </c>
      <c r="AN82">
        <f t="shared" si="36"/>
        <v>0</v>
      </c>
      <c r="AO82">
        <f t="shared" si="36"/>
        <v>0</v>
      </c>
      <c r="AP82">
        <f t="shared" si="36"/>
        <v>-3.0349971230246833E-8</v>
      </c>
      <c r="AQ82">
        <f t="shared" si="36"/>
        <v>-1.0271678298184033E-3</v>
      </c>
      <c r="AR82">
        <f t="shared" si="36"/>
        <v>-1.0271981797896337E-3</v>
      </c>
      <c r="AS82">
        <f t="shared" si="36"/>
        <v>-7.0432300742544508E-5</v>
      </c>
      <c r="AT82">
        <f t="shared" si="36"/>
        <v>-4.6321280461975739E-5</v>
      </c>
      <c r="AU82">
        <f t="shared" si="23"/>
        <v>-1.1439517609941538E-3</v>
      </c>
      <c r="AW82">
        <v>79</v>
      </c>
      <c r="AX82">
        <f>IF(Z82&gt;0, (R82*SUMPRODUCT(K82:$K$98, X82:$X$98)-K82*$AZ$3)/Z82, 0)</f>
        <v>-487068.23541927233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500000</v>
      </c>
      <c r="S83">
        <f t="shared" si="29"/>
        <v>-1283505.3033986492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-2.9131002567097051</v>
      </c>
      <c r="AC83">
        <f t="shared" si="30"/>
        <v>-2.6018451208675546</v>
      </c>
      <c r="AE83">
        <f t="shared" si="31"/>
        <v>0</v>
      </c>
      <c r="AF83">
        <f t="shared" si="32"/>
        <v>0</v>
      </c>
      <c r="AG83">
        <f t="shared" si="32"/>
        <v>-5.0678503508673013E-5</v>
      </c>
      <c r="AH83">
        <f t="shared" si="33"/>
        <v>-1.9469691771252919</v>
      </c>
      <c r="AI83">
        <f t="shared" si="34"/>
        <v>-1.9470198556288005</v>
      </c>
      <c r="AJ83">
        <f t="shared" si="35"/>
        <v>-0.31125513584215048</v>
      </c>
      <c r="AK83">
        <f t="shared" si="49"/>
        <v>-0.20391701796967937</v>
      </c>
      <c r="AL83">
        <f t="shared" si="26"/>
        <v>-2.46219200944063</v>
      </c>
      <c r="AN83">
        <f t="shared" si="36"/>
        <v>0</v>
      </c>
      <c r="AO83">
        <f t="shared" si="36"/>
        <v>0</v>
      </c>
      <c r="AP83">
        <f t="shared" si="36"/>
        <v>-9.1845611622632511E-9</v>
      </c>
      <c r="AQ83">
        <f t="shared" si="36"/>
        <v>-3.5285291100374148E-4</v>
      </c>
      <c r="AR83">
        <f t="shared" si="36"/>
        <v>-3.5286209556490371E-4</v>
      </c>
      <c r="AS83">
        <f t="shared" si="36"/>
        <v>-5.6409357701763014E-5</v>
      </c>
      <c r="AT83">
        <f t="shared" si="36"/>
        <v>-3.695626733035502E-5</v>
      </c>
      <c r="AU83">
        <f t="shared" si="23"/>
        <v>-4.4622772059702166E-4</v>
      </c>
      <c r="AW83">
        <v>80</v>
      </c>
      <c r="AX83">
        <f>IF(Z83&gt;0, (R83*SUMPRODUCT(K83:$K$98, X83:$X$98)-K83*$AZ$3)/Z83, 0)</f>
        <v>-1283505.3033986492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500000</v>
      </c>
      <c r="S84">
        <f t="shared" si="29"/>
        <v>-3692302.5081252721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-2.6018451208675546</v>
      </c>
      <c r="AC84">
        <f t="shared" si="30"/>
        <v>-2.3233744883571581</v>
      </c>
      <c r="AE84">
        <f t="shared" si="31"/>
        <v>0</v>
      </c>
      <c r="AF84">
        <f t="shared" si="32"/>
        <v>0</v>
      </c>
      <c r="AG84">
        <f t="shared" si="32"/>
        <v>-1.5731203518971873E-5</v>
      </c>
      <c r="AH84">
        <f t="shared" si="33"/>
        <v>-0.68881029909228819</v>
      </c>
      <c r="AI84">
        <f t="shared" si="34"/>
        <v>-0.68882603029580713</v>
      </c>
      <c r="AJ84">
        <f t="shared" si="35"/>
        <v>-0.2784706325103965</v>
      </c>
      <c r="AK84">
        <f t="shared" si="49"/>
        <v>-0.18212915846072883</v>
      </c>
      <c r="AL84">
        <f t="shared" si="26"/>
        <v>-1.1494258212669324</v>
      </c>
      <c r="AN84">
        <f t="shared" si="36"/>
        <v>0</v>
      </c>
      <c r="AO84">
        <f t="shared" si="36"/>
        <v>0</v>
      </c>
      <c r="AP84">
        <f t="shared" si="36"/>
        <v>-2.545531968205664E-9</v>
      </c>
      <c r="AQ84">
        <f t="shared" si="36"/>
        <v>-1.1145928118304063E-4</v>
      </c>
      <c r="AR84">
        <f t="shared" si="36"/>
        <v>-1.1146182671500884E-4</v>
      </c>
      <c r="AS84">
        <f t="shared" si="36"/>
        <v>-4.5060500069609018E-5</v>
      </c>
      <c r="AT84">
        <f t="shared" si="36"/>
        <v>-2.9471082402885364E-5</v>
      </c>
      <c r="AU84">
        <f t="shared" si="23"/>
        <v>-1.8599340918750321E-4</v>
      </c>
      <c r="AW84">
        <v>81</v>
      </c>
      <c r="AX84">
        <f>IF(Z84&gt;0, (R84*SUMPRODUCT(K84:$K$98, X84:$X$98)-K84*$AZ$3)/Z84, 0)</f>
        <v>-3692302.5081252721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500000</v>
      </c>
      <c r="S85">
        <f t="shared" si="29"/>
        <v>-11689625.978128757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-2.3233744883571581</v>
      </c>
      <c r="AC85">
        <f t="shared" si="30"/>
        <v>-2.0745364070835191</v>
      </c>
      <c r="AE85">
        <f t="shared" si="31"/>
        <v>0</v>
      </c>
      <c r="AF85">
        <f t="shared" si="32"/>
        <v>0</v>
      </c>
      <c r="AG85">
        <f t="shared" si="32"/>
        <v>-4.4367039864341426E-6</v>
      </c>
      <c r="AH85">
        <f t="shared" si="33"/>
        <v>-0.22274374994696022</v>
      </c>
      <c r="AI85">
        <f t="shared" si="34"/>
        <v>-0.22274818665094664</v>
      </c>
      <c r="AJ85">
        <f t="shared" si="35"/>
        <v>-0.24883808127363904</v>
      </c>
      <c r="AK85">
        <f t="shared" si="49"/>
        <v>-0.16263621418500107</v>
      </c>
      <c r="AL85">
        <f t="shared" si="26"/>
        <v>-0.63422248210958676</v>
      </c>
      <c r="AN85">
        <f t="shared" si="36"/>
        <v>0</v>
      </c>
      <c r="AO85">
        <f t="shared" si="36"/>
        <v>0</v>
      </c>
      <c r="AP85">
        <f t="shared" si="36"/>
        <v>-6.4100148706911543E-10</v>
      </c>
      <c r="AQ85">
        <f t="shared" si="36"/>
        <v>-3.2181338982253531E-5</v>
      </c>
      <c r="AR85">
        <f t="shared" si="36"/>
        <v>-3.2181979983740596E-5</v>
      </c>
      <c r="AS85">
        <f t="shared" si="36"/>
        <v>-3.5951368543752111E-5</v>
      </c>
      <c r="AT85">
        <f t="shared" si="36"/>
        <v>-2.3497185176797082E-5</v>
      </c>
      <c r="AU85">
        <f t="shared" si="23"/>
        <v>-9.1630533704289789E-5</v>
      </c>
      <c r="AW85">
        <v>82</v>
      </c>
      <c r="AX85">
        <f>IF(Z85&gt;0, (R85*SUMPRODUCT(K85:$K$98, X85:$X$98)-K85*$AZ$3)/Z85, 0)</f>
        <v>-11689625.978128757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8"/>
        <v>500000</v>
      </c>
      <c r="S86">
        <f t="shared" si="29"/>
        <v>-41147970.430940554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-2.0745364070835191</v>
      </c>
      <c r="AC86">
        <f t="shared" si="30"/>
        <v>-1.8522922129271246</v>
      </c>
      <c r="AE86">
        <f t="shared" si="31"/>
        <v>0</v>
      </c>
      <c r="AF86">
        <f t="shared" si="32"/>
        <v>0</v>
      </c>
      <c r="AG86">
        <f t="shared" si="32"/>
        <v>-1.1253849178514545E-6</v>
      </c>
      <c r="AH86">
        <f t="shared" si="33"/>
        <v>-6.5339040574366944E-2</v>
      </c>
      <c r="AI86">
        <f t="shared" si="34"/>
        <v>-6.5340165959284796E-2</v>
      </c>
      <c r="AJ86">
        <f t="shared" si="35"/>
        <v>-0.2222441941563944</v>
      </c>
      <c r="AK86">
        <f t="shared" si="49"/>
        <v>-0.14521754849584634</v>
      </c>
      <c r="AL86">
        <f t="shared" si="26"/>
        <v>-0.43280190861152557</v>
      </c>
      <c r="AN86">
        <f t="shared" si="36"/>
        <v>0</v>
      </c>
      <c r="AO86">
        <f t="shared" si="36"/>
        <v>0</v>
      </c>
      <c r="AP86">
        <f t="shared" si="36"/>
        <v>-1.4517159586615408E-10</v>
      </c>
      <c r="AQ86">
        <f t="shared" si="36"/>
        <v>-8.4285586576487835E-6</v>
      </c>
      <c r="AR86">
        <f t="shared" si="36"/>
        <v>-8.4287038292446499E-6</v>
      </c>
      <c r="AS86">
        <f t="shared" si="36"/>
        <v>-2.8668897037706527E-5</v>
      </c>
      <c r="AT86">
        <f t="shared" si="36"/>
        <v>-1.8732669088155746E-5</v>
      </c>
      <c r="AU86">
        <f t="shared" si="23"/>
        <v>-5.5830269955106926E-5</v>
      </c>
      <c r="AW86">
        <v>83</v>
      </c>
      <c r="AX86">
        <f>IF(Z86&gt;0, (R86*SUMPRODUCT(K86:$K$98, X86:$X$98)-K86*$AZ$3)/Z86, 0)</f>
        <v>-41147970.430940554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500000</v>
      </c>
      <c r="S87">
        <f t="shared" si="29"/>
        <v>-163087937.0953387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-1.8522922129271246</v>
      </c>
      <c r="AC87">
        <f t="shared" si="30"/>
        <v>-1.6538395919363387</v>
      </c>
      <c r="AE87">
        <f t="shared" si="31"/>
        <v>0</v>
      </c>
      <c r="AF87">
        <f t="shared" si="32"/>
        <v>0</v>
      </c>
      <c r="AG87">
        <f t="shared" si="32"/>
        <v>-2.5351960748781952E-7</v>
      </c>
      <c r="AH87">
        <f t="shared" si="33"/>
        <v>-1.721222922370241E-2</v>
      </c>
      <c r="AI87">
        <f t="shared" si="34"/>
        <v>-1.7212482743309897E-2</v>
      </c>
      <c r="AJ87">
        <f t="shared" si="35"/>
        <v>-0.19845262099078598</v>
      </c>
      <c r="AK87">
        <f t="shared" si="49"/>
        <v>-0.12966045490489875</v>
      </c>
      <c r="AL87">
        <f t="shared" si="26"/>
        <v>-0.34532555863899461</v>
      </c>
      <c r="AN87">
        <f t="shared" si="36"/>
        <v>0</v>
      </c>
      <c r="AO87">
        <f t="shared" si="36"/>
        <v>0</v>
      </c>
      <c r="AP87">
        <f t="shared" si="36"/>
        <v>-2.919941103401723E-11</v>
      </c>
      <c r="AQ87">
        <f t="shared" si="36"/>
        <v>-1.9824382062391646E-6</v>
      </c>
      <c r="AR87">
        <f t="shared" si="36"/>
        <v>-1.9824674056501985E-6</v>
      </c>
      <c r="AS87">
        <f t="shared" si="36"/>
        <v>-2.2857007820850326E-5</v>
      </c>
      <c r="AT87">
        <f t="shared" si="36"/>
        <v>-1.4933791335282401E-5</v>
      </c>
      <c r="AU87">
        <f t="shared" si="23"/>
        <v>-3.9773266561782928E-5</v>
      </c>
      <c r="AW87">
        <v>84</v>
      </c>
      <c r="AX87">
        <f>IF(Z87&gt;0, (R87*SUMPRODUCT(K87:$K$98, X87:$X$98)-K87*$AZ$3)/Z87, 0)</f>
        <v>-163087937.0953387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500000</v>
      </c>
      <c r="S88">
        <f t="shared" si="29"/>
        <v>-739557318.95198298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-1.6538395919363387</v>
      </c>
      <c r="AC88">
        <f t="shared" si="30"/>
        <v>-1.476644208705399</v>
      </c>
      <c r="AE88">
        <f t="shared" si="31"/>
        <v>0</v>
      </c>
      <c r="AF88">
        <f t="shared" si="32"/>
        <v>0</v>
      </c>
      <c r="AG88">
        <f t="shared" si="32"/>
        <v>-4.9916489596706722E-8</v>
      </c>
      <c r="AH88">
        <f t="shared" si="33"/>
        <v>-4.0213584363246917E-3</v>
      </c>
      <c r="AI88">
        <f t="shared" si="34"/>
        <v>-4.0214083528142888E-3</v>
      </c>
      <c r="AJ88">
        <f t="shared" si="35"/>
        <v>-0.17719538323093964</v>
      </c>
      <c r="AK88">
        <f t="shared" si="49"/>
        <v>-0.11576877143554372</v>
      </c>
      <c r="AL88">
        <f t="shared" si="26"/>
        <v>-0.29698556301929763</v>
      </c>
      <c r="AN88">
        <f t="shared" si="36"/>
        <v>0</v>
      </c>
      <c r="AO88">
        <f t="shared" si="36"/>
        <v>0</v>
      </c>
      <c r="AP88">
        <f t="shared" si="36"/>
        <v>-5.13320431797481E-12</v>
      </c>
      <c r="AQ88">
        <f t="shared" si="36"/>
        <v>-4.1353978727759414E-7</v>
      </c>
      <c r="AR88">
        <f t="shared" si="36"/>
        <v>-4.1354492048191213E-7</v>
      </c>
      <c r="AS88">
        <f t="shared" si="36"/>
        <v>-1.8222036719230168E-5</v>
      </c>
      <c r="AT88">
        <f t="shared" si="36"/>
        <v>-1.1905179274841854E-5</v>
      </c>
      <c r="AU88">
        <f t="shared" si="23"/>
        <v>-3.0540760914553929E-5</v>
      </c>
      <c r="AW88">
        <v>85</v>
      </c>
      <c r="AX88">
        <f>IF(Z88&gt;0, (R88*SUMPRODUCT(K88:$K$98, X88:$X$98)-K88*$AZ$3)/Z88, 0)</f>
        <v>-739557318.95198298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-1.476644208705399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-9.9832979193413443E-4</v>
      </c>
      <c r="AI89">
        <f t="shared" si="34"/>
        <v>-9.9832979193413443E-4</v>
      </c>
      <c r="AJ89">
        <f t="shared" si="35"/>
        <v>-1.476644208705399</v>
      </c>
      <c r="AK89">
        <f t="shared" si="49"/>
        <v>-0.10336509460937794</v>
      </c>
      <c r="AL89">
        <f t="shared" si="26"/>
        <v>-1.5810076331067111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-9.1664362820978752E-8</v>
      </c>
      <c r="AR89">
        <f t="shared" si="36"/>
        <v>-9.1664362820978752E-8</v>
      </c>
      <c r="AS89">
        <f t="shared" si="36"/>
        <v>-1.3558210082264974E-4</v>
      </c>
      <c r="AT89">
        <f t="shared" si="36"/>
        <v>-9.4907470575854831E-6</v>
      </c>
      <c r="AU89">
        <f t="shared" si="23"/>
        <v>-1.4516451224305622E-4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25737.184377197682</v>
      </c>
      <c r="AO91" s="8">
        <f t="shared" si="50"/>
        <v>-2573.7184377197682</v>
      </c>
      <c r="AP91" s="8">
        <f t="shared" si="50"/>
        <v>-490.2251067402056</v>
      </c>
      <c r="AQ91" s="8">
        <f t="shared" si="50"/>
        <v>-14359.241505699147</v>
      </c>
      <c r="AR91" s="8">
        <f t="shared" si="50"/>
        <v>8313.9993270385548</v>
      </c>
      <c r="AS91" s="8">
        <f t="shared" si="50"/>
        <v>-543.89581174169905</v>
      </c>
      <c r="AT91" s="8">
        <f t="shared" si="50"/>
        <v>241.73595139332429</v>
      </c>
      <c r="AU91" s="8">
        <f t="shared" si="50"/>
        <v>8011.8394666901868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46550-1780-40C8-BF80-65B6645FD768}">
  <sheetPr codeName="Sheet8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35098.446924080999</v>
      </c>
      <c r="K3">
        <v>1</v>
      </c>
      <c r="L3" s="2">
        <v>0</v>
      </c>
      <c r="O3">
        <f>$C$3</f>
        <v>35098.446924080999</v>
      </c>
      <c r="P3">
        <f>O3*C5</f>
        <v>3509.8446924080999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35098.446924080999</v>
      </c>
      <c r="AF3">
        <f t="shared" ref="AF3:AG34" si="4">-$Z3*P3</f>
        <v>-3509.8446924080999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31315.4524898729</v>
      </c>
      <c r="AJ3">
        <f t="shared" ref="AJ3:AJ66" si="7">AB3-AC3</f>
        <v>0</v>
      </c>
      <c r="AL3">
        <f t="shared" ref="AL3:AL34" si="8">SUM(AI3:AK3)</f>
        <v>31315.4524898729</v>
      </c>
      <c r="AN3">
        <f t="shared" ref="AN3:AU34" si="9">AE3*$K3</f>
        <v>35098.446924080999</v>
      </c>
      <c r="AO3">
        <f t="shared" si="9"/>
        <v>-3509.8446924080999</v>
      </c>
      <c r="AP3">
        <f t="shared" si="9"/>
        <v>-273.14974180000002</v>
      </c>
      <c r="AQ3">
        <f t="shared" si="9"/>
        <v>0</v>
      </c>
      <c r="AR3">
        <f t="shared" si="9"/>
        <v>31315.4524898729</v>
      </c>
      <c r="AS3">
        <f t="shared" si="9"/>
        <v>0</v>
      </c>
      <c r="AT3">
        <f t="shared" si="9"/>
        <v>0</v>
      </c>
      <c r="AU3">
        <f t="shared" si="9"/>
        <v>31315.4524898729</v>
      </c>
      <c r="AW3">
        <v>0</v>
      </c>
      <c r="AX3">
        <f>IF(Z3&gt;0, (R3*SUMPRODUCT(K3:$K$98, X3:$X$98)-K3*$AZ$3)/Z3, 0)</f>
        <v>0</v>
      </c>
      <c r="AZ3">
        <f>C6*ABS(SUMPRODUCT(X4:X79, K4:K79))/1</f>
        <v>19373.732570062992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1316.258401258345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1299.5348183482893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-1299.5348183482893</v>
      </c>
      <c r="AK4">
        <f>G4*SUM(AB4, AE4:AF4)</f>
        <v>0</v>
      </c>
      <c r="AL4">
        <f t="shared" si="8"/>
        <v>-2652.2323183482895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-1261.9624032092545</v>
      </c>
      <c r="AR4">
        <f t="shared" si="9"/>
        <v>-1261.9624032092545</v>
      </c>
      <c r="AS4">
        <f t="shared" si="9"/>
        <v>-1212.3657228736722</v>
      </c>
      <c r="AT4">
        <f t="shared" si="9"/>
        <v>0</v>
      </c>
      <c r="AU4">
        <f t="shared" si="9"/>
        <v>-2474.3281260829272</v>
      </c>
      <c r="AW4">
        <v>1</v>
      </c>
      <c r="AX4">
        <f>IF(Z4&gt;0, (R4*SUMPRODUCT(K4:$K$98, X4:$X$98)-K4*$AZ$3)/Z4, 0)</f>
        <v>1316.258401258345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500000</v>
      </c>
      <c r="S5">
        <f t="shared" si="1"/>
        <v>1585.2314021338152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1299.5348183482893</v>
      </c>
      <c r="AC5">
        <f t="shared" si="2"/>
        <v>1545.1361139529981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-1357.3390403689325</v>
      </c>
      <c r="AI5">
        <f t="shared" si="6"/>
        <v>-1381.706714890664</v>
      </c>
      <c r="AJ5">
        <f t="shared" si="7"/>
        <v>-245.60129560470887</v>
      </c>
      <c r="AK5">
        <f>G5*SUM(AB5, AE5:AF5)</f>
        <v>53.280927552279863</v>
      </c>
      <c r="AL5">
        <f t="shared" si="8"/>
        <v>-1574.0270829430931</v>
      </c>
      <c r="AN5">
        <f t="shared" si="9"/>
        <v>0</v>
      </c>
      <c r="AO5">
        <f t="shared" si="9"/>
        <v>0</v>
      </c>
      <c r="AP5">
        <f t="shared" si="9"/>
        <v>-20.83699385556281</v>
      </c>
      <c r="AQ5">
        <f t="shared" si="9"/>
        <v>-1160.6714961191628</v>
      </c>
      <c r="AR5">
        <f t="shared" si="9"/>
        <v>-1181.5084899747258</v>
      </c>
      <c r="AS5">
        <f t="shared" si="9"/>
        <v>-210.01563702230257</v>
      </c>
      <c r="AT5">
        <f t="shared" si="9"/>
        <v>45.560948338973937</v>
      </c>
      <c r="AU5">
        <f t="shared" si="9"/>
        <v>-1345.9631786580544</v>
      </c>
      <c r="AW5">
        <v>2</v>
      </c>
      <c r="AX5">
        <f>IF(Z5&gt;0, (R5*SUMPRODUCT(K5:$K$98, X5:$X$98)-K5*$AZ$3)/Z5, 0)</f>
        <v>1585.2314021338152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500000</v>
      </c>
      <c r="S6">
        <f t="shared" si="1"/>
        <v>2084.7486218788563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1545.1361139529981</v>
      </c>
      <c r="AC6">
        <f t="shared" si="2"/>
        <v>2006.007057833591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-1365.1014943819232</v>
      </c>
      <c r="AI6">
        <f t="shared" si="6"/>
        <v>-1389.1572370837184</v>
      </c>
      <c r="AJ6">
        <f t="shared" si="7"/>
        <v>-460.8709438805929</v>
      </c>
      <c r="AK6">
        <f>G6*SUM(AB6, AE6:AF6)</f>
        <v>90.3904626662504</v>
      </c>
      <c r="AL6">
        <f t="shared" si="8"/>
        <v>-1759.6377182980609</v>
      </c>
      <c r="AN6">
        <f t="shared" si="9"/>
        <v>0</v>
      </c>
      <c r="AO6">
        <f t="shared" si="9"/>
        <v>0</v>
      </c>
      <c r="AP6">
        <f t="shared" si="9"/>
        <v>-18.556841186619806</v>
      </c>
      <c r="AQ6">
        <f t="shared" si="9"/>
        <v>-1053.0529840166748</v>
      </c>
      <c r="AR6">
        <f t="shared" si="9"/>
        <v>-1071.6098252032948</v>
      </c>
      <c r="AS6">
        <f t="shared" si="9"/>
        <v>-355.5204684028119</v>
      </c>
      <c r="AT6">
        <f t="shared" si="9"/>
        <v>69.728109469574747</v>
      </c>
      <c r="AU6">
        <f t="shared" si="9"/>
        <v>-1357.4021841365318</v>
      </c>
      <c r="AW6">
        <v>3</v>
      </c>
      <c r="AX6">
        <f>IF(Z6&gt;0, (R6*SUMPRODUCT(K6:$K$98, X6:$X$98)-K6*$AZ$3)/Z6, 0)</f>
        <v>2084.7486218788563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500000</v>
      </c>
      <c r="S7">
        <f t="shared" si="1"/>
        <v>2421.921077723418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2006.007057833591</v>
      </c>
      <c r="AC7">
        <f t="shared" si="2"/>
        <v>2300.4734795474978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-1376.281000373936</v>
      </c>
      <c r="AI7">
        <f t="shared" si="6"/>
        <v>-1400.0273715986946</v>
      </c>
      <c r="AJ7">
        <f t="shared" si="7"/>
        <v>-294.46642171390681</v>
      </c>
      <c r="AK7">
        <f>G7*SUM(AB7, AE7:AF7)</f>
        <v>98.494946539629311</v>
      </c>
      <c r="AL7">
        <f t="shared" si="8"/>
        <v>-1595.998846772972</v>
      </c>
      <c r="AN7">
        <f t="shared" si="9"/>
        <v>0</v>
      </c>
      <c r="AO7">
        <f t="shared" si="9"/>
        <v>0</v>
      </c>
      <c r="AP7">
        <f t="shared" si="9"/>
        <v>-16.666535280138692</v>
      </c>
      <c r="AQ7">
        <f t="shared" si="9"/>
        <v>-965.95120286005135</v>
      </c>
      <c r="AR7">
        <f t="shared" si="9"/>
        <v>-982.61773814019011</v>
      </c>
      <c r="AS7">
        <f t="shared" si="9"/>
        <v>-206.67305163637437</v>
      </c>
      <c r="AT7">
        <f t="shared" si="9"/>
        <v>69.129278148678551</v>
      </c>
      <c r="AU7">
        <f t="shared" si="9"/>
        <v>-1120.1615116278858</v>
      </c>
      <c r="AW7">
        <v>4</v>
      </c>
      <c r="AX7">
        <f>IF(Z7&gt;0, (R7*SUMPRODUCT(K7:$K$98, X7:$X$98)-K7*$AZ$3)/Z7, 0)</f>
        <v>2421.921077723418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500000</v>
      </c>
      <c r="S8">
        <f t="shared" si="1"/>
        <v>2388.6004318294117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2300.4734795474978</v>
      </c>
      <c r="AC8">
        <f t="shared" si="2"/>
        <v>2239.5039796383062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-1388.1530209438949</v>
      </c>
      <c r="AI8">
        <f t="shared" si="6"/>
        <v>-1411.5925208053586</v>
      </c>
      <c r="AJ8">
        <f t="shared" si="7"/>
        <v>60.969499909191654</v>
      </c>
      <c r="AK8">
        <f t="shared" ref="AK8:AK71" si="22">G8*SUM(AB8:AB8, AE8:AF8)</f>
        <v>49.000085114361703</v>
      </c>
      <c r="AL8">
        <f t="shared" si="8"/>
        <v>-1301.6229357818052</v>
      </c>
      <c r="AN8">
        <f t="shared" si="9"/>
        <v>0</v>
      </c>
      <c r="AO8">
        <f t="shared" si="9"/>
        <v>0</v>
      </c>
      <c r="AP8">
        <f t="shared" si="9"/>
        <v>-15.356254778957254</v>
      </c>
      <c r="AQ8">
        <f t="shared" si="9"/>
        <v>-909.44054215252686</v>
      </c>
      <c r="AR8">
        <f t="shared" si="9"/>
        <v>-924.7967969314841</v>
      </c>
      <c r="AS8">
        <f t="shared" si="9"/>
        <v>39.943820469072584</v>
      </c>
      <c r="AT8">
        <f t="shared" si="9"/>
        <v>32.102126566438642</v>
      </c>
      <c r="AU8">
        <f t="shared" si="9"/>
        <v>-852.75084989597281</v>
      </c>
      <c r="AW8">
        <v>5</v>
      </c>
      <c r="AX8">
        <f>IF(Z8&gt;0, (R8*SUMPRODUCT(K8:$K$98, X8:$X$98)-K8*$AZ$3)/Z8, 0)</f>
        <v>2388.6004318294117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25</v>
      </c>
      <c r="R9">
        <f t="shared" si="0"/>
        <v>500000</v>
      </c>
      <c r="S9">
        <f t="shared" si="1"/>
        <v>2163.4084690254258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2239.5039796383062</v>
      </c>
      <c r="AC9">
        <f t="shared" si="2"/>
        <v>2002.0170402756974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-1402.3646499514957</v>
      </c>
      <c r="AI9">
        <f t="shared" si="6"/>
        <v>-1425.4996365818472</v>
      </c>
      <c r="AJ9">
        <f t="shared" si="7"/>
        <v>237.48693936260884</v>
      </c>
      <c r="AK9">
        <f t="shared" si="22"/>
        <v>13.213073479866006</v>
      </c>
      <c r="AL9">
        <f t="shared" si="8"/>
        <v>-1174.7996237393725</v>
      </c>
      <c r="AN9">
        <f t="shared" si="9"/>
        <v>0</v>
      </c>
      <c r="AO9">
        <f t="shared" si="9"/>
        <v>0</v>
      </c>
      <c r="AP9">
        <f t="shared" si="9"/>
        <v>-14.354346690663549</v>
      </c>
      <c r="AQ9">
        <f t="shared" si="9"/>
        <v>-870.11195181438291</v>
      </c>
      <c r="AR9">
        <f t="shared" si="9"/>
        <v>-884.46629850504644</v>
      </c>
      <c r="AS9">
        <f t="shared" si="9"/>
        <v>147.35127867517963</v>
      </c>
      <c r="AT9">
        <f t="shared" si="9"/>
        <v>8.198190930889993</v>
      </c>
      <c r="AU9">
        <f t="shared" si="9"/>
        <v>-728.91682889897686</v>
      </c>
      <c r="AW9">
        <v>6</v>
      </c>
      <c r="AX9">
        <f>IF(Z9&gt;0, (R9*SUMPRODUCT(K9:$K$98, X9:$X$98)-K9*$AZ$3)/Z9, 0)</f>
        <v>2163.4084690254258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500000</v>
      </c>
      <c r="S10">
        <f t="shared" si="1"/>
        <v>1914.8455356736265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2002.0170402756974</v>
      </c>
      <c r="AC10">
        <f t="shared" si="2"/>
        <v>1748.8450907071547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-1418.3842834194181</v>
      </c>
      <c r="AI10">
        <f t="shared" si="6"/>
        <v>-1441.2170009692952</v>
      </c>
      <c r="AJ10">
        <f t="shared" si="7"/>
        <v>253.17194956854269</v>
      </c>
      <c r="AK10">
        <f t="shared" si="22"/>
        <v>8.2082698651303598</v>
      </c>
      <c r="AL10">
        <f t="shared" si="8"/>
        <v>-1179.8367815356221</v>
      </c>
      <c r="AN10">
        <f t="shared" si="9"/>
        <v>0</v>
      </c>
      <c r="AO10">
        <f t="shared" si="9"/>
        <v>0</v>
      </c>
      <c r="AP10">
        <f t="shared" si="9"/>
        <v>-13.439712217655801</v>
      </c>
      <c r="AQ10">
        <f t="shared" si="9"/>
        <v>-834.88426384469494</v>
      </c>
      <c r="AR10">
        <f t="shared" si="9"/>
        <v>-848.32397606235088</v>
      </c>
      <c r="AS10">
        <f t="shared" si="9"/>
        <v>149.0211638781652</v>
      </c>
      <c r="AT10">
        <f t="shared" si="9"/>
        <v>4.8315223341779845</v>
      </c>
      <c r="AU10">
        <f t="shared" si="9"/>
        <v>-694.47128985000757</v>
      </c>
      <c r="AW10">
        <v>7</v>
      </c>
      <c r="AX10">
        <f>IF(Z10&gt;0, (R10*SUMPRODUCT(K10:$K$98, X10:$X$98)-K10*$AZ$3)/Z10, 0)</f>
        <v>1914.8455356736265</v>
      </c>
    </row>
    <row r="11" spans="1:52" x14ac:dyDescent="0.25">
      <c r="A11" t="s">
        <v>33</v>
      </c>
      <c r="C11" s="12">
        <f>AU81</f>
        <v>10844.847254748367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500000</v>
      </c>
      <c r="S11">
        <f t="shared" si="1"/>
        <v>1644.0301138308173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1748.8450907071547</v>
      </c>
      <c r="AC11">
        <f t="shared" si="2"/>
        <v>1481.7617747123568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-1438.5881555518292</v>
      </c>
      <c r="AI11">
        <f t="shared" si="6"/>
        <v>-1461.1206165184299</v>
      </c>
      <c r="AJ11">
        <f t="shared" si="7"/>
        <v>267.08331599479789</v>
      </c>
      <c r="AK11">
        <f t="shared" si="22"/>
        <v>4.1972282176971705</v>
      </c>
      <c r="AL11">
        <f t="shared" si="8"/>
        <v>-1189.8400723059349</v>
      </c>
      <c r="AN11">
        <f t="shared" si="9"/>
        <v>0</v>
      </c>
      <c r="AO11">
        <f t="shared" si="9"/>
        <v>0</v>
      </c>
      <c r="AP11">
        <f t="shared" si="9"/>
        <v>-12.602600024471331</v>
      </c>
      <c r="AQ11">
        <f t="shared" si="9"/>
        <v>-804.61478003824163</v>
      </c>
      <c r="AR11">
        <f t="shared" si="9"/>
        <v>-817.217380062713</v>
      </c>
      <c r="AS11">
        <f t="shared" si="9"/>
        <v>149.38200535135445</v>
      </c>
      <c r="AT11">
        <f t="shared" si="9"/>
        <v>2.3475459923116535</v>
      </c>
      <c r="AU11">
        <f t="shared" si="9"/>
        <v>-665.48782871904689</v>
      </c>
      <c r="AW11">
        <v>8</v>
      </c>
      <c r="AX11">
        <f>IF(Z11&gt;0, (R11*SUMPRODUCT(K11:$K$98, X11:$X$98)-K11*$AZ$3)/Z11, 0)</f>
        <v>1644.0301138308173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25</v>
      </c>
      <c r="R12">
        <f t="shared" si="0"/>
        <v>500000</v>
      </c>
      <c r="S12">
        <f t="shared" si="1"/>
        <v>1366.9385729118371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1481.7617747123568</v>
      </c>
      <c r="AC12">
        <f t="shared" si="2"/>
        <v>1215.6981286233349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-1463.5905942949134</v>
      </c>
      <c r="AI12">
        <f t="shared" si="6"/>
        <v>-1485.8245511221332</v>
      </c>
      <c r="AJ12">
        <f t="shared" si="7"/>
        <v>266.06364608902186</v>
      </c>
      <c r="AK12">
        <f t="shared" si="22"/>
        <v>3.4080520818384206</v>
      </c>
      <c r="AL12">
        <f t="shared" si="8"/>
        <v>-1216.352852951273</v>
      </c>
      <c r="AN12">
        <f t="shared" si="9"/>
        <v>0</v>
      </c>
      <c r="AO12">
        <f t="shared" si="9"/>
        <v>0</v>
      </c>
      <c r="AP12">
        <f t="shared" si="9"/>
        <v>-11.817584416258047</v>
      </c>
      <c r="AQ12">
        <f t="shared" si="9"/>
        <v>-777.91395986461032</v>
      </c>
      <c r="AR12">
        <f t="shared" si="9"/>
        <v>-789.73154428086832</v>
      </c>
      <c r="AS12">
        <f t="shared" si="9"/>
        <v>141.4156563399053</v>
      </c>
      <c r="AT12">
        <f t="shared" si="9"/>
        <v>1.8114159114864767</v>
      </c>
      <c r="AU12">
        <f t="shared" si="9"/>
        <v>-646.50447202947657</v>
      </c>
      <c r="AW12">
        <v>9</v>
      </c>
      <c r="AX12">
        <f>IF(Z12&gt;0, (R12*SUMPRODUCT(K12:$K$98, X12:$X$98)-K12*$AZ$3)/Z12, 0)</f>
        <v>1366.9385729118371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500000</v>
      </c>
      <c r="S13">
        <f t="shared" si="1"/>
        <v>1078.9723843860477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1215.6981286233349</v>
      </c>
      <c r="AC13">
        <f t="shared" si="2"/>
        <v>946.77839927583773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-1491.5520980590875</v>
      </c>
      <c r="AI13">
        <f t="shared" si="6"/>
        <v>-1513.4891377131323</v>
      </c>
      <c r="AJ13">
        <f t="shared" si="7"/>
        <v>268.9197293474972</v>
      </c>
      <c r="AK13">
        <f t="shared" si="22"/>
        <v>2.4313962572466701</v>
      </c>
      <c r="AL13">
        <f t="shared" si="8"/>
        <v>-1242.1380121083885</v>
      </c>
      <c r="AN13">
        <f t="shared" si="9"/>
        <v>0</v>
      </c>
      <c r="AO13">
        <f t="shared" si="9"/>
        <v>0</v>
      </c>
      <c r="AP13">
        <f t="shared" si="9"/>
        <v>-11.083431351974507</v>
      </c>
      <c r="AQ13">
        <f t="shared" si="9"/>
        <v>-753.58916004345019</v>
      </c>
      <c r="AR13">
        <f t="shared" si="9"/>
        <v>-764.67259139542477</v>
      </c>
      <c r="AS13">
        <f t="shared" si="9"/>
        <v>135.86853132505482</v>
      </c>
      <c r="AT13">
        <f t="shared" si="9"/>
        <v>1.2284343708916305</v>
      </c>
      <c r="AU13">
        <f t="shared" si="9"/>
        <v>-627.57562569947822</v>
      </c>
      <c r="AW13">
        <v>10</v>
      </c>
      <c r="AX13">
        <f>IF(Z13&gt;0, (R13*SUMPRODUCT(K13:$K$98, X13:$X$98)-K13*$AZ$3)/Z13, 0)</f>
        <v>1078.9723843860477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500000</v>
      </c>
      <c r="S14">
        <f t="shared" si="1"/>
        <v>1434.6810050430809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946.77839927583773</v>
      </c>
      <c r="AC14">
        <f t="shared" si="2"/>
        <v>1241.941087825342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-1525.0827400848798</v>
      </c>
      <c r="AI14">
        <f t="shared" si="6"/>
        <v>-1546.7241552053799</v>
      </c>
      <c r="AJ14">
        <f t="shared" si="7"/>
        <v>-295.16268854950431</v>
      </c>
      <c r="AK14">
        <f t="shared" si="22"/>
        <v>66.27448794930865</v>
      </c>
      <c r="AL14">
        <f t="shared" si="8"/>
        <v>-1775.6123558055756</v>
      </c>
      <c r="AN14">
        <f t="shared" si="9"/>
        <v>0</v>
      </c>
      <c r="AO14">
        <f t="shared" si="9"/>
        <v>0</v>
      </c>
      <c r="AP14">
        <f t="shared" si="9"/>
        <v>-9.7625629752865049</v>
      </c>
      <c r="AQ14">
        <f t="shared" si="9"/>
        <v>-687.9733238191825</v>
      </c>
      <c r="AR14">
        <f t="shared" si="9"/>
        <v>-697.73588679446902</v>
      </c>
      <c r="AS14">
        <f t="shared" si="9"/>
        <v>-133.14953383939479</v>
      </c>
      <c r="AT14">
        <f t="shared" si="9"/>
        <v>29.896790882547524</v>
      </c>
      <c r="AU14">
        <f t="shared" si="9"/>
        <v>-800.98862975131635</v>
      </c>
      <c r="AW14">
        <v>11</v>
      </c>
      <c r="AX14">
        <f>IF(Z14&gt;0, (R14*SUMPRODUCT(K14:$K$98, X14:$X$98)-K14*$AZ$3)/Z14, 0)</f>
        <v>1434.6810050430809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500000</v>
      </c>
      <c r="S15">
        <f t="shared" si="1"/>
        <v>1745.4071425656311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1241.941087825342</v>
      </c>
      <c r="AC15">
        <f t="shared" si="2"/>
        <v>1490.3533431070082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-1564.2899616796144</v>
      </c>
      <c r="AI15">
        <f t="shared" si="6"/>
        <v>-1585.6367481508255</v>
      </c>
      <c r="AJ15">
        <f t="shared" si="7"/>
        <v>-248.41225528166615</v>
      </c>
      <c r="AK15">
        <f t="shared" si="22"/>
        <v>86.935876147773953</v>
      </c>
      <c r="AL15">
        <f t="shared" si="8"/>
        <v>-1747.1131272847176</v>
      </c>
      <c r="AN15">
        <f t="shared" si="9"/>
        <v>0</v>
      </c>
      <c r="AO15">
        <f t="shared" si="9"/>
        <v>0</v>
      </c>
      <c r="AP15">
        <f t="shared" si="9"/>
        <v>-8.597905669226698</v>
      </c>
      <c r="AQ15">
        <f t="shared" si="9"/>
        <v>-630.05349999533325</v>
      </c>
      <c r="AR15">
        <f t="shared" si="9"/>
        <v>-638.65140566456</v>
      </c>
      <c r="AS15">
        <f t="shared" si="9"/>
        <v>-100.0537078905092</v>
      </c>
      <c r="AT15">
        <f t="shared" si="9"/>
        <v>35.015409152951037</v>
      </c>
      <c r="AU15">
        <f t="shared" si="9"/>
        <v>-703.68970440211808</v>
      </c>
      <c r="AW15">
        <v>12</v>
      </c>
      <c r="AX15">
        <f>IF(Z15&gt;0, (R15*SUMPRODUCT(K15:$K$98, X15:$X$98)-K15*$AZ$3)/Z15, 0)</f>
        <v>1745.4071425656311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25</v>
      </c>
      <c r="R16">
        <f t="shared" si="0"/>
        <v>500000</v>
      </c>
      <c r="S16">
        <f t="shared" si="1"/>
        <v>2014.3801962912828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1490.3533431070082</v>
      </c>
      <c r="AC16">
        <f t="shared" si="2"/>
        <v>1696.3583958802928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-1604.2511352700785</v>
      </c>
      <c r="AI16">
        <f t="shared" si="6"/>
        <v>-1625.3042413198141</v>
      </c>
      <c r="AJ16">
        <f t="shared" si="7"/>
        <v>-206.00505277328466</v>
      </c>
      <c r="AK16">
        <f t="shared" si="22"/>
        <v>104.32473401749058</v>
      </c>
      <c r="AL16">
        <f t="shared" si="8"/>
        <v>-1726.9845600756082</v>
      </c>
      <c r="AN16">
        <f t="shared" si="9"/>
        <v>0</v>
      </c>
      <c r="AO16">
        <f t="shared" si="9"/>
        <v>0</v>
      </c>
      <c r="AP16">
        <f t="shared" si="9"/>
        <v>-7.5710885480171228</v>
      </c>
      <c r="AQ16">
        <f t="shared" si="9"/>
        <v>-576.91854920093249</v>
      </c>
      <c r="AR16">
        <f t="shared" si="9"/>
        <v>-584.48963774894969</v>
      </c>
      <c r="AS16">
        <f t="shared" si="9"/>
        <v>-74.083248913529133</v>
      </c>
      <c r="AT16">
        <f t="shared" si="9"/>
        <v>37.517114915434533</v>
      </c>
      <c r="AU16">
        <f t="shared" si="9"/>
        <v>-621.05577174704433</v>
      </c>
      <c r="AW16">
        <v>13</v>
      </c>
      <c r="AX16">
        <f>IF(Z16&gt;0, (R16*SUMPRODUCT(K16:$K$98, X16:$X$98)-K16*$AZ$3)/Z16, 0)</f>
        <v>2014.3801962912828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500000</v>
      </c>
      <c r="S17">
        <f t="shared" si="1"/>
        <v>2246.9908118549315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1696.3583958802928</v>
      </c>
      <c r="AC17">
        <f t="shared" si="2"/>
        <v>1865.9206973656258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-1647.1545953676873</v>
      </c>
      <c r="AI17">
        <f t="shared" si="6"/>
        <v>-1667.9148126271571</v>
      </c>
      <c r="AJ17">
        <f t="shared" si="7"/>
        <v>-169.56230148533291</v>
      </c>
      <c r="AK17">
        <f t="shared" si="22"/>
        <v>118.74508771162051</v>
      </c>
      <c r="AL17">
        <f t="shared" si="8"/>
        <v>-1718.7320264008695</v>
      </c>
      <c r="AN17">
        <f t="shared" si="9"/>
        <v>0</v>
      </c>
      <c r="AO17">
        <f t="shared" si="9"/>
        <v>0</v>
      </c>
      <c r="AP17">
        <f t="shared" si="9"/>
        <v>-6.6658574026442947</v>
      </c>
      <c r="AQ17">
        <f t="shared" si="9"/>
        <v>-528.88163527397103</v>
      </c>
      <c r="AR17">
        <f t="shared" si="9"/>
        <v>-535.54749267661532</v>
      </c>
      <c r="AS17">
        <f t="shared" si="9"/>
        <v>-54.444426493168621</v>
      </c>
      <c r="AT17">
        <f t="shared" si="9"/>
        <v>38.127627088733547</v>
      </c>
      <c r="AU17">
        <f t="shared" si="9"/>
        <v>-551.86429208105039</v>
      </c>
      <c r="AW17">
        <v>14</v>
      </c>
      <c r="AX17">
        <f>IF(Z17&gt;0, (R17*SUMPRODUCT(K17:$K$98, X17:$X$98)-K17*$AZ$3)/Z17, 0)</f>
        <v>2246.9908118549315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500000</v>
      </c>
      <c r="S18">
        <f t="shared" si="1"/>
        <v>2447.1731795884498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1865.9206973656258</v>
      </c>
      <c r="AC18">
        <f t="shared" si="2"/>
        <v>2003.5398216329556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-1694.3048568101385</v>
      </c>
      <c r="AI18">
        <f t="shared" si="6"/>
        <v>-1714.772756654173</v>
      </c>
      <c r="AJ18">
        <f t="shared" si="7"/>
        <v>-137.61912426732988</v>
      </c>
      <c r="AK18">
        <f t="shared" si="22"/>
        <v>130.61444881559382</v>
      </c>
      <c r="AL18">
        <f t="shared" si="8"/>
        <v>-1721.7774321059092</v>
      </c>
      <c r="AN18">
        <f t="shared" si="9"/>
        <v>0</v>
      </c>
      <c r="AO18">
        <f t="shared" si="9"/>
        <v>0</v>
      </c>
      <c r="AP18">
        <f t="shared" si="9"/>
        <v>-5.8678551585805154</v>
      </c>
      <c r="AQ18">
        <f t="shared" si="9"/>
        <v>-485.73305370844014</v>
      </c>
      <c r="AR18">
        <f t="shared" si="9"/>
        <v>-491.60090886702062</v>
      </c>
      <c r="AS18">
        <f t="shared" si="9"/>
        <v>-39.45344145734343</v>
      </c>
      <c r="AT18">
        <f t="shared" si="9"/>
        <v>37.445300842192268</v>
      </c>
      <c r="AU18">
        <f t="shared" si="9"/>
        <v>-493.60904948217183</v>
      </c>
      <c r="AW18">
        <v>15</v>
      </c>
      <c r="AX18">
        <f>IF(Z18&gt;0, (R18*SUMPRODUCT(K18:$K$98, X18:$X$98)-K18*$AZ$3)/Z18, 0)</f>
        <v>2447.1731795884498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500000</v>
      </c>
      <c r="S19">
        <f t="shared" si="1"/>
        <v>2618.1411435138957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2003.5398216329556</v>
      </c>
      <c r="AC19">
        <f t="shared" si="2"/>
        <v>2112.8967318006844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-1753.5639857318351</v>
      </c>
      <c r="AI19">
        <f t="shared" si="6"/>
        <v>-1773.7395283781427</v>
      </c>
      <c r="AJ19">
        <f t="shared" si="7"/>
        <v>-109.35691016772876</v>
      </c>
      <c r="AK19">
        <f t="shared" si="22"/>
        <v>140.24778751430691</v>
      </c>
      <c r="AL19">
        <f t="shared" si="8"/>
        <v>-1742.8486510315645</v>
      </c>
      <c r="AN19">
        <f t="shared" si="9"/>
        <v>0</v>
      </c>
      <c r="AO19">
        <f t="shared" si="9"/>
        <v>0</v>
      </c>
      <c r="AP19">
        <f t="shared" si="9"/>
        <v>-5.1643218901132899</v>
      </c>
      <c r="AQ19">
        <f t="shared" si="9"/>
        <v>-448.85875121116499</v>
      </c>
      <c r="AR19">
        <f t="shared" si="9"/>
        <v>-454.02307310127827</v>
      </c>
      <c r="AS19">
        <f t="shared" si="9"/>
        <v>-27.992024547489056</v>
      </c>
      <c r="AT19">
        <f t="shared" si="9"/>
        <v>35.899144414469916</v>
      </c>
      <c r="AU19">
        <f t="shared" si="9"/>
        <v>-446.11595323429736</v>
      </c>
      <c r="AW19">
        <v>16</v>
      </c>
      <c r="AX19">
        <f>IF(Z19&gt;0, (R19*SUMPRODUCT(K19:$K$98, X19:$X$98)-K19*$AZ$3)/Z19, 0)</f>
        <v>2618.1411435138957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500000</v>
      </c>
      <c r="S20">
        <f t="shared" si="1"/>
        <v>2760.3596103168843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2112.8967318006844</v>
      </c>
      <c r="AC20">
        <f t="shared" si="2"/>
        <v>2195.3683054789544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-1815.9073825871199</v>
      </c>
      <c r="AI20">
        <f t="shared" si="6"/>
        <v>-1835.790374437835</v>
      </c>
      <c r="AJ20">
        <f t="shared" si="7"/>
        <v>-82.471573678270033</v>
      </c>
      <c r="AK20">
        <f t="shared" si="22"/>
        <v>147.90277122604792</v>
      </c>
      <c r="AL20">
        <f t="shared" si="8"/>
        <v>-1770.3591768900571</v>
      </c>
      <c r="AN20">
        <f t="shared" si="9"/>
        <v>0</v>
      </c>
      <c r="AO20">
        <f t="shared" si="9"/>
        <v>0</v>
      </c>
      <c r="AP20">
        <f t="shared" si="9"/>
        <v>-4.5441409227714802</v>
      </c>
      <c r="AQ20">
        <f t="shared" si="9"/>
        <v>-415.01495907318298</v>
      </c>
      <c r="AR20">
        <f t="shared" si="9"/>
        <v>-419.55909999595445</v>
      </c>
      <c r="AS20">
        <f t="shared" si="9"/>
        <v>-18.84839342743636</v>
      </c>
      <c r="AT20">
        <f t="shared" si="9"/>
        <v>33.802309047137634</v>
      </c>
      <c r="AU20">
        <f t="shared" si="9"/>
        <v>-404.60518437625319</v>
      </c>
      <c r="AW20">
        <v>17</v>
      </c>
      <c r="AX20">
        <f>IF(Z20&gt;0, (R20*SUMPRODUCT(K20:$K$98, X20:$X$98)-K20*$AZ$3)/Z20, 0)</f>
        <v>2760.3596103168843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500000</v>
      </c>
      <c r="S21">
        <f t="shared" si="1"/>
        <v>2877.3709897413842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2195.3683054789544</v>
      </c>
      <c r="AC21">
        <f t="shared" si="2"/>
        <v>2254.7554221999094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-1874.9820379159194</v>
      </c>
      <c r="AI21">
        <f t="shared" si="6"/>
        <v>-1894.5724507462317</v>
      </c>
      <c r="AJ21">
        <f t="shared" si="7"/>
        <v>-59.387116720954964</v>
      </c>
      <c r="AK21">
        <f t="shared" si="22"/>
        <v>153.67578138352681</v>
      </c>
      <c r="AL21">
        <f t="shared" si="8"/>
        <v>-1800.2837860836598</v>
      </c>
      <c r="AN21">
        <f t="shared" si="9"/>
        <v>0</v>
      </c>
      <c r="AO21">
        <f t="shared" si="9"/>
        <v>0</v>
      </c>
      <c r="AP21">
        <f t="shared" si="9"/>
        <v>-3.9975658101136258</v>
      </c>
      <c r="AQ21">
        <f t="shared" si="9"/>
        <v>-382.60368243757927</v>
      </c>
      <c r="AR21">
        <f t="shared" si="9"/>
        <v>-386.60124824769292</v>
      </c>
      <c r="AS21">
        <f t="shared" si="9"/>
        <v>-12.118371849600955</v>
      </c>
      <c r="AT21">
        <f t="shared" si="9"/>
        <v>31.358657667016224</v>
      </c>
      <c r="AU21">
        <f t="shared" si="9"/>
        <v>-367.36096243027765</v>
      </c>
      <c r="AW21">
        <v>18</v>
      </c>
      <c r="AX21">
        <f>IF(Z21&gt;0, (R21*SUMPRODUCT(K21:$K$98, X21:$X$98)-K21*$AZ$3)/Z21, 0)</f>
        <v>2877.3709897413842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500000</v>
      </c>
      <c r="S22">
        <f t="shared" si="1"/>
        <v>2974.123909722472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2254.7554221999094</v>
      </c>
      <c r="AC22">
        <f t="shared" si="2"/>
        <v>2295.7250217213832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-1940.3798475773215</v>
      </c>
      <c r="AI22">
        <f t="shared" si="6"/>
        <v>-1959.6773372869516</v>
      </c>
      <c r="AJ22">
        <f t="shared" si="7"/>
        <v>-40.96959952147381</v>
      </c>
      <c r="AK22">
        <f t="shared" si="22"/>
        <v>157.83287955399368</v>
      </c>
      <c r="AL22">
        <f t="shared" si="8"/>
        <v>-1842.8140572544316</v>
      </c>
      <c r="AN22">
        <f t="shared" si="9"/>
        <v>0</v>
      </c>
      <c r="AO22">
        <f t="shared" si="9"/>
        <v>0</v>
      </c>
      <c r="AP22">
        <f t="shared" si="9"/>
        <v>-3.5158863598427597</v>
      </c>
      <c r="AQ22">
        <f t="shared" si="9"/>
        <v>-353.52551765353974</v>
      </c>
      <c r="AR22">
        <f t="shared" si="9"/>
        <v>-357.04140401338248</v>
      </c>
      <c r="AS22">
        <f t="shared" si="9"/>
        <v>-7.464414195484002</v>
      </c>
      <c r="AT22">
        <f t="shared" si="9"/>
        <v>28.756199729007406</v>
      </c>
      <c r="AU22">
        <f t="shared" si="9"/>
        <v>-335.74961847985907</v>
      </c>
      <c r="AW22">
        <v>19</v>
      </c>
      <c r="AX22">
        <f>IF(Z22&gt;0, (R22*SUMPRODUCT(K22:$K$98, X22:$X$98)-K22*$AZ$3)/Z22, 0)</f>
        <v>2974.123909722472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500000</v>
      </c>
      <c r="S23">
        <f t="shared" si="1"/>
        <v>3052.4878908500359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2295.7250217213832</v>
      </c>
      <c r="AC23">
        <f t="shared" si="2"/>
        <v>2320.3899343884264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-2008.5371478992938</v>
      </c>
      <c r="AI23">
        <f t="shared" si="6"/>
        <v>-2027.5412358544327</v>
      </c>
      <c r="AJ23">
        <f t="shared" si="7"/>
        <v>-24.664912667043154</v>
      </c>
      <c r="AK23">
        <f t="shared" si="22"/>
        <v>160.70075152049685</v>
      </c>
      <c r="AL23">
        <f t="shared" si="8"/>
        <v>-1891.505397000979</v>
      </c>
      <c r="AN23">
        <f t="shared" si="9"/>
        <v>0</v>
      </c>
      <c r="AO23">
        <f t="shared" si="9"/>
        <v>0</v>
      </c>
      <c r="AP23">
        <f t="shared" si="9"/>
        <v>-3.0914556498997623</v>
      </c>
      <c r="AQ23">
        <f t="shared" si="9"/>
        <v>-326.73514922497247</v>
      </c>
      <c r="AR23">
        <f t="shared" si="9"/>
        <v>-329.8266048748722</v>
      </c>
      <c r="AS23">
        <f t="shared" si="9"/>
        <v>-4.0123200754917399</v>
      </c>
      <c r="AT23">
        <f t="shared" si="9"/>
        <v>26.141704216688648</v>
      </c>
      <c r="AU23">
        <f t="shared" si="9"/>
        <v>-307.69722073367529</v>
      </c>
      <c r="AW23">
        <v>20</v>
      </c>
      <c r="AX23">
        <f>IF(Z23&gt;0, (R23*SUMPRODUCT(K23:$K$98, X23:$X$98)-K23*$AZ$3)/Z23, 0)</f>
        <v>3052.4878908500359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500000</v>
      </c>
      <c r="S24">
        <f t="shared" si="1"/>
        <v>3115.1096016896236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2320.3899343884264</v>
      </c>
      <c r="AC24">
        <f t="shared" si="2"/>
        <v>2331.3248122354016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-2084.6674912640533</v>
      </c>
      <c r="AI24">
        <f t="shared" si="6"/>
        <v>-2103.3773049650777</v>
      </c>
      <c r="AJ24">
        <f t="shared" si="7"/>
        <v>-10.934877846975269</v>
      </c>
      <c r="AK24">
        <f t="shared" si="22"/>
        <v>162.42729540718986</v>
      </c>
      <c r="AL24">
        <f t="shared" si="8"/>
        <v>-1951.8848874048631</v>
      </c>
      <c r="AN24">
        <f t="shared" si="9"/>
        <v>0</v>
      </c>
      <c r="AO24">
        <f t="shared" si="9"/>
        <v>0</v>
      </c>
      <c r="AP24">
        <f t="shared" si="9"/>
        <v>-2.7174867121795692</v>
      </c>
      <c r="AQ24">
        <f t="shared" si="9"/>
        <v>-302.78528142226361</v>
      </c>
      <c r="AR24">
        <f t="shared" si="9"/>
        <v>-305.50276813444316</v>
      </c>
      <c r="AS24">
        <f t="shared" si="9"/>
        <v>-1.5882245394477188</v>
      </c>
      <c r="AT24">
        <f t="shared" si="9"/>
        <v>23.59157734104738</v>
      </c>
      <c r="AU24">
        <f t="shared" si="9"/>
        <v>-283.49941533284351</v>
      </c>
      <c r="AW24">
        <v>21</v>
      </c>
      <c r="AX24">
        <f>IF(Z24&gt;0, (R24*SUMPRODUCT(K24:$K$98, X24:$X$98)-K24*$AZ$3)/Z24, 0)</f>
        <v>3115.1096016896236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500000</v>
      </c>
      <c r="S25">
        <f t="shared" si="1"/>
        <v>3163.3866431581005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2331.3248122354016</v>
      </c>
      <c r="AC25">
        <f t="shared" si="2"/>
        <v>2330.0306264130932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-2173.2743332847904</v>
      </c>
      <c r="AI25">
        <f t="shared" si="6"/>
        <v>-2191.6883851321404</v>
      </c>
      <c r="AJ25">
        <f t="shared" si="7"/>
        <v>1.2941858223084637</v>
      </c>
      <c r="AK25">
        <f t="shared" si="22"/>
        <v>163.19273685647812</v>
      </c>
      <c r="AL25">
        <f t="shared" si="8"/>
        <v>-2027.2014624533538</v>
      </c>
      <c r="AN25">
        <f t="shared" si="9"/>
        <v>0</v>
      </c>
      <c r="AO25">
        <f t="shared" si="9"/>
        <v>0</v>
      </c>
      <c r="AP25">
        <f t="shared" si="9"/>
        <v>-2.387972411362846</v>
      </c>
      <c r="AQ25">
        <f t="shared" si="9"/>
        <v>-281.83472020330828</v>
      </c>
      <c r="AR25">
        <f t="shared" si="9"/>
        <v>-284.22269261467113</v>
      </c>
      <c r="AS25">
        <f t="shared" si="9"/>
        <v>0.16783269996572364</v>
      </c>
      <c r="AT25">
        <f t="shared" si="9"/>
        <v>21.163172373936355</v>
      </c>
      <c r="AU25">
        <f t="shared" si="9"/>
        <v>-262.89168754076906</v>
      </c>
      <c r="AW25">
        <v>22</v>
      </c>
      <c r="AX25">
        <f>IF(Z25&gt;0, (R25*SUMPRODUCT(K25:$K$98, X25:$X$98)-K25*$AZ$3)/Z25, 0)</f>
        <v>3163.3866431581005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500000</v>
      </c>
      <c r="S26">
        <f t="shared" si="1"/>
        <v>3197.8770436974705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2330.0306264130932</v>
      </c>
      <c r="AC26">
        <f t="shared" si="2"/>
        <v>2317.3843844240305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-2266.5370287934188</v>
      </c>
      <c r="AI26">
        <f t="shared" si="6"/>
        <v>-2284.6536132708557</v>
      </c>
      <c r="AJ26">
        <f t="shared" si="7"/>
        <v>12.646241989062673</v>
      </c>
      <c r="AK26">
        <f t="shared" si="22"/>
        <v>163.10214384891654</v>
      </c>
      <c r="AL26">
        <f t="shared" si="8"/>
        <v>-2108.9052274328765</v>
      </c>
      <c r="AN26">
        <f t="shared" si="9"/>
        <v>0</v>
      </c>
      <c r="AO26">
        <f t="shared" si="9"/>
        <v>0</v>
      </c>
      <c r="AP26">
        <f t="shared" si="9"/>
        <v>-2.0976752020141456</v>
      </c>
      <c r="AQ26">
        <f t="shared" si="9"/>
        <v>-262.43680345311316</v>
      </c>
      <c r="AR26">
        <f t="shared" si="9"/>
        <v>-264.53447865512732</v>
      </c>
      <c r="AS26">
        <f t="shared" si="9"/>
        <v>1.4642775657942451</v>
      </c>
      <c r="AT26">
        <f t="shared" si="9"/>
        <v>18.885200075838174</v>
      </c>
      <c r="AU26">
        <f t="shared" si="9"/>
        <v>-244.18500101349491</v>
      </c>
      <c r="AW26">
        <v>23</v>
      </c>
      <c r="AX26">
        <f>IF(Z26&gt;0, (R26*SUMPRODUCT(K26:$K$98, X26:$X$98)-K26*$AZ$3)/Z26, 0)</f>
        <v>3197.8770436974705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500000</v>
      </c>
      <c r="S27">
        <f t="shared" si="1"/>
        <v>3220.6036670873345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2317.3843844240305</v>
      </c>
      <c r="AC27">
        <f t="shared" si="2"/>
        <v>2295.2944365193498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-2362.9986514870534</v>
      </c>
      <c r="AI27">
        <f t="shared" si="6"/>
        <v>-2380.8159201871413</v>
      </c>
      <c r="AJ27">
        <f t="shared" si="7"/>
        <v>22.089947904680685</v>
      </c>
      <c r="AK27">
        <f t="shared" si="22"/>
        <v>162.21690690968214</v>
      </c>
      <c r="AL27">
        <f t="shared" si="8"/>
        <v>-2196.5090653727784</v>
      </c>
      <c r="AN27">
        <f t="shared" si="9"/>
        <v>0</v>
      </c>
      <c r="AO27">
        <f t="shared" si="9"/>
        <v>0</v>
      </c>
      <c r="AP27">
        <f t="shared" si="9"/>
        <v>-1.8419804973224685</v>
      </c>
      <c r="AQ27">
        <f t="shared" si="9"/>
        <v>-244.29094630070611</v>
      </c>
      <c r="AR27">
        <f t="shared" si="9"/>
        <v>-246.13292679802856</v>
      </c>
      <c r="AS27">
        <f t="shared" si="9"/>
        <v>2.2836975695994428</v>
      </c>
      <c r="AT27">
        <f t="shared" si="9"/>
        <v>16.770268434136227</v>
      </c>
      <c r="AU27">
        <f t="shared" si="9"/>
        <v>-227.0789607942929</v>
      </c>
      <c r="AW27">
        <v>24</v>
      </c>
      <c r="AX27">
        <f>IF(Z27&gt;0, (R27*SUMPRODUCT(K27:$K$98, X27:$X$98)-K27*$AZ$3)/Z27, 0)</f>
        <v>3220.6036670873345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500000</v>
      </c>
      <c r="S28">
        <f t="shared" si="1"/>
        <v>3233.7023568399768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2295.2944365193498</v>
      </c>
      <c r="AC28">
        <f t="shared" si="2"/>
        <v>2265.5988969583159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-2471.5566368886084</v>
      </c>
      <c r="AI28">
        <f t="shared" si="6"/>
        <v>-2489.0721550698513</v>
      </c>
      <c r="AJ28">
        <f t="shared" si="7"/>
        <v>29.695539561033911</v>
      </c>
      <c r="AK28">
        <f t="shared" si="22"/>
        <v>160.67061055635449</v>
      </c>
      <c r="AL28">
        <f t="shared" si="8"/>
        <v>-2298.706004952463</v>
      </c>
      <c r="AN28">
        <f t="shared" si="9"/>
        <v>0</v>
      </c>
      <c r="AO28">
        <f t="shared" si="9"/>
        <v>0</v>
      </c>
      <c r="AP28">
        <f t="shared" si="9"/>
        <v>-1.6167723207900104</v>
      </c>
      <c r="AQ28">
        <f t="shared" si="9"/>
        <v>-228.13737615057235</v>
      </c>
      <c r="AR28">
        <f t="shared" si="9"/>
        <v>-229.75414847136238</v>
      </c>
      <c r="AS28">
        <f t="shared" si="9"/>
        <v>2.7410508736543777</v>
      </c>
      <c r="AT28">
        <f t="shared" si="9"/>
        <v>14.830722860950235</v>
      </c>
      <c r="AU28">
        <f t="shared" si="9"/>
        <v>-212.18237473675777</v>
      </c>
      <c r="AW28">
        <v>25</v>
      </c>
      <c r="AX28">
        <f>IF(Z28&gt;0, (R28*SUMPRODUCT(K28:$K$98, X28:$X$98)-K28*$AZ$3)/Z28, 0)</f>
        <v>3233.7023568399768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500000</v>
      </c>
      <c r="S29">
        <f t="shared" si="1"/>
        <v>3237.9039484440605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2265.5988969583159</v>
      </c>
      <c r="AC29">
        <f t="shared" si="2"/>
        <v>2229.0645625395928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-2593.1328816618884</v>
      </c>
      <c r="AI29">
        <f t="shared" si="6"/>
        <v>-2610.3435880172356</v>
      </c>
      <c r="AJ29">
        <f t="shared" si="7"/>
        <v>36.53433441872312</v>
      </c>
      <c r="AK29">
        <f t="shared" si="22"/>
        <v>158.59192278708213</v>
      </c>
      <c r="AL29">
        <f t="shared" si="8"/>
        <v>-2415.2173308114302</v>
      </c>
      <c r="AN29">
        <f t="shared" si="9"/>
        <v>0</v>
      </c>
      <c r="AO29">
        <f t="shared" si="9"/>
        <v>0</v>
      </c>
      <c r="AP29">
        <f t="shared" si="9"/>
        <v>-1.418425556404227</v>
      </c>
      <c r="AQ29">
        <f t="shared" si="9"/>
        <v>-213.71382873885364</v>
      </c>
      <c r="AR29">
        <f t="shared" si="9"/>
        <v>-215.13225429525787</v>
      </c>
      <c r="AS29">
        <f t="shared" si="9"/>
        <v>3.0109881928021647</v>
      </c>
      <c r="AT29">
        <f t="shared" si="9"/>
        <v>13.070401160530741</v>
      </c>
      <c r="AU29">
        <f t="shared" si="9"/>
        <v>-199.05086494192497</v>
      </c>
      <c r="AW29">
        <v>26</v>
      </c>
      <c r="AX29">
        <f>IF(Z29&gt;0, (R29*SUMPRODUCT(K29:$K$98, X29:$X$98)-K29*$AZ$3)/Z29, 0)</f>
        <v>3237.9039484440605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500000</v>
      </c>
      <c r="S30">
        <f t="shared" si="1"/>
        <v>3233.9727179131341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2229.0645625395928</v>
      </c>
      <c r="AC30">
        <f t="shared" si="2"/>
        <v>2186.4248782041764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-2731.8925949099803</v>
      </c>
      <c r="AI30">
        <f t="shared" si="6"/>
        <v>-2748.7945995720283</v>
      </c>
      <c r="AJ30">
        <f t="shared" si="7"/>
        <v>42.639684335416405</v>
      </c>
      <c r="AK30">
        <f t="shared" si="22"/>
        <v>156.03451937777152</v>
      </c>
      <c r="AL30">
        <f t="shared" si="8"/>
        <v>-2550.1203958588403</v>
      </c>
      <c r="AN30">
        <f t="shared" si="9"/>
        <v>0</v>
      </c>
      <c r="AO30">
        <f t="shared" si="9"/>
        <v>0</v>
      </c>
      <c r="AP30">
        <f t="shared" si="9"/>
        <v>-1.2437355475194842</v>
      </c>
      <c r="AQ30">
        <f t="shared" si="9"/>
        <v>-201.02656461361138</v>
      </c>
      <c r="AR30">
        <f t="shared" si="9"/>
        <v>-202.27030016113085</v>
      </c>
      <c r="AS30">
        <f t="shared" si="9"/>
        <v>3.1376450429011205</v>
      </c>
      <c r="AT30">
        <f t="shared" si="9"/>
        <v>11.481814274138026</v>
      </c>
      <c r="AU30">
        <f t="shared" si="9"/>
        <v>-187.6508408440917</v>
      </c>
      <c r="AW30">
        <v>27</v>
      </c>
      <c r="AX30">
        <f>IF(Z30&gt;0, (R30*SUMPRODUCT(K30:$K$98, X30:$X$98)-K30*$AZ$3)/Z30, 0)</f>
        <v>3233.9727179131341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25</v>
      </c>
      <c r="R31">
        <f t="shared" si="0"/>
        <v>500000</v>
      </c>
      <c r="S31">
        <f t="shared" si="1"/>
        <v>3222.3423656854029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2186.4248782041764</v>
      </c>
      <c r="AC31">
        <f t="shared" si="2"/>
        <v>2138.1430853793486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-2891.2390013650197</v>
      </c>
      <c r="AI31">
        <f t="shared" si="6"/>
        <v>-2907.827424030379</v>
      </c>
      <c r="AJ31">
        <f t="shared" si="7"/>
        <v>48.281792824827789</v>
      </c>
      <c r="AK31">
        <f t="shared" si="22"/>
        <v>153.04974147429235</v>
      </c>
      <c r="AL31">
        <f t="shared" si="8"/>
        <v>-2706.495889731259</v>
      </c>
      <c r="AN31">
        <f t="shared" si="9"/>
        <v>0</v>
      </c>
      <c r="AO31">
        <f t="shared" si="9"/>
        <v>0</v>
      </c>
      <c r="AP31">
        <f t="shared" si="9"/>
        <v>-1.08987552484316</v>
      </c>
      <c r="AQ31">
        <f t="shared" si="9"/>
        <v>-189.95721821339518</v>
      </c>
      <c r="AR31">
        <f t="shared" si="9"/>
        <v>-191.04709373823835</v>
      </c>
      <c r="AS31">
        <f t="shared" si="9"/>
        <v>3.1721608109982218</v>
      </c>
      <c r="AT31">
        <f t="shared" si="9"/>
        <v>10.055517072441916</v>
      </c>
      <c r="AU31">
        <f t="shared" si="9"/>
        <v>-177.81941585479819</v>
      </c>
      <c r="AW31">
        <v>28</v>
      </c>
      <c r="AX31">
        <f>IF(Z31&gt;0, (R31*SUMPRODUCT(K31:$K$98, X31:$X$98)-K31*$AZ$3)/Z31, 0)</f>
        <v>3222.3423656854029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500000</v>
      </c>
      <c r="S32">
        <f t="shared" si="1"/>
        <v>3203.3019977305621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2138.1430853793486</v>
      </c>
      <c r="AC32">
        <f t="shared" si="2"/>
        <v>2084.5651276916537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-3073.2163034941404</v>
      </c>
      <c r="AI32">
        <f t="shared" si="6"/>
        <v>-3089.4851811176718</v>
      </c>
      <c r="AJ32">
        <f t="shared" si="7"/>
        <v>53.577957687694834</v>
      </c>
      <c r="AK32">
        <f t="shared" si="22"/>
        <v>149.67001597655442</v>
      </c>
      <c r="AL32">
        <f t="shared" si="8"/>
        <v>-2886.2372074534223</v>
      </c>
      <c r="AN32">
        <f t="shared" si="9"/>
        <v>0</v>
      </c>
      <c r="AO32">
        <f t="shared" si="9"/>
        <v>0</v>
      </c>
      <c r="AP32">
        <f t="shared" si="9"/>
        <v>-0.95435812891520955</v>
      </c>
      <c r="AQ32">
        <f t="shared" si="9"/>
        <v>-180.27973588738516</v>
      </c>
      <c r="AR32">
        <f t="shared" si="9"/>
        <v>-181.23409401630039</v>
      </c>
      <c r="AS32">
        <f t="shared" si="9"/>
        <v>3.1429678575963398</v>
      </c>
      <c r="AT32">
        <f t="shared" si="9"/>
        <v>8.7798801925643222</v>
      </c>
      <c r="AU32">
        <f t="shared" si="9"/>
        <v>-169.31124596613969</v>
      </c>
      <c r="AW32">
        <v>29</v>
      </c>
      <c r="AX32">
        <f>IF(Z32&gt;0, (R32*SUMPRODUCT(K32:$K$98, X32:$X$98)-K32*$AZ$3)/Z32, 0)</f>
        <v>3203.3019977305621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25</v>
      </c>
      <c r="R33">
        <f t="shared" si="0"/>
        <v>500000</v>
      </c>
      <c r="S33">
        <f t="shared" si="1"/>
        <v>3177.2838970745188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2084.5651276916537</v>
      </c>
      <c r="AC33">
        <f t="shared" si="2"/>
        <v>2026.052588702215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-3289.7264904787075</v>
      </c>
      <c r="AI33">
        <f t="shared" si="6"/>
        <v>-3305.6681930014793</v>
      </c>
      <c r="AJ33">
        <f t="shared" si="7"/>
        <v>58.512538989438781</v>
      </c>
      <c r="AK33">
        <f t="shared" si="22"/>
        <v>145.91955893841578</v>
      </c>
      <c r="AL33">
        <f t="shared" si="8"/>
        <v>-3101.2360950736247</v>
      </c>
      <c r="AN33">
        <f t="shared" si="9"/>
        <v>0</v>
      </c>
      <c r="AO33">
        <f t="shared" si="9"/>
        <v>0</v>
      </c>
      <c r="AP33">
        <f t="shared" si="9"/>
        <v>-0.8349692136671798</v>
      </c>
      <c r="AQ33">
        <f t="shared" si="9"/>
        <v>-172.30407712171314</v>
      </c>
      <c r="AR33">
        <f t="shared" si="9"/>
        <v>-173.13904633538033</v>
      </c>
      <c r="AS33">
        <f t="shared" si="9"/>
        <v>3.0646769753665519</v>
      </c>
      <c r="AT33">
        <f t="shared" si="9"/>
        <v>7.64274325226123</v>
      </c>
      <c r="AU33">
        <f t="shared" si="9"/>
        <v>-162.43162610775252</v>
      </c>
      <c r="AW33">
        <v>30</v>
      </c>
      <c r="AX33">
        <f>IF(Z33&gt;0, (R33*SUMPRODUCT(K33:$K$98, X33:$X$98)-K33*$AZ$3)/Z33, 0)</f>
        <v>3177.2838970745188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500000</v>
      </c>
      <c r="S34">
        <f t="shared" si="1"/>
        <v>3143.8630226664486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2026.052588702215</v>
      </c>
      <c r="AC34">
        <f t="shared" si="2"/>
        <v>1962.469223096524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-3534.589182004177</v>
      </c>
      <c r="AI34">
        <f t="shared" si="6"/>
        <v>-3550.1947380426209</v>
      </c>
      <c r="AJ34">
        <f t="shared" si="7"/>
        <v>63.583365605690915</v>
      </c>
      <c r="AK34">
        <f t="shared" si="22"/>
        <v>141.82368120915507</v>
      </c>
      <c r="AL34">
        <f t="shared" si="8"/>
        <v>-3344.7876912277748</v>
      </c>
      <c r="AN34">
        <f t="shared" si="9"/>
        <v>0</v>
      </c>
      <c r="AO34">
        <f t="shared" si="9"/>
        <v>0</v>
      </c>
      <c r="AP34">
        <f t="shared" si="9"/>
        <v>-0.72978845195294739</v>
      </c>
      <c r="AQ34">
        <f t="shared" si="9"/>
        <v>-165.29384541440956</v>
      </c>
      <c r="AR34">
        <f t="shared" si="9"/>
        <v>-166.0236338663625</v>
      </c>
      <c r="AS34">
        <f t="shared" si="9"/>
        <v>2.9734541877920964</v>
      </c>
      <c r="AT34">
        <f t="shared" si="9"/>
        <v>6.6323355928442602</v>
      </c>
      <c r="AU34">
        <f t="shared" ref="AU34:AU79" si="23">AL34*$K34</f>
        <v>-156.41784408572616</v>
      </c>
      <c r="AW34">
        <v>31</v>
      </c>
      <c r="AX34">
        <f>IF(Z34&gt;0, (R34*SUMPRODUCT(K34:$K$98, X34:$X$98)-K34*$AZ$3)/Z34, 0)</f>
        <v>3143.8630226664486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500000</v>
      </c>
      <c r="S35">
        <f t="shared" si="1"/>
        <v>3103.4935197750974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1962.469223096524</v>
      </c>
      <c r="AC35">
        <f t="shared" si="2"/>
        <v>1894.2474415357069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-3810.1486293432636</v>
      </c>
      <c r="AI35">
        <f t="shared" ref="AI35:AI66" si="25">SUM(AE35:AH35)</f>
        <v>-3825.407622389856</v>
      </c>
      <c r="AJ35">
        <f t="shared" si="7"/>
        <v>68.221781560817135</v>
      </c>
      <c r="AK35">
        <f t="shared" si="22"/>
        <v>137.37284561675671</v>
      </c>
      <c r="AL35">
        <f t="shared" ref="AL35:AL79" si="26">SUM(AI35:AK35)</f>
        <v>-3619.8129952122822</v>
      </c>
      <c r="AN35">
        <f t="shared" ref="AN35:AT66" si="27">AE35*$K35</f>
        <v>0</v>
      </c>
      <c r="AO35">
        <f t="shared" si="27"/>
        <v>0</v>
      </c>
      <c r="AP35">
        <f t="shared" si="27"/>
        <v>-0.63712638663529542</v>
      </c>
      <c r="AQ35">
        <f t="shared" si="27"/>
        <v>-159.08954289084076</v>
      </c>
      <c r="AR35">
        <f t="shared" si="27"/>
        <v>-159.72666927747605</v>
      </c>
      <c r="AS35">
        <f t="shared" si="27"/>
        <v>2.8485429571234153</v>
      </c>
      <c r="AT35">
        <f t="shared" si="27"/>
        <v>5.7358873211596553</v>
      </c>
      <c r="AU35">
        <f t="shared" si="23"/>
        <v>-151.14223899919298</v>
      </c>
      <c r="AW35">
        <v>32</v>
      </c>
      <c r="AX35">
        <f>IF(Z35&gt;0, (R35*SUMPRODUCT(K35:$K$98, X35:$X$98)-K35*$AZ$3)/Z35, 0)</f>
        <v>3103.4935197750974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500000</v>
      </c>
      <c r="S36">
        <f t="shared" si="1"/>
        <v>3056.6854498852272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1894.2474415357069</v>
      </c>
      <c r="AC36">
        <f t="shared" si="2"/>
        <v>1821.8293842284306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-4120.7249471968316</v>
      </c>
      <c r="AI36">
        <f t="shared" si="25"/>
        <v>-4135.6253140655981</v>
      </c>
      <c r="AJ36">
        <f t="shared" si="7"/>
        <v>72.418057307276285</v>
      </c>
      <c r="AK36">
        <f t="shared" si="22"/>
        <v>132.59732090749949</v>
      </c>
      <c r="AL36">
        <f t="shared" si="26"/>
        <v>-3930.6099358508222</v>
      </c>
      <c r="AN36">
        <f t="shared" si="27"/>
        <v>0</v>
      </c>
      <c r="AO36">
        <f t="shared" si="27"/>
        <v>0</v>
      </c>
      <c r="AP36">
        <f t="shared" si="27"/>
        <v>-0.55549308304675926</v>
      </c>
      <c r="AQ36">
        <f t="shared" si="27"/>
        <v>-153.62267422449986</v>
      </c>
      <c r="AR36">
        <f t="shared" si="27"/>
        <v>-154.17816730754663</v>
      </c>
      <c r="AS36">
        <f t="shared" si="27"/>
        <v>2.6997811715763285</v>
      </c>
      <c r="AT36">
        <f t="shared" si="27"/>
        <v>4.9432940305009065</v>
      </c>
      <c r="AU36">
        <f t="shared" si="23"/>
        <v>-146.5350921054694</v>
      </c>
      <c r="AW36">
        <v>33</v>
      </c>
      <c r="AX36">
        <f>IF(Z36&gt;0, (R36*SUMPRODUCT(K36:$K$98, X36:$X$98)-K36*$AZ$3)/Z36, 0)</f>
        <v>3056.6854498852272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500000</v>
      </c>
      <c r="S37">
        <f t="shared" si="1"/>
        <v>3003.7191518099503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1821.8293842284306</v>
      </c>
      <c r="AC37">
        <f t="shared" si="2"/>
        <v>1745.5919649892569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-4455.4966748271054</v>
      </c>
      <c r="AI37">
        <f t="shared" si="25"/>
        <v>-4470.0252631934427</v>
      </c>
      <c r="AJ37">
        <f t="shared" si="7"/>
        <v>76.237419239173732</v>
      </c>
      <c r="AK37">
        <f t="shared" si="22"/>
        <v>127.52805689599016</v>
      </c>
      <c r="AL37">
        <f t="shared" si="26"/>
        <v>-4266.2597870582795</v>
      </c>
      <c r="AN37">
        <f t="shared" si="27"/>
        <v>0</v>
      </c>
      <c r="AO37">
        <f t="shared" si="27"/>
        <v>0</v>
      </c>
      <c r="AP37">
        <f t="shared" si="27"/>
        <v>-0.48360088900437831</v>
      </c>
      <c r="AQ37">
        <f t="shared" si="27"/>
        <v>-148.30636663192902</v>
      </c>
      <c r="AR37">
        <f t="shared" si="27"/>
        <v>-148.7899675209334</v>
      </c>
      <c r="AS37">
        <f t="shared" si="27"/>
        <v>2.5376507882133534</v>
      </c>
      <c r="AT37">
        <f t="shared" si="27"/>
        <v>4.2449190611522889</v>
      </c>
      <c r="AU37">
        <f t="shared" si="23"/>
        <v>-142.00739767156779</v>
      </c>
      <c r="AW37">
        <v>34</v>
      </c>
      <c r="AX37">
        <f>IF(Z37&gt;0, (R37*SUMPRODUCT(K37:$K$98, X37:$X$98)-K37*$AZ$3)/Z37, 0)</f>
        <v>3003.7191518099503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500000</v>
      </c>
      <c r="S38">
        <f t="shared" si="1"/>
        <v>2945.6593242448189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1745.5919649892569</v>
      </c>
      <c r="AC38">
        <f t="shared" si="2"/>
        <v>1666.379576022797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-4812.638482114422</v>
      </c>
      <c r="AI38">
        <f t="shared" si="25"/>
        <v>-4826.7811526729902</v>
      </c>
      <c r="AJ38">
        <f t="shared" si="7"/>
        <v>79.212388966459912</v>
      </c>
      <c r="AK38">
        <f t="shared" si="22"/>
        <v>122.19143754924799</v>
      </c>
      <c r="AL38">
        <f t="shared" si="26"/>
        <v>-4625.3773261572824</v>
      </c>
      <c r="AN38">
        <f t="shared" si="27"/>
        <v>0</v>
      </c>
      <c r="AO38">
        <f t="shared" si="27"/>
        <v>0</v>
      </c>
      <c r="AP38">
        <f t="shared" si="27"/>
        <v>-0.42031711415184475</v>
      </c>
      <c r="AQ38">
        <f t="shared" si="27"/>
        <v>-143.03057614764941</v>
      </c>
      <c r="AR38">
        <f t="shared" si="27"/>
        <v>-143.45089326180124</v>
      </c>
      <c r="AS38">
        <f t="shared" si="27"/>
        <v>2.3541750900281104</v>
      </c>
      <c r="AT38">
        <f t="shared" si="27"/>
        <v>3.6315031303369234</v>
      </c>
      <c r="AU38">
        <f t="shared" si="23"/>
        <v>-137.46521504143621</v>
      </c>
      <c r="AW38">
        <v>35</v>
      </c>
      <c r="AX38">
        <f>IF(Z38&gt;0, (R38*SUMPRODUCT(K38:$K$98, X38:$X$98)-K38*$AZ$3)/Z38, 0)</f>
        <v>2945.6593242448189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500000</v>
      </c>
      <c r="S39">
        <f t="shared" si="1"/>
        <v>2883.5414479107067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1666.379576022797</v>
      </c>
      <c r="AC39">
        <f t="shared" si="2"/>
        <v>1585.0400513621735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-5182.2781244772323</v>
      </c>
      <c r="AI39">
        <f t="shared" si="25"/>
        <v>-5196.020254423991</v>
      </c>
      <c r="AJ39">
        <f t="shared" si="7"/>
        <v>81.33952466062351</v>
      </c>
      <c r="AK39">
        <f t="shared" si="22"/>
        <v>116.6465703215958</v>
      </c>
      <c r="AL39">
        <f t="shared" si="26"/>
        <v>-4998.0341594417723</v>
      </c>
      <c r="AN39">
        <f t="shared" si="27"/>
        <v>0</v>
      </c>
      <c r="AO39">
        <f t="shared" si="27"/>
        <v>0</v>
      </c>
      <c r="AP39">
        <f t="shared" si="27"/>
        <v>-0.36465458364869868</v>
      </c>
      <c r="AQ39">
        <f t="shared" si="27"/>
        <v>-137.51445221042303</v>
      </c>
      <c r="AR39">
        <f t="shared" si="27"/>
        <v>-137.8791067940717</v>
      </c>
      <c r="AS39">
        <f t="shared" si="27"/>
        <v>2.1583866994576195</v>
      </c>
      <c r="AT39">
        <f t="shared" si="27"/>
        <v>3.0952775661026384</v>
      </c>
      <c r="AU39">
        <f t="shared" si="23"/>
        <v>-132.62544252851146</v>
      </c>
      <c r="AW39">
        <v>36</v>
      </c>
      <c r="AX39">
        <f>IF(Z39&gt;0, (R39*SUMPRODUCT(K39:$K$98, X39:$X$98)-K39*$AZ$3)/Z39, 0)</f>
        <v>2883.5414479107067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500000</v>
      </c>
      <c r="S40">
        <f t="shared" si="1"/>
        <v>2818.8625962700135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1585.0400513621735</v>
      </c>
      <c r="AC40">
        <f t="shared" si="2"/>
        <v>1502.6068951223087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-5567.0110489337558</v>
      </c>
      <c r="AI40">
        <f t="shared" si="25"/>
        <v>-5580.3374070286009</v>
      </c>
      <c r="AJ40">
        <f t="shared" si="7"/>
        <v>82.433156239864729</v>
      </c>
      <c r="AK40">
        <f t="shared" si="22"/>
        <v>110.95280359535215</v>
      </c>
      <c r="AL40">
        <f t="shared" si="26"/>
        <v>-5386.9514471933844</v>
      </c>
      <c r="AN40">
        <f t="shared" si="27"/>
        <v>0</v>
      </c>
      <c r="AO40">
        <f t="shared" si="27"/>
        <v>0</v>
      </c>
      <c r="AP40">
        <f t="shared" si="27"/>
        <v>-0.31573380425327652</v>
      </c>
      <c r="AQ40">
        <f t="shared" si="27"/>
        <v>-131.89601872396386</v>
      </c>
      <c r="AR40">
        <f t="shared" si="27"/>
        <v>-132.21175252821715</v>
      </c>
      <c r="AS40">
        <f t="shared" si="27"/>
        <v>1.9530417711261872</v>
      </c>
      <c r="AT40">
        <f t="shared" si="27"/>
        <v>2.6287415153041112</v>
      </c>
      <c r="AU40">
        <f t="shared" si="23"/>
        <v>-127.62996924178685</v>
      </c>
      <c r="AW40">
        <v>37</v>
      </c>
      <c r="AX40">
        <f>IF(Z40&gt;0, (R40*SUMPRODUCT(K40:$K$98, X40:$X$98)-K40*$AZ$3)/Z40, 0)</f>
        <v>2818.8625962700135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500000</v>
      </c>
      <c r="S41">
        <f t="shared" si="1"/>
        <v>2752.9672504876426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1502.6068951223087</v>
      </c>
      <c r="AC41">
        <f t="shared" si="2"/>
        <v>1419.8906049434879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-5978.2186338140555</v>
      </c>
      <c r="AI41">
        <f t="shared" si="25"/>
        <v>-5991.1128173962607</v>
      </c>
      <c r="AJ41">
        <f t="shared" si="7"/>
        <v>82.716290178820827</v>
      </c>
      <c r="AK41">
        <f t="shared" si="22"/>
        <v>105.18248265856163</v>
      </c>
      <c r="AL41">
        <f t="shared" si="26"/>
        <v>-5803.2140445588784</v>
      </c>
      <c r="AN41">
        <f t="shared" si="27"/>
        <v>0</v>
      </c>
      <c r="AO41">
        <f t="shared" si="27"/>
        <v>0</v>
      </c>
      <c r="AP41">
        <f t="shared" si="27"/>
        <v>-0.27276298208189048</v>
      </c>
      <c r="AQ41">
        <f t="shared" si="27"/>
        <v>-126.46296926832896</v>
      </c>
      <c r="AR41">
        <f t="shared" si="27"/>
        <v>-126.73573225041085</v>
      </c>
      <c r="AS41">
        <f t="shared" si="27"/>
        <v>1.7497766983140015</v>
      </c>
      <c r="AT41">
        <f t="shared" si="27"/>
        <v>2.2250255279689983</v>
      </c>
      <c r="AU41">
        <f t="shared" si="23"/>
        <v>-122.76093002412784</v>
      </c>
      <c r="AW41">
        <v>38</v>
      </c>
      <c r="AX41">
        <f>IF(Z41&gt;0, (R41*SUMPRODUCT(K41:$K$98, X41:$X$98)-K41*$AZ$3)/Z41, 0)</f>
        <v>2752.9672504876426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500000</v>
      </c>
      <c r="S42">
        <f t="shared" si="1"/>
        <v>2686.6040136872484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1419.8906049434879</v>
      </c>
      <c r="AC42">
        <f t="shared" si="2"/>
        <v>1337.3381075904638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-6414.7676201641934</v>
      </c>
      <c r="AI42">
        <f t="shared" si="25"/>
        <v>-6427.212123529569</v>
      </c>
      <c r="AJ42">
        <f t="shared" si="7"/>
        <v>82.552497353024137</v>
      </c>
      <c r="AK42">
        <f t="shared" si="22"/>
        <v>99.39234234604416</v>
      </c>
      <c r="AL42">
        <f t="shared" si="26"/>
        <v>-6245.2672838305007</v>
      </c>
      <c r="AN42">
        <f t="shared" si="27"/>
        <v>0</v>
      </c>
      <c r="AO42">
        <f t="shared" si="27"/>
        <v>0</v>
      </c>
      <c r="AP42">
        <f t="shared" si="27"/>
        <v>-0.23504505974308065</v>
      </c>
      <c r="AQ42">
        <f t="shared" si="27"/>
        <v>-121.15866694323549</v>
      </c>
      <c r="AR42">
        <f t="shared" si="27"/>
        <v>-121.39371200297857</v>
      </c>
      <c r="AS42">
        <f t="shared" si="27"/>
        <v>1.5592069930463621</v>
      </c>
      <c r="AT42">
        <f t="shared" si="27"/>
        <v>1.8772688920419802</v>
      </c>
      <c r="AU42">
        <f t="shared" si="23"/>
        <v>-117.95723611789023</v>
      </c>
      <c r="AW42">
        <v>39</v>
      </c>
      <c r="AX42">
        <f>IF(Z42&gt;0, (R42*SUMPRODUCT(K42:$K$98, X42:$X$98)-K42*$AZ$3)/Z42, 0)</f>
        <v>2686.6040136872484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25</v>
      </c>
      <c r="R43">
        <f t="shared" si="0"/>
        <v>500000</v>
      </c>
      <c r="S43">
        <f t="shared" si="1"/>
        <v>2620.5862166147676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1337.3381075904638</v>
      </c>
      <c r="AC43">
        <f t="shared" si="2"/>
        <v>1255.3852191430367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-6877.4274069672238</v>
      </c>
      <c r="AI43">
        <f t="shared" si="25"/>
        <v>-6889.4035939285968</v>
      </c>
      <c r="AJ43">
        <f t="shared" si="7"/>
        <v>81.952888447427085</v>
      </c>
      <c r="AK43">
        <f t="shared" si="22"/>
        <v>93.613667531332467</v>
      </c>
      <c r="AL43">
        <f t="shared" si="26"/>
        <v>-6713.8370379498365</v>
      </c>
      <c r="AN43">
        <f t="shared" si="27"/>
        <v>0</v>
      </c>
      <c r="AO43">
        <f t="shared" si="27"/>
        <v>0</v>
      </c>
      <c r="AP43">
        <f t="shared" si="27"/>
        <v>-0.20196406463147834</v>
      </c>
      <c r="AQ43">
        <f t="shared" si="27"/>
        <v>-115.97958497132328</v>
      </c>
      <c r="AR43">
        <f t="shared" si="27"/>
        <v>-116.18154903595476</v>
      </c>
      <c r="AS43">
        <f t="shared" si="27"/>
        <v>1.382037414121563</v>
      </c>
      <c r="AT43">
        <f t="shared" si="27"/>
        <v>1.5786825022577988</v>
      </c>
      <c r="AU43">
        <f t="shared" si="23"/>
        <v>-113.22082911957538</v>
      </c>
      <c r="AW43">
        <v>40</v>
      </c>
      <c r="AX43">
        <f>IF(Z43&gt;0, (R43*SUMPRODUCT(K43:$K$98, X43:$X$98)-K43*$AZ$3)/Z43, 0)</f>
        <v>2620.5862166147676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500000</v>
      </c>
      <c r="S44">
        <f t="shared" si="1"/>
        <v>2555.3266742457467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1255.3852191430367</v>
      </c>
      <c r="AC44">
        <f t="shared" si="2"/>
        <v>1174.4107935429706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-7331.8959101117907</v>
      </c>
      <c r="AI44">
        <f t="shared" si="25"/>
        <v>-7343.3857404080445</v>
      </c>
      <c r="AJ44">
        <f t="shared" si="7"/>
        <v>80.97442560006607</v>
      </c>
      <c r="AK44">
        <f t="shared" si="22"/>
        <v>87.876965340012575</v>
      </c>
      <c r="AL44">
        <f t="shared" si="26"/>
        <v>-7174.5343494679664</v>
      </c>
      <c r="AN44">
        <f t="shared" si="27"/>
        <v>0</v>
      </c>
      <c r="AO44">
        <f t="shared" si="27"/>
        <v>0</v>
      </c>
      <c r="AP44">
        <f t="shared" si="27"/>
        <v>-0.173002001212441</v>
      </c>
      <c r="AQ44">
        <f t="shared" si="27"/>
        <v>-110.3961183433855</v>
      </c>
      <c r="AR44">
        <f t="shared" si="27"/>
        <v>-110.56912034459793</v>
      </c>
      <c r="AS44">
        <f t="shared" si="27"/>
        <v>1.2192292936133975</v>
      </c>
      <c r="AT44">
        <f t="shared" si="27"/>
        <v>1.3231606100618654</v>
      </c>
      <c r="AU44">
        <f t="shared" si="23"/>
        <v>-108.02673044092268</v>
      </c>
      <c r="AW44">
        <v>41</v>
      </c>
      <c r="AX44">
        <f>IF(Z44&gt;0, (R44*SUMPRODUCT(K44:$K$98, X44:$X$98)-K44*$AZ$3)/Z44, 0)</f>
        <v>2555.3266742457467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500000</v>
      </c>
      <c r="S45">
        <f t="shared" si="1"/>
        <v>2492.0860846168875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1174.4107935429706</v>
      </c>
      <c r="AC45">
        <f t="shared" si="2"/>
        <v>1095.2692817810653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-7749.1519685317489</v>
      </c>
      <c r="AI45">
        <f t="shared" si="25"/>
        <v>-7760.1394429266138</v>
      </c>
      <c r="AJ45">
        <f t="shared" si="7"/>
        <v>79.141511761905349</v>
      </c>
      <c r="AK45">
        <f t="shared" si="22"/>
        <v>82.208755548007957</v>
      </c>
      <c r="AL45">
        <f t="shared" si="26"/>
        <v>-7598.789175616701</v>
      </c>
      <c r="AN45">
        <f t="shared" si="27"/>
        <v>0</v>
      </c>
      <c r="AO45">
        <f t="shared" si="27"/>
        <v>0</v>
      </c>
      <c r="AP45">
        <f t="shared" si="27"/>
        <v>-0.14771253994451689</v>
      </c>
      <c r="AQ45">
        <f t="shared" si="27"/>
        <v>-104.17743682960133</v>
      </c>
      <c r="AR45">
        <f t="shared" si="27"/>
        <v>-104.32514936954585</v>
      </c>
      <c r="AS45">
        <f t="shared" si="27"/>
        <v>1.0639564013786145</v>
      </c>
      <c r="AT45">
        <f t="shared" si="27"/>
        <v>1.1051915709901139</v>
      </c>
      <c r="AU45">
        <f t="shared" si="23"/>
        <v>-102.15600139717714</v>
      </c>
      <c r="AW45">
        <v>42</v>
      </c>
      <c r="AX45">
        <f>IF(Z45&gt;0, (R45*SUMPRODUCT(K45:$K$98, X45:$X$98)-K45*$AZ$3)/Z45, 0)</f>
        <v>2492.0860846168875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500000</v>
      </c>
      <c r="S46">
        <f t="shared" si="1"/>
        <v>2455.0827628421785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1095.2692817810653</v>
      </c>
      <c r="AC46">
        <f t="shared" si="2"/>
        <v>1018.9977436849276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-10023.80718533817</v>
      </c>
      <c r="AI46">
        <f t="shared" si="25"/>
        <v>-10034.18359462982</v>
      </c>
      <c r="AJ46">
        <f t="shared" si="7"/>
        <v>76.271538096137647</v>
      </c>
      <c r="AK46">
        <f t="shared" si="22"/>
        <v>76.668849724674573</v>
      </c>
      <c r="AL46">
        <f t="shared" si="26"/>
        <v>-9881.2432068090075</v>
      </c>
      <c r="AN46">
        <f t="shared" si="27"/>
        <v>0</v>
      </c>
      <c r="AO46">
        <f t="shared" si="27"/>
        <v>0</v>
      </c>
      <c r="AP46">
        <f t="shared" si="27"/>
        <v>-0.12455138500138571</v>
      </c>
      <c r="AQ46">
        <f t="shared" si="27"/>
        <v>-120.31898827713739</v>
      </c>
      <c r="AR46">
        <f t="shared" si="27"/>
        <v>-120.44353966213879</v>
      </c>
      <c r="AS46">
        <f t="shared" si="27"/>
        <v>0.9155118537686463</v>
      </c>
      <c r="AT46">
        <f t="shared" si="27"/>
        <v>0.92028091329786665</v>
      </c>
      <c r="AU46">
        <f t="shared" si="23"/>
        <v>-118.60774689507228</v>
      </c>
      <c r="AW46">
        <v>43</v>
      </c>
      <c r="AX46">
        <f>IF(Z46&gt;0, (R46*SUMPRODUCT(K46:$K$98, X46:$X$98)-K46*$AZ$3)/Z46, 0)</f>
        <v>2455.0827628421785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500000</v>
      </c>
      <c r="S47">
        <f t="shared" si="1"/>
        <v>2388.76504250996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1018.9977436849276</v>
      </c>
      <c r="AC47">
        <f t="shared" si="2"/>
        <v>923.59473641981174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-12132.355493802963</v>
      </c>
      <c r="AI47">
        <f t="shared" si="25"/>
        <v>-12142.021521227005</v>
      </c>
      <c r="AJ47">
        <f t="shared" si="7"/>
        <v>95.403007265115889</v>
      </c>
      <c r="AK47">
        <f t="shared" si="22"/>
        <v>71.329842057944944</v>
      </c>
      <c r="AL47">
        <f t="shared" si="26"/>
        <v>-11975.288671903943</v>
      </c>
      <c r="AN47">
        <f t="shared" si="27"/>
        <v>0</v>
      </c>
      <c r="AO47">
        <f t="shared" si="27"/>
        <v>0</v>
      </c>
      <c r="AP47">
        <f t="shared" si="27"/>
        <v>-0.1035932522244381</v>
      </c>
      <c r="AQ47">
        <f t="shared" si="27"/>
        <v>-130.02551178573535</v>
      </c>
      <c r="AR47">
        <f t="shared" si="27"/>
        <v>-130.12910503795979</v>
      </c>
      <c r="AS47">
        <f t="shared" si="27"/>
        <v>1.0224580751760144</v>
      </c>
      <c r="AT47">
        <f t="shared" si="27"/>
        <v>0.76445989601255493</v>
      </c>
      <c r="AU47">
        <f t="shared" si="23"/>
        <v>-128.3421870667712</v>
      </c>
      <c r="AW47">
        <v>44</v>
      </c>
      <c r="AX47">
        <f>IF(Z47&gt;0, (R47*SUMPRODUCT(K47:$K$98, X47:$X$98)-K47*$AZ$3)/Z47, 0)</f>
        <v>2388.76504250996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500000</v>
      </c>
      <c r="S48">
        <f t="shared" si="1"/>
        <v>2300.0285983268341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923.59473641981174</v>
      </c>
      <c r="AC48">
        <f t="shared" si="2"/>
        <v>815.81563625195304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-14038.322891373495</v>
      </c>
      <c r="AI48">
        <f t="shared" si="25"/>
        <v>-14047.190342378728</v>
      </c>
      <c r="AJ48">
        <f t="shared" si="7"/>
        <v>107.7791001678587</v>
      </c>
      <c r="AK48">
        <f t="shared" si="22"/>
        <v>64.651631549386835</v>
      </c>
      <c r="AL48">
        <f t="shared" si="26"/>
        <v>-13874.759610661484</v>
      </c>
      <c r="AN48">
        <f t="shared" si="27"/>
        <v>0</v>
      </c>
      <c r="AO48">
        <f t="shared" si="27"/>
        <v>0</v>
      </c>
      <c r="AP48">
        <f t="shared" si="27"/>
        <v>-8.4852417377657904E-2</v>
      </c>
      <c r="AQ48">
        <f t="shared" si="27"/>
        <v>-134.33236141458687</v>
      </c>
      <c r="AR48">
        <f t="shared" si="27"/>
        <v>-134.41721383196452</v>
      </c>
      <c r="AS48">
        <f t="shared" si="27"/>
        <v>1.031335519827983</v>
      </c>
      <c r="AT48">
        <f t="shared" si="27"/>
        <v>0.61864984888413743</v>
      </c>
      <c r="AU48">
        <f t="shared" si="23"/>
        <v>-132.76722846325242</v>
      </c>
      <c r="AW48">
        <v>45</v>
      </c>
      <c r="AX48">
        <f>IF(Z48&gt;0, (R48*SUMPRODUCT(K48:$K$98, X48:$X$98)-K48*$AZ$3)/Z48, 0)</f>
        <v>2300.0285983268341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500000</v>
      </c>
      <c r="S49">
        <f t="shared" si="1"/>
        <v>2192.7936426141919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815.81563625195304</v>
      </c>
      <c r="AC49">
        <f t="shared" si="2"/>
        <v>701.34614235332651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-15654.840440749505</v>
      </c>
      <c r="AI49">
        <f t="shared" si="25"/>
        <v>-15662.83647522265</v>
      </c>
      <c r="AJ49">
        <f t="shared" si="7"/>
        <v>114.46949389862652</v>
      </c>
      <c r="AK49">
        <f t="shared" si="22"/>
        <v>57.107094537636719</v>
      </c>
      <c r="AL49">
        <f t="shared" si="26"/>
        <v>-15491.259886786387</v>
      </c>
      <c r="AN49">
        <f t="shared" si="27"/>
        <v>0</v>
      </c>
      <c r="AO49">
        <f t="shared" si="27"/>
        <v>0</v>
      </c>
      <c r="AP49">
        <f t="shared" si="27"/>
        <v>-6.8315941364911537E-2</v>
      </c>
      <c r="AQ49">
        <f t="shared" si="27"/>
        <v>-133.75069419965033</v>
      </c>
      <c r="AR49">
        <f t="shared" si="27"/>
        <v>-133.81901014101524</v>
      </c>
      <c r="AS49">
        <f t="shared" si="27"/>
        <v>0.97799618792479504</v>
      </c>
      <c r="AT49">
        <f t="shared" si="27"/>
        <v>0.48790746651444511</v>
      </c>
      <c r="AU49">
        <f t="shared" si="23"/>
        <v>-132.35310648657602</v>
      </c>
      <c r="AW49">
        <v>46</v>
      </c>
      <c r="AX49">
        <f>IF(Z49&gt;0, (R49*SUMPRODUCT(K49:$K$98, X49:$X$98)-K49*$AZ$3)/Z49, 0)</f>
        <v>2192.7936426141919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25</v>
      </c>
      <c r="R50">
        <f t="shared" si="0"/>
        <v>500000</v>
      </c>
      <c r="S50">
        <f t="shared" si="1"/>
        <v>2065.1134198829436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701.34614235332651</v>
      </c>
      <c r="AC50">
        <f t="shared" si="2"/>
        <v>585.33015129292721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-16602.837563721692</v>
      </c>
      <c r="AI50">
        <f t="shared" si="25"/>
        <v>-16609.923495971918</v>
      </c>
      <c r="AJ50">
        <f t="shared" si="7"/>
        <v>116.0159910603993</v>
      </c>
      <c r="AK50">
        <f t="shared" si="22"/>
        <v>49.094229964732861</v>
      </c>
      <c r="AL50">
        <f t="shared" si="26"/>
        <v>-16444.813274946788</v>
      </c>
      <c r="AN50">
        <f t="shared" si="27"/>
        <v>0</v>
      </c>
      <c r="AO50">
        <f t="shared" si="27"/>
        <v>0</v>
      </c>
      <c r="AP50">
        <f t="shared" si="27"/>
        <v>-5.4053817657551982E-2</v>
      </c>
      <c r="AQ50">
        <f t="shared" si="27"/>
        <v>-126.65189597864642</v>
      </c>
      <c r="AR50">
        <f t="shared" si="27"/>
        <v>-126.70594979630397</v>
      </c>
      <c r="AS50">
        <f t="shared" si="27"/>
        <v>0.8850080701715628</v>
      </c>
      <c r="AT50">
        <f t="shared" si="27"/>
        <v>0.37450690478545484</v>
      </c>
      <c r="AU50">
        <f t="shared" si="23"/>
        <v>-125.44643482134697</v>
      </c>
      <c r="AW50">
        <v>47</v>
      </c>
      <c r="AX50">
        <f>IF(Z50&gt;0, (R50*SUMPRODUCT(K50:$K$98, X50:$X$98)-K50*$AZ$3)/Z50, 0)</f>
        <v>2065.1134198829436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25</v>
      </c>
      <c r="R51">
        <f t="shared" si="0"/>
        <v>500000</v>
      </c>
      <c r="S51">
        <f t="shared" si="1"/>
        <v>1925.6464154051987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585.33015129292721</v>
      </c>
      <c r="AC51">
        <f t="shared" si="2"/>
        <v>474.51281168861181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-17092.751106290649</v>
      </c>
      <c r="AI51">
        <f t="shared" si="25"/>
        <v>-17098.911541663059</v>
      </c>
      <c r="AJ51">
        <f t="shared" si="7"/>
        <v>110.81733960431541</v>
      </c>
      <c r="AK51">
        <f t="shared" si="22"/>
        <v>40.973110590504909</v>
      </c>
      <c r="AL51">
        <f t="shared" si="26"/>
        <v>-16947.121091468238</v>
      </c>
      <c r="AN51">
        <f t="shared" si="27"/>
        <v>0</v>
      </c>
      <c r="AO51">
        <f t="shared" si="27"/>
        <v>0</v>
      </c>
      <c r="AP51">
        <f t="shared" si="27"/>
        <v>-4.1958771084365326E-2</v>
      </c>
      <c r="AQ51">
        <f t="shared" si="27"/>
        <v>-116.4188547587015</v>
      </c>
      <c r="AR51">
        <f t="shared" si="27"/>
        <v>-116.46081352978587</v>
      </c>
      <c r="AS51">
        <f t="shared" si="27"/>
        <v>0.7547777232532481</v>
      </c>
      <c r="AT51">
        <f t="shared" si="27"/>
        <v>0.27906816060129053</v>
      </c>
      <c r="AU51">
        <f t="shared" si="23"/>
        <v>-115.42696764593133</v>
      </c>
      <c r="AW51">
        <v>48</v>
      </c>
      <c r="AX51">
        <f>IF(Z51&gt;0, (R51*SUMPRODUCT(K51:$K$98, X51:$X$98)-K51*$AZ$3)/Z51, 0)</f>
        <v>1925.6464154051987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25</v>
      </c>
      <c r="R52">
        <f t="shared" si="0"/>
        <v>500000</v>
      </c>
      <c r="S52">
        <f t="shared" si="1"/>
        <v>1773.4010077135254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474.51281168861181</v>
      </c>
      <c r="AC52">
        <f t="shared" si="2"/>
        <v>372.23195369270593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-17028.006925967082</v>
      </c>
      <c r="AI52">
        <f t="shared" si="25"/>
        <v>-17033.254356639467</v>
      </c>
      <c r="AJ52">
        <f t="shared" si="7"/>
        <v>102.28085799590588</v>
      </c>
      <c r="AK52">
        <f t="shared" si="22"/>
        <v>33.215896818202829</v>
      </c>
      <c r="AL52">
        <f t="shared" si="26"/>
        <v>-16897.75760182536</v>
      </c>
      <c r="AN52">
        <f t="shared" si="27"/>
        <v>0</v>
      </c>
      <c r="AO52">
        <f t="shared" si="27"/>
        <v>0</v>
      </c>
      <c r="AP52">
        <f t="shared" si="27"/>
        <v>-3.1910972580574501E-2</v>
      </c>
      <c r="AQ52">
        <f t="shared" si="27"/>
        <v>-103.55168005853979</v>
      </c>
      <c r="AR52">
        <f t="shared" si="27"/>
        <v>-103.58359103112035</v>
      </c>
      <c r="AS52">
        <f t="shared" si="27"/>
        <v>0.62199614607588405</v>
      </c>
      <c r="AT52">
        <f t="shared" si="27"/>
        <v>0.20199439283353851</v>
      </c>
      <c r="AU52">
        <f t="shared" si="23"/>
        <v>-102.75960049221095</v>
      </c>
      <c r="AW52">
        <v>49</v>
      </c>
      <c r="AX52">
        <f>IF(Z52&gt;0, (R52*SUMPRODUCT(K52:$K$98, X52:$X$98)-K52*$AZ$3)/Z52, 0)</f>
        <v>1773.4010077135254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25</v>
      </c>
      <c r="R53">
        <f t="shared" si="0"/>
        <v>500000</v>
      </c>
      <c r="S53">
        <f t="shared" si="1"/>
        <v>1607.6886761938088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372.23195369270593</v>
      </c>
      <c r="AC53">
        <f t="shared" si="2"/>
        <v>281.30348502951972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-16412.199901571439</v>
      </c>
      <c r="AI53">
        <f t="shared" si="25"/>
        <v>-16416.574247942022</v>
      </c>
      <c r="AJ53">
        <f t="shared" si="7"/>
        <v>90.928468663186209</v>
      </c>
      <c r="AK53">
        <f t="shared" si="22"/>
        <v>26.056236758489419</v>
      </c>
      <c r="AL53">
        <f t="shared" si="26"/>
        <v>-16299.589542520347</v>
      </c>
      <c r="AN53">
        <f t="shared" si="27"/>
        <v>0</v>
      </c>
      <c r="AO53">
        <f t="shared" si="27"/>
        <v>0</v>
      </c>
      <c r="AP53">
        <f t="shared" si="27"/>
        <v>-2.3751359713765383E-2</v>
      </c>
      <c r="AQ53">
        <f t="shared" si="27"/>
        <v>-89.113213845562981</v>
      </c>
      <c r="AR53">
        <f t="shared" si="27"/>
        <v>-89.136965205276738</v>
      </c>
      <c r="AS53">
        <f t="shared" si="27"/>
        <v>0.49371370816999638</v>
      </c>
      <c r="AT53">
        <f t="shared" si="27"/>
        <v>0.14147737732877377</v>
      </c>
      <c r="AU53">
        <f t="shared" si="23"/>
        <v>-88.501774119777977</v>
      </c>
      <c r="AW53">
        <v>50</v>
      </c>
      <c r="AX53">
        <f>IF(Z53&gt;0, (R53*SUMPRODUCT(K53:$K$98, X53:$X$98)-K53*$AZ$3)/Z53, 0)</f>
        <v>1607.6886761938088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500000</v>
      </c>
      <c r="S54">
        <f t="shared" si="1"/>
        <v>1428.3153559969662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281.30348502951972</v>
      </c>
      <c r="AC54">
        <f t="shared" si="2"/>
        <v>203.46099564409354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-15387.942682312067</v>
      </c>
      <c r="AI54">
        <f t="shared" si="25"/>
        <v>-15391.50388808483</v>
      </c>
      <c r="AJ54">
        <f t="shared" si="7"/>
        <v>77.842489385426177</v>
      </c>
      <c r="AK54">
        <f t="shared" si="22"/>
        <v>19.691243952066383</v>
      </c>
      <c r="AL54">
        <f t="shared" si="26"/>
        <v>-15293.970154747338</v>
      </c>
      <c r="AN54">
        <f t="shared" si="27"/>
        <v>0</v>
      </c>
      <c r="AO54">
        <f t="shared" si="27"/>
        <v>0</v>
      </c>
      <c r="AP54">
        <f t="shared" si="27"/>
        <v>-1.7264513891643126E-2</v>
      </c>
      <c r="AQ54">
        <f t="shared" si="27"/>
        <v>-74.599831392632666</v>
      </c>
      <c r="AR54">
        <f t="shared" si="27"/>
        <v>-74.617095906524312</v>
      </c>
      <c r="AS54">
        <f t="shared" si="27"/>
        <v>0.37737576121924266</v>
      </c>
      <c r="AT54">
        <f t="shared" si="27"/>
        <v>9.5461980140066086E-2</v>
      </c>
      <c r="AU54">
        <f t="shared" si="23"/>
        <v>-74.144258165164999</v>
      </c>
      <c r="AW54">
        <v>51</v>
      </c>
      <c r="AX54">
        <f>IF(Z54&gt;0, (R54*SUMPRODUCT(K54:$K$98, X54:$X$98)-K54*$AZ$3)/Z54, 0)</f>
        <v>1428.3153559969662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25</v>
      </c>
      <c r="R55">
        <f t="shared" si="0"/>
        <v>500000</v>
      </c>
      <c r="S55">
        <f t="shared" si="1"/>
        <v>1228.2088013165571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203.46099564409354</v>
      </c>
      <c r="AC55">
        <f t="shared" si="2"/>
        <v>138.92431109086885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-13956.217419746014</v>
      </c>
      <c r="AI55">
        <f t="shared" si="25"/>
        <v>-13959.045202590061</v>
      </c>
      <c r="AJ55">
        <f t="shared" si="7"/>
        <v>64.536684553224688</v>
      </c>
      <c r="AK55">
        <f t="shared" si="22"/>
        <v>14.242269695086549</v>
      </c>
      <c r="AL55">
        <f t="shared" si="26"/>
        <v>-13880.26624834175</v>
      </c>
      <c r="AN55">
        <f t="shared" si="27"/>
        <v>0</v>
      </c>
      <c r="AO55">
        <f t="shared" si="27"/>
        <v>0</v>
      </c>
      <c r="AP55">
        <f t="shared" si="27"/>
        <v>-1.2240109938677756E-2</v>
      </c>
      <c r="AQ55">
        <f t="shared" si="27"/>
        <v>-60.409743239421474</v>
      </c>
      <c r="AR55">
        <f t="shared" si="27"/>
        <v>-60.421983349360154</v>
      </c>
      <c r="AS55">
        <f t="shared" si="27"/>
        <v>0.27934822352852057</v>
      </c>
      <c r="AT55">
        <f t="shared" si="27"/>
        <v>6.1647925763142042E-2</v>
      </c>
      <c r="AU55">
        <f t="shared" si="23"/>
        <v>-60.080987200068492</v>
      </c>
      <c r="AW55">
        <v>52</v>
      </c>
      <c r="AX55">
        <f>IF(Z55&gt;0, (R55*SUMPRODUCT(K55:$K$98, X55:$X$98)-K55*$AZ$3)/Z55, 0)</f>
        <v>1228.2088013165571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500000</v>
      </c>
      <c r="S56">
        <f t="shared" si="1"/>
        <v>1000.9886367180122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138.92431109086885</v>
      </c>
      <c r="AC56">
        <f t="shared" si="2"/>
        <v>87.499520386633023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-12283.550019271117</v>
      </c>
      <c r="AI56">
        <f t="shared" si="25"/>
        <v>-12285.735346785761</v>
      </c>
      <c r="AJ56">
        <f t="shared" si="7"/>
        <v>51.424790704235832</v>
      </c>
      <c r="AK56">
        <f t="shared" si="22"/>
        <v>9.7247017763608206</v>
      </c>
      <c r="AL56">
        <f t="shared" si="26"/>
        <v>-12224.585854305165</v>
      </c>
      <c r="AN56">
        <f t="shared" si="27"/>
        <v>0</v>
      </c>
      <c r="AO56">
        <f t="shared" si="27"/>
        <v>0</v>
      </c>
      <c r="AP56">
        <f t="shared" si="27"/>
        <v>-8.445741298561146E-3</v>
      </c>
      <c r="AQ56">
        <f t="shared" si="27"/>
        <v>-47.472831873258855</v>
      </c>
      <c r="AR56">
        <f t="shared" si="27"/>
        <v>-47.481277614557413</v>
      </c>
      <c r="AS56">
        <f t="shared" si="27"/>
        <v>0.19874388425086362</v>
      </c>
      <c r="AT56">
        <f t="shared" si="27"/>
        <v>3.7583526889415714E-2</v>
      </c>
      <c r="AU56">
        <f t="shared" si="23"/>
        <v>-47.24495020341714</v>
      </c>
      <c r="AW56">
        <v>53</v>
      </c>
      <c r="AX56">
        <f>IF(Z56&gt;0, (R56*SUMPRODUCT(K56:$K$98, X56:$X$98)-K56*$AZ$3)/Z56, 0)</f>
        <v>1000.9886367180122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25</v>
      </c>
      <c r="R57">
        <f t="shared" si="0"/>
        <v>500000</v>
      </c>
      <c r="S57">
        <f t="shared" si="1"/>
        <v>732.59540934444419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87.499520386633023</v>
      </c>
      <c r="AC57">
        <f t="shared" si="2"/>
        <v>48.048967562647064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-10475.826141691176</v>
      </c>
      <c r="AI57">
        <f t="shared" si="25"/>
        <v>-10477.465824623589</v>
      </c>
      <c r="AJ57">
        <f t="shared" si="7"/>
        <v>39.450552823985959</v>
      </c>
      <c r="AK57">
        <f t="shared" si="22"/>
        <v>6.1249664270643125</v>
      </c>
      <c r="AL57">
        <f t="shared" si="26"/>
        <v>-10431.890305372539</v>
      </c>
      <c r="AN57">
        <f t="shared" si="27"/>
        <v>0</v>
      </c>
      <c r="AO57">
        <f t="shared" si="27"/>
        <v>0</v>
      </c>
      <c r="AP57">
        <f t="shared" si="27"/>
        <v>-5.6580019658821088E-3</v>
      </c>
      <c r="AQ57">
        <f t="shared" si="27"/>
        <v>-36.148601496206624</v>
      </c>
      <c r="AR57">
        <f t="shared" si="27"/>
        <v>-36.154259498172507</v>
      </c>
      <c r="AS57">
        <f t="shared" si="27"/>
        <v>0.13613077322502187</v>
      </c>
      <c r="AT57">
        <f t="shared" si="27"/>
        <v>2.1135227671299339E-2</v>
      </c>
      <c r="AU57">
        <f t="shared" si="23"/>
        <v>-35.996993497276186</v>
      </c>
      <c r="AW57">
        <v>54</v>
      </c>
      <c r="AX57">
        <f>IF(Z57&gt;0, (R57*SUMPRODUCT(K57:$K$98, X57:$X$98)-K57*$AZ$3)/Z57, 0)</f>
        <v>732.59540934444419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500000</v>
      </c>
      <c r="S58">
        <f t="shared" si="1"/>
        <v>399.57287393926265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48.048967562647064</v>
      </c>
      <c r="AC58">
        <f t="shared" si="2"/>
        <v>19.063115217576964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-8611.3559862725124</v>
      </c>
      <c r="AI58">
        <f t="shared" si="25"/>
        <v>-8612.5487045762875</v>
      </c>
      <c r="AJ58">
        <f t="shared" si="7"/>
        <v>28.9858523450701</v>
      </c>
      <c r="AK58">
        <f t="shared" si="22"/>
        <v>3.363427729385295</v>
      </c>
      <c r="AL58">
        <f t="shared" si="26"/>
        <v>-8580.1994245018323</v>
      </c>
      <c r="AN58">
        <f t="shared" si="27"/>
        <v>0</v>
      </c>
      <c r="AO58">
        <f t="shared" si="27"/>
        <v>0</v>
      </c>
      <c r="AP58">
        <f t="shared" si="27"/>
        <v>-3.67471006899657E-3</v>
      </c>
      <c r="AQ58">
        <f t="shared" si="27"/>
        <v>-26.531190516913018</v>
      </c>
      <c r="AR58">
        <f t="shared" si="27"/>
        <v>-26.534865226982014</v>
      </c>
      <c r="AS58">
        <f t="shared" si="27"/>
        <v>8.9304073840180964E-2</v>
      </c>
      <c r="AT58">
        <f t="shared" si="27"/>
        <v>1.0362565665667685E-2</v>
      </c>
      <c r="AU58">
        <f t="shared" si="23"/>
        <v>-26.435198587476165</v>
      </c>
      <c r="AW58">
        <v>55</v>
      </c>
      <c r="AX58">
        <f>IF(Z58&gt;0, (R58*SUMPRODUCT(K58:$K$98, X58:$X$98)-K58*$AZ$3)/Z58, 0)</f>
        <v>399.57287393926265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500000</v>
      </c>
      <c r="S59">
        <f t="shared" si="1"/>
        <v>-31.96398897993144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19.063115217576964</v>
      </c>
      <c r="AC59">
        <f t="shared" si="2"/>
        <v>-1.0727635572498997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-6835.0076371656987</v>
      </c>
      <c r="AI59">
        <f t="shared" si="25"/>
        <v>-6835.8466779045775</v>
      </c>
      <c r="AJ59">
        <f t="shared" si="7"/>
        <v>20.135878774826864</v>
      </c>
      <c r="AK59">
        <f t="shared" si="22"/>
        <v>1.3344180652303876</v>
      </c>
      <c r="AL59">
        <f t="shared" si="26"/>
        <v>-6814.3763810645205</v>
      </c>
      <c r="AN59">
        <f t="shared" si="27"/>
        <v>0</v>
      </c>
      <c r="AO59">
        <f t="shared" si="27"/>
        <v>0</v>
      </c>
      <c r="AP59">
        <f t="shared" si="27"/>
        <v>-2.3080766144044735E-3</v>
      </c>
      <c r="AQ59">
        <f t="shared" si="27"/>
        <v>-18.802092145957033</v>
      </c>
      <c r="AR59">
        <f t="shared" si="27"/>
        <v>-18.804400222571434</v>
      </c>
      <c r="AS59">
        <f t="shared" si="27"/>
        <v>5.5390815674510256E-2</v>
      </c>
      <c r="AT59">
        <f t="shared" si="27"/>
        <v>3.6707861579062646E-3</v>
      </c>
      <c r="AU59">
        <f t="shared" si="23"/>
        <v>-18.74533862073902</v>
      </c>
      <c r="AW59">
        <v>56</v>
      </c>
      <c r="AX59">
        <f>IF(Z59&gt;0, (R59*SUMPRODUCT(K59:$K$98, X59:$X$98)-K59*$AZ$3)/Z59, 0)</f>
        <v>-31.96398897993144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500000</v>
      </c>
      <c r="S60">
        <f t="shared" si="1"/>
        <v>-621.24112500306785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-1.0727635572498997</v>
      </c>
      <c r="AC60">
        <f t="shared" si="2"/>
        <v>-14.164755933487143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-5212.6377847660679</v>
      </c>
      <c r="AI60">
        <f t="shared" si="25"/>
        <v>-5213.20780320832</v>
      </c>
      <c r="AJ60">
        <f t="shared" si="7"/>
        <v>13.091992376237243</v>
      </c>
      <c r="AK60">
        <f t="shared" si="22"/>
        <v>-7.5093449007492985E-2</v>
      </c>
      <c r="AL60">
        <f t="shared" si="26"/>
        <v>-5200.1909042810903</v>
      </c>
      <c r="AN60">
        <f t="shared" si="27"/>
        <v>0</v>
      </c>
      <c r="AO60">
        <f t="shared" si="27"/>
        <v>0</v>
      </c>
      <c r="AP60">
        <f t="shared" si="27"/>
        <v>-1.4000323049386506E-3</v>
      </c>
      <c r="AQ60">
        <f t="shared" si="27"/>
        <v>-12.802851191591788</v>
      </c>
      <c r="AR60">
        <f t="shared" si="27"/>
        <v>-12.804251223896728</v>
      </c>
      <c r="AS60">
        <f t="shared" si="27"/>
        <v>3.2155472356869663E-2</v>
      </c>
      <c r="AT60">
        <f t="shared" si="27"/>
        <v>-1.8443833866915515E-4</v>
      </c>
      <c r="AU60">
        <f t="shared" si="23"/>
        <v>-12.772280189878527</v>
      </c>
      <c r="AW60">
        <v>57</v>
      </c>
      <c r="AX60">
        <f>IF(Z60&gt;0, (R60*SUMPRODUCT(K60:$K$98, X60:$X$98)-K60*$AZ$3)/Z60, 0)</f>
        <v>-621.24112500306785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500000</v>
      </c>
      <c r="S61">
        <f t="shared" si="1"/>
        <v>-1462.8673365133793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-14.164755933487143</v>
      </c>
      <c r="AC61">
        <f t="shared" si="2"/>
        <v>-21.869303759257697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-3811.5575601001301</v>
      </c>
      <c r="AI61">
        <f t="shared" si="25"/>
        <v>-3811.9313004799546</v>
      </c>
      <c r="AJ61">
        <f t="shared" si="7"/>
        <v>7.704547825770554</v>
      </c>
      <c r="AK61">
        <f t="shared" si="22"/>
        <v>-0.99153291534410015</v>
      </c>
      <c r="AL61">
        <f t="shared" si="26"/>
        <v>-3805.2182855695282</v>
      </c>
      <c r="AN61">
        <f t="shared" si="27"/>
        <v>0</v>
      </c>
      <c r="AO61">
        <f t="shared" si="27"/>
        <v>0</v>
      </c>
      <c r="AP61">
        <f t="shared" si="27"/>
        <v>-8.1959849051286497E-4</v>
      </c>
      <c r="AQ61">
        <f t="shared" si="27"/>
        <v>-8.3586012949081319</v>
      </c>
      <c r="AR61">
        <f t="shared" si="27"/>
        <v>-8.3594208933986458</v>
      </c>
      <c r="AS61">
        <f t="shared" si="27"/>
        <v>1.6895781427337442E-2</v>
      </c>
      <c r="AT61">
        <f t="shared" si="27"/>
        <v>-2.1743941104018141E-3</v>
      </c>
      <c r="AU61">
        <f t="shared" si="23"/>
        <v>-8.3446995060817102</v>
      </c>
      <c r="AW61">
        <v>58</v>
      </c>
      <c r="AX61">
        <f>IF(Z61&gt;0, (R61*SUMPRODUCT(K61:$K$98, X61:$X$98)-K61*$AZ$3)/Z61, 0)</f>
        <v>-1462.8673365133793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500000</v>
      </c>
      <c r="S62">
        <f t="shared" si="1"/>
        <v>-2720.1712462527771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-21.869303759257697</v>
      </c>
      <c r="AC62">
        <f t="shared" si="2"/>
        <v>-25.675848477539716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-2680.5315656391222</v>
      </c>
      <c r="AI62">
        <f t="shared" si="25"/>
        <v>-2680.7675420368664</v>
      </c>
      <c r="AJ62">
        <f t="shared" si="7"/>
        <v>3.8065447182820193</v>
      </c>
      <c r="AK62">
        <f t="shared" si="22"/>
        <v>-1.5308512631480389</v>
      </c>
      <c r="AL62">
        <f t="shared" si="26"/>
        <v>-2678.4918485817325</v>
      </c>
      <c r="AN62">
        <f t="shared" si="27"/>
        <v>0</v>
      </c>
      <c r="AO62">
        <f t="shared" si="27"/>
        <v>0</v>
      </c>
      <c r="AP62">
        <f t="shared" si="27"/>
        <v>-4.6204223054594878E-4</v>
      </c>
      <c r="AQ62">
        <f t="shared" si="27"/>
        <v>-5.248485846362029</v>
      </c>
      <c r="AR62">
        <f t="shared" si="27"/>
        <v>-5.2489478885925749</v>
      </c>
      <c r="AS62">
        <f t="shared" si="27"/>
        <v>7.4532217167469911E-3</v>
      </c>
      <c r="AT62">
        <f t="shared" si="27"/>
        <v>-2.9974096520673523E-3</v>
      </c>
      <c r="AU62">
        <f t="shared" si="23"/>
        <v>-5.2444920765278953</v>
      </c>
      <c r="AW62">
        <v>59</v>
      </c>
      <c r="AX62">
        <f>IF(Z62&gt;0, (R62*SUMPRODUCT(K62:$K$98, X62:$X$98)-K62*$AZ$3)/Z62, 0)</f>
        <v>-2720.1712462527771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25</v>
      </c>
      <c r="R63">
        <f t="shared" si="0"/>
        <v>500000</v>
      </c>
      <c r="S63">
        <f t="shared" si="1"/>
        <v>-4690.3776309619052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-25.675848477539716</v>
      </c>
      <c r="AC63">
        <f t="shared" si="2"/>
        <v>-26.859998094771289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-1809.0239816559763</v>
      </c>
      <c r="AI63">
        <f t="shared" si="25"/>
        <v>-1809.1671470906604</v>
      </c>
      <c r="AJ63">
        <f t="shared" si="7"/>
        <v>1.1841496172315722</v>
      </c>
      <c r="AK63">
        <f t="shared" si="22"/>
        <v>-1.7973093934277804</v>
      </c>
      <c r="AL63">
        <f t="shared" si="26"/>
        <v>-1809.7803068668566</v>
      </c>
      <c r="AN63">
        <f t="shared" si="27"/>
        <v>0</v>
      </c>
      <c r="AO63">
        <f t="shared" si="27"/>
        <v>0</v>
      </c>
      <c r="AP63">
        <f t="shared" si="27"/>
        <v>-2.5028409851739339E-4</v>
      </c>
      <c r="AQ63">
        <f t="shared" si="27"/>
        <v>-3.1625646053751555</v>
      </c>
      <c r="AR63">
        <f t="shared" si="27"/>
        <v>-3.162814889473673</v>
      </c>
      <c r="AS63">
        <f t="shared" si="27"/>
        <v>2.0701492655155352E-3</v>
      </c>
      <c r="AT63">
        <f t="shared" si="27"/>
        <v>-3.1420849752139659E-3</v>
      </c>
      <c r="AU63">
        <f t="shared" si="23"/>
        <v>-3.1638868251833712</v>
      </c>
      <c r="AW63">
        <v>60</v>
      </c>
      <c r="AX63">
        <f>IF(Z63&gt;0, (R63*SUMPRODUCT(K63:$K$98, X63:$X$98)-K63*$AZ$3)/Z63, 0)</f>
        <v>-4690.3776309619052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500000</v>
      </c>
      <c r="S64">
        <f t="shared" si="1"/>
        <v>-7922.8168218221708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-26.859998094771289</v>
      </c>
      <c r="AC64">
        <f t="shared" si="2"/>
        <v>-26.393691066994258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-1168.9996444855124</v>
      </c>
      <c r="AI64">
        <f t="shared" si="25"/>
        <v>-1169.0829282836253</v>
      </c>
      <c r="AJ64">
        <f t="shared" si="7"/>
        <v>-0.46630702777703092</v>
      </c>
      <c r="AK64">
        <f t="shared" si="22"/>
        <v>-1.8801998666339903</v>
      </c>
      <c r="AL64">
        <f t="shared" si="26"/>
        <v>-1171.4294351780363</v>
      </c>
      <c r="AN64">
        <f t="shared" si="27"/>
        <v>0</v>
      </c>
      <c r="AO64">
        <f t="shared" si="27"/>
        <v>0</v>
      </c>
      <c r="AP64">
        <f t="shared" si="27"/>
        <v>-1.2999827273880722E-4</v>
      </c>
      <c r="AQ64">
        <f t="shared" si="27"/>
        <v>-1.8246998582992024</v>
      </c>
      <c r="AR64">
        <f t="shared" si="27"/>
        <v>-1.8248298565719412</v>
      </c>
      <c r="AS64">
        <f t="shared" si="27"/>
        <v>-7.2786195575204522E-4</v>
      </c>
      <c r="AT64">
        <f t="shared" si="27"/>
        <v>-2.9348173426786187E-3</v>
      </c>
      <c r="AU64">
        <f t="shared" si="23"/>
        <v>-1.8284925358703719</v>
      </c>
      <c r="AW64">
        <v>61</v>
      </c>
      <c r="AX64">
        <f>IF(Z64&gt;0, (R64*SUMPRODUCT(K64:$K$98, X64:$X$98)-K64*$AZ$3)/Z64, 0)</f>
        <v>-7922.8168218221708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500000</v>
      </c>
      <c r="S65">
        <f t="shared" si="1"/>
        <v>-13469.522297723972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-26.393691066994258</v>
      </c>
      <c r="AC65">
        <f t="shared" si="2"/>
        <v>-24.978326967121859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-721.80269061058732</v>
      </c>
      <c r="AI65">
        <f t="shared" si="25"/>
        <v>-721.84905143618869</v>
      </c>
      <c r="AJ65">
        <f t="shared" si="7"/>
        <v>-1.4153640998723986</v>
      </c>
      <c r="AK65">
        <f t="shared" si="22"/>
        <v>-1.8475583746895983</v>
      </c>
      <c r="AL65">
        <f t="shared" si="26"/>
        <v>-725.11197391075063</v>
      </c>
      <c r="AN65">
        <f t="shared" si="27"/>
        <v>0</v>
      </c>
      <c r="AO65">
        <f t="shared" si="27"/>
        <v>0</v>
      </c>
      <c r="AP65">
        <f t="shared" si="27"/>
        <v>-6.4611555688753877E-5</v>
      </c>
      <c r="AQ65">
        <f t="shared" si="27"/>
        <v>-1.0059526364288358</v>
      </c>
      <c r="AR65">
        <f t="shared" si="27"/>
        <v>-1.0060172479845246</v>
      </c>
      <c r="AS65">
        <f t="shared" si="27"/>
        <v>-1.9725463292038351E-3</v>
      </c>
      <c r="AT65">
        <f t="shared" si="27"/>
        <v>-2.5748812551571213E-3</v>
      </c>
      <c r="AU65">
        <f t="shared" si="23"/>
        <v>-1.0105646755688855</v>
      </c>
      <c r="AW65">
        <v>62</v>
      </c>
      <c r="AX65">
        <f>IF(Z65&gt;0, (R65*SUMPRODUCT(K65:$K$98, X65:$X$98)-K65*$AZ$3)/Z65, 0)</f>
        <v>-13469.522297723972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25</v>
      </c>
      <c r="R66">
        <f t="shared" si="0"/>
        <v>500000</v>
      </c>
      <c r="S66">
        <f t="shared" si="1"/>
        <v>-23429.882877757151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-24.978326967121859</v>
      </c>
      <c r="AC66">
        <f t="shared" si="2"/>
        <v>-23.091365355183196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-425.16840185238016</v>
      </c>
      <c r="AI66">
        <f t="shared" si="25"/>
        <v>-425.19304064963285</v>
      </c>
      <c r="AJ66">
        <f t="shared" si="7"/>
        <v>-1.8869616119386627</v>
      </c>
      <c r="AK66">
        <f t="shared" si="22"/>
        <v>-1.7484828876985303</v>
      </c>
      <c r="AL66">
        <f t="shared" si="26"/>
        <v>-428.82848514927002</v>
      </c>
      <c r="AN66">
        <f t="shared" si="27"/>
        <v>0</v>
      </c>
      <c r="AO66">
        <f t="shared" si="27"/>
        <v>0</v>
      </c>
      <c r="AP66">
        <f t="shared" si="27"/>
        <v>-3.0659178769160207E-5</v>
      </c>
      <c r="AQ66">
        <f t="shared" si="27"/>
        <v>-0.52905642697155175</v>
      </c>
      <c r="AR66">
        <f t="shared" si="27"/>
        <v>-0.52908708615032085</v>
      </c>
      <c r="AS66">
        <f t="shared" si="27"/>
        <v>-2.3480323652823212E-3</v>
      </c>
      <c r="AT66">
        <f t="shared" si="27"/>
        <v>-2.1757169751007613E-3</v>
      </c>
      <c r="AU66">
        <f t="shared" si="23"/>
        <v>-0.53361083549070398</v>
      </c>
      <c r="AW66">
        <v>63</v>
      </c>
      <c r="AX66">
        <f>IF(Z66&gt;0, (R66*SUMPRODUCT(K66:$K$98, X66:$X$98)-K66*$AZ$3)/Z66, 0)</f>
        <v>-23429.882877757151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8">$C$6</f>
        <v>500000</v>
      </c>
      <c r="S67">
        <f t="shared" ref="S67:S79" si="29">AX67</f>
        <v>-42179.300188036825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-23.091365355183196</v>
      </c>
      <c r="AC67">
        <f t="shared" ref="AC67:AC79" si="30">S67*Z67</f>
        <v>-21.037462631826624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-1.2469068084368913E-2</v>
      </c>
      <c r="AH67">
        <f t="shared" ref="AH67:AH79" si="33">-X67*R67</f>
        <v>-238.46682391609374</v>
      </c>
      <c r="AI67">
        <f t="shared" ref="AI67:AI79" si="34">SUM(AE67:AH67)</f>
        <v>-238.4792929841781</v>
      </c>
      <c r="AJ67">
        <f t="shared" ref="AJ67:AJ79" si="35">AB67-AC67</f>
        <v>-2.0539027233565719</v>
      </c>
      <c r="AK67">
        <f t="shared" si="22"/>
        <v>-1.6163955748628238</v>
      </c>
      <c r="AL67">
        <f t="shared" si="26"/>
        <v>-242.14959128239749</v>
      </c>
      <c r="AN67">
        <f t="shared" ref="AN67:AT79" si="36">AE67*$K67</f>
        <v>0</v>
      </c>
      <c r="AO67">
        <f t="shared" si="36"/>
        <v>0</v>
      </c>
      <c r="AP67">
        <f t="shared" si="36"/>
        <v>-1.3853419566979673E-5</v>
      </c>
      <c r="AQ67">
        <f t="shared" si="36"/>
        <v>-0.2649420904723459</v>
      </c>
      <c r="AR67">
        <f t="shared" si="36"/>
        <v>-0.26495594389191285</v>
      </c>
      <c r="AS67">
        <f t="shared" si="36"/>
        <v>-2.281932858486021E-3</v>
      </c>
      <c r="AT67">
        <f t="shared" si="36"/>
        <v>-1.7958524192241059E-3</v>
      </c>
      <c r="AU67">
        <f t="shared" si="23"/>
        <v>-0.26903372916962298</v>
      </c>
      <c r="AW67">
        <v>64</v>
      </c>
      <c r="AX67">
        <f>IF(Z67&gt;0, (R67*SUMPRODUCT(K67:$K$98, X67:$X$98)-K67*$AZ$3)/Z67, 0)</f>
        <v>-42179.300188036825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25</v>
      </c>
      <c r="R68">
        <f t="shared" si="28"/>
        <v>500000</v>
      </c>
      <c r="S68">
        <f t="shared" si="29"/>
        <v>-79238.756174431895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-21.037462631826624</v>
      </c>
      <c r="AC68">
        <f t="shared" si="30"/>
        <v>-18.996191195220284</v>
      </c>
      <c r="AE68">
        <f t="shared" si="31"/>
        <v>0</v>
      </c>
      <c r="AF68">
        <f t="shared" si="32"/>
        <v>0</v>
      </c>
      <c r="AG68">
        <f t="shared" si="32"/>
        <v>-5.9933396586271176E-3</v>
      </c>
      <c r="AH68">
        <f t="shared" si="33"/>
        <v>-127.02075489796211</v>
      </c>
      <c r="AI68">
        <f t="shared" si="34"/>
        <v>-127.02674823762074</v>
      </c>
      <c r="AJ68">
        <f t="shared" si="35"/>
        <v>-2.0412714366063405</v>
      </c>
      <c r="AK68">
        <f t="shared" si="22"/>
        <v>-1.4726223842278638</v>
      </c>
      <c r="AL68">
        <f t="shared" si="26"/>
        <v>-130.54064205845495</v>
      </c>
      <c r="AN68">
        <f t="shared" si="36"/>
        <v>0</v>
      </c>
      <c r="AO68">
        <f t="shared" si="36"/>
        <v>0</v>
      </c>
      <c r="AP68">
        <f t="shared" si="36"/>
        <v>-5.9453011713658824E-6</v>
      </c>
      <c r="AQ68">
        <f t="shared" si="36"/>
        <v>-0.12600264391750152</v>
      </c>
      <c r="AR68">
        <f t="shared" si="36"/>
        <v>-0.12600858921867286</v>
      </c>
      <c r="AS68">
        <f t="shared" si="36"/>
        <v>-2.0249100091736427E-3</v>
      </c>
      <c r="AT68">
        <f t="shared" si="36"/>
        <v>-1.4608188563661466E-3</v>
      </c>
      <c r="AU68">
        <f t="shared" si="23"/>
        <v>-0.12949431808421266</v>
      </c>
      <c r="AW68">
        <v>65</v>
      </c>
      <c r="AX68">
        <f>IF(Z68&gt;0, (R68*SUMPRODUCT(K68:$K$98, X68:$X$98)-K68*$AZ$3)/Z68, 0)</f>
        <v>-79238.756174431895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500000</v>
      </c>
      <c r="S69">
        <f t="shared" si="29"/>
        <v>-156308.25186295359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-18.996191195220284</v>
      </c>
      <c r="AC69">
        <f t="shared" si="30"/>
        <v>-17.063074618531822</v>
      </c>
      <c r="AE69">
        <f t="shared" si="31"/>
        <v>0</v>
      </c>
      <c r="AF69">
        <f t="shared" si="32"/>
        <v>0</v>
      </c>
      <c r="AG69">
        <f t="shared" si="32"/>
        <v>-2.7290745074502231E-3</v>
      </c>
      <c r="AH69">
        <f t="shared" si="33"/>
        <v>-64.086635091812468</v>
      </c>
      <c r="AI69">
        <f t="shared" si="34"/>
        <v>-64.089364166319925</v>
      </c>
      <c r="AJ69">
        <f t="shared" si="35"/>
        <v>-1.9331165766884624</v>
      </c>
      <c r="AK69">
        <f t="shared" si="22"/>
        <v>-1.3297333836654199</v>
      </c>
      <c r="AL69">
        <f t="shared" si="26"/>
        <v>-67.3522141266738</v>
      </c>
      <c r="AN69">
        <f t="shared" si="36"/>
        <v>0</v>
      </c>
      <c r="AO69">
        <f t="shared" si="36"/>
        <v>0</v>
      </c>
      <c r="AP69">
        <f t="shared" si="36"/>
        <v>-2.417142967690161E-6</v>
      </c>
      <c r="AQ69">
        <f t="shared" si="36"/>
        <v>-5.6761572068557906E-2</v>
      </c>
      <c r="AR69">
        <f t="shared" si="36"/>
        <v>-5.6763989211525603E-2</v>
      </c>
      <c r="AS69">
        <f t="shared" si="36"/>
        <v>-1.7121625394659625E-3</v>
      </c>
      <c r="AT69">
        <f t="shared" si="36"/>
        <v>-1.1777456747535638E-3</v>
      </c>
      <c r="AU69">
        <f t="shared" si="23"/>
        <v>-5.9653897425745117E-2</v>
      </c>
      <c r="AW69">
        <v>66</v>
      </c>
      <c r="AX69">
        <f>IF(Z69&gt;0, (R69*SUMPRODUCT(K69:$K$98, X69:$X$98)-K69*$AZ$3)/Z69, 0)</f>
        <v>-156308.25186295359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500000</v>
      </c>
      <c r="S70">
        <f t="shared" si="29"/>
        <v>-328628.35001798806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-17.063074618531822</v>
      </c>
      <c r="AC70">
        <f t="shared" si="30"/>
        <v>-15.281336886487908</v>
      </c>
      <c r="AE70">
        <f t="shared" si="31"/>
        <v>0</v>
      </c>
      <c r="AF70">
        <f t="shared" si="32"/>
        <v>0</v>
      </c>
      <c r="AG70">
        <f t="shared" si="32"/>
        <v>-1.1625090231603158E-3</v>
      </c>
      <c r="AH70">
        <f t="shared" si="33"/>
        <v>-30.785494784308099</v>
      </c>
      <c r="AI70">
        <f t="shared" si="34"/>
        <v>-30.78665729333126</v>
      </c>
      <c r="AJ70">
        <f t="shared" si="35"/>
        <v>-1.7817377320439132</v>
      </c>
      <c r="AK70">
        <f t="shared" si="22"/>
        <v>-1.1944152232972276</v>
      </c>
      <c r="AL70">
        <f t="shared" si="26"/>
        <v>-33.762810248672402</v>
      </c>
      <c r="AN70">
        <f t="shared" si="36"/>
        <v>0</v>
      </c>
      <c r="AO70">
        <f t="shared" si="36"/>
        <v>0</v>
      </c>
      <c r="AP70">
        <f t="shared" si="36"/>
        <v>-9.1931692493753886E-7</v>
      </c>
      <c r="AQ70">
        <f t="shared" si="36"/>
        <v>-2.4345296108628848E-2</v>
      </c>
      <c r="AR70">
        <f t="shared" si="36"/>
        <v>-2.4346215425553788E-2</v>
      </c>
      <c r="AS70">
        <f t="shared" si="36"/>
        <v>-1.4090055390838106E-3</v>
      </c>
      <c r="AT70">
        <f t="shared" si="36"/>
        <v>-9.4454847945620198E-4</v>
      </c>
      <c r="AU70">
        <f t="shared" si="23"/>
        <v>-2.6699769444093802E-2</v>
      </c>
      <c r="AW70">
        <v>67</v>
      </c>
      <c r="AX70">
        <f>IF(Z70&gt;0, (R70*SUMPRODUCT(K70:$K$98, X70:$X$98)-K70*$AZ$3)/Z70, 0)</f>
        <v>-328628.35001798806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500000</v>
      </c>
      <c r="S71">
        <f t="shared" si="29"/>
        <v>-740640.54357321607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-15.281336886487908</v>
      </c>
      <c r="AC71">
        <f t="shared" si="30"/>
        <v>-13.664164946781833</v>
      </c>
      <c r="AE71">
        <f t="shared" si="31"/>
        <v>0</v>
      </c>
      <c r="AF71">
        <f t="shared" si="32"/>
        <v>0</v>
      </c>
      <c r="AG71">
        <f t="shared" si="32"/>
        <v>-4.6122795549576409E-4</v>
      </c>
      <c r="AH71">
        <f t="shared" si="33"/>
        <v>-13.793119548658973</v>
      </c>
      <c r="AI71">
        <f t="shared" si="34"/>
        <v>-13.793580776614469</v>
      </c>
      <c r="AJ71">
        <f t="shared" si="35"/>
        <v>-1.6171719397060755</v>
      </c>
      <c r="AK71">
        <f t="shared" si="22"/>
        <v>-1.0696935820541538</v>
      </c>
      <c r="AL71">
        <f t="shared" si="26"/>
        <v>-16.480446298374698</v>
      </c>
      <c r="AN71">
        <f t="shared" si="36"/>
        <v>0</v>
      </c>
      <c r="AO71">
        <f t="shared" si="36"/>
        <v>0</v>
      </c>
      <c r="AP71">
        <f t="shared" si="36"/>
        <v>-3.2566157805328036E-7</v>
      </c>
      <c r="AQ71">
        <f t="shared" si="36"/>
        <v>-9.7389783619373105E-3</v>
      </c>
      <c r="AR71">
        <f t="shared" si="36"/>
        <v>-9.739304023515364E-3</v>
      </c>
      <c r="AS71">
        <f t="shared" si="36"/>
        <v>-1.1418448504537833E-3</v>
      </c>
      <c r="AT71">
        <f t="shared" si="36"/>
        <v>-7.5528401046458509E-4</v>
      </c>
      <c r="AU71">
        <f t="shared" si="23"/>
        <v>-1.1636432884433733E-2</v>
      </c>
      <c r="AW71">
        <v>68</v>
      </c>
      <c r="AX71">
        <f>IF(Z71&gt;0, (R71*SUMPRODUCT(K71:$K$98, X71:$X$98)-K71*$AZ$3)/Z71, 0)</f>
        <v>-740640.54357321607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500000</v>
      </c>
      <c r="S72">
        <f t="shared" si="29"/>
        <v>-1799497.7656442905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-13.664164946781833</v>
      </c>
      <c r="AC72">
        <f t="shared" si="30"/>
        <v>-12.208263536023498</v>
      </c>
      <c r="AE72">
        <f t="shared" si="31"/>
        <v>0</v>
      </c>
      <c r="AF72">
        <f t="shared" si="32"/>
        <v>0</v>
      </c>
      <c r="AG72">
        <f t="shared" si="32"/>
        <v>-1.6960653923974814E-4</v>
      </c>
      <c r="AH72">
        <f t="shared" si="33"/>
        <v>-5.7401827340211664</v>
      </c>
      <c r="AI72">
        <f t="shared" si="34"/>
        <v>-5.7403523405604062</v>
      </c>
      <c r="AJ72">
        <f t="shared" si="35"/>
        <v>-1.4559014107583348</v>
      </c>
      <c r="AK72">
        <f t="shared" ref="AK72:AK79" si="49">G72*SUM(AB72:AB72, AE72:AF72)</f>
        <v>-0.95649154627472843</v>
      </c>
      <c r="AL72">
        <f t="shared" si="26"/>
        <v>-8.1527452975934693</v>
      </c>
      <c r="AN72">
        <f t="shared" si="36"/>
        <v>0</v>
      </c>
      <c r="AO72">
        <f t="shared" si="36"/>
        <v>0</v>
      </c>
      <c r="AP72">
        <f t="shared" si="36"/>
        <v>-1.069240672775697E-7</v>
      </c>
      <c r="AQ72">
        <f t="shared" si="36"/>
        <v>-3.618750123604813E-3</v>
      </c>
      <c r="AR72">
        <f t="shared" si="36"/>
        <v>-3.6188570476720903E-3</v>
      </c>
      <c r="AS72">
        <f t="shared" si="36"/>
        <v>-9.1783548612700278E-4</v>
      </c>
      <c r="AT72">
        <f t="shared" si="36"/>
        <v>-6.029954204757323E-4</v>
      </c>
      <c r="AU72">
        <f t="shared" si="23"/>
        <v>-5.1396879542748254E-3</v>
      </c>
      <c r="AW72">
        <v>69</v>
      </c>
      <c r="AX72">
        <f>IF(Z72&gt;0, (R72*SUMPRODUCT(K72:$K$98, X72:$X$98)-K72*$AZ$3)/Z72, 0)</f>
        <v>-1799497.7656442905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500000</v>
      </c>
      <c r="S73">
        <f t="shared" si="29"/>
        <v>-4741723.4843252636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-12.208263536023498</v>
      </c>
      <c r="AC73">
        <f t="shared" si="30"/>
        <v>-10.903274795861146</v>
      </c>
      <c r="AE73">
        <f t="shared" si="31"/>
        <v>0</v>
      </c>
      <c r="AF73">
        <f t="shared" si="32"/>
        <v>0</v>
      </c>
      <c r="AG73">
        <f t="shared" si="32"/>
        <v>-5.7485821515658542E-5</v>
      </c>
      <c r="AH73">
        <f t="shared" si="33"/>
        <v>-2.2084930466338424</v>
      </c>
      <c r="AI73">
        <f t="shared" si="34"/>
        <v>-2.2085505324553583</v>
      </c>
      <c r="AJ73">
        <f t="shared" si="35"/>
        <v>-1.3049887401623526</v>
      </c>
      <c r="AK73">
        <f t="shared" si="49"/>
        <v>-0.85457844752164491</v>
      </c>
      <c r="AL73">
        <f t="shared" si="26"/>
        <v>-4.368117720139356</v>
      </c>
      <c r="AN73">
        <f t="shared" si="36"/>
        <v>0</v>
      </c>
      <c r="AO73">
        <f t="shared" si="36"/>
        <v>0</v>
      </c>
      <c r="AP73">
        <f t="shared" si="36"/>
        <v>-3.2357547497444618E-8</v>
      </c>
      <c r="AQ73">
        <f t="shared" si="36"/>
        <v>-1.2431138108510004E-3</v>
      </c>
      <c r="AR73">
        <f t="shared" si="36"/>
        <v>-1.2431461683984979E-3</v>
      </c>
      <c r="AS73">
        <f t="shared" si="36"/>
        <v>-7.3455043400452659E-4</v>
      </c>
      <c r="AT73">
        <f t="shared" si="36"/>
        <v>-4.8102405039896612E-4</v>
      </c>
      <c r="AU73">
        <f t="shared" si="23"/>
        <v>-2.4587206528019906E-3</v>
      </c>
      <c r="AW73">
        <v>70</v>
      </c>
      <c r="AX73">
        <f>IF(Z73&gt;0, (R73*SUMPRODUCT(K73:$K$98, X73:$X$98)-K73*$AZ$3)/Z73, 0)</f>
        <v>-4741723.4843252636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500000</v>
      </c>
      <c r="S74">
        <f t="shared" si="29"/>
        <v>-13640394.911114255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-10.903274795861146</v>
      </c>
      <c r="AC74">
        <f t="shared" si="30"/>
        <v>-9.7361183647738212</v>
      </c>
      <c r="AE74">
        <f t="shared" si="31"/>
        <v>0</v>
      </c>
      <c r="AF74">
        <f t="shared" si="32"/>
        <v>0</v>
      </c>
      <c r="AG74">
        <f t="shared" si="32"/>
        <v>-1.7844275089207256E-5</v>
      </c>
      <c r="AH74">
        <f t="shared" si="33"/>
        <v>-0.78133376422589396</v>
      </c>
      <c r="AI74">
        <f t="shared" si="34"/>
        <v>-0.78135160850098317</v>
      </c>
      <c r="AJ74">
        <f t="shared" si="35"/>
        <v>-1.1671564310873244</v>
      </c>
      <c r="AK74">
        <f t="shared" si="49"/>
        <v>-0.76322923571028023</v>
      </c>
      <c r="AL74">
        <f t="shared" si="26"/>
        <v>-2.7117372752985878</v>
      </c>
      <c r="AN74">
        <f t="shared" si="36"/>
        <v>0</v>
      </c>
      <c r="AO74">
        <f t="shared" si="36"/>
        <v>0</v>
      </c>
      <c r="AP74">
        <f t="shared" si="36"/>
        <v>-8.9680029467168967E-9</v>
      </c>
      <c r="AQ74">
        <f t="shared" si="36"/>
        <v>-3.9267515575262932E-4</v>
      </c>
      <c r="AR74">
        <f t="shared" si="36"/>
        <v>-3.9268412375557601E-4</v>
      </c>
      <c r="AS74">
        <f t="shared" si="36"/>
        <v>-5.8657817484563941E-4</v>
      </c>
      <c r="AT74">
        <f t="shared" si="36"/>
        <v>-3.8357635715950824E-4</v>
      </c>
      <c r="AU74">
        <f t="shared" si="23"/>
        <v>-1.3628386557607236E-3</v>
      </c>
      <c r="AW74">
        <v>71</v>
      </c>
      <c r="AX74">
        <f>IF(Z74&gt;0, (R74*SUMPRODUCT(K74:$K$98, X74:$X$98)-K74*$AZ$3)/Z74, 0)</f>
        <v>-13640394.911114255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500000</v>
      </c>
      <c r="S75">
        <f t="shared" si="29"/>
        <v>-43184422.87437994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-9.7361183647738212</v>
      </c>
      <c r="AC75">
        <f t="shared" si="30"/>
        <v>-8.6932971605562024</v>
      </c>
      <c r="AE75">
        <f t="shared" si="31"/>
        <v>0</v>
      </c>
      <c r="AF75">
        <f t="shared" si="32"/>
        <v>0</v>
      </c>
      <c r="AG75">
        <f t="shared" si="32"/>
        <v>-5.0326579481242077E-6</v>
      </c>
      <c r="AH75">
        <f t="shared" si="33"/>
        <v>-0.25266348780381953</v>
      </c>
      <c r="AI75">
        <f t="shared" si="34"/>
        <v>-0.25266852046176763</v>
      </c>
      <c r="AJ75">
        <f t="shared" si="35"/>
        <v>-1.0428212042176188</v>
      </c>
      <c r="AK75">
        <f t="shared" si="49"/>
        <v>-0.68152828553416755</v>
      </c>
      <c r="AL75">
        <f t="shared" si="26"/>
        <v>-1.9770180102135539</v>
      </c>
      <c r="AN75">
        <f t="shared" si="36"/>
        <v>0</v>
      </c>
      <c r="AO75">
        <f t="shared" si="36"/>
        <v>0</v>
      </c>
      <c r="AP75">
        <f t="shared" si="36"/>
        <v>-2.2582718648541819E-9</v>
      </c>
      <c r="AQ75">
        <f t="shared" si="36"/>
        <v>-1.1337604336809008E-4</v>
      </c>
      <c r="AR75">
        <f t="shared" si="36"/>
        <v>-1.1337830163995491E-4</v>
      </c>
      <c r="AS75">
        <f t="shared" si="36"/>
        <v>-4.679383756719967E-4</v>
      </c>
      <c r="AT75">
        <f t="shared" si="36"/>
        <v>-3.0581775439313705E-4</v>
      </c>
      <c r="AU75">
        <f t="shared" si="23"/>
        <v>-8.871344317050886E-4</v>
      </c>
      <c r="AW75">
        <v>72</v>
      </c>
      <c r="AX75">
        <f>IF(Z75&gt;0, (R75*SUMPRODUCT(K75:$K$98, X75:$X$98)-K75*$AZ$3)/Z75, 0)</f>
        <v>-43184422.87437994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8"/>
        <v>500000</v>
      </c>
      <c r="S76">
        <f t="shared" si="29"/>
        <v>-152010607.28362167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-8.6932971605562024</v>
      </c>
      <c r="AC76">
        <f t="shared" si="30"/>
        <v>-7.7619695728733467</v>
      </c>
      <c r="AE76">
        <f t="shared" si="31"/>
        <v>0</v>
      </c>
      <c r="AF76">
        <f t="shared" si="32"/>
        <v>0</v>
      </c>
      <c r="AG76">
        <f t="shared" si="32"/>
        <v>-1.2765506485989905E-6</v>
      </c>
      <c r="AH76">
        <f t="shared" si="33"/>
        <v>-7.4115614400879506E-2</v>
      </c>
      <c r="AI76">
        <f t="shared" si="34"/>
        <v>-7.4116890951528111E-2</v>
      </c>
      <c r="AJ76">
        <f t="shared" si="35"/>
        <v>-0.93132758768285573</v>
      </c>
      <c r="AK76">
        <f t="shared" si="49"/>
        <v>-0.60853080123893422</v>
      </c>
      <c r="AL76">
        <f t="shared" si="26"/>
        <v>-1.6139752798733182</v>
      </c>
      <c r="AN76">
        <f t="shared" si="36"/>
        <v>0</v>
      </c>
      <c r="AO76">
        <f t="shared" si="36"/>
        <v>0</v>
      </c>
      <c r="AP76">
        <f t="shared" si="36"/>
        <v>-5.1144488294325696E-10</v>
      </c>
      <c r="AQ76">
        <f t="shared" si="36"/>
        <v>-2.969412280909272E-5</v>
      </c>
      <c r="AR76">
        <f t="shared" si="36"/>
        <v>-2.9694634253975665E-5</v>
      </c>
      <c r="AS76">
        <f t="shared" si="36"/>
        <v>-3.7313265210984494E-4</v>
      </c>
      <c r="AT76">
        <f t="shared" si="36"/>
        <v>-2.4380541794294397E-4</v>
      </c>
      <c r="AU76">
        <f t="shared" si="23"/>
        <v>-6.4663270430676467E-4</v>
      </c>
      <c r="AW76">
        <v>73</v>
      </c>
      <c r="AX76">
        <f>IF(Z76&gt;0, (R76*SUMPRODUCT(K76:$K$98, X76:$X$98)-K76*$AZ$3)/Z76, 0)</f>
        <v>-152010607.28362167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500000</v>
      </c>
      <c r="S77">
        <f t="shared" si="29"/>
        <v>-602486070.83126974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-7.7619695728733467</v>
      </c>
      <c r="AC77">
        <f t="shared" si="30"/>
        <v>-6.930355549383453</v>
      </c>
      <c r="AE77">
        <f t="shared" si="31"/>
        <v>0</v>
      </c>
      <c r="AF77">
        <f t="shared" si="32"/>
        <v>0</v>
      </c>
      <c r="AG77">
        <f t="shared" si="32"/>
        <v>-2.8757326869903461E-7</v>
      </c>
      <c r="AH77">
        <f t="shared" si="33"/>
        <v>-1.9524237468279318E-2</v>
      </c>
      <c r="AI77">
        <f t="shared" si="34"/>
        <v>-1.9524525041548016E-2</v>
      </c>
      <c r="AJ77">
        <f t="shared" si="35"/>
        <v>-0.83161402348989366</v>
      </c>
      <c r="AK77">
        <f t="shared" si="49"/>
        <v>-0.54333787010113432</v>
      </c>
      <c r="AL77">
        <f t="shared" si="26"/>
        <v>-1.394476418632576</v>
      </c>
      <c r="AN77">
        <f t="shared" si="36"/>
        <v>0</v>
      </c>
      <c r="AO77">
        <f t="shared" si="36"/>
        <v>0</v>
      </c>
      <c r="AP77">
        <f t="shared" si="36"/>
        <v>-1.0287060129912599E-10</v>
      </c>
      <c r="AQ77">
        <f t="shared" si="36"/>
        <v>-6.9842028689072E-6</v>
      </c>
      <c r="AR77">
        <f t="shared" si="36"/>
        <v>-6.9843057395084992E-6</v>
      </c>
      <c r="AS77">
        <f t="shared" si="36"/>
        <v>-2.974846550661961E-4</v>
      </c>
      <c r="AT77">
        <f t="shared" si="36"/>
        <v>-1.9436261812076321E-4</v>
      </c>
      <c r="AU77">
        <f t="shared" si="23"/>
        <v>-4.9883157892646778E-4</v>
      </c>
      <c r="AW77">
        <v>74</v>
      </c>
      <c r="AX77">
        <f>IF(Z77&gt;0, (R77*SUMPRODUCT(K77:$K$98, X77:$X$98)-K77*$AZ$3)/Z77, 0)</f>
        <v>-602486070.83126974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500000</v>
      </c>
      <c r="S78">
        <f t="shared" si="29"/>
        <v>-2732102132.8684373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-6.930355549383453</v>
      </c>
      <c r="AC78">
        <f t="shared" si="30"/>
        <v>-6.1878235000035557</v>
      </c>
      <c r="AE78">
        <f t="shared" si="31"/>
        <v>0</v>
      </c>
      <c r="AF78">
        <f t="shared" si="32"/>
        <v>0</v>
      </c>
      <c r="AG78">
        <f t="shared" si="32"/>
        <v>-5.6621451167227712E-8</v>
      </c>
      <c r="AH78">
        <f t="shared" si="33"/>
        <v>-4.5615216968963312E-3</v>
      </c>
      <c r="AI78">
        <f t="shared" si="34"/>
        <v>-4.5615783183474987E-3</v>
      </c>
      <c r="AJ78">
        <f t="shared" si="35"/>
        <v>-0.74253204937989725</v>
      </c>
      <c r="AK78">
        <f t="shared" si="49"/>
        <v>-0.48512488845684176</v>
      </c>
      <c r="AL78">
        <f t="shared" si="26"/>
        <v>-1.2322185161550865</v>
      </c>
      <c r="AN78">
        <f t="shared" si="36"/>
        <v>0</v>
      </c>
      <c r="AO78">
        <f t="shared" si="36"/>
        <v>0</v>
      </c>
      <c r="AP78">
        <f t="shared" si="36"/>
        <v>-1.8084468010884024E-11</v>
      </c>
      <c r="AQ78">
        <f t="shared" si="36"/>
        <v>-1.456915912749011E-6</v>
      </c>
      <c r="AR78">
        <f t="shared" si="36"/>
        <v>-1.4569339972170221E-6</v>
      </c>
      <c r="AS78">
        <f t="shared" si="36"/>
        <v>-2.3715918291121365E-4</v>
      </c>
      <c r="AT78">
        <f t="shared" si="36"/>
        <v>-1.5494526095190134E-4</v>
      </c>
      <c r="AU78">
        <f t="shared" si="23"/>
        <v>-3.9356137786033201E-4</v>
      </c>
      <c r="AW78">
        <v>75</v>
      </c>
      <c r="AX78">
        <f>IF(Z78&gt;0, (R78*SUMPRODUCT(K78:$K$98, X78:$X$98)-K78*$AZ$3)/Z78, 0)</f>
        <v>-2732102132.8684373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-6.1878235000035557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-1.1324290233445543E-3</v>
      </c>
      <c r="AI79">
        <f t="shared" si="34"/>
        <v>-1.1324290233445543E-3</v>
      </c>
      <c r="AJ79">
        <f t="shared" si="35"/>
        <v>-6.1878235000035557</v>
      </c>
      <c r="AK79">
        <f t="shared" si="49"/>
        <v>-0.43314764500024894</v>
      </c>
      <c r="AL79">
        <f t="shared" si="26"/>
        <v>-6.6221035740271494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-3.2293692876578616E-7</v>
      </c>
      <c r="AR79">
        <f t="shared" si="36"/>
        <v>-3.2293692876578616E-7</v>
      </c>
      <c r="AS79">
        <f t="shared" si="36"/>
        <v>-1.764593343725974E-3</v>
      </c>
      <c r="AT79">
        <f t="shared" si="36"/>
        <v>-1.2352153406081819E-4</v>
      </c>
      <c r="AU79">
        <f t="shared" si="23"/>
        <v>-1.888437814715558E-3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35098.446924080999</v>
      </c>
      <c r="AO81" s="8">
        <f t="shared" si="50"/>
        <v>-3509.8446924080999</v>
      </c>
      <c r="AP81" s="8">
        <f t="shared" si="50"/>
        <v>-487.96889397301959</v>
      </c>
      <c r="AQ81" s="8">
        <f t="shared" si="50"/>
        <v>-19373.732570062977</v>
      </c>
      <c r="AR81" s="8">
        <f t="shared" si="50"/>
        <v>11726.900767636884</v>
      </c>
      <c r="AS81" s="8">
        <f t="shared" si="50"/>
        <v>-1640.2373261987325</v>
      </c>
      <c r="AT81" s="8">
        <f t="shared" si="50"/>
        <v>758.18381331021089</v>
      </c>
      <c r="AU81" s="8">
        <f t="shared" si="50"/>
        <v>10844.847254748367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8332-414B-4DDD-A7EB-195C42E73DCC}">
  <sheetPr codeName="Sheet8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56955.357231678958</v>
      </c>
      <c r="K3">
        <v>1</v>
      </c>
      <c r="L3" s="2">
        <v>0</v>
      </c>
      <c r="O3">
        <f>$C$3</f>
        <v>56955.357231678958</v>
      </c>
      <c r="P3" s="2">
        <f>O3*C5</f>
        <v>5695.5357231678963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56955.357231678958</v>
      </c>
      <c r="AF3">
        <f t="shared" ref="AF3:AG34" si="4">-$Z3*P3</f>
        <v>-5695.5357231678963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50986.671766711064</v>
      </c>
      <c r="AJ3">
        <f t="shared" ref="AJ3:AJ66" si="7">AB3-AC3</f>
        <v>0</v>
      </c>
      <c r="AL3">
        <f t="shared" ref="AL3:AL34" si="8">SUM(AI3:AK3)</f>
        <v>50986.671766711064</v>
      </c>
      <c r="AN3">
        <f t="shared" ref="AN3:AU34" si="9">AE3*$K3</f>
        <v>56955.357231678958</v>
      </c>
      <c r="AO3">
        <f t="shared" si="9"/>
        <v>-5695.5357231678963</v>
      </c>
      <c r="AP3">
        <f t="shared" si="9"/>
        <v>-273.14974180000002</v>
      </c>
      <c r="AQ3">
        <f t="shared" si="9"/>
        <v>0</v>
      </c>
      <c r="AR3">
        <f t="shared" si="9"/>
        <v>50986.671766711064</v>
      </c>
      <c r="AS3">
        <f t="shared" si="9"/>
        <v>0</v>
      </c>
      <c r="AT3">
        <f t="shared" si="9"/>
        <v>0</v>
      </c>
      <c r="AU3">
        <f t="shared" si="9"/>
        <v>50986.671766711064</v>
      </c>
      <c r="AW3">
        <v>0</v>
      </c>
      <c r="AX3">
        <f>IF(Z3&gt;0, (R3*SUMPRODUCT(K3:$K$98, X3:$X$98)-K3*$AZ$3)/Z3, 0)</f>
        <v>0</v>
      </c>
      <c r="AZ3">
        <f>C6*ABS(SUMPRODUCT(X4:X69, K4:K69))/1</f>
        <v>31335.224316507774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2130.5895475971956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2101.8776269772461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-2101.8776269772461</v>
      </c>
      <c r="AK4">
        <f>G4*SUM(AB4, AE4:AF4)</f>
        <v>0</v>
      </c>
      <c r="AL4">
        <f t="shared" si="8"/>
        <v>-3839.9001269772461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-1621.4408993376248</v>
      </c>
      <c r="AR4">
        <f t="shared" si="9"/>
        <v>-1621.4408993376248</v>
      </c>
      <c r="AS4">
        <f t="shared" si="9"/>
        <v>-1960.8896603948558</v>
      </c>
      <c r="AT4">
        <f t="shared" si="9"/>
        <v>0</v>
      </c>
      <c r="AU4">
        <f t="shared" si="9"/>
        <v>-3582.3305597324807</v>
      </c>
      <c r="AW4">
        <v>1</v>
      </c>
      <c r="AX4">
        <f>IF(Z4&gt;0, (R4*SUMPRODUCT(K4:$K$98, X4:$X$98)-K4*$AZ$3)/Z4, 0)</f>
        <v>2130.5895475971956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500000</v>
      </c>
      <c r="S5">
        <f t="shared" si="1"/>
        <v>2999.4881748839703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2101.8776269772461</v>
      </c>
      <c r="AC5">
        <f t="shared" si="2"/>
        <v>2918.7818685628808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-1782.70403202648</v>
      </c>
      <c r="AI5">
        <f t="shared" si="6"/>
        <v>-1807.0313647111286</v>
      </c>
      <c r="AJ5">
        <f t="shared" si="7"/>
        <v>-816.90424158563474</v>
      </c>
      <c r="AK5">
        <f>G5*SUM(AB5, AE5:AF5)</f>
        <v>86.176982706067093</v>
      </c>
      <c r="AL5">
        <f t="shared" si="8"/>
        <v>-2537.7586235906965</v>
      </c>
      <c r="AN5">
        <f t="shared" si="9"/>
        <v>0</v>
      </c>
      <c r="AO5">
        <f t="shared" si="9"/>
        <v>0</v>
      </c>
      <c r="AP5">
        <f t="shared" si="9"/>
        <v>-20.802497227225611</v>
      </c>
      <c r="AQ5">
        <f t="shared" si="9"/>
        <v>-1524.4045109226627</v>
      </c>
      <c r="AR5">
        <f t="shared" si="9"/>
        <v>-1545.207008149888</v>
      </c>
      <c r="AS5">
        <f t="shared" si="9"/>
        <v>-698.5413666504237</v>
      </c>
      <c r="AT5">
        <f t="shared" si="9"/>
        <v>73.690628850769116</v>
      </c>
      <c r="AU5">
        <f t="shared" si="9"/>
        <v>-2170.057745949543</v>
      </c>
      <c r="AW5">
        <v>2</v>
      </c>
      <c r="AX5">
        <f>IF(Z5&gt;0, (R5*SUMPRODUCT(K5:$K$98, X5:$X$98)-K5*$AZ$3)/Z5, 0)</f>
        <v>2999.4881748839703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500000</v>
      </c>
      <c r="S6">
        <f t="shared" si="1"/>
        <v>4185.7330006445472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2918.7818685628808</v>
      </c>
      <c r="AC6">
        <f t="shared" si="2"/>
        <v>4017.0725926640262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-1828.2447866367954</v>
      </c>
      <c r="AI6">
        <f t="shared" si="6"/>
        <v>-1852.2374337552658</v>
      </c>
      <c r="AJ6">
        <f t="shared" si="7"/>
        <v>-1098.2907241011453</v>
      </c>
      <c r="AK6">
        <f>G6*SUM(AB6, AE6:AF6)</f>
        <v>170.74873931092853</v>
      </c>
      <c r="AL6">
        <f t="shared" si="8"/>
        <v>-2779.7794185454823</v>
      </c>
      <c r="AN6">
        <f t="shared" si="9"/>
        <v>0</v>
      </c>
      <c r="AO6">
        <f t="shared" si="9"/>
        <v>0</v>
      </c>
      <c r="AP6">
        <f t="shared" si="9"/>
        <v>-18.508168620827529</v>
      </c>
      <c r="AQ6">
        <f t="shared" si="9"/>
        <v>-1410.3263647458657</v>
      </c>
      <c r="AR6">
        <f t="shared" si="9"/>
        <v>-1428.8345333666932</v>
      </c>
      <c r="AS6">
        <f t="shared" si="9"/>
        <v>-847.23247985029889</v>
      </c>
      <c r="AT6">
        <f t="shared" si="9"/>
        <v>131.71729002455601</v>
      </c>
      <c r="AU6">
        <f t="shared" si="9"/>
        <v>-2144.3497231924357</v>
      </c>
      <c r="AW6">
        <v>3</v>
      </c>
      <c r="AX6">
        <f>IF(Z6&gt;0, (R6*SUMPRODUCT(K6:$K$98, X6:$X$98)-K6*$AZ$3)/Z6, 0)</f>
        <v>4185.7330006445472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500000</v>
      </c>
      <c r="S7">
        <f t="shared" si="1"/>
        <v>5057.5489950112878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4017.0725926640262</v>
      </c>
      <c r="AC7">
        <f t="shared" si="2"/>
        <v>4786.2344962068746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-1877.1386446666527</v>
      </c>
      <c r="AI7">
        <f t="shared" si="6"/>
        <v>-1900.797508381705</v>
      </c>
      <c r="AJ7">
        <f t="shared" si="7"/>
        <v>-769.16190354284845</v>
      </c>
      <c r="AK7">
        <f>G7*SUM(AB7, AE7:AF7)</f>
        <v>197.23826429980369</v>
      </c>
      <c r="AL7">
        <f t="shared" si="8"/>
        <v>-2472.7211476247498</v>
      </c>
      <c r="AN7">
        <f t="shared" si="9"/>
        <v>0</v>
      </c>
      <c r="AO7">
        <f t="shared" si="9"/>
        <v>0</v>
      </c>
      <c r="AP7">
        <f t="shared" si="9"/>
        <v>-16.605117601454612</v>
      </c>
      <c r="AQ7">
        <f t="shared" si="9"/>
        <v>-1317.4811911653117</v>
      </c>
      <c r="AR7">
        <f t="shared" si="9"/>
        <v>-1334.0863087667663</v>
      </c>
      <c r="AS7">
        <f t="shared" si="9"/>
        <v>-539.84096686612349</v>
      </c>
      <c r="AT7">
        <f t="shared" si="9"/>
        <v>138.4328771512933</v>
      </c>
      <c r="AU7">
        <f t="shared" si="9"/>
        <v>-1735.4943984815964</v>
      </c>
      <c r="AW7">
        <v>4</v>
      </c>
      <c r="AX7">
        <f>IF(Z7&gt;0, (R7*SUMPRODUCT(K7:$K$98, X7:$X$98)-K7*$AZ$3)/Z7, 0)</f>
        <v>5057.5489950112878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500000</v>
      </c>
      <c r="S8">
        <f t="shared" si="1"/>
        <v>5286.5198364208563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4786.2344962068746</v>
      </c>
      <c r="AC8">
        <f t="shared" si="2"/>
        <v>4932.4776834878539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-1930.8722639083874</v>
      </c>
      <c r="AI8">
        <f t="shared" si="6"/>
        <v>-1954.1979953730938</v>
      </c>
      <c r="AJ8">
        <f t="shared" si="7"/>
        <v>-146.24318728097933</v>
      </c>
      <c r="AK8">
        <f t="shared" ref="AK8:AK69" si="22">G8*SUM(AB8:AB8, AE8:AF8)</f>
        <v>101.94679476920642</v>
      </c>
      <c r="AL8">
        <f t="shared" si="8"/>
        <v>-1998.4943878848667</v>
      </c>
      <c r="AN8">
        <f t="shared" si="9"/>
        <v>0</v>
      </c>
      <c r="AO8">
        <f t="shared" si="9"/>
        <v>0</v>
      </c>
      <c r="AP8">
        <f t="shared" si="9"/>
        <v>-15.281720062059497</v>
      </c>
      <c r="AQ8">
        <f t="shared" si="9"/>
        <v>-1264.9999618356869</v>
      </c>
      <c r="AR8">
        <f t="shared" si="9"/>
        <v>-1280.2816818977465</v>
      </c>
      <c r="AS8">
        <f t="shared" si="9"/>
        <v>-95.810390872104591</v>
      </c>
      <c r="AT8">
        <f t="shared" si="9"/>
        <v>66.789861713211465</v>
      </c>
      <c r="AU8">
        <f t="shared" si="9"/>
        <v>-1309.3022110566396</v>
      </c>
      <c r="AW8">
        <v>5</v>
      </c>
      <c r="AX8">
        <f>IF(Z8&gt;0, (R8*SUMPRODUCT(K8:$K$98, X8:$X$98)-K8*$AZ$3)/Z8, 0)</f>
        <v>5286.5198364208563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500000</v>
      </c>
      <c r="S9">
        <f t="shared" si="1"/>
        <v>5169.3916658384669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4932.4776834878539</v>
      </c>
      <c r="AC9">
        <f t="shared" si="2"/>
        <v>4754.3006556201872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-1998.4054519048486</v>
      </c>
      <c r="AI9">
        <f t="shared" si="6"/>
        <v>-2021.3980057823128</v>
      </c>
      <c r="AJ9">
        <f t="shared" si="7"/>
        <v>178.17702786766677</v>
      </c>
      <c r="AK9">
        <f t="shared" si="22"/>
        <v>29.101618332578337</v>
      </c>
      <c r="AL9">
        <f t="shared" si="8"/>
        <v>-1814.1193595820678</v>
      </c>
      <c r="AN9">
        <f t="shared" si="9"/>
        <v>0</v>
      </c>
      <c r="AO9">
        <f t="shared" si="9"/>
        <v>0</v>
      </c>
      <c r="AP9">
        <f t="shared" si="9"/>
        <v>-14.265972785473149</v>
      </c>
      <c r="AQ9">
        <f t="shared" si="9"/>
        <v>-1239.931759784143</v>
      </c>
      <c r="AR9">
        <f t="shared" si="9"/>
        <v>-1254.1977325696162</v>
      </c>
      <c r="AS9">
        <f t="shared" si="9"/>
        <v>110.55181795389912</v>
      </c>
      <c r="AT9">
        <f t="shared" si="9"/>
        <v>18.056406319991577</v>
      </c>
      <c r="AU9">
        <f t="shared" si="9"/>
        <v>-1125.5895082957256</v>
      </c>
      <c r="AW9">
        <v>6</v>
      </c>
      <c r="AX9">
        <f>IF(Z9&gt;0, (R9*SUMPRODUCT(K9:$K$98, X9:$X$98)-K9*$AZ$3)/Z9, 0)</f>
        <v>5169.3916658384669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500000</v>
      </c>
      <c r="S10">
        <f t="shared" si="1"/>
        <v>4978.3545290811635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4754.3006556201872</v>
      </c>
      <c r="AC10">
        <f t="shared" si="2"/>
        <v>4512.2124084523348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-2069.453548911627</v>
      </c>
      <c r="AI10">
        <f t="shared" si="6"/>
        <v>-2092.1127045728708</v>
      </c>
      <c r="AJ10">
        <f t="shared" si="7"/>
        <v>242.08824716785239</v>
      </c>
      <c r="AK10">
        <f t="shared" si="22"/>
        <v>19.492632688042768</v>
      </c>
      <c r="AL10">
        <f t="shared" si="8"/>
        <v>-1830.5318247169757</v>
      </c>
      <c r="AN10">
        <f t="shared" si="9"/>
        <v>0</v>
      </c>
      <c r="AO10">
        <f t="shared" si="9"/>
        <v>0</v>
      </c>
      <c r="AP10">
        <f t="shared" si="9"/>
        <v>-13.337550841985683</v>
      </c>
      <c r="AQ10">
        <f t="shared" si="9"/>
        <v>-1218.1143170725447</v>
      </c>
      <c r="AR10">
        <f t="shared" si="9"/>
        <v>-1231.4518679145303</v>
      </c>
      <c r="AS10">
        <f t="shared" si="9"/>
        <v>142.49711476986181</v>
      </c>
      <c r="AT10">
        <f t="shared" si="9"/>
        <v>11.473683459688585</v>
      </c>
      <c r="AU10">
        <f t="shared" si="9"/>
        <v>-1077.48106968498</v>
      </c>
      <c r="AW10">
        <v>7</v>
      </c>
      <c r="AX10">
        <f>IF(Z10&gt;0, (R10*SUMPRODUCT(K10:$K$98, X10:$X$98)-K10*$AZ$3)/Z10, 0)</f>
        <v>4978.3545290811635</v>
      </c>
    </row>
    <row r="11" spans="1:52" x14ac:dyDescent="0.25">
      <c r="A11" t="s">
        <v>33</v>
      </c>
      <c r="C11" s="12">
        <f>AU71</f>
        <v>17346.338998501287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500000</v>
      </c>
      <c r="S11">
        <f t="shared" si="1"/>
        <v>4717.0513680288659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4512.2124084523348</v>
      </c>
      <c r="AC11">
        <f t="shared" si="2"/>
        <v>4212.4637188425768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-2136.7765061798236</v>
      </c>
      <c r="AI11">
        <f t="shared" si="6"/>
        <v>-2159.102231459146</v>
      </c>
      <c r="AJ11">
        <f t="shared" si="7"/>
        <v>299.748689609758</v>
      </c>
      <c r="AK11">
        <f t="shared" si="22"/>
        <v>10.829309780285602</v>
      </c>
      <c r="AL11">
        <f t="shared" si="8"/>
        <v>-1848.5242320691023</v>
      </c>
      <c r="AN11">
        <f t="shared" si="9"/>
        <v>0</v>
      </c>
      <c r="AO11">
        <f t="shared" si="9"/>
        <v>0</v>
      </c>
      <c r="AP11">
        <f t="shared" si="9"/>
        <v>-12.486970969064833</v>
      </c>
      <c r="AQ11">
        <f t="shared" si="9"/>
        <v>-1195.1175545799351</v>
      </c>
      <c r="AR11">
        <f t="shared" si="9"/>
        <v>-1207.6045255489998</v>
      </c>
      <c r="AS11">
        <f t="shared" si="9"/>
        <v>167.65203093486568</v>
      </c>
      <c r="AT11">
        <f t="shared" si="9"/>
        <v>6.0569264894914205</v>
      </c>
      <c r="AU11">
        <f t="shared" si="9"/>
        <v>-1033.8955681246428</v>
      </c>
      <c r="AW11">
        <v>8</v>
      </c>
      <c r="AX11">
        <f>IF(Z11&gt;0, (R11*SUMPRODUCT(K11:$K$98, X11:$X$98)-K11*$AZ$3)/Z11, 0)</f>
        <v>4717.0513680288659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500000</v>
      </c>
      <c r="S12">
        <f t="shared" si="1"/>
        <v>4420.2665876723322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4212.4637188425768</v>
      </c>
      <c r="AC12">
        <f t="shared" si="2"/>
        <v>3888.402917378211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-2211.305488545664</v>
      </c>
      <c r="AI12">
        <f t="shared" si="6"/>
        <v>-2233.2973912977659</v>
      </c>
      <c r="AJ12">
        <f t="shared" si="7"/>
        <v>324.0608014643658</v>
      </c>
      <c r="AK12">
        <f t="shared" si="22"/>
        <v>9.6886665533379261</v>
      </c>
      <c r="AL12">
        <f t="shared" si="8"/>
        <v>-1899.5479232800622</v>
      </c>
      <c r="AN12">
        <f t="shared" si="9"/>
        <v>0</v>
      </c>
      <c r="AO12">
        <f t="shared" si="9"/>
        <v>0</v>
      </c>
      <c r="AP12">
        <f t="shared" si="9"/>
        <v>-11.688930102127859</v>
      </c>
      <c r="AQ12">
        <f t="shared" si="9"/>
        <v>-1175.3323748938242</v>
      </c>
      <c r="AR12">
        <f t="shared" si="9"/>
        <v>-1187.0213049959521</v>
      </c>
      <c r="AS12">
        <f t="shared" si="9"/>
        <v>172.24176097243196</v>
      </c>
      <c r="AT12">
        <f t="shared" si="9"/>
        <v>5.1496292704353204</v>
      </c>
      <c r="AU12">
        <f t="shared" si="9"/>
        <v>-1009.6299147530848</v>
      </c>
      <c r="AW12">
        <v>9</v>
      </c>
      <c r="AX12">
        <f>IF(Z12&gt;0, (R12*SUMPRODUCT(K12:$K$98, X12:$X$98)-K12*$AZ$3)/Z12, 0)</f>
        <v>4420.2665876723322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500000</v>
      </c>
      <c r="S13">
        <f t="shared" si="1"/>
        <v>4082.0917190862274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3888.402917378211</v>
      </c>
      <c r="AC13">
        <f t="shared" si="2"/>
        <v>3536.3217322787441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-2288.9792556045277</v>
      </c>
      <c r="AI13">
        <f t="shared" si="6"/>
        <v>-2310.6367903663286</v>
      </c>
      <c r="AJ13">
        <f t="shared" si="7"/>
        <v>352.08118509946689</v>
      </c>
      <c r="AK13">
        <f t="shared" si="22"/>
        <v>7.7768058347564217</v>
      </c>
      <c r="AL13">
        <f t="shared" si="8"/>
        <v>-1950.7787994321052</v>
      </c>
      <c r="AN13">
        <f t="shared" si="9"/>
        <v>0</v>
      </c>
      <c r="AO13">
        <f t="shared" si="9"/>
        <v>0</v>
      </c>
      <c r="AP13">
        <f t="shared" si="9"/>
        <v>-10.942214791555099</v>
      </c>
      <c r="AQ13">
        <f t="shared" si="9"/>
        <v>-1156.4798553349387</v>
      </c>
      <c r="AR13">
        <f t="shared" si="9"/>
        <v>-1167.422070126494</v>
      </c>
      <c r="AS13">
        <f t="shared" si="9"/>
        <v>177.88487904074469</v>
      </c>
      <c r="AT13">
        <f t="shared" si="9"/>
        <v>3.9291397092070808</v>
      </c>
      <c r="AU13">
        <f t="shared" si="9"/>
        <v>-985.60805137654211</v>
      </c>
      <c r="AW13">
        <v>10</v>
      </c>
      <c r="AX13">
        <f>IF(Z13&gt;0, (R13*SUMPRODUCT(K13:$K$98, X13:$X$98)-K13*$AZ$3)/Z13, 0)</f>
        <v>4082.0917190862274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500000</v>
      </c>
      <c r="S14">
        <f t="shared" si="1"/>
        <v>4779.1813971012507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3536.3217322787441</v>
      </c>
      <c r="AC14">
        <f t="shared" si="2"/>
        <v>4076.1011965750313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-2375.7393022714473</v>
      </c>
      <c r="AI14">
        <f t="shared" si="6"/>
        <v>-2397.0614747205163</v>
      </c>
      <c r="AJ14">
        <f t="shared" si="7"/>
        <v>-539.77946429628719</v>
      </c>
      <c r="AK14">
        <f t="shared" si="22"/>
        <v>247.54252125951211</v>
      </c>
      <c r="AL14">
        <f t="shared" si="8"/>
        <v>-2689.2984177572916</v>
      </c>
      <c r="AN14">
        <f t="shared" si="9"/>
        <v>0</v>
      </c>
      <c r="AO14">
        <f t="shared" si="9"/>
        <v>0</v>
      </c>
      <c r="AP14">
        <f t="shared" si="9"/>
        <v>-9.6185508269639435</v>
      </c>
      <c r="AQ14">
        <f t="shared" si="9"/>
        <v>-1071.7092399987339</v>
      </c>
      <c r="AR14">
        <f t="shared" si="9"/>
        <v>-1081.3277908256978</v>
      </c>
      <c r="AS14">
        <f t="shared" si="9"/>
        <v>-243.49752470517529</v>
      </c>
      <c r="AT14">
        <f t="shared" si="9"/>
        <v>111.66781097267473</v>
      </c>
      <c r="AU14">
        <f t="shared" si="9"/>
        <v>-1213.1575045581985</v>
      </c>
      <c r="AW14">
        <v>11</v>
      </c>
      <c r="AX14">
        <f>IF(Z14&gt;0, (R14*SUMPRODUCT(K14:$K$98, X14:$X$98)-K14*$AZ$3)/Z14, 0)</f>
        <v>4779.1813971012507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500000</v>
      </c>
      <c r="S15">
        <f t="shared" si="1"/>
        <v>5383.4697149902859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4076.1011965750313</v>
      </c>
      <c r="AC15">
        <f t="shared" si="2"/>
        <v>4518.9092062470299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-2476.7178793927219</v>
      </c>
      <c r="AI15">
        <f t="shared" si="6"/>
        <v>-2497.7029942233307</v>
      </c>
      <c r="AJ15">
        <f t="shared" si="7"/>
        <v>-442.80800967199866</v>
      </c>
      <c r="AK15">
        <f t="shared" si="22"/>
        <v>285.32708376025221</v>
      </c>
      <c r="AL15">
        <f t="shared" si="8"/>
        <v>-2655.1839201350772</v>
      </c>
      <c r="AN15">
        <f t="shared" si="9"/>
        <v>0</v>
      </c>
      <c r="AO15">
        <f t="shared" si="9"/>
        <v>0</v>
      </c>
      <c r="AP15">
        <f t="shared" si="9"/>
        <v>-8.4522341578108247</v>
      </c>
      <c r="AQ15">
        <f t="shared" si="9"/>
        <v>-997.55467761034345</v>
      </c>
      <c r="AR15">
        <f t="shared" si="9"/>
        <v>-1006.0069117681543</v>
      </c>
      <c r="AS15">
        <f t="shared" si="9"/>
        <v>-178.35103667113557</v>
      </c>
      <c r="AT15">
        <f t="shared" si="9"/>
        <v>114.92199794824732</v>
      </c>
      <c r="AU15">
        <f t="shared" si="9"/>
        <v>-1069.4359504910426</v>
      </c>
      <c r="AW15">
        <v>12</v>
      </c>
      <c r="AX15">
        <f>IF(Z15&gt;0, (R15*SUMPRODUCT(K15:$K$98, X15:$X$98)-K15*$AZ$3)/Z15, 0)</f>
        <v>5383.4697149902859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500000</v>
      </c>
      <c r="S16">
        <f t="shared" si="1"/>
        <v>5901.3553060331569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4518.9092062470299</v>
      </c>
      <c r="AC16">
        <f t="shared" si="2"/>
        <v>4873.6020729855645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-2583.0023837964791</v>
      </c>
      <c r="AI16">
        <f t="shared" si="6"/>
        <v>-2603.6484973595921</v>
      </c>
      <c r="AJ16">
        <f t="shared" si="7"/>
        <v>-354.69286673853458</v>
      </c>
      <c r="AK16">
        <f t="shared" si="22"/>
        <v>316.3236444372921</v>
      </c>
      <c r="AL16">
        <f t="shared" si="8"/>
        <v>-2642.0177196608347</v>
      </c>
      <c r="AN16">
        <f t="shared" si="9"/>
        <v>0</v>
      </c>
      <c r="AO16">
        <f t="shared" si="9"/>
        <v>0</v>
      </c>
      <c r="AP16">
        <f t="shared" si="9"/>
        <v>-7.4247264792887302</v>
      </c>
      <c r="AQ16">
        <f t="shared" si="9"/>
        <v>-928.89570409531939</v>
      </c>
      <c r="AR16">
        <f t="shared" si="9"/>
        <v>-936.32043057460817</v>
      </c>
      <c r="AS16">
        <f t="shared" si="9"/>
        <v>-127.55415258363861</v>
      </c>
      <c r="AT16">
        <f t="shared" si="9"/>
        <v>113.7558665314525</v>
      </c>
      <c r="AU16">
        <f t="shared" si="9"/>
        <v>-950.11871662679437</v>
      </c>
      <c r="AW16">
        <v>13</v>
      </c>
      <c r="AX16">
        <f>IF(Z16&gt;0, (R16*SUMPRODUCT(K16:$K$98, X16:$X$98)-K16*$AZ$3)/Z16, 0)</f>
        <v>5901.3553060331569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500000</v>
      </c>
      <c r="S17">
        <f t="shared" si="1"/>
        <v>6343.3498830977269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4873.6020729855645</v>
      </c>
      <c r="AC17">
        <f t="shared" si="2"/>
        <v>5152.0702477731575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-2692.9324657661418</v>
      </c>
      <c r="AI17">
        <f t="shared" si="6"/>
        <v>-2713.2374715703354</v>
      </c>
      <c r="AJ17">
        <f t="shared" si="7"/>
        <v>-278.46817478759294</v>
      </c>
      <c r="AK17">
        <f t="shared" si="22"/>
        <v>341.15214510898954</v>
      </c>
      <c r="AL17">
        <f t="shared" si="8"/>
        <v>-2650.553501248939</v>
      </c>
      <c r="AN17">
        <f t="shared" si="9"/>
        <v>0</v>
      </c>
      <c r="AO17">
        <f t="shared" si="9"/>
        <v>0</v>
      </c>
      <c r="AP17">
        <f t="shared" si="9"/>
        <v>-6.519694450156984</v>
      </c>
      <c r="AQ17">
        <f t="shared" si="9"/>
        <v>-864.66839857180287</v>
      </c>
      <c r="AR17">
        <f t="shared" si="9"/>
        <v>-871.18809302195984</v>
      </c>
      <c r="AS17">
        <f t="shared" si="9"/>
        <v>-89.412799543897208</v>
      </c>
      <c r="AT17">
        <f t="shared" si="9"/>
        <v>109.53987251098857</v>
      </c>
      <c r="AU17">
        <f t="shared" si="9"/>
        <v>-851.06102005486855</v>
      </c>
      <c r="AW17">
        <v>14</v>
      </c>
      <c r="AX17">
        <f>IF(Z17&gt;0, (R17*SUMPRODUCT(K17:$K$98, X17:$X$98)-K17*$AZ$3)/Z17, 0)</f>
        <v>6343.3498830977269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500000</v>
      </c>
      <c r="S18">
        <f t="shared" si="1"/>
        <v>6719.8188419086737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5152.0702477731575</v>
      </c>
      <c r="AC18">
        <f t="shared" si="2"/>
        <v>5365.40531248968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-2816.6478657398329</v>
      </c>
      <c r="AI18">
        <f t="shared" si="6"/>
        <v>-2836.6089890926974</v>
      </c>
      <c r="AJ18">
        <f t="shared" si="7"/>
        <v>-213.33506471652254</v>
      </c>
      <c r="AK18">
        <f t="shared" si="22"/>
        <v>360.64491734412104</v>
      </c>
      <c r="AL18">
        <f t="shared" si="8"/>
        <v>-2689.2991364650989</v>
      </c>
      <c r="AN18">
        <f t="shared" si="9"/>
        <v>0</v>
      </c>
      <c r="AO18">
        <f t="shared" si="9"/>
        <v>0</v>
      </c>
      <c r="AP18">
        <f t="shared" si="9"/>
        <v>-5.7225695615911336</v>
      </c>
      <c r="AQ18">
        <f t="shared" si="9"/>
        <v>-807.49279773827698</v>
      </c>
      <c r="AR18">
        <f t="shared" si="9"/>
        <v>-813.21536729986803</v>
      </c>
      <c r="AS18">
        <f t="shared" si="9"/>
        <v>-61.160122413233537</v>
      </c>
      <c r="AT18">
        <f t="shared" si="9"/>
        <v>103.3917575705905</v>
      </c>
      <c r="AU18">
        <f t="shared" si="9"/>
        <v>-770.98373214251114</v>
      </c>
      <c r="AW18">
        <v>15</v>
      </c>
      <c r="AX18">
        <f>IF(Z18&gt;0, (R18*SUMPRODUCT(K18:$K$98, X18:$X$98)-K18*$AZ$3)/Z18, 0)</f>
        <v>6719.8188419086737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500000</v>
      </c>
      <c r="S19">
        <f t="shared" si="1"/>
        <v>7036.4094056692838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5365.40531248968</v>
      </c>
      <c r="AC19">
        <f t="shared" si="2"/>
        <v>5520.4156069731189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-2955.1992002528095</v>
      </c>
      <c r="AI19">
        <f t="shared" si="6"/>
        <v>-2974.8129524121327</v>
      </c>
      <c r="AJ19">
        <f t="shared" si="7"/>
        <v>-155.01029448343888</v>
      </c>
      <c r="AK19">
        <f t="shared" si="22"/>
        <v>375.57837187427765</v>
      </c>
      <c r="AL19">
        <f t="shared" si="8"/>
        <v>-2754.2448750212939</v>
      </c>
      <c r="AN19">
        <f t="shared" si="9"/>
        <v>0</v>
      </c>
      <c r="AO19">
        <f t="shared" si="9"/>
        <v>0</v>
      </c>
      <c r="AP19">
        <f t="shared" si="9"/>
        <v>-5.0205207066481279</v>
      </c>
      <c r="AQ19">
        <f t="shared" si="9"/>
        <v>-756.44061659496253</v>
      </c>
      <c r="AR19">
        <f t="shared" si="9"/>
        <v>-761.46113730161073</v>
      </c>
      <c r="AS19">
        <f t="shared" si="9"/>
        <v>-39.677894717753134</v>
      </c>
      <c r="AT19">
        <f t="shared" si="9"/>
        <v>96.136576910282898</v>
      </c>
      <c r="AU19">
        <f t="shared" si="9"/>
        <v>-705.00245510908098</v>
      </c>
      <c r="AW19">
        <v>16</v>
      </c>
      <c r="AX19">
        <f>IF(Z19&gt;0, (R19*SUMPRODUCT(K19:$K$98, X19:$X$98)-K19*$AZ$3)/Z19, 0)</f>
        <v>7036.4094056692838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500000</v>
      </c>
      <c r="S20">
        <f t="shared" si="1"/>
        <v>7298.525515776927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5520.4156069731189</v>
      </c>
      <c r="AC20">
        <f t="shared" si="2"/>
        <v>5623.3527512904038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-3113.3332459540352</v>
      </c>
      <c r="AI20">
        <f t="shared" si="6"/>
        <v>-3132.5951939294673</v>
      </c>
      <c r="AJ20">
        <f t="shared" si="7"/>
        <v>-102.93714431728495</v>
      </c>
      <c r="AK20">
        <f t="shared" si="22"/>
        <v>386.42909248811839</v>
      </c>
      <c r="AL20">
        <f t="shared" si="8"/>
        <v>-2849.1032457586339</v>
      </c>
      <c r="AN20">
        <f t="shared" si="9"/>
        <v>0</v>
      </c>
      <c r="AO20">
        <f t="shared" si="9"/>
        <v>0</v>
      </c>
      <c r="AP20">
        <f t="shared" si="9"/>
        <v>-4.4022049953366942</v>
      </c>
      <c r="AQ20">
        <f t="shared" si="9"/>
        <v>-711.53401436694969</v>
      </c>
      <c r="AR20">
        <f t="shared" si="9"/>
        <v>-715.93621936228635</v>
      </c>
      <c r="AS20">
        <f t="shared" si="9"/>
        <v>-23.525679308095874</v>
      </c>
      <c r="AT20">
        <f t="shared" si="9"/>
        <v>88.316097804040737</v>
      </c>
      <c r="AU20">
        <f t="shared" si="9"/>
        <v>-651.14580086634157</v>
      </c>
      <c r="AW20">
        <v>17</v>
      </c>
      <c r="AX20">
        <f>IF(Z20&gt;0, (R20*SUMPRODUCT(K20:$K$98, X20:$X$98)-K20*$AZ$3)/Z20, 0)</f>
        <v>7298.525515776927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500000</v>
      </c>
      <c r="S21">
        <f t="shared" si="1"/>
        <v>7510.2431337511107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5623.3527512904038</v>
      </c>
      <c r="AC21">
        <f t="shared" si="2"/>
        <v>5679.1203091665329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-3294.9284030125896</v>
      </c>
      <c r="AI21">
        <f t="shared" si="6"/>
        <v>-3313.8329850881169</v>
      </c>
      <c r="AJ21">
        <f t="shared" si="7"/>
        <v>-55.767557876129104</v>
      </c>
      <c r="AK21">
        <f t="shared" si="22"/>
        <v>393.63469259032831</v>
      </c>
      <c r="AL21">
        <f t="shared" si="8"/>
        <v>-2975.9658503739174</v>
      </c>
      <c r="AN21">
        <f t="shared" si="9"/>
        <v>0</v>
      </c>
      <c r="AO21">
        <f t="shared" si="9"/>
        <v>0</v>
      </c>
      <c r="AP21">
        <f t="shared" si="9"/>
        <v>-3.8576170708706043</v>
      </c>
      <c r="AQ21">
        <f t="shared" si="9"/>
        <v>-672.35403586160703</v>
      </c>
      <c r="AR21">
        <f t="shared" si="9"/>
        <v>-676.21165293247759</v>
      </c>
      <c r="AS21">
        <f t="shared" si="9"/>
        <v>-11.379774617827374</v>
      </c>
      <c r="AT21">
        <f t="shared" si="9"/>
        <v>80.324013710363772</v>
      </c>
      <c r="AU21">
        <f t="shared" si="9"/>
        <v>-607.26741383994124</v>
      </c>
      <c r="AW21">
        <v>18</v>
      </c>
      <c r="AX21">
        <f>IF(Z21&gt;0, (R21*SUMPRODUCT(K21:$K$98, X21:$X$98)-K21*$AZ$3)/Z21, 0)</f>
        <v>7510.2431337511107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500000</v>
      </c>
      <c r="S22">
        <f t="shared" si="1"/>
        <v>7674.9296901503976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5679.1203091665329</v>
      </c>
      <c r="AC22">
        <f t="shared" si="2"/>
        <v>5691.8569628076739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-3502.3142957754353</v>
      </c>
      <c r="AI22">
        <f t="shared" si="6"/>
        <v>-3520.8547163154185</v>
      </c>
      <c r="AJ22">
        <f t="shared" si="7"/>
        <v>-12.736653641140947</v>
      </c>
      <c r="AK22">
        <f t="shared" si="22"/>
        <v>397.53842164165735</v>
      </c>
      <c r="AL22">
        <f t="shared" si="8"/>
        <v>-3136.0529483149021</v>
      </c>
      <c r="AN22">
        <f t="shared" si="9"/>
        <v>0</v>
      </c>
      <c r="AO22">
        <f t="shared" si="9"/>
        <v>0</v>
      </c>
      <c r="AP22">
        <f t="shared" si="9"/>
        <v>-3.3779529183915202</v>
      </c>
      <c r="AQ22">
        <f t="shared" si="9"/>
        <v>-638.10056363207229</v>
      </c>
      <c r="AR22">
        <f t="shared" si="9"/>
        <v>-641.47851655046372</v>
      </c>
      <c r="AS22">
        <f t="shared" si="9"/>
        <v>-2.3205415564793261</v>
      </c>
      <c r="AT22">
        <f t="shared" si="9"/>
        <v>72.429105297867579</v>
      </c>
      <c r="AU22">
        <f t="shared" si="9"/>
        <v>-571.36995280907547</v>
      </c>
      <c r="AW22">
        <v>19</v>
      </c>
      <c r="AX22">
        <f>IF(Z22&gt;0, (R22*SUMPRODUCT(K22:$K$98, X22:$X$98)-K22*$AZ$3)/Z22, 0)</f>
        <v>7674.9296901503976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500000</v>
      </c>
      <c r="S23">
        <f t="shared" si="1"/>
        <v>7796.0983653717649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5691.8569628076739</v>
      </c>
      <c r="AC23">
        <f t="shared" si="2"/>
        <v>5665.4445148030563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-3749.0547293059085</v>
      </c>
      <c r="AI23">
        <f t="shared" si="6"/>
        <v>-3767.2222929040267</v>
      </c>
      <c r="AJ23">
        <f t="shared" si="7"/>
        <v>26.412448004617545</v>
      </c>
      <c r="AK23">
        <f t="shared" si="22"/>
        <v>398.42998739653723</v>
      </c>
      <c r="AL23">
        <f t="shared" si="8"/>
        <v>-3342.3798575028718</v>
      </c>
      <c r="AN23">
        <f t="shared" si="9"/>
        <v>0</v>
      </c>
      <c r="AO23">
        <f t="shared" si="9"/>
        <v>0</v>
      </c>
      <c r="AP23">
        <f t="shared" si="9"/>
        <v>-2.9553755625051217</v>
      </c>
      <c r="AQ23">
        <f t="shared" si="9"/>
        <v>-609.87070003336203</v>
      </c>
      <c r="AR23">
        <f t="shared" si="9"/>
        <v>-612.82607559586722</v>
      </c>
      <c r="AS23">
        <f t="shared" si="9"/>
        <v>4.2965972270970587</v>
      </c>
      <c r="AT23">
        <f t="shared" si="9"/>
        <v>64.813877863233159</v>
      </c>
      <c r="AU23">
        <f t="shared" si="9"/>
        <v>-543.71560050553694</v>
      </c>
      <c r="AW23">
        <v>20</v>
      </c>
      <c r="AX23">
        <f>IF(Z23&gt;0, (R23*SUMPRODUCT(K23:$K$98, X23:$X$98)-K23*$AZ$3)/Z23, 0)</f>
        <v>7796.0983653717649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500000</v>
      </c>
      <c r="S24">
        <f t="shared" si="1"/>
        <v>7874.4544198000949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5665.4445148030563</v>
      </c>
      <c r="AC24">
        <f t="shared" si="2"/>
        <v>5601.7239180084916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-4028.1063873544022</v>
      </c>
      <c r="AI24">
        <f t="shared" si="6"/>
        <v>-4045.8908699971712</v>
      </c>
      <c r="AJ24">
        <f t="shared" si="7"/>
        <v>63.720596794564699</v>
      </c>
      <c r="AK24">
        <f t="shared" si="22"/>
        <v>396.58111603621398</v>
      </c>
      <c r="AL24">
        <f t="shared" si="8"/>
        <v>-3585.5891571663924</v>
      </c>
      <c r="AN24">
        <f t="shared" si="9"/>
        <v>0</v>
      </c>
      <c r="AO24">
        <f t="shared" si="9"/>
        <v>0</v>
      </c>
      <c r="AP24">
        <f t="shared" si="9"/>
        <v>-2.5830880006072743</v>
      </c>
      <c r="AQ24">
        <f t="shared" si="9"/>
        <v>-585.05796785576376</v>
      </c>
      <c r="AR24">
        <f t="shared" si="9"/>
        <v>-587.64105585637094</v>
      </c>
      <c r="AS24">
        <f t="shared" si="9"/>
        <v>9.2550293577696703</v>
      </c>
      <c r="AT24">
        <f t="shared" si="9"/>
        <v>57.600996479764596</v>
      </c>
      <c r="AU24">
        <f t="shared" si="9"/>
        <v>-520.78503001883666</v>
      </c>
      <c r="AW24">
        <v>21</v>
      </c>
      <c r="AX24">
        <f>IF(Z24&gt;0, (R24*SUMPRODUCT(K24:$K$98, X24:$X$98)-K24*$AZ$3)/Z24, 0)</f>
        <v>7874.4544198000949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500000</v>
      </c>
      <c r="S25">
        <f t="shared" si="1"/>
        <v>7913.238203905752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5601.7239180084916</v>
      </c>
      <c r="AC25">
        <f t="shared" si="2"/>
        <v>5504.2999709016549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-4342.1408374041357</v>
      </c>
      <c r="AI25">
        <f t="shared" si="6"/>
        <v>-4359.5303681786072</v>
      </c>
      <c r="AJ25">
        <f t="shared" si="7"/>
        <v>97.423947106836749</v>
      </c>
      <c r="AK25">
        <f t="shared" si="22"/>
        <v>392.12067426059446</v>
      </c>
      <c r="AL25">
        <f t="shared" si="8"/>
        <v>-3869.9857468111759</v>
      </c>
      <c r="AN25">
        <f t="shared" si="9"/>
        <v>0</v>
      </c>
      <c r="AO25">
        <f t="shared" si="9"/>
        <v>0</v>
      </c>
      <c r="AP25">
        <f t="shared" si="9"/>
        <v>-2.2551103950518674</v>
      </c>
      <c r="AQ25">
        <f t="shared" si="9"/>
        <v>-563.09782398409641</v>
      </c>
      <c r="AR25">
        <f t="shared" si="9"/>
        <v>-565.35293437914822</v>
      </c>
      <c r="AS25">
        <f t="shared" si="9"/>
        <v>12.634139396684789</v>
      </c>
      <c r="AT25">
        <f t="shared" si="9"/>
        <v>50.851021807786353</v>
      </c>
      <c r="AU25">
        <f t="shared" si="9"/>
        <v>-501.8677731746771</v>
      </c>
      <c r="AW25">
        <v>22</v>
      </c>
      <c r="AX25">
        <f>IF(Z25&gt;0, (R25*SUMPRODUCT(K25:$K$98, X25:$X$98)-K25*$AZ$3)/Z25, 0)</f>
        <v>7913.238203905752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500000</v>
      </c>
      <c r="S26">
        <f t="shared" si="1"/>
        <v>7915.6749449969684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5504.2999709016549</v>
      </c>
      <c r="AC26">
        <f t="shared" si="2"/>
        <v>5376.5896654433855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-4696.0813904043043</v>
      </c>
      <c r="AI26">
        <f t="shared" si="6"/>
        <v>-4713.0622218015105</v>
      </c>
      <c r="AJ26">
        <f t="shared" si="7"/>
        <v>127.71030545826943</v>
      </c>
      <c r="AK26">
        <f t="shared" si="22"/>
        <v>385.30099796311589</v>
      </c>
      <c r="AL26">
        <f t="shared" si="8"/>
        <v>-4200.050918380125</v>
      </c>
      <c r="AN26">
        <f t="shared" si="9"/>
        <v>0</v>
      </c>
      <c r="AO26">
        <f t="shared" si="9"/>
        <v>0</v>
      </c>
      <c r="AP26">
        <f t="shared" si="9"/>
        <v>-1.9661691184597385</v>
      </c>
      <c r="AQ26">
        <f t="shared" si="9"/>
        <v>-543.74782904360177</v>
      </c>
      <c r="AR26">
        <f t="shared" si="9"/>
        <v>-545.71399816206144</v>
      </c>
      <c r="AS26">
        <f t="shared" si="9"/>
        <v>14.787265289167122</v>
      </c>
      <c r="AT26">
        <f t="shared" si="9"/>
        <v>44.613064330373589</v>
      </c>
      <c r="AU26">
        <f t="shared" si="9"/>
        <v>-486.3136685425207</v>
      </c>
      <c r="AW26">
        <v>23</v>
      </c>
      <c r="AX26">
        <f>IF(Z26&gt;0, (R26*SUMPRODUCT(K26:$K$98, X26:$X$98)-K26*$AZ$3)/Z26, 0)</f>
        <v>7915.6749449969684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500000</v>
      </c>
      <c r="S27">
        <f t="shared" si="1"/>
        <v>7884.1811615756069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5376.5896654433855</v>
      </c>
      <c r="AC27">
        <f t="shared" si="2"/>
        <v>5221.5806922264146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-5077.5956385774261</v>
      </c>
      <c r="AI27">
        <f t="shared" si="6"/>
        <v>-5094.1527818787317</v>
      </c>
      <c r="AJ27">
        <f t="shared" si="7"/>
        <v>155.00897321697084</v>
      </c>
      <c r="AK27">
        <f t="shared" si="22"/>
        <v>376.36127658103703</v>
      </c>
      <c r="AL27">
        <f t="shared" si="8"/>
        <v>-4562.7825320807242</v>
      </c>
      <c r="AN27">
        <f t="shared" si="9"/>
        <v>0</v>
      </c>
      <c r="AO27">
        <f t="shared" si="9"/>
        <v>0</v>
      </c>
      <c r="AP27">
        <f t="shared" si="9"/>
        <v>-1.7117065227975954</v>
      </c>
      <c r="AQ27">
        <f t="shared" si="9"/>
        <v>-524.93074538989583</v>
      </c>
      <c r="AR27">
        <f t="shared" si="9"/>
        <v>-526.64245191269345</v>
      </c>
      <c r="AS27">
        <f t="shared" si="9"/>
        <v>16.025099603186163</v>
      </c>
      <c r="AT27">
        <f t="shared" si="9"/>
        <v>38.908889071546326</v>
      </c>
      <c r="AU27">
        <f t="shared" si="9"/>
        <v>-471.70846323796098</v>
      </c>
      <c r="AW27">
        <v>24</v>
      </c>
      <c r="AX27">
        <f>IF(Z27&gt;0, (R27*SUMPRODUCT(K27:$K$98, X27:$X$98)-K27*$AZ$3)/Z27, 0)</f>
        <v>7884.1811615756069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500000</v>
      </c>
      <c r="S28">
        <f t="shared" si="1"/>
        <v>7823.4647890866809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5221.5806922264146</v>
      </c>
      <c r="AC28">
        <f t="shared" si="2"/>
        <v>5043.7382109674381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-5484.6033899873428</v>
      </c>
      <c r="AI28">
        <f t="shared" si="6"/>
        <v>-5500.7207316861359</v>
      </c>
      <c r="AJ28">
        <f t="shared" si="7"/>
        <v>177.84248125897648</v>
      </c>
      <c r="AK28">
        <f t="shared" si="22"/>
        <v>365.51064845584904</v>
      </c>
      <c r="AL28">
        <f t="shared" si="8"/>
        <v>-4957.3676019713103</v>
      </c>
      <c r="AN28">
        <f t="shared" si="9"/>
        <v>0</v>
      </c>
      <c r="AO28">
        <f t="shared" si="9"/>
        <v>0</v>
      </c>
      <c r="AP28">
        <f t="shared" si="9"/>
        <v>-1.4877134477944693</v>
      </c>
      <c r="AQ28">
        <f t="shared" si="9"/>
        <v>-506.25707213952847</v>
      </c>
      <c r="AR28">
        <f t="shared" si="9"/>
        <v>-507.74478558732295</v>
      </c>
      <c r="AS28">
        <f t="shared" si="9"/>
        <v>16.415774753843447</v>
      </c>
      <c r="AT28">
        <f t="shared" si="9"/>
        <v>33.73851080296722</v>
      </c>
      <c r="AU28">
        <f t="shared" si="9"/>
        <v>-457.59050003051226</v>
      </c>
      <c r="AW28">
        <v>25</v>
      </c>
      <c r="AX28">
        <f>IF(Z28&gt;0, (R28*SUMPRODUCT(K28:$K$98, X28:$X$98)-K28*$AZ$3)/Z28, 0)</f>
        <v>7823.4647890866809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500000</v>
      </c>
      <c r="S29">
        <f t="shared" si="1"/>
        <v>7738.043363449191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5043.7382109674381</v>
      </c>
      <c r="AC29">
        <f t="shared" si="2"/>
        <v>4847.3813746590895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-5905.8539873698583</v>
      </c>
      <c r="AI29">
        <f t="shared" si="6"/>
        <v>-5921.5148629522946</v>
      </c>
      <c r="AJ29">
        <f t="shared" si="7"/>
        <v>196.35683630834865</v>
      </c>
      <c r="AK29">
        <f t="shared" si="22"/>
        <v>353.06167476772072</v>
      </c>
      <c r="AL29">
        <f t="shared" si="8"/>
        <v>-5372.0963518762255</v>
      </c>
      <c r="AN29">
        <f t="shared" si="9"/>
        <v>0</v>
      </c>
      <c r="AO29">
        <f t="shared" si="9"/>
        <v>0</v>
      </c>
      <c r="AP29">
        <f t="shared" si="9"/>
        <v>-1.2906957857016428</v>
      </c>
      <c r="AQ29">
        <f t="shared" si="9"/>
        <v>-486.73273804794081</v>
      </c>
      <c r="AR29">
        <f t="shared" si="9"/>
        <v>-488.0234338336424</v>
      </c>
      <c r="AS29">
        <f t="shared" si="9"/>
        <v>16.182807901310294</v>
      </c>
      <c r="AT29">
        <f t="shared" si="9"/>
        <v>29.09768443767695</v>
      </c>
      <c r="AU29">
        <f t="shared" si="9"/>
        <v>-442.74294149465521</v>
      </c>
      <c r="AW29">
        <v>26</v>
      </c>
      <c r="AX29">
        <f>IF(Z29&gt;0, (R29*SUMPRODUCT(K29:$K$98, X29:$X$98)-K29*$AZ$3)/Z29, 0)</f>
        <v>7738.043363449191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500000</v>
      </c>
      <c r="S30">
        <f t="shared" si="1"/>
        <v>7633.7155642616508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4847.3813746590895</v>
      </c>
      <c r="AC30">
        <f t="shared" si="2"/>
        <v>4637.34527574613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-6344.305267173223</v>
      </c>
      <c r="AI30">
        <f t="shared" si="6"/>
        <v>-6359.4923187364766</v>
      </c>
      <c r="AJ30">
        <f t="shared" si="7"/>
        <v>210.03609891295946</v>
      </c>
      <c r="AK30">
        <f t="shared" si="22"/>
        <v>339.31669622613629</v>
      </c>
      <c r="AL30">
        <f t="shared" si="8"/>
        <v>-5810.1395235973805</v>
      </c>
      <c r="AN30">
        <f t="shared" si="9"/>
        <v>0</v>
      </c>
      <c r="AO30">
        <f t="shared" si="9"/>
        <v>0</v>
      </c>
      <c r="AP30">
        <f t="shared" si="9"/>
        <v>-1.1175405680512298</v>
      </c>
      <c r="AQ30">
        <f t="shared" si="9"/>
        <v>-466.84627905801631</v>
      </c>
      <c r="AR30">
        <f t="shared" si="9"/>
        <v>-467.9638196260675</v>
      </c>
      <c r="AS30">
        <f t="shared" si="9"/>
        <v>15.455525406813519</v>
      </c>
      <c r="AT30">
        <f t="shared" si="9"/>
        <v>24.968649896951092</v>
      </c>
      <c r="AU30">
        <f t="shared" si="9"/>
        <v>-427.53964432230288</v>
      </c>
      <c r="AW30">
        <v>27</v>
      </c>
      <c r="AX30">
        <f>IF(Z30&gt;0, (R30*SUMPRODUCT(K30:$K$98, X30:$X$98)-K30*$AZ$3)/Z30, 0)</f>
        <v>7633.7155642616508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500000</v>
      </c>
      <c r="S31">
        <f t="shared" si="1"/>
        <v>7515.6336509957882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4637.34527574613</v>
      </c>
      <c r="AC31">
        <f t="shared" si="2"/>
        <v>4417.5495673443475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-6812.9277332912543</v>
      </c>
      <c r="AI31">
        <f t="shared" si="6"/>
        <v>-6827.6222679522107</v>
      </c>
      <c r="AJ31">
        <f t="shared" si="7"/>
        <v>219.79570840178258</v>
      </c>
      <c r="AK31">
        <f t="shared" si="22"/>
        <v>324.61416930222913</v>
      </c>
      <c r="AL31">
        <f t="shared" si="8"/>
        <v>-6283.212390248199</v>
      </c>
      <c r="AN31">
        <f t="shared" si="9"/>
        <v>0</v>
      </c>
      <c r="AO31">
        <f t="shared" si="9"/>
        <v>0</v>
      </c>
      <c r="AP31">
        <f t="shared" si="9"/>
        <v>-0.96544523846619457</v>
      </c>
      <c r="AQ31">
        <f t="shared" si="9"/>
        <v>-447.61598729606715</v>
      </c>
      <c r="AR31">
        <f t="shared" si="9"/>
        <v>-448.58143253453335</v>
      </c>
      <c r="AS31">
        <f t="shared" si="9"/>
        <v>14.440792104538305</v>
      </c>
      <c r="AT31">
        <f t="shared" si="9"/>
        <v>21.327467070066202</v>
      </c>
      <c r="AU31">
        <f t="shared" si="9"/>
        <v>-412.81317335992884</v>
      </c>
      <c r="AW31">
        <v>28</v>
      </c>
      <c r="AX31">
        <f>IF(Z31&gt;0, (R31*SUMPRODUCT(K31:$K$98, X31:$X$98)-K31*$AZ$3)/Z31, 0)</f>
        <v>7515.6336509957882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500000</v>
      </c>
      <c r="S32">
        <f t="shared" si="1"/>
        <v>7386.9947951480099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4417.5495673443475</v>
      </c>
      <c r="AC32">
        <f t="shared" si="2"/>
        <v>4190.5144467056325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-7310.4298954273927</v>
      </c>
      <c r="AI32">
        <f t="shared" si="6"/>
        <v>-7324.6119632469681</v>
      </c>
      <c r="AJ32">
        <f t="shared" si="7"/>
        <v>227.03512063871494</v>
      </c>
      <c r="AK32">
        <f t="shared" si="22"/>
        <v>309.22846971410434</v>
      </c>
      <c r="AL32">
        <f t="shared" si="8"/>
        <v>-6788.3483728941492</v>
      </c>
      <c r="AN32">
        <f t="shared" si="9"/>
        <v>0</v>
      </c>
      <c r="AO32">
        <f t="shared" si="9"/>
        <v>0</v>
      </c>
      <c r="AP32">
        <f t="shared" si="9"/>
        <v>-0.83194256061415006</v>
      </c>
      <c r="AQ32">
        <f t="shared" si="9"/>
        <v>-428.84139631579558</v>
      </c>
      <c r="AR32">
        <f t="shared" si="9"/>
        <v>-429.67333887640973</v>
      </c>
      <c r="AS32">
        <f t="shared" si="9"/>
        <v>13.318239767038968</v>
      </c>
      <c r="AT32">
        <f t="shared" si="9"/>
        <v>18.139831806025462</v>
      </c>
      <c r="AU32">
        <f t="shared" si="9"/>
        <v>-398.21526730334534</v>
      </c>
      <c r="AW32">
        <v>29</v>
      </c>
      <c r="AX32">
        <f>IF(Z32&gt;0, (R32*SUMPRODUCT(K32:$K$98, X32:$X$98)-K32*$AZ$3)/Z32, 0)</f>
        <v>7386.9947951480099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500000</v>
      </c>
      <c r="S33">
        <f t="shared" si="1"/>
        <v>7251.0899955254436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4190.5144467056325</v>
      </c>
      <c r="AC33">
        <f t="shared" si="2"/>
        <v>3958.6202527624723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-7837.6885799392358</v>
      </c>
      <c r="AI33">
        <f t="shared" si="6"/>
        <v>-7851.3369426516183</v>
      </c>
      <c r="AJ33">
        <f t="shared" si="7"/>
        <v>231.89419394316019</v>
      </c>
      <c r="AK33">
        <f t="shared" si="22"/>
        <v>293.33601126939431</v>
      </c>
      <c r="AL33">
        <f t="shared" si="8"/>
        <v>-7326.1067374390632</v>
      </c>
      <c r="AN33">
        <f t="shared" si="9"/>
        <v>0</v>
      </c>
      <c r="AO33">
        <f t="shared" si="9"/>
        <v>0</v>
      </c>
      <c r="AP33">
        <f t="shared" si="9"/>
        <v>-0.71485229796028538</v>
      </c>
      <c r="AQ33">
        <f t="shared" si="9"/>
        <v>-410.51002308015774</v>
      </c>
      <c r="AR33">
        <f t="shared" si="9"/>
        <v>-411.22487537811799</v>
      </c>
      <c r="AS33">
        <f t="shared" si="9"/>
        <v>12.145786342087515</v>
      </c>
      <c r="AT33">
        <f t="shared" si="9"/>
        <v>15.363888412797085</v>
      </c>
      <c r="AU33">
        <f t="shared" si="9"/>
        <v>-383.71520062323333</v>
      </c>
      <c r="AW33">
        <v>30</v>
      </c>
      <c r="AX33">
        <f>IF(Z33&gt;0, (R33*SUMPRODUCT(K33:$K$98, X33:$X$98)-K33*$AZ$3)/Z33, 0)</f>
        <v>7251.0899955254436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500000</v>
      </c>
      <c r="S34">
        <f t="shared" si="1"/>
        <v>7109.9891950405563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3958.6202527624723</v>
      </c>
      <c r="AC34">
        <f t="shared" si="2"/>
        <v>3723.9559460864534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-8355.6122723695989</v>
      </c>
      <c r="AI34">
        <f t="shared" si="6"/>
        <v>-8368.7063708412388</v>
      </c>
      <c r="AJ34">
        <f t="shared" si="7"/>
        <v>234.6643066760189</v>
      </c>
      <c r="AK34">
        <f t="shared" si="22"/>
        <v>277.1034176933731</v>
      </c>
      <c r="AL34">
        <f t="shared" si="8"/>
        <v>-7856.9386464718464</v>
      </c>
      <c r="AN34">
        <f t="shared" si="9"/>
        <v>0</v>
      </c>
      <c r="AO34">
        <f t="shared" si="9"/>
        <v>0</v>
      </c>
      <c r="AP34">
        <f t="shared" si="9"/>
        <v>-0.61234100404991587</v>
      </c>
      <c r="AQ34">
        <f t="shared" si="9"/>
        <v>-390.74732937101254</v>
      </c>
      <c r="AR34">
        <f t="shared" si="9"/>
        <v>-391.35967037506242</v>
      </c>
      <c r="AS34">
        <f t="shared" si="9"/>
        <v>10.973995458785295</v>
      </c>
      <c r="AT34">
        <f t="shared" si="9"/>
        <v>12.958645865045499</v>
      </c>
      <c r="AU34">
        <f t="shared" ref="AU34:AU69" si="23">AL34*$K34</f>
        <v>-367.42702905123161</v>
      </c>
      <c r="AW34">
        <v>31</v>
      </c>
      <c r="AX34">
        <f>IF(Z34&gt;0, (R34*SUMPRODUCT(K34:$K$98, X34:$X$98)-K34*$AZ$3)/Z34, 0)</f>
        <v>7109.9891950405563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500000</v>
      </c>
      <c r="S35">
        <f t="shared" si="1"/>
        <v>6968.3854577831498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3723.9559460864534</v>
      </c>
      <c r="AC35">
        <f t="shared" si="2"/>
        <v>3490.2137206477073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-8831.1277304717896</v>
      </c>
      <c r="AI35">
        <f t="shared" ref="AI35:AI66" si="25">SUM(AE35:AH35)</f>
        <v>-8843.6493315721909</v>
      </c>
      <c r="AJ35">
        <f t="shared" si="7"/>
        <v>233.74222543874612</v>
      </c>
      <c r="AK35">
        <f t="shared" si="22"/>
        <v>260.67691622605179</v>
      </c>
      <c r="AL35">
        <f t="shared" ref="AL35:AL69" si="26">SUM(AI35:AK35)</f>
        <v>-8349.2301899073937</v>
      </c>
      <c r="AN35">
        <f t="shared" ref="AN35:AT69" si="27">AE35*$K35</f>
        <v>0</v>
      </c>
      <c r="AO35">
        <f t="shared" si="27"/>
        <v>0</v>
      </c>
      <c r="AP35">
        <f t="shared" si="27"/>
        <v>-0.52282889438555391</v>
      </c>
      <c r="AQ35">
        <f t="shared" si="27"/>
        <v>-368.73629102850708</v>
      </c>
      <c r="AR35">
        <f t="shared" si="27"/>
        <v>-369.25911992289269</v>
      </c>
      <c r="AS35">
        <f t="shared" si="27"/>
        <v>9.7597095065941115</v>
      </c>
      <c r="AT35">
        <f t="shared" si="27"/>
        <v>10.884344806187972</v>
      </c>
      <c r="AU35">
        <f t="shared" si="23"/>
        <v>-348.61506561011061</v>
      </c>
      <c r="AW35">
        <v>32</v>
      </c>
      <c r="AX35">
        <f>IF(Z35&gt;0, (R35*SUMPRODUCT(K35:$K$98, X35:$X$98)-K35*$AZ$3)/Z35, 0)</f>
        <v>6968.3854577831498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500000</v>
      </c>
      <c r="S36">
        <f t="shared" si="1"/>
        <v>6895.5623270680726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3490.2137206477073</v>
      </c>
      <c r="AC36">
        <f t="shared" si="2"/>
        <v>3261.6605581301519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-11423.381804720842</v>
      </c>
      <c r="AI36">
        <f t="shared" si="25"/>
        <v>-11435.207020720003</v>
      </c>
      <c r="AJ36">
        <f t="shared" si="7"/>
        <v>228.55316251755539</v>
      </c>
      <c r="AK36">
        <f t="shared" si="22"/>
        <v>244.31496044533952</v>
      </c>
      <c r="AL36">
        <f t="shared" si="26"/>
        <v>-10962.338897757108</v>
      </c>
      <c r="AN36">
        <f t="shared" si="27"/>
        <v>0</v>
      </c>
      <c r="AO36">
        <f t="shared" si="27"/>
        <v>0</v>
      </c>
      <c r="AP36">
        <f t="shared" si="27"/>
        <v>-0.44084993013405432</v>
      </c>
      <c r="AQ36">
        <f t="shared" si="27"/>
        <v>-425.86935163495758</v>
      </c>
      <c r="AR36">
        <f t="shared" si="27"/>
        <v>-426.31020156509163</v>
      </c>
      <c r="AS36">
        <f t="shared" si="27"/>
        <v>8.5205755002643873</v>
      </c>
      <c r="AT36">
        <f t="shared" si="27"/>
        <v>9.1081831613628417</v>
      </c>
      <c r="AU36">
        <f t="shared" si="23"/>
        <v>-408.68144290346441</v>
      </c>
      <c r="AW36">
        <v>33</v>
      </c>
      <c r="AX36">
        <f>IF(Z36&gt;0, (R36*SUMPRODUCT(K36:$K$98, X36:$X$98)-K36*$AZ$3)/Z36, 0)</f>
        <v>6895.5623270680726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500000</v>
      </c>
      <c r="S37">
        <f t="shared" si="1"/>
        <v>6719.8837875582412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3261.6605581301519</v>
      </c>
      <c r="AC37">
        <f t="shared" si="2"/>
        <v>2960.9547140942595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-13826.336284583878</v>
      </c>
      <c r="AI37">
        <f t="shared" si="25"/>
        <v>-13837.351931608819</v>
      </c>
      <c r="AJ37">
        <f t="shared" si="7"/>
        <v>300.70584403589237</v>
      </c>
      <c r="AK37">
        <f t="shared" si="22"/>
        <v>228.31623906911065</v>
      </c>
      <c r="AL37">
        <f t="shared" si="26"/>
        <v>-13308.329848503816</v>
      </c>
      <c r="AN37">
        <f t="shared" si="27"/>
        <v>0</v>
      </c>
      <c r="AO37">
        <f t="shared" si="27"/>
        <v>0</v>
      </c>
      <c r="AP37">
        <f t="shared" si="27"/>
        <v>-0.36666856819773541</v>
      </c>
      <c r="AQ37">
        <f t="shared" si="27"/>
        <v>-460.22561520089351</v>
      </c>
      <c r="AR37">
        <f t="shared" si="27"/>
        <v>-460.5922837690913</v>
      </c>
      <c r="AS37">
        <f t="shared" si="27"/>
        <v>10.009342259397217</v>
      </c>
      <c r="AT37">
        <f t="shared" si="27"/>
        <v>7.5997704253074421</v>
      </c>
      <c r="AU37">
        <f t="shared" si="23"/>
        <v>-442.98317108438664</v>
      </c>
      <c r="AW37">
        <v>34</v>
      </c>
      <c r="AX37">
        <f>IF(Z37&gt;0, (R37*SUMPRODUCT(K37:$K$98, X37:$X$98)-K37*$AZ$3)/Z37, 0)</f>
        <v>6719.8837875582412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500000</v>
      </c>
      <c r="S38">
        <f t="shared" si="1"/>
        <v>6462.9763678482841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2960.9547140942595</v>
      </c>
      <c r="AC38">
        <f t="shared" si="2"/>
        <v>2612.4822306782448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-15998.42448293282</v>
      </c>
      <c r="AI38">
        <f t="shared" si="25"/>
        <v>-16008.530052263364</v>
      </c>
      <c r="AJ38">
        <f t="shared" si="7"/>
        <v>348.47248341601471</v>
      </c>
      <c r="AK38">
        <f t="shared" si="22"/>
        <v>207.2668299865982</v>
      </c>
      <c r="AL38">
        <f t="shared" si="26"/>
        <v>-15452.790738860751</v>
      </c>
      <c r="AN38">
        <f t="shared" si="27"/>
        <v>0</v>
      </c>
      <c r="AO38">
        <f t="shared" si="27"/>
        <v>0</v>
      </c>
      <c r="AP38">
        <f t="shared" si="27"/>
        <v>-0.30033533767793852</v>
      </c>
      <c r="AQ38">
        <f t="shared" si="27"/>
        <v>-475.46971993691028</v>
      </c>
      <c r="AR38">
        <f t="shared" si="27"/>
        <v>-475.77005527458823</v>
      </c>
      <c r="AS38">
        <f t="shared" si="27"/>
        <v>10.35652693627981</v>
      </c>
      <c r="AT38">
        <f t="shared" si="27"/>
        <v>6.1599254170978899</v>
      </c>
      <c r="AU38">
        <f t="shared" si="23"/>
        <v>-459.25360292121053</v>
      </c>
      <c r="AW38">
        <v>35</v>
      </c>
      <c r="AX38">
        <f>IF(Z38&gt;0, (R38*SUMPRODUCT(K38:$K$98, X38:$X$98)-K38*$AZ$3)/Z38, 0)</f>
        <v>6462.9763678482841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500000</v>
      </c>
      <c r="S39">
        <f t="shared" si="1"/>
        <v>6136.6164690820533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2612.4822306782448</v>
      </c>
      <c r="AC39">
        <f t="shared" si="2"/>
        <v>2236.7920926921192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-17840.648382407286</v>
      </c>
      <c r="AI39">
        <f t="shared" si="25"/>
        <v>-17849.760863625404</v>
      </c>
      <c r="AJ39">
        <f t="shared" si="7"/>
        <v>375.69013798612559</v>
      </c>
      <c r="AK39">
        <f t="shared" si="22"/>
        <v>182.87375614747717</v>
      </c>
      <c r="AL39">
        <f t="shared" si="26"/>
        <v>-17291.196969491801</v>
      </c>
      <c r="AN39">
        <f t="shared" si="27"/>
        <v>0</v>
      </c>
      <c r="AO39">
        <f t="shared" si="27"/>
        <v>0</v>
      </c>
      <c r="AP39">
        <f t="shared" si="27"/>
        <v>-0.24180444061242934</v>
      </c>
      <c r="AQ39">
        <f t="shared" si="27"/>
        <v>-473.41090741496845</v>
      </c>
      <c r="AR39">
        <f t="shared" si="27"/>
        <v>-473.65271185558089</v>
      </c>
      <c r="AS39">
        <f t="shared" si="27"/>
        <v>9.9691337062755263</v>
      </c>
      <c r="AT39">
        <f t="shared" si="27"/>
        <v>4.8526504746056274</v>
      </c>
      <c r="AU39">
        <f t="shared" si="23"/>
        <v>-458.83092767469975</v>
      </c>
      <c r="AW39">
        <v>36</v>
      </c>
      <c r="AX39">
        <f>IF(Z39&gt;0, (R39*SUMPRODUCT(K39:$K$98, X39:$X$98)-K39*$AZ$3)/Z39, 0)</f>
        <v>6136.6164690820533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500000</v>
      </c>
      <c r="S40">
        <f t="shared" si="1"/>
        <v>5734.9842697986687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2236.7920926921192</v>
      </c>
      <c r="AC40">
        <f t="shared" si="2"/>
        <v>1852.4700977332091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-18921.009654851576</v>
      </c>
      <c r="AI40">
        <f t="shared" si="25"/>
        <v>-18929.08496077477</v>
      </c>
      <c r="AJ40">
        <f t="shared" si="7"/>
        <v>384.32199495891018</v>
      </c>
      <c r="AK40">
        <f t="shared" si="22"/>
        <v>156.57544648844836</v>
      </c>
      <c r="AL40">
        <f t="shared" si="26"/>
        <v>-18388.18751932741</v>
      </c>
      <c r="AN40">
        <f t="shared" si="27"/>
        <v>0</v>
      </c>
      <c r="AO40">
        <f t="shared" si="27"/>
        <v>0</v>
      </c>
      <c r="AP40">
        <f t="shared" si="27"/>
        <v>-0.1913236190632932</v>
      </c>
      <c r="AQ40">
        <f t="shared" si="27"/>
        <v>-448.28469384672502</v>
      </c>
      <c r="AR40">
        <f t="shared" si="27"/>
        <v>-448.47601746578829</v>
      </c>
      <c r="AS40">
        <f t="shared" si="27"/>
        <v>9.1055219035069577</v>
      </c>
      <c r="AT40">
        <f t="shared" si="27"/>
        <v>3.7096527813985176</v>
      </c>
      <c r="AU40">
        <f t="shared" si="23"/>
        <v>-435.66084278088277</v>
      </c>
      <c r="AW40">
        <v>37</v>
      </c>
      <c r="AX40">
        <f>IF(Z40&gt;0, (R40*SUMPRODUCT(K40:$K$98, X40:$X$98)-K40*$AZ$3)/Z40, 0)</f>
        <v>5734.9842697986687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500000</v>
      </c>
      <c r="S41">
        <f t="shared" si="1"/>
        <v>5283.4940393585875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1852.4700977332091</v>
      </c>
      <c r="AC41">
        <f t="shared" si="2"/>
        <v>1483.7290757222506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-19479.327402249441</v>
      </c>
      <c r="AI41">
        <f t="shared" si="25"/>
        <v>-19486.347988743291</v>
      </c>
      <c r="AJ41">
        <f t="shared" si="7"/>
        <v>368.74102201095843</v>
      </c>
      <c r="AK41">
        <f t="shared" si="22"/>
        <v>129.67290684132465</v>
      </c>
      <c r="AL41">
        <f t="shared" si="26"/>
        <v>-18987.934059891006</v>
      </c>
      <c r="AN41">
        <f t="shared" si="27"/>
        <v>0</v>
      </c>
      <c r="AO41">
        <f t="shared" si="27"/>
        <v>0</v>
      </c>
      <c r="AP41">
        <f t="shared" si="27"/>
        <v>-0.14851317230111435</v>
      </c>
      <c r="AQ41">
        <f t="shared" si="27"/>
        <v>-412.06481956093182</v>
      </c>
      <c r="AR41">
        <f t="shared" si="27"/>
        <v>-412.21333273323296</v>
      </c>
      <c r="AS41">
        <f t="shared" si="27"/>
        <v>7.8003310669809265</v>
      </c>
      <c r="AT41">
        <f t="shared" si="27"/>
        <v>2.7430948644223485</v>
      </c>
      <c r="AU41">
        <f t="shared" si="23"/>
        <v>-401.66990680182965</v>
      </c>
      <c r="AW41">
        <v>38</v>
      </c>
      <c r="AX41">
        <f>IF(Z41&gt;0, (R41*SUMPRODUCT(K41:$K$98, X41:$X$98)-K41*$AZ$3)/Z41, 0)</f>
        <v>5283.4940393585875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500000</v>
      </c>
      <c r="S42">
        <f t="shared" si="1"/>
        <v>4777.0301916259641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1483.7290757222506</v>
      </c>
      <c r="AC42">
        <f t="shared" si="2"/>
        <v>1142.6853917289659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-19405.543312253012</v>
      </c>
      <c r="AI42">
        <f t="shared" si="25"/>
        <v>-19411.52341571631</v>
      </c>
      <c r="AJ42">
        <f t="shared" si="7"/>
        <v>341.04368399328473</v>
      </c>
      <c r="AK42">
        <f t="shared" si="22"/>
        <v>103.86103530055756</v>
      </c>
      <c r="AL42">
        <f t="shared" si="26"/>
        <v>-18966.618696422469</v>
      </c>
      <c r="AN42">
        <f t="shared" si="27"/>
        <v>0</v>
      </c>
      <c r="AO42">
        <f t="shared" si="27"/>
        <v>0</v>
      </c>
      <c r="AP42">
        <f t="shared" si="27"/>
        <v>-0.11294896505967776</v>
      </c>
      <c r="AQ42">
        <f t="shared" si="27"/>
        <v>-366.52142341543049</v>
      </c>
      <c r="AR42">
        <f t="shared" si="27"/>
        <v>-366.63437238049016</v>
      </c>
      <c r="AS42">
        <f t="shared" si="27"/>
        <v>6.4414489454224055</v>
      </c>
      <c r="AT42">
        <f t="shared" si="27"/>
        <v>1.9616711515479315</v>
      </c>
      <c r="AU42">
        <f t="shared" si="23"/>
        <v>-358.23125228351984</v>
      </c>
      <c r="AW42">
        <v>39</v>
      </c>
      <c r="AX42">
        <f>IF(Z42&gt;0, (R42*SUMPRODUCT(K42:$K$98, X42:$X$98)-K42*$AZ$3)/Z42, 0)</f>
        <v>4777.0301916259641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500000</v>
      </c>
      <c r="S43">
        <f t="shared" si="1"/>
        <v>4210.4131192082314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1142.6853917289659</v>
      </c>
      <c r="AC43">
        <f t="shared" si="2"/>
        <v>839.57569649893571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-18703.754198832117</v>
      </c>
      <c r="AI43">
        <f t="shared" si="25"/>
        <v>-18708.739313550843</v>
      </c>
      <c r="AJ43">
        <f t="shared" si="7"/>
        <v>303.10969523003018</v>
      </c>
      <c r="AK43">
        <f t="shared" si="22"/>
        <v>79.987977421027622</v>
      </c>
      <c r="AL43">
        <f t="shared" si="26"/>
        <v>-18325.641640899787</v>
      </c>
      <c r="AN43">
        <f t="shared" si="27"/>
        <v>0</v>
      </c>
      <c r="AO43">
        <f t="shared" si="27"/>
        <v>0</v>
      </c>
      <c r="AP43">
        <f t="shared" si="27"/>
        <v>-8.406799547259762E-2</v>
      </c>
      <c r="AQ43">
        <f t="shared" si="27"/>
        <v>-315.41643713877914</v>
      </c>
      <c r="AR43">
        <f t="shared" si="27"/>
        <v>-315.50050513425174</v>
      </c>
      <c r="AS43">
        <f t="shared" si="27"/>
        <v>5.1115823655149963</v>
      </c>
      <c r="AT43">
        <f t="shared" si="27"/>
        <v>1.3489015405074669</v>
      </c>
      <c r="AU43">
        <f t="shared" si="23"/>
        <v>-309.04002122822931</v>
      </c>
      <c r="AW43">
        <v>40</v>
      </c>
      <c r="AX43">
        <f>IF(Z43&gt;0, (R43*SUMPRODUCT(K43:$K$98, X43:$X$98)-K43*$AZ$3)/Z43, 0)</f>
        <v>4210.4131192082314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500000</v>
      </c>
      <c r="S44">
        <f t="shared" si="1"/>
        <v>3577.5875149916815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839.57569649893571</v>
      </c>
      <c r="AC44">
        <f t="shared" si="2"/>
        <v>580.77687381140686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-17536.485010039683</v>
      </c>
      <c r="AI44">
        <f t="shared" si="25"/>
        <v>-17540.543449360717</v>
      </c>
      <c r="AJ44">
        <f t="shared" si="7"/>
        <v>258.79882268752885</v>
      </c>
      <c r="AK44">
        <f t="shared" si="22"/>
        <v>58.770298754925506</v>
      </c>
      <c r="AL44">
        <f t="shared" si="26"/>
        <v>-17222.974327918266</v>
      </c>
      <c r="AN44">
        <f t="shared" si="27"/>
        <v>0</v>
      </c>
      <c r="AO44">
        <f t="shared" si="27"/>
        <v>0</v>
      </c>
      <c r="AP44">
        <f t="shared" si="27"/>
        <v>-6.1107788908526382E-2</v>
      </c>
      <c r="AQ44">
        <f t="shared" si="27"/>
        <v>-264.04628464860855</v>
      </c>
      <c r="AR44">
        <f t="shared" si="27"/>
        <v>-264.10739243751703</v>
      </c>
      <c r="AS44">
        <f t="shared" si="27"/>
        <v>3.8967254591187528</v>
      </c>
      <c r="AT44">
        <f t="shared" si="27"/>
        <v>0.88490247760840801</v>
      </c>
      <c r="AU44">
        <f t="shared" si="23"/>
        <v>-259.32576450078994</v>
      </c>
      <c r="AW44">
        <v>41</v>
      </c>
      <c r="AX44">
        <f>IF(Z44&gt;0, (R44*SUMPRODUCT(K44:$K$98, X44:$X$98)-K44*$AZ$3)/Z44, 0)</f>
        <v>3577.5875149916815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500000</v>
      </c>
      <c r="S45">
        <f t="shared" si="1"/>
        <v>2849.2571440779284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580.77687381140686</v>
      </c>
      <c r="AC45">
        <f t="shared" si="2"/>
        <v>367.28203063712891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-15904.855030396931</v>
      </c>
      <c r="AI45">
        <f t="shared" si="25"/>
        <v>-15908.077642573237</v>
      </c>
      <c r="AJ45">
        <f t="shared" si="7"/>
        <v>213.49484317427795</v>
      </c>
      <c r="AK45">
        <f t="shared" si="22"/>
        <v>40.654381166798487</v>
      </c>
      <c r="AL45">
        <f t="shared" si="26"/>
        <v>-15653.928418232161</v>
      </c>
      <c r="AN45">
        <f t="shared" si="27"/>
        <v>0</v>
      </c>
      <c r="AO45">
        <f t="shared" si="27"/>
        <v>0</v>
      </c>
      <c r="AP45">
        <f t="shared" si="27"/>
        <v>-4.3323898897143498E-2</v>
      </c>
      <c r="AQ45">
        <f t="shared" si="27"/>
        <v>-213.82043311857845</v>
      </c>
      <c r="AR45">
        <f t="shared" si="27"/>
        <v>-213.86375701747559</v>
      </c>
      <c r="AS45">
        <f t="shared" si="27"/>
        <v>2.8701651004591291</v>
      </c>
      <c r="AT45">
        <f t="shared" si="27"/>
        <v>0.54654615666972783</v>
      </c>
      <c r="AU45">
        <f t="shared" si="23"/>
        <v>-210.44704576034675</v>
      </c>
      <c r="AW45">
        <v>42</v>
      </c>
      <c r="AX45">
        <f>IF(Z45&gt;0, (R45*SUMPRODUCT(K45:$K$98, X45:$X$98)-K45*$AZ$3)/Z45, 0)</f>
        <v>2849.2571440779284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500000</v>
      </c>
      <c r="S46">
        <f t="shared" si="1"/>
        <v>1993.5804292035302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367.28203063712891</v>
      </c>
      <c r="AC46">
        <f t="shared" si="2"/>
        <v>198.59681312063134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-13998.641353832676</v>
      </c>
      <c r="AI46">
        <f t="shared" si="25"/>
        <v>-14001.131807819525</v>
      </c>
      <c r="AJ46">
        <f t="shared" si="7"/>
        <v>168.68521751649757</v>
      </c>
      <c r="AK46">
        <f t="shared" si="22"/>
        <v>25.709742144599026</v>
      </c>
      <c r="AL46">
        <f t="shared" si="26"/>
        <v>-13806.736848158429</v>
      </c>
      <c r="AN46">
        <f t="shared" si="27"/>
        <v>0</v>
      </c>
      <c r="AO46">
        <f t="shared" si="27"/>
        <v>0</v>
      </c>
      <c r="AP46">
        <f t="shared" si="27"/>
        <v>-2.9893721867159901E-2</v>
      </c>
      <c r="AQ46">
        <f t="shared" si="27"/>
        <v>-168.03020387416021</v>
      </c>
      <c r="AR46">
        <f t="shared" si="27"/>
        <v>-168.06009759602736</v>
      </c>
      <c r="AS46">
        <f t="shared" si="27"/>
        <v>2.024783032397198</v>
      </c>
      <c r="AT46">
        <f t="shared" si="27"/>
        <v>0.30860232110498997</v>
      </c>
      <c r="AU46">
        <f t="shared" si="23"/>
        <v>-165.72671224252517</v>
      </c>
      <c r="AW46">
        <v>43</v>
      </c>
      <c r="AX46">
        <f>IF(Z46&gt;0, (R46*SUMPRODUCT(K46:$K$98, X46:$X$98)-K46*$AZ$3)/Z46, 0)</f>
        <v>1993.5804292035302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500000</v>
      </c>
      <c r="S47">
        <f t="shared" si="1"/>
        <v>948.10296718654263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198.59681312063134</v>
      </c>
      <c r="AC47">
        <f t="shared" si="2"/>
        <v>70.865908891185882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-11938.513932256634</v>
      </c>
      <c r="AI47">
        <f t="shared" si="25"/>
        <v>-11940.382556007002</v>
      </c>
      <c r="AJ47">
        <f t="shared" si="7"/>
        <v>127.73090422944546</v>
      </c>
      <c r="AK47">
        <f t="shared" si="22"/>
        <v>13.901776918444195</v>
      </c>
      <c r="AL47">
        <f t="shared" si="26"/>
        <v>-11798.749874859112</v>
      </c>
      <c r="AN47">
        <f t="shared" si="27"/>
        <v>0</v>
      </c>
      <c r="AO47">
        <f t="shared" si="27"/>
        <v>0</v>
      </c>
      <c r="AP47">
        <f t="shared" si="27"/>
        <v>-2.0026511719076573E-2</v>
      </c>
      <c r="AQ47">
        <f t="shared" si="27"/>
        <v>-127.94806291290257</v>
      </c>
      <c r="AR47">
        <f t="shared" si="27"/>
        <v>-127.96808942462165</v>
      </c>
      <c r="AS47">
        <f t="shared" si="27"/>
        <v>1.3689242951850256</v>
      </c>
      <c r="AT47">
        <f t="shared" si="27"/>
        <v>0.14898884717605901</v>
      </c>
      <c r="AU47">
        <f t="shared" si="23"/>
        <v>-126.45017628226056</v>
      </c>
      <c r="AW47">
        <v>44</v>
      </c>
      <c r="AX47">
        <f>IF(Z47&gt;0, (R47*SUMPRODUCT(K47:$K$98, X47:$X$98)-K47*$AZ$3)/Z47, 0)</f>
        <v>948.10296718654263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500000</v>
      </c>
      <c r="S48">
        <f t="shared" si="1"/>
        <v>-388.09289482817047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70.865908891185882</v>
      </c>
      <c r="AC48">
        <f t="shared" si="2"/>
        <v>-21.100636481792606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-9813.717030735228</v>
      </c>
      <c r="AI48">
        <f t="shared" si="25"/>
        <v>-9815.0762823965561</v>
      </c>
      <c r="AJ48">
        <f t="shared" si="7"/>
        <v>91.966545372978487</v>
      </c>
      <c r="AK48">
        <f t="shared" si="22"/>
        <v>4.9606136223830122</v>
      </c>
      <c r="AL48">
        <f t="shared" si="26"/>
        <v>-9718.1491234011955</v>
      </c>
      <c r="AN48">
        <f t="shared" si="27"/>
        <v>0</v>
      </c>
      <c r="AO48">
        <f t="shared" si="27"/>
        <v>0</v>
      </c>
      <c r="AP48">
        <f t="shared" si="27"/>
        <v>-1.3006645226482387E-2</v>
      </c>
      <c r="AQ48">
        <f t="shared" si="27"/>
        <v>-93.907213361170236</v>
      </c>
      <c r="AR48">
        <f t="shared" si="27"/>
        <v>-93.920220006396718</v>
      </c>
      <c r="AS48">
        <f t="shared" si="27"/>
        <v>0.8800255776055339</v>
      </c>
      <c r="AT48">
        <f t="shared" si="27"/>
        <v>4.7467987958131425E-2</v>
      </c>
      <c r="AU48">
        <f t="shared" si="23"/>
        <v>-92.992726440833053</v>
      </c>
      <c r="AW48">
        <v>45</v>
      </c>
      <c r="AX48">
        <f>IF(Z48&gt;0, (R48*SUMPRODUCT(K48:$K$98, X48:$X$98)-K48*$AZ$3)/Z48, 0)</f>
        <v>-388.09289482817047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500000</v>
      </c>
      <c r="S49">
        <f t="shared" si="1"/>
        <v>-2166.9682482426974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-21.100636481792606</v>
      </c>
      <c r="AC49">
        <f t="shared" si="2"/>
        <v>-82.881494896602049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-7789.3459474891652</v>
      </c>
      <c r="AI49">
        <f t="shared" si="25"/>
        <v>-7790.3021393365052</v>
      </c>
      <c r="AJ49">
        <f t="shared" si="7"/>
        <v>61.780858414809444</v>
      </c>
      <c r="AK49">
        <f t="shared" si="22"/>
        <v>-1.4770445537254826</v>
      </c>
      <c r="AL49">
        <f t="shared" si="26"/>
        <v>-7729.9983254754206</v>
      </c>
      <c r="AN49">
        <f t="shared" si="27"/>
        <v>0</v>
      </c>
      <c r="AO49">
        <f t="shared" si="27"/>
        <v>0</v>
      </c>
      <c r="AP49">
        <f t="shared" si="27"/>
        <v>-8.1694427901619592E-3</v>
      </c>
      <c r="AQ49">
        <f t="shared" si="27"/>
        <v>-66.550050879217352</v>
      </c>
      <c r="AR49">
        <f t="shared" si="27"/>
        <v>-66.5582203220075</v>
      </c>
      <c r="AS49">
        <f t="shared" si="27"/>
        <v>0.52783883250077079</v>
      </c>
      <c r="AT49">
        <f t="shared" si="27"/>
        <v>-1.2619466494871388E-2</v>
      </c>
      <c r="AU49">
        <f t="shared" si="23"/>
        <v>-66.043000956001606</v>
      </c>
      <c r="AW49">
        <v>46</v>
      </c>
      <c r="AX49">
        <f>IF(Z49&gt;0, (R49*SUMPRODUCT(K49:$K$98, X49:$X$98)-K49*$AZ$3)/Z49, 0)</f>
        <v>-2166.9682482426974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500000</v>
      </c>
      <c r="S50">
        <f t="shared" si="1"/>
        <v>-4646.9344115803915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-82.881494896602049</v>
      </c>
      <c r="AC50">
        <f t="shared" si="2"/>
        <v>-120.74730028799721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-5940.4526168654738</v>
      </c>
      <c r="AI50">
        <f t="shared" si="25"/>
        <v>-5941.1022241634973</v>
      </c>
      <c r="AJ50">
        <f t="shared" si="7"/>
        <v>37.865805391395156</v>
      </c>
      <c r="AK50">
        <f t="shared" si="22"/>
        <v>-5.8017046427621439</v>
      </c>
      <c r="AL50">
        <f t="shared" si="26"/>
        <v>-5909.0381234148645</v>
      </c>
      <c r="AN50">
        <f t="shared" si="27"/>
        <v>0</v>
      </c>
      <c r="AO50">
        <f t="shared" si="27"/>
        <v>0</v>
      </c>
      <c r="AP50">
        <f t="shared" si="27"/>
        <v>-4.9554177483514643E-3</v>
      </c>
      <c r="AQ50">
        <f t="shared" si="27"/>
        <v>-45.315722930476753</v>
      </c>
      <c r="AR50">
        <f t="shared" si="27"/>
        <v>-45.320678348225108</v>
      </c>
      <c r="AS50">
        <f t="shared" si="27"/>
        <v>0.28885279562439004</v>
      </c>
      <c r="AT50">
        <f t="shared" si="27"/>
        <v>-4.4257307830290485E-2</v>
      </c>
      <c r="AU50">
        <f t="shared" si="23"/>
        <v>-45.076082860431008</v>
      </c>
      <c r="AW50">
        <v>47</v>
      </c>
      <c r="AX50">
        <f>IF(Z50&gt;0, (R50*SUMPRODUCT(K50:$K$98, X50:$X$98)-K50*$AZ$3)/Z50, 0)</f>
        <v>-4646.9344115803915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500000</v>
      </c>
      <c r="S51">
        <f t="shared" si="1"/>
        <v>-8243.9662091750633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-120.74730028799721</v>
      </c>
      <c r="AC51">
        <f t="shared" si="2"/>
        <v>-140.45208974720416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-4343.7464901939929</v>
      </c>
      <c r="AI51">
        <f t="shared" si="25"/>
        <v>-4344.1724140945271</v>
      </c>
      <c r="AJ51">
        <f t="shared" si="7"/>
        <v>19.70478945920695</v>
      </c>
      <c r="AK51">
        <f t="shared" si="22"/>
        <v>-8.4523110201598044</v>
      </c>
      <c r="AL51">
        <f t="shared" si="26"/>
        <v>-4332.91993565548</v>
      </c>
      <c r="AN51">
        <f t="shared" si="27"/>
        <v>0</v>
      </c>
      <c r="AO51">
        <f t="shared" si="27"/>
        <v>0</v>
      </c>
      <c r="AP51">
        <f t="shared" si="27"/>
        <v>-2.9009708505172613E-3</v>
      </c>
      <c r="AQ51">
        <f t="shared" si="27"/>
        <v>-29.585289612296712</v>
      </c>
      <c r="AR51">
        <f t="shared" si="27"/>
        <v>-29.588190583147231</v>
      </c>
      <c r="AS51">
        <f t="shared" si="27"/>
        <v>0.13420946738398018</v>
      </c>
      <c r="AT51">
        <f t="shared" si="27"/>
        <v>-5.7568753146426586E-2</v>
      </c>
      <c r="AU51">
        <f t="shared" si="23"/>
        <v>-29.511549868909679</v>
      </c>
      <c r="AW51">
        <v>48</v>
      </c>
      <c r="AX51">
        <f>IF(Z51&gt;0, (R51*SUMPRODUCT(K51:$K$98, X51:$X$98)-K51*$AZ$3)/Z51, 0)</f>
        <v>-8243.9662091750633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500000</v>
      </c>
      <c r="S52">
        <f t="shared" si="1"/>
        <v>-13681.38748328538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-140.45208974720416</v>
      </c>
      <c r="AC52">
        <f t="shared" si="2"/>
        <v>-147.17047447443866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-3054.8009301985376</v>
      </c>
      <c r="AI52">
        <f t="shared" si="25"/>
        <v>-3055.069854813556</v>
      </c>
      <c r="AJ52">
        <f t="shared" si="7"/>
        <v>6.7183847272345076</v>
      </c>
      <c r="AK52">
        <f t="shared" si="22"/>
        <v>-9.8316462823042912</v>
      </c>
      <c r="AL52">
        <f t="shared" si="26"/>
        <v>-3058.1831163686256</v>
      </c>
      <c r="AN52">
        <f t="shared" si="27"/>
        <v>0</v>
      </c>
      <c r="AO52">
        <f t="shared" si="27"/>
        <v>0</v>
      </c>
      <c r="AP52">
        <f t="shared" si="27"/>
        <v>-1.6353995987511325E-3</v>
      </c>
      <c r="AQ52">
        <f t="shared" si="27"/>
        <v>-18.577028418050354</v>
      </c>
      <c r="AR52">
        <f t="shared" si="27"/>
        <v>-18.578663817649105</v>
      </c>
      <c r="AS52">
        <f t="shared" si="27"/>
        <v>4.0856221682870647E-2</v>
      </c>
      <c r="AT52">
        <f t="shared" si="27"/>
        <v>-5.9788764163665353E-2</v>
      </c>
      <c r="AU52">
        <f t="shared" si="23"/>
        <v>-18.597596360129899</v>
      </c>
      <c r="AW52">
        <v>49</v>
      </c>
      <c r="AX52">
        <f>IF(Z52&gt;0, (R52*SUMPRODUCT(K52:$K$98, X52:$X$98)-K52*$AZ$3)/Z52, 0)</f>
        <v>-13681.38748328538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500000</v>
      </c>
      <c r="S53">
        <f t="shared" si="1"/>
        <v>-22268.808517763384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-147.17047447443866</v>
      </c>
      <c r="AC53">
        <f t="shared" si="2"/>
        <v>-145.33062353082624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-2061.6090527538772</v>
      </c>
      <c r="AI53">
        <f t="shared" si="25"/>
        <v>-2061.7722076701079</v>
      </c>
      <c r="AJ53">
        <f t="shared" si="7"/>
        <v>-1.8398509436124186</v>
      </c>
      <c r="AK53">
        <f t="shared" si="22"/>
        <v>-10.301933213210708</v>
      </c>
      <c r="AL53">
        <f t="shared" si="26"/>
        <v>-2073.9139918269311</v>
      </c>
      <c r="AN53">
        <f t="shared" si="27"/>
        <v>0</v>
      </c>
      <c r="AO53">
        <f t="shared" si="27"/>
        <v>0</v>
      </c>
      <c r="AP53">
        <f t="shared" si="27"/>
        <v>-8.8588117541872375E-4</v>
      </c>
      <c r="AQ53">
        <f t="shared" si="27"/>
        <v>-11.193905112404478</v>
      </c>
      <c r="AR53">
        <f t="shared" si="27"/>
        <v>-11.194790993579897</v>
      </c>
      <c r="AS53">
        <f t="shared" si="27"/>
        <v>-9.9898265659313524E-3</v>
      </c>
      <c r="AT53">
        <f t="shared" si="27"/>
        <v>-5.5936339001309204E-2</v>
      </c>
      <c r="AU53">
        <f t="shared" si="23"/>
        <v>-11.260717159147138</v>
      </c>
      <c r="AW53">
        <v>50</v>
      </c>
      <c r="AX53">
        <f>IF(Z53&gt;0, (R53*SUMPRODUCT(K53:$K$98, X53:$X$98)-K53*$AZ$3)/Z53, 0)</f>
        <v>-22268.808517763384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500000</v>
      </c>
      <c r="S54">
        <f t="shared" si="1"/>
        <v>-36427.093173074529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-145.33062353082624</v>
      </c>
      <c r="AC54">
        <f t="shared" si="2"/>
        <v>-138.29517207031756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-1332.2212829546181</v>
      </c>
      <c r="AI54">
        <f t="shared" si="25"/>
        <v>-1332.3161952575388</v>
      </c>
      <c r="AJ54">
        <f t="shared" si="7"/>
        <v>-7.035451460508682</v>
      </c>
      <c r="AK54">
        <f t="shared" si="22"/>
        <v>-10.173143647157838</v>
      </c>
      <c r="AL54">
        <f t="shared" si="26"/>
        <v>-1349.5247903652053</v>
      </c>
      <c r="AN54">
        <f t="shared" si="27"/>
        <v>0</v>
      </c>
      <c r="AO54">
        <f t="shared" si="27"/>
        <v>0</v>
      </c>
      <c r="AP54">
        <f t="shared" si="27"/>
        <v>-4.6012920252804315E-4</v>
      </c>
      <c r="AQ54">
        <f t="shared" si="27"/>
        <v>-6.4585295863058629</v>
      </c>
      <c r="AR54">
        <f t="shared" si="27"/>
        <v>-6.4589897155083911</v>
      </c>
      <c r="AS54">
        <f t="shared" si="27"/>
        <v>-3.4107450460436742E-2</v>
      </c>
      <c r="AT54">
        <f t="shared" si="27"/>
        <v>-4.9318795662226793E-2</v>
      </c>
      <c r="AU54">
        <f t="shared" si="23"/>
        <v>-6.5424159616310549</v>
      </c>
      <c r="AW54">
        <v>51</v>
      </c>
      <c r="AX54">
        <f>IF(Z54&gt;0, (R54*SUMPRODUCT(K54:$K$98, X54:$X$98)-K54*$AZ$3)/Z54, 0)</f>
        <v>-36427.093173074529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500000</v>
      </c>
      <c r="S55">
        <f t="shared" si="1"/>
        <v>-60793.045975258836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-138.29517207031756</v>
      </c>
      <c r="AC55">
        <f t="shared" si="2"/>
        <v>-128.4774904308081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-822.58443025321992</v>
      </c>
      <c r="AI55">
        <f t="shared" si="25"/>
        <v>-822.63726421159856</v>
      </c>
      <c r="AJ55">
        <f t="shared" si="7"/>
        <v>-9.817681639509459</v>
      </c>
      <c r="AK55">
        <f t="shared" si="22"/>
        <v>-9.6806620449222311</v>
      </c>
      <c r="AL55">
        <f t="shared" si="26"/>
        <v>-842.13560789603025</v>
      </c>
      <c r="AN55">
        <f t="shared" si="27"/>
        <v>0</v>
      </c>
      <c r="AO55">
        <f t="shared" si="27"/>
        <v>0</v>
      </c>
      <c r="AP55">
        <f t="shared" si="27"/>
        <v>-2.286927585022261E-4</v>
      </c>
      <c r="AQ55">
        <f t="shared" si="27"/>
        <v>-3.5605718032190956</v>
      </c>
      <c r="AR55">
        <f t="shared" si="27"/>
        <v>-3.5608004959775976</v>
      </c>
      <c r="AS55">
        <f t="shared" si="27"/>
        <v>-4.24960151602412E-2</v>
      </c>
      <c r="AT55">
        <f t="shared" si="27"/>
        <v>-4.1902923330353767E-2</v>
      </c>
      <c r="AU55">
        <f t="shared" si="23"/>
        <v>-3.6451994344681928</v>
      </c>
      <c r="AW55">
        <v>52</v>
      </c>
      <c r="AX55">
        <f>IF(Z55&gt;0, (R55*SUMPRODUCT(K55:$K$98, X55:$X$98)-K55*$AZ$3)/Z55, 0)</f>
        <v>-60793.045975258836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500000</v>
      </c>
      <c r="S56">
        <f t="shared" si="1"/>
        <v>-104620.68620125581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-128.4774904308081</v>
      </c>
      <c r="AC56">
        <f t="shared" si="2"/>
        <v>-117.50573078240637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-484.5325629135059</v>
      </c>
      <c r="AI56">
        <f t="shared" si="25"/>
        <v>-484.56064190415515</v>
      </c>
      <c r="AJ56">
        <f t="shared" si="7"/>
        <v>-10.971759648401729</v>
      </c>
      <c r="AK56">
        <f t="shared" si="22"/>
        <v>-8.9934243301565679</v>
      </c>
      <c r="AL56">
        <f t="shared" si="26"/>
        <v>-504.52582588271343</v>
      </c>
      <c r="AN56">
        <f t="shared" si="27"/>
        <v>0</v>
      </c>
      <c r="AO56">
        <f t="shared" si="27"/>
        <v>0</v>
      </c>
      <c r="AP56">
        <f t="shared" si="27"/>
        <v>-1.0851823781968684E-4</v>
      </c>
      <c r="AQ56">
        <f t="shared" si="27"/>
        <v>-1.8725965099849031</v>
      </c>
      <c r="AR56">
        <f t="shared" si="27"/>
        <v>-1.8727050282227229</v>
      </c>
      <c r="AS56">
        <f t="shared" si="27"/>
        <v>-4.2403091966510174E-2</v>
      </c>
      <c r="AT56">
        <f t="shared" si="27"/>
        <v>-3.4757323454586493E-2</v>
      </c>
      <c r="AU56">
        <f t="shared" si="23"/>
        <v>-1.9498654436438196</v>
      </c>
      <c r="AW56">
        <v>53</v>
      </c>
      <c r="AX56">
        <f>IF(Z56&gt;0, (R56*SUMPRODUCT(K56:$K$98, X56:$X$98)-K56*$AZ$3)/Z56, 0)</f>
        <v>-104620.68620125581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500000</v>
      </c>
      <c r="S57">
        <f t="shared" si="1"/>
        <v>-187196.62947683761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-117.50573078240637</v>
      </c>
      <c r="AC57">
        <f t="shared" si="2"/>
        <v>-106.40303135344411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-271.76276707888138</v>
      </c>
      <c r="AI57">
        <f t="shared" si="25"/>
        <v>-271.77697714127015</v>
      </c>
      <c r="AJ57">
        <f t="shared" si="7"/>
        <v>-11.102699428962268</v>
      </c>
      <c r="AK57">
        <f t="shared" si="22"/>
        <v>-8.2254011547684467</v>
      </c>
      <c r="AL57">
        <f t="shared" si="26"/>
        <v>-291.10507772500085</v>
      </c>
      <c r="AN57">
        <f t="shared" si="27"/>
        <v>0</v>
      </c>
      <c r="AO57">
        <f t="shared" si="27"/>
        <v>0</v>
      </c>
      <c r="AP57">
        <f t="shared" si="27"/>
        <v>-4.9034212250251404E-5</v>
      </c>
      <c r="AQ57">
        <f t="shared" si="27"/>
        <v>-0.93776317359300709</v>
      </c>
      <c r="AR57">
        <f t="shared" si="27"/>
        <v>-0.93781220780525731</v>
      </c>
      <c r="AS57">
        <f t="shared" si="27"/>
        <v>-3.8311733295425421E-2</v>
      </c>
      <c r="AT57">
        <f t="shared" si="27"/>
        <v>-2.8383131265116768E-2</v>
      </c>
      <c r="AU57">
        <f t="shared" si="23"/>
        <v>-1.0045070723657994</v>
      </c>
      <c r="AW57">
        <v>54</v>
      </c>
      <c r="AX57">
        <f>IF(Z57&gt;0, (R57*SUMPRODUCT(K57:$K$98, X57:$X$98)-K57*$AZ$3)/Z57, 0)</f>
        <v>-187196.62947683761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500000</v>
      </c>
      <c r="S58">
        <f t="shared" si="1"/>
        <v>-350488.52595874539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-106.40303135344411</v>
      </c>
      <c r="AC58">
        <f t="shared" si="2"/>
        <v>-95.755708867262868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-144.7560346577371</v>
      </c>
      <c r="AI58">
        <f t="shared" si="25"/>
        <v>-144.76286481776913</v>
      </c>
      <c r="AJ58">
        <f t="shared" si="7"/>
        <v>-10.647322486181238</v>
      </c>
      <c r="AK58">
        <f t="shared" si="22"/>
        <v>-7.448212194741088</v>
      </c>
      <c r="AL58">
        <f t="shared" si="26"/>
        <v>-162.85839949869143</v>
      </c>
      <c r="AN58">
        <f t="shared" si="27"/>
        <v>0</v>
      </c>
      <c r="AO58">
        <f t="shared" si="27"/>
        <v>0</v>
      </c>
      <c r="AP58">
        <f t="shared" si="27"/>
        <v>-2.1043407955627303E-5</v>
      </c>
      <c r="AQ58">
        <f t="shared" si="27"/>
        <v>-0.44598666459725544</v>
      </c>
      <c r="AR58">
        <f t="shared" si="27"/>
        <v>-0.44600770800521111</v>
      </c>
      <c r="AS58">
        <f t="shared" si="27"/>
        <v>-3.2803909375736143E-2</v>
      </c>
      <c r="AT58">
        <f t="shared" si="27"/>
        <v>-2.2947598155747307E-2</v>
      </c>
      <c r="AU58">
        <f t="shared" si="23"/>
        <v>-0.50175921553669445</v>
      </c>
      <c r="AW58">
        <v>55</v>
      </c>
      <c r="AX58">
        <f>IF(Z58&gt;0, (R58*SUMPRODUCT(K58:$K$98, X58:$X$98)-K58*$AZ$3)/Z58, 0)</f>
        <v>-350488.52595874539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500000</v>
      </c>
      <c r="S59">
        <f t="shared" si="1"/>
        <v>-690148.79323304922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-95.755708867262868</v>
      </c>
      <c r="AC59">
        <f t="shared" si="2"/>
        <v>-85.857869049918818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-73.03473497618927</v>
      </c>
      <c r="AI59">
        <f t="shared" si="25"/>
        <v>-73.03784509787215</v>
      </c>
      <c r="AJ59">
        <f t="shared" si="7"/>
        <v>-9.8978398173440496</v>
      </c>
      <c r="AK59">
        <f t="shared" si="22"/>
        <v>-6.7028996207084015</v>
      </c>
      <c r="AL59">
        <f t="shared" si="26"/>
        <v>-89.638584535924608</v>
      </c>
      <c r="AN59">
        <f t="shared" si="27"/>
        <v>0</v>
      </c>
      <c r="AO59">
        <f t="shared" si="27"/>
        <v>0</v>
      </c>
      <c r="AP59">
        <f t="shared" si="27"/>
        <v>-8.5554834128771196E-6</v>
      </c>
      <c r="AQ59">
        <f t="shared" si="27"/>
        <v>-0.20090772238658311</v>
      </c>
      <c r="AR59">
        <f t="shared" si="27"/>
        <v>-0.200916277869996</v>
      </c>
      <c r="AS59">
        <f t="shared" si="27"/>
        <v>-2.7227489151540472E-2</v>
      </c>
      <c r="AT59">
        <f t="shared" si="27"/>
        <v>-1.8438682588790872E-2</v>
      </c>
      <c r="AU59">
        <f t="shared" si="23"/>
        <v>-0.24658244961032735</v>
      </c>
      <c r="AW59">
        <v>56</v>
      </c>
      <c r="AX59">
        <f>IF(Z59&gt;0, (R59*SUMPRODUCT(K59:$K$98, X59:$X$98)-K59*$AZ$3)/Z59, 0)</f>
        <v>-690148.79323304922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500000</v>
      </c>
      <c r="S60">
        <f t="shared" si="1"/>
        <v>-1449686.7836502716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-85.857869049918818</v>
      </c>
      <c r="AC60">
        <f t="shared" si="2"/>
        <v>-76.823217413429248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-35.083921155505458</v>
      </c>
      <c r="AI60">
        <f t="shared" si="25"/>
        <v>-35.085245979913736</v>
      </c>
      <c r="AJ60">
        <f t="shared" si="7"/>
        <v>-9.0346516364895706</v>
      </c>
      <c r="AK60">
        <f t="shared" si="22"/>
        <v>-6.0100508334943177</v>
      </c>
      <c r="AL60">
        <f t="shared" si="26"/>
        <v>-50.129948449897626</v>
      </c>
      <c r="AN60">
        <f t="shared" si="27"/>
        <v>0</v>
      </c>
      <c r="AO60">
        <f t="shared" si="27"/>
        <v>0</v>
      </c>
      <c r="AP60">
        <f t="shared" si="27"/>
        <v>-3.2539244916887796E-6</v>
      </c>
      <c r="AQ60">
        <f t="shared" si="27"/>
        <v>-8.617023478673061E-2</v>
      </c>
      <c r="AR60">
        <f t="shared" si="27"/>
        <v>-8.6173488711222296E-2</v>
      </c>
      <c r="AS60">
        <f t="shared" si="27"/>
        <v>-2.2190166523346527E-2</v>
      </c>
      <c r="AT60">
        <f t="shared" si="27"/>
        <v>-1.4761391382306283E-2</v>
      </c>
      <c r="AU60">
        <f t="shared" si="23"/>
        <v>-0.12312504661687511</v>
      </c>
      <c r="AW60">
        <v>57</v>
      </c>
      <c r="AX60">
        <f>IF(Z60&gt;0, (R60*SUMPRODUCT(K60:$K$98, X60:$X$98)-K60*$AZ$3)/Z60, 0)</f>
        <v>-1449686.7836502716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500000</v>
      </c>
      <c r="S61">
        <f t="shared" si="1"/>
        <v>-3265783.5865405491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-76.823217413429248</v>
      </c>
      <c r="AC61">
        <f t="shared" si="2"/>
        <v>-68.663352506362273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-15.71898461025461</v>
      </c>
      <c r="AI61">
        <f t="shared" si="25"/>
        <v>-15.719510237188292</v>
      </c>
      <c r="AJ61">
        <f t="shared" si="7"/>
        <v>-8.1598649070669751</v>
      </c>
      <c r="AK61">
        <f t="shared" si="22"/>
        <v>-5.3776252189400475</v>
      </c>
      <c r="AL61">
        <f t="shared" si="26"/>
        <v>-29.257000363195313</v>
      </c>
      <c r="AN61">
        <f t="shared" si="27"/>
        <v>0</v>
      </c>
      <c r="AO61">
        <f t="shared" si="27"/>
        <v>0</v>
      </c>
      <c r="AP61">
        <f t="shared" si="27"/>
        <v>-1.1526799475617006E-6</v>
      </c>
      <c r="AQ61">
        <f t="shared" si="27"/>
        <v>-3.4471137598264055E-2</v>
      </c>
      <c r="AR61">
        <f t="shared" si="27"/>
        <v>-3.4472290278211616E-2</v>
      </c>
      <c r="AS61">
        <f t="shared" si="27"/>
        <v>-1.7894274532927083E-2</v>
      </c>
      <c r="AT61">
        <f t="shared" si="27"/>
        <v>-1.1792928326492879E-2</v>
      </c>
      <c r="AU61">
        <f t="shared" si="23"/>
        <v>-6.4159493137631571E-2</v>
      </c>
      <c r="AW61">
        <v>58</v>
      </c>
      <c r="AX61">
        <f>IF(Z61&gt;0, (R61*SUMPRODUCT(K61:$K$98, X61:$X$98)-K61*$AZ$3)/Z61, 0)</f>
        <v>-3265783.5865405491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500000</v>
      </c>
      <c r="S62">
        <f t="shared" si="1"/>
        <v>-7933153.6666657897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-68.663352506362273</v>
      </c>
      <c r="AC62">
        <f t="shared" si="2"/>
        <v>-61.335292267305441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-6.5416560581395435</v>
      </c>
      <c r="AI62">
        <f t="shared" si="25"/>
        <v>-6.5418493460009808</v>
      </c>
      <c r="AJ62">
        <f t="shared" si="7"/>
        <v>-7.3280602390568319</v>
      </c>
      <c r="AK62">
        <f t="shared" si="22"/>
        <v>-4.8064346754453595</v>
      </c>
      <c r="AL62">
        <f t="shared" si="26"/>
        <v>-18.676344260503171</v>
      </c>
      <c r="AN62">
        <f t="shared" si="27"/>
        <v>0</v>
      </c>
      <c r="AO62">
        <f t="shared" si="27"/>
        <v>0</v>
      </c>
      <c r="AP62">
        <f t="shared" si="27"/>
        <v>-3.784579961791759E-7</v>
      </c>
      <c r="AQ62">
        <f t="shared" si="27"/>
        <v>-1.2808574863667974E-2</v>
      </c>
      <c r="AR62">
        <f t="shared" si="27"/>
        <v>-1.2808953321664153E-2</v>
      </c>
      <c r="AS62">
        <f t="shared" si="27"/>
        <v>-1.4348355728766722E-2</v>
      </c>
      <c r="AT62">
        <f t="shared" si="27"/>
        <v>-9.4110081332035578E-3</v>
      </c>
      <c r="AU62">
        <f t="shared" si="23"/>
        <v>-3.656831718363443E-2</v>
      </c>
      <c r="AW62">
        <v>59</v>
      </c>
      <c r="AX62">
        <f>IF(Z62&gt;0, (R62*SUMPRODUCT(K62:$K$98, X62:$X$98)-K62*$AZ$3)/Z62, 0)</f>
        <v>-7933153.6666657897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500000</v>
      </c>
      <c r="S63">
        <f t="shared" si="1"/>
        <v>-20902344.593315925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-61.335292267305441</v>
      </c>
      <c r="AC63">
        <f t="shared" si="2"/>
        <v>-54.774412113012772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-2.5168540074943997</v>
      </c>
      <c r="AI63">
        <f t="shared" si="25"/>
        <v>-2.5169195197768479</v>
      </c>
      <c r="AJ63">
        <f t="shared" si="7"/>
        <v>-6.5608801542926685</v>
      </c>
      <c r="AK63">
        <f t="shared" si="22"/>
        <v>-4.293470458711381</v>
      </c>
      <c r="AL63">
        <f t="shared" si="26"/>
        <v>-13.371270132780898</v>
      </c>
      <c r="AN63">
        <f t="shared" si="27"/>
        <v>0</v>
      </c>
      <c r="AO63">
        <f t="shared" si="27"/>
        <v>0</v>
      </c>
      <c r="AP63">
        <f t="shared" si="27"/>
        <v>-1.1452961806405516E-7</v>
      </c>
      <c r="AQ63">
        <f t="shared" si="27"/>
        <v>-4.4000043568864699E-3</v>
      </c>
      <c r="AR63">
        <f t="shared" si="27"/>
        <v>-4.4001188865045336E-3</v>
      </c>
      <c r="AS63">
        <f t="shared" si="27"/>
        <v>-1.146983542864949E-2</v>
      </c>
      <c r="AT63">
        <f t="shared" si="27"/>
        <v>-7.5059136001695411E-3</v>
      </c>
      <c r="AU63">
        <f t="shared" si="23"/>
        <v>-2.3375867915323565E-2</v>
      </c>
      <c r="AW63">
        <v>60</v>
      </c>
      <c r="AX63">
        <f>IF(Z63&gt;0, (R63*SUMPRODUCT(K63:$K$98, X63:$X$98)-K63*$AZ$3)/Z63, 0)</f>
        <v>-20902344.593315925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500000</v>
      </c>
      <c r="S64">
        <f t="shared" si="1"/>
        <v>-60127322.454677381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-54.774412113012772</v>
      </c>
      <c r="AC64">
        <f t="shared" si="2"/>
        <v>-48.909447180622934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-0.89042753323581658</v>
      </c>
      <c r="AI64">
        <f t="shared" si="25"/>
        <v>-0.89044786901877848</v>
      </c>
      <c r="AJ64">
        <f t="shared" si="7"/>
        <v>-5.8649649323898387</v>
      </c>
      <c r="AK64">
        <f t="shared" si="22"/>
        <v>-3.8342088479108942</v>
      </c>
      <c r="AL64">
        <f t="shared" si="26"/>
        <v>-10.589621649319511</v>
      </c>
      <c r="AN64">
        <f t="shared" si="27"/>
        <v>0</v>
      </c>
      <c r="AO64">
        <f t="shared" si="27"/>
        <v>0</v>
      </c>
      <c r="AP64">
        <f t="shared" si="27"/>
        <v>-3.1742268241000699E-8</v>
      </c>
      <c r="AQ64">
        <f t="shared" si="27"/>
        <v>-1.3898746688123899E-3</v>
      </c>
      <c r="AR64">
        <f t="shared" si="27"/>
        <v>-1.3899064110806309E-3</v>
      </c>
      <c r="AS64">
        <f t="shared" si="27"/>
        <v>-9.1546654710673529E-3</v>
      </c>
      <c r="AT64">
        <f t="shared" si="27"/>
        <v>-5.9848438572893542E-3</v>
      </c>
      <c r="AU64">
        <f t="shared" si="23"/>
        <v>-1.6529415739437336E-2</v>
      </c>
      <c r="AW64">
        <v>61</v>
      </c>
      <c r="AX64">
        <f>IF(Z64&gt;0, (R64*SUMPRODUCT(K64:$K$98, X64:$X$98)-K64*$AZ$3)/Z64, 0)</f>
        <v>-60127322.454677381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500000</v>
      </c>
      <c r="S65">
        <f t="shared" si="1"/>
        <v>-190356234.98914903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-48.909447180622934</v>
      </c>
      <c r="AC65">
        <f t="shared" si="2"/>
        <v>-43.670332647482162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-0.28794164092833008</v>
      </c>
      <c r="AI65">
        <f t="shared" si="25"/>
        <v>-0.28794737627141587</v>
      </c>
      <c r="AJ65">
        <f t="shared" si="7"/>
        <v>-5.2391145331407714</v>
      </c>
      <c r="AK65">
        <f t="shared" si="22"/>
        <v>-3.4236613026436058</v>
      </c>
      <c r="AL65">
        <f t="shared" si="26"/>
        <v>-8.9507232120557934</v>
      </c>
      <c r="AN65">
        <f t="shared" si="27"/>
        <v>0</v>
      </c>
      <c r="AO65">
        <f t="shared" si="27"/>
        <v>0</v>
      </c>
      <c r="AP65">
        <f t="shared" si="27"/>
        <v>-7.9931587579984785E-9</v>
      </c>
      <c r="AQ65">
        <f t="shared" si="27"/>
        <v>-4.0129478124343557E-4</v>
      </c>
      <c r="AR65">
        <f t="shared" si="27"/>
        <v>-4.0130277440219349E-4</v>
      </c>
      <c r="AS65">
        <f t="shared" si="27"/>
        <v>-7.3015813680430246E-3</v>
      </c>
      <c r="AT65">
        <f t="shared" si="27"/>
        <v>-4.7714439949237851E-3</v>
      </c>
      <c r="AU65">
        <f t="shared" si="23"/>
        <v>-1.2474328137369005E-2</v>
      </c>
      <c r="AW65">
        <v>62</v>
      </c>
      <c r="AX65">
        <f>IF(Z65&gt;0, (R65*SUMPRODUCT(K65:$K$98, X65:$X$98)-K65*$AZ$3)/Z65, 0)</f>
        <v>-190356234.98914903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500000</v>
      </c>
      <c r="S66">
        <f t="shared" si="1"/>
        <v>-670057812.85929394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-43.670332647482162</v>
      </c>
      <c r="AC66">
        <f t="shared" si="2"/>
        <v>-38.99171214957628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-8.4464011062693856E-2</v>
      </c>
      <c r="AI66">
        <f t="shared" si="25"/>
        <v>-8.4465465851795679E-2</v>
      </c>
      <c r="AJ66">
        <f t="shared" si="7"/>
        <v>-4.6786204979058823</v>
      </c>
      <c r="AK66">
        <f t="shared" si="22"/>
        <v>-3.0569232853237516</v>
      </c>
      <c r="AL66">
        <f t="shared" si="26"/>
        <v>-7.8200092490814299</v>
      </c>
      <c r="AN66">
        <f t="shared" si="27"/>
        <v>0</v>
      </c>
      <c r="AO66">
        <f t="shared" si="27"/>
        <v>0</v>
      </c>
      <c r="AP66">
        <f t="shared" si="27"/>
        <v>-1.8102604070636861E-9</v>
      </c>
      <c r="AQ66">
        <f t="shared" si="27"/>
        <v>-1.0510241990191368E-4</v>
      </c>
      <c r="AR66">
        <f t="shared" si="27"/>
        <v>-1.0510423016232074E-4</v>
      </c>
      <c r="AS66">
        <f t="shared" si="27"/>
        <v>-5.8218207961685843E-3</v>
      </c>
      <c r="AT66">
        <f t="shared" si="27"/>
        <v>-3.803869017107833E-3</v>
      </c>
      <c r="AU66">
        <f t="shared" si="23"/>
        <v>-9.7307940434387379E-3</v>
      </c>
      <c r="AW66">
        <v>63</v>
      </c>
      <c r="AX66">
        <f>IF(Z66&gt;0, (R66*SUMPRODUCT(K66:$K$98, X66:$X$98)-K66*$AZ$3)/Z66, 0)</f>
        <v>-670057812.85929394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500000</v>
      </c>
      <c r="S67">
        <f t="shared" ref="S67:S69" si="29">AX67</f>
        <v>-2655736109.8494034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-38.99171214957628</v>
      </c>
      <c r="AC67">
        <f t="shared" ref="AC67:AC69" si="30">S67*Z67</f>
        <v>-34.814119222811257</v>
      </c>
      <c r="AE67">
        <f t="shared" ref="AE67:AE69" si="31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2">-X67*R67</f>
        <v>-2.2250310178793264E-2</v>
      </c>
      <c r="AI67">
        <f t="shared" ref="AI67:AI69" si="33">SUM(AE67:AH67)</f>
        <v>-2.2250637904495128E-2</v>
      </c>
      <c r="AJ67">
        <f t="shared" ref="AJ67:AJ69" si="34">AB67-AC67</f>
        <v>-4.1775929267650227</v>
      </c>
      <c r="AK67">
        <f t="shared" si="22"/>
        <v>-2.72941985047034</v>
      </c>
      <c r="AL67">
        <f t="shared" si="26"/>
        <v>-6.9292634151398573</v>
      </c>
      <c r="AN67">
        <f t="shared" si="27"/>
        <v>0</v>
      </c>
      <c r="AO67">
        <f t="shared" si="27"/>
        <v>0</v>
      </c>
      <c r="AP67">
        <f t="shared" si="27"/>
        <v>-3.6411074349003262E-10</v>
      </c>
      <c r="AQ67">
        <f t="shared" si="27"/>
        <v>-2.4720603040789509E-5</v>
      </c>
      <c r="AR67">
        <f t="shared" si="27"/>
        <v>-2.4720967151532997E-5</v>
      </c>
      <c r="AS67">
        <f t="shared" si="27"/>
        <v>-4.6414012019930012E-3</v>
      </c>
      <c r="AT67">
        <f t="shared" si="27"/>
        <v>-3.0324478226571713E-3</v>
      </c>
      <c r="AU67">
        <f t="shared" si="23"/>
        <v>-7.6985699918017056E-3</v>
      </c>
      <c r="AW67">
        <v>64</v>
      </c>
      <c r="AX67">
        <f>IF(Z67&gt;0, (R67*SUMPRODUCT(K67:$K$98, X67:$X$98)-K67*$AZ$3)/Z67, 0)</f>
        <v>-2655736109.8494034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500000</v>
      </c>
      <c r="S68">
        <f t="shared" si="29"/>
        <v>-12043000738.75156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-34.814119222811257</v>
      </c>
      <c r="AC68">
        <f t="shared" si="30"/>
        <v>-31.084056417356308</v>
      </c>
      <c r="AE68">
        <f t="shared" si="31"/>
        <v>0</v>
      </c>
      <c r="AF68">
        <f t="shared" si="24"/>
        <v>0</v>
      </c>
      <c r="AG68">
        <f t="shared" si="24"/>
        <v>-6.4527224343130451E-8</v>
      </c>
      <c r="AH68">
        <f t="shared" si="32"/>
        <v>-5.1984244100767747E-3</v>
      </c>
      <c r="AI68">
        <f t="shared" si="33"/>
        <v>-5.198488937301118E-3</v>
      </c>
      <c r="AJ68">
        <f t="shared" si="34"/>
        <v>-3.7300628054549492</v>
      </c>
      <c r="AK68">
        <f t="shared" si="22"/>
        <v>-2.4369883455967885</v>
      </c>
      <c r="AL68">
        <f t="shared" si="26"/>
        <v>-6.1722496399890385</v>
      </c>
      <c r="AN68">
        <f t="shared" si="27"/>
        <v>0</v>
      </c>
      <c r="AO68">
        <f t="shared" si="27"/>
        <v>0</v>
      </c>
      <c r="AP68">
        <f t="shared" si="27"/>
        <v>-6.4010018507791487E-11</v>
      </c>
      <c r="AQ68">
        <f t="shared" si="27"/>
        <v>-5.1567574165429608E-6</v>
      </c>
      <c r="AR68">
        <f t="shared" si="27"/>
        <v>-5.1568214265614684E-6</v>
      </c>
      <c r="AS68">
        <f t="shared" si="27"/>
        <v>-3.7001651883049641E-3</v>
      </c>
      <c r="AT68">
        <f t="shared" si="27"/>
        <v>-2.4174551236764829E-3</v>
      </c>
      <c r="AU68">
        <f t="shared" si="23"/>
        <v>-6.1227771334080089E-3</v>
      </c>
      <c r="AW68">
        <v>65</v>
      </c>
      <c r="AX68">
        <f>IF(Z68&gt;0, (R68*SUMPRODUCT(K68:$K$98, X68:$X$98)-K68*$AZ$3)/Z68, 0)</f>
        <v>-12043000738.75156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-31.084056417356308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-1.2905444868626091E-3</v>
      </c>
      <c r="AI69">
        <f t="shared" si="33"/>
        <v>-1.2905444868626091E-3</v>
      </c>
      <c r="AJ69">
        <f t="shared" si="34"/>
        <v>-31.084056417356308</v>
      </c>
      <c r="AK69">
        <f t="shared" si="22"/>
        <v>-2.175883949214942</v>
      </c>
      <c r="AL69">
        <f t="shared" si="26"/>
        <v>-33.261230911058114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-1.1430360447819908E-6</v>
      </c>
      <c r="AR69">
        <f t="shared" si="27"/>
        <v>-1.1430360447819908E-6</v>
      </c>
      <c r="AS69">
        <f t="shared" si="27"/>
        <v>-2.7531167863458356E-2</v>
      </c>
      <c r="AT69">
        <f t="shared" si="27"/>
        <v>-1.9271817504420852E-3</v>
      </c>
      <c r="AU69">
        <f t="shared" si="23"/>
        <v>-2.9459492649945223E-2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56955.357231678958</v>
      </c>
      <c r="AO71" s="8">
        <f t="shared" si="47"/>
        <v>-5695.5357231678963</v>
      </c>
      <c r="AP71" s="8">
        <f t="shared" si="47"/>
        <v>-482.55306398744636</v>
      </c>
      <c r="AQ71" s="8">
        <f t="shared" si="47"/>
        <v>-31335.224316507763</v>
      </c>
      <c r="AR71" s="8">
        <f t="shared" si="47"/>
        <v>19442.044128015834</v>
      </c>
      <c r="AS71" s="8">
        <f t="shared" si="47"/>
        <v>-3903.6805744488011</v>
      </c>
      <c r="AT71" s="8">
        <f t="shared" si="47"/>
        <v>1807.9754449342395</v>
      </c>
      <c r="AU71" s="8">
        <f t="shared" si="47"/>
        <v>17346.338998501287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33B5-EBB3-41FE-B845-9245C5782D2A}">
  <sheetPr codeName="Sheet8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43694.080329174853</v>
      </c>
      <c r="K3">
        <v>1</v>
      </c>
      <c r="L3" s="2">
        <v>0</v>
      </c>
      <c r="O3">
        <f>$C$3</f>
        <v>43694.080329174853</v>
      </c>
      <c r="P3">
        <f>O3*C5</f>
        <v>4369.4080329174858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43694.080329174853</v>
      </c>
      <c r="AF3">
        <f t="shared" ref="AF3:AG34" si="4">-$Z3*P3</f>
        <v>-4369.4080329174858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39051.52255445737</v>
      </c>
      <c r="AJ3">
        <f t="shared" ref="AJ3:AJ66" si="7">AB3-AC3</f>
        <v>0</v>
      </c>
      <c r="AL3">
        <f t="shared" ref="AL3:AL34" si="8">SUM(AI3:AK3)</f>
        <v>39051.52255445737</v>
      </c>
      <c r="AN3">
        <f t="shared" ref="AN3:AU34" si="9">AE3*$K3</f>
        <v>43694.080329174853</v>
      </c>
      <c r="AO3">
        <f t="shared" si="9"/>
        <v>-4369.4080329174858</v>
      </c>
      <c r="AP3">
        <f t="shared" si="9"/>
        <v>-273.14974180000002</v>
      </c>
      <c r="AQ3">
        <f t="shared" si="9"/>
        <v>0</v>
      </c>
      <c r="AR3">
        <f t="shared" si="9"/>
        <v>39051.52255445737</v>
      </c>
      <c r="AS3">
        <f t="shared" si="9"/>
        <v>0</v>
      </c>
      <c r="AT3">
        <f t="shared" si="9"/>
        <v>0</v>
      </c>
      <c r="AU3">
        <f t="shared" si="9"/>
        <v>39051.52255445737</v>
      </c>
      <c r="AW3">
        <v>0</v>
      </c>
      <c r="AX3">
        <f>IF(Z3&gt;0, (R3*SUMPRODUCT(K3:$K$98, X3:$X$98)-K3*$AZ$3)/Z3, 0)</f>
        <v>0</v>
      </c>
      <c r="AZ3">
        <f>C6*SUMPRODUCT(X4:X98, K4:K98)/1</f>
        <v>24968.283053038904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1695.7295685887268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1674.8013354916475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-1674.8013354916475</v>
      </c>
      <c r="AK4">
        <f>G4*SUM(AB4, AE4:AF4)</f>
        <v>0</v>
      </c>
      <c r="AL4">
        <f t="shared" si="8"/>
        <v>-4016.5293354916475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-2184.6515533165407</v>
      </c>
      <c r="AR4">
        <f t="shared" si="9"/>
        <v>-2184.6515533165407</v>
      </c>
      <c r="AS4">
        <f t="shared" si="9"/>
        <v>-1562.4604305361017</v>
      </c>
      <c r="AT4">
        <f t="shared" si="9"/>
        <v>0</v>
      </c>
      <c r="AU4">
        <f t="shared" si="9"/>
        <v>-3747.1119838526424</v>
      </c>
      <c r="AW4">
        <v>1</v>
      </c>
      <c r="AX4">
        <f>IF(Z4&gt;0, (R4*SUMPRODUCT(K4:$K$98, X4:$X$98)-K4*$AZ$3)/Z4, 0)</f>
        <v>1695.7295685887268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1000000</v>
      </c>
      <c r="S5">
        <f t="shared" si="1"/>
        <v>1469.0963156269631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1674.8013354916475</v>
      </c>
      <c r="AC5">
        <f t="shared" si="2"/>
        <v>1433.0524735562249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-2316.392476335936</v>
      </c>
      <c r="AI5">
        <f t="shared" si="6"/>
        <v>-2340.7791087560277</v>
      </c>
      <c r="AJ5">
        <f t="shared" si="7"/>
        <v>241.74886193542261</v>
      </c>
      <c r="AK5">
        <f>G5*SUM(AB5, AE5:AF5)</f>
        <v>68.666854755157544</v>
      </c>
      <c r="AL5">
        <f t="shared" si="8"/>
        <v>-2030.3633920654474</v>
      </c>
      <c r="AN5">
        <f t="shared" si="9"/>
        <v>0</v>
      </c>
      <c r="AO5">
        <f t="shared" si="9"/>
        <v>0</v>
      </c>
      <c r="AP5">
        <f t="shared" si="9"/>
        <v>-20.853204906448706</v>
      </c>
      <c r="AQ5">
        <f t="shared" si="9"/>
        <v>-1980.76577859076</v>
      </c>
      <c r="AR5">
        <f t="shared" si="9"/>
        <v>-2001.6189834972088</v>
      </c>
      <c r="AS5">
        <f t="shared" si="9"/>
        <v>206.721390104145</v>
      </c>
      <c r="AT5">
        <f t="shared" si="9"/>
        <v>58.717578049477702</v>
      </c>
      <c r="AU5">
        <f t="shared" si="9"/>
        <v>-1736.1800153435859</v>
      </c>
      <c r="AW5">
        <v>2</v>
      </c>
      <c r="AX5">
        <f>IF(Z5&gt;0, (R5*SUMPRODUCT(K5:$K$98, X5:$X$98)-K5*$AZ$3)/Z5, 0)</f>
        <v>1469.0963156269631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1000000</v>
      </c>
      <c r="S6">
        <f t="shared" si="1"/>
        <v>1600.6340242092585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1433.0524735562249</v>
      </c>
      <c r="AC6">
        <f t="shared" si="2"/>
        <v>1542.0817552622902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-2291.316282531076</v>
      </c>
      <c r="AI6">
        <f t="shared" si="6"/>
        <v>-2315.4017657199033</v>
      </c>
      <c r="AJ6">
        <f t="shared" si="7"/>
        <v>-109.02928170606538</v>
      </c>
      <c r="AK6">
        <f>G6*SUM(AB6, AE6:AF6)</f>
        <v>83.83356970303916</v>
      </c>
      <c r="AL6">
        <f t="shared" si="8"/>
        <v>-2340.5974777229294</v>
      </c>
      <c r="AN6">
        <f t="shared" si="9"/>
        <v>0</v>
      </c>
      <c r="AO6">
        <f t="shared" si="9"/>
        <v>0</v>
      </c>
      <c r="AP6">
        <f t="shared" si="9"/>
        <v>-18.579783296597952</v>
      </c>
      <c r="AQ6">
        <f t="shared" si="9"/>
        <v>-1767.5443610424163</v>
      </c>
      <c r="AR6">
        <f t="shared" si="9"/>
        <v>-1786.124144339014</v>
      </c>
      <c r="AS6">
        <f t="shared" si="9"/>
        <v>-84.106281414445988</v>
      </c>
      <c r="AT6">
        <f t="shared" si="9"/>
        <v>64.670056475563641</v>
      </c>
      <c r="AU6">
        <f t="shared" si="9"/>
        <v>-1805.5603692778964</v>
      </c>
      <c r="AW6">
        <v>3</v>
      </c>
      <c r="AX6">
        <f>IF(Z6&gt;0, (R6*SUMPRODUCT(K6:$K$98, X6:$X$98)-K6*$AZ$3)/Z6, 0)</f>
        <v>1600.6340242092585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25</v>
      </c>
      <c r="R7">
        <f t="shared" si="0"/>
        <v>1000000</v>
      </c>
      <c r="S7">
        <f t="shared" si="1"/>
        <v>1588.178249681534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1542.0817552622902</v>
      </c>
      <c r="AC7">
        <f t="shared" si="2"/>
        <v>1511.1798207667271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-2267.3678872037822</v>
      </c>
      <c r="AI7">
        <f t="shared" si="6"/>
        <v>-2291.1558313635414</v>
      </c>
      <c r="AJ7">
        <f t="shared" si="7"/>
        <v>30.901934495563182</v>
      </c>
      <c r="AK7">
        <f>G7*SUM(AB7, AE7:AF7)</f>
        <v>75.716214183378455</v>
      </c>
      <c r="AL7">
        <f t="shared" si="8"/>
        <v>-2184.5376826846</v>
      </c>
      <c r="AN7">
        <f t="shared" si="9"/>
        <v>0</v>
      </c>
      <c r="AO7">
        <f t="shared" si="9"/>
        <v>0</v>
      </c>
      <c r="AP7">
        <f t="shared" si="9"/>
        <v>-16.695713497784133</v>
      </c>
      <c r="AQ7">
        <f t="shared" si="9"/>
        <v>-1591.365961875284</v>
      </c>
      <c r="AR7">
        <f t="shared" si="9"/>
        <v>-1608.0616753730683</v>
      </c>
      <c r="AS7">
        <f t="shared" si="9"/>
        <v>21.688710945353154</v>
      </c>
      <c r="AT7">
        <f t="shared" si="9"/>
        <v>53.14188610216376</v>
      </c>
      <c r="AU7">
        <f t="shared" si="9"/>
        <v>-1533.2310783255516</v>
      </c>
      <c r="AW7">
        <v>4</v>
      </c>
      <c r="AX7">
        <f>IF(Z7&gt;0, (R7*SUMPRODUCT(K7:$K$98, X7:$X$98)-K7*$AZ$3)/Z7, 0)</f>
        <v>1588.178249681534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25</v>
      </c>
      <c r="R8">
        <f t="shared" si="0"/>
        <v>1000000</v>
      </c>
      <c r="S8">
        <f t="shared" si="1"/>
        <v>1155.7517272746738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1511.1798207667271</v>
      </c>
      <c r="AC8">
        <f t="shared" si="2"/>
        <v>1086.1270221078157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-2244.5105196762975</v>
      </c>
      <c r="AI8">
        <f t="shared" si="6"/>
        <v>-2268.0044716314669</v>
      </c>
      <c r="AJ8">
        <f t="shared" si="7"/>
        <v>425.05279865891134</v>
      </c>
      <c r="AK8">
        <f>G8*SUM(AB8, AE8:AF8)</f>
        <v>32.188130182331285</v>
      </c>
      <c r="AL8">
        <f t="shared" si="8"/>
        <v>-1810.7635427902244</v>
      </c>
      <c r="AN8">
        <f t="shared" si="9"/>
        <v>0</v>
      </c>
      <c r="AO8">
        <f t="shared" si="9"/>
        <v>0</v>
      </c>
      <c r="AP8">
        <f t="shared" si="9"/>
        <v>-15.391928757887539</v>
      </c>
      <c r="AQ8">
        <f t="shared" si="9"/>
        <v>-1470.4782780312539</v>
      </c>
      <c r="AR8">
        <f t="shared" si="9"/>
        <v>-1485.8702067891413</v>
      </c>
      <c r="AS8">
        <f t="shared" si="9"/>
        <v>278.47091914475095</v>
      </c>
      <c r="AT8">
        <f t="shared" si="9"/>
        <v>21.087870085093893</v>
      </c>
      <c r="AU8">
        <f t="shared" si="9"/>
        <v>-1186.3114175592966</v>
      </c>
      <c r="AW8">
        <v>5</v>
      </c>
      <c r="AX8">
        <f>IF(Z8&gt;0, (R8*SUMPRODUCT(K8:$K$98, X8:$X$98)-K8*$AZ$3)/Z8, 0)</f>
        <v>1155.7517272746738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1000000</v>
      </c>
      <c r="S9">
        <f t="shared" si="1"/>
        <v>518.93548054019391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1086.1270221078157</v>
      </c>
      <c r="AC9">
        <f t="shared" si="2"/>
        <v>481.64230996757942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-2225.2512738696814</v>
      </c>
      <c r="AI9">
        <f t="shared" si="6"/>
        <v>-2248.4546550234527</v>
      </c>
      <c r="AJ9">
        <f t="shared" si="7"/>
        <v>604.4847121402363</v>
      </c>
      <c r="AK9">
        <f t="shared" ref="AK9:AK72" si="22">G9*SUM(AB9:AB9, AE9:AF9)</f>
        <v>6.4081494304361124</v>
      </c>
      <c r="AL9">
        <f t="shared" si="8"/>
        <v>-1637.5617934527802</v>
      </c>
      <c r="AN9">
        <f t="shared" si="9"/>
        <v>0</v>
      </c>
      <c r="AO9">
        <f t="shared" si="9"/>
        <v>0</v>
      </c>
      <c r="AP9">
        <f t="shared" si="9"/>
        <v>-14.396782794759655</v>
      </c>
      <c r="AQ9">
        <f t="shared" si="9"/>
        <v>-1380.6806448316843</v>
      </c>
      <c r="AR9">
        <f t="shared" si="9"/>
        <v>-1395.0774276264442</v>
      </c>
      <c r="AS9">
        <f t="shared" si="9"/>
        <v>375.05892118750165</v>
      </c>
      <c r="AT9">
        <f t="shared" si="9"/>
        <v>3.9760039648944696</v>
      </c>
      <c r="AU9">
        <f t="shared" si="9"/>
        <v>-1016.0425024740479</v>
      </c>
      <c r="AW9">
        <v>6</v>
      </c>
      <c r="AX9">
        <f>IF(Z9&gt;0, (R9*SUMPRODUCT(K9:$K$98, X9:$X$98)-K9*$AZ$3)/Z9, 0)</f>
        <v>518.93548054019391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1000000</v>
      </c>
      <c r="S10">
        <f t="shared" si="1"/>
        <v>-113.39659215041029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481.64230996757942</v>
      </c>
      <c r="AC10">
        <f t="shared" si="2"/>
        <v>-103.94464049674752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-2206.9422635433848</v>
      </c>
      <c r="AI10">
        <f t="shared" si="6"/>
        <v>-2229.8584373290296</v>
      </c>
      <c r="AJ10">
        <f t="shared" si="7"/>
        <v>585.58695046432695</v>
      </c>
      <c r="AK10">
        <f t="shared" si="22"/>
        <v>1.9747334708670758</v>
      </c>
      <c r="AL10">
        <f t="shared" si="8"/>
        <v>-1642.2967533938356</v>
      </c>
      <c r="AN10">
        <f t="shared" si="9"/>
        <v>0</v>
      </c>
      <c r="AO10">
        <f t="shared" si="9"/>
        <v>0</v>
      </c>
      <c r="AP10">
        <f t="shared" si="9"/>
        <v>-13.488835927483061</v>
      </c>
      <c r="AQ10">
        <f t="shared" si="9"/>
        <v>-1299.0424305916549</v>
      </c>
      <c r="AR10">
        <f t="shared" si="9"/>
        <v>-1312.5312665191379</v>
      </c>
      <c r="AS10">
        <f t="shared" si="9"/>
        <v>344.68608808668102</v>
      </c>
      <c r="AT10">
        <f t="shared" si="9"/>
        <v>1.1623605248499662</v>
      </c>
      <c r="AU10">
        <f t="shared" si="9"/>
        <v>-966.68281790760705</v>
      </c>
      <c r="AW10">
        <v>7</v>
      </c>
      <c r="AX10">
        <f>IF(Z10&gt;0, (R10*SUMPRODUCT(K10:$K$98, X10:$X$98)-K10*$AZ$3)/Z10, 0)</f>
        <v>-113.39659215041029</v>
      </c>
    </row>
    <row r="11" spans="1:52" x14ac:dyDescent="0.25">
      <c r="A11" t="s">
        <v>33</v>
      </c>
      <c r="C11" s="12">
        <f>AU100</f>
        <v>13749.981038976261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1000000</v>
      </c>
      <c r="S11">
        <f t="shared" si="1"/>
        <v>-741.44375861789138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-103.94464049674752</v>
      </c>
      <c r="AC11">
        <f t="shared" si="2"/>
        <v>-671.22231009408642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-2189.5514904640731</v>
      </c>
      <c r="AI11">
        <f t="shared" si="6"/>
        <v>-2212.1837637245999</v>
      </c>
      <c r="AJ11">
        <f t="shared" si="7"/>
        <v>567.2776695973389</v>
      </c>
      <c r="AK11">
        <f t="shared" si="22"/>
        <v>-0.24946713719219404</v>
      </c>
      <c r="AL11">
        <f t="shared" si="8"/>
        <v>-1645.1555612644531</v>
      </c>
      <c r="AN11">
        <f t="shared" si="9"/>
        <v>0</v>
      </c>
      <c r="AO11">
        <f t="shared" si="9"/>
        <v>0</v>
      </c>
      <c r="AP11">
        <f t="shared" si="9"/>
        <v>-12.658425902511917</v>
      </c>
      <c r="AQ11">
        <f t="shared" si="9"/>
        <v>-1224.6350590912275</v>
      </c>
      <c r="AR11">
        <f t="shared" si="9"/>
        <v>-1237.2934849937394</v>
      </c>
      <c r="AS11">
        <f t="shared" si="9"/>
        <v>317.28330000644485</v>
      </c>
      <c r="AT11">
        <f t="shared" si="9"/>
        <v>-0.13952912440160528</v>
      </c>
      <c r="AU11">
        <f t="shared" si="9"/>
        <v>-920.1497141116962</v>
      </c>
      <c r="AW11">
        <v>8</v>
      </c>
      <c r="AX11">
        <f>IF(Z11&gt;0, (R11*SUMPRODUCT(K11:$K$98, X11:$X$98)-K11*$AZ$3)/Z11, 0)</f>
        <v>-741.44375861789138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1000000</v>
      </c>
      <c r="S12">
        <f t="shared" si="1"/>
        <v>-1344.1864051427592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-671.22231009408642</v>
      </c>
      <c r="AC12">
        <f t="shared" si="2"/>
        <v>-1201.7888874226683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-2173.8624371470901</v>
      </c>
      <c r="AI12">
        <f t="shared" si="6"/>
        <v>-2196.2140411140831</v>
      </c>
      <c r="AJ12">
        <f t="shared" si="7"/>
        <v>530.56657732858184</v>
      </c>
      <c r="AK12">
        <f t="shared" si="22"/>
        <v>-1.5438113132163986</v>
      </c>
      <c r="AL12">
        <f t="shared" si="8"/>
        <v>-1667.1912750987176</v>
      </c>
      <c r="AN12">
        <f t="shared" si="9"/>
        <v>0</v>
      </c>
      <c r="AO12">
        <f t="shared" si="9"/>
        <v>0</v>
      </c>
      <c r="AP12">
        <f t="shared" si="9"/>
        <v>-11.880115121719147</v>
      </c>
      <c r="AQ12">
        <f t="shared" si="9"/>
        <v>-1155.4309950295249</v>
      </c>
      <c r="AR12">
        <f t="shared" si="9"/>
        <v>-1167.3111101512441</v>
      </c>
      <c r="AS12">
        <f t="shared" si="9"/>
        <v>282.00177614582566</v>
      </c>
      <c r="AT12">
        <f t="shared" si="9"/>
        <v>-0.82055212477401385</v>
      </c>
      <c r="AU12">
        <f t="shared" si="9"/>
        <v>-886.1298861301924</v>
      </c>
      <c r="AW12">
        <v>9</v>
      </c>
      <c r="AX12">
        <f>IF(Z12&gt;0, (R12*SUMPRODUCT(K12:$K$98, X12:$X$98)-K12*$AZ$3)/Z12, 0)</f>
        <v>-1344.1864051427592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1000000</v>
      </c>
      <c r="S13">
        <f t="shared" si="1"/>
        <v>-1926.7404588765626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-1201.7888874226683</v>
      </c>
      <c r="AC13">
        <f t="shared" si="2"/>
        <v>-1701.243447660634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-2159.0057997912609</v>
      </c>
      <c r="AI13">
        <f t="shared" si="6"/>
        <v>-2181.0799125735889</v>
      </c>
      <c r="AJ13">
        <f t="shared" si="7"/>
        <v>499.45456023796578</v>
      </c>
      <c r="AK13">
        <f t="shared" si="22"/>
        <v>-2.4035777748453366</v>
      </c>
      <c r="AL13">
        <f t="shared" si="8"/>
        <v>-1684.0289301104685</v>
      </c>
      <c r="AN13">
        <f t="shared" si="9"/>
        <v>0</v>
      </c>
      <c r="AO13">
        <f t="shared" si="9"/>
        <v>0</v>
      </c>
      <c r="AP13">
        <f t="shared" si="9"/>
        <v>-11.152685938349329</v>
      </c>
      <c r="AQ13">
        <f t="shared" si="9"/>
        <v>-1090.8122949984818</v>
      </c>
      <c r="AR13">
        <f t="shared" si="9"/>
        <v>-1101.9649809368309</v>
      </c>
      <c r="AS13">
        <f t="shared" si="9"/>
        <v>252.34354402999142</v>
      </c>
      <c r="AT13">
        <f t="shared" si="9"/>
        <v>-1.214379409744927</v>
      </c>
      <c r="AU13">
        <f t="shared" si="9"/>
        <v>-850.83581631658456</v>
      </c>
      <c r="AW13">
        <v>10</v>
      </c>
      <c r="AX13">
        <f>IF(Z13&gt;0, (R13*SUMPRODUCT(K13:$K$98, X13:$X$98)-K13*$AZ$3)/Z13, 0)</f>
        <v>-1926.7404588765626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1000000</v>
      </c>
      <c r="S14">
        <f t="shared" si="1"/>
        <v>-1651.9196342557495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-1701.243447660634</v>
      </c>
      <c r="AC14">
        <f t="shared" si="2"/>
        <v>-1440.4559456984862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-2145.7476856576327</v>
      </c>
      <c r="AI14">
        <f t="shared" si="6"/>
        <v>-2167.547413619996</v>
      </c>
      <c r="AJ14">
        <f t="shared" si="7"/>
        <v>-260.78750196214787</v>
      </c>
      <c r="AK14">
        <f t="shared" si="22"/>
        <v>-119.0870413362444</v>
      </c>
      <c r="AL14">
        <f t="shared" si="8"/>
        <v>-2547.4219569183883</v>
      </c>
      <c r="AN14">
        <f t="shared" si="9"/>
        <v>0</v>
      </c>
      <c r="AO14">
        <f t="shared" si="9"/>
        <v>0</v>
      </c>
      <c r="AP14">
        <f t="shared" si="9"/>
        <v>-9.8339787805784269</v>
      </c>
      <c r="AQ14">
        <f t="shared" si="9"/>
        <v>-967.95873992845782</v>
      </c>
      <c r="AR14">
        <f t="shared" si="9"/>
        <v>-977.79271870903619</v>
      </c>
      <c r="AS14">
        <f t="shared" si="9"/>
        <v>-117.64269558608666</v>
      </c>
      <c r="AT14">
        <f t="shared" si="9"/>
        <v>-53.720828056403434</v>
      </c>
      <c r="AU14">
        <f t="shared" si="9"/>
        <v>-1149.1562423515263</v>
      </c>
      <c r="AW14">
        <v>11</v>
      </c>
      <c r="AX14">
        <f>IF(Z14&gt;0, (R14*SUMPRODUCT(K14:$K$98, X14:$X$98)-K14*$AZ$3)/Z14, 0)</f>
        <v>-1651.9196342557495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1000000</v>
      </c>
      <c r="S15">
        <f t="shared" si="1"/>
        <v>-1395.4076456896523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-1440.4559456984862</v>
      </c>
      <c r="AC15">
        <f t="shared" si="2"/>
        <v>-1201.6291526263867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-2137.96123249639</v>
      </c>
      <c r="AI15">
        <f t="shared" si="6"/>
        <v>-2159.4895141483175</v>
      </c>
      <c r="AJ15">
        <f t="shared" si="7"/>
        <v>-238.82679307209946</v>
      </c>
      <c r="AK15">
        <f t="shared" si="22"/>
        <v>-100.83191619889404</v>
      </c>
      <c r="AL15">
        <f t="shared" si="8"/>
        <v>-2499.1482234193109</v>
      </c>
      <c r="AN15">
        <f t="shared" si="9"/>
        <v>0</v>
      </c>
      <c r="AO15">
        <f t="shared" si="9"/>
        <v>0</v>
      </c>
      <c r="AP15">
        <f t="shared" si="9"/>
        <v>-8.6710069973972015</v>
      </c>
      <c r="AQ15">
        <f t="shared" si="9"/>
        <v>-861.11270313487773</v>
      </c>
      <c r="AR15">
        <f t="shared" si="9"/>
        <v>-869.78371013227502</v>
      </c>
      <c r="AS15">
        <f t="shared" si="9"/>
        <v>-96.192944117707199</v>
      </c>
      <c r="AT15">
        <f t="shared" si="9"/>
        <v>-40.612356576229786</v>
      </c>
      <c r="AU15">
        <f t="shared" si="9"/>
        <v>-1006.5890108262118</v>
      </c>
      <c r="AW15">
        <v>12</v>
      </c>
      <c r="AX15">
        <f>IF(Z15&gt;0, (R15*SUMPRODUCT(K15:$K$98, X15:$X$98)-K15*$AZ$3)/Z15, 0)</f>
        <v>-1395.4076456896523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1000000</v>
      </c>
      <c r="S16">
        <f t="shared" si="1"/>
        <v>-1158.5959570794637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-1201.6291526263867</v>
      </c>
      <c r="AC16">
        <f t="shared" si="2"/>
        <v>-985.25477272504111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-2133.0979256243759</v>
      </c>
      <c r="AI16">
        <f t="shared" si="6"/>
        <v>-2154.3575970116435</v>
      </c>
      <c r="AJ16">
        <f t="shared" si="7"/>
        <v>-216.37437990134561</v>
      </c>
      <c r="AK16">
        <f t="shared" si="22"/>
        <v>-84.11404068384708</v>
      </c>
      <c r="AL16">
        <f t="shared" si="8"/>
        <v>-2454.8460175968362</v>
      </c>
      <c r="AN16">
        <f t="shared" si="9"/>
        <v>0</v>
      </c>
      <c r="AO16">
        <f t="shared" si="9"/>
        <v>0</v>
      </c>
      <c r="AP16">
        <f t="shared" si="9"/>
        <v>-7.6453732857518384</v>
      </c>
      <c r="AQ16">
        <f t="shared" si="9"/>
        <v>-767.10169218459419</v>
      </c>
      <c r="AR16">
        <f t="shared" si="9"/>
        <v>-774.74706547034612</v>
      </c>
      <c r="AS16">
        <f t="shared" si="9"/>
        <v>-77.812251830459388</v>
      </c>
      <c r="AT16">
        <f t="shared" si="9"/>
        <v>-30.248973649991324</v>
      </c>
      <c r="AU16">
        <f t="shared" si="9"/>
        <v>-882.80829095079685</v>
      </c>
      <c r="AW16">
        <v>13</v>
      </c>
      <c r="AX16">
        <f>IF(Z16&gt;0, (R16*SUMPRODUCT(K16:$K$98, X16:$X$98)-K16*$AZ$3)/Z16, 0)</f>
        <v>-1158.5959570794637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1000000</v>
      </c>
      <c r="S17">
        <f t="shared" si="1"/>
        <v>-941.1249833074047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-985.25477272504111</v>
      </c>
      <c r="AC17">
        <f t="shared" si="2"/>
        <v>-790.3144264844459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-2127.9697997714261</v>
      </c>
      <c r="AI17">
        <f t="shared" si="6"/>
        <v>-2148.9636751998264</v>
      </c>
      <c r="AJ17">
        <f t="shared" si="7"/>
        <v>-194.9403462405952</v>
      </c>
      <c r="AK17">
        <f t="shared" si="22"/>
        <v>-68.967834090752888</v>
      </c>
      <c r="AL17">
        <f t="shared" si="8"/>
        <v>-2412.8718555311748</v>
      </c>
      <c r="AN17">
        <f t="shared" si="9"/>
        <v>0</v>
      </c>
      <c r="AO17">
        <f t="shared" si="9"/>
        <v>0</v>
      </c>
      <c r="AP17">
        <f t="shared" si="9"/>
        <v>-6.7408822453802246</v>
      </c>
      <c r="AQ17">
        <f t="shared" si="9"/>
        <v>-683.26564530241217</v>
      </c>
      <c r="AR17">
        <f t="shared" si="9"/>
        <v>-690.0065275477923</v>
      </c>
      <c r="AS17">
        <f t="shared" si="9"/>
        <v>-62.593013060553339</v>
      </c>
      <c r="AT17">
        <f t="shared" si="9"/>
        <v>-22.144746448088544</v>
      </c>
      <c r="AU17">
        <f t="shared" si="9"/>
        <v>-774.74428705643436</v>
      </c>
      <c r="AW17">
        <v>14</v>
      </c>
      <c r="AX17">
        <f>IF(Z17&gt;0, (R17*SUMPRODUCT(K17:$K$98, X17:$X$98)-K17*$AZ$3)/Z17, 0)</f>
        <v>-941.1249833074047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1000000</v>
      </c>
      <c r="S18">
        <f t="shared" si="1"/>
        <v>-741.18267352567932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-790.3144264844459</v>
      </c>
      <c r="AC18">
        <f t="shared" si="2"/>
        <v>-614.6139660500794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-2123.3415547038544</v>
      </c>
      <c r="AI18">
        <f t="shared" si="6"/>
        <v>-2144.0724078391031</v>
      </c>
      <c r="AJ18">
        <f t="shared" si="7"/>
        <v>-175.70046043436651</v>
      </c>
      <c r="AK18">
        <f t="shared" si="22"/>
        <v>-55.322009853911219</v>
      </c>
      <c r="AL18">
        <f t="shared" si="8"/>
        <v>-2375.094878127381</v>
      </c>
      <c r="AN18">
        <f t="shared" si="9"/>
        <v>0</v>
      </c>
      <c r="AO18">
        <f t="shared" si="9"/>
        <v>0</v>
      </c>
      <c r="AP18">
        <f t="shared" si="9"/>
        <v>-5.9432401193276085</v>
      </c>
      <c r="AQ18">
        <f t="shared" si="9"/>
        <v>-608.73175998214401</v>
      </c>
      <c r="AR18">
        <f t="shared" si="9"/>
        <v>-614.67500010147148</v>
      </c>
      <c r="AS18">
        <f t="shared" si="9"/>
        <v>-50.370817767376138</v>
      </c>
      <c r="AT18">
        <f t="shared" si="9"/>
        <v>-15.860031726651611</v>
      </c>
      <c r="AU18">
        <f t="shared" si="9"/>
        <v>-680.90584959549926</v>
      </c>
      <c r="AW18">
        <v>15</v>
      </c>
      <c r="AX18">
        <f>IF(Z18&gt;0, (R18*SUMPRODUCT(K18:$K$98, X18:$X$98)-K18*$AZ$3)/Z18, 0)</f>
        <v>-741.18267352567932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1000000</v>
      </c>
      <c r="S19">
        <f t="shared" si="1"/>
        <v>-557.40253243530799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-614.6139660500794</v>
      </c>
      <c r="AC19">
        <f t="shared" si="2"/>
        <v>-456.41170305295691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-2122.9297475691565</v>
      </c>
      <c r="AI19">
        <f t="shared" si="6"/>
        <v>-2143.4002189293637</v>
      </c>
      <c r="AJ19">
        <f t="shared" si="7"/>
        <v>-158.20226299712249</v>
      </c>
      <c r="AK19">
        <f t="shared" si="22"/>
        <v>-43.022977623505561</v>
      </c>
      <c r="AL19">
        <f t="shared" si="8"/>
        <v>-2344.6254595499918</v>
      </c>
      <c r="AN19">
        <f t="shared" si="9"/>
        <v>0</v>
      </c>
      <c r="AO19">
        <f t="shared" si="9"/>
        <v>0</v>
      </c>
      <c r="AP19">
        <f t="shared" si="9"/>
        <v>-5.2398146210854284</v>
      </c>
      <c r="AQ19">
        <f t="shared" si="9"/>
        <v>-543.40508995184587</v>
      </c>
      <c r="AR19">
        <f t="shared" si="9"/>
        <v>-548.6449045729313</v>
      </c>
      <c r="AS19">
        <f t="shared" si="9"/>
        <v>-40.494941037485482</v>
      </c>
      <c r="AT19">
        <f t="shared" si="9"/>
        <v>-11.012566502620786</v>
      </c>
      <c r="AU19">
        <f t="shared" si="9"/>
        <v>-600.1524121130376</v>
      </c>
      <c r="AW19">
        <v>16</v>
      </c>
      <c r="AX19">
        <f>IF(Z19&gt;0, (R19*SUMPRODUCT(K19:$K$98, X19:$X$98)-K19*$AZ$3)/Z19, 0)</f>
        <v>-557.40253243530799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1000000</v>
      </c>
      <c r="S20">
        <f t="shared" si="1"/>
        <v>-389.6730451911294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-456.41170305295691</v>
      </c>
      <c r="AC20">
        <f t="shared" si="2"/>
        <v>-315.05427248760043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-2121.3876998124456</v>
      </c>
      <c r="AI20">
        <f t="shared" si="6"/>
        <v>-2141.6004317665552</v>
      </c>
      <c r="AJ20">
        <f t="shared" si="7"/>
        <v>-141.35743056535648</v>
      </c>
      <c r="AK20">
        <f t="shared" si="22"/>
        <v>-31.948819213706987</v>
      </c>
      <c r="AL20">
        <f t="shared" si="8"/>
        <v>-2314.9066815456185</v>
      </c>
      <c r="AN20">
        <f t="shared" si="9"/>
        <v>0</v>
      </c>
      <c r="AO20">
        <f t="shared" si="9"/>
        <v>0</v>
      </c>
      <c r="AP20">
        <f t="shared" si="9"/>
        <v>-4.6195010853146545</v>
      </c>
      <c r="AQ20">
        <f t="shared" si="9"/>
        <v>-484.83069007721133</v>
      </c>
      <c r="AR20">
        <f t="shared" si="9"/>
        <v>-489.45019116252593</v>
      </c>
      <c r="AS20">
        <f t="shared" si="9"/>
        <v>-32.306409910174587</v>
      </c>
      <c r="AT20">
        <f t="shared" si="9"/>
        <v>-7.3017148482114296</v>
      </c>
      <c r="AU20">
        <f t="shared" si="9"/>
        <v>-529.05831592091192</v>
      </c>
      <c r="AW20">
        <v>17</v>
      </c>
      <c r="AX20">
        <f>IF(Z20&gt;0, (R20*SUMPRODUCT(K20:$K$98, X20:$X$98)-K20*$AZ$3)/Z20, 0)</f>
        <v>-389.6730451911294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25</v>
      </c>
      <c r="R21">
        <f t="shared" si="0"/>
        <v>1000000</v>
      </c>
      <c r="S21">
        <f t="shared" si="1"/>
        <v>-236.1137496469328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-315.05427248760043</v>
      </c>
      <c r="AC21">
        <f t="shared" si="2"/>
        <v>-188.48985496016667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-2123.1324283112417</v>
      </c>
      <c r="AI21">
        <f t="shared" si="6"/>
        <v>-2143.0899546351025</v>
      </c>
      <c r="AJ21">
        <f t="shared" si="7"/>
        <v>-126.56441752743376</v>
      </c>
      <c r="AK21">
        <f t="shared" si="22"/>
        <v>-22.053799074132034</v>
      </c>
      <c r="AL21">
        <f t="shared" si="8"/>
        <v>-2291.7081712366685</v>
      </c>
      <c r="AN21">
        <f t="shared" si="9"/>
        <v>0</v>
      </c>
      <c r="AO21">
        <f t="shared" si="9"/>
        <v>0</v>
      </c>
      <c r="AP21">
        <f t="shared" si="9"/>
        <v>-4.0724779808245435</v>
      </c>
      <c r="AQ21">
        <f t="shared" si="9"/>
        <v>-433.24056921496123</v>
      </c>
      <c r="AR21">
        <f t="shared" si="9"/>
        <v>-437.31304719578571</v>
      </c>
      <c r="AS21">
        <f t="shared" si="9"/>
        <v>-25.826387257228198</v>
      </c>
      <c r="AT21">
        <f t="shared" si="9"/>
        <v>-4.5002376379457214</v>
      </c>
      <c r="AU21">
        <f t="shared" si="9"/>
        <v>-467.63967209095972</v>
      </c>
      <c r="AW21">
        <v>18</v>
      </c>
      <c r="AX21">
        <f>IF(Z21&gt;0, (R21*SUMPRODUCT(K21:$K$98, X21:$X$98)-K21*$AZ$3)/Z21, 0)</f>
        <v>-236.1137496469328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25</v>
      </c>
      <c r="R22">
        <f t="shared" si="0"/>
        <v>1000000</v>
      </c>
      <c r="S22">
        <f t="shared" si="1"/>
        <v>-96.222731493200058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-188.48985496016667</v>
      </c>
      <c r="AC22">
        <f t="shared" si="2"/>
        <v>-75.841935242409818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-2126.582200449529</v>
      </c>
      <c r="AI22">
        <f t="shared" si="6"/>
        <v>-2146.28698695514</v>
      </c>
      <c r="AJ22">
        <f t="shared" si="7"/>
        <v>-112.64791971775685</v>
      </c>
      <c r="AK22">
        <f t="shared" si="22"/>
        <v>-13.194289847211667</v>
      </c>
      <c r="AL22">
        <f t="shared" si="8"/>
        <v>-2272.1291965201085</v>
      </c>
      <c r="AN22">
        <f t="shared" si="9"/>
        <v>0</v>
      </c>
      <c r="AO22">
        <f t="shared" si="9"/>
        <v>0</v>
      </c>
      <c r="AP22">
        <f t="shared" si="9"/>
        <v>-3.5900933821520966</v>
      </c>
      <c r="AQ22">
        <f t="shared" si="9"/>
        <v>-387.45046449817096</v>
      </c>
      <c r="AR22">
        <f t="shared" si="9"/>
        <v>-391.04055788032304</v>
      </c>
      <c r="AS22">
        <f t="shared" si="9"/>
        <v>-20.523772281255589</v>
      </c>
      <c r="AT22">
        <f t="shared" si="9"/>
        <v>-2.4039201160176313</v>
      </c>
      <c r="AU22">
        <f t="shared" si="9"/>
        <v>-413.96825027759627</v>
      </c>
      <c r="AW22">
        <v>19</v>
      </c>
      <c r="AX22">
        <f>IF(Z22&gt;0, (R22*SUMPRODUCT(K22:$K$98, X22:$X$98)-K22*$AZ$3)/Z22, 0)</f>
        <v>-96.222731493200058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1000000</v>
      </c>
      <c r="S23">
        <f t="shared" si="1"/>
        <v>30.980138634275207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-75.841935242409818</v>
      </c>
      <c r="AC23">
        <f t="shared" si="2"/>
        <v>24.108036806487689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-2132.3692355339062</v>
      </c>
      <c r="AI23">
        <f t="shared" si="6"/>
        <v>-2151.823664943573</v>
      </c>
      <c r="AJ23">
        <f t="shared" si="7"/>
        <v>-99.949972048897507</v>
      </c>
      <c r="AK23">
        <f t="shared" si="22"/>
        <v>-5.3089354669686877</v>
      </c>
      <c r="AL23">
        <f t="shared" si="8"/>
        <v>-2257.0825724594392</v>
      </c>
      <c r="AN23">
        <f t="shared" si="9"/>
        <v>0</v>
      </c>
      <c r="AO23">
        <f t="shared" si="9"/>
        <v>0</v>
      </c>
      <c r="AP23">
        <f t="shared" si="9"/>
        <v>-3.1647141318258645</v>
      </c>
      <c r="AQ23">
        <f t="shared" si="9"/>
        <v>-346.87931020026332</v>
      </c>
      <c r="AR23">
        <f t="shared" si="9"/>
        <v>-350.04402433208924</v>
      </c>
      <c r="AS23">
        <f t="shared" si="9"/>
        <v>-16.259180999756026</v>
      </c>
      <c r="AT23">
        <f t="shared" si="9"/>
        <v>-0.86362147886583929</v>
      </c>
      <c r="AU23">
        <f t="shared" si="9"/>
        <v>-367.16682681071109</v>
      </c>
      <c r="AW23">
        <v>20</v>
      </c>
      <c r="AX23">
        <f>IF(Z23&gt;0, (R23*SUMPRODUCT(K23:$K$98, X23:$X$98)-K23*$AZ$3)/Z23, 0)</f>
        <v>30.980138634275207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1000000</v>
      </c>
      <c r="S24">
        <f t="shared" si="1"/>
        <v>146.3154586369327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24.108036806487689</v>
      </c>
      <c r="AC24">
        <f t="shared" si="2"/>
        <v>112.40768780896313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-2139.6860804960652</v>
      </c>
      <c r="AI24">
        <f t="shared" si="6"/>
        <v>-2158.8924734596226</v>
      </c>
      <c r="AJ24">
        <f t="shared" si="7"/>
        <v>-88.299651002475443</v>
      </c>
      <c r="AK24">
        <f t="shared" si="22"/>
        <v>1.6875625764541384</v>
      </c>
      <c r="AL24">
        <f t="shared" si="8"/>
        <v>-2245.5045618856439</v>
      </c>
      <c r="AN24">
        <f t="shared" si="9"/>
        <v>0</v>
      </c>
      <c r="AO24">
        <f t="shared" si="9"/>
        <v>0</v>
      </c>
      <c r="AP24">
        <f t="shared" si="9"/>
        <v>-2.7896118315977265</v>
      </c>
      <c r="AQ24">
        <f t="shared" si="9"/>
        <v>-310.77639707686109</v>
      </c>
      <c r="AR24">
        <f t="shared" si="9"/>
        <v>-313.5660089084588</v>
      </c>
      <c r="AS24">
        <f t="shared" si="9"/>
        <v>-12.824987577304579</v>
      </c>
      <c r="AT24">
        <f t="shared" si="9"/>
        <v>0.24510820635453795</v>
      </c>
      <c r="AU24">
        <f t="shared" si="9"/>
        <v>-326.14588827940884</v>
      </c>
      <c r="AW24">
        <v>21</v>
      </c>
      <c r="AX24">
        <f>IF(Z24&gt;0, (R24*SUMPRODUCT(K24:$K$98, X24:$X$98)-K24*$AZ$3)/Z24, 0)</f>
        <v>146.3154586369327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1000000</v>
      </c>
      <c r="S25">
        <f t="shared" si="1"/>
        <v>250.76293353152442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112.40768780896313</v>
      </c>
      <c r="AC25">
        <f t="shared" si="2"/>
        <v>190.18393466312045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-2151.9226804229133</v>
      </c>
      <c r="AI25">
        <f t="shared" si="6"/>
        <v>-2170.8832113898247</v>
      </c>
      <c r="AJ25">
        <f t="shared" si="7"/>
        <v>-77.776246854157321</v>
      </c>
      <c r="AK25">
        <f t="shared" si="22"/>
        <v>7.8685381466274196</v>
      </c>
      <c r="AL25">
        <f t="shared" si="8"/>
        <v>-2240.7909200973545</v>
      </c>
      <c r="AN25">
        <f t="shared" si="9"/>
        <v>0</v>
      </c>
      <c r="AO25">
        <f t="shared" si="9"/>
        <v>0</v>
      </c>
      <c r="AP25">
        <f t="shared" si="9"/>
        <v>-2.4588409563043321</v>
      </c>
      <c r="AQ25">
        <f t="shared" si="9"/>
        <v>-279.06579360345745</v>
      </c>
      <c r="AR25">
        <f t="shared" si="9"/>
        <v>-281.52463455976181</v>
      </c>
      <c r="AS25">
        <f t="shared" si="9"/>
        <v>-10.086184903069213</v>
      </c>
      <c r="AT25">
        <f t="shared" si="9"/>
        <v>1.020408336398088</v>
      </c>
      <c r="AU25">
        <f t="shared" si="9"/>
        <v>-290.59041112643291</v>
      </c>
      <c r="AW25">
        <v>22</v>
      </c>
      <c r="AX25">
        <f>IF(Z25&gt;0, (R25*SUMPRODUCT(K25:$K$98, X25:$X$98)-K25*$AZ$3)/Z25, 0)</f>
        <v>250.76293353152442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1000000</v>
      </c>
      <c r="S26">
        <f t="shared" si="1"/>
        <v>344.66589148808947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190.18393466312045</v>
      </c>
      <c r="AC26">
        <f t="shared" si="2"/>
        <v>258.04014456950108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-2169.5458627277781</v>
      </c>
      <c r="AI26">
        <f t="shared" si="6"/>
        <v>-2188.262549738452</v>
      </c>
      <c r="AJ26">
        <f t="shared" si="7"/>
        <v>-67.856209906380627</v>
      </c>
      <c r="AK26">
        <f t="shared" si="22"/>
        <v>13.312875426418433</v>
      </c>
      <c r="AL26">
        <f t="shared" si="8"/>
        <v>-2242.8058842184141</v>
      </c>
      <c r="AN26">
        <f t="shared" si="9"/>
        <v>0</v>
      </c>
      <c r="AO26">
        <f t="shared" si="9"/>
        <v>0</v>
      </c>
      <c r="AP26">
        <f t="shared" si="9"/>
        <v>-2.1671596130633546</v>
      </c>
      <c r="AQ26">
        <f t="shared" si="9"/>
        <v>-251.20643251185078</v>
      </c>
      <c r="AR26">
        <f t="shared" si="9"/>
        <v>-253.37359212491413</v>
      </c>
      <c r="AS26">
        <f t="shared" si="9"/>
        <v>-7.8569053123980943</v>
      </c>
      <c r="AT26">
        <f t="shared" si="9"/>
        <v>1.5414654282258331</v>
      </c>
      <c r="AU26">
        <f t="shared" si="9"/>
        <v>-259.68903200908636</v>
      </c>
      <c r="AW26">
        <v>23</v>
      </c>
      <c r="AX26">
        <f>IF(Z26&gt;0, (R26*SUMPRODUCT(K26:$K$98, X26:$X$98)-K26*$AZ$3)/Z26, 0)</f>
        <v>344.66589148808947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1000000</v>
      </c>
      <c r="S27">
        <f t="shared" si="1"/>
        <v>428.40148129571025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258.04014456950108</v>
      </c>
      <c r="AC27">
        <f t="shared" si="2"/>
        <v>316.58550090571998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-2188.2607131854797</v>
      </c>
      <c r="AI27">
        <f t="shared" si="6"/>
        <v>-2206.7355268082174</v>
      </c>
      <c r="AJ27">
        <f t="shared" si="7"/>
        <v>-58.545356336218902</v>
      </c>
      <c r="AK27">
        <f t="shared" si="22"/>
        <v>18.062810119865077</v>
      </c>
      <c r="AL27">
        <f t="shared" si="8"/>
        <v>-2247.2180730245714</v>
      </c>
      <c r="AN27">
        <f t="shared" si="9"/>
        <v>0</v>
      </c>
      <c r="AO27">
        <f t="shared" si="9"/>
        <v>0</v>
      </c>
      <c r="AP27">
        <f t="shared" si="9"/>
        <v>-1.9099586450409354</v>
      </c>
      <c r="AQ27">
        <f t="shared" si="9"/>
        <v>-226.2262316740335</v>
      </c>
      <c r="AR27">
        <f t="shared" si="9"/>
        <v>-228.13619031907444</v>
      </c>
      <c r="AS27">
        <f t="shared" si="9"/>
        <v>-6.0525216516253755</v>
      </c>
      <c r="AT27">
        <f t="shared" si="9"/>
        <v>1.8673650000836601</v>
      </c>
      <c r="AU27">
        <f t="shared" si="9"/>
        <v>-232.32134697061616</v>
      </c>
      <c r="AW27">
        <v>24</v>
      </c>
      <c r="AX27">
        <f>IF(Z27&gt;0, (R27*SUMPRODUCT(K27:$K$98, X27:$X$98)-K27*$AZ$3)/Z27, 0)</f>
        <v>428.40148129571025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25</v>
      </c>
      <c r="R28">
        <f t="shared" si="0"/>
        <v>1000000</v>
      </c>
      <c r="S28">
        <f t="shared" si="1"/>
        <v>503.05376075349511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316.58550090571998</v>
      </c>
      <c r="AC28">
        <f t="shared" si="2"/>
        <v>366.92336641746397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-2210.6636824248176</v>
      </c>
      <c r="AI28">
        <f t="shared" si="6"/>
        <v>-2228.8984813192674</v>
      </c>
      <c r="AJ28">
        <f t="shared" si="7"/>
        <v>-50.337865511743985</v>
      </c>
      <c r="AK28">
        <f t="shared" si="22"/>
        <v>22.1609850634004</v>
      </c>
      <c r="AL28">
        <f t="shared" si="8"/>
        <v>-2257.075361767611</v>
      </c>
      <c r="AN28">
        <f t="shared" si="9"/>
        <v>0</v>
      </c>
      <c r="AO28">
        <f t="shared" si="9"/>
        <v>0</v>
      </c>
      <c r="AP28">
        <f t="shared" si="9"/>
        <v>-1.6831656261982735</v>
      </c>
      <c r="AQ28">
        <f t="shared" si="9"/>
        <v>-204.05561601641341</v>
      </c>
      <c r="AR28">
        <f t="shared" si="9"/>
        <v>-205.73878164261171</v>
      </c>
      <c r="AS28">
        <f t="shared" si="9"/>
        <v>-4.6464436167348229</v>
      </c>
      <c r="AT28">
        <f t="shared" si="9"/>
        <v>2.045572781872711</v>
      </c>
      <c r="AU28">
        <f t="shared" si="9"/>
        <v>-208.33965247747381</v>
      </c>
      <c r="AW28">
        <v>25</v>
      </c>
      <c r="AX28">
        <f>IF(Z28&gt;0, (R28*SUMPRODUCT(K28:$K$98, X28:$X$98)-K28*$AZ$3)/Z28, 0)</f>
        <v>503.05376075349511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1000000</v>
      </c>
      <c r="S29">
        <f t="shared" si="1"/>
        <v>569.2756556463022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366.92336641746397</v>
      </c>
      <c r="AC29">
        <f t="shared" si="2"/>
        <v>409.79998003120727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-2235.9167590155012</v>
      </c>
      <c r="AI29">
        <f t="shared" si="6"/>
        <v>-2253.913312002031</v>
      </c>
      <c r="AJ29">
        <f t="shared" si="7"/>
        <v>-42.876613613743302</v>
      </c>
      <c r="AK29">
        <f t="shared" si="22"/>
        <v>25.684635649222479</v>
      </c>
      <c r="AL29">
        <f t="shared" si="8"/>
        <v>-2271.1052899665519</v>
      </c>
      <c r="AN29">
        <f t="shared" si="9"/>
        <v>0</v>
      </c>
      <c r="AO29">
        <f t="shared" si="9"/>
        <v>0</v>
      </c>
      <c r="AP29">
        <f t="shared" si="9"/>
        <v>-1.4831913435874682</v>
      </c>
      <c r="AQ29">
        <f t="shared" si="9"/>
        <v>-184.27375422594199</v>
      </c>
      <c r="AR29">
        <f t="shared" si="9"/>
        <v>-185.75694556952945</v>
      </c>
      <c r="AS29">
        <f t="shared" si="9"/>
        <v>-3.5336890459994246</v>
      </c>
      <c r="AT29">
        <f t="shared" si="9"/>
        <v>2.1168069955751325</v>
      </c>
      <c r="AU29">
        <f t="shared" si="9"/>
        <v>-187.17382761995376</v>
      </c>
      <c r="AW29">
        <v>26</v>
      </c>
      <c r="AX29">
        <f>IF(Z29&gt;0, (R29*SUMPRODUCT(K29:$K$98, X29:$X$98)-K29*$AZ$3)/Z29, 0)</f>
        <v>569.2756556463022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1000000</v>
      </c>
      <c r="S30">
        <f t="shared" si="1"/>
        <v>627.82110089871628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409.79998003120727</v>
      </c>
      <c r="AC30">
        <f t="shared" si="2"/>
        <v>446.001430832192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-2267.7657979719675</v>
      </c>
      <c r="AI30">
        <f t="shared" si="6"/>
        <v>-2285.5256912836826</v>
      </c>
      <c r="AJ30">
        <f t="shared" si="7"/>
        <v>-36.20145080098473</v>
      </c>
      <c r="AK30">
        <f t="shared" si="22"/>
        <v>28.685998602184512</v>
      </c>
      <c r="AL30">
        <f t="shared" si="8"/>
        <v>-2293.0411434824828</v>
      </c>
      <c r="AN30">
        <f t="shared" si="9"/>
        <v>0</v>
      </c>
      <c r="AO30">
        <f t="shared" si="9"/>
        <v>0</v>
      </c>
      <c r="AP30">
        <f t="shared" si="9"/>
        <v>-1.3068633616893743</v>
      </c>
      <c r="AQ30">
        <f t="shared" si="9"/>
        <v>-166.87375212478719</v>
      </c>
      <c r="AR30">
        <f t="shared" si="9"/>
        <v>-168.18061548647654</v>
      </c>
      <c r="AS30">
        <f t="shared" si="9"/>
        <v>-2.6638870437695346</v>
      </c>
      <c r="AT30">
        <f t="shared" si="9"/>
        <v>2.1108618114241895</v>
      </c>
      <c r="AU30">
        <f t="shared" si="9"/>
        <v>-168.7336407188219</v>
      </c>
      <c r="AW30">
        <v>27</v>
      </c>
      <c r="AX30">
        <f>IF(Z30&gt;0, (R30*SUMPRODUCT(K30:$K$98, X30:$X$98)-K30*$AZ$3)/Z30, 0)</f>
        <v>627.82110089871628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25</v>
      </c>
      <c r="R31">
        <f t="shared" si="0"/>
        <v>1000000</v>
      </c>
      <c r="S31">
        <f t="shared" si="1"/>
        <v>679.01711835491813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446.001430832192</v>
      </c>
      <c r="AC31">
        <f t="shared" si="2"/>
        <v>475.98054033858853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-2307.1792153761353</v>
      </c>
      <c r="AI31">
        <f t="shared" si="6"/>
        <v>-2324.703830274349</v>
      </c>
      <c r="AJ31">
        <f t="shared" si="7"/>
        <v>-29.979109506396526</v>
      </c>
      <c r="AK31">
        <f t="shared" si="22"/>
        <v>31.220100158253445</v>
      </c>
      <c r="AL31">
        <f t="shared" si="8"/>
        <v>-2323.4628396224921</v>
      </c>
      <c r="AN31">
        <f t="shared" si="9"/>
        <v>0</v>
      </c>
      <c r="AO31">
        <f t="shared" si="9"/>
        <v>0</v>
      </c>
      <c r="AP31">
        <f t="shared" si="9"/>
        <v>-1.1513842663142093</v>
      </c>
      <c r="AQ31">
        <f t="shared" si="9"/>
        <v>-151.58392144879733</v>
      </c>
      <c r="AR31">
        <f t="shared" si="9"/>
        <v>-152.73530571511156</v>
      </c>
      <c r="AS31">
        <f t="shared" si="9"/>
        <v>-1.9696566917024896</v>
      </c>
      <c r="AT31">
        <f t="shared" si="9"/>
        <v>2.051190986150051</v>
      </c>
      <c r="AU31">
        <f t="shared" si="9"/>
        <v>-152.65377142066399</v>
      </c>
      <c r="AW31">
        <v>28</v>
      </c>
      <c r="AX31">
        <f>IF(Z31&gt;0, (R31*SUMPRODUCT(K31:$K$98, X31:$X$98)-K31*$AZ$3)/Z31, 0)</f>
        <v>679.01711835491813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1000000</v>
      </c>
      <c r="S32">
        <f t="shared" si="1"/>
        <v>723.1652882759671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475.98054033858853</v>
      </c>
      <c r="AC32">
        <f t="shared" si="2"/>
        <v>500.15810248906359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-2351.2572523400463</v>
      </c>
      <c r="AI32">
        <f t="shared" si="6"/>
        <v>-2368.5478396579692</v>
      </c>
      <c r="AJ32">
        <f t="shared" si="7"/>
        <v>-24.177562150475069</v>
      </c>
      <c r="AK32">
        <f t="shared" si="22"/>
        <v>33.318637823701202</v>
      </c>
      <c r="AL32">
        <f t="shared" si="8"/>
        <v>-2359.4067639847431</v>
      </c>
      <c r="AN32">
        <f t="shared" si="9"/>
        <v>0</v>
      </c>
      <c r="AO32">
        <f t="shared" si="9"/>
        <v>0</v>
      </c>
      <c r="AP32">
        <f t="shared" si="9"/>
        <v>-1.01429323782672</v>
      </c>
      <c r="AQ32">
        <f t="shared" si="9"/>
        <v>-137.9284744693112</v>
      </c>
      <c r="AR32">
        <f t="shared" si="9"/>
        <v>-138.9427677071379</v>
      </c>
      <c r="AS32">
        <f t="shared" si="9"/>
        <v>-1.418294089463461</v>
      </c>
      <c r="AT32">
        <f t="shared" si="9"/>
        <v>1.9545240665796653</v>
      </c>
      <c r="AU32">
        <f t="shared" si="9"/>
        <v>-138.40653773002171</v>
      </c>
      <c r="AW32">
        <v>29</v>
      </c>
      <c r="AX32">
        <f>IF(Z32&gt;0, (R32*SUMPRODUCT(K32:$K$98, X32:$X$98)-K32*$AZ$3)/Z32, 0)</f>
        <v>723.1652882759671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1000000</v>
      </c>
      <c r="S33">
        <f t="shared" si="1"/>
        <v>760.89276314765709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500.15810248906359</v>
      </c>
      <c r="AC33">
        <f t="shared" si="2"/>
        <v>519.1595240905317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-2404.1143837411905</v>
      </c>
      <c r="AI33">
        <f t="shared" si="6"/>
        <v>-2421.1719623263407</v>
      </c>
      <c r="AJ33">
        <f t="shared" si="7"/>
        <v>-19.00142160146811</v>
      </c>
      <c r="AK33">
        <f t="shared" si="22"/>
        <v>35.011067174234455</v>
      </c>
      <c r="AL33">
        <f t="shared" si="8"/>
        <v>-2405.162316753574</v>
      </c>
      <c r="AN33">
        <f t="shared" si="9"/>
        <v>0</v>
      </c>
      <c r="AO33">
        <f t="shared" si="9"/>
        <v>0</v>
      </c>
      <c r="AP33">
        <f t="shared" si="9"/>
        <v>-0.89341480045586719</v>
      </c>
      <c r="AQ33">
        <f t="shared" si="9"/>
        <v>-125.91889063862074</v>
      </c>
      <c r="AR33">
        <f t="shared" si="9"/>
        <v>-126.8123054390766</v>
      </c>
      <c r="AS33">
        <f t="shared" si="9"/>
        <v>-0.99522632733067273</v>
      </c>
      <c r="AT33">
        <f t="shared" si="9"/>
        <v>1.83375415432331</v>
      </c>
      <c r="AU33">
        <f t="shared" si="9"/>
        <v>-125.97377761208394</v>
      </c>
      <c r="AW33">
        <v>30</v>
      </c>
      <c r="AX33">
        <f>IF(Z33&gt;0, (R33*SUMPRODUCT(K33:$K$98, X33:$X$98)-K33*$AZ$3)/Z33, 0)</f>
        <v>760.89276314765709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1000000</v>
      </c>
      <c r="S34">
        <f t="shared" si="1"/>
        <v>792.48939833872578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519.1595240905317</v>
      </c>
      <c r="AC34">
        <f t="shared" si="2"/>
        <v>533.35661208653414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-2465.9199782213846</v>
      </c>
      <c r="AI34">
        <f t="shared" si="6"/>
        <v>-2482.7453330212279</v>
      </c>
      <c r="AJ34">
        <f t="shared" si="7"/>
        <v>-14.197087996002438</v>
      </c>
      <c r="AK34">
        <f t="shared" si="22"/>
        <v>36.341166686337225</v>
      </c>
      <c r="AL34">
        <f t="shared" si="8"/>
        <v>-2460.601254330893</v>
      </c>
      <c r="AN34">
        <f t="shared" si="9"/>
        <v>0</v>
      </c>
      <c r="AO34">
        <f t="shared" si="9"/>
        <v>0</v>
      </c>
      <c r="AP34">
        <f t="shared" si="9"/>
        <v>-0.78683192080357434</v>
      </c>
      <c r="AQ34">
        <f t="shared" si="9"/>
        <v>-115.31789826089839</v>
      </c>
      <c r="AR34">
        <f t="shared" si="9"/>
        <v>-116.10473018170197</v>
      </c>
      <c r="AS34">
        <f t="shared" si="9"/>
        <v>-0.66392192917180259</v>
      </c>
      <c r="AT34">
        <f t="shared" si="9"/>
        <v>1.699482140389694</v>
      </c>
      <c r="AU34">
        <f t="shared" ref="AU34:AU97" si="23">AL34*$K34</f>
        <v>-115.06916997048407</v>
      </c>
      <c r="AW34">
        <v>31</v>
      </c>
      <c r="AX34">
        <f>IF(Z34&gt;0, (R34*SUMPRODUCT(K34:$K$98, X34:$X$98)-K34*$AZ$3)/Z34, 0)</f>
        <v>792.48939833872578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25</v>
      </c>
      <c r="R35">
        <f t="shared" si="0"/>
        <v>1000000</v>
      </c>
      <c r="S35">
        <f t="shared" si="1"/>
        <v>818.28710127078648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533.35661208653414</v>
      </c>
      <c r="AC35">
        <f t="shared" si="2"/>
        <v>543.14226617797794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-2528.9140897504849</v>
      </c>
      <c r="AI35">
        <f t="shared" ref="AI35:AI66" si="25">SUM(AE35:AH35)</f>
        <v>-2545.5079681500861</v>
      </c>
      <c r="AJ35">
        <f t="shared" si="7"/>
        <v>-9.7856540914438028</v>
      </c>
      <c r="AK35">
        <f t="shared" si="22"/>
        <v>37.334962846057394</v>
      </c>
      <c r="AL35">
        <f t="shared" ref="AL35:AL98" si="26">SUM(AI35:AK35)</f>
        <v>-2517.9586593954728</v>
      </c>
      <c r="AN35">
        <f t="shared" ref="AN35:AT66" si="27">AE35*$K35</f>
        <v>0</v>
      </c>
      <c r="AO35">
        <f t="shared" si="27"/>
        <v>0</v>
      </c>
      <c r="AP35">
        <f t="shared" si="27"/>
        <v>-0.6928633988311772</v>
      </c>
      <c r="AQ35">
        <f t="shared" si="27"/>
        <v>-105.59267516499949</v>
      </c>
      <c r="AR35">
        <f t="shared" si="27"/>
        <v>-106.28553856383068</v>
      </c>
      <c r="AS35">
        <f t="shared" si="27"/>
        <v>-0.40859173427153611</v>
      </c>
      <c r="AT35">
        <f t="shared" si="27"/>
        <v>1.5588898887783216</v>
      </c>
      <c r="AU35">
        <f t="shared" si="23"/>
        <v>-105.1352404093239</v>
      </c>
      <c r="AW35">
        <v>32</v>
      </c>
      <c r="AX35">
        <f>IF(Z35&gt;0, (R35*SUMPRODUCT(K35:$K$98, X35:$X$98)-K35*$AZ$3)/Z35, 0)</f>
        <v>818.28710127078648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1000000</v>
      </c>
      <c r="S36">
        <f t="shared" si="1"/>
        <v>839.16201195582209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543.14226617797794</v>
      </c>
      <c r="AC36">
        <f t="shared" si="2"/>
        <v>549.24919132756986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-2596.5463714765156</v>
      </c>
      <c r="AI36">
        <f t="shared" si="25"/>
        <v>-2612.9093974328339</v>
      </c>
      <c r="AJ36">
        <f t="shared" si="7"/>
        <v>-6.1069251495919161</v>
      </c>
      <c r="AK36">
        <f t="shared" si="22"/>
        <v>38.019958632458462</v>
      </c>
      <c r="AL36">
        <f t="shared" si="26"/>
        <v>-2580.9963639499674</v>
      </c>
      <c r="AN36">
        <f t="shared" si="27"/>
        <v>0</v>
      </c>
      <c r="AO36">
        <f t="shared" si="27"/>
        <v>0</v>
      </c>
      <c r="AP36">
        <f t="shared" si="27"/>
        <v>-0.61002174084064653</v>
      </c>
      <c r="AQ36">
        <f t="shared" si="27"/>
        <v>-96.800539333617053</v>
      </c>
      <c r="AR36">
        <f t="shared" si="27"/>
        <v>-97.410561074457718</v>
      </c>
      <c r="AS36">
        <f t="shared" si="27"/>
        <v>-0.22766920500417268</v>
      </c>
      <c r="AT36">
        <f t="shared" si="27"/>
        <v>1.4174029555154724</v>
      </c>
      <c r="AU36">
        <f t="shared" si="23"/>
        <v>-96.220827323946423</v>
      </c>
      <c r="AW36">
        <v>33</v>
      </c>
      <c r="AX36">
        <f>IF(Z36&gt;0, (R36*SUMPRODUCT(K36:$K$98, X36:$X$98)-K36*$AZ$3)/Z36, 0)</f>
        <v>839.16201195582209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1000000</v>
      </c>
      <c r="S37">
        <f t="shared" si="1"/>
        <v>855.68913430102702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549.24919132756986</v>
      </c>
      <c r="AC37">
        <f t="shared" si="2"/>
        <v>552.1804379891239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-2670.8732383090951</v>
      </c>
      <c r="AI37">
        <f t="shared" si="25"/>
        <v>-2687.0058621748922</v>
      </c>
      <c r="AJ37">
        <f t="shared" si="7"/>
        <v>-2.9312466615540416</v>
      </c>
      <c r="AK37">
        <f t="shared" si="22"/>
        <v>38.447443392929891</v>
      </c>
      <c r="AL37">
        <f t="shared" si="26"/>
        <v>-2651.4896654435161</v>
      </c>
      <c r="AN37">
        <f t="shared" si="27"/>
        <v>0</v>
      </c>
      <c r="AO37">
        <f t="shared" si="27"/>
        <v>0</v>
      </c>
      <c r="AP37">
        <f t="shared" si="27"/>
        <v>-0.53699306820126214</v>
      </c>
      <c r="AQ37">
        <f t="shared" si="27"/>
        <v>-88.903108815235981</v>
      </c>
      <c r="AR37">
        <f t="shared" si="27"/>
        <v>-89.440101883437237</v>
      </c>
      <c r="AS37">
        <f t="shared" si="27"/>
        <v>-9.7569939740538805E-2</v>
      </c>
      <c r="AT37">
        <f t="shared" si="27"/>
        <v>1.2797676784515752</v>
      </c>
      <c r="AU37">
        <f t="shared" si="23"/>
        <v>-88.257904144726183</v>
      </c>
      <c r="AW37">
        <v>34</v>
      </c>
      <c r="AX37">
        <f>IF(Z37&gt;0, (R37*SUMPRODUCT(K37:$K$98, X37:$X$98)-K37*$AZ$3)/Z37, 0)</f>
        <v>855.68913430102702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1000000</v>
      </c>
      <c r="S38">
        <f t="shared" si="1"/>
        <v>868.31366011413706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552.1804379891239</v>
      </c>
      <c r="AC38">
        <f t="shared" si="2"/>
        <v>552.32356666957594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-2764.288317021937</v>
      </c>
      <c r="AI38">
        <f t="shared" si="25"/>
        <v>-2780.1905074411507</v>
      </c>
      <c r="AJ38">
        <f t="shared" si="7"/>
        <v>-0.14312868045203686</v>
      </c>
      <c r="AK38">
        <f t="shared" si="22"/>
        <v>38.652630659238675</v>
      </c>
      <c r="AL38">
        <f t="shared" si="26"/>
        <v>-2741.6810054623638</v>
      </c>
      <c r="AN38">
        <f t="shared" si="27"/>
        <v>0</v>
      </c>
      <c r="AO38">
        <f t="shared" si="27"/>
        <v>0</v>
      </c>
      <c r="AP38">
        <f t="shared" si="27"/>
        <v>-0.47260966434995288</v>
      </c>
      <c r="AQ38">
        <f t="shared" si="27"/>
        <v>-82.154051689366753</v>
      </c>
      <c r="AR38">
        <f t="shared" si="27"/>
        <v>-82.626661353716713</v>
      </c>
      <c r="AS38">
        <f t="shared" si="27"/>
        <v>-4.2537534669160127E-3</v>
      </c>
      <c r="AT38">
        <f t="shared" si="27"/>
        <v>1.1487478341369759</v>
      </c>
      <c r="AU38">
        <f t="shared" si="23"/>
        <v>-81.482167273046642</v>
      </c>
      <c r="AW38">
        <v>35</v>
      </c>
      <c r="AX38">
        <f>IF(Z38&gt;0, (R38*SUMPRODUCT(K38:$K$98, X38:$X$98)-K38*$AZ$3)/Z38, 0)</f>
        <v>868.31366011413706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1000000</v>
      </c>
      <c r="S39">
        <f t="shared" si="1"/>
        <v>876.86472748546623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552.32356666957594</v>
      </c>
      <c r="AC39">
        <f t="shared" si="2"/>
        <v>549.67508417278805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-2862.5653830273741</v>
      </c>
      <c r="AI39">
        <f t="shared" si="25"/>
        <v>-2878.2369874078199</v>
      </c>
      <c r="AJ39">
        <f t="shared" si="7"/>
        <v>2.6484824967878922</v>
      </c>
      <c r="AK39">
        <f t="shared" si="22"/>
        <v>38.662649666870323</v>
      </c>
      <c r="AL39">
        <f t="shared" si="26"/>
        <v>-2836.9258552441615</v>
      </c>
      <c r="AN39">
        <f t="shared" si="27"/>
        <v>0</v>
      </c>
      <c r="AO39">
        <f t="shared" si="27"/>
        <v>0</v>
      </c>
      <c r="AP39">
        <f t="shared" si="27"/>
        <v>-0.41585419382578465</v>
      </c>
      <c r="AQ39">
        <f t="shared" si="27"/>
        <v>-75.959665056232069</v>
      </c>
      <c r="AR39">
        <f t="shared" si="27"/>
        <v>-76.375519250057849</v>
      </c>
      <c r="AS39">
        <f t="shared" si="27"/>
        <v>7.0278864041365963E-2</v>
      </c>
      <c r="AT39">
        <f t="shared" si="27"/>
        <v>1.0259335686425535</v>
      </c>
      <c r="AU39">
        <f t="shared" si="23"/>
        <v>-75.279306817373936</v>
      </c>
      <c r="AW39">
        <v>36</v>
      </c>
      <c r="AX39">
        <f>IF(Z39&gt;0, (R39*SUMPRODUCT(K39:$K$98, X39:$X$98)-K39*$AZ$3)/Z39, 0)</f>
        <v>876.86472748546623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1000000</v>
      </c>
      <c r="S40">
        <f t="shared" si="1"/>
        <v>881.90964350917181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549.67508417278805</v>
      </c>
      <c r="AC40">
        <f t="shared" si="2"/>
        <v>544.70253446707261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-2955.6896607190988</v>
      </c>
      <c r="AI40">
        <f t="shared" si="25"/>
        <v>-2971.1306568142222</v>
      </c>
      <c r="AJ40">
        <f t="shared" si="7"/>
        <v>4.9725497057154371</v>
      </c>
      <c r="AK40">
        <f t="shared" si="22"/>
        <v>38.477255892095165</v>
      </c>
      <c r="AL40">
        <f t="shared" si="26"/>
        <v>-2927.6808512164116</v>
      </c>
      <c r="AN40">
        <f t="shared" si="27"/>
        <v>0</v>
      </c>
      <c r="AO40">
        <f t="shared" si="27"/>
        <v>0</v>
      </c>
      <c r="AP40">
        <f t="shared" si="27"/>
        <v>-0.36583471672274143</v>
      </c>
      <c r="AQ40">
        <f t="shared" si="27"/>
        <v>-70.027469930583123</v>
      </c>
      <c r="AR40">
        <f t="shared" si="27"/>
        <v>-70.393304647305868</v>
      </c>
      <c r="AS40">
        <f t="shared" si="27"/>
        <v>0.1178117850541181</v>
      </c>
      <c r="AT40">
        <f t="shared" si="27"/>
        <v>0.91161968585683717</v>
      </c>
      <c r="AU40">
        <f t="shared" si="23"/>
        <v>-69.363873176394918</v>
      </c>
      <c r="AW40">
        <v>37</v>
      </c>
      <c r="AX40">
        <f>IF(Z40&gt;0, (R40*SUMPRODUCT(K40:$K$98, X40:$X$98)-K40*$AZ$3)/Z40, 0)</f>
        <v>881.90964350917181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1000000</v>
      </c>
      <c r="S41">
        <f t="shared" si="1"/>
        <v>884.37260530139315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544.70253446707261</v>
      </c>
      <c r="AC41">
        <f t="shared" si="2"/>
        <v>538.05641752802239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-3058.7816509040999</v>
      </c>
      <c r="AI41">
        <f t="shared" si="25"/>
        <v>-3073.9917674969997</v>
      </c>
      <c r="AJ41">
        <f t="shared" si="7"/>
        <v>6.6461169390502164</v>
      </c>
      <c r="AK41">
        <f t="shared" si="22"/>
        <v>38.129177412695086</v>
      </c>
      <c r="AL41">
        <f t="shared" si="26"/>
        <v>-3029.2164731452544</v>
      </c>
      <c r="AN41">
        <f t="shared" si="27"/>
        <v>0</v>
      </c>
      <c r="AO41">
        <f t="shared" si="27"/>
        <v>0</v>
      </c>
      <c r="AP41">
        <f t="shared" si="27"/>
        <v>-0.32175412528002056</v>
      </c>
      <c r="AQ41">
        <f t="shared" si="27"/>
        <v>-64.705330067532842</v>
      </c>
      <c r="AR41">
        <f t="shared" si="27"/>
        <v>-65.027084192812865</v>
      </c>
      <c r="AS41">
        <f t="shared" si="27"/>
        <v>0.14059166010805524</v>
      </c>
      <c r="AT41">
        <f t="shared" si="27"/>
        <v>0.80658291152057937</v>
      </c>
      <c r="AU41">
        <f t="shared" si="23"/>
        <v>-64.079909621184228</v>
      </c>
      <c r="AW41">
        <v>38</v>
      </c>
      <c r="AX41">
        <f>IF(Z41&gt;0, (R41*SUMPRODUCT(K41:$K$98, X41:$X$98)-K41*$AZ$3)/Z41, 0)</f>
        <v>884.37260530139315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1000000</v>
      </c>
      <c r="S42">
        <f t="shared" si="1"/>
        <v>884.48250904854262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538.05641752802239</v>
      </c>
      <c r="AC42">
        <f t="shared" si="2"/>
        <v>529.94158120292968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-3166.2236550355624</v>
      </c>
      <c r="AI42">
        <f t="shared" si="25"/>
        <v>-3181.2025148711573</v>
      </c>
      <c r="AJ42">
        <f t="shared" si="7"/>
        <v>8.1148363250927105</v>
      </c>
      <c r="AK42">
        <f t="shared" si="22"/>
        <v>37.66394922696157</v>
      </c>
      <c r="AL42">
        <f t="shared" si="26"/>
        <v>-3135.4237293191031</v>
      </c>
      <c r="AN42">
        <f t="shared" si="27"/>
        <v>0</v>
      </c>
      <c r="AO42">
        <f t="shared" si="27"/>
        <v>0</v>
      </c>
      <c r="AP42">
        <f t="shared" si="27"/>
        <v>-0.2829126162427959</v>
      </c>
      <c r="AQ42">
        <f t="shared" si="27"/>
        <v>-59.801922688888979</v>
      </c>
      <c r="AR42">
        <f t="shared" si="27"/>
        <v>-60.084835305131783</v>
      </c>
      <c r="AS42">
        <f t="shared" si="27"/>
        <v>0.1532686466334709</v>
      </c>
      <c r="AT42">
        <f t="shared" si="27"/>
        <v>0.7113763351009067</v>
      </c>
      <c r="AU42">
        <f t="shared" si="23"/>
        <v>-59.220190323397404</v>
      </c>
      <c r="AW42">
        <v>39</v>
      </c>
      <c r="AX42">
        <f>IF(Z42&gt;0, (R42*SUMPRODUCT(K42:$K$98, X42:$X$98)-K42*$AZ$3)/Z42, 0)</f>
        <v>884.48250904854262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1000000</v>
      </c>
      <c r="S43">
        <f t="shared" si="1"/>
        <v>882.67083589839569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529.94158120292968</v>
      </c>
      <c r="AC43">
        <f t="shared" si="2"/>
        <v>520.6668850697904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-3286.2342280436778</v>
      </c>
      <c r="AI43">
        <f t="shared" si="25"/>
        <v>-3300.9811434252156</v>
      </c>
      <c r="AJ43">
        <f t="shared" si="7"/>
        <v>9.2746961331392868</v>
      </c>
      <c r="AK43">
        <f t="shared" si="22"/>
        <v>37.09591068420508</v>
      </c>
      <c r="AL43">
        <f t="shared" si="26"/>
        <v>-3254.6105366078714</v>
      </c>
      <c r="AN43">
        <f t="shared" si="27"/>
        <v>0</v>
      </c>
      <c r="AO43">
        <f t="shared" si="27"/>
        <v>0</v>
      </c>
      <c r="AP43">
        <f t="shared" si="27"/>
        <v>-0.24868908450059238</v>
      </c>
      <c r="AQ43">
        <f t="shared" si="27"/>
        <v>-55.41840856087412</v>
      </c>
      <c r="AR43">
        <f t="shared" si="27"/>
        <v>-55.667097645374717</v>
      </c>
      <c r="AS43">
        <f t="shared" si="27"/>
        <v>0.15640665391348388</v>
      </c>
      <c r="AT43">
        <f t="shared" si="27"/>
        <v>0.62557815163978892</v>
      </c>
      <c r="AU43">
        <f t="shared" si="23"/>
        <v>-54.885112839821446</v>
      </c>
      <c r="AW43">
        <v>40</v>
      </c>
      <c r="AX43">
        <f>IF(Z43&gt;0, (R43*SUMPRODUCT(K43:$K$98, X43:$X$98)-K43*$AZ$3)/Z43, 0)</f>
        <v>882.67083589839569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1000000</v>
      </c>
      <c r="S44">
        <f t="shared" si="1"/>
        <v>879.09804360424073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520.6668850697904</v>
      </c>
      <c r="AC44">
        <f t="shared" si="2"/>
        <v>510.36207164797889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-3425.9125404400802</v>
      </c>
      <c r="AI44">
        <f t="shared" si="25"/>
        <v>-3440.4263388542913</v>
      </c>
      <c r="AJ44">
        <f t="shared" si="7"/>
        <v>10.304813421811502</v>
      </c>
      <c r="AK44">
        <f t="shared" si="22"/>
        <v>36.446681954885328</v>
      </c>
      <c r="AL44">
        <f t="shared" si="26"/>
        <v>-3393.6748434775945</v>
      </c>
      <c r="AN44">
        <f t="shared" si="27"/>
        <v>0</v>
      </c>
      <c r="AO44">
        <f t="shared" si="27"/>
        <v>0</v>
      </c>
      <c r="AP44">
        <f t="shared" si="27"/>
        <v>-0.21853379084904107</v>
      </c>
      <c r="AQ44">
        <f t="shared" si="27"/>
        <v>-51.58385373787241</v>
      </c>
      <c r="AR44">
        <f t="shared" si="27"/>
        <v>-51.802387528721447</v>
      </c>
      <c r="AS44">
        <f t="shared" si="27"/>
        <v>0.15515924066132364</v>
      </c>
      <c r="AT44">
        <f t="shared" si="27"/>
        <v>0.54877650523736154</v>
      </c>
      <c r="AU44">
        <f t="shared" si="23"/>
        <v>-51.098451782822764</v>
      </c>
      <c r="AW44">
        <v>41</v>
      </c>
      <c r="AX44">
        <f>IF(Z44&gt;0, (R44*SUMPRODUCT(K44:$K$98, X44:$X$98)-K44*$AZ$3)/Z44, 0)</f>
        <v>879.09804360424073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1000000</v>
      </c>
      <c r="S45">
        <f t="shared" si="1"/>
        <v>873.74191025895823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510.36207164797889</v>
      </c>
      <c r="AC45">
        <f t="shared" si="2"/>
        <v>499.05821356998365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-3572.9302607549071</v>
      </c>
      <c r="AI45">
        <f t="shared" si="25"/>
        <v>-3587.2095979284572</v>
      </c>
      <c r="AJ45">
        <f t="shared" si="7"/>
        <v>11.303858077995244</v>
      </c>
      <c r="AK45">
        <f t="shared" si="22"/>
        <v>35.725345015358528</v>
      </c>
      <c r="AL45">
        <f t="shared" si="26"/>
        <v>-3540.1803948351035</v>
      </c>
      <c r="AN45">
        <f t="shared" si="27"/>
        <v>0</v>
      </c>
      <c r="AO45">
        <f t="shared" si="27"/>
        <v>0</v>
      </c>
      <c r="AP45">
        <f t="shared" si="27"/>
        <v>-0.19196742461717017</v>
      </c>
      <c r="AQ45">
        <f t="shared" si="27"/>
        <v>-48.033477475715394</v>
      </c>
      <c r="AR45">
        <f t="shared" si="27"/>
        <v>-48.225444900332562</v>
      </c>
      <c r="AS45">
        <f t="shared" si="27"/>
        <v>0.15196591390041514</v>
      </c>
      <c r="AT45">
        <f t="shared" si="27"/>
        <v>0.48028156999202581</v>
      </c>
      <c r="AU45">
        <f t="shared" si="23"/>
        <v>-47.59319741644012</v>
      </c>
      <c r="AW45">
        <v>42</v>
      </c>
      <c r="AX45">
        <f>IF(Z45&gt;0, (R45*SUMPRODUCT(K45:$K$98, X45:$X$98)-K45*$AZ$3)/Z45, 0)</f>
        <v>873.74191025895823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1000000</v>
      </c>
      <c r="S46">
        <f t="shared" si="1"/>
        <v>866.93457048585526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499.05821356998365</v>
      </c>
      <c r="AC46">
        <f t="shared" si="2"/>
        <v>486.98901793344436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-3724.9907152479377</v>
      </c>
      <c r="AI46">
        <f t="shared" si="25"/>
        <v>-3739.0341342818715</v>
      </c>
      <c r="AJ46">
        <f t="shared" si="7"/>
        <v>12.069195636539291</v>
      </c>
      <c r="AK46">
        <f t="shared" si="22"/>
        <v>34.934074949898857</v>
      </c>
      <c r="AL46">
        <f t="shared" si="26"/>
        <v>-3692.0308636954333</v>
      </c>
      <c r="AN46">
        <f t="shared" si="27"/>
        <v>0</v>
      </c>
      <c r="AO46">
        <f t="shared" si="27"/>
        <v>0</v>
      </c>
      <c r="AP46">
        <f t="shared" si="27"/>
        <v>-0.16856768480007234</v>
      </c>
      <c r="AQ46">
        <f t="shared" si="27"/>
        <v>-44.712264104194453</v>
      </c>
      <c r="AR46">
        <f t="shared" si="27"/>
        <v>-44.880831788994527</v>
      </c>
      <c r="AS46">
        <f t="shared" si="27"/>
        <v>0.14487044507712746</v>
      </c>
      <c r="AT46">
        <f t="shared" si="27"/>
        <v>0.41932496073124703</v>
      </c>
      <c r="AU46">
        <f t="shared" si="23"/>
        <v>-44.31663638318615</v>
      </c>
      <c r="AW46">
        <v>43</v>
      </c>
      <c r="AX46">
        <f>IF(Z46&gt;0, (R46*SUMPRODUCT(K46:$K$98, X46:$X$98)-K46*$AZ$3)/Z46, 0)</f>
        <v>866.93457048585526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1000000</v>
      </c>
      <c r="S47">
        <f t="shared" si="1"/>
        <v>859.05057252824736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486.98901793344436</v>
      </c>
      <c r="AC47">
        <f t="shared" si="2"/>
        <v>474.38771975708579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-3896.1196693132888</v>
      </c>
      <c r="AI47">
        <f t="shared" si="25"/>
        <v>-3909.9252511651503</v>
      </c>
      <c r="AJ47">
        <f t="shared" si="7"/>
        <v>12.601298176358569</v>
      </c>
      <c r="AK47">
        <f t="shared" si="22"/>
        <v>34.089231255341112</v>
      </c>
      <c r="AL47">
        <f t="shared" si="26"/>
        <v>-3863.2347217334504</v>
      </c>
      <c r="AN47">
        <f t="shared" si="27"/>
        <v>0</v>
      </c>
      <c r="AO47">
        <f t="shared" si="27"/>
        <v>0</v>
      </c>
      <c r="AP47">
        <f t="shared" si="27"/>
        <v>-0.14795790040153731</v>
      </c>
      <c r="AQ47">
        <f t="shared" si="27"/>
        <v>-41.755696512494374</v>
      </c>
      <c r="AR47">
        <f t="shared" si="27"/>
        <v>-41.903654412895918</v>
      </c>
      <c r="AS47">
        <f t="shared" si="27"/>
        <v>0.13505128871162689</v>
      </c>
      <c r="AT47">
        <f t="shared" si="27"/>
        <v>0.36534288354986444</v>
      </c>
      <c r="AU47">
        <f t="shared" si="23"/>
        <v>-41.403260240634424</v>
      </c>
      <c r="AW47">
        <v>44</v>
      </c>
      <c r="AX47">
        <f>IF(Z47&gt;0, (R47*SUMPRODUCT(K47:$K$98, X47:$X$98)-K47*$AZ$3)/Z47, 0)</f>
        <v>859.05057252824736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1000000</v>
      </c>
      <c r="S48">
        <f t="shared" si="1"/>
        <v>850.14973506056083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474.38771975708579</v>
      </c>
      <c r="AC48">
        <f t="shared" si="2"/>
        <v>461.30252853730207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-4087.7703851061997</v>
      </c>
      <c r="AI48">
        <f t="shared" si="25"/>
        <v>-4101.3357168799148</v>
      </c>
      <c r="AJ48">
        <f t="shared" si="7"/>
        <v>13.085191219783724</v>
      </c>
      <c r="AK48">
        <f t="shared" si="22"/>
        <v>33.207140382996009</v>
      </c>
      <c r="AL48">
        <f t="shared" si="26"/>
        <v>-4055.0433852771353</v>
      </c>
      <c r="AN48">
        <f t="shared" si="27"/>
        <v>0</v>
      </c>
      <c r="AO48">
        <f t="shared" si="27"/>
        <v>0</v>
      </c>
      <c r="AP48">
        <f t="shared" si="27"/>
        <v>-0.12980632121343061</v>
      </c>
      <c r="AQ48">
        <f t="shared" si="27"/>
        <v>-39.115772802844091</v>
      </c>
      <c r="AR48">
        <f t="shared" si="27"/>
        <v>-39.245579124057521</v>
      </c>
      <c r="AS48">
        <f t="shared" si="27"/>
        <v>0.12521186823499456</v>
      </c>
      <c r="AT48">
        <f t="shared" si="27"/>
        <v>0.31775829762504509</v>
      </c>
      <c r="AU48">
        <f t="shared" si="23"/>
        <v>-38.802608958197482</v>
      </c>
      <c r="AW48">
        <v>45</v>
      </c>
      <c r="AX48">
        <f>IF(Z48&gt;0, (R48*SUMPRODUCT(K48:$K$98, X48:$X$98)-K48*$AZ$3)/Z48, 0)</f>
        <v>850.14973506056083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1000000</v>
      </c>
      <c r="S49">
        <f t="shared" si="1"/>
        <v>840.31093730781333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461.30252853730207</v>
      </c>
      <c r="AC49">
        <f t="shared" si="2"/>
        <v>447.78542117437814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-4306.508827116877</v>
      </c>
      <c r="AI49">
        <f t="shared" si="25"/>
        <v>-4319.8308428521768</v>
      </c>
      <c r="AJ49">
        <f t="shared" si="7"/>
        <v>13.517107362923923</v>
      </c>
      <c r="AK49">
        <f t="shared" si="22"/>
        <v>32.291176997611146</v>
      </c>
      <c r="AL49">
        <f t="shared" si="26"/>
        <v>-4274.0225584916425</v>
      </c>
      <c r="AN49">
        <f t="shared" si="27"/>
        <v>0</v>
      </c>
      <c r="AO49">
        <f t="shared" si="27"/>
        <v>0</v>
      </c>
      <c r="AP49">
        <f t="shared" si="27"/>
        <v>-0.1138196751016993</v>
      </c>
      <c r="AQ49">
        <f t="shared" si="27"/>
        <v>-36.793638835467249</v>
      </c>
      <c r="AR49">
        <f t="shared" si="27"/>
        <v>-36.907458510568944</v>
      </c>
      <c r="AS49">
        <f t="shared" si="27"/>
        <v>0.115486484848243</v>
      </c>
      <c r="AT49">
        <f t="shared" si="27"/>
        <v>0.27588702397196024</v>
      </c>
      <c r="AU49">
        <f t="shared" si="23"/>
        <v>-36.516085001748749</v>
      </c>
      <c r="AW49">
        <v>46</v>
      </c>
      <c r="AX49">
        <f>IF(Z49&gt;0, (R49*SUMPRODUCT(K49:$K$98, X49:$X$98)-K49*$AZ$3)/Z49, 0)</f>
        <v>840.31093730781333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25</v>
      </c>
      <c r="R50">
        <f t="shared" si="0"/>
        <v>1000000</v>
      </c>
      <c r="S50">
        <f t="shared" si="1"/>
        <v>829.54609672513322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447.78542117437814</v>
      </c>
      <c r="AC50">
        <f t="shared" si="2"/>
        <v>433.84773362455371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-4557.6997806875061</v>
      </c>
      <c r="AI50">
        <f t="shared" si="25"/>
        <v>-4570.7746337709359</v>
      </c>
      <c r="AJ50">
        <f t="shared" si="7"/>
        <v>13.937687549824432</v>
      </c>
      <c r="AK50">
        <f t="shared" si="22"/>
        <v>31.344979482206472</v>
      </c>
      <c r="AL50">
        <f t="shared" si="26"/>
        <v>-4525.4919667389049</v>
      </c>
      <c r="AN50">
        <f t="shared" si="27"/>
        <v>0</v>
      </c>
      <c r="AO50">
        <f t="shared" si="27"/>
        <v>0</v>
      </c>
      <c r="AP50">
        <f t="shared" si="27"/>
        <v>-9.9739272055339487E-2</v>
      </c>
      <c r="AQ50">
        <f t="shared" si="27"/>
        <v>-34.767630310787624</v>
      </c>
      <c r="AR50">
        <f t="shared" si="27"/>
        <v>-34.867369582842962</v>
      </c>
      <c r="AS50">
        <f t="shared" si="27"/>
        <v>0.10632125665075436</v>
      </c>
      <c r="AT50">
        <f t="shared" si="27"/>
        <v>0.23910979467194929</v>
      </c>
      <c r="AU50">
        <f t="shared" si="23"/>
        <v>-34.521938531520256</v>
      </c>
      <c r="AW50">
        <v>47</v>
      </c>
      <c r="AX50">
        <f>IF(Z50&gt;0, (R50*SUMPRODUCT(K50:$K$98, X50:$X$98)-K50*$AZ$3)/Z50, 0)</f>
        <v>829.54609672513322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1000000</v>
      </c>
      <c r="S51">
        <f t="shared" si="1"/>
        <v>817.8419956137401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433.84773362455371</v>
      </c>
      <c r="AC51">
        <f t="shared" si="2"/>
        <v>419.4872026759474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-4844.5656916732187</v>
      </c>
      <c r="AI51">
        <f t="shared" si="25"/>
        <v>-4857.3886820835223</v>
      </c>
      <c r="AJ51">
        <f t="shared" si="7"/>
        <v>14.360530948606311</v>
      </c>
      <c r="AK51">
        <f t="shared" si="22"/>
        <v>30.369341353718763</v>
      </c>
      <c r="AL51">
        <f t="shared" si="26"/>
        <v>-4812.6588097811973</v>
      </c>
      <c r="AN51">
        <f t="shared" si="27"/>
        <v>0</v>
      </c>
      <c r="AO51">
        <f t="shared" si="27"/>
        <v>0</v>
      </c>
      <c r="AP51">
        <f t="shared" si="27"/>
        <v>-8.7337482940353983E-2</v>
      </c>
      <c r="AQ51">
        <f t="shared" si="27"/>
        <v>-32.996372913914605</v>
      </c>
      <c r="AR51">
        <f t="shared" si="27"/>
        <v>-33.083710396854961</v>
      </c>
      <c r="AS51">
        <f t="shared" si="27"/>
        <v>9.7809682968375375E-2</v>
      </c>
      <c r="AT51">
        <f t="shared" si="27"/>
        <v>0.20684580955928256</v>
      </c>
      <c r="AU51">
        <f t="shared" si="23"/>
        <v>-32.779054904327303</v>
      </c>
      <c r="AW51">
        <v>48</v>
      </c>
      <c r="AX51">
        <f>IF(Z51&gt;0, (R51*SUMPRODUCT(K51:$K$98, X51:$X$98)-K51*$AZ$3)/Z51, 0)</f>
        <v>817.8419956137401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25</v>
      </c>
      <c r="R52">
        <f t="shared" si="0"/>
        <v>1000000</v>
      </c>
      <c r="S52">
        <f t="shared" si="1"/>
        <v>805.2283906061291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419.4872026759474</v>
      </c>
      <c r="AC52">
        <f t="shared" si="2"/>
        <v>404.71145419255174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-5185.8686525388857</v>
      </c>
      <c r="AI52">
        <f t="shared" si="25"/>
        <v>-5198.4337663287733</v>
      </c>
      <c r="AJ52">
        <f t="shared" si="7"/>
        <v>14.77574848339566</v>
      </c>
      <c r="AK52">
        <f t="shared" si="22"/>
        <v>29.364104187316322</v>
      </c>
      <c r="AL52">
        <f t="shared" si="26"/>
        <v>-5154.2939136580617</v>
      </c>
      <c r="AN52">
        <f t="shared" si="27"/>
        <v>0</v>
      </c>
      <c r="AO52">
        <f t="shared" si="27"/>
        <v>0</v>
      </c>
      <c r="AP52">
        <f t="shared" si="27"/>
        <v>-7.6411681574157869E-2</v>
      </c>
      <c r="AQ52">
        <f t="shared" si="27"/>
        <v>-31.536598139057844</v>
      </c>
      <c r="AR52">
        <f t="shared" si="27"/>
        <v>-31.613009820632005</v>
      </c>
      <c r="AS52">
        <f t="shared" si="27"/>
        <v>8.9855118466317205E-2</v>
      </c>
      <c r="AT52">
        <f t="shared" si="27"/>
        <v>0.17857065334955025</v>
      </c>
      <c r="AU52">
        <f t="shared" si="23"/>
        <v>-31.344584048816138</v>
      </c>
      <c r="AW52">
        <v>49</v>
      </c>
      <c r="AX52">
        <f>IF(Z52&gt;0, (R52*SUMPRODUCT(K52:$K$98, X52:$X$98)-K52*$AZ$3)/Z52, 0)</f>
        <v>805.2283906061291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1000000</v>
      </c>
      <c r="S53">
        <f t="shared" si="1"/>
        <v>791.54068057770542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404.71145419255174</v>
      </c>
      <c r="AC53">
        <f t="shared" si="2"/>
        <v>389.44327072360016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-5571.8660173147791</v>
      </c>
      <c r="AI53">
        <f t="shared" si="25"/>
        <v>-5584.1661833163344</v>
      </c>
      <c r="AJ53">
        <f t="shared" si="7"/>
        <v>15.268183468951577</v>
      </c>
      <c r="AK53">
        <f t="shared" si="22"/>
        <v>28.329801793478623</v>
      </c>
      <c r="AL53">
        <f t="shared" si="26"/>
        <v>-5540.5681980539039</v>
      </c>
      <c r="AN53">
        <f t="shared" si="27"/>
        <v>0</v>
      </c>
      <c r="AO53">
        <f t="shared" si="27"/>
        <v>0</v>
      </c>
      <c r="AP53">
        <f t="shared" si="27"/>
        <v>-6.6786130427742924E-2</v>
      </c>
      <c r="AQ53">
        <f t="shared" si="27"/>
        <v>-30.253524262293176</v>
      </c>
      <c r="AR53">
        <f t="shared" si="27"/>
        <v>-30.32031039272092</v>
      </c>
      <c r="AS53">
        <f t="shared" si="27"/>
        <v>8.2901555346745245E-2</v>
      </c>
      <c r="AT53">
        <f t="shared" si="27"/>
        <v>0.15382213844366788</v>
      </c>
      <c r="AU53">
        <f t="shared" si="23"/>
        <v>-30.083586698930503</v>
      </c>
      <c r="AW53">
        <v>50</v>
      </c>
      <c r="AX53">
        <f>IF(Z53&gt;0, (R53*SUMPRODUCT(K53:$K$98, X53:$X$98)-K53*$AZ$3)/Z53, 0)</f>
        <v>791.54068057770542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1000000</v>
      </c>
      <c r="S54">
        <f t="shared" si="1"/>
        <v>776.82478543765501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389.44327072360016</v>
      </c>
      <c r="AC54">
        <f t="shared" si="2"/>
        <v>373.71511670247321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-6006.2532236684474</v>
      </c>
      <c r="AI54">
        <f t="shared" si="25"/>
        <v>-6018.2802316793959</v>
      </c>
      <c r="AJ54">
        <f t="shared" si="7"/>
        <v>15.728154021126954</v>
      </c>
      <c r="AK54">
        <f t="shared" si="22"/>
        <v>27.261028950652015</v>
      </c>
      <c r="AL54">
        <f t="shared" si="26"/>
        <v>-5975.2910487076169</v>
      </c>
      <c r="AN54">
        <f t="shared" si="27"/>
        <v>0</v>
      </c>
      <c r="AO54">
        <f t="shared" si="27"/>
        <v>0</v>
      </c>
      <c r="AP54">
        <f t="shared" si="27"/>
        <v>-5.8306219895522364E-2</v>
      </c>
      <c r="AQ54">
        <f t="shared" si="27"/>
        <v>-29.117958588587616</v>
      </c>
      <c r="AR54">
        <f t="shared" si="27"/>
        <v>-29.17626480848314</v>
      </c>
      <c r="AS54">
        <f t="shared" si="27"/>
        <v>7.6249155739455551E-2</v>
      </c>
      <c r="AT54">
        <f t="shared" si="27"/>
        <v>0.1321598478298176</v>
      </c>
      <c r="AU54">
        <f t="shared" si="23"/>
        <v>-28.967855804913864</v>
      </c>
      <c r="AW54">
        <v>51</v>
      </c>
      <c r="AX54">
        <f>IF(Z54&gt;0, (R54*SUMPRODUCT(K54:$K$98, X54:$X$98)-K54*$AZ$3)/Z54, 0)</f>
        <v>776.82478543765501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1000000</v>
      </c>
      <c r="S55">
        <f t="shared" si="1"/>
        <v>761.14575239028602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373.71511670247321</v>
      </c>
      <c r="AC55">
        <f t="shared" si="2"/>
        <v>357.56623868635558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-6495.8404266287162</v>
      </c>
      <c r="AI55">
        <f t="shared" si="25"/>
        <v>-6507.5847685488889</v>
      </c>
      <c r="AJ55">
        <f t="shared" si="7"/>
        <v>16.148878016117635</v>
      </c>
      <c r="AK55">
        <f t="shared" si="22"/>
        <v>26.160058169173126</v>
      </c>
      <c r="AL55">
        <f t="shared" si="26"/>
        <v>-6465.2758323635981</v>
      </c>
      <c r="AN55">
        <f t="shared" si="27"/>
        <v>0</v>
      </c>
      <c r="AO55">
        <f t="shared" si="27"/>
        <v>0</v>
      </c>
      <c r="AP55">
        <f t="shared" si="27"/>
        <v>-5.0835599545033416E-2</v>
      </c>
      <c r="AQ55">
        <f t="shared" si="27"/>
        <v>-28.117364504632103</v>
      </c>
      <c r="AR55">
        <f t="shared" si="27"/>
        <v>-28.168200104177135</v>
      </c>
      <c r="AS55">
        <f t="shared" si="27"/>
        <v>6.9900714872651953E-2</v>
      </c>
      <c r="AT55">
        <f t="shared" si="27"/>
        <v>0.11323429190004972</v>
      </c>
      <c r="AU55">
        <f t="shared" si="23"/>
        <v>-27.985065097404433</v>
      </c>
      <c r="AW55">
        <v>52</v>
      </c>
      <c r="AX55">
        <f>IF(Z55&gt;0, (R55*SUMPRODUCT(K55:$K$98, X55:$X$98)-K55*$AZ$3)/Z55, 0)</f>
        <v>761.14575239028602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1000000</v>
      </c>
      <c r="S56">
        <f t="shared" si="1"/>
        <v>744.51838231881527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357.56623868635558</v>
      </c>
      <c r="AC56">
        <f t="shared" si="2"/>
        <v>341.02841040714293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-7023.5688603142462</v>
      </c>
      <c r="AI56">
        <f t="shared" si="25"/>
        <v>-7035.0201695937094</v>
      </c>
      <c r="AJ56">
        <f t="shared" si="7"/>
        <v>16.537828279212647</v>
      </c>
      <c r="AK56">
        <f t="shared" si="22"/>
        <v>25.029636708044894</v>
      </c>
      <c r="AL56">
        <f t="shared" si="26"/>
        <v>-6993.4527046064522</v>
      </c>
      <c r="AN56">
        <f t="shared" si="27"/>
        <v>0</v>
      </c>
      <c r="AO56">
        <f t="shared" si="27"/>
        <v>0</v>
      </c>
      <c r="AP56">
        <f t="shared" si="27"/>
        <v>-4.4256430697948629E-2</v>
      </c>
      <c r="AQ56">
        <f t="shared" si="27"/>
        <v>-27.144327424307551</v>
      </c>
      <c r="AR56">
        <f t="shared" si="27"/>
        <v>-27.188583855005497</v>
      </c>
      <c r="AS56">
        <f t="shared" si="27"/>
        <v>6.3914547522188864E-2</v>
      </c>
      <c r="AT56">
        <f t="shared" si="27"/>
        <v>9.6733251659789368E-2</v>
      </c>
      <c r="AU56">
        <f t="shared" si="23"/>
        <v>-27.02793605582352</v>
      </c>
      <c r="AW56">
        <v>53</v>
      </c>
      <c r="AX56">
        <f>IF(Z56&gt;0, (R56*SUMPRODUCT(K56:$K$98, X56:$X$98)-K56*$AZ$3)/Z56, 0)</f>
        <v>744.51838231881527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1000000</v>
      </c>
      <c r="S57">
        <f t="shared" si="1"/>
        <v>727.144322833724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341.02841040714293</v>
      </c>
      <c r="AC57">
        <f t="shared" si="2"/>
        <v>324.2229546126743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-7586.5611055002191</v>
      </c>
      <c r="AI57">
        <f t="shared" si="25"/>
        <v>-7597.7082376592507</v>
      </c>
      <c r="AJ57">
        <f t="shared" si="7"/>
        <v>16.805455794468628</v>
      </c>
      <c r="AK57">
        <f t="shared" si="22"/>
        <v>23.871988728500007</v>
      </c>
      <c r="AL57">
        <f t="shared" si="26"/>
        <v>-7557.0307931362822</v>
      </c>
      <c r="AN57">
        <f t="shared" si="27"/>
        <v>0</v>
      </c>
      <c r="AO57">
        <f t="shared" si="27"/>
        <v>0</v>
      </c>
      <c r="AP57">
        <f t="shared" si="27"/>
        <v>-3.8465055909883722E-2</v>
      </c>
      <c r="AQ57">
        <f t="shared" si="27"/>
        <v>-26.178706139263532</v>
      </c>
      <c r="AR57">
        <f t="shared" si="27"/>
        <v>-26.217171195173417</v>
      </c>
      <c r="AS57">
        <f t="shared" si="27"/>
        <v>5.7990054078760372E-2</v>
      </c>
      <c r="AT57">
        <f t="shared" si="27"/>
        <v>8.2374315476103688E-2</v>
      </c>
      <c r="AU57">
        <f t="shared" si="23"/>
        <v>-26.076806825618554</v>
      </c>
      <c r="AW57">
        <v>54</v>
      </c>
      <c r="AX57">
        <f>IF(Z57&gt;0, (R57*SUMPRODUCT(K57:$K$98, X57:$X$98)-K57*$AZ$3)/Z57, 0)</f>
        <v>727.144322833724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1000000</v>
      </c>
      <c r="S58">
        <f t="shared" si="1"/>
        <v>709.22167920510799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324.2229546126743</v>
      </c>
      <c r="AC58">
        <f t="shared" si="2"/>
        <v>307.27538385719549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-8169.2547244417883</v>
      </c>
      <c r="AI58">
        <f t="shared" si="25"/>
        <v>-8180.0861539111183</v>
      </c>
      <c r="AJ58">
        <f t="shared" si="7"/>
        <v>16.947570755478807</v>
      </c>
      <c r="AK58">
        <f t="shared" si="22"/>
        <v>22.695606822887203</v>
      </c>
      <c r="AL58">
        <f t="shared" si="26"/>
        <v>-8140.4429763327526</v>
      </c>
      <c r="AN58">
        <f t="shared" si="27"/>
        <v>0</v>
      </c>
      <c r="AO58">
        <f t="shared" si="27"/>
        <v>0</v>
      </c>
      <c r="AP58">
        <f t="shared" si="27"/>
        <v>-3.3371134497215203E-2</v>
      </c>
      <c r="AQ58">
        <f t="shared" si="27"/>
        <v>-25.169096925137609</v>
      </c>
      <c r="AR58">
        <f t="shared" si="27"/>
        <v>-25.202468059634825</v>
      </c>
      <c r="AS58">
        <f t="shared" si="27"/>
        <v>5.2214683637425756E-2</v>
      </c>
      <c r="AT58">
        <f t="shared" si="27"/>
        <v>6.9924117580884335E-2</v>
      </c>
      <c r="AU58">
        <f t="shared" si="23"/>
        <v>-25.080329258416516</v>
      </c>
      <c r="AW58">
        <v>55</v>
      </c>
      <c r="AX58">
        <f>IF(Z58&gt;0, (R58*SUMPRODUCT(K58:$K$98, X58:$X$98)-K58*$AZ$3)/Z58, 0)</f>
        <v>709.22167920510799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1000000</v>
      </c>
      <c r="S59">
        <f t="shared" si="1"/>
        <v>691.06070656353097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307.27538385719549</v>
      </c>
      <c r="AC59">
        <f t="shared" si="2"/>
        <v>290.34837209615137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-8775.741135489403</v>
      </c>
      <c r="AI59">
        <f t="shared" si="25"/>
        <v>-8786.2448571356526</v>
      </c>
      <c r="AJ59">
        <f t="shared" si="7"/>
        <v>16.927011761044128</v>
      </c>
      <c r="AK59">
        <f t="shared" si="22"/>
        <v>21.509276870003685</v>
      </c>
      <c r="AL59">
        <f t="shared" si="26"/>
        <v>-8747.8085685046044</v>
      </c>
      <c r="AN59">
        <f t="shared" si="27"/>
        <v>0</v>
      </c>
      <c r="AO59">
        <f t="shared" si="27"/>
        <v>0</v>
      </c>
      <c r="AP59">
        <f t="shared" si="27"/>
        <v>-2.8894180189996104E-2</v>
      </c>
      <c r="AQ59">
        <f t="shared" si="27"/>
        <v>-24.140762123121714</v>
      </c>
      <c r="AR59">
        <f t="shared" si="27"/>
        <v>-24.169656303311712</v>
      </c>
      <c r="AS59">
        <f t="shared" si="27"/>
        <v>4.6563698503609231E-2</v>
      </c>
      <c r="AT59">
        <f t="shared" si="27"/>
        <v>5.916883011273618E-2</v>
      </c>
      <c r="AU59">
        <f t="shared" si="23"/>
        <v>-24.063923774695365</v>
      </c>
      <c r="AW59">
        <v>56</v>
      </c>
      <c r="AX59">
        <f>IF(Z59&gt;0, (R59*SUMPRODUCT(K59:$K$98, X59:$X$98)-K59*$AZ$3)/Z59, 0)</f>
        <v>691.06070656353097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1000000</v>
      </c>
      <c r="S60">
        <f t="shared" si="1"/>
        <v>672.94183850665047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290.34837209615137</v>
      </c>
      <c r="AC60">
        <f t="shared" si="2"/>
        <v>273.56661458382735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-9423.9617490537421</v>
      </c>
      <c r="AI60">
        <f t="shared" si="25"/>
        <v>-9434.1248344398027</v>
      </c>
      <c r="AJ60">
        <f t="shared" si="7"/>
        <v>16.78175751232402</v>
      </c>
      <c r="AK60">
        <f t="shared" si="22"/>
        <v>20.324386046730599</v>
      </c>
      <c r="AL60">
        <f t="shared" si="26"/>
        <v>-9397.0186908807482</v>
      </c>
      <c r="AN60">
        <f t="shared" si="27"/>
        <v>0</v>
      </c>
      <c r="AO60">
        <f t="shared" si="27"/>
        <v>0</v>
      </c>
      <c r="AP60">
        <f t="shared" si="27"/>
        <v>-2.4961732469775712E-2</v>
      </c>
      <c r="AQ60">
        <f t="shared" si="27"/>
        <v>-23.146357926690818</v>
      </c>
      <c r="AR60">
        <f t="shared" si="27"/>
        <v>-23.171319659160591</v>
      </c>
      <c r="AS60">
        <f t="shared" si="27"/>
        <v>4.1217969296000918E-2</v>
      </c>
      <c r="AT60">
        <f t="shared" si="27"/>
        <v>4.9919081444181723E-2</v>
      </c>
      <c r="AU60">
        <f t="shared" si="23"/>
        <v>-23.080182608420412</v>
      </c>
      <c r="AW60">
        <v>57</v>
      </c>
      <c r="AX60">
        <f>IF(Z60&gt;0, (R60*SUMPRODUCT(K60:$K$98, X60:$X$98)-K60*$AZ$3)/Z60, 0)</f>
        <v>672.94183850665047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1000000</v>
      </c>
      <c r="S61">
        <f t="shared" si="1"/>
        <v>655.01053399143029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273.56661458382735</v>
      </c>
      <c r="AC61">
        <f t="shared" si="2"/>
        <v>256.99079648820594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-10112.130115075373</v>
      </c>
      <c r="AI61">
        <f t="shared" si="25"/>
        <v>-10121.938766354697</v>
      </c>
      <c r="AJ61">
        <f t="shared" si="7"/>
        <v>16.575818095621401</v>
      </c>
      <c r="AK61">
        <f t="shared" si="22"/>
        <v>19.149663020867916</v>
      </c>
      <c r="AL61">
        <f t="shared" si="26"/>
        <v>-10086.213285238207</v>
      </c>
      <c r="AN61">
        <f t="shared" si="27"/>
        <v>0</v>
      </c>
      <c r="AO61">
        <f t="shared" si="27"/>
        <v>0</v>
      </c>
      <c r="AP61">
        <f t="shared" si="27"/>
        <v>-2.1510000568507368E-2</v>
      </c>
      <c r="AQ61">
        <f t="shared" si="27"/>
        <v>-22.175518155346474</v>
      </c>
      <c r="AR61">
        <f t="shared" si="27"/>
        <v>-22.197028155914982</v>
      </c>
      <c r="AS61">
        <f t="shared" si="27"/>
        <v>3.6350140962998587E-2</v>
      </c>
      <c r="AT61">
        <f t="shared" si="27"/>
        <v>4.1994485351305053E-2</v>
      </c>
      <c r="AU61">
        <f t="shared" si="23"/>
        <v>-22.118683529600677</v>
      </c>
      <c r="AW61">
        <v>58</v>
      </c>
      <c r="AX61">
        <f>IF(Z61&gt;0, (R61*SUMPRODUCT(K61:$K$98, X61:$X$98)-K61*$AZ$3)/Z61, 0)</f>
        <v>655.01053399143029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25</v>
      </c>
      <c r="R62">
        <f t="shared" si="0"/>
        <v>1000000</v>
      </c>
      <c r="S62">
        <f t="shared" si="1"/>
        <v>637.43077086220387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256.99079648820594</v>
      </c>
      <c r="AC62">
        <f t="shared" si="2"/>
        <v>240.68183175345712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-10841.459100970193</v>
      </c>
      <c r="AI62">
        <f t="shared" si="25"/>
        <v>-10850.898629259198</v>
      </c>
      <c r="AJ62">
        <f t="shared" si="7"/>
        <v>16.308964734748827</v>
      </c>
      <c r="AK62">
        <f t="shared" si="22"/>
        <v>17.989355754174419</v>
      </c>
      <c r="AL62">
        <f t="shared" si="26"/>
        <v>-10816.600308770274</v>
      </c>
      <c r="AN62">
        <f t="shared" si="27"/>
        <v>0</v>
      </c>
      <c r="AO62">
        <f t="shared" si="27"/>
        <v>0</v>
      </c>
      <c r="AP62">
        <f t="shared" si="27"/>
        <v>-1.8482614141261674E-2</v>
      </c>
      <c r="AQ62">
        <f t="shared" si="27"/>
        <v>-21.227597307472049</v>
      </c>
      <c r="AR62">
        <f t="shared" si="27"/>
        <v>-21.246079921613312</v>
      </c>
      <c r="AS62">
        <f t="shared" si="27"/>
        <v>3.1932983620261007E-2</v>
      </c>
      <c r="AT62">
        <f t="shared" si="27"/>
        <v>3.5223192396334958E-2</v>
      </c>
      <c r="AU62">
        <f t="shared" si="23"/>
        <v>-21.178923745596713</v>
      </c>
      <c r="AW62">
        <v>59</v>
      </c>
      <c r="AX62">
        <f>IF(Z62&gt;0, (R62*SUMPRODUCT(K62:$K$98, X62:$X$98)-K62*$AZ$3)/Z62, 0)</f>
        <v>637.43077086220387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1000000</v>
      </c>
      <c r="S63">
        <f t="shared" si="1"/>
        <v>620.27277713991577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240.68183175345712</v>
      </c>
      <c r="AC63">
        <f t="shared" si="2"/>
        <v>224.69222857151877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-11557.875487209256</v>
      </c>
      <c r="AI63">
        <f t="shared" si="25"/>
        <v>-11566.93167332819</v>
      </c>
      <c r="AJ63">
        <f t="shared" si="7"/>
        <v>15.98960318193835</v>
      </c>
      <c r="AK63">
        <f t="shared" si="22"/>
        <v>16.847728222741999</v>
      </c>
      <c r="AL63">
        <f t="shared" si="26"/>
        <v>-11534.09434192351</v>
      </c>
      <c r="AN63">
        <f t="shared" si="27"/>
        <v>0</v>
      </c>
      <c r="AO63">
        <f t="shared" si="27"/>
        <v>0</v>
      </c>
      <c r="AP63">
        <f t="shared" si="27"/>
        <v>-1.5832169153013085E-2</v>
      </c>
      <c r="AQ63">
        <f t="shared" si="27"/>
        <v>-20.205662445514417</v>
      </c>
      <c r="AR63">
        <f t="shared" si="27"/>
        <v>-20.221494614667428</v>
      </c>
      <c r="AS63">
        <f t="shared" si="27"/>
        <v>2.7953279552934515E-2</v>
      </c>
      <c r="AT63">
        <f t="shared" si="27"/>
        <v>2.9453467449032752E-2</v>
      </c>
      <c r="AU63">
        <f t="shared" si="23"/>
        <v>-20.164087867665462</v>
      </c>
      <c r="AW63">
        <v>60</v>
      </c>
      <c r="AX63">
        <f>IF(Z63&gt;0, (R63*SUMPRODUCT(K63:$K$98, X63:$X$98)-K63*$AZ$3)/Z63, 0)</f>
        <v>620.27277713991577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1000000</v>
      </c>
      <c r="S64">
        <f t="shared" si="1"/>
        <v>603.80400510542893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224.69222857151877</v>
      </c>
      <c r="AC64">
        <f t="shared" si="2"/>
        <v>209.16334659523079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-12215.630811156301</v>
      </c>
      <c r="AI64">
        <f t="shared" si="25"/>
        <v>-12224.291044643769</v>
      </c>
      <c r="AJ64">
        <f t="shared" si="7"/>
        <v>15.528881976287977</v>
      </c>
      <c r="AK64">
        <f t="shared" si="22"/>
        <v>15.728456000006314</v>
      </c>
      <c r="AL64">
        <f t="shared" si="26"/>
        <v>-12193.033706667475</v>
      </c>
      <c r="AN64">
        <f t="shared" si="27"/>
        <v>0</v>
      </c>
      <c r="AO64">
        <f t="shared" si="27"/>
        <v>0</v>
      </c>
      <c r="AP64">
        <f t="shared" si="27"/>
        <v>-1.3517820036954682E-2</v>
      </c>
      <c r="AQ64">
        <f t="shared" si="27"/>
        <v>-19.067465003346729</v>
      </c>
      <c r="AR64">
        <f t="shared" si="27"/>
        <v>-19.080982823383685</v>
      </c>
      <c r="AS64">
        <f t="shared" si="27"/>
        <v>2.4239142308848563E-2</v>
      </c>
      <c r="AT64">
        <f t="shared" si="27"/>
        <v>2.4550658821720833E-2</v>
      </c>
      <c r="AU64">
        <f t="shared" si="23"/>
        <v>-19.032193022253114</v>
      </c>
      <c r="AW64">
        <v>61</v>
      </c>
      <c r="AX64">
        <f>IF(Z64&gt;0, (R64*SUMPRODUCT(K64:$K$98, X64:$X$98)-K64*$AZ$3)/Z64, 0)</f>
        <v>603.80400510542893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1000000</v>
      </c>
      <c r="S65">
        <f t="shared" si="1"/>
        <v>593.84138224215644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209.16334659523079</v>
      </c>
      <c r="AC65">
        <f t="shared" si="2"/>
        <v>194.27157843940773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-15801.358444839896</v>
      </c>
      <c r="AI65">
        <f t="shared" si="25"/>
        <v>-15809.537042031367</v>
      </c>
      <c r="AJ65">
        <f t="shared" si="7"/>
        <v>14.891768155823058</v>
      </c>
      <c r="AK65">
        <f t="shared" si="22"/>
        <v>14.641434261666157</v>
      </c>
      <c r="AL65">
        <f t="shared" si="26"/>
        <v>-15780.003839613877</v>
      </c>
      <c r="AN65">
        <f t="shared" si="27"/>
        <v>0</v>
      </c>
      <c r="AO65">
        <f t="shared" si="27"/>
        <v>0</v>
      </c>
      <c r="AP65">
        <f t="shared" si="27"/>
        <v>-1.1398241533417536E-2</v>
      </c>
      <c r="AQ65">
        <f t="shared" si="27"/>
        <v>-22.021832827053458</v>
      </c>
      <c r="AR65">
        <f t="shared" si="27"/>
        <v>-22.033231068586876</v>
      </c>
      <c r="AS65">
        <f t="shared" si="27"/>
        <v>2.0754166799745451E-2</v>
      </c>
      <c r="AT65">
        <f t="shared" si="27"/>
        <v>2.040528469651914E-2</v>
      </c>
      <c r="AU65">
        <f t="shared" si="23"/>
        <v>-21.992071617090609</v>
      </c>
      <c r="AW65">
        <v>62</v>
      </c>
      <c r="AX65">
        <f>IF(Z65&gt;0, (R65*SUMPRODUCT(K65:$K$98, X65:$X$98)-K65*$AZ$3)/Z65, 0)</f>
        <v>593.84138224215644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1000000</v>
      </c>
      <c r="S66">
        <f t="shared" si="1"/>
        <v>577.45580643322967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194.27157843940773</v>
      </c>
      <c r="AC66">
        <f t="shared" si="2"/>
        <v>175.97804636907188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-19125.237985245189</v>
      </c>
      <c r="AI66">
        <f t="shared" si="25"/>
        <v>-19132.856665515115</v>
      </c>
      <c r="AJ66">
        <f t="shared" si="7"/>
        <v>18.293532070335857</v>
      </c>
      <c r="AK66">
        <f t="shared" si="22"/>
        <v>13.599010490758543</v>
      </c>
      <c r="AL66">
        <f t="shared" si="26"/>
        <v>-19100.964122954021</v>
      </c>
      <c r="AN66">
        <f t="shared" si="27"/>
        <v>0</v>
      </c>
      <c r="AO66">
        <f t="shared" si="27"/>
        <v>0</v>
      </c>
      <c r="AP66">
        <f t="shared" si="27"/>
        <v>-9.4802712155569527E-3</v>
      </c>
      <c r="AQ66">
        <f t="shared" si="27"/>
        <v>-23.798405594984775</v>
      </c>
      <c r="AR66">
        <f t="shared" si="27"/>
        <v>-23.807885866200333</v>
      </c>
      <c r="AS66">
        <f t="shared" si="27"/>
        <v>2.2763476005401087E-2</v>
      </c>
      <c r="AT66">
        <f t="shared" si="27"/>
        <v>1.6921868768336568E-2</v>
      </c>
      <c r="AU66">
        <f t="shared" si="23"/>
        <v>-23.768200521426596</v>
      </c>
      <c r="AW66">
        <v>63</v>
      </c>
      <c r="AX66">
        <f>IF(Z66&gt;0, (R66*SUMPRODUCT(K66:$K$98, X66:$X$98)-K66*$AZ$3)/Z66, 0)</f>
        <v>577.45580643322967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25</v>
      </c>
      <c r="R67">
        <f t="shared" ref="R67:R98" si="28">$C$6</f>
        <v>1000000</v>
      </c>
      <c r="S67">
        <f t="shared" ref="S67:S98" si="29">AX67</f>
        <v>556.24172660819329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175.97804636907188</v>
      </c>
      <c r="AC67">
        <f t="shared" ref="AC67:AC98" si="30">S67*Z67</f>
        <v>155.50848073544196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-6.989249156283603</v>
      </c>
      <c r="AH67">
        <f t="shared" ref="AH67:AH98" si="33">-X67*R67</f>
        <v>-22129.772437707783</v>
      </c>
      <c r="AI67">
        <f t="shared" ref="AI67:AI98" si="34">SUM(AE67:AH67)</f>
        <v>-22136.761686864065</v>
      </c>
      <c r="AJ67">
        <f t="shared" ref="AJ67:AJ98" si="35">AB67-AC67</f>
        <v>20.469565633629912</v>
      </c>
      <c r="AK67">
        <f t="shared" si="22"/>
        <v>12.318463245835032</v>
      </c>
      <c r="AL67">
        <f t="shared" si="26"/>
        <v>-22103.973657984599</v>
      </c>
      <c r="AN67">
        <f t="shared" ref="AN67:AU98" si="36">AE67*$K67</f>
        <v>0</v>
      </c>
      <c r="AO67">
        <f t="shared" si="36"/>
        <v>0</v>
      </c>
      <c r="AP67">
        <f t="shared" si="36"/>
        <v>-7.7652155209204602E-3</v>
      </c>
      <c r="AQ67">
        <f t="shared" si="36"/>
        <v>-24.5866828560881</v>
      </c>
      <c r="AR67">
        <f t="shared" si="36"/>
        <v>-24.594448071609019</v>
      </c>
      <c r="AS67">
        <f t="shared" si="36"/>
        <v>2.2742155160094753E-2</v>
      </c>
      <c r="AT67">
        <f t="shared" si="36"/>
        <v>1.3686094149962937E-2</v>
      </c>
      <c r="AU67">
        <f t="shared" si="23"/>
        <v>-24.558019822298959</v>
      </c>
      <c r="AW67">
        <v>64</v>
      </c>
      <c r="AX67">
        <f>IF(Z67&gt;0, (R67*SUMPRODUCT(K67:$K$98, X67:$X$98)-K67*$AZ$3)/Z67, 0)</f>
        <v>556.24172660819329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25</v>
      </c>
      <c r="R68">
        <f t="shared" si="28"/>
        <v>1000000</v>
      </c>
      <c r="S68">
        <f t="shared" si="29"/>
        <v>531.12245767585989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155.50848073544196</v>
      </c>
      <c r="AC68">
        <f t="shared" si="30"/>
        <v>133.89397641627792</v>
      </c>
      <c r="AE68">
        <f t="shared" si="31"/>
        <v>0</v>
      </c>
      <c r="AF68">
        <f t="shared" si="32"/>
        <v>0</v>
      </c>
      <c r="AG68">
        <f t="shared" si="32"/>
        <v>-6.3024060873920167</v>
      </c>
      <c r="AH68">
        <f t="shared" si="33"/>
        <v>-24678.023093150012</v>
      </c>
      <c r="AI68">
        <f t="shared" si="34"/>
        <v>-24684.325499237402</v>
      </c>
      <c r="AJ68">
        <f t="shared" si="35"/>
        <v>21.614504319164041</v>
      </c>
      <c r="AK68">
        <f t="shared" si="22"/>
        <v>10.885593651480939</v>
      </c>
      <c r="AL68">
        <f t="shared" si="26"/>
        <v>-24651.825401266757</v>
      </c>
      <c r="AN68">
        <f t="shared" si="36"/>
        <v>0</v>
      </c>
      <c r="AO68">
        <f t="shared" si="36"/>
        <v>0</v>
      </c>
      <c r="AP68">
        <f t="shared" si="36"/>
        <v>-6.2518903362767751E-3</v>
      </c>
      <c r="AQ68">
        <f t="shared" si="36"/>
        <v>-24.480221038616644</v>
      </c>
      <c r="AR68">
        <f t="shared" si="36"/>
        <v>-24.486472928952917</v>
      </c>
      <c r="AS68">
        <f t="shared" si="36"/>
        <v>2.1441257323409436E-2</v>
      </c>
      <c r="AT68">
        <f t="shared" si="36"/>
        <v>1.0798342222103843E-2</v>
      </c>
      <c r="AU68">
        <f t="shared" si="23"/>
        <v>-24.454233329407405</v>
      </c>
      <c r="AW68">
        <v>65</v>
      </c>
      <c r="AX68">
        <f>IF(Z68&gt;0, (R68*SUMPRODUCT(K68:$K$98, X68:$X$98)-K68*$AZ$3)/Z68, 0)</f>
        <v>531.12245767585989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8"/>
        <v>1000000</v>
      </c>
      <c r="S69">
        <f t="shared" si="29"/>
        <v>501.63856667275843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133.89397641627792</v>
      </c>
      <c r="AC69">
        <f t="shared" si="30"/>
        <v>112.06748621420064</v>
      </c>
      <c r="AE69">
        <f t="shared" si="31"/>
        <v>0</v>
      </c>
      <c r="AF69">
        <f t="shared" si="32"/>
        <v>0</v>
      </c>
      <c r="AG69">
        <f t="shared" si="32"/>
        <v>-5.5850712873571453</v>
      </c>
      <c r="AH69">
        <f t="shared" si="33"/>
        <v>-26172.429566438041</v>
      </c>
      <c r="AI69">
        <f t="shared" si="34"/>
        <v>-26178.014637725399</v>
      </c>
      <c r="AJ69">
        <f t="shared" si="35"/>
        <v>21.826490202077281</v>
      </c>
      <c r="AK69">
        <f t="shared" si="22"/>
        <v>9.3725783491394559</v>
      </c>
      <c r="AL69">
        <f t="shared" si="26"/>
        <v>-26146.815569174181</v>
      </c>
      <c r="AN69">
        <f t="shared" si="36"/>
        <v>0</v>
      </c>
      <c r="AO69">
        <f t="shared" si="36"/>
        <v>0</v>
      </c>
      <c r="AP69">
        <f t="shared" si="36"/>
        <v>-4.9467010700622246E-3</v>
      </c>
      <c r="AQ69">
        <f t="shared" si="36"/>
        <v>-23.180936944439811</v>
      </c>
      <c r="AR69">
        <f t="shared" si="36"/>
        <v>-23.185883645509875</v>
      </c>
      <c r="AS69">
        <f t="shared" si="36"/>
        <v>1.9331735779761071E-2</v>
      </c>
      <c r="AT69">
        <f t="shared" si="36"/>
        <v>8.3012984013081971E-3</v>
      </c>
      <c r="AU69">
        <f t="shared" si="23"/>
        <v>-23.158250611328807</v>
      </c>
      <c r="AW69">
        <v>66</v>
      </c>
      <c r="AX69">
        <f>IF(Z69&gt;0, (R69*SUMPRODUCT(K69:$K$98, X69:$X$98)-K69*$AZ$3)/Z69, 0)</f>
        <v>501.63856667275843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25</v>
      </c>
      <c r="R70">
        <f t="shared" si="28"/>
        <v>1000000</v>
      </c>
      <c r="S70">
        <f t="shared" si="29"/>
        <v>469.84875115345829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112.06748621420064</v>
      </c>
      <c r="AC70">
        <f t="shared" si="30"/>
        <v>91.255951802385255</v>
      </c>
      <c r="AE70">
        <f t="shared" si="31"/>
        <v>0</v>
      </c>
      <c r="AF70">
        <f t="shared" si="32"/>
        <v>0</v>
      </c>
      <c r="AG70">
        <f t="shared" si="32"/>
        <v>-4.8556025517975652</v>
      </c>
      <c r="AH70">
        <f t="shared" si="33"/>
        <v>-26944.720907440351</v>
      </c>
      <c r="AI70">
        <f t="shared" si="34"/>
        <v>-26949.576509992148</v>
      </c>
      <c r="AJ70">
        <f t="shared" si="35"/>
        <v>20.811534411815387</v>
      </c>
      <c r="AK70">
        <f t="shared" si="22"/>
        <v>7.8447240349940452</v>
      </c>
      <c r="AL70">
        <f t="shared" si="26"/>
        <v>-26920.92025154534</v>
      </c>
      <c r="AN70">
        <f t="shared" si="36"/>
        <v>0</v>
      </c>
      <c r="AO70">
        <f t="shared" si="36"/>
        <v>0</v>
      </c>
      <c r="AP70">
        <f t="shared" si="36"/>
        <v>-3.8398305025644681E-3</v>
      </c>
      <c r="AQ70">
        <f t="shared" si="36"/>
        <v>-21.307996303192791</v>
      </c>
      <c r="AR70">
        <f t="shared" si="36"/>
        <v>-21.311836133695358</v>
      </c>
      <c r="AS70">
        <f t="shared" si="36"/>
        <v>1.6457847154329949E-2</v>
      </c>
      <c r="AT70">
        <f t="shared" si="36"/>
        <v>6.2036400863615367E-3</v>
      </c>
      <c r="AU70">
        <f t="shared" si="23"/>
        <v>-21.289174646454665</v>
      </c>
      <c r="AW70">
        <v>67</v>
      </c>
      <c r="AX70">
        <f>IF(Z70&gt;0, (R70*SUMPRODUCT(K70:$K$98, X70:$X$98)-K70*$AZ$3)/Z70, 0)</f>
        <v>469.84875115345829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25</v>
      </c>
      <c r="R71">
        <f t="shared" si="28"/>
        <v>1000000</v>
      </c>
      <c r="S71">
        <f t="shared" si="29"/>
        <v>435.58898197317484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91.255951802385255</v>
      </c>
      <c r="AC71">
        <f t="shared" si="30"/>
        <v>72.063493474749961</v>
      </c>
      <c r="AE71">
        <f t="shared" si="31"/>
        <v>0</v>
      </c>
      <c r="AF71">
        <f t="shared" si="32"/>
        <v>0</v>
      </c>
      <c r="AG71">
        <f t="shared" si="32"/>
        <v>-4.1359800440950947</v>
      </c>
      <c r="AH71">
        <f t="shared" si="33"/>
        <v>-26842.659287379814</v>
      </c>
      <c r="AI71">
        <f t="shared" si="34"/>
        <v>-26846.79526742391</v>
      </c>
      <c r="AJ71">
        <f t="shared" si="35"/>
        <v>19.192458327635293</v>
      </c>
      <c r="AK71">
        <f t="shared" si="22"/>
        <v>6.3879166261669686</v>
      </c>
      <c r="AL71">
        <f t="shared" si="26"/>
        <v>-26821.214892470107</v>
      </c>
      <c r="AN71">
        <f t="shared" si="36"/>
        <v>0</v>
      </c>
      <c r="AO71">
        <f t="shared" si="36"/>
        <v>0</v>
      </c>
      <c r="AP71">
        <f t="shared" si="36"/>
        <v>-2.920312552410442E-3</v>
      </c>
      <c r="AQ71">
        <f t="shared" si="36"/>
        <v>-18.95293352996886</v>
      </c>
      <c r="AR71">
        <f t="shared" si="36"/>
        <v>-18.955853842521272</v>
      </c>
      <c r="AS71">
        <f t="shared" si="36"/>
        <v>1.3551317068327472E-2</v>
      </c>
      <c r="AT71">
        <f t="shared" si="36"/>
        <v>4.510348915677179E-3</v>
      </c>
      <c r="AU71">
        <f t="shared" si="23"/>
        <v>-18.937792176537265</v>
      </c>
      <c r="AW71">
        <v>68</v>
      </c>
      <c r="AX71">
        <f>IF(Z71&gt;0, (R71*SUMPRODUCT(K71:$K$98, X71:$X$98)-K71*$AZ$3)/Z71, 0)</f>
        <v>435.58898197317484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25</v>
      </c>
      <c r="R72">
        <f t="shared" si="28"/>
        <v>1000000</v>
      </c>
      <c r="S72">
        <f t="shared" si="29"/>
        <v>398.79832764931319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72.063493474749961</v>
      </c>
      <c r="AC72">
        <f t="shared" si="30"/>
        <v>54.999433137243145</v>
      </c>
      <c r="AE72">
        <f t="shared" si="31"/>
        <v>0</v>
      </c>
      <c r="AF72">
        <f t="shared" si="32"/>
        <v>0</v>
      </c>
      <c r="AG72">
        <f t="shared" si="32"/>
        <v>-3.4478224533583917</v>
      </c>
      <c r="AH72">
        <f t="shared" si="33"/>
        <v>-25871.911611830077</v>
      </c>
      <c r="AI72">
        <f t="shared" si="34"/>
        <v>-25875.359434283437</v>
      </c>
      <c r="AJ72">
        <f t="shared" si="35"/>
        <v>17.064060337506817</v>
      </c>
      <c r="AK72">
        <f t="shared" si="22"/>
        <v>5.0444445432324976</v>
      </c>
      <c r="AL72">
        <f t="shared" si="26"/>
        <v>-25853.250929402697</v>
      </c>
      <c r="AN72">
        <f t="shared" si="36"/>
        <v>0</v>
      </c>
      <c r="AO72">
        <f t="shared" si="36"/>
        <v>0</v>
      </c>
      <c r="AP72">
        <f t="shared" si="36"/>
        <v>-2.1735907213040516E-3</v>
      </c>
      <c r="AQ72">
        <f t="shared" si="36"/>
        <v>-16.310279250921432</v>
      </c>
      <c r="AR72">
        <f t="shared" si="36"/>
        <v>-16.312452841642738</v>
      </c>
      <c r="AS72">
        <f t="shared" si="36"/>
        <v>1.075759663356478E-2</v>
      </c>
      <c r="AT72">
        <f t="shared" si="36"/>
        <v>3.1801399293698708E-3</v>
      </c>
      <c r="AU72">
        <f t="shared" si="23"/>
        <v>-16.298515105079801</v>
      </c>
      <c r="AW72">
        <v>69</v>
      </c>
      <c r="AX72">
        <f>IF(Z72&gt;0, (R72*SUMPRODUCT(K72:$K$98, X72:$X$98)-K72*$AZ$3)/Z72, 0)</f>
        <v>398.79832764931319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25</v>
      </c>
      <c r="R73">
        <f t="shared" si="28"/>
        <v>1000000</v>
      </c>
      <c r="S73">
        <f t="shared" si="29"/>
        <v>359.60913738863377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54.999433137243145</v>
      </c>
      <c r="AC73">
        <f t="shared" si="30"/>
        <v>40.375647808162817</v>
      </c>
      <c r="AE73">
        <f t="shared" si="31"/>
        <v>0</v>
      </c>
      <c r="AF73">
        <f t="shared" si="32"/>
        <v>0</v>
      </c>
      <c r="AG73">
        <f t="shared" si="32"/>
        <v>-2.8069119781937291</v>
      </c>
      <c r="AH73">
        <f t="shared" si="33"/>
        <v>-24257.290025243139</v>
      </c>
      <c r="AI73">
        <f t="shared" si="34"/>
        <v>-24260.096937221333</v>
      </c>
      <c r="AJ73">
        <f t="shared" si="35"/>
        <v>14.623785329080327</v>
      </c>
      <c r="AK73">
        <f t="shared" ref="AK73:AK98" si="49">G73*SUM(AB73:AB73, AE73:AF73)</f>
        <v>3.8499603196070207</v>
      </c>
      <c r="AL73">
        <f t="shared" si="26"/>
        <v>-24241.623191572646</v>
      </c>
      <c r="AN73">
        <f t="shared" si="36"/>
        <v>0</v>
      </c>
      <c r="AO73">
        <f t="shared" si="36"/>
        <v>0</v>
      </c>
      <c r="AP73">
        <f t="shared" si="36"/>
        <v>-1.5799511124810156E-3</v>
      </c>
      <c r="AQ73">
        <f t="shared" si="36"/>
        <v>-13.653913146866902</v>
      </c>
      <c r="AR73">
        <f t="shared" si="36"/>
        <v>-13.655493097979383</v>
      </c>
      <c r="AS73">
        <f t="shared" si="36"/>
        <v>8.2314180419124465E-3</v>
      </c>
      <c r="AT73">
        <f t="shared" si="36"/>
        <v>2.1670608616253004E-3</v>
      </c>
      <c r="AU73">
        <f t="shared" si="23"/>
        <v>-13.645094619075845</v>
      </c>
      <c r="AW73">
        <v>70</v>
      </c>
      <c r="AX73">
        <f>IF(Z73&gt;0, (R73*SUMPRODUCT(K73:$K$98, X73:$X$98)-K73*$AZ$3)/Z73, 0)</f>
        <v>359.60913738863377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25</v>
      </c>
      <c r="R74">
        <f t="shared" si="28"/>
        <v>1000000</v>
      </c>
      <c r="S74">
        <f t="shared" si="29"/>
        <v>316.6176703277477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40.375647808162817</v>
      </c>
      <c r="AC74">
        <f t="shared" si="30"/>
        <v>28.227532805796923</v>
      </c>
      <c r="AE74">
        <f t="shared" si="31"/>
        <v>0</v>
      </c>
      <c r="AF74">
        <f t="shared" si="32"/>
        <v>0</v>
      </c>
      <c r="AG74">
        <f t="shared" si="32"/>
        <v>-2.2288342890478217</v>
      </c>
      <c r="AH74">
        <f t="shared" si="33"/>
        <v>-22000.34277455882</v>
      </c>
      <c r="AI74">
        <f t="shared" si="34"/>
        <v>-22002.571608847866</v>
      </c>
      <c r="AJ74">
        <f t="shared" si="35"/>
        <v>12.148115002365895</v>
      </c>
      <c r="AK74">
        <f t="shared" si="49"/>
        <v>2.8262953465713974</v>
      </c>
      <c r="AL74">
        <f t="shared" si="26"/>
        <v>-21987.59719849893</v>
      </c>
      <c r="AN74">
        <f t="shared" si="36"/>
        <v>0</v>
      </c>
      <c r="AO74">
        <f t="shared" si="36"/>
        <v>0</v>
      </c>
      <c r="AP74">
        <f t="shared" si="36"/>
        <v>-1.1201459500035378E-3</v>
      </c>
      <c r="AQ74">
        <f t="shared" si="36"/>
        <v>-11.056719191151544</v>
      </c>
      <c r="AR74">
        <f t="shared" si="36"/>
        <v>-11.057839337101546</v>
      </c>
      <c r="AS74">
        <f t="shared" si="36"/>
        <v>6.1052819794380911E-3</v>
      </c>
      <c r="AT74">
        <f t="shared" si="36"/>
        <v>1.4204121416887755E-3</v>
      </c>
      <c r="AU74">
        <f t="shared" si="23"/>
        <v>-11.05031364298042</v>
      </c>
      <c r="AW74">
        <v>71</v>
      </c>
      <c r="AX74">
        <f>IF(Z74&gt;0, (R74*SUMPRODUCT(K74:$K$98, X74:$X$98)-K74*$AZ$3)/Z74, 0)</f>
        <v>316.6176703277477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25</v>
      </c>
      <c r="R75">
        <f t="shared" si="28"/>
        <v>1000000</v>
      </c>
      <c r="S75">
        <f t="shared" si="29"/>
        <v>268.73358495074456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28.227532805796923</v>
      </c>
      <c r="AC75">
        <f t="shared" si="30"/>
        <v>18.515276243664143</v>
      </c>
      <c r="AE75">
        <f t="shared" si="31"/>
        <v>0</v>
      </c>
      <c r="AF75">
        <f t="shared" si="32"/>
        <v>0</v>
      </c>
      <c r="AG75">
        <f t="shared" si="32"/>
        <v>-1.722456484835879</v>
      </c>
      <c r="AH75">
        <f t="shared" si="33"/>
        <v>-19363.578452858557</v>
      </c>
      <c r="AI75">
        <f t="shared" si="34"/>
        <v>-19365.300909343394</v>
      </c>
      <c r="AJ75">
        <f t="shared" si="35"/>
        <v>9.7122565621327794</v>
      </c>
      <c r="AK75">
        <f t="shared" si="49"/>
        <v>1.9759272964057848</v>
      </c>
      <c r="AL75">
        <f t="shared" si="26"/>
        <v>-19353.612725484854</v>
      </c>
      <c r="AN75">
        <f t="shared" si="36"/>
        <v>0</v>
      </c>
      <c r="AO75">
        <f t="shared" si="36"/>
        <v>0</v>
      </c>
      <c r="AP75">
        <f t="shared" si="36"/>
        <v>-7.7290669428275202E-4</v>
      </c>
      <c r="AQ75">
        <f t="shared" si="36"/>
        <v>-8.6888926038149901</v>
      </c>
      <c r="AR75">
        <f t="shared" si="36"/>
        <v>-8.6896655105092719</v>
      </c>
      <c r="AS75">
        <f t="shared" si="36"/>
        <v>4.3581177112751689E-3</v>
      </c>
      <c r="AT75">
        <f t="shared" si="36"/>
        <v>8.8664500279295459E-4</v>
      </c>
      <c r="AU75">
        <f t="shared" si="23"/>
        <v>-8.6844207477952047</v>
      </c>
      <c r="AW75">
        <v>72</v>
      </c>
      <c r="AX75">
        <f>IF(Z75&gt;0, (R75*SUMPRODUCT(K75:$K$98, X75:$X$98)-K75*$AZ$3)/Z75, 0)</f>
        <v>268.73358495074456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25</v>
      </c>
      <c r="R76">
        <f t="shared" si="28"/>
        <v>1000000</v>
      </c>
      <c r="S76">
        <f t="shared" si="29"/>
        <v>213.30339856258996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18.515276243664143</v>
      </c>
      <c r="AC76">
        <f t="shared" si="30"/>
        <v>11.026796701473033</v>
      </c>
      <c r="AE76">
        <f t="shared" si="31"/>
        <v>0</v>
      </c>
      <c r="AF76">
        <f t="shared" si="32"/>
        <v>0</v>
      </c>
      <c r="AG76">
        <f t="shared" si="32"/>
        <v>-1.2923840848036727</v>
      </c>
      <c r="AH76">
        <f t="shared" si="33"/>
        <v>-16513.913407353906</v>
      </c>
      <c r="AI76">
        <f t="shared" si="34"/>
        <v>-16515.205791438711</v>
      </c>
      <c r="AJ76">
        <f t="shared" si="35"/>
        <v>7.4884795421911097</v>
      </c>
      <c r="AK76">
        <f t="shared" si="49"/>
        <v>1.2960693370564902</v>
      </c>
      <c r="AL76">
        <f t="shared" si="26"/>
        <v>-16506.421242559467</v>
      </c>
      <c r="AN76">
        <f t="shared" si="36"/>
        <v>0</v>
      </c>
      <c r="AO76">
        <f t="shared" si="36"/>
        <v>0</v>
      </c>
      <c r="AP76">
        <f t="shared" si="36"/>
        <v>-5.1778848547495487E-4</v>
      </c>
      <c r="AQ76">
        <f t="shared" si="36"/>
        <v>-6.61623298599911</v>
      </c>
      <c r="AR76">
        <f t="shared" si="36"/>
        <v>-6.6167507744845864</v>
      </c>
      <c r="AS76">
        <f t="shared" si="36"/>
        <v>3.0002292091443894E-3</v>
      </c>
      <c r="AT76">
        <f t="shared" si="36"/>
        <v>5.1926496696758279E-4</v>
      </c>
      <c r="AU76">
        <f t="shared" si="23"/>
        <v>-6.613231280308475</v>
      </c>
      <c r="AW76">
        <v>73</v>
      </c>
      <c r="AX76">
        <f>IF(Z76&gt;0, (R76*SUMPRODUCT(K76:$K$98, X76:$X$98)-K76*$AZ$3)/Z76, 0)</f>
        <v>213.30339856258996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25</v>
      </c>
      <c r="R77">
        <f t="shared" si="28"/>
        <v>1000000</v>
      </c>
      <c r="S77">
        <f t="shared" si="29"/>
        <v>145.7934577322325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11.026796701473033</v>
      </c>
      <c r="AC77">
        <f t="shared" si="30"/>
        <v>5.4823610919238206</v>
      </c>
      <c r="AE77">
        <f t="shared" si="31"/>
        <v>0</v>
      </c>
      <c r="AF77">
        <f t="shared" si="32"/>
        <v>0</v>
      </c>
      <c r="AG77">
        <f t="shared" si="32"/>
        <v>-0.9400903814890047</v>
      </c>
      <c r="AH77">
        <f t="shared" si="33"/>
        <v>-13574.794498665251</v>
      </c>
      <c r="AI77">
        <f t="shared" si="34"/>
        <v>-13575.73458904674</v>
      </c>
      <c r="AJ77">
        <f t="shared" si="35"/>
        <v>5.5444356095492129</v>
      </c>
      <c r="AK77">
        <f t="shared" si="49"/>
        <v>0.7718757691031124</v>
      </c>
      <c r="AL77">
        <f t="shared" si="26"/>
        <v>-13569.418277668088</v>
      </c>
      <c r="AN77">
        <f t="shared" si="36"/>
        <v>0</v>
      </c>
      <c r="AO77">
        <f t="shared" si="36"/>
        <v>0</v>
      </c>
      <c r="AP77">
        <f t="shared" si="36"/>
        <v>-3.362887769673402E-4</v>
      </c>
      <c r="AQ77">
        <f t="shared" si="36"/>
        <v>-4.8559703720280094</v>
      </c>
      <c r="AR77">
        <f t="shared" si="36"/>
        <v>-4.856306660804977</v>
      </c>
      <c r="AS77">
        <f t="shared" si="36"/>
        <v>1.9833534166749495E-3</v>
      </c>
      <c r="AT77">
        <f t="shared" si="36"/>
        <v>2.761151092209603E-4</v>
      </c>
      <c r="AU77">
        <f t="shared" si="23"/>
        <v>-4.8540471922790811</v>
      </c>
      <c r="AW77">
        <v>74</v>
      </c>
      <c r="AX77">
        <f>IF(Z77&gt;0, (R77*SUMPRODUCT(K77:$K$98, X77:$X$98)-K77*$AZ$3)/Z77, 0)</f>
        <v>145.7934577322325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25</v>
      </c>
      <c r="R78">
        <f t="shared" si="28"/>
        <v>1000000</v>
      </c>
      <c r="S78">
        <f t="shared" si="29"/>
        <v>59.855338649080565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5.4823610919238206</v>
      </c>
      <c r="AC78">
        <f t="shared" si="30"/>
        <v>1.5833526631546526</v>
      </c>
      <c r="AE78">
        <f t="shared" si="31"/>
        <v>0</v>
      </c>
      <c r="AF78">
        <f t="shared" si="32"/>
        <v>0</v>
      </c>
      <c r="AG78">
        <f t="shared" si="32"/>
        <v>-0.66132474516497219</v>
      </c>
      <c r="AH78">
        <f t="shared" si="33"/>
        <v>-10774.589300365695</v>
      </c>
      <c r="AI78">
        <f t="shared" si="34"/>
        <v>-10775.250625110859</v>
      </c>
      <c r="AJ78">
        <f t="shared" si="35"/>
        <v>3.899008428769168</v>
      </c>
      <c r="AK78">
        <f t="shared" si="49"/>
        <v>0.38376527643466746</v>
      </c>
      <c r="AL78">
        <f t="shared" si="26"/>
        <v>-10770.967851405656</v>
      </c>
      <c r="AN78">
        <f t="shared" si="36"/>
        <v>0</v>
      </c>
      <c r="AO78">
        <f t="shared" si="36"/>
        <v>0</v>
      </c>
      <c r="AP78">
        <f t="shared" si="36"/>
        <v>-2.1122217732321569E-4</v>
      </c>
      <c r="AQ78">
        <f t="shared" si="36"/>
        <v>-3.4413232355594716</v>
      </c>
      <c r="AR78">
        <f t="shared" si="36"/>
        <v>-3.4415344577367946</v>
      </c>
      <c r="AS78">
        <f t="shared" si="36"/>
        <v>1.2453141300810566E-3</v>
      </c>
      <c r="AT78">
        <f t="shared" si="36"/>
        <v>1.2257175897653017E-4</v>
      </c>
      <c r="AU78">
        <f t="shared" si="23"/>
        <v>-3.4401665718477372</v>
      </c>
      <c r="AW78">
        <v>75</v>
      </c>
      <c r="AX78">
        <f>IF(Z78&gt;0, (R78*SUMPRODUCT(K78:$K$98, X78:$X$98)-K78*$AZ$3)/Z78, 0)</f>
        <v>59.855338649080565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25</v>
      </c>
      <c r="R79">
        <f t="shared" si="28"/>
        <v>1000000</v>
      </c>
      <c r="S79">
        <f t="shared" si="29"/>
        <v>-55.841127588798926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1.5833526631546526</v>
      </c>
      <c r="AC79">
        <f t="shared" si="30"/>
        <v>-1.0035402659237214</v>
      </c>
      <c r="AE79">
        <f t="shared" si="31"/>
        <v>0</v>
      </c>
      <c r="AF79">
        <f t="shared" si="32"/>
        <v>0</v>
      </c>
      <c r="AG79">
        <f t="shared" si="32"/>
        <v>-0.44928366835352901</v>
      </c>
      <c r="AH79">
        <f t="shared" si="33"/>
        <v>-8217.1131743917394</v>
      </c>
      <c r="AI79">
        <f t="shared" si="34"/>
        <v>-8217.5624580600925</v>
      </c>
      <c r="AJ79">
        <f t="shared" si="35"/>
        <v>2.586892929078374</v>
      </c>
      <c r="AK79">
        <f t="shared" si="49"/>
        <v>0.1108346864208257</v>
      </c>
      <c r="AL79">
        <f t="shared" si="26"/>
        <v>-8214.8647304445931</v>
      </c>
      <c r="AN79">
        <f t="shared" si="36"/>
        <v>0</v>
      </c>
      <c r="AO79">
        <f t="shared" si="36"/>
        <v>0</v>
      </c>
      <c r="AP79">
        <f t="shared" si="36"/>
        <v>-1.2812307439295412E-4</v>
      </c>
      <c r="AQ79">
        <f t="shared" si="36"/>
        <v>-2.3432897224955331</v>
      </c>
      <c r="AR79">
        <f t="shared" si="36"/>
        <v>-2.3434178455699262</v>
      </c>
      <c r="AS79">
        <f t="shared" si="36"/>
        <v>7.3770915469403148E-4</v>
      </c>
      <c r="AT79">
        <f t="shared" si="36"/>
        <v>3.1606937384693056E-5</v>
      </c>
      <c r="AU79">
        <f t="shared" si="23"/>
        <v>-2.3426485294778474</v>
      </c>
      <c r="AW79">
        <v>76</v>
      </c>
      <c r="AX79">
        <f>IF(Z79&gt;0, (R79*SUMPRODUCT(K79:$K$98, X79:$X$98)-K79*$AZ$3)/Z79, 0)</f>
        <v>-55.841127588798926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25</v>
      </c>
      <c r="R80">
        <f t="shared" si="28"/>
        <v>1000000</v>
      </c>
      <c r="S80">
        <f t="shared" si="29"/>
        <v>-219.29142939506582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-1.0035402659237214</v>
      </c>
      <c r="AC80">
        <f t="shared" si="30"/>
        <v>-2.5839457862039805</v>
      </c>
      <c r="AE80">
        <f t="shared" si="31"/>
        <v>0</v>
      </c>
      <c r="AF80">
        <f t="shared" si="32"/>
        <v>0</v>
      </c>
      <c r="AG80">
        <f t="shared" si="32"/>
        <v>-0.29457897571875202</v>
      </c>
      <c r="AH80">
        <f t="shared" si="33"/>
        <v>-6008.4742380496682</v>
      </c>
      <c r="AI80">
        <f t="shared" si="34"/>
        <v>-6008.7688170253869</v>
      </c>
      <c r="AJ80">
        <f t="shared" si="35"/>
        <v>1.5804055202802592</v>
      </c>
      <c r="AK80">
        <f t="shared" si="49"/>
        <v>-7.0247818614660507E-2</v>
      </c>
      <c r="AL80">
        <f t="shared" si="26"/>
        <v>-6007.2586593237211</v>
      </c>
      <c r="AN80">
        <f t="shared" si="36"/>
        <v>0</v>
      </c>
      <c r="AO80">
        <f t="shared" si="36"/>
        <v>0</v>
      </c>
      <c r="AP80">
        <f t="shared" si="36"/>
        <v>-7.5005039527951595E-5</v>
      </c>
      <c r="AQ80">
        <f t="shared" si="36"/>
        <v>-1.529864263489956</v>
      </c>
      <c r="AR80">
        <f t="shared" si="36"/>
        <v>-1.5299392685294839</v>
      </c>
      <c r="AS80">
        <f t="shared" si="36"/>
        <v>4.0239931661649789E-4</v>
      </c>
      <c r="AT80">
        <f t="shared" si="36"/>
        <v>-1.7886342360615316E-5</v>
      </c>
      <c r="AU80">
        <f t="shared" si="23"/>
        <v>-1.529554755555228</v>
      </c>
      <c r="AW80">
        <v>77</v>
      </c>
      <c r="AX80">
        <f>IF(Z80&gt;0, (R80*SUMPRODUCT(K80:$K$98, X80:$X$98)-K80*$AZ$3)/Z80, 0)</f>
        <v>-219.29142939506582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25</v>
      </c>
      <c r="R81">
        <f t="shared" si="28"/>
        <v>1000000</v>
      </c>
      <c r="S81">
        <f t="shared" si="29"/>
        <v>-461.39293582947067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-2.5839457862039805</v>
      </c>
      <c r="AC81">
        <f t="shared" si="30"/>
        <v>-3.4326634405731578</v>
      </c>
      <c r="AE81">
        <f t="shared" si="31"/>
        <v>0</v>
      </c>
      <c r="AF81">
        <f t="shared" si="32"/>
        <v>0</v>
      </c>
      <c r="AG81">
        <f t="shared" si="32"/>
        <v>-0.18599458151662399</v>
      </c>
      <c r="AH81">
        <f t="shared" si="33"/>
        <v>-4225.5441777976203</v>
      </c>
      <c r="AI81">
        <f t="shared" si="34"/>
        <v>-4225.730172379137</v>
      </c>
      <c r="AJ81">
        <f t="shared" si="35"/>
        <v>0.84871765436917723</v>
      </c>
      <c r="AK81">
        <f t="shared" si="49"/>
        <v>-0.18087620503427865</v>
      </c>
      <c r="AL81">
        <f t="shared" si="26"/>
        <v>-4225.0623309298016</v>
      </c>
      <c r="AN81">
        <f t="shared" si="36"/>
        <v>0</v>
      </c>
      <c r="AO81">
        <f t="shared" si="36"/>
        <v>0</v>
      </c>
      <c r="AP81">
        <f t="shared" si="36"/>
        <v>-4.2283503650666903E-5</v>
      </c>
      <c r="AQ81">
        <f t="shared" si="36"/>
        <v>-0.96062375156875501</v>
      </c>
      <c r="AR81">
        <f t="shared" si="36"/>
        <v>-0.96066603507240567</v>
      </c>
      <c r="AS81">
        <f t="shared" si="36"/>
        <v>1.9294516939299673E-4</v>
      </c>
      <c r="AT81">
        <f t="shared" si="36"/>
        <v>-4.1119905824794795E-5</v>
      </c>
      <c r="AU81">
        <f t="shared" si="23"/>
        <v>-0.96051420980883739</v>
      </c>
      <c r="AW81">
        <v>78</v>
      </c>
      <c r="AX81">
        <f>IF(Z81&gt;0, (R81*SUMPRODUCT(K81:$K$98, X81:$X$98)-K81*$AZ$3)/Z81, 0)</f>
        <v>-461.39293582947067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25</v>
      </c>
      <c r="R82">
        <f t="shared" si="28"/>
        <v>1000000</v>
      </c>
      <c r="S82">
        <f t="shared" si="29"/>
        <v>-838.59028346577611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-3.4326634405731578</v>
      </c>
      <c r="AC82">
        <f t="shared" si="30"/>
        <v>-3.785120576855503</v>
      </c>
      <c r="AE82">
        <f t="shared" si="31"/>
        <v>0</v>
      </c>
      <c r="AF82">
        <f t="shared" si="32"/>
        <v>0</v>
      </c>
      <c r="AG82">
        <f t="shared" si="32"/>
        <v>-0.11284177301733482</v>
      </c>
      <c r="AH82">
        <f t="shared" si="33"/>
        <v>-2851.7145073649172</v>
      </c>
      <c r="AI82">
        <f t="shared" si="34"/>
        <v>-2851.8273491379346</v>
      </c>
      <c r="AJ82">
        <f t="shared" si="35"/>
        <v>0.35245713628234521</v>
      </c>
      <c r="AK82">
        <f t="shared" si="49"/>
        <v>-0.24028644084012107</v>
      </c>
      <c r="AL82">
        <f t="shared" si="26"/>
        <v>-2851.7151784424923</v>
      </c>
      <c r="AN82">
        <f t="shared" si="36"/>
        <v>0</v>
      </c>
      <c r="AO82">
        <f t="shared" si="36"/>
        <v>0</v>
      </c>
      <c r="AP82">
        <f t="shared" si="36"/>
        <v>-2.2904591601636375E-5</v>
      </c>
      <c r="AQ82">
        <f t="shared" si="36"/>
        <v>-0.57884021501169614</v>
      </c>
      <c r="AR82">
        <f t="shared" si="36"/>
        <v>-0.57886311960329773</v>
      </c>
      <c r="AS82">
        <f t="shared" si="36"/>
        <v>7.1541651179029682E-5</v>
      </c>
      <c r="AT82">
        <f t="shared" si="36"/>
        <v>-4.8773274716343365E-5</v>
      </c>
      <c r="AU82">
        <f t="shared" si="23"/>
        <v>-0.57884035122683508</v>
      </c>
      <c r="AW82">
        <v>79</v>
      </c>
      <c r="AX82">
        <f>IF(Z82&gt;0, (R82*SUMPRODUCT(K82:$K$98, X82:$X$98)-K82*$AZ$3)/Z82, 0)</f>
        <v>-838.59028346577611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25</v>
      </c>
      <c r="R83">
        <f t="shared" si="28"/>
        <v>1000000</v>
      </c>
      <c r="S83">
        <f t="shared" si="29"/>
        <v>-1455.1898966038032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-3.785120576855503</v>
      </c>
      <c r="AC83">
        <f t="shared" si="30"/>
        <v>-3.820954885361477</v>
      </c>
      <c r="AE83">
        <f t="shared" si="31"/>
        <v>0</v>
      </c>
      <c r="AF83">
        <f t="shared" si="32"/>
        <v>0</v>
      </c>
      <c r="AG83">
        <f t="shared" si="32"/>
        <v>-6.5643578447716983E-2</v>
      </c>
      <c r="AH83">
        <f t="shared" si="33"/>
        <v>-1842.7910735777796</v>
      </c>
      <c r="AI83">
        <f t="shared" si="34"/>
        <v>-1842.8567171562272</v>
      </c>
      <c r="AJ83">
        <f t="shared" si="35"/>
        <v>3.5834308505974022E-2</v>
      </c>
      <c r="AK83">
        <f t="shared" si="49"/>
        <v>-0.26495844037988525</v>
      </c>
      <c r="AL83">
        <f t="shared" si="26"/>
        <v>-1843.0858412881009</v>
      </c>
      <c r="AN83">
        <f t="shared" si="36"/>
        <v>0</v>
      </c>
      <c r="AO83">
        <f t="shared" si="36"/>
        <v>0</v>
      </c>
      <c r="AP83">
        <f t="shared" si="36"/>
        <v>-1.1896710033272828E-5</v>
      </c>
      <c r="AQ83">
        <f t="shared" si="36"/>
        <v>-0.3339725160126587</v>
      </c>
      <c r="AR83">
        <f t="shared" si="36"/>
        <v>-0.33398441272269191</v>
      </c>
      <c r="AS83">
        <f t="shared" si="36"/>
        <v>6.4943195910313998E-6</v>
      </c>
      <c r="AT83">
        <f t="shared" si="36"/>
        <v>-4.8018919909710215E-5</v>
      </c>
      <c r="AU83">
        <f t="shared" si="23"/>
        <v>-0.33402593732301056</v>
      </c>
      <c r="AW83">
        <v>80</v>
      </c>
      <c r="AX83">
        <f>IF(Z83&gt;0, (R83*SUMPRODUCT(K83:$K$98, X83:$X$98)-K83*$AZ$3)/Z83, 0)</f>
        <v>-1455.1898966038032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25</v>
      </c>
      <c r="R84">
        <f t="shared" si="28"/>
        <v>1000000</v>
      </c>
      <c r="S84">
        <f t="shared" si="29"/>
        <v>-2510.9328739603498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-3.820954885361477</v>
      </c>
      <c r="AC84">
        <f t="shared" si="30"/>
        <v>-3.6701006991368832</v>
      </c>
      <c r="AE84">
        <f t="shared" si="31"/>
        <v>0</v>
      </c>
      <c r="AF84">
        <f t="shared" si="32"/>
        <v>0</v>
      </c>
      <c r="AG84">
        <f t="shared" si="32"/>
        <v>-3.6541206827925318E-2</v>
      </c>
      <c r="AH84">
        <f t="shared" si="33"/>
        <v>-1137.8374334125799</v>
      </c>
      <c r="AI84">
        <f t="shared" si="34"/>
        <v>-1137.8739746194078</v>
      </c>
      <c r="AJ84">
        <f t="shared" si="35"/>
        <v>-0.15085418622459379</v>
      </c>
      <c r="AK84">
        <f t="shared" si="49"/>
        <v>-0.2674668419753034</v>
      </c>
      <c r="AL84">
        <f t="shared" si="26"/>
        <v>-1138.2922956476077</v>
      </c>
      <c r="AN84">
        <f t="shared" si="36"/>
        <v>0</v>
      </c>
      <c r="AO84">
        <f t="shared" si="36"/>
        <v>0</v>
      </c>
      <c r="AP84">
        <f t="shared" si="36"/>
        <v>-5.9128858148151508E-6</v>
      </c>
      <c r="AQ84">
        <f t="shared" si="36"/>
        <v>-0.18411824358382609</v>
      </c>
      <c r="AR84">
        <f t="shared" si="36"/>
        <v>-0.18412415646964089</v>
      </c>
      <c r="AS84">
        <f t="shared" si="36"/>
        <v>-2.4410348077262107E-5</v>
      </c>
      <c r="AT84">
        <f t="shared" si="36"/>
        <v>-4.3279930608109287E-5</v>
      </c>
      <c r="AU84">
        <f t="shared" si="23"/>
        <v>-0.18419184674832628</v>
      </c>
      <c r="AW84">
        <v>81</v>
      </c>
      <c r="AX84">
        <f>IF(Z84&gt;0, (R84*SUMPRODUCT(K84:$K$98, X84:$X$98)-K84*$AZ$3)/Z84, 0)</f>
        <v>-2510.9328739603498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25</v>
      </c>
      <c r="R85">
        <f t="shared" si="28"/>
        <v>1000000</v>
      </c>
      <c r="S85">
        <f t="shared" si="29"/>
        <v>-4404.3797321893908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-3.6701006991368832</v>
      </c>
      <c r="AC85">
        <f t="shared" si="30"/>
        <v>-3.4213379585803048</v>
      </c>
      <c r="AE85">
        <f t="shared" si="31"/>
        <v>0</v>
      </c>
      <c r="AF85">
        <f t="shared" si="32"/>
        <v>0</v>
      </c>
      <c r="AG85">
        <f t="shared" si="32"/>
        <v>-1.942008958478007E-2</v>
      </c>
      <c r="AH85">
        <f t="shared" si="33"/>
        <v>-670.22820699463989</v>
      </c>
      <c r="AI85">
        <f t="shared" si="34"/>
        <v>-670.24762708422463</v>
      </c>
      <c r="AJ85">
        <f t="shared" si="35"/>
        <v>-0.24876274055657843</v>
      </c>
      <c r="AK85">
        <f t="shared" si="49"/>
        <v>-0.25690704893958183</v>
      </c>
      <c r="AL85">
        <f t="shared" si="26"/>
        <v>-670.75329687372084</v>
      </c>
      <c r="AN85">
        <f t="shared" si="36"/>
        <v>0</v>
      </c>
      <c r="AO85">
        <f t="shared" si="36"/>
        <v>0</v>
      </c>
      <c r="AP85">
        <f t="shared" si="36"/>
        <v>-2.8057554303649609E-6</v>
      </c>
      <c r="AQ85">
        <f t="shared" si="36"/>
        <v>-9.6832531237794409E-2</v>
      </c>
      <c r="AR85">
        <f t="shared" si="36"/>
        <v>-9.6835336993224774E-2</v>
      </c>
      <c r="AS85">
        <f t="shared" si="36"/>
        <v>-3.5940483546280936E-5</v>
      </c>
      <c r="AT85">
        <f t="shared" si="36"/>
        <v>-3.7117148430982983E-5</v>
      </c>
      <c r="AU85">
        <f t="shared" si="23"/>
        <v>-9.6908394625202038E-2</v>
      </c>
      <c r="AW85">
        <v>82</v>
      </c>
      <c r="AX85">
        <f>IF(Z85&gt;0, (R85*SUMPRODUCT(K85:$K$98, X85:$X$98)-K85*$AZ$3)/Z85, 0)</f>
        <v>-4404.3797321893908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25</v>
      </c>
      <c r="R86">
        <f t="shared" si="28"/>
        <v>1000000</v>
      </c>
      <c r="S86">
        <f t="shared" si="29"/>
        <v>-7966.1820175592302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-3.4213379585803048</v>
      </c>
      <c r="AC86">
        <f t="shared" si="30"/>
        <v>-3.1316696111213105</v>
      </c>
      <c r="AE86">
        <f t="shared" si="31"/>
        <v>0</v>
      </c>
      <c r="AF86">
        <f t="shared" si="32"/>
        <v>0</v>
      </c>
      <c r="AG86">
        <f t="shared" si="32"/>
        <v>-9.8280129810567243E-3</v>
      </c>
      <c r="AH86">
        <f t="shared" si="33"/>
        <v>-375.9150283150218</v>
      </c>
      <c r="AI86">
        <f t="shared" si="34"/>
        <v>-375.92485632800287</v>
      </c>
      <c r="AJ86">
        <f t="shared" si="35"/>
        <v>-0.28966834745899428</v>
      </c>
      <c r="AK86">
        <f t="shared" si="49"/>
        <v>-0.23949365710062134</v>
      </c>
      <c r="AL86">
        <f t="shared" si="26"/>
        <v>-376.4540183325625</v>
      </c>
      <c r="AN86">
        <f t="shared" si="36"/>
        <v>0</v>
      </c>
      <c r="AO86">
        <f t="shared" si="36"/>
        <v>0</v>
      </c>
      <c r="AP86">
        <f t="shared" si="36"/>
        <v>-1.2677869642834567E-6</v>
      </c>
      <c r="AQ86">
        <f t="shared" si="36"/>
        <v>-4.8492017002279994E-2</v>
      </c>
      <c r="AR86">
        <f t="shared" si="36"/>
        <v>-4.8493284789244279E-2</v>
      </c>
      <c r="AS86">
        <f t="shared" si="36"/>
        <v>-3.7366429570441807E-5</v>
      </c>
      <c r="AT86">
        <f t="shared" si="36"/>
        <v>-3.0894030877449394E-5</v>
      </c>
      <c r="AU86">
        <f t="shared" si="23"/>
        <v>-4.8561545249692174E-2</v>
      </c>
      <c r="AW86">
        <v>83</v>
      </c>
      <c r="AX86">
        <f>IF(Z86&gt;0, (R86*SUMPRODUCT(K86:$K$98, X86:$X$98)-K86*$AZ$3)/Z86, 0)</f>
        <v>-7966.1820175592302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25</v>
      </c>
      <c r="R87">
        <f t="shared" si="28"/>
        <v>1000000</v>
      </c>
      <c r="S87">
        <f t="shared" si="29"/>
        <v>-15003.874318358223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-3.1316696111213105</v>
      </c>
      <c r="AC87">
        <f t="shared" si="30"/>
        <v>-2.8350715578586003</v>
      </c>
      <c r="AE87">
        <f t="shared" si="31"/>
        <v>0</v>
      </c>
      <c r="AF87">
        <f t="shared" si="32"/>
        <v>0</v>
      </c>
      <c r="AG87">
        <f t="shared" si="32"/>
        <v>-4.7238991371543696E-3</v>
      </c>
      <c r="AH87">
        <f t="shared" si="33"/>
        <v>-200.23334856367151</v>
      </c>
      <c r="AI87">
        <f t="shared" si="34"/>
        <v>-200.23807246280867</v>
      </c>
      <c r="AJ87">
        <f t="shared" si="35"/>
        <v>-0.29659805326271016</v>
      </c>
      <c r="AK87">
        <f t="shared" si="49"/>
        <v>-0.21921687277849175</v>
      </c>
      <c r="AL87">
        <f t="shared" si="26"/>
        <v>-200.75388738884988</v>
      </c>
      <c r="AN87">
        <f t="shared" si="36"/>
        <v>0</v>
      </c>
      <c r="AO87">
        <f t="shared" si="36"/>
        <v>0</v>
      </c>
      <c r="AP87">
        <f t="shared" si="36"/>
        <v>-5.4408049127181199E-7</v>
      </c>
      <c r="AQ87">
        <f t="shared" si="36"/>
        <v>-2.3062105157721169E-2</v>
      </c>
      <c r="AR87">
        <f t="shared" si="36"/>
        <v>-2.306264923821244E-2</v>
      </c>
      <c r="AS87">
        <f t="shared" si="36"/>
        <v>-3.4161020344445381E-5</v>
      </c>
      <c r="AT87">
        <f t="shared" si="36"/>
        <v>-2.5248554292427197E-5</v>
      </c>
      <c r="AU87">
        <f t="shared" si="23"/>
        <v>-2.3122058812849313E-2</v>
      </c>
      <c r="AW87">
        <v>84</v>
      </c>
      <c r="AX87">
        <f>IF(Z87&gt;0, (R87*SUMPRODUCT(K87:$K$98, X87:$X$98)-K87*$AZ$3)/Z87, 0)</f>
        <v>-15003.874318358223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25</v>
      </c>
      <c r="R88">
        <f t="shared" si="28"/>
        <v>1000000</v>
      </c>
      <c r="S88">
        <f t="shared" si="29"/>
        <v>-29637.123962696867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-2.8350715578586003</v>
      </c>
      <c r="AC88">
        <f t="shared" si="30"/>
        <v>-2.5500175288511513</v>
      </c>
      <c r="AE88">
        <f t="shared" si="31"/>
        <v>0</v>
      </c>
      <c r="AF88">
        <f t="shared" si="32"/>
        <v>0</v>
      </c>
      <c r="AG88">
        <f t="shared" si="32"/>
        <v>-2.1510332210884922E-3</v>
      </c>
      <c r="AH88">
        <f t="shared" si="33"/>
        <v>-101.02507698777333</v>
      </c>
      <c r="AI88">
        <f t="shared" si="34"/>
        <v>-101.02722802099441</v>
      </c>
      <c r="AJ88">
        <f t="shared" si="35"/>
        <v>-0.28505402900744903</v>
      </c>
      <c r="AK88">
        <f t="shared" si="49"/>
        <v>-0.19845500905010205</v>
      </c>
      <c r="AL88">
        <f t="shared" si="26"/>
        <v>-101.51073705905198</v>
      </c>
      <c r="AN88">
        <f t="shared" si="36"/>
        <v>0</v>
      </c>
      <c r="AO88">
        <f t="shared" si="36"/>
        <v>0</v>
      </c>
      <c r="AP88">
        <f t="shared" si="36"/>
        <v>-2.2120331593444416E-7</v>
      </c>
      <c r="AQ88">
        <f t="shared" si="36"/>
        <v>-1.0388999018304155E-2</v>
      </c>
      <c r="AR88">
        <f t="shared" si="36"/>
        <v>-1.0389220221620088E-2</v>
      </c>
      <c r="AS88">
        <f t="shared" si="36"/>
        <v>-2.9313771548824869E-5</v>
      </c>
      <c r="AT88">
        <f t="shared" si="36"/>
        <v>-2.0408288275282163E-5</v>
      </c>
      <c r="AU88">
        <f t="shared" si="23"/>
        <v>-1.0438942281444197E-2</v>
      </c>
      <c r="AW88">
        <v>85</v>
      </c>
      <c r="AX88">
        <f>IF(Z88&gt;0, (R88*SUMPRODUCT(K88:$K$98, X88:$X$98)-K88*$AZ$3)/Z88, 0)</f>
        <v>-29637.123962696867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25</v>
      </c>
      <c r="R89">
        <f t="shared" si="28"/>
        <v>1000000</v>
      </c>
      <c r="S89">
        <f t="shared" si="29"/>
        <v>-62352.763990546584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-2.5500175288511513</v>
      </c>
      <c r="AC89">
        <f t="shared" si="30"/>
        <v>-2.2853028366505543</v>
      </c>
      <c r="AE89">
        <f t="shared" si="31"/>
        <v>0</v>
      </c>
      <c r="AF89">
        <f t="shared" si="32"/>
        <v>0</v>
      </c>
      <c r="AG89">
        <f t="shared" si="32"/>
        <v>-9.1627968448881956E-4</v>
      </c>
      <c r="AH89">
        <f t="shared" si="33"/>
        <v>-48.529728175551512</v>
      </c>
      <c r="AI89">
        <f t="shared" si="34"/>
        <v>-48.530644455236001</v>
      </c>
      <c r="AJ89">
        <f t="shared" si="35"/>
        <v>-0.26471469220059696</v>
      </c>
      <c r="AK89">
        <f t="shared" si="49"/>
        <v>-0.1785012270195806</v>
      </c>
      <c r="AL89">
        <f t="shared" si="26"/>
        <v>-48.97386037445618</v>
      </c>
      <c r="AN89">
        <f t="shared" si="36"/>
        <v>0</v>
      </c>
      <c r="AO89">
        <f t="shared" si="36"/>
        <v>0</v>
      </c>
      <c r="AP89">
        <f t="shared" si="36"/>
        <v>-8.4130709233624079E-8</v>
      </c>
      <c r="AQ89">
        <f t="shared" si="36"/>
        <v>-4.4558888726228844E-3</v>
      </c>
      <c r="AR89">
        <f t="shared" si="36"/>
        <v>-4.4559730033321178E-3</v>
      </c>
      <c r="AS89">
        <f t="shared" si="36"/>
        <v>-2.4305498830110168E-5</v>
      </c>
      <c r="AT89">
        <f t="shared" si="36"/>
        <v>-1.6389575238271803E-5</v>
      </c>
      <c r="AU89">
        <f t="shared" si="23"/>
        <v>-4.4966680774004997E-3</v>
      </c>
      <c r="AW89">
        <v>86</v>
      </c>
      <c r="AX89">
        <f>IF(Z89&gt;0, (R89*SUMPRODUCT(K89:$K$98, X89:$X$98)-K89*$AZ$3)/Z89, 0)</f>
        <v>-62352.763990546584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25</v>
      </c>
      <c r="R90">
        <f t="shared" si="28"/>
        <v>1000000</v>
      </c>
      <c r="S90">
        <f t="shared" si="29"/>
        <v>-140572.78998012032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-2.2853028366505543</v>
      </c>
      <c r="AC90">
        <f t="shared" si="30"/>
        <v>-2.0441304297920144</v>
      </c>
      <c r="AE90">
        <f t="shared" si="31"/>
        <v>0</v>
      </c>
      <c r="AF90">
        <f t="shared" si="32"/>
        <v>0</v>
      </c>
      <c r="AG90">
        <f t="shared" si="32"/>
        <v>-3.6353593573854043E-4</v>
      </c>
      <c r="AH90">
        <f t="shared" si="33"/>
        <v>-21.743238076215636</v>
      </c>
      <c r="AI90">
        <f t="shared" si="34"/>
        <v>-21.743601612151373</v>
      </c>
      <c r="AJ90">
        <f t="shared" si="35"/>
        <v>-0.24117240685853991</v>
      </c>
      <c r="AK90">
        <f t="shared" si="49"/>
        <v>-0.15997119856553882</v>
      </c>
      <c r="AL90">
        <f t="shared" si="26"/>
        <v>-22.144745217575451</v>
      </c>
      <c r="AN90">
        <f t="shared" si="36"/>
        <v>0</v>
      </c>
      <c r="AO90">
        <f t="shared" si="36"/>
        <v>0</v>
      </c>
      <c r="AP90">
        <f t="shared" si="36"/>
        <v>-2.9802714154996343E-8</v>
      </c>
      <c r="AQ90">
        <f t="shared" si="36"/>
        <v>-1.7825129388461401E-3</v>
      </c>
      <c r="AR90">
        <f t="shared" si="36"/>
        <v>-1.782542741560295E-3</v>
      </c>
      <c r="AS90">
        <f t="shared" si="36"/>
        <v>-1.9771339218709181E-5</v>
      </c>
      <c r="AT90">
        <f t="shared" si="36"/>
        <v>-1.3114455643003652E-5</v>
      </c>
      <c r="AU90">
        <f t="shared" si="23"/>
        <v>-1.8154285364220077E-3</v>
      </c>
      <c r="AW90">
        <v>87</v>
      </c>
      <c r="AX90">
        <f>IF(Z90&gt;0, (R90*SUMPRODUCT(K90:$K$98, X90:$X$98)-K90*$AZ$3)/Z90, 0)</f>
        <v>-140572.78998012032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25</v>
      </c>
      <c r="R91">
        <f t="shared" si="28"/>
        <v>1000000</v>
      </c>
      <c r="S91">
        <f t="shared" si="29"/>
        <v>-341593.51034731604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-2.0441304297920144</v>
      </c>
      <c r="AC91">
        <f t="shared" si="30"/>
        <v>-1.8266019643994662</v>
      </c>
      <c r="AE91">
        <f t="shared" si="31"/>
        <v>0</v>
      </c>
      <c r="AF91">
        <f t="shared" si="32"/>
        <v>0</v>
      </c>
      <c r="AG91">
        <f t="shared" si="32"/>
        <v>-1.3368242582699127E-4</v>
      </c>
      <c r="AH91">
        <f t="shared" si="33"/>
        <v>-9.0487260221665498</v>
      </c>
      <c r="AI91">
        <f t="shared" si="34"/>
        <v>-9.0488597045923775</v>
      </c>
      <c r="AJ91">
        <f t="shared" si="35"/>
        <v>-0.21752846539254822</v>
      </c>
      <c r="AK91">
        <f t="shared" si="49"/>
        <v>-0.14308913008544102</v>
      </c>
      <c r="AL91">
        <f t="shared" si="26"/>
        <v>-9.4094773000703658</v>
      </c>
      <c r="AN91">
        <f t="shared" si="36"/>
        <v>0</v>
      </c>
      <c r="AO91">
        <f t="shared" si="36"/>
        <v>0</v>
      </c>
      <c r="AP91">
        <f t="shared" si="36"/>
        <v>-9.7850886567946755E-9</v>
      </c>
      <c r="AQ91">
        <f t="shared" si="36"/>
        <v>-6.6233527563701225E-4</v>
      </c>
      <c r="AR91">
        <f t="shared" si="36"/>
        <v>-6.6234506072566912E-4</v>
      </c>
      <c r="AS91">
        <f t="shared" si="36"/>
        <v>-1.5922327157627121E-5</v>
      </c>
      <c r="AT91">
        <f t="shared" si="36"/>
        <v>-1.0473626694369652E-5</v>
      </c>
      <c r="AU91">
        <f t="shared" si="23"/>
        <v>-6.8874101457766577E-4</v>
      </c>
      <c r="AW91">
        <v>88</v>
      </c>
      <c r="AX91">
        <f>IF(Z91&gt;0, (R91*SUMPRODUCT(K91:$K$98, X91:$X$98)-K91*$AZ$3)/Z91, 0)</f>
        <v>-341593.51034731604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25</v>
      </c>
      <c r="R92">
        <f t="shared" si="28"/>
        <v>1000000</v>
      </c>
      <c r="S92">
        <f t="shared" si="29"/>
        <v>-900163.82562387222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-1.8266019643994662</v>
      </c>
      <c r="AC92">
        <f t="shared" si="30"/>
        <v>-1.6314509261649288</v>
      </c>
      <c r="AE92">
        <f t="shared" si="31"/>
        <v>0</v>
      </c>
      <c r="AF92">
        <f t="shared" si="32"/>
        <v>0</v>
      </c>
      <c r="AG92">
        <f t="shared" si="32"/>
        <v>-4.5309833602628585E-5</v>
      </c>
      <c r="AH92">
        <f t="shared" si="33"/>
        <v>-3.4814307186437112</v>
      </c>
      <c r="AI92">
        <f t="shared" si="34"/>
        <v>-3.4814760284773141</v>
      </c>
      <c r="AJ92">
        <f t="shared" si="35"/>
        <v>-0.19515103823453739</v>
      </c>
      <c r="AK92">
        <f t="shared" si="49"/>
        <v>-0.12786213750796266</v>
      </c>
      <c r="AL92">
        <f t="shared" si="26"/>
        <v>-3.8044892042198142</v>
      </c>
      <c r="AN92">
        <f t="shared" si="36"/>
        <v>0</v>
      </c>
      <c r="AO92">
        <f t="shared" si="36"/>
        <v>0</v>
      </c>
      <c r="AP92">
        <f t="shared" si="36"/>
        <v>-2.961180574594177E-9</v>
      </c>
      <c r="AQ92">
        <f t="shared" si="36"/>
        <v>-2.275255545243303E-4</v>
      </c>
      <c r="AR92">
        <f t="shared" si="36"/>
        <v>-2.2752851570490492E-4</v>
      </c>
      <c r="AS92">
        <f t="shared" si="36"/>
        <v>-1.2753908314915395E-5</v>
      </c>
      <c r="AT92">
        <f t="shared" si="36"/>
        <v>-8.3563069583354919E-6</v>
      </c>
      <c r="AU92">
        <f t="shared" si="23"/>
        <v>-2.486387309781558E-4</v>
      </c>
      <c r="AW92">
        <v>89</v>
      </c>
      <c r="AX92">
        <f>IF(Z92&gt;0, (R92*SUMPRODUCT(K92:$K$98, X92:$X$98)-K92*$AZ$3)/Z92, 0)</f>
        <v>-900163.82562387222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25</v>
      </c>
      <c r="R93">
        <f t="shared" si="28"/>
        <v>1000000</v>
      </c>
      <c r="S93">
        <f t="shared" si="29"/>
        <v>-2589540.7293226058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-1.6314509261649288</v>
      </c>
      <c r="AC93">
        <f t="shared" si="30"/>
        <v>-1.4568450825139407</v>
      </c>
      <c r="AE93">
        <f t="shared" si="31"/>
        <v>0</v>
      </c>
      <c r="AF93">
        <f t="shared" si="32"/>
        <v>0</v>
      </c>
      <c r="AG93">
        <f t="shared" si="32"/>
        <v>-1.4064705239208912E-5</v>
      </c>
      <c r="AH93">
        <f t="shared" si="33"/>
        <v>-1.2316812010957354</v>
      </c>
      <c r="AI93">
        <f t="shared" si="34"/>
        <v>-1.2316952658009745</v>
      </c>
      <c r="AJ93">
        <f t="shared" si="35"/>
        <v>-0.17460584365098808</v>
      </c>
      <c r="AK93">
        <f t="shared" si="49"/>
        <v>-0.11420156483154503</v>
      </c>
      <c r="AL93">
        <f t="shared" si="26"/>
        <v>-1.5205026742835077</v>
      </c>
      <c r="AN93">
        <f t="shared" si="36"/>
        <v>0</v>
      </c>
      <c r="AO93">
        <f t="shared" si="36"/>
        <v>0</v>
      </c>
      <c r="AP93">
        <f t="shared" si="36"/>
        <v>-8.20701139998902E-10</v>
      </c>
      <c r="AQ93">
        <f t="shared" si="36"/>
        <v>-7.1870839001766595E-5</v>
      </c>
      <c r="AR93">
        <f t="shared" si="36"/>
        <v>-7.1871659702906591E-5</v>
      </c>
      <c r="AS93">
        <f t="shared" si="36"/>
        <v>-1.0188568654489343E-5</v>
      </c>
      <c r="AT93">
        <f t="shared" si="36"/>
        <v>-6.6638690859744761E-6</v>
      </c>
      <c r="AU93">
        <f t="shared" si="23"/>
        <v>-8.8724097443370416E-5</v>
      </c>
      <c r="AW93">
        <v>90</v>
      </c>
      <c r="AX93">
        <f>IF(Z93&gt;0, (R93*SUMPRODUCT(K93:$K$98, X93:$X$98)-K93*$AZ$3)/Z93, 0)</f>
        <v>-2589540.7293226058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25</v>
      </c>
      <c r="R94">
        <f t="shared" si="28"/>
        <v>1000000</v>
      </c>
      <c r="S94">
        <f t="shared" si="29"/>
        <v>-8198353.6766102808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-1.4568450825139407</v>
      </c>
      <c r="AC94">
        <f t="shared" si="30"/>
        <v>-1.3008157308480208</v>
      </c>
      <c r="AE94">
        <f t="shared" si="31"/>
        <v>0</v>
      </c>
      <c r="AF94">
        <f t="shared" si="32"/>
        <v>0</v>
      </c>
      <c r="AG94">
        <f t="shared" si="32"/>
        <v>-3.9666980169421667E-6</v>
      </c>
      <c r="AH94">
        <f t="shared" si="33"/>
        <v>-0.39829440679498629</v>
      </c>
      <c r="AI94">
        <f t="shared" si="34"/>
        <v>-0.39829837349300323</v>
      </c>
      <c r="AJ94">
        <f t="shared" si="35"/>
        <v>-0.15602935166591991</v>
      </c>
      <c r="AK94">
        <f t="shared" si="49"/>
        <v>-0.10197915577597585</v>
      </c>
      <c r="AL94">
        <f t="shared" si="26"/>
        <v>-0.65630688093489897</v>
      </c>
      <c r="AN94">
        <f t="shared" si="36"/>
        <v>0</v>
      </c>
      <c r="AO94">
        <f t="shared" si="36"/>
        <v>0</v>
      </c>
      <c r="AP94">
        <f t="shared" si="36"/>
        <v>-2.0666432704415804E-10</v>
      </c>
      <c r="AQ94">
        <f t="shared" si="36"/>
        <v>-2.0751074368194859E-5</v>
      </c>
      <c r="AR94">
        <f t="shared" si="36"/>
        <v>-2.0751281032521902E-5</v>
      </c>
      <c r="AS94">
        <f t="shared" si="36"/>
        <v>-8.1291040617281638E-6</v>
      </c>
      <c r="AT94">
        <f t="shared" si="36"/>
        <v>-5.3130975715716259E-6</v>
      </c>
      <c r="AU94">
        <f t="shared" si="23"/>
        <v>-3.4193482665821688E-5</v>
      </c>
      <c r="AW94">
        <v>91</v>
      </c>
      <c r="AX94">
        <f>IF(Z94&gt;0, (R94*SUMPRODUCT(K94:$K$98, X94:$X$98)-K94*$AZ$3)/Z94, 0)</f>
        <v>-8198353.6766102808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25</v>
      </c>
      <c r="R95">
        <f t="shared" si="28"/>
        <v>1000000</v>
      </c>
      <c r="S95">
        <f t="shared" si="29"/>
        <v>-28858558.659218121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-1.3008157308480208</v>
      </c>
      <c r="AC95">
        <f t="shared" si="30"/>
        <v>-1.1614603904001373</v>
      </c>
      <c r="AE95">
        <f t="shared" si="31"/>
        <v>0</v>
      </c>
      <c r="AF95">
        <f t="shared" si="32"/>
        <v>0</v>
      </c>
      <c r="AG95">
        <f t="shared" si="32"/>
        <v>-1.0061663197696975E-6</v>
      </c>
      <c r="AH95">
        <f t="shared" si="33"/>
        <v>-0.11683458868012189</v>
      </c>
      <c r="AI95">
        <f t="shared" si="34"/>
        <v>-0.11683559484644167</v>
      </c>
      <c r="AJ95">
        <f t="shared" si="35"/>
        <v>-0.13935534044788356</v>
      </c>
      <c r="AK95">
        <f t="shared" si="49"/>
        <v>-9.105710115936147E-2</v>
      </c>
      <c r="AL95">
        <f t="shared" si="26"/>
        <v>-0.34724803645368674</v>
      </c>
      <c r="AN95">
        <f t="shared" si="36"/>
        <v>0</v>
      </c>
      <c r="AO95">
        <f t="shared" si="36"/>
        <v>0</v>
      </c>
      <c r="AP95">
        <f t="shared" si="36"/>
        <v>-4.6804556262082867E-11</v>
      </c>
      <c r="AQ95">
        <f t="shared" si="36"/>
        <v>-5.4348778842922722E-6</v>
      </c>
      <c r="AR95">
        <f t="shared" si="36"/>
        <v>-5.4349246888485348E-6</v>
      </c>
      <c r="AS95">
        <f t="shared" si="36"/>
        <v>-6.4824917553467821E-6</v>
      </c>
      <c r="AT95">
        <f t="shared" si="36"/>
        <v>-4.2357681136166561E-6</v>
      </c>
      <c r="AU95">
        <f t="shared" si="23"/>
        <v>-1.6153184557811975E-5</v>
      </c>
      <c r="AW95">
        <v>92</v>
      </c>
      <c r="AX95">
        <f>IF(Z95&gt;0, (R95*SUMPRODUCT(K95:$K$98, X95:$X$98)-K95*$AZ$3)/Z95, 0)</f>
        <v>-28858558.659218121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25</v>
      </c>
      <c r="R96">
        <f t="shared" si="28"/>
        <v>1000000</v>
      </c>
      <c r="S96">
        <f t="shared" si="29"/>
        <v>-114379478.15303145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-1.1614603904001373</v>
      </c>
      <c r="AC96">
        <f t="shared" si="30"/>
        <v>-1.0370228864188684</v>
      </c>
      <c r="AE96">
        <f t="shared" si="31"/>
        <v>0</v>
      </c>
      <c r="AF96">
        <f t="shared" si="32"/>
        <v>0</v>
      </c>
      <c r="AG96">
        <f t="shared" si="32"/>
        <v>-2.2666279457740814E-7</v>
      </c>
      <c r="AH96">
        <f t="shared" si="33"/>
        <v>-3.0777674479783697E-2</v>
      </c>
      <c r="AI96">
        <f t="shared" si="34"/>
        <v>-3.0777901142578275E-2</v>
      </c>
      <c r="AJ96">
        <f t="shared" si="35"/>
        <v>-0.12443750398126885</v>
      </c>
      <c r="AK96">
        <f t="shared" si="49"/>
        <v>-8.130222732800961E-2</v>
      </c>
      <c r="AL96">
        <f t="shared" si="26"/>
        <v>-0.23651763245185675</v>
      </c>
      <c r="AN96">
        <f t="shared" si="36"/>
        <v>0</v>
      </c>
      <c r="AO96">
        <f t="shared" si="36"/>
        <v>0</v>
      </c>
      <c r="AP96">
        <f t="shared" si="36"/>
        <v>-9.4141382713832448E-12</v>
      </c>
      <c r="AQ96">
        <f t="shared" si="36"/>
        <v>-1.2783098512683144E-6</v>
      </c>
      <c r="AR96">
        <f t="shared" si="36"/>
        <v>-1.2783192654065858E-6</v>
      </c>
      <c r="AS96">
        <f t="shared" si="36"/>
        <v>-5.1683465334907263E-6</v>
      </c>
      <c r="AT96">
        <f t="shared" si="36"/>
        <v>-3.3767800810199828E-6</v>
      </c>
      <c r="AU96">
        <f t="shared" si="23"/>
        <v>-9.8234458799172951E-6</v>
      </c>
      <c r="AW96">
        <v>93</v>
      </c>
      <c r="AX96">
        <f>IF(Z96&gt;0, (R96*SUMPRODUCT(K96:$K$98, X96:$X$98)-K96*$AZ$3)/Z96, 0)</f>
        <v>-114379478.15303145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25</v>
      </c>
      <c r="R97">
        <f t="shared" si="28"/>
        <v>1000000</v>
      </c>
      <c r="S97">
        <f t="shared" si="29"/>
        <v>-518678355.36705631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-1.0370228864188684</v>
      </c>
      <c r="AC97">
        <f t="shared" si="30"/>
        <v>-0.92591439789019003</v>
      </c>
      <c r="AE97">
        <f t="shared" si="31"/>
        <v>0</v>
      </c>
      <c r="AF97">
        <f t="shared" si="32"/>
        <v>0</v>
      </c>
      <c r="AG97">
        <f t="shared" si="32"/>
        <v>-4.462854427552421E-8</v>
      </c>
      <c r="AH97">
        <f t="shared" si="33"/>
        <v>-7.1907048942443938E-3</v>
      </c>
      <c r="AI97">
        <f t="shared" si="34"/>
        <v>-7.1907495227886697E-3</v>
      </c>
      <c r="AJ97">
        <f t="shared" si="35"/>
        <v>-0.11110848852867838</v>
      </c>
      <c r="AK97">
        <f t="shared" si="49"/>
        <v>-7.2591602049320803E-2</v>
      </c>
      <c r="AL97">
        <f t="shared" si="26"/>
        <v>-0.19089084010078786</v>
      </c>
      <c r="AN97">
        <f t="shared" si="36"/>
        <v>0</v>
      </c>
      <c r="AO97">
        <f t="shared" si="36"/>
        <v>0</v>
      </c>
      <c r="AP97">
        <f t="shared" si="36"/>
        <v>-1.6549886971479758E-12</v>
      </c>
      <c r="AQ97">
        <f t="shared" si="36"/>
        <v>-2.6665748385227424E-7</v>
      </c>
      <c r="AR97">
        <f t="shared" si="36"/>
        <v>-2.666591388409714E-7</v>
      </c>
      <c r="AS97">
        <f t="shared" si="36"/>
        <v>-4.1203067601065806E-6</v>
      </c>
      <c r="AT97">
        <f t="shared" si="36"/>
        <v>-2.6919605568532428E-6</v>
      </c>
      <c r="AU97">
        <f t="shared" si="23"/>
        <v>-7.0789264558007952E-6</v>
      </c>
      <c r="AW97">
        <v>94</v>
      </c>
      <c r="AX97">
        <f>IF(Z97&gt;0, (R97*SUMPRODUCT(K97:$K$98, X97:$X$98)-K97*$AZ$3)/Z97, 0)</f>
        <v>-518678355.36705631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-0.92591439789019003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-1.7851417710209683E-3</v>
      </c>
      <c r="AI98">
        <f t="shared" si="34"/>
        <v>-1.7851417710209683E-3</v>
      </c>
      <c r="AJ98">
        <f t="shared" si="35"/>
        <v>-0.92591439789019003</v>
      </c>
      <c r="AK98">
        <f t="shared" si="49"/>
        <v>-6.481400785231331E-2</v>
      </c>
      <c r="AL98">
        <f t="shared" si="26"/>
        <v>-0.99251354751352427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-5.9106739183856271E-8</v>
      </c>
      <c r="AR98">
        <f t="shared" si="36"/>
        <v>-5.9106739183856271E-8</v>
      </c>
      <c r="AS98">
        <f t="shared" si="36"/>
        <v>-3.0657386270992115E-5</v>
      </c>
      <c r="AT98">
        <f t="shared" si="36"/>
        <v>-2.1460170389694483E-6</v>
      </c>
      <c r="AU98">
        <f t="shared" si="36"/>
        <v>-3.2862510049145414E-5</v>
      </c>
      <c r="AW98">
        <v>95</v>
      </c>
    </row>
    <row r="100" spans="5:50" x14ac:dyDescent="0.25">
      <c r="AN100" s="8">
        <f t="shared" ref="AN100:AU100" si="50">SUM(AN3:AN98)</f>
        <v>43694.080329174853</v>
      </c>
      <c r="AO100" s="8">
        <f t="shared" si="50"/>
        <v>-4369.4080329174858</v>
      </c>
      <c r="AP100" s="8">
        <f t="shared" si="50"/>
        <v>-491.06351455498697</v>
      </c>
      <c r="AQ100" s="8">
        <f t="shared" si="50"/>
        <v>-24968.283053038896</v>
      </c>
      <c r="AR100" s="8">
        <f t="shared" si="50"/>
        <v>13865.325728663467</v>
      </c>
      <c r="AS100" s="8">
        <f t="shared" si="50"/>
        <v>-159.23892646958353</v>
      </c>
      <c r="AT100" s="8">
        <f t="shared" si="50"/>
        <v>43.894236782366548</v>
      </c>
      <c r="AU100" s="8">
        <f t="shared" si="50"/>
        <v>13749.981038976261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915C-1003-471C-8E69-8AC601E6E4EF}">
  <sheetPr codeName="Sheet9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50826.660843774836</v>
      </c>
      <c r="K3">
        <v>1</v>
      </c>
      <c r="L3" s="2">
        <v>0</v>
      </c>
      <c r="O3">
        <f>$C$3</f>
        <v>50826.660843774836</v>
      </c>
      <c r="P3">
        <f>O3*C5</f>
        <v>5082.6660843774844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50826.660843774836</v>
      </c>
      <c r="AF3">
        <f t="shared" ref="AF3:AG34" si="4">-$Z3*P3</f>
        <v>-5082.6660843774844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45470.845017597348</v>
      </c>
      <c r="AJ3">
        <f t="shared" ref="AJ3:AJ66" si="7">AB3-AC3</f>
        <v>0</v>
      </c>
      <c r="AL3">
        <f t="shared" ref="AL3:AL34" si="8">SUM(AI3:AK3)</f>
        <v>45470.845017597348</v>
      </c>
      <c r="AN3">
        <f t="shared" ref="AN3:AU34" si="9">AE3*$K3</f>
        <v>50826.660843774836</v>
      </c>
      <c r="AO3">
        <f t="shared" si="9"/>
        <v>-5082.6660843774844</v>
      </c>
      <c r="AP3">
        <f t="shared" si="9"/>
        <v>-273.14974180000002</v>
      </c>
      <c r="AQ3">
        <f t="shared" si="9"/>
        <v>0</v>
      </c>
      <c r="AR3">
        <f t="shared" si="9"/>
        <v>45470.845017597348</v>
      </c>
      <c r="AS3">
        <f t="shared" si="9"/>
        <v>0</v>
      </c>
      <c r="AT3">
        <f t="shared" si="9"/>
        <v>0</v>
      </c>
      <c r="AU3">
        <f t="shared" si="9"/>
        <v>45470.845017597348</v>
      </c>
      <c r="AW3">
        <v>0</v>
      </c>
      <c r="AX3">
        <f>IF(Z3&gt;0, (R3*SUMPRODUCT(K3:$K$98, X3:$X$98)-K3*$AZ$3)/Z3, 0)</f>
        <v>0</v>
      </c>
      <c r="AZ3">
        <f>C6*SUMPRODUCT(X4:X89, K4:K89)/1</f>
        <v>28718.483011398297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1950.5700508063621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1926.3540708270702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-1926.3540708270702</v>
      </c>
      <c r="AK4">
        <f>G4*SUM(AB4, AE4:AF4)</f>
        <v>0</v>
      </c>
      <c r="AL4">
        <f t="shared" si="8"/>
        <v>-4341.1760708270704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-2252.8426159156638</v>
      </c>
      <c r="AR4">
        <f t="shared" si="9"/>
        <v>-2252.8426159156638</v>
      </c>
      <c r="AS4">
        <f t="shared" si="9"/>
        <v>-1797.1397246264298</v>
      </c>
      <c r="AT4">
        <f t="shared" si="9"/>
        <v>0</v>
      </c>
      <c r="AU4">
        <f t="shared" si="9"/>
        <v>-4049.9823405420939</v>
      </c>
      <c r="AW4">
        <v>1</v>
      </c>
      <c r="AX4">
        <f>IF(Z4&gt;0, (R4*SUMPRODUCT(K4:$K$98, X4:$X$98)-K4*$AZ$3)/Z4, 0)</f>
        <v>1950.5700508063621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1000000</v>
      </c>
      <c r="S5">
        <f t="shared" si="1"/>
        <v>1956.543685138794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1926.3540708270702</v>
      </c>
      <c r="AC5">
        <f t="shared" si="2"/>
        <v>1908.2353170488859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-2399.9929589240141</v>
      </c>
      <c r="AI5">
        <f t="shared" si="6"/>
        <v>-2424.3756922555413</v>
      </c>
      <c r="AJ5">
        <f t="shared" si="7"/>
        <v>18.118753778184328</v>
      </c>
      <c r="AK5">
        <f>G5*SUM(AB5, AE5:AF5)</f>
        <v>78.980516903909887</v>
      </c>
      <c r="AL5">
        <f t="shared" si="8"/>
        <v>-2327.2764215734469</v>
      </c>
      <c r="AN5">
        <f t="shared" si="9"/>
        <v>0</v>
      </c>
      <c r="AO5">
        <f t="shared" si="9"/>
        <v>0</v>
      </c>
      <c r="AP5">
        <f t="shared" si="9"/>
        <v>-20.849870764555416</v>
      </c>
      <c r="AQ5">
        <f t="shared" si="9"/>
        <v>-2052.253221533103</v>
      </c>
      <c r="AR5">
        <f t="shared" si="9"/>
        <v>-2073.1030922976583</v>
      </c>
      <c r="AS5">
        <f t="shared" si="9"/>
        <v>15.493491625956539</v>
      </c>
      <c r="AT5">
        <f t="shared" si="9"/>
        <v>67.536873244439633</v>
      </c>
      <c r="AU5">
        <f t="shared" si="9"/>
        <v>-1990.0727274272622</v>
      </c>
      <c r="AW5">
        <v>2</v>
      </c>
      <c r="AX5">
        <f>IF(Z5&gt;0, (R5*SUMPRODUCT(K5:$K$98, X5:$X$98)-K5*$AZ$3)/Z5, 0)</f>
        <v>1956.543685138794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1000000</v>
      </c>
      <c r="S6">
        <f t="shared" si="1"/>
        <v>2346.0792811608944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1908.2353170488859</v>
      </c>
      <c r="AC6">
        <f t="shared" si="2"/>
        <v>2259.6613476673992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-2391.2839047855045</v>
      </c>
      <c r="AI6">
        <f t="shared" si="6"/>
        <v>-2415.3630286860966</v>
      </c>
      <c r="AJ6">
        <f t="shared" si="7"/>
        <v>-351.42603061851332</v>
      </c>
      <c r="AK6">
        <f>G6*SUM(AB6, AE6:AF6)</f>
        <v>111.63176604735983</v>
      </c>
      <c r="AL6">
        <f t="shared" si="8"/>
        <v>-2655.1572932572503</v>
      </c>
      <c r="AN6">
        <f t="shared" si="9"/>
        <v>0</v>
      </c>
      <c r="AO6">
        <f t="shared" si="9"/>
        <v>0</v>
      </c>
      <c r="AP6">
        <f t="shared" si="9"/>
        <v>-18.574877677872834</v>
      </c>
      <c r="AQ6">
        <f t="shared" si="9"/>
        <v>-1844.6603874721882</v>
      </c>
      <c r="AR6">
        <f t="shared" si="9"/>
        <v>-1863.2352651500612</v>
      </c>
      <c r="AS6">
        <f t="shared" si="9"/>
        <v>-271.09356463749049</v>
      </c>
      <c r="AT6">
        <f t="shared" si="9"/>
        <v>86.113863936870558</v>
      </c>
      <c r="AU6">
        <f t="shared" si="9"/>
        <v>-2048.2149658506814</v>
      </c>
      <c r="AW6">
        <v>3</v>
      </c>
      <c r="AX6">
        <f>IF(Z6&gt;0, (R6*SUMPRODUCT(K6:$K$98, X6:$X$98)-K6*$AZ$3)/Z6, 0)</f>
        <v>2346.0792811608944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1000000</v>
      </c>
      <c r="S7">
        <f t="shared" si="1"/>
        <v>2536.3938406079596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2259.6613476673992</v>
      </c>
      <c r="AC7">
        <f t="shared" si="2"/>
        <v>2412.4845644027955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-2385.8443545867849</v>
      </c>
      <c r="AI7">
        <f t="shared" si="6"/>
        <v>-2409.6230411395063</v>
      </c>
      <c r="AJ7">
        <f t="shared" si="7"/>
        <v>-152.82321673539627</v>
      </c>
      <c r="AK7">
        <f>G7*SUM(AB7, AE7:AF7)</f>
        <v>110.9493721704693</v>
      </c>
      <c r="AL7">
        <f t="shared" si="8"/>
        <v>-2451.4968857044332</v>
      </c>
      <c r="AN7">
        <f t="shared" si="9"/>
        <v>0</v>
      </c>
      <c r="AO7">
        <f t="shared" si="9"/>
        <v>0</v>
      </c>
      <c r="AP7">
        <f t="shared" si="9"/>
        <v>-16.689215989897903</v>
      </c>
      <c r="AQ7">
        <f t="shared" si="9"/>
        <v>-1674.5193921327148</v>
      </c>
      <c r="AR7">
        <f t="shared" si="9"/>
        <v>-1691.2086081226128</v>
      </c>
      <c r="AS7">
        <f t="shared" si="9"/>
        <v>-107.25990549196715</v>
      </c>
      <c r="AT7">
        <f t="shared" si="9"/>
        <v>77.870492635961526</v>
      </c>
      <c r="AU7">
        <f t="shared" si="9"/>
        <v>-1720.5980209786183</v>
      </c>
      <c r="AW7">
        <v>4</v>
      </c>
      <c r="AX7">
        <f>IF(Z7&gt;0, (R7*SUMPRODUCT(K7:$K$98, X7:$X$98)-K7*$AZ$3)/Z7, 0)</f>
        <v>2536.3938406079596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1000000</v>
      </c>
      <c r="S8">
        <f t="shared" si="1"/>
        <v>2213.9407699630874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2412.4845644027955</v>
      </c>
      <c r="AC8">
        <f t="shared" si="2"/>
        <v>2079.4568836804356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-2380.1086075454068</v>
      </c>
      <c r="AI8">
        <f t="shared" si="6"/>
        <v>-2403.5900045174126</v>
      </c>
      <c r="AJ8">
        <f t="shared" si="7"/>
        <v>333.02768072235995</v>
      </c>
      <c r="AK8">
        <f t="shared" ref="AK8:AK71" si="22">G8*SUM(AB8:AB8, AE8:AF8)</f>
        <v>51.38592122177954</v>
      </c>
      <c r="AL8">
        <f t="shared" si="8"/>
        <v>-2019.1764025732732</v>
      </c>
      <c r="AN8">
        <f t="shared" si="9"/>
        <v>0</v>
      </c>
      <c r="AO8">
        <f t="shared" si="9"/>
        <v>0</v>
      </c>
      <c r="AP8">
        <f t="shared" si="9"/>
        <v>-15.383703432204351</v>
      </c>
      <c r="AQ8">
        <f t="shared" si="9"/>
        <v>-1559.3145926780905</v>
      </c>
      <c r="AR8">
        <f t="shared" si="9"/>
        <v>-1574.6982961102951</v>
      </c>
      <c r="AS8">
        <f t="shared" si="9"/>
        <v>218.18118747600428</v>
      </c>
      <c r="AT8">
        <f t="shared" si="9"/>
        <v>33.665193498023591</v>
      </c>
      <c r="AU8">
        <f t="shared" si="9"/>
        <v>-1322.8519151362673</v>
      </c>
      <c r="AW8">
        <v>5</v>
      </c>
      <c r="AX8">
        <f>IF(Z8&gt;0, (R8*SUMPRODUCT(K8:$K$98, X8:$X$98)-K8*$AZ$3)/Z8, 0)</f>
        <v>2213.9407699630874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1000000</v>
      </c>
      <c r="S9">
        <f t="shared" si="1"/>
        <v>1634.7448182401502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2079.4568836804356</v>
      </c>
      <c r="AC9">
        <f t="shared" si="2"/>
        <v>1516.206836457528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-2374.9319711456142</v>
      </c>
      <c r="AI9">
        <f t="shared" si="6"/>
        <v>-2398.119180848621</v>
      </c>
      <c r="AJ9">
        <f t="shared" si="7"/>
        <v>563.2500472229076</v>
      </c>
      <c r="AK9">
        <f t="shared" si="22"/>
        <v>12.26879561371457</v>
      </c>
      <c r="AL9">
        <f t="shared" si="8"/>
        <v>-1822.6003380119989</v>
      </c>
      <c r="AN9">
        <f t="shared" si="9"/>
        <v>0</v>
      </c>
      <c r="AO9">
        <f t="shared" si="9"/>
        <v>0</v>
      </c>
      <c r="AP9">
        <f t="shared" si="9"/>
        <v>-14.386749047411111</v>
      </c>
      <c r="AQ9">
        <f t="shared" si="9"/>
        <v>-1473.5516136344163</v>
      </c>
      <c r="AR9">
        <f t="shared" si="9"/>
        <v>-1487.9383626818276</v>
      </c>
      <c r="AS9">
        <f t="shared" si="9"/>
        <v>349.47443802552959</v>
      </c>
      <c r="AT9">
        <f t="shared" si="9"/>
        <v>7.6123037601027335</v>
      </c>
      <c r="AU9">
        <f t="shared" si="9"/>
        <v>-1130.8516208961953</v>
      </c>
      <c r="AW9">
        <v>6</v>
      </c>
      <c r="AX9">
        <f>IF(Z9&gt;0, (R9*SUMPRODUCT(K9:$K$98, X9:$X$98)-K9*$AZ$3)/Z9, 0)</f>
        <v>1634.7448182401502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1000000</v>
      </c>
      <c r="S10">
        <f t="shared" si="1"/>
        <v>1045.129989406669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1516.206836457528</v>
      </c>
      <c r="AC10">
        <f t="shared" si="2"/>
        <v>957.17083872085266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-2374.4713698222081</v>
      </c>
      <c r="AI10">
        <f t="shared" si="6"/>
        <v>-2397.3673456439392</v>
      </c>
      <c r="AJ10">
        <f t="shared" si="7"/>
        <v>559.03599773667531</v>
      </c>
      <c r="AK10">
        <f t="shared" si="22"/>
        <v>6.2164480294758651</v>
      </c>
      <c r="AL10">
        <f t="shared" si="8"/>
        <v>-1832.114899877788</v>
      </c>
      <c r="AN10">
        <f t="shared" si="9"/>
        <v>0</v>
      </c>
      <c r="AO10">
        <f t="shared" si="9"/>
        <v>0</v>
      </c>
      <c r="AP10">
        <f t="shared" si="9"/>
        <v>-13.476947074490068</v>
      </c>
      <c r="AQ10">
        <f t="shared" si="9"/>
        <v>-1397.6528115745609</v>
      </c>
      <c r="AR10">
        <f t="shared" si="9"/>
        <v>-1411.1297586490509</v>
      </c>
      <c r="AS10">
        <f t="shared" si="9"/>
        <v>329.05776162993197</v>
      </c>
      <c r="AT10">
        <f t="shared" si="9"/>
        <v>3.6591033174068723</v>
      </c>
      <c r="AU10">
        <f t="shared" si="9"/>
        <v>-1078.4128937017122</v>
      </c>
      <c r="AW10">
        <v>7</v>
      </c>
      <c r="AX10">
        <f>IF(Z10&gt;0, (R10*SUMPRODUCT(K10:$K$98, X10:$X$98)-K10*$AZ$3)/Z10, 0)</f>
        <v>1045.129989406669</v>
      </c>
    </row>
    <row r="11" spans="1:52" x14ac:dyDescent="0.25">
      <c r="A11" t="s">
        <v>33</v>
      </c>
      <c r="C11" s="12">
        <f>AU91</f>
        <v>15930.96692056209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1000000</v>
      </c>
      <c r="S11">
        <f t="shared" si="1"/>
        <v>443.64623751329964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957.17083872085266</v>
      </c>
      <c r="AC11">
        <f t="shared" si="2"/>
        <v>401.19279558406197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-2372.7466079673231</v>
      </c>
      <c r="AI11">
        <f t="shared" si="6"/>
        <v>-2395.3543053656381</v>
      </c>
      <c r="AJ11">
        <f t="shared" si="7"/>
        <v>555.97804313679069</v>
      </c>
      <c r="AK11">
        <f t="shared" si="22"/>
        <v>2.2972100129300461</v>
      </c>
      <c r="AL11">
        <f t="shared" si="8"/>
        <v>-1837.0790522159173</v>
      </c>
      <c r="AN11">
        <f t="shared" si="9"/>
        <v>0</v>
      </c>
      <c r="AO11">
        <f t="shared" si="9"/>
        <v>0</v>
      </c>
      <c r="AP11">
        <f t="shared" si="9"/>
        <v>-12.644680410522664</v>
      </c>
      <c r="AQ11">
        <f t="shared" si="9"/>
        <v>-1327.0976705100011</v>
      </c>
      <c r="AR11">
        <f t="shared" si="9"/>
        <v>-1339.7423509205239</v>
      </c>
      <c r="AS11">
        <f t="shared" si="9"/>
        <v>310.96332133570377</v>
      </c>
      <c r="AT11">
        <f t="shared" si="9"/>
        <v>1.2848494005195934</v>
      </c>
      <c r="AU11">
        <f t="shared" si="9"/>
        <v>-1027.4941801843006</v>
      </c>
      <c r="AW11">
        <v>8</v>
      </c>
      <c r="AX11">
        <f>IF(Z11&gt;0, (R11*SUMPRODUCT(K11:$K$98, X11:$X$98)-K11*$AZ$3)/Z11, 0)</f>
        <v>443.64623751329964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25</v>
      </c>
      <c r="R12">
        <f t="shared" si="0"/>
        <v>1000000</v>
      </c>
      <c r="S12">
        <f t="shared" si="1"/>
        <v>-142.89363223004429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401.19279558406197</v>
      </c>
      <c r="AC12">
        <f t="shared" si="2"/>
        <v>-127.58831227300472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-2374.6980657926456</v>
      </c>
      <c r="AI12">
        <f t="shared" si="6"/>
        <v>-2397.0203187653324</v>
      </c>
      <c r="AJ12">
        <f t="shared" si="7"/>
        <v>528.78110785706667</v>
      </c>
      <c r="AK12">
        <f t="shared" si="22"/>
        <v>0.92274342984334257</v>
      </c>
      <c r="AL12">
        <f t="shared" si="8"/>
        <v>-1867.3164674784223</v>
      </c>
      <c r="AN12">
        <f t="shared" si="9"/>
        <v>0</v>
      </c>
      <c r="AO12">
        <f t="shared" si="9"/>
        <v>0</v>
      </c>
      <c r="AP12">
        <f t="shared" si="9"/>
        <v>-11.864514756223789</v>
      </c>
      <c r="AQ12">
        <f t="shared" si="9"/>
        <v>-1262.1772666785496</v>
      </c>
      <c r="AR12">
        <f t="shared" si="9"/>
        <v>-1274.0417814347734</v>
      </c>
      <c r="AS12">
        <f t="shared" si="9"/>
        <v>281.05278014091971</v>
      </c>
      <c r="AT12">
        <f t="shared" si="9"/>
        <v>0.49044794237304806</v>
      </c>
      <c r="AU12">
        <f t="shared" si="9"/>
        <v>-992.49855335148061</v>
      </c>
      <c r="AW12">
        <v>9</v>
      </c>
      <c r="AX12">
        <f>IF(Z12&gt;0, (R12*SUMPRODUCT(K12:$K$98, X12:$X$98)-K12*$AZ$3)/Z12, 0)</f>
        <v>-142.89363223004429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25</v>
      </c>
      <c r="R13">
        <f t="shared" si="0"/>
        <v>1000000</v>
      </c>
      <c r="S13">
        <f t="shared" si="1"/>
        <v>-720.5931577128357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-127.58831227300472</v>
      </c>
      <c r="AC13">
        <f t="shared" si="2"/>
        <v>-635.26243356422128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-2378.5565944058294</v>
      </c>
      <c r="AI13">
        <f t="shared" si="6"/>
        <v>-2400.5961609339292</v>
      </c>
      <c r="AJ13">
        <f t="shared" si="7"/>
        <v>507.67412129121658</v>
      </c>
      <c r="AK13">
        <f t="shared" si="22"/>
        <v>-0.25517662454600942</v>
      </c>
      <c r="AL13">
        <f t="shared" si="8"/>
        <v>-1893.1772162672587</v>
      </c>
      <c r="AN13">
        <f t="shared" si="9"/>
        <v>0</v>
      </c>
      <c r="AO13">
        <f t="shared" si="9"/>
        <v>0</v>
      </c>
      <c r="AP13">
        <f t="shared" si="9"/>
        <v>-11.135231849591412</v>
      </c>
      <c r="AQ13">
        <f t="shared" si="9"/>
        <v>-1201.7377525240763</v>
      </c>
      <c r="AR13">
        <f t="shared" si="9"/>
        <v>-1212.8729843736676</v>
      </c>
      <c r="AS13">
        <f t="shared" si="9"/>
        <v>256.49638060747696</v>
      </c>
      <c r="AT13">
        <f t="shared" si="9"/>
        <v>-0.1289249892139753</v>
      </c>
      <c r="AU13">
        <f t="shared" si="9"/>
        <v>-956.50552875540473</v>
      </c>
      <c r="AW13">
        <v>10</v>
      </c>
      <c r="AX13">
        <f>IF(Z13&gt;0, (R13*SUMPRODUCT(K13:$K$98, X13:$X$98)-K13*$AZ$3)/Z13, 0)</f>
        <v>-720.5931577128357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1000000</v>
      </c>
      <c r="S14">
        <f t="shared" si="1"/>
        <v>-324.44618576873842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-635.26243356422128</v>
      </c>
      <c r="AC14">
        <f t="shared" si="2"/>
        <v>-282.39205685616434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-2385.0293234915389</v>
      </c>
      <c r="AI14">
        <f t="shared" si="6"/>
        <v>-2406.7888686212705</v>
      </c>
      <c r="AJ14">
        <f t="shared" si="7"/>
        <v>-352.87037670805694</v>
      </c>
      <c r="AK14">
        <f t="shared" si="22"/>
        <v>-44.468370349495494</v>
      </c>
      <c r="AL14">
        <f t="shared" si="8"/>
        <v>-2804.1276156788231</v>
      </c>
      <c r="AN14">
        <f t="shared" si="9"/>
        <v>0</v>
      </c>
      <c r="AO14">
        <f t="shared" si="9"/>
        <v>0</v>
      </c>
      <c r="AP14">
        <f t="shared" si="9"/>
        <v>-9.8158520808265823</v>
      </c>
      <c r="AQ14">
        <f t="shared" si="9"/>
        <v>-1075.900020347334</v>
      </c>
      <c r="AR14">
        <f t="shared" si="9"/>
        <v>-1085.7158724281608</v>
      </c>
      <c r="AS14">
        <f t="shared" si="9"/>
        <v>-159.18179359085636</v>
      </c>
      <c r="AT14">
        <f t="shared" si="9"/>
        <v>-20.059929700904039</v>
      </c>
      <c r="AU14">
        <f t="shared" si="9"/>
        <v>-1264.9575957199213</v>
      </c>
      <c r="AW14">
        <v>11</v>
      </c>
      <c r="AX14">
        <f>IF(Z14&gt;0, (R14*SUMPRODUCT(K14:$K$98, X14:$X$98)-K14*$AZ$3)/Z14, 0)</f>
        <v>-324.44618576873842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1000000</v>
      </c>
      <c r="S15">
        <f t="shared" si="1"/>
        <v>34.622858713441161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-282.39205685616434</v>
      </c>
      <c r="AC15">
        <f t="shared" si="2"/>
        <v>29.750895325189045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-2393.2131265118551</v>
      </c>
      <c r="AI15">
        <f t="shared" si="6"/>
        <v>-2414.6952458621263</v>
      </c>
      <c r="AJ15">
        <f t="shared" si="7"/>
        <v>-312.14295218135339</v>
      </c>
      <c r="AK15">
        <f t="shared" si="22"/>
        <v>-19.767443979931507</v>
      </c>
      <c r="AL15">
        <f t="shared" si="8"/>
        <v>-2746.6056420234113</v>
      </c>
      <c r="AN15">
        <f t="shared" si="9"/>
        <v>0</v>
      </c>
      <c r="AO15">
        <f t="shared" si="9"/>
        <v>0</v>
      </c>
      <c r="AP15">
        <f t="shared" si="9"/>
        <v>-8.6524140763667834</v>
      </c>
      <c r="AQ15">
        <f t="shared" si="9"/>
        <v>-963.92123169706508</v>
      </c>
      <c r="AR15">
        <f t="shared" si="9"/>
        <v>-972.57364577343185</v>
      </c>
      <c r="AS15">
        <f t="shared" si="9"/>
        <v>-125.72270125007515</v>
      </c>
      <c r="AT15">
        <f t="shared" si="9"/>
        <v>-7.9617894192357985</v>
      </c>
      <c r="AU15">
        <f t="shared" si="9"/>
        <v>-1106.2581364427429</v>
      </c>
      <c r="AW15">
        <v>12</v>
      </c>
      <c r="AX15">
        <f>IF(Z15&gt;0, (R15*SUMPRODUCT(K15:$K$98, X15:$X$98)-K15*$AZ$3)/Z15, 0)</f>
        <v>34.622858713441161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1000000</v>
      </c>
      <c r="S16">
        <f t="shared" si="1"/>
        <v>359.73020465362652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29.750895325189045</v>
      </c>
      <c r="AC16">
        <f t="shared" si="2"/>
        <v>305.15374624303149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-2406.8996162431049</v>
      </c>
      <c r="AI16">
        <f t="shared" si="6"/>
        <v>-2428.1067419094675</v>
      </c>
      <c r="AJ16">
        <f t="shared" si="7"/>
        <v>-275.40285091784244</v>
      </c>
      <c r="AK16">
        <f t="shared" si="22"/>
        <v>2.0825626727632334</v>
      </c>
      <c r="AL16">
        <f t="shared" si="8"/>
        <v>-2701.4270301545466</v>
      </c>
      <c r="AN16">
        <f t="shared" si="9"/>
        <v>0</v>
      </c>
      <c r="AO16">
        <f t="shared" si="9"/>
        <v>0</v>
      </c>
      <c r="AP16">
        <f t="shared" si="9"/>
        <v>-7.6264768671022392</v>
      </c>
      <c r="AQ16">
        <f t="shared" si="9"/>
        <v>-865.56587316454204</v>
      </c>
      <c r="AR16">
        <f t="shared" si="9"/>
        <v>-873.19235003164431</v>
      </c>
      <c r="AS16">
        <f t="shared" si="9"/>
        <v>-99.039988006973616</v>
      </c>
      <c r="AT16">
        <f t="shared" si="9"/>
        <v>0.74892827524059169</v>
      </c>
      <c r="AU16">
        <f t="shared" si="9"/>
        <v>-971.48340976337727</v>
      </c>
      <c r="AW16">
        <v>13</v>
      </c>
      <c r="AX16">
        <f>IF(Z16&gt;0, (R16*SUMPRODUCT(K16:$K$98, X16:$X$98)-K16*$AZ$3)/Z16, 0)</f>
        <v>359.73020465362652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1000000</v>
      </c>
      <c r="S17">
        <f t="shared" si="1"/>
        <v>652.18911929882506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305.15374624303149</v>
      </c>
      <c r="AC17">
        <f t="shared" si="2"/>
        <v>546.12723255608034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-2426.6109335280853</v>
      </c>
      <c r="AI17">
        <f t="shared" si="6"/>
        <v>-2447.5453226644458</v>
      </c>
      <c r="AJ17">
        <f t="shared" si="7"/>
        <v>-240.97348631304885</v>
      </c>
      <c r="AK17">
        <f t="shared" si="22"/>
        <v>21.360762237012207</v>
      </c>
      <c r="AL17">
        <f t="shared" si="8"/>
        <v>-2667.1580467404824</v>
      </c>
      <c r="AN17">
        <f t="shared" si="9"/>
        <v>0</v>
      </c>
      <c r="AO17">
        <f t="shared" si="9"/>
        <v>0</v>
      </c>
      <c r="AP17">
        <f t="shared" si="9"/>
        <v>-6.7217819086547932</v>
      </c>
      <c r="AQ17">
        <f t="shared" si="9"/>
        <v>-779.15574063741451</v>
      </c>
      <c r="AR17">
        <f t="shared" si="9"/>
        <v>-785.87752254606914</v>
      </c>
      <c r="AS17">
        <f t="shared" si="9"/>
        <v>-77.37370363251533</v>
      </c>
      <c r="AT17">
        <f t="shared" si="9"/>
        <v>6.8586852104720935</v>
      </c>
      <c r="AU17">
        <f t="shared" si="9"/>
        <v>-856.39254096811237</v>
      </c>
      <c r="AW17">
        <v>14</v>
      </c>
      <c r="AX17">
        <f>IF(Z17&gt;0, (R17*SUMPRODUCT(K17:$K$98, X17:$X$98)-K17*$AZ$3)/Z17, 0)</f>
        <v>652.18911929882506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1000000</v>
      </c>
      <c r="S18">
        <f t="shared" si="1"/>
        <v>913.37386237076237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546.12723255608034</v>
      </c>
      <c r="AC18">
        <f t="shared" si="2"/>
        <v>754.95306288080246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-2447.5432685020519</v>
      </c>
      <c r="AI18">
        <f t="shared" si="6"/>
        <v>-2468.2071251653365</v>
      </c>
      <c r="AJ18">
        <f t="shared" si="7"/>
        <v>-208.82583032472212</v>
      </c>
      <c r="AK18">
        <f t="shared" si="22"/>
        <v>38.228906278925628</v>
      </c>
      <c r="AL18">
        <f t="shared" si="8"/>
        <v>-2638.8040492111331</v>
      </c>
      <c r="AN18">
        <f t="shared" si="9"/>
        <v>0</v>
      </c>
      <c r="AO18">
        <f t="shared" si="9"/>
        <v>0</v>
      </c>
      <c r="AP18">
        <f t="shared" si="9"/>
        <v>-5.9240331857087201</v>
      </c>
      <c r="AQ18">
        <f t="shared" si="9"/>
        <v>-701.67577051705246</v>
      </c>
      <c r="AR18">
        <f t="shared" si="9"/>
        <v>-707.59980370276128</v>
      </c>
      <c r="AS18">
        <f t="shared" si="9"/>
        <v>-59.867389182721539</v>
      </c>
      <c r="AT18">
        <f t="shared" si="9"/>
        <v>10.959682557810861</v>
      </c>
      <c r="AU18">
        <f t="shared" si="9"/>
        <v>-756.50751032767198</v>
      </c>
      <c r="AW18">
        <v>15</v>
      </c>
      <c r="AX18">
        <f>IF(Z18&gt;0, (R18*SUMPRODUCT(K18:$K$98, X18:$X$98)-K18*$AZ$3)/Z18, 0)</f>
        <v>913.37386237076237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25</v>
      </c>
      <c r="R19">
        <f t="shared" si="0"/>
        <v>1000000</v>
      </c>
      <c r="S19">
        <f t="shared" si="1"/>
        <v>1146.586428570695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754.95306288080246</v>
      </c>
      <c r="AC19">
        <f t="shared" si="2"/>
        <v>935.40369500851023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-2472.6007199409069</v>
      </c>
      <c r="AI19">
        <f t="shared" si="6"/>
        <v>-2492.9961230195599</v>
      </c>
      <c r="AJ19">
        <f t="shared" si="7"/>
        <v>-180.45063212770776</v>
      </c>
      <c r="AK19">
        <f t="shared" si="22"/>
        <v>52.846714401656179</v>
      </c>
      <c r="AL19">
        <f t="shared" si="8"/>
        <v>-2620.6000407456113</v>
      </c>
      <c r="AN19">
        <f t="shared" si="9"/>
        <v>0</v>
      </c>
      <c r="AO19">
        <f t="shared" si="9"/>
        <v>0</v>
      </c>
      <c r="AP19">
        <f t="shared" si="9"/>
        <v>-5.2205994368161113</v>
      </c>
      <c r="AQ19">
        <f t="shared" si="9"/>
        <v>-632.910164913838</v>
      </c>
      <c r="AR19">
        <f t="shared" si="9"/>
        <v>-638.13076435065409</v>
      </c>
      <c r="AS19">
        <f t="shared" si="9"/>
        <v>-46.189843114452927</v>
      </c>
      <c r="AT19">
        <f t="shared" si="9"/>
        <v>13.527142679108366</v>
      </c>
      <c r="AU19">
        <f t="shared" si="9"/>
        <v>-670.79346478599859</v>
      </c>
      <c r="AW19">
        <v>16</v>
      </c>
      <c r="AX19">
        <f>IF(Z19&gt;0, (R19*SUMPRODUCT(K19:$K$98, X19:$X$98)-K19*$AZ$3)/Z19, 0)</f>
        <v>1146.586428570695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1000000</v>
      </c>
      <c r="S20">
        <f t="shared" si="1"/>
        <v>1353.9051795330367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935.40369500851023</v>
      </c>
      <c r="AC20">
        <f t="shared" si="2"/>
        <v>1090.1063895989219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-2500.8459821466704</v>
      </c>
      <c r="AI20">
        <f t="shared" si="6"/>
        <v>-2520.9749100449835</v>
      </c>
      <c r="AJ20">
        <f t="shared" si="7"/>
        <v>-154.70269459041162</v>
      </c>
      <c r="AK20">
        <f t="shared" si="22"/>
        <v>65.47825865059572</v>
      </c>
      <c r="AL20">
        <f t="shared" si="8"/>
        <v>-2610.1993459847995</v>
      </c>
      <c r="AN20">
        <f t="shared" si="9"/>
        <v>0</v>
      </c>
      <c r="AO20">
        <f t="shared" si="9"/>
        <v>0</v>
      </c>
      <c r="AP20">
        <f t="shared" si="9"/>
        <v>-4.600348160930861</v>
      </c>
      <c r="AQ20">
        <f t="shared" si="9"/>
        <v>-571.55365019236649</v>
      </c>
      <c r="AR20">
        <f t="shared" si="9"/>
        <v>-576.15399835329731</v>
      </c>
      <c r="AS20">
        <f t="shared" si="9"/>
        <v>-35.356391564684088</v>
      </c>
      <c r="AT20">
        <f t="shared" si="9"/>
        <v>14.964671158142918</v>
      </c>
      <c r="AU20">
        <f t="shared" si="9"/>
        <v>-596.54571875983856</v>
      </c>
      <c r="AW20">
        <v>17</v>
      </c>
      <c r="AX20">
        <f>IF(Z20&gt;0, (R20*SUMPRODUCT(K20:$K$98, X20:$X$98)-K20*$AZ$3)/Z20, 0)</f>
        <v>1353.9051795330367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1000000</v>
      </c>
      <c r="S21">
        <f t="shared" si="1"/>
        <v>1537.6617888708968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1090.1063895989219</v>
      </c>
      <c r="AC21">
        <f t="shared" si="2"/>
        <v>1221.7785068210669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-2536.46874886567</v>
      </c>
      <c r="AI21">
        <f t="shared" si="6"/>
        <v>-2556.3329757662782</v>
      </c>
      <c r="AJ21">
        <f t="shared" si="7"/>
        <v>-131.67211722214506</v>
      </c>
      <c r="AK21">
        <f t="shared" si="22"/>
        <v>76.307447271924531</v>
      </c>
      <c r="AL21">
        <f t="shared" si="8"/>
        <v>-2611.6976457164988</v>
      </c>
      <c r="AN21">
        <f t="shared" si="9"/>
        <v>0</v>
      </c>
      <c r="AO21">
        <f t="shared" si="9"/>
        <v>0</v>
      </c>
      <c r="AP21">
        <f t="shared" si="9"/>
        <v>-4.0534395568909209</v>
      </c>
      <c r="AQ21">
        <f t="shared" si="9"/>
        <v>-517.58484299003385</v>
      </c>
      <c r="AR21">
        <f t="shared" si="9"/>
        <v>-521.63828254692476</v>
      </c>
      <c r="AS21">
        <f t="shared" si="9"/>
        <v>-26.868650421601764</v>
      </c>
      <c r="AT21">
        <f t="shared" si="9"/>
        <v>15.571088006848932</v>
      </c>
      <c r="AU21">
        <f t="shared" si="9"/>
        <v>-532.93584496167762</v>
      </c>
      <c r="AW21">
        <v>18</v>
      </c>
      <c r="AX21">
        <f>IF(Z21&gt;0, (R21*SUMPRODUCT(K21:$K$98, X21:$X$98)-K21*$AZ$3)/Z21, 0)</f>
        <v>1537.6617888708968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25</v>
      </c>
      <c r="R22">
        <f t="shared" si="0"/>
        <v>1000000</v>
      </c>
      <c r="S22">
        <f t="shared" si="1"/>
        <v>1698.980919284189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1221.7785068210669</v>
      </c>
      <c r="AC22">
        <f t="shared" si="2"/>
        <v>1332.0738133082741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-2580.5521818291054</v>
      </c>
      <c r="AI22">
        <f t="shared" si="6"/>
        <v>-2600.1532526561618</v>
      </c>
      <c r="AJ22">
        <f t="shared" si="7"/>
        <v>-110.2953064872072</v>
      </c>
      <c r="AK22">
        <f t="shared" si="22"/>
        <v>85.524495477474687</v>
      </c>
      <c r="AL22">
        <f t="shared" si="8"/>
        <v>-2624.9240636658942</v>
      </c>
      <c r="AN22">
        <f t="shared" si="9"/>
        <v>0</v>
      </c>
      <c r="AO22">
        <f t="shared" si="9"/>
        <v>0</v>
      </c>
      <c r="AP22">
        <f t="shared" si="9"/>
        <v>-3.5711970103949939</v>
      </c>
      <c r="AQ22">
        <f t="shared" si="9"/>
        <v>-470.1610599863501</v>
      </c>
      <c r="AR22">
        <f t="shared" si="9"/>
        <v>-473.73225699674509</v>
      </c>
      <c r="AS22">
        <f t="shared" si="9"/>
        <v>-20.095140324885261</v>
      </c>
      <c r="AT22">
        <f t="shared" si="9"/>
        <v>15.582047800322369</v>
      </c>
      <c r="AU22">
        <f t="shared" si="9"/>
        <v>-478.24534952130796</v>
      </c>
      <c r="AW22">
        <v>19</v>
      </c>
      <c r="AX22">
        <f>IF(Z22&gt;0, (R22*SUMPRODUCT(K22:$K$98, X22:$X$98)-K22*$AZ$3)/Z22, 0)</f>
        <v>1698.980919284189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1000000</v>
      </c>
      <c r="S23">
        <f t="shared" si="1"/>
        <v>1838.8967218418002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1332.0738133082741</v>
      </c>
      <c r="AC23">
        <f t="shared" si="2"/>
        <v>1422.5200296408912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-2629.8529356240033</v>
      </c>
      <c r="AI23">
        <f t="shared" si="6"/>
        <v>-2649.1922494193986</v>
      </c>
      <c r="AJ23">
        <f t="shared" si="7"/>
        <v>-90.446216332617041</v>
      </c>
      <c r="AK23">
        <f t="shared" si="22"/>
        <v>93.245166931579192</v>
      </c>
      <c r="AL23">
        <f t="shared" si="8"/>
        <v>-2646.3932988204365</v>
      </c>
      <c r="AN23">
        <f t="shared" si="9"/>
        <v>0</v>
      </c>
      <c r="AO23">
        <f t="shared" si="9"/>
        <v>0</v>
      </c>
      <c r="AP23">
        <f t="shared" si="9"/>
        <v>-3.145987907396107</v>
      </c>
      <c r="AQ23">
        <f t="shared" si="9"/>
        <v>-427.80657169300383</v>
      </c>
      <c r="AR23">
        <f t="shared" si="9"/>
        <v>-430.95255960039992</v>
      </c>
      <c r="AS23">
        <f t="shared" si="9"/>
        <v>-14.71317472080605</v>
      </c>
      <c r="AT23">
        <f t="shared" si="9"/>
        <v>15.168488949164587</v>
      </c>
      <c r="AU23">
        <f t="shared" si="9"/>
        <v>-430.49724537204139</v>
      </c>
      <c r="AW23">
        <v>20</v>
      </c>
      <c r="AX23">
        <f>IF(Z23&gt;0, (R23*SUMPRODUCT(K23:$K$98, X23:$X$98)-K23*$AZ$3)/Z23, 0)</f>
        <v>1838.8967218418002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1000000</v>
      </c>
      <c r="S24">
        <f t="shared" si="1"/>
        <v>1959.3263120475344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1422.5200296408912</v>
      </c>
      <c r="AC24">
        <f t="shared" si="2"/>
        <v>1495.2556689469657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-2688.9730008765914</v>
      </c>
      <c r="AI24">
        <f t="shared" si="6"/>
        <v>-2708.0516972090109</v>
      </c>
      <c r="AJ24">
        <f t="shared" si="7"/>
        <v>-72.735639306074518</v>
      </c>
      <c r="AK24">
        <f t="shared" si="22"/>
        <v>99.576402074862386</v>
      </c>
      <c r="AL24">
        <f t="shared" si="8"/>
        <v>-2681.2109344402229</v>
      </c>
      <c r="AN24">
        <f t="shared" si="9"/>
        <v>0</v>
      </c>
      <c r="AO24">
        <f t="shared" si="9"/>
        <v>0</v>
      </c>
      <c r="AP24">
        <f t="shared" si="9"/>
        <v>-2.7710646721308754</v>
      </c>
      <c r="AQ24">
        <f t="shared" si="9"/>
        <v>-390.55698341302502</v>
      </c>
      <c r="AR24">
        <f t="shared" si="9"/>
        <v>-393.3280480851559</v>
      </c>
      <c r="AS24">
        <f t="shared" si="9"/>
        <v>-10.564409484490044</v>
      </c>
      <c r="AT24">
        <f t="shared" si="9"/>
        <v>14.462867124661614</v>
      </c>
      <c r="AU24">
        <f t="shared" si="9"/>
        <v>-389.42959044498434</v>
      </c>
      <c r="AW24">
        <v>21</v>
      </c>
      <c r="AX24">
        <f>IF(Z24&gt;0, (R24*SUMPRODUCT(K24:$K$98, X24:$X$98)-K24*$AZ$3)/Z24, 0)</f>
        <v>1959.3263120475344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1000000</v>
      </c>
      <c r="S25">
        <f t="shared" si="1"/>
        <v>2061.2345684976626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1495.2556689469657</v>
      </c>
      <c r="AC25">
        <f t="shared" si="2"/>
        <v>1551.6113739259733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-2758.1018143741189</v>
      </c>
      <c r="AI25">
        <f t="shared" si="6"/>
        <v>-2776.9207711978547</v>
      </c>
      <c r="AJ25">
        <f t="shared" si="7"/>
        <v>-56.355704979007669</v>
      </c>
      <c r="AK25">
        <f t="shared" si="22"/>
        <v>104.6678968262876</v>
      </c>
      <c r="AL25">
        <f t="shared" si="8"/>
        <v>-2728.6085793505745</v>
      </c>
      <c r="AN25">
        <f t="shared" si="9"/>
        <v>0</v>
      </c>
      <c r="AO25">
        <f t="shared" si="9"/>
        <v>0</v>
      </c>
      <c r="AP25">
        <f t="shared" si="9"/>
        <v>-2.4404813279689668</v>
      </c>
      <c r="AQ25">
        <f t="shared" si="9"/>
        <v>-357.67636015443793</v>
      </c>
      <c r="AR25">
        <f t="shared" si="9"/>
        <v>-360.11684148240693</v>
      </c>
      <c r="AS25">
        <f t="shared" si="9"/>
        <v>-7.308324633187242</v>
      </c>
      <c r="AT25">
        <f t="shared" si="9"/>
        <v>13.573549811228498</v>
      </c>
      <c r="AU25">
        <f t="shared" si="9"/>
        <v>-353.85161630436562</v>
      </c>
      <c r="AW25">
        <v>22</v>
      </c>
      <c r="AX25">
        <f>IF(Z25&gt;0, (R25*SUMPRODUCT(K25:$K$98, X25:$X$98)-K25*$AZ$3)/Z25, 0)</f>
        <v>2061.2345684976626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25</v>
      </c>
      <c r="R26">
        <f t="shared" si="0"/>
        <v>1000000</v>
      </c>
      <c r="S26">
        <f t="shared" si="1"/>
        <v>2145.6891554167678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1551.6113739259733</v>
      </c>
      <c r="AC26">
        <f t="shared" si="2"/>
        <v>1592.9641998358497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-2828.5599698851574</v>
      </c>
      <c r="AI26">
        <f t="shared" si="6"/>
        <v>-2847.1200231414086</v>
      </c>
      <c r="AJ26">
        <f t="shared" si="7"/>
        <v>-41.352825909876401</v>
      </c>
      <c r="AK26">
        <f t="shared" si="22"/>
        <v>108.61279617481814</v>
      </c>
      <c r="AL26">
        <f t="shared" si="8"/>
        <v>-2779.8600528764673</v>
      </c>
      <c r="AN26">
        <f t="shared" si="9"/>
        <v>0</v>
      </c>
      <c r="AO26">
        <f t="shared" si="9"/>
        <v>0</v>
      </c>
      <c r="AP26">
        <f t="shared" si="9"/>
        <v>-2.1490233720483829</v>
      </c>
      <c r="AQ26">
        <f t="shared" si="9"/>
        <v>-327.51207125315074</v>
      </c>
      <c r="AR26">
        <f t="shared" si="9"/>
        <v>-329.6610946251991</v>
      </c>
      <c r="AS26">
        <f t="shared" si="9"/>
        <v>-4.7881430162728567</v>
      </c>
      <c r="AT26">
        <f t="shared" si="9"/>
        <v>12.576011192456789</v>
      </c>
      <c r="AU26">
        <f t="shared" si="9"/>
        <v>-321.87322644901525</v>
      </c>
      <c r="AW26">
        <v>23</v>
      </c>
      <c r="AX26">
        <f>IF(Z26&gt;0, (R26*SUMPRODUCT(K26:$K$98, X26:$X$98)-K26*$AZ$3)/Z26, 0)</f>
        <v>2145.6891554167678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1000000</v>
      </c>
      <c r="S27">
        <f t="shared" si="1"/>
        <v>2215.2520131307533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1592.9641998358497</v>
      </c>
      <c r="AC27">
        <f t="shared" si="2"/>
        <v>1621.728187568694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-2904.2058629337112</v>
      </c>
      <c r="AI27">
        <f t="shared" si="6"/>
        <v>-2922.5077105108267</v>
      </c>
      <c r="AJ27">
        <f t="shared" si="7"/>
        <v>-28.763987732844271</v>
      </c>
      <c r="AK27">
        <f t="shared" si="22"/>
        <v>111.50749398850949</v>
      </c>
      <c r="AL27">
        <f t="shared" si="8"/>
        <v>-2839.7642042551615</v>
      </c>
      <c r="AN27">
        <f t="shared" si="9"/>
        <v>0</v>
      </c>
      <c r="AO27">
        <f t="shared" si="9"/>
        <v>0</v>
      </c>
      <c r="AP27">
        <f t="shared" si="9"/>
        <v>-1.8920771117881152</v>
      </c>
      <c r="AQ27">
        <f t="shared" si="9"/>
        <v>-300.24189732891273</v>
      </c>
      <c r="AR27">
        <f t="shared" si="9"/>
        <v>-302.13397444070085</v>
      </c>
      <c r="AS27">
        <f t="shared" si="9"/>
        <v>-2.9736715161544511</v>
      </c>
      <c r="AT27">
        <f t="shared" si="9"/>
        <v>11.527840360353473</v>
      </c>
      <c r="AU27">
        <f t="shared" si="9"/>
        <v>-293.57980559650184</v>
      </c>
      <c r="AW27">
        <v>24</v>
      </c>
      <c r="AX27">
        <f>IF(Z27&gt;0, (R27*SUMPRODUCT(K27:$K$98, X27:$X$98)-K27*$AZ$3)/Z27, 0)</f>
        <v>2215.2520131307533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1000000</v>
      </c>
      <c r="S28">
        <f t="shared" si="1"/>
        <v>2271.6369474884332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1621.728187568694</v>
      </c>
      <c r="AC28">
        <f t="shared" si="2"/>
        <v>1639.5899143344197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-2987.3395688439668</v>
      </c>
      <c r="AI28">
        <f t="shared" si="6"/>
        <v>-3005.3837144560903</v>
      </c>
      <c r="AJ28">
        <f t="shared" si="7"/>
        <v>-17.861726765725734</v>
      </c>
      <c r="AK28">
        <f t="shared" si="22"/>
        <v>113.5209731298086</v>
      </c>
      <c r="AL28">
        <f t="shared" si="8"/>
        <v>-2909.7244680920071</v>
      </c>
      <c r="AN28">
        <f t="shared" si="9"/>
        <v>0</v>
      </c>
      <c r="AO28">
        <f t="shared" si="9"/>
        <v>0</v>
      </c>
      <c r="AP28">
        <f t="shared" si="9"/>
        <v>-1.6655673486855218</v>
      </c>
      <c r="AQ28">
        <f t="shared" si="9"/>
        <v>-275.7467908017681</v>
      </c>
      <c r="AR28">
        <f t="shared" si="9"/>
        <v>-277.41235815045366</v>
      </c>
      <c r="AS28">
        <f t="shared" si="9"/>
        <v>-1.648729151916567</v>
      </c>
      <c r="AT28">
        <f t="shared" si="9"/>
        <v>10.478569077218109</v>
      </c>
      <c r="AU28">
        <f t="shared" si="9"/>
        <v>-268.58251822515206</v>
      </c>
      <c r="AW28">
        <v>25</v>
      </c>
      <c r="AX28">
        <f>IF(Z28&gt;0, (R28*SUMPRODUCT(K28:$K$98, X28:$X$98)-K28*$AZ$3)/Z28, 0)</f>
        <v>2271.6369474884332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1000000</v>
      </c>
      <c r="S29">
        <f t="shared" si="1"/>
        <v>2316.1845875968065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1639.5899143344197</v>
      </c>
      <c r="AC29">
        <f t="shared" si="2"/>
        <v>1647.8642164742946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-3091.8232099853258</v>
      </c>
      <c r="AI29">
        <f t="shared" si="6"/>
        <v>-3109.6096185610782</v>
      </c>
      <c r="AJ29">
        <f t="shared" si="7"/>
        <v>-8.2743021398748624</v>
      </c>
      <c r="AK29">
        <f t="shared" si="22"/>
        <v>114.77129400340939</v>
      </c>
      <c r="AL29">
        <f t="shared" si="8"/>
        <v>-3003.1126266975439</v>
      </c>
      <c r="AN29">
        <f t="shared" si="9"/>
        <v>0</v>
      </c>
      <c r="AO29">
        <f t="shared" si="9"/>
        <v>0</v>
      </c>
      <c r="AP29">
        <f t="shared" si="9"/>
        <v>-1.4658722285768515</v>
      </c>
      <c r="AQ29">
        <f t="shared" si="9"/>
        <v>-254.81354259259749</v>
      </c>
      <c r="AR29">
        <f t="shared" si="9"/>
        <v>-256.27941482117433</v>
      </c>
      <c r="AS29">
        <f t="shared" si="9"/>
        <v>-0.68192910705040943</v>
      </c>
      <c r="AT29">
        <f t="shared" si="9"/>
        <v>9.4589108195109546</v>
      </c>
      <c r="AU29">
        <f t="shared" si="9"/>
        <v>-247.5024331087138</v>
      </c>
      <c r="AW29">
        <v>26</v>
      </c>
      <c r="AX29">
        <f>IF(Z29&gt;0, (R29*SUMPRODUCT(K29:$K$98, X29:$X$98)-K29*$AZ$3)/Z29, 0)</f>
        <v>2316.1845875968065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1000000</v>
      </c>
      <c r="S30">
        <f t="shared" si="1"/>
        <v>2348.5193456417064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1647.8642164742946</v>
      </c>
      <c r="AC30">
        <f t="shared" si="2"/>
        <v>1646.6409354367329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-3201.7449253917066</v>
      </c>
      <c r="AI30">
        <f t="shared" si="6"/>
        <v>-3219.2734262585668</v>
      </c>
      <c r="AJ30">
        <f t="shared" si="7"/>
        <v>1.2232810375617191</v>
      </c>
      <c r="AK30">
        <f t="shared" si="22"/>
        <v>115.35049515320064</v>
      </c>
      <c r="AL30">
        <f t="shared" si="8"/>
        <v>-3102.6996500678047</v>
      </c>
      <c r="AN30">
        <f t="shared" si="9"/>
        <v>0</v>
      </c>
      <c r="AO30">
        <f t="shared" si="9"/>
        <v>0</v>
      </c>
      <c r="AP30">
        <f t="shared" si="9"/>
        <v>-1.2898363276275515</v>
      </c>
      <c r="AQ30">
        <f t="shared" si="9"/>
        <v>-235.60069100804711</v>
      </c>
      <c r="AR30">
        <f t="shared" si="9"/>
        <v>-236.89052733567468</v>
      </c>
      <c r="AS30">
        <f t="shared" si="9"/>
        <v>9.0015246205574065E-2</v>
      </c>
      <c r="AT30">
        <f t="shared" si="9"/>
        <v>8.4880766580397164</v>
      </c>
      <c r="AU30">
        <f t="shared" si="9"/>
        <v>-228.31243543142938</v>
      </c>
      <c r="AW30">
        <v>27</v>
      </c>
      <c r="AX30">
        <f>IF(Z30&gt;0, (R30*SUMPRODUCT(K30:$K$98, X30:$X$98)-K30*$AZ$3)/Z30, 0)</f>
        <v>2348.5193456417064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1000000</v>
      </c>
      <c r="S31">
        <f t="shared" si="1"/>
        <v>2370.3043447959453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1646.6409354367329</v>
      </c>
      <c r="AC31">
        <f t="shared" si="2"/>
        <v>1637.4601208171123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-3305.903309091198</v>
      </c>
      <c r="AI31">
        <f t="shared" si="6"/>
        <v>-3323.1738773666621</v>
      </c>
      <c r="AJ31">
        <f t="shared" si="7"/>
        <v>9.1808146196206053</v>
      </c>
      <c r="AK31">
        <f t="shared" si="22"/>
        <v>115.26486548057132</v>
      </c>
      <c r="AL31">
        <f t="shared" si="8"/>
        <v>-3198.72819726647</v>
      </c>
      <c r="AN31">
        <f t="shared" si="9"/>
        <v>0</v>
      </c>
      <c r="AO31">
        <f t="shared" si="9"/>
        <v>0</v>
      </c>
      <c r="AP31">
        <f t="shared" si="9"/>
        <v>-1.1346931557795168</v>
      </c>
      <c r="AQ31">
        <f t="shared" si="9"/>
        <v>-217.20106707917893</v>
      </c>
      <c r="AR31">
        <f t="shared" si="9"/>
        <v>-218.33576023495843</v>
      </c>
      <c r="AS31">
        <f t="shared" si="9"/>
        <v>0.60318846185065844</v>
      </c>
      <c r="AT31">
        <f t="shared" si="9"/>
        <v>7.5730139203618982</v>
      </c>
      <c r="AU31">
        <f t="shared" si="9"/>
        <v>-210.15955785274588</v>
      </c>
      <c r="AW31">
        <v>28</v>
      </c>
      <c r="AX31">
        <f>IF(Z31&gt;0, (R31*SUMPRODUCT(K31:$K$98, X31:$X$98)-K31*$AZ$3)/Z31, 0)</f>
        <v>2370.3043447959453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1000000</v>
      </c>
      <c r="S32">
        <f t="shared" si="1"/>
        <v>2384.181701350235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1637.4601208171123</v>
      </c>
      <c r="AC32">
        <f t="shared" si="2"/>
        <v>1622.4196576561712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-3421.2104592371561</v>
      </c>
      <c r="AI32">
        <f t="shared" si="6"/>
        <v>-3438.2227915683848</v>
      </c>
      <c r="AJ32">
        <f t="shared" si="7"/>
        <v>15.040463160941044</v>
      </c>
      <c r="AK32">
        <f t="shared" si="22"/>
        <v>114.62220845719787</v>
      </c>
      <c r="AL32">
        <f t="shared" si="8"/>
        <v>-3308.5601199502457</v>
      </c>
      <c r="AN32">
        <f t="shared" si="9"/>
        <v>0</v>
      </c>
      <c r="AO32">
        <f t="shared" si="9"/>
        <v>0</v>
      </c>
      <c r="AP32">
        <f t="shared" si="9"/>
        <v>-0.9979703595920898</v>
      </c>
      <c r="AQ32">
        <f t="shared" si="9"/>
        <v>-200.69362423503432</v>
      </c>
      <c r="AR32">
        <f t="shared" si="9"/>
        <v>-201.69159459462639</v>
      </c>
      <c r="AS32">
        <f t="shared" si="9"/>
        <v>0.88229739091112025</v>
      </c>
      <c r="AT32">
        <f t="shared" si="9"/>
        <v>6.723920292886028</v>
      </c>
      <c r="AU32">
        <f t="shared" si="9"/>
        <v>-194.08537691082924</v>
      </c>
      <c r="AW32">
        <v>29</v>
      </c>
      <c r="AX32">
        <f>IF(Z32&gt;0, (R32*SUMPRODUCT(K32:$K$98, X32:$X$98)-K32*$AZ$3)/Z32, 0)</f>
        <v>2384.181701350235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1000000</v>
      </c>
      <c r="S33">
        <f t="shared" si="1"/>
        <v>2390.8584638599878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1622.4196576561712</v>
      </c>
      <c r="AC33">
        <f t="shared" si="2"/>
        <v>1602.2265726338492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-3541.3830476228991</v>
      </c>
      <c r="AI33">
        <f t="shared" si="6"/>
        <v>-3558.1367220546249</v>
      </c>
      <c r="AJ33">
        <f t="shared" si="7"/>
        <v>20.193085022322066</v>
      </c>
      <c r="AK33">
        <f t="shared" si="22"/>
        <v>113.569376035932</v>
      </c>
      <c r="AL33">
        <f t="shared" si="8"/>
        <v>-3424.374260996371</v>
      </c>
      <c r="AN33">
        <f t="shared" si="9"/>
        <v>0</v>
      </c>
      <c r="AO33">
        <f t="shared" si="9"/>
        <v>0</v>
      </c>
      <c r="AP33">
        <f t="shared" si="9"/>
        <v>-0.87749739065270627</v>
      </c>
      <c r="AQ33">
        <f t="shared" si="9"/>
        <v>-185.48494518349776</v>
      </c>
      <c r="AR33">
        <f t="shared" si="9"/>
        <v>-186.36244257415046</v>
      </c>
      <c r="AS33">
        <f t="shared" si="9"/>
        <v>1.0576413841945842</v>
      </c>
      <c r="AT33">
        <f t="shared" si="9"/>
        <v>5.9483566745734366</v>
      </c>
      <c r="AU33">
        <f t="shared" si="9"/>
        <v>-179.35644451538246</v>
      </c>
      <c r="AW33">
        <v>30</v>
      </c>
      <c r="AX33">
        <f>IF(Z33&gt;0, (R33*SUMPRODUCT(K33:$K$98, X33:$X$98)-K33*$AZ$3)/Z33, 0)</f>
        <v>2390.8584638599878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1000000</v>
      </c>
      <c r="S34">
        <f t="shared" si="1"/>
        <v>2391.5956720131439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1602.2265726338492</v>
      </c>
      <c r="AC34">
        <f t="shared" si="2"/>
        <v>1577.9028231759876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-3675.6134290144755</v>
      </c>
      <c r="AI34">
        <f t="shared" si="6"/>
        <v>-3692.1076763661586</v>
      </c>
      <c r="AJ34">
        <f t="shared" si="7"/>
        <v>24.323749457861595</v>
      </c>
      <c r="AK34">
        <f t="shared" si="22"/>
        <v>112.15586008436945</v>
      </c>
      <c r="AL34">
        <f t="shared" si="8"/>
        <v>-3555.6280668239274</v>
      </c>
      <c r="AN34">
        <f t="shared" si="9"/>
        <v>0</v>
      </c>
      <c r="AO34">
        <f t="shared" si="9"/>
        <v>0</v>
      </c>
      <c r="AP34">
        <f t="shared" si="9"/>
        <v>-0.77134779505838702</v>
      </c>
      <c r="AQ34">
        <f t="shared" si="9"/>
        <v>-171.88879574235301</v>
      </c>
      <c r="AR34">
        <f t="shared" si="9"/>
        <v>-172.66014353741139</v>
      </c>
      <c r="AS34">
        <f t="shared" si="9"/>
        <v>1.1374917637548101</v>
      </c>
      <c r="AT34">
        <f t="shared" si="9"/>
        <v>5.2449301586426929</v>
      </c>
      <c r="AU34">
        <f t="shared" ref="AU34:AU89" si="23">AL34*$K34</f>
        <v>-166.27772161501389</v>
      </c>
      <c r="AW34">
        <v>31</v>
      </c>
      <c r="AX34">
        <f>IF(Z34&gt;0, (R34*SUMPRODUCT(K34:$K$98, X34:$X$98)-K34*$AZ$3)/Z34, 0)</f>
        <v>2391.5956720131439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1000000</v>
      </c>
      <c r="S35">
        <f t="shared" si="1"/>
        <v>2386.8960932165787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1577.9028231759876</v>
      </c>
      <c r="AC35">
        <f t="shared" si="2"/>
        <v>1549.9079521886667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-3831.841940179344</v>
      </c>
      <c r="AI35">
        <f t="shared" ref="AI35:AI66" si="25">SUM(AE35:AH35)</f>
        <v>-3848.0754490090058</v>
      </c>
      <c r="AJ35">
        <f t="shared" si="7"/>
        <v>27.994870987320837</v>
      </c>
      <c r="AK35">
        <f t="shared" si="22"/>
        <v>110.45319762231914</v>
      </c>
      <c r="AL35">
        <f t="shared" ref="AL35:AL89" si="26">SUM(AI35:AK35)</f>
        <v>-3709.6273803993658</v>
      </c>
      <c r="AN35">
        <f t="shared" ref="AN35:AT66" si="27">AE35*$K35</f>
        <v>0</v>
      </c>
      <c r="AO35">
        <f t="shared" si="27"/>
        <v>0</v>
      </c>
      <c r="AP35">
        <f t="shared" si="27"/>
        <v>-0.67781647134077172</v>
      </c>
      <c r="AQ35">
        <f t="shared" si="27"/>
        <v>-159.99532879066689</v>
      </c>
      <c r="AR35">
        <f t="shared" si="27"/>
        <v>-160.67314526200767</v>
      </c>
      <c r="AS35">
        <f t="shared" si="27"/>
        <v>1.1689022297874487</v>
      </c>
      <c r="AT35">
        <f t="shared" si="27"/>
        <v>4.6118801206962994</v>
      </c>
      <c r="AU35">
        <f t="shared" si="23"/>
        <v>-154.89236291152392</v>
      </c>
      <c r="AW35">
        <v>32</v>
      </c>
      <c r="AX35">
        <f>IF(Z35&gt;0, (R35*SUMPRODUCT(K35:$K$98, X35:$X$98)-K35*$AZ$3)/Z35, 0)</f>
        <v>2386.8960932165787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1000000</v>
      </c>
      <c r="S36">
        <f t="shared" si="1"/>
        <v>2376.7515834957949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1549.9079521886667</v>
      </c>
      <c r="AC36">
        <f t="shared" si="2"/>
        <v>1518.3893419292781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-3996.2794907595303</v>
      </c>
      <c r="AI36">
        <f t="shared" si="25"/>
        <v>-4012.2507575136265</v>
      </c>
      <c r="AJ36">
        <f t="shared" si="7"/>
        <v>31.518610259388652</v>
      </c>
      <c r="AK36">
        <f t="shared" si="22"/>
        <v>108.49355665320668</v>
      </c>
      <c r="AL36">
        <f t="shared" si="26"/>
        <v>-3872.2385906010313</v>
      </c>
      <c r="AN36">
        <f t="shared" si="27"/>
        <v>0</v>
      </c>
      <c r="AO36">
        <f t="shared" si="27"/>
        <v>0</v>
      </c>
      <c r="AP36">
        <f t="shared" si="27"/>
        <v>-0.59541676305917091</v>
      </c>
      <c r="AQ36">
        <f t="shared" si="27"/>
        <v>-148.98328575330581</v>
      </c>
      <c r="AR36">
        <f t="shared" si="27"/>
        <v>-149.57870251636498</v>
      </c>
      <c r="AS36">
        <f t="shared" si="27"/>
        <v>1.1750294566932569</v>
      </c>
      <c r="AT36">
        <f t="shared" si="27"/>
        <v>4.0446937184028382</v>
      </c>
      <c r="AU36">
        <f t="shared" si="23"/>
        <v>-144.35897934126891</v>
      </c>
      <c r="AW36">
        <v>33</v>
      </c>
      <c r="AX36">
        <f>IF(Z36&gt;0, (R36*SUMPRODUCT(K36:$K$98, X36:$X$98)-K36*$AZ$3)/Z36, 0)</f>
        <v>2376.7515834957949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1000000</v>
      </c>
      <c r="S37">
        <f t="shared" si="1"/>
        <v>2362.1316542327518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1518.3893419292781</v>
      </c>
      <c r="AC37">
        <f t="shared" si="2"/>
        <v>1484.1174120074711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-4166.3572788207166</v>
      </c>
      <c r="AI37">
        <f t="shared" si="25"/>
        <v>-4182.064673975301</v>
      </c>
      <c r="AJ37">
        <f t="shared" si="7"/>
        <v>34.271929921806986</v>
      </c>
      <c r="AK37">
        <f t="shared" si="22"/>
        <v>106.28725393504948</v>
      </c>
      <c r="AL37">
        <f t="shared" si="26"/>
        <v>-4041.5054901184444</v>
      </c>
      <c r="AN37">
        <f t="shared" si="27"/>
        <v>0</v>
      </c>
      <c r="AO37">
        <f t="shared" si="27"/>
        <v>0</v>
      </c>
      <c r="AP37">
        <f t="shared" si="27"/>
        <v>-0.52283883810076615</v>
      </c>
      <c r="AQ37">
        <f t="shared" si="27"/>
        <v>-138.68202699003669</v>
      </c>
      <c r="AR37">
        <f t="shared" si="27"/>
        <v>-139.20486582813746</v>
      </c>
      <c r="AS37">
        <f t="shared" si="27"/>
        <v>1.1407808769971803</v>
      </c>
      <c r="AT37">
        <f t="shared" si="27"/>
        <v>3.5378943361020627</v>
      </c>
      <c r="AU37">
        <f t="shared" si="23"/>
        <v>-134.52619061503819</v>
      </c>
      <c r="AW37">
        <v>34</v>
      </c>
      <c r="AX37">
        <f>IF(Z37&gt;0, (R37*SUMPRODUCT(K37:$K$98, X37:$X$98)-K37*$AZ$3)/Z37, 0)</f>
        <v>2362.1316542327518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1000000</v>
      </c>
      <c r="S38">
        <f t="shared" si="1"/>
        <v>2344.1177336797255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1484.1174120074711</v>
      </c>
      <c r="AC38">
        <f t="shared" si="2"/>
        <v>1447.8562384384154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-4357.7629541338401</v>
      </c>
      <c r="AI38">
        <f t="shared" si="25"/>
        <v>-4373.2043312630258</v>
      </c>
      <c r="AJ38">
        <f t="shared" si="7"/>
        <v>36.2611735690557</v>
      </c>
      <c r="AK38">
        <f t="shared" si="22"/>
        <v>103.88821884052298</v>
      </c>
      <c r="AL38">
        <f t="shared" si="26"/>
        <v>-4233.0549388534464</v>
      </c>
      <c r="AN38">
        <f t="shared" si="27"/>
        <v>0</v>
      </c>
      <c r="AO38">
        <f t="shared" si="27"/>
        <v>0</v>
      </c>
      <c r="AP38">
        <f t="shared" si="27"/>
        <v>-0.45891439290702918</v>
      </c>
      <c r="AQ38">
        <f t="shared" si="27"/>
        <v>-129.51177371020881</v>
      </c>
      <c r="AR38">
        <f t="shared" si="27"/>
        <v>-129.97068810311583</v>
      </c>
      <c r="AS38">
        <f t="shared" si="27"/>
        <v>1.0776742459768753</v>
      </c>
      <c r="AT38">
        <f t="shared" si="27"/>
        <v>3.0875354238502317</v>
      </c>
      <c r="AU38">
        <f t="shared" si="23"/>
        <v>-125.80547843328871</v>
      </c>
      <c r="AW38">
        <v>35</v>
      </c>
      <c r="AX38">
        <f>IF(Z38&gt;0, (R38*SUMPRODUCT(K38:$K$98, X38:$X$98)-K38*$AZ$3)/Z38, 0)</f>
        <v>2344.1177336797255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1000000</v>
      </c>
      <c r="S39">
        <f t="shared" si="1"/>
        <v>2322.9144174642702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1447.8562384384154</v>
      </c>
      <c r="AC39">
        <f t="shared" si="2"/>
        <v>1409.7916552826534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-4572.1219729272188</v>
      </c>
      <c r="AI39">
        <f t="shared" si="25"/>
        <v>-4587.2946332357897</v>
      </c>
      <c r="AJ39">
        <f t="shared" si="7"/>
        <v>38.064583155761966</v>
      </c>
      <c r="AK39">
        <f t="shared" si="22"/>
        <v>101.34993669068909</v>
      </c>
      <c r="AL39">
        <f t="shared" si="26"/>
        <v>-4447.8801133893385</v>
      </c>
      <c r="AN39">
        <f t="shared" si="27"/>
        <v>0</v>
      </c>
      <c r="AO39">
        <f t="shared" si="27"/>
        <v>0</v>
      </c>
      <c r="AP39">
        <f t="shared" si="27"/>
        <v>-0.40261445271588475</v>
      </c>
      <c r="AQ39">
        <f t="shared" si="27"/>
        <v>-121.32364057742446</v>
      </c>
      <c r="AR39">
        <f t="shared" si="27"/>
        <v>-121.72625503014035</v>
      </c>
      <c r="AS39">
        <f t="shared" si="27"/>
        <v>1.010063561922534</v>
      </c>
      <c r="AT39">
        <f t="shared" si="27"/>
        <v>2.6893734166355805</v>
      </c>
      <c r="AU39">
        <f t="shared" si="23"/>
        <v>-118.02681805158223</v>
      </c>
      <c r="AW39">
        <v>36</v>
      </c>
      <c r="AX39">
        <f>IF(Z39&gt;0, (R39*SUMPRODUCT(K39:$K$98, X39:$X$98)-K39*$AZ$3)/Z39, 0)</f>
        <v>2322.9144174642702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1000000</v>
      </c>
      <c r="S40">
        <f t="shared" si="1"/>
        <v>2298.7751784178158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1409.7916552826534</v>
      </c>
      <c r="AC40">
        <f t="shared" si="2"/>
        <v>1370.1172919859864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-4816.7782874513287</v>
      </c>
      <c r="AI40">
        <f t="shared" si="25"/>
        <v>-4831.678801699627</v>
      </c>
      <c r="AJ40">
        <f t="shared" si="7"/>
        <v>39.674363296667025</v>
      </c>
      <c r="AK40">
        <f t="shared" si="22"/>
        <v>98.685415869785757</v>
      </c>
      <c r="AL40">
        <f t="shared" si="26"/>
        <v>-4693.3190225331737</v>
      </c>
      <c r="AN40">
        <f t="shared" si="27"/>
        <v>0</v>
      </c>
      <c r="AO40">
        <f t="shared" si="27"/>
        <v>0</v>
      </c>
      <c r="AP40">
        <f t="shared" si="27"/>
        <v>-0.35302938848427262</v>
      </c>
      <c r="AQ40">
        <f t="shared" si="27"/>
        <v>-114.12118165501828</v>
      </c>
      <c r="AR40">
        <f t="shared" si="27"/>
        <v>-114.47421104350254</v>
      </c>
      <c r="AS40">
        <f t="shared" si="27"/>
        <v>0.93998206905674964</v>
      </c>
      <c r="AT40">
        <f t="shared" si="27"/>
        <v>2.3380972922330385</v>
      </c>
      <c r="AU40">
        <f t="shared" si="23"/>
        <v>-111.19613168221274</v>
      </c>
      <c r="AW40">
        <v>37</v>
      </c>
      <c r="AX40">
        <f>IF(Z40&gt;0, (R40*SUMPRODUCT(K40:$K$98, X40:$X$98)-K40*$AZ$3)/Z40, 0)</f>
        <v>2298.7751784178158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25</v>
      </c>
      <c r="R41">
        <f t="shared" si="0"/>
        <v>1000000</v>
      </c>
      <c r="S41">
        <f t="shared" si="1"/>
        <v>2271.7643458236039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1370.1172919859864</v>
      </c>
      <c r="AC41">
        <f t="shared" si="2"/>
        <v>1328.8972507602152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-5097.7323455376863</v>
      </c>
      <c r="AI41">
        <f t="shared" si="25"/>
        <v>-5112.3564113348639</v>
      </c>
      <c r="AJ41">
        <f t="shared" si="7"/>
        <v>41.220041225771183</v>
      </c>
      <c r="AK41">
        <f t="shared" si="22"/>
        <v>95.908210439019058</v>
      </c>
      <c r="AL41">
        <f t="shared" si="26"/>
        <v>-4975.2281596700732</v>
      </c>
      <c r="AN41">
        <f t="shared" si="27"/>
        <v>0</v>
      </c>
      <c r="AO41">
        <f t="shared" si="27"/>
        <v>0</v>
      </c>
      <c r="AP41">
        <f t="shared" si="27"/>
        <v>-0.30935683299132277</v>
      </c>
      <c r="AQ41">
        <f t="shared" si="27"/>
        <v>-107.83720175529979</v>
      </c>
      <c r="AR41">
        <f t="shared" si="27"/>
        <v>-108.14655858829111</v>
      </c>
      <c r="AS41">
        <f t="shared" si="27"/>
        <v>0.87196690621002326</v>
      </c>
      <c r="AT41">
        <f t="shared" si="27"/>
        <v>2.0288379887491659</v>
      </c>
      <c r="AU41">
        <f t="shared" si="23"/>
        <v>-105.24575369333192</v>
      </c>
      <c r="AW41">
        <v>38</v>
      </c>
      <c r="AX41">
        <f>IF(Z41&gt;0, (R41*SUMPRODUCT(K41:$K$98, X41:$X$98)-K41*$AZ$3)/Z41, 0)</f>
        <v>2271.7643458236039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1000000</v>
      </c>
      <c r="S42">
        <f t="shared" si="1"/>
        <v>2241.8735732860914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1328.8972507602152</v>
      </c>
      <c r="AC42">
        <f t="shared" si="2"/>
        <v>1286.1503529596002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-5418.5884140879971</v>
      </c>
      <c r="AI42">
        <f t="shared" si="25"/>
        <v>-5432.9307745168499</v>
      </c>
      <c r="AJ42">
        <f t="shared" si="7"/>
        <v>42.746897800614988</v>
      </c>
      <c r="AK42">
        <f t="shared" si="22"/>
        <v>93.022807553215074</v>
      </c>
      <c r="AL42">
        <f t="shared" si="26"/>
        <v>-5297.1610691630203</v>
      </c>
      <c r="AN42">
        <f t="shared" si="27"/>
        <v>0</v>
      </c>
      <c r="AO42">
        <f t="shared" si="27"/>
        <v>0</v>
      </c>
      <c r="AP42">
        <f t="shared" si="27"/>
        <v>-0.27089075914721572</v>
      </c>
      <c r="AQ42">
        <f t="shared" si="27"/>
        <v>-102.34337201885391</v>
      </c>
      <c r="AR42">
        <f t="shared" si="27"/>
        <v>-102.61426277800112</v>
      </c>
      <c r="AS42">
        <f t="shared" si="27"/>
        <v>0.8073803230534905</v>
      </c>
      <c r="AT42">
        <f t="shared" si="27"/>
        <v>1.7569645583164857</v>
      </c>
      <c r="AU42">
        <f t="shared" si="23"/>
        <v>-100.04991789663116</v>
      </c>
      <c r="AW42">
        <v>39</v>
      </c>
      <c r="AX42">
        <f>IF(Z42&gt;0, (R42*SUMPRODUCT(K42:$K$98, X42:$X$98)-K42*$AZ$3)/Z42, 0)</f>
        <v>2241.8735732860914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25</v>
      </c>
      <c r="R43">
        <f t="shared" si="0"/>
        <v>1000000</v>
      </c>
      <c r="S43">
        <f t="shared" si="1"/>
        <v>2209.2102589901428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1286.1503529596002</v>
      </c>
      <c r="AC43">
        <f t="shared" si="2"/>
        <v>1241.9233237574294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-5800.3316676926106</v>
      </c>
      <c r="AI43">
        <f t="shared" si="25"/>
        <v>-5814.3855962254829</v>
      </c>
      <c r="AJ43">
        <f t="shared" si="7"/>
        <v>44.227029202170797</v>
      </c>
      <c r="AK43">
        <f t="shared" si="22"/>
        <v>90.03052470717202</v>
      </c>
      <c r="AL43">
        <f t="shared" si="26"/>
        <v>-5680.1280423161406</v>
      </c>
      <c r="AN43">
        <f t="shared" si="27"/>
        <v>0</v>
      </c>
      <c r="AO43">
        <f t="shared" si="27"/>
        <v>0</v>
      </c>
      <c r="AP43">
        <f t="shared" si="27"/>
        <v>-0.23700269039669034</v>
      </c>
      <c r="AQ43">
        <f t="shared" si="27"/>
        <v>-97.815653980369007</v>
      </c>
      <c r="AR43">
        <f t="shared" si="27"/>
        <v>-98.0526566707657</v>
      </c>
      <c r="AS43">
        <f t="shared" si="27"/>
        <v>0.745835933678625</v>
      </c>
      <c r="AT43">
        <f t="shared" si="27"/>
        <v>1.5182570854488759</v>
      </c>
      <c r="AU43">
        <f t="shared" si="23"/>
        <v>-95.788563651638199</v>
      </c>
      <c r="AW43">
        <v>40</v>
      </c>
      <c r="AX43">
        <f>IF(Z43&gt;0, (R43*SUMPRODUCT(K43:$K$98, X43:$X$98)-K43*$AZ$3)/Z43, 0)</f>
        <v>2209.2102589901428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25</v>
      </c>
      <c r="R44">
        <f t="shared" si="0"/>
        <v>1000000</v>
      </c>
      <c r="S44">
        <f t="shared" si="1"/>
        <v>2173.3411673477658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1241.9233237574294</v>
      </c>
      <c r="AC44">
        <f t="shared" si="2"/>
        <v>1195.9972615776696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-6232.0650741026247</v>
      </c>
      <c r="AI44">
        <f t="shared" si="25"/>
        <v>-6245.8226617233158</v>
      </c>
      <c r="AJ44">
        <f t="shared" si="7"/>
        <v>45.926062179759811</v>
      </c>
      <c r="AK44">
        <f t="shared" si="22"/>
        <v>86.934632663020068</v>
      </c>
      <c r="AL44">
        <f t="shared" si="26"/>
        <v>-6112.9619668805353</v>
      </c>
      <c r="AN44">
        <f t="shared" si="27"/>
        <v>0</v>
      </c>
      <c r="AO44">
        <f t="shared" si="27"/>
        <v>0</v>
      </c>
      <c r="AP44">
        <f t="shared" si="27"/>
        <v>-0.20714754951698994</v>
      </c>
      <c r="AQ44">
        <f t="shared" si="27"/>
        <v>-93.836001203380803</v>
      </c>
      <c r="AR44">
        <f t="shared" si="27"/>
        <v>-94.043148752897793</v>
      </c>
      <c r="AS44">
        <f t="shared" si="27"/>
        <v>0.69150722508895257</v>
      </c>
      <c r="AT44">
        <f t="shared" si="27"/>
        <v>1.3089719375815823</v>
      </c>
      <c r="AU44">
        <f t="shared" si="23"/>
        <v>-92.042669590227248</v>
      </c>
      <c r="AW44">
        <v>41</v>
      </c>
      <c r="AX44">
        <f>IF(Z44&gt;0, (R44*SUMPRODUCT(K44:$K$98, X44:$X$98)-K44*$AZ$3)/Z44, 0)</f>
        <v>2173.3411673477658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25</v>
      </c>
      <c r="R45">
        <f t="shared" si="0"/>
        <v>1000000</v>
      </c>
      <c r="S45">
        <f t="shared" si="1"/>
        <v>2134.4146128810185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1195.9972615776696</v>
      </c>
      <c r="AC45">
        <f t="shared" si="2"/>
        <v>1148.4912530534048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-6717.9219358687196</v>
      </c>
      <c r="AI45">
        <f t="shared" si="25"/>
        <v>-6731.3739995648066</v>
      </c>
      <c r="AJ45">
        <f t="shared" si="7"/>
        <v>47.506008524264871</v>
      </c>
      <c r="AK45">
        <f t="shared" si="22"/>
        <v>83.719808310436889</v>
      </c>
      <c r="AL45">
        <f t="shared" si="26"/>
        <v>-6600.148182730105</v>
      </c>
      <c r="AN45">
        <f t="shared" si="27"/>
        <v>0</v>
      </c>
      <c r="AO45">
        <f t="shared" si="27"/>
        <v>0</v>
      </c>
      <c r="AP45">
        <f t="shared" si="27"/>
        <v>-0.18084579081915231</v>
      </c>
      <c r="AQ45">
        <f t="shared" si="27"/>
        <v>-90.313868013193712</v>
      </c>
      <c r="AR45">
        <f t="shared" si="27"/>
        <v>-90.494713804012861</v>
      </c>
      <c r="AS45">
        <f t="shared" si="27"/>
        <v>0.63865752306323853</v>
      </c>
      <c r="AT45">
        <f t="shared" si="27"/>
        <v>1.1255057427012103</v>
      </c>
      <c r="AU45">
        <f t="shared" si="23"/>
        <v>-88.730550538248409</v>
      </c>
      <c r="AW45">
        <v>42</v>
      </c>
      <c r="AX45">
        <f>IF(Z45&gt;0, (R45*SUMPRODUCT(K45:$K$98, X45:$X$98)-K45*$AZ$3)/Z45, 0)</f>
        <v>2134.4146128810185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1000000</v>
      </c>
      <c r="S46">
        <f t="shared" si="1"/>
        <v>2092.6297875551927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1148.4912530534048</v>
      </c>
      <c r="AC46">
        <f t="shared" si="2"/>
        <v>1099.5434499322787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-7265.519329419596</v>
      </c>
      <c r="AI46">
        <f t="shared" si="25"/>
        <v>-7278.6552344954871</v>
      </c>
      <c r="AJ46">
        <f t="shared" si="7"/>
        <v>48.947803121126071</v>
      </c>
      <c r="AK46">
        <f t="shared" si="22"/>
        <v>80.39438771373834</v>
      </c>
      <c r="AL46">
        <f t="shared" si="26"/>
        <v>-7149.3130436606234</v>
      </c>
      <c r="AN46">
        <f t="shared" si="27"/>
        <v>0</v>
      </c>
      <c r="AO46">
        <f t="shared" si="27"/>
        <v>0</v>
      </c>
      <c r="AP46">
        <f t="shared" si="27"/>
        <v>-0.15767450227369856</v>
      </c>
      <c r="AQ46">
        <f t="shared" si="27"/>
        <v>-87.210370157799446</v>
      </c>
      <c r="AR46">
        <f t="shared" si="27"/>
        <v>-87.368044660073139</v>
      </c>
      <c r="AS46">
        <f t="shared" si="27"/>
        <v>0.58753625653701258</v>
      </c>
      <c r="AT46">
        <f t="shared" si="27"/>
        <v>0.96499974650605658</v>
      </c>
      <c r="AU46">
        <f t="shared" si="23"/>
        <v>-85.81550865703008</v>
      </c>
      <c r="AW46">
        <v>43</v>
      </c>
      <c r="AX46">
        <f>IF(Z46&gt;0, (R46*SUMPRODUCT(K46:$K$98, X46:$X$98)-K46*$AZ$3)/Z46, 0)</f>
        <v>2092.6297875551927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1000000</v>
      </c>
      <c r="S47">
        <f t="shared" si="1"/>
        <v>2048.0454547914578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1099.5434499322787</v>
      </c>
      <c r="AC47">
        <f t="shared" si="2"/>
        <v>1049.267066285254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-7855.7772304463424</v>
      </c>
      <c r="AI47">
        <f t="shared" si="25"/>
        <v>-7868.5853820407137</v>
      </c>
      <c r="AJ47">
        <f t="shared" si="7"/>
        <v>50.276383647024659</v>
      </c>
      <c r="AK47">
        <f t="shared" si="22"/>
        <v>76.968041495259513</v>
      </c>
      <c r="AL47">
        <f t="shared" si="26"/>
        <v>-7741.3409568984298</v>
      </c>
      <c r="AN47">
        <f t="shared" si="27"/>
        <v>0</v>
      </c>
      <c r="AO47">
        <f t="shared" si="27"/>
        <v>0</v>
      </c>
      <c r="AP47">
        <f t="shared" si="27"/>
        <v>-0.13726818892984291</v>
      </c>
      <c r="AQ47">
        <f t="shared" si="27"/>
        <v>-84.192344626338681</v>
      </c>
      <c r="AR47">
        <f t="shared" si="27"/>
        <v>-84.329612815268518</v>
      </c>
      <c r="AS47">
        <f t="shared" si="27"/>
        <v>0.53882467570122505</v>
      </c>
      <c r="AT47">
        <f t="shared" si="27"/>
        <v>0.82488590048970145</v>
      </c>
      <c r="AU47">
        <f t="shared" si="23"/>
        <v>-82.965902239077593</v>
      </c>
      <c r="AW47">
        <v>44</v>
      </c>
      <c r="AX47">
        <f>IF(Z47&gt;0, (R47*SUMPRODUCT(K47:$K$98, X47:$X$98)-K47*$AZ$3)/Z47, 0)</f>
        <v>2048.0454547914578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1000000</v>
      </c>
      <c r="S48">
        <f t="shared" si="1"/>
        <v>2001.2368602080803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1049.267066285254</v>
      </c>
      <c r="AC48">
        <f t="shared" si="2"/>
        <v>998.05149532924975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-8485.4772801803101</v>
      </c>
      <c r="AI48">
        <f t="shared" si="25"/>
        <v>-8497.9452133267332</v>
      </c>
      <c r="AJ48">
        <f t="shared" si="7"/>
        <v>51.215570956004285</v>
      </c>
      <c r="AK48">
        <f t="shared" si="22"/>
        <v>73.448694639967783</v>
      </c>
      <c r="AL48">
        <f t="shared" si="26"/>
        <v>-8373.2809477307601</v>
      </c>
      <c r="AN48">
        <f t="shared" si="27"/>
        <v>0</v>
      </c>
      <c r="AO48">
        <f t="shared" si="27"/>
        <v>0</v>
      </c>
      <c r="AP48">
        <f t="shared" si="27"/>
        <v>-0.11930534113496928</v>
      </c>
      <c r="AQ48">
        <f t="shared" si="27"/>
        <v>-81.1973203349594</v>
      </c>
      <c r="AR48">
        <f t="shared" si="27"/>
        <v>-81.316625676094361</v>
      </c>
      <c r="AS48">
        <f t="shared" si="27"/>
        <v>0.49008052036928629</v>
      </c>
      <c r="AT48">
        <f t="shared" si="27"/>
        <v>0.70282872606304969</v>
      </c>
      <c r="AU48">
        <f t="shared" si="23"/>
        <v>-80.123716429662025</v>
      </c>
      <c r="AW48">
        <v>45</v>
      </c>
      <c r="AX48">
        <f>IF(Z48&gt;0, (R48*SUMPRODUCT(K48:$K$98, X48:$X$98)-K48*$AZ$3)/Z48, 0)</f>
        <v>2001.2368602080803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1000000</v>
      </c>
      <c r="S49">
        <f t="shared" si="1"/>
        <v>1952.7682839404974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998.05149532924975</v>
      </c>
      <c r="AC49">
        <f t="shared" si="2"/>
        <v>946.29772291423183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-9137.2130793225624</v>
      </c>
      <c r="AI49">
        <f t="shared" si="25"/>
        <v>-9149.3279028105371</v>
      </c>
      <c r="AJ49">
        <f t="shared" si="7"/>
        <v>51.75377241501792</v>
      </c>
      <c r="AK49">
        <f t="shared" si="22"/>
        <v>69.86360467304749</v>
      </c>
      <c r="AL49">
        <f t="shared" si="26"/>
        <v>-9027.7105257224703</v>
      </c>
      <c r="AN49">
        <f t="shared" si="27"/>
        <v>0</v>
      </c>
      <c r="AO49">
        <f t="shared" si="27"/>
        <v>0</v>
      </c>
      <c r="AP49">
        <f t="shared" si="27"/>
        <v>-0.10350575323687959</v>
      </c>
      <c r="AQ49">
        <f t="shared" si="27"/>
        <v>-78.065860654087032</v>
      </c>
      <c r="AR49">
        <f t="shared" si="27"/>
        <v>-78.169366407323906</v>
      </c>
      <c r="AS49">
        <f t="shared" si="27"/>
        <v>0.4421701399102827</v>
      </c>
      <c r="AT49">
        <f t="shared" si="27"/>
        <v>0.59689561574749972</v>
      </c>
      <c r="AU49">
        <f t="shared" si="23"/>
        <v>-77.130300651666118</v>
      </c>
      <c r="AW49">
        <v>46</v>
      </c>
      <c r="AX49">
        <f>IF(Z49&gt;0, (R49*SUMPRODUCT(K49:$K$98, X49:$X$98)-K49*$AZ$3)/Z49, 0)</f>
        <v>1952.7682839404974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1000000</v>
      </c>
      <c r="S50">
        <f t="shared" si="1"/>
        <v>1903.5132585312799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946.29772291423183</v>
      </c>
      <c r="AC50">
        <f t="shared" si="2"/>
        <v>894.5207443315212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-9815.5608300513559</v>
      </c>
      <c r="AI50">
        <f t="shared" si="25"/>
        <v>-9827.3091162837009</v>
      </c>
      <c r="AJ50">
        <f t="shared" si="7"/>
        <v>51.776978582710626</v>
      </c>
      <c r="AK50">
        <f t="shared" si="22"/>
        <v>66.240840603996233</v>
      </c>
      <c r="AL50">
        <f t="shared" si="26"/>
        <v>-9709.2912970969937</v>
      </c>
      <c r="AN50">
        <f t="shared" si="27"/>
        <v>0</v>
      </c>
      <c r="AO50">
        <f t="shared" si="27"/>
        <v>0</v>
      </c>
      <c r="AP50">
        <f t="shared" si="27"/>
        <v>-8.9619784576914663E-2</v>
      </c>
      <c r="AQ50">
        <f t="shared" si="27"/>
        <v>-74.876320655941782</v>
      </c>
      <c r="AR50">
        <f t="shared" si="27"/>
        <v>-74.965940440518693</v>
      </c>
      <c r="AS50">
        <f t="shared" si="27"/>
        <v>0.39497179204324556</v>
      </c>
      <c r="AT50">
        <f t="shared" si="27"/>
        <v>0.5053068803158749</v>
      </c>
      <c r="AU50">
        <f t="shared" si="23"/>
        <v>-74.065661768159572</v>
      </c>
      <c r="AW50">
        <v>47</v>
      </c>
      <c r="AX50">
        <f>IF(Z50&gt;0, (R50*SUMPRODUCT(K50:$K$98, X50:$X$98)-K50*$AZ$3)/Z50, 0)</f>
        <v>1903.5132585312799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1000000</v>
      </c>
      <c r="S51">
        <f t="shared" si="1"/>
        <v>1854.2606418399882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894.5207443315212</v>
      </c>
      <c r="AC51">
        <f t="shared" si="2"/>
        <v>843.11663981073696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-10540.587783957644</v>
      </c>
      <c r="AI51">
        <f t="shared" si="25"/>
        <v>-10551.955072633065</v>
      </c>
      <c r="AJ51">
        <f t="shared" si="7"/>
        <v>51.404104520784244</v>
      </c>
      <c r="AK51">
        <f t="shared" si="22"/>
        <v>62.616452103206491</v>
      </c>
      <c r="AL51">
        <f t="shared" si="26"/>
        <v>-10437.934516009074</v>
      </c>
      <c r="AN51">
        <f t="shared" si="27"/>
        <v>0</v>
      </c>
      <c r="AO51">
        <f t="shared" si="27"/>
        <v>0</v>
      </c>
      <c r="AP51">
        <f t="shared" si="27"/>
        <v>-7.7422687610372271E-2</v>
      </c>
      <c r="AQ51">
        <f t="shared" si="27"/>
        <v>-71.792021697448689</v>
      </c>
      <c r="AR51">
        <f t="shared" si="27"/>
        <v>-71.869444385059055</v>
      </c>
      <c r="AS51">
        <f t="shared" si="27"/>
        <v>0.35011373774721666</v>
      </c>
      <c r="AT51">
        <f t="shared" si="27"/>
        <v>0.42648112042218544</v>
      </c>
      <c r="AU51">
        <f t="shared" si="23"/>
        <v>-71.092849526889651</v>
      </c>
      <c r="AW51">
        <v>48</v>
      </c>
      <c r="AX51">
        <f>IF(Z51&gt;0, (R51*SUMPRODUCT(K51:$K$98, X51:$X$98)-K51*$AZ$3)/Z51, 0)</f>
        <v>1854.2606418399882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1000000</v>
      </c>
      <c r="S52">
        <f t="shared" si="1"/>
        <v>1805.4237999241623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843.11663981073696</v>
      </c>
      <c r="AC52">
        <f t="shared" si="2"/>
        <v>792.28195394824945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-11310.295818152714</v>
      </c>
      <c r="AI52">
        <f t="shared" si="25"/>
        <v>-11321.266676545927</v>
      </c>
      <c r="AJ52">
        <f t="shared" si="7"/>
        <v>50.834685862487504</v>
      </c>
      <c r="AK52">
        <f t="shared" si="22"/>
        <v>59.018164786751591</v>
      </c>
      <c r="AL52">
        <f t="shared" si="26"/>
        <v>-11211.413825896687</v>
      </c>
      <c r="AN52">
        <f t="shared" si="27"/>
        <v>0</v>
      </c>
      <c r="AO52">
        <f t="shared" si="27"/>
        <v>0</v>
      </c>
      <c r="AP52">
        <f t="shared" si="27"/>
        <v>-6.6716605369075963E-2</v>
      </c>
      <c r="AQ52">
        <f t="shared" si="27"/>
        <v>-68.780811460838279</v>
      </c>
      <c r="AR52">
        <f t="shared" si="27"/>
        <v>-68.84752806620736</v>
      </c>
      <c r="AS52">
        <f t="shared" si="27"/>
        <v>0.30913877056752015</v>
      </c>
      <c r="AT52">
        <f t="shared" si="27"/>
        <v>0.35890460605346447</v>
      </c>
      <c r="AU52">
        <f t="shared" si="23"/>
        <v>-68.17948468958636</v>
      </c>
      <c r="AW52">
        <v>49</v>
      </c>
      <c r="AX52">
        <f>IF(Z52&gt;0, (R52*SUMPRODUCT(K52:$K$98, X52:$X$98)-K52*$AZ$3)/Z52, 0)</f>
        <v>1805.4237999241623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25</v>
      </c>
      <c r="R53">
        <f t="shared" si="0"/>
        <v>1000000</v>
      </c>
      <c r="S53">
        <f t="shared" si="1"/>
        <v>1757.4662242919881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792.28195394824945</v>
      </c>
      <c r="AC53">
        <f t="shared" si="2"/>
        <v>742.21304948291299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-12126.041510242459</v>
      </c>
      <c r="AI53">
        <f t="shared" si="25"/>
        <v>-12136.599509013986</v>
      </c>
      <c r="AJ53">
        <f t="shared" si="7"/>
        <v>50.068904465336459</v>
      </c>
      <c r="AK53">
        <f t="shared" si="22"/>
        <v>55.459736776377468</v>
      </c>
      <c r="AL53">
        <f t="shared" si="26"/>
        <v>-12031.070867772271</v>
      </c>
      <c r="AN53">
        <f t="shared" si="27"/>
        <v>0</v>
      </c>
      <c r="AO53">
        <f t="shared" si="27"/>
        <v>0</v>
      </c>
      <c r="AP53">
        <f t="shared" si="27"/>
        <v>-5.732669647888463E-2</v>
      </c>
      <c r="AQ53">
        <f t="shared" si="27"/>
        <v>-65.840687822657159</v>
      </c>
      <c r="AR53">
        <f t="shared" si="27"/>
        <v>-65.898014519136055</v>
      </c>
      <c r="AS53">
        <f t="shared" si="27"/>
        <v>0.27185880122051043</v>
      </c>
      <c r="AT53">
        <f t="shared" si="27"/>
        <v>0.30112936795869472</v>
      </c>
      <c r="AU53">
        <f t="shared" si="23"/>
        <v>-65.325026349956843</v>
      </c>
      <c r="AW53">
        <v>50</v>
      </c>
      <c r="AX53">
        <f>IF(Z53&gt;0, (R53*SUMPRODUCT(K53:$K$98, X53:$X$98)-K53*$AZ$3)/Z53, 0)</f>
        <v>1757.4662242919881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1000000</v>
      </c>
      <c r="S54">
        <f t="shared" si="1"/>
        <v>1710.5916931356699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742.21304948291299</v>
      </c>
      <c r="AC54">
        <f t="shared" si="2"/>
        <v>693.07942147766823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-12927.344615040907</v>
      </c>
      <c r="AI54">
        <f t="shared" si="25"/>
        <v>-12937.473850209342</v>
      </c>
      <c r="AJ54">
        <f t="shared" si="7"/>
        <v>49.133628005244759</v>
      </c>
      <c r="AK54">
        <f t="shared" si="22"/>
        <v>51.954913463803912</v>
      </c>
      <c r="AL54">
        <f t="shared" si="26"/>
        <v>-12836.385308740293</v>
      </c>
      <c r="AN54">
        <f t="shared" si="27"/>
        <v>0</v>
      </c>
      <c r="AO54">
        <f t="shared" si="27"/>
        <v>0</v>
      </c>
      <c r="AP54">
        <f t="shared" si="27"/>
        <v>-4.9105929967501086E-2</v>
      </c>
      <c r="AQ54">
        <f t="shared" si="27"/>
        <v>-62.670998231948829</v>
      </c>
      <c r="AR54">
        <f t="shared" si="27"/>
        <v>-62.720104161916332</v>
      </c>
      <c r="AS54">
        <f t="shared" si="27"/>
        <v>0.23819690783699138</v>
      </c>
      <c r="AT54">
        <f t="shared" si="27"/>
        <v>0.2518743320296955</v>
      </c>
      <c r="AU54">
        <f t="shared" si="23"/>
        <v>-62.230032922049645</v>
      </c>
      <c r="AW54">
        <v>51</v>
      </c>
      <c r="AX54">
        <f>IF(Z54&gt;0, (R54*SUMPRODUCT(K54:$K$98, X54:$X$98)-K54*$AZ$3)/Z54, 0)</f>
        <v>1710.5916931356699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1000000</v>
      </c>
      <c r="S55">
        <f t="shared" si="1"/>
        <v>1665.5507852746114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693.07942147766823</v>
      </c>
      <c r="AC55">
        <f t="shared" si="2"/>
        <v>645.32544093983756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-13663.036027744854</v>
      </c>
      <c r="AI55">
        <f t="shared" si="25"/>
        <v>-13672.72239466091</v>
      </c>
      <c r="AJ55">
        <f t="shared" si="7"/>
        <v>47.753980537830671</v>
      </c>
      <c r="AK55">
        <f t="shared" si="22"/>
        <v>48.515559503436783</v>
      </c>
      <c r="AL55">
        <f t="shared" si="26"/>
        <v>-13576.452854619642</v>
      </c>
      <c r="AN55">
        <f t="shared" si="27"/>
        <v>0</v>
      </c>
      <c r="AO55">
        <f t="shared" si="27"/>
        <v>0</v>
      </c>
      <c r="AP55">
        <f t="shared" si="27"/>
        <v>-4.1927616969759829E-2</v>
      </c>
      <c r="AQ55">
        <f t="shared" si="27"/>
        <v>-59.14070220339493</v>
      </c>
      <c r="AR55">
        <f t="shared" si="27"/>
        <v>-59.182629820364689</v>
      </c>
      <c r="AS55">
        <f t="shared" si="27"/>
        <v>0.2067039811854107</v>
      </c>
      <c r="AT55">
        <f t="shared" si="27"/>
        <v>0.2100004897152733</v>
      </c>
      <c r="AU55">
        <f t="shared" si="23"/>
        <v>-58.765925349463998</v>
      </c>
      <c r="AW55">
        <v>52</v>
      </c>
      <c r="AX55">
        <f>IF(Z55&gt;0, (R55*SUMPRODUCT(K55:$K$98, X55:$X$98)-K55*$AZ$3)/Z55, 0)</f>
        <v>1665.5507852746114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1000000</v>
      </c>
      <c r="S56">
        <f t="shared" si="1"/>
        <v>1638.4062690064509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645.32544093983756</v>
      </c>
      <c r="AC56">
        <f t="shared" si="2"/>
        <v>599.50350453476244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-17673.629226088393</v>
      </c>
      <c r="AI56">
        <f t="shared" si="25"/>
        <v>-17682.776888604636</v>
      </c>
      <c r="AJ56">
        <f t="shared" si="7"/>
        <v>45.821936405075121</v>
      </c>
      <c r="AK56">
        <f t="shared" si="22"/>
        <v>45.172780865788631</v>
      </c>
      <c r="AL56">
        <f t="shared" si="26"/>
        <v>-17591.782171333773</v>
      </c>
      <c r="AN56">
        <f t="shared" si="27"/>
        <v>0</v>
      </c>
      <c r="AO56">
        <f t="shared" si="27"/>
        <v>0</v>
      </c>
      <c r="AP56">
        <f t="shared" si="27"/>
        <v>-3.5353415257450095E-2</v>
      </c>
      <c r="AQ56">
        <f t="shared" si="27"/>
        <v>-68.304132561361442</v>
      </c>
      <c r="AR56">
        <f t="shared" si="27"/>
        <v>-68.339485976618889</v>
      </c>
      <c r="AS56">
        <f t="shared" si="27"/>
        <v>0.17709026133752565</v>
      </c>
      <c r="AT56">
        <f t="shared" si="27"/>
        <v>0.17458143842169152</v>
      </c>
      <c r="AU56">
        <f t="shared" si="23"/>
        <v>-67.98781427685968</v>
      </c>
      <c r="AW56">
        <v>53</v>
      </c>
      <c r="AX56">
        <f>IF(Z56&gt;0, (R56*SUMPRODUCT(K56:$K$98, X56:$X$98)-K56*$AZ$3)/Z56, 0)</f>
        <v>1638.4062690064509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1000000</v>
      </c>
      <c r="S57">
        <f t="shared" si="1"/>
        <v>1593.3150312099531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599.50350453476244</v>
      </c>
      <c r="AC57">
        <f t="shared" si="2"/>
        <v>543.09112715047206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-21391.348483858161</v>
      </c>
      <c r="AI57">
        <f t="shared" si="25"/>
        <v>-21399.869886037144</v>
      </c>
      <c r="AJ57">
        <f t="shared" si="7"/>
        <v>56.41237738429038</v>
      </c>
      <c r="AK57">
        <f t="shared" si="22"/>
        <v>41.965245317433371</v>
      </c>
      <c r="AL57">
        <f t="shared" si="26"/>
        <v>-21301.492263335418</v>
      </c>
      <c r="AN57">
        <f t="shared" si="27"/>
        <v>0</v>
      </c>
      <c r="AO57">
        <f t="shared" si="27"/>
        <v>0</v>
      </c>
      <c r="AP57">
        <f t="shared" si="27"/>
        <v>-2.9404532624985099E-2</v>
      </c>
      <c r="AQ57">
        <f t="shared" si="27"/>
        <v>-73.814448746152934</v>
      </c>
      <c r="AR57">
        <f t="shared" si="27"/>
        <v>-73.843853278777914</v>
      </c>
      <c r="AS57">
        <f t="shared" si="27"/>
        <v>0.19466040405183041</v>
      </c>
      <c r="AT57">
        <f t="shared" si="27"/>
        <v>0.14480814297148634</v>
      </c>
      <c r="AU57">
        <f t="shared" si="23"/>
        <v>-73.504384731754598</v>
      </c>
      <c r="AW57">
        <v>54</v>
      </c>
      <c r="AX57">
        <f>IF(Z57&gt;0, (R57*SUMPRODUCT(K57:$K$98, X57:$X$98)-K57*$AZ$3)/Z57, 0)</f>
        <v>1593.3150312099531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1000000</v>
      </c>
      <c r="S58">
        <f t="shared" si="1"/>
        <v>1534.7010070389881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543.09112715047206</v>
      </c>
      <c r="AC58">
        <f t="shared" si="2"/>
        <v>479.89431695527571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-24751.88410458975</v>
      </c>
      <c r="AI58">
        <f t="shared" si="25"/>
        <v>-24759.701495644331</v>
      </c>
      <c r="AJ58">
        <f t="shared" si="7"/>
        <v>63.196810195196349</v>
      </c>
      <c r="AK58">
        <f t="shared" si="22"/>
        <v>38.016378900533049</v>
      </c>
      <c r="AL58">
        <f t="shared" si="26"/>
        <v>-24658.488306548599</v>
      </c>
      <c r="AN58">
        <f t="shared" si="27"/>
        <v>0</v>
      </c>
      <c r="AO58">
        <f t="shared" si="27"/>
        <v>0</v>
      </c>
      <c r="AP58">
        <f t="shared" si="27"/>
        <v>-2.4085021191193014E-2</v>
      </c>
      <c r="AQ58">
        <f t="shared" si="27"/>
        <v>-76.259413021395446</v>
      </c>
      <c r="AR58">
        <f t="shared" si="27"/>
        <v>-76.283498042586643</v>
      </c>
      <c r="AS58">
        <f t="shared" si="27"/>
        <v>0.19470645668612188</v>
      </c>
      <c r="AT58">
        <f t="shared" si="27"/>
        <v>0.11712670954273055</v>
      </c>
      <c r="AU58">
        <f t="shared" si="23"/>
        <v>-75.971664876357778</v>
      </c>
      <c r="AW58">
        <v>55</v>
      </c>
      <c r="AX58">
        <f>IF(Z58&gt;0, (R58*SUMPRODUCT(K58:$K$98, X58:$X$98)-K58*$AZ$3)/Z58, 0)</f>
        <v>1534.7010070389881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1000000</v>
      </c>
      <c r="S59">
        <f t="shared" si="1"/>
        <v>1465.120045726329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479.89431695527571</v>
      </c>
      <c r="AC59">
        <f t="shared" si="2"/>
        <v>413.11493835437722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-27602.071790454826</v>
      </c>
      <c r="AI59">
        <f t="shared" si="25"/>
        <v>-27609.120955804097</v>
      </c>
      <c r="AJ59">
        <f t="shared" si="7"/>
        <v>66.779378600898497</v>
      </c>
      <c r="AK59">
        <f t="shared" si="22"/>
        <v>33.5926021868693</v>
      </c>
      <c r="AL59">
        <f t="shared" si="26"/>
        <v>-27508.748975016329</v>
      </c>
      <c r="AN59">
        <f t="shared" si="27"/>
        <v>0</v>
      </c>
      <c r="AO59">
        <f t="shared" si="27"/>
        <v>0</v>
      </c>
      <c r="AP59">
        <f t="shared" si="27"/>
        <v>-1.9391208245098671E-2</v>
      </c>
      <c r="AQ59">
        <f t="shared" si="27"/>
        <v>-75.929205170377699</v>
      </c>
      <c r="AR59">
        <f t="shared" si="27"/>
        <v>-75.948596378622796</v>
      </c>
      <c r="AS59">
        <f t="shared" si="27"/>
        <v>0.18370016488006535</v>
      </c>
      <c r="AT59">
        <f t="shared" si="27"/>
        <v>9.2408265691698216E-2</v>
      </c>
      <c r="AU59">
        <f t="shared" si="23"/>
        <v>-75.672487948051028</v>
      </c>
      <c r="AW59">
        <v>56</v>
      </c>
      <c r="AX59">
        <f>IF(Z59&gt;0, (R59*SUMPRODUCT(K59:$K$98, X59:$X$98)-K59*$AZ$3)/Z59, 0)</f>
        <v>1465.120045726329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25</v>
      </c>
      <c r="R60">
        <f t="shared" si="0"/>
        <v>1000000</v>
      </c>
      <c r="S60">
        <f t="shared" si="1"/>
        <v>1383.3006998513195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413.11493835437722</v>
      </c>
      <c r="AC60">
        <f t="shared" si="2"/>
        <v>345.65004963087165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-29273.547443270232</v>
      </c>
      <c r="AI60">
        <f t="shared" si="25"/>
        <v>-29279.794278279929</v>
      </c>
      <c r="AJ60">
        <f t="shared" si="7"/>
        <v>67.464888723505567</v>
      </c>
      <c r="AK60">
        <f t="shared" si="22"/>
        <v>28.918045684806408</v>
      </c>
      <c r="AL60">
        <f t="shared" si="26"/>
        <v>-29183.411343871616</v>
      </c>
      <c r="AN60">
        <f t="shared" si="27"/>
        <v>0</v>
      </c>
      <c r="AO60">
        <f t="shared" si="27"/>
        <v>0</v>
      </c>
      <c r="AP60">
        <f t="shared" si="27"/>
        <v>-1.5342961155162285E-2</v>
      </c>
      <c r="AQ60">
        <f t="shared" si="27"/>
        <v>-71.899273888068663</v>
      </c>
      <c r="AR60">
        <f t="shared" si="27"/>
        <v>-71.914616849223819</v>
      </c>
      <c r="AS60">
        <f t="shared" si="27"/>
        <v>0.16570169780617197</v>
      </c>
      <c r="AT60">
        <f t="shared" si="27"/>
        <v>7.1026119776869318E-2</v>
      </c>
      <c r="AU60">
        <f t="shared" si="23"/>
        <v>-71.677889031640774</v>
      </c>
      <c r="AW60">
        <v>57</v>
      </c>
      <c r="AX60">
        <f>IF(Z60&gt;0, (R60*SUMPRODUCT(K60:$K$98, X60:$X$98)-K60*$AZ$3)/Z60, 0)</f>
        <v>1383.3006998513195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25</v>
      </c>
      <c r="R61">
        <f t="shared" si="0"/>
        <v>1000000</v>
      </c>
      <c r="S61">
        <f t="shared" si="1"/>
        <v>1294.9349617301039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345.65004963087165</v>
      </c>
      <c r="AC61">
        <f t="shared" si="2"/>
        <v>281.30820114179596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-30137.346012427482</v>
      </c>
      <c r="AI61">
        <f t="shared" si="25"/>
        <v>-30142.776945436774</v>
      </c>
      <c r="AJ61">
        <f t="shared" si="7"/>
        <v>64.341848489075687</v>
      </c>
      <c r="AK61">
        <f t="shared" si="22"/>
        <v>24.195503474161018</v>
      </c>
      <c r="AL61">
        <f t="shared" si="26"/>
        <v>-30054.239593473536</v>
      </c>
      <c r="AN61">
        <f t="shared" si="27"/>
        <v>0</v>
      </c>
      <c r="AO61">
        <f t="shared" si="27"/>
        <v>0</v>
      </c>
      <c r="AP61">
        <f t="shared" si="27"/>
        <v>-1.1909830290697719E-2</v>
      </c>
      <c r="AQ61">
        <f t="shared" si="27"/>
        <v>-66.090057786757711</v>
      </c>
      <c r="AR61">
        <f t="shared" si="27"/>
        <v>-66.101967617048402</v>
      </c>
      <c r="AS61">
        <f t="shared" si="27"/>
        <v>0.14109923557954682</v>
      </c>
      <c r="AT61">
        <f t="shared" si="27"/>
        <v>5.3059822259319003E-2</v>
      </c>
      <c r="AU61">
        <f t="shared" si="23"/>
        <v>-65.907808559209542</v>
      </c>
      <c r="AW61">
        <v>58</v>
      </c>
      <c r="AX61">
        <f>IF(Z61&gt;0, (R61*SUMPRODUCT(K61:$K$98, X61:$X$98)-K61*$AZ$3)/Z61, 0)</f>
        <v>1294.9349617301039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25</v>
      </c>
      <c r="R62">
        <f t="shared" si="0"/>
        <v>1000000</v>
      </c>
      <c r="S62">
        <f t="shared" si="1"/>
        <v>1199.5446302682201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281.30820114179596</v>
      </c>
      <c r="AC62">
        <f t="shared" si="2"/>
        <v>221.96584460413922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-30023.191318863599</v>
      </c>
      <c r="AI62">
        <f t="shared" si="25"/>
        <v>-30027.817362759826</v>
      </c>
      <c r="AJ62">
        <f t="shared" si="7"/>
        <v>59.342356537656741</v>
      </c>
      <c r="AK62">
        <f t="shared" si="22"/>
        <v>19.691574079925719</v>
      </c>
      <c r="AL62">
        <f t="shared" si="26"/>
        <v>-29948.783432142242</v>
      </c>
      <c r="AN62">
        <f t="shared" si="27"/>
        <v>0</v>
      </c>
      <c r="AO62">
        <f t="shared" si="27"/>
        <v>0</v>
      </c>
      <c r="AP62">
        <f t="shared" si="27"/>
        <v>-9.057802648261221E-3</v>
      </c>
      <c r="AQ62">
        <f t="shared" si="27"/>
        <v>-58.785465062077662</v>
      </c>
      <c r="AR62">
        <f t="shared" si="27"/>
        <v>-58.794522864725927</v>
      </c>
      <c r="AS62">
        <f t="shared" si="27"/>
        <v>0.11619244569626976</v>
      </c>
      <c r="AT62">
        <f t="shared" si="27"/>
        <v>3.8556139079241714E-2</v>
      </c>
      <c r="AU62">
        <f t="shared" si="23"/>
        <v>-58.639774279950409</v>
      </c>
      <c r="AW62">
        <v>59</v>
      </c>
      <c r="AX62">
        <f>IF(Z62&gt;0, (R62*SUMPRODUCT(K62:$K$98, X62:$X$98)-K62*$AZ$3)/Z62, 0)</f>
        <v>1199.5446302682201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25</v>
      </c>
      <c r="R63">
        <f t="shared" si="0"/>
        <v>1000000</v>
      </c>
      <c r="S63">
        <f t="shared" si="1"/>
        <v>1096.9258776118902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221.96584460413922</v>
      </c>
      <c r="AC63">
        <f t="shared" si="2"/>
        <v>169.20511280018741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-28937.421728252481</v>
      </c>
      <c r="AI63">
        <f t="shared" si="25"/>
        <v>-28941.278076166538</v>
      </c>
      <c r="AJ63">
        <f t="shared" si="7"/>
        <v>52.760731803951813</v>
      </c>
      <c r="AK63">
        <f t="shared" si="22"/>
        <v>15.537609122289746</v>
      </c>
      <c r="AL63">
        <f t="shared" si="26"/>
        <v>-28872.979735240297</v>
      </c>
      <c r="AN63">
        <f t="shared" si="27"/>
        <v>0</v>
      </c>
      <c r="AO63">
        <f t="shared" si="27"/>
        <v>0</v>
      </c>
      <c r="AP63">
        <f t="shared" si="27"/>
        <v>-6.7417289890471842E-3</v>
      </c>
      <c r="AQ63">
        <f t="shared" si="27"/>
        <v>-50.588862644491478</v>
      </c>
      <c r="AR63">
        <f t="shared" si="27"/>
        <v>-50.595604373480526</v>
      </c>
      <c r="AS63">
        <f t="shared" si="27"/>
        <v>9.2237153652394779E-2</v>
      </c>
      <c r="AT63">
        <f t="shared" si="27"/>
        <v>2.7163096321877526E-2</v>
      </c>
      <c r="AU63">
        <f t="shared" si="23"/>
        <v>-50.47620412350625</v>
      </c>
      <c r="AW63">
        <v>60</v>
      </c>
      <c r="AX63">
        <f>IF(Z63&gt;0, (R63*SUMPRODUCT(K63:$K$98, X63:$X$98)-K63*$AZ$3)/Z63, 0)</f>
        <v>1096.9258776118902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1000000</v>
      </c>
      <c r="S64">
        <f t="shared" si="1"/>
        <v>987.38321722181104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169.20511280018741</v>
      </c>
      <c r="AC64">
        <f t="shared" si="2"/>
        <v>123.99547627902254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-27131.486918192211</v>
      </c>
      <c r="AI64">
        <f t="shared" si="25"/>
        <v>-27134.626415454175</v>
      </c>
      <c r="AJ64">
        <f t="shared" si="7"/>
        <v>45.209636521164867</v>
      </c>
      <c r="AK64">
        <f t="shared" si="22"/>
        <v>11.84435789601312</v>
      </c>
      <c r="AL64">
        <f t="shared" si="26"/>
        <v>-27077.572421036995</v>
      </c>
      <c r="AN64">
        <f t="shared" si="27"/>
        <v>0</v>
      </c>
      <c r="AO64">
        <f t="shared" si="27"/>
        <v>0</v>
      </c>
      <c r="AP64">
        <f t="shared" si="27"/>
        <v>-4.9004636024118451E-3</v>
      </c>
      <c r="AQ64">
        <f t="shared" si="27"/>
        <v>-42.349730873408781</v>
      </c>
      <c r="AR64">
        <f t="shared" si="27"/>
        <v>-42.354631337011199</v>
      </c>
      <c r="AS64">
        <f t="shared" si="27"/>
        <v>7.0568043149606241E-2</v>
      </c>
      <c r="AT64">
        <f t="shared" si="27"/>
        <v>1.8487942469830262E-2</v>
      </c>
      <c r="AU64">
        <f t="shared" si="23"/>
        <v>-42.26557535139176</v>
      </c>
      <c r="AW64">
        <v>61</v>
      </c>
      <c r="AX64">
        <f>IF(Z64&gt;0, (R64*SUMPRODUCT(K64:$K$98, X64:$X$98)-K64*$AZ$3)/Z64, 0)</f>
        <v>987.38321722181104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25</v>
      </c>
      <c r="R65">
        <f t="shared" si="0"/>
        <v>1000000</v>
      </c>
      <c r="S65">
        <f t="shared" si="1"/>
        <v>866.93993290393564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123.99547627902254</v>
      </c>
      <c r="AC65">
        <f t="shared" si="2"/>
        <v>86.448625872869627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-24607.118584249369</v>
      </c>
      <c r="AI65">
        <f t="shared" si="25"/>
        <v>-24609.611508574104</v>
      </c>
      <c r="AJ65">
        <f t="shared" si="7"/>
        <v>37.546850406152913</v>
      </c>
      <c r="AK65">
        <f t="shared" si="22"/>
        <v>8.6796833395315787</v>
      </c>
      <c r="AL65">
        <f t="shared" si="26"/>
        <v>-24563.384974828419</v>
      </c>
      <c r="AN65">
        <f t="shared" si="27"/>
        <v>0</v>
      </c>
      <c r="AO65">
        <f t="shared" si="27"/>
        <v>0</v>
      </c>
      <c r="AP65">
        <f t="shared" si="27"/>
        <v>-3.4743065238022246E-3</v>
      </c>
      <c r="AQ65">
        <f t="shared" si="27"/>
        <v>-34.29413070461554</v>
      </c>
      <c r="AR65">
        <f t="shared" si="27"/>
        <v>-34.297605011139339</v>
      </c>
      <c r="AS65">
        <f t="shared" si="27"/>
        <v>5.2327808758537507E-2</v>
      </c>
      <c r="AT65">
        <f t="shared" si="27"/>
        <v>1.2096588794069486E-2</v>
      </c>
      <c r="AU65">
        <f t="shared" si="23"/>
        <v>-34.233180613586732</v>
      </c>
      <c r="AW65">
        <v>62</v>
      </c>
      <c r="AX65">
        <f>IF(Z65&gt;0, (R65*SUMPRODUCT(K65:$K$98, X65:$X$98)-K65*$AZ$3)/Z65, 0)</f>
        <v>866.93993290393564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1000000</v>
      </c>
      <c r="S66">
        <f t="shared" si="1"/>
        <v>732.43458137487698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86.448625872869627</v>
      </c>
      <c r="AC66">
        <f t="shared" si="2"/>
        <v>56.442781299732552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-21657.929428077354</v>
      </c>
      <c r="AI66">
        <f t="shared" si="25"/>
        <v>-21659.855974923143</v>
      </c>
      <c r="AJ66">
        <f t="shared" si="7"/>
        <v>30.005844573137075</v>
      </c>
      <c r="AK66">
        <f t="shared" si="22"/>
        <v>6.0514038111008741</v>
      </c>
      <c r="AL66">
        <f t="shared" si="26"/>
        <v>-21623.798726538906</v>
      </c>
      <c r="AN66">
        <f t="shared" si="27"/>
        <v>0</v>
      </c>
      <c r="AO66">
        <f t="shared" si="27"/>
        <v>0</v>
      </c>
      <c r="AP66">
        <f t="shared" si="27"/>
        <v>-2.3972900765551995E-3</v>
      </c>
      <c r="AQ66">
        <f t="shared" si="27"/>
        <v>-26.949949029370661</v>
      </c>
      <c r="AR66">
        <f t="shared" si="27"/>
        <v>-26.952346319447219</v>
      </c>
      <c r="AS66">
        <f t="shared" si="27"/>
        <v>3.7337640447794619E-2</v>
      </c>
      <c r="AT66">
        <f t="shared" si="27"/>
        <v>7.5300376615820156E-3</v>
      </c>
      <c r="AU66">
        <f t="shared" si="23"/>
        <v>-26.907478641337843</v>
      </c>
      <c r="AW66">
        <v>63</v>
      </c>
      <c r="AX66">
        <f>IF(Z66&gt;0, (R66*SUMPRODUCT(K66:$K$98, X66:$X$98)-K66*$AZ$3)/Z66, 0)</f>
        <v>732.43458137487698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25</v>
      </c>
      <c r="R67">
        <f t="shared" ref="R67:R89" si="28">$C$6</f>
        <v>1000000</v>
      </c>
      <c r="S67">
        <f t="shared" ref="S67:S89" si="29">AX67</f>
        <v>576.29348591181736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56.442781299732552</v>
      </c>
      <c r="AC67">
        <f t="shared" ref="AC67:AC89" si="30">S67*Z67</f>
        <v>33.32165917346768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-1.4455160429562124</v>
      </c>
      <c r="AH67">
        <f t="shared" ref="AH67:AH89" si="33">-X67*R67</f>
        <v>-18470.613374928747</v>
      </c>
      <c r="AI67">
        <f t="shared" ref="AI67:AI89" si="34">SUM(AE67:AH67)</f>
        <v>-18472.058890971704</v>
      </c>
      <c r="AJ67">
        <f t="shared" ref="AJ67:AJ89" si="35">AB67-AC67</f>
        <v>23.121122126264872</v>
      </c>
      <c r="AK67">
        <f t="shared" si="22"/>
        <v>3.950994690981279</v>
      </c>
      <c r="AL67">
        <f t="shared" si="26"/>
        <v>-18444.986774154459</v>
      </c>
      <c r="AN67">
        <f t="shared" ref="AN67:AT89" si="36">AE67*$K67</f>
        <v>0</v>
      </c>
      <c r="AO67">
        <f t="shared" si="36"/>
        <v>0</v>
      </c>
      <c r="AP67">
        <f t="shared" si="36"/>
        <v>-1.6060013545820772E-3</v>
      </c>
      <c r="AQ67">
        <f t="shared" si="36"/>
        <v>-20.521273523490031</v>
      </c>
      <c r="AR67">
        <f t="shared" si="36"/>
        <v>-20.522879524844615</v>
      </c>
      <c r="AS67">
        <f t="shared" si="36"/>
        <v>2.5688095012975129E-2</v>
      </c>
      <c r="AT67">
        <f t="shared" si="36"/>
        <v>4.3896453841396361E-3</v>
      </c>
      <c r="AU67">
        <f t="shared" si="23"/>
        <v>-20.492801784447501</v>
      </c>
      <c r="AW67">
        <v>64</v>
      </c>
      <c r="AX67">
        <f>IF(Z67&gt;0, (R67*SUMPRODUCT(K67:$K$98, X67:$X$98)-K67*$AZ$3)/Z67, 0)</f>
        <v>576.29348591181736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25</v>
      </c>
      <c r="R68">
        <f t="shared" si="28"/>
        <v>1000000</v>
      </c>
      <c r="S68">
        <f t="shared" si="29"/>
        <v>385.62275438112863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33.32165917346768</v>
      </c>
      <c r="AC68">
        <f t="shared" si="30"/>
        <v>16.218981099179235</v>
      </c>
      <c r="AE68">
        <f t="shared" si="31"/>
        <v>0</v>
      </c>
      <c r="AF68">
        <f t="shared" si="32"/>
        <v>0</v>
      </c>
      <c r="AG68">
        <f t="shared" si="32"/>
        <v>-1.0514797762134436</v>
      </c>
      <c r="AH68">
        <f t="shared" si="33"/>
        <v>-15183.244252528257</v>
      </c>
      <c r="AI68">
        <f t="shared" si="34"/>
        <v>-15184.29573230447</v>
      </c>
      <c r="AJ68">
        <f t="shared" si="35"/>
        <v>17.102678074288445</v>
      </c>
      <c r="AK68">
        <f t="shared" si="22"/>
        <v>2.3325161421427376</v>
      </c>
      <c r="AL68">
        <f t="shared" si="26"/>
        <v>-15164.860538088038</v>
      </c>
      <c r="AN68">
        <f t="shared" si="36"/>
        <v>0</v>
      </c>
      <c r="AO68">
        <f t="shared" si="36"/>
        <v>0</v>
      </c>
      <c r="AP68">
        <f t="shared" si="36"/>
        <v>-1.0430518377497245E-3</v>
      </c>
      <c r="AQ68">
        <f t="shared" si="36"/>
        <v>-15.061545812734444</v>
      </c>
      <c r="AR68">
        <f t="shared" si="36"/>
        <v>-15.062588864572193</v>
      </c>
      <c r="AS68">
        <f t="shared" si="36"/>
        <v>1.696559477355776E-2</v>
      </c>
      <c r="AT68">
        <f t="shared" si="36"/>
        <v>2.3138202975280147E-3</v>
      </c>
      <c r="AU68">
        <f t="shared" si="23"/>
        <v>-15.043309449501107</v>
      </c>
      <c r="AW68">
        <v>65</v>
      </c>
      <c r="AX68">
        <f>IF(Z68&gt;0, (R68*SUMPRODUCT(K68:$K$98, X68:$X$98)-K68*$AZ$3)/Z68, 0)</f>
        <v>385.62275438112863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1000000</v>
      </c>
      <c r="S69">
        <f t="shared" si="29"/>
        <v>142.28217643456523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16.218981099179235</v>
      </c>
      <c r="AC69">
        <f t="shared" si="30"/>
        <v>4.2097526518033597</v>
      </c>
      <c r="AE69">
        <f t="shared" si="31"/>
        <v>0</v>
      </c>
      <c r="AF69">
        <f t="shared" si="32"/>
        <v>0</v>
      </c>
      <c r="AG69">
        <f t="shared" si="32"/>
        <v>-0.73968376737254249</v>
      </c>
      <c r="AH69">
        <f t="shared" si="33"/>
        <v>-12051.248443150667</v>
      </c>
      <c r="AI69">
        <f t="shared" si="34"/>
        <v>-12051.988126918041</v>
      </c>
      <c r="AJ69">
        <f t="shared" si="35"/>
        <v>12.009228447375875</v>
      </c>
      <c r="AK69">
        <f t="shared" si="22"/>
        <v>1.1353286769425466</v>
      </c>
      <c r="AL69">
        <f t="shared" si="26"/>
        <v>-12038.843569793722</v>
      </c>
      <c r="AN69">
        <f t="shared" si="36"/>
        <v>0</v>
      </c>
      <c r="AO69">
        <f t="shared" si="36"/>
        <v>0</v>
      </c>
      <c r="AP69">
        <f t="shared" si="36"/>
        <v>-6.5513836714174679E-4</v>
      </c>
      <c r="AQ69">
        <f t="shared" si="36"/>
        <v>-10.67379814905253</v>
      </c>
      <c r="AR69">
        <f t="shared" si="36"/>
        <v>-10.674453287419672</v>
      </c>
      <c r="AS69">
        <f t="shared" si="36"/>
        <v>1.0636581012982359E-2</v>
      </c>
      <c r="AT69">
        <f t="shared" si="36"/>
        <v>1.0055613065883672E-3</v>
      </c>
      <c r="AU69">
        <f t="shared" si="23"/>
        <v>-10.662811145100102</v>
      </c>
      <c r="AW69">
        <v>66</v>
      </c>
      <c r="AX69">
        <f>IF(Z69&gt;0, (R69*SUMPRODUCT(K69:$K$98, X69:$X$98)-K69*$AZ$3)/Z69, 0)</f>
        <v>142.28217643456523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1000000</v>
      </c>
      <c r="S70">
        <f t="shared" si="29"/>
        <v>-186.00126481727827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4.2097526518033597</v>
      </c>
      <c r="AC70">
        <f t="shared" si="30"/>
        <v>-3.7387621353218776</v>
      </c>
      <c r="AE70">
        <f t="shared" si="31"/>
        <v>0</v>
      </c>
      <c r="AF70">
        <f t="shared" si="32"/>
        <v>0</v>
      </c>
      <c r="AG70">
        <f t="shared" si="32"/>
        <v>-0.50251837521034048</v>
      </c>
      <c r="AH70">
        <f t="shared" si="33"/>
        <v>-9190.7421795390655</v>
      </c>
      <c r="AI70">
        <f t="shared" si="34"/>
        <v>-9191.2446979142751</v>
      </c>
      <c r="AJ70">
        <f t="shared" si="35"/>
        <v>7.9485147871252373</v>
      </c>
      <c r="AK70">
        <f t="shared" si="22"/>
        <v>0.29468268562623523</v>
      </c>
      <c r="AL70">
        <f t="shared" si="26"/>
        <v>-9183.0015004415236</v>
      </c>
      <c r="AN70">
        <f t="shared" si="36"/>
        <v>0</v>
      </c>
      <c r="AO70">
        <f t="shared" si="36"/>
        <v>0</v>
      </c>
      <c r="AP70">
        <f t="shared" si="36"/>
        <v>-3.9739360144241227E-4</v>
      </c>
      <c r="AQ70">
        <f t="shared" si="36"/>
        <v>-7.2680767805295554</v>
      </c>
      <c r="AR70">
        <f t="shared" si="36"/>
        <v>-7.2684741741309979</v>
      </c>
      <c r="AS70">
        <f t="shared" si="36"/>
        <v>6.2857182407545318E-3</v>
      </c>
      <c r="AT70">
        <f t="shared" si="36"/>
        <v>2.3303628185678747E-4</v>
      </c>
      <c r="AU70">
        <f t="shared" si="23"/>
        <v>-7.2619554196083866</v>
      </c>
      <c r="AW70">
        <v>67</v>
      </c>
      <c r="AX70">
        <f>IF(Z70&gt;0, (R70*SUMPRODUCT(K70:$K$98, X70:$X$98)-K70*$AZ$3)/Z70, 0)</f>
        <v>-186.00126481727827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1000000</v>
      </c>
      <c r="S71">
        <f t="shared" si="29"/>
        <v>-650.5304670521565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-3.7387621353218776</v>
      </c>
      <c r="AC71">
        <f t="shared" si="30"/>
        <v>-8.5735501998449166</v>
      </c>
      <c r="AE71">
        <f t="shared" si="31"/>
        <v>0</v>
      </c>
      <c r="AF71">
        <f t="shared" si="32"/>
        <v>0</v>
      </c>
      <c r="AG71">
        <f t="shared" si="32"/>
        <v>-0.32948303861522021</v>
      </c>
      <c r="AH71">
        <f t="shared" si="33"/>
        <v>-6720.4061137206736</v>
      </c>
      <c r="AI71">
        <f t="shared" si="34"/>
        <v>-6720.7355967592885</v>
      </c>
      <c r="AJ71">
        <f t="shared" si="35"/>
        <v>4.834788064523039</v>
      </c>
      <c r="AK71">
        <f t="shared" si="22"/>
        <v>-0.26171334947253144</v>
      </c>
      <c r="AL71">
        <f t="shared" si="26"/>
        <v>-6716.1625220442374</v>
      </c>
      <c r="AN71">
        <f t="shared" si="36"/>
        <v>0</v>
      </c>
      <c r="AO71">
        <f t="shared" si="36"/>
        <v>0</v>
      </c>
      <c r="AP71">
        <f t="shared" si="36"/>
        <v>-2.3263977176294113E-4</v>
      </c>
      <c r="AQ71">
        <f t="shared" si="36"/>
        <v>-4.7451114661962155</v>
      </c>
      <c r="AR71">
        <f t="shared" si="36"/>
        <v>-4.7453441059679777</v>
      </c>
      <c r="AS71">
        <f t="shared" si="36"/>
        <v>3.4137235002447684E-3</v>
      </c>
      <c r="AT71">
        <f t="shared" si="36"/>
        <v>-1.8478928124645514E-4</v>
      </c>
      <c r="AU71">
        <f t="shared" si="23"/>
        <v>-4.7421151717489787</v>
      </c>
      <c r="AW71">
        <v>68</v>
      </c>
      <c r="AX71">
        <f>IF(Z71&gt;0, (R71*SUMPRODUCT(K71:$K$98, X71:$X$98)-K71*$AZ$3)/Z71, 0)</f>
        <v>-650.5304670521565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1000000</v>
      </c>
      <c r="S72">
        <f t="shared" si="29"/>
        <v>-1339.4627886109431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-8.5735501998449166</v>
      </c>
      <c r="AC72">
        <f t="shared" si="30"/>
        <v>-11.146082455321034</v>
      </c>
      <c r="AE72">
        <f t="shared" si="31"/>
        <v>0</v>
      </c>
      <c r="AF72">
        <f t="shared" si="32"/>
        <v>0</v>
      </c>
      <c r="AG72">
        <f t="shared" si="32"/>
        <v>-0.20803270068591836</v>
      </c>
      <c r="AH72">
        <f t="shared" si="33"/>
        <v>-4726.2203017259872</v>
      </c>
      <c r="AI72">
        <f t="shared" si="34"/>
        <v>-4726.4283344266732</v>
      </c>
      <c r="AJ72">
        <f t="shared" si="35"/>
        <v>2.5725322554761174</v>
      </c>
      <c r="AK72">
        <f t="shared" ref="AK72:AK89" si="49">G72*SUM(AB72:AB72, AE72:AF72)</f>
        <v>-0.60014851398914426</v>
      </c>
      <c r="AL72">
        <f t="shared" si="26"/>
        <v>-4724.4559506851865</v>
      </c>
      <c r="AN72">
        <f t="shared" si="36"/>
        <v>0</v>
      </c>
      <c r="AO72">
        <f t="shared" si="36"/>
        <v>0</v>
      </c>
      <c r="AP72">
        <f t="shared" si="36"/>
        <v>-1.3114884947114546E-4</v>
      </c>
      <c r="AQ72">
        <f t="shared" si="36"/>
        <v>-2.9795236656296011</v>
      </c>
      <c r="AR72">
        <f t="shared" si="36"/>
        <v>-2.9796548144790727</v>
      </c>
      <c r="AS72">
        <f t="shared" si="36"/>
        <v>1.6217865961490208E-3</v>
      </c>
      <c r="AT72">
        <f t="shared" si="36"/>
        <v>-3.7834814844963299E-4</v>
      </c>
      <c r="AU72">
        <f t="shared" si="23"/>
        <v>-2.9784113760313731</v>
      </c>
      <c r="AW72">
        <v>69</v>
      </c>
      <c r="AX72">
        <f>IF(Z72&gt;0, (R72*SUMPRODUCT(K72:$K$98, X72:$X$98)-K72*$AZ$3)/Z72, 0)</f>
        <v>-1339.4627886109431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1000000</v>
      </c>
      <c r="S73">
        <f t="shared" si="29"/>
        <v>-2413.7537108402144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-11.146082455321034</v>
      </c>
      <c r="AC73">
        <f t="shared" si="30"/>
        <v>-12.185803254236262</v>
      </c>
      <c r="AE73">
        <f t="shared" si="31"/>
        <v>0</v>
      </c>
      <c r="AF73">
        <f t="shared" si="32"/>
        <v>0</v>
      </c>
      <c r="AG73">
        <f t="shared" si="32"/>
        <v>-0.12621216488978956</v>
      </c>
      <c r="AH73">
        <f t="shared" si="33"/>
        <v>-3189.6083515707846</v>
      </c>
      <c r="AI73">
        <f t="shared" si="34"/>
        <v>-3189.7345637356743</v>
      </c>
      <c r="AJ73">
        <f t="shared" si="35"/>
        <v>1.0397207989152282</v>
      </c>
      <c r="AK73">
        <f t="shared" si="49"/>
        <v>-0.78022577187247244</v>
      </c>
      <c r="AL73">
        <f t="shared" si="26"/>
        <v>-3189.4750687086316</v>
      </c>
      <c r="AN73">
        <f t="shared" si="36"/>
        <v>0</v>
      </c>
      <c r="AO73">
        <f t="shared" si="36"/>
        <v>0</v>
      </c>
      <c r="AP73">
        <f t="shared" si="36"/>
        <v>-7.1042145915306451E-5</v>
      </c>
      <c r="AQ73">
        <f t="shared" si="36"/>
        <v>-1.7953627696889558</v>
      </c>
      <c r="AR73">
        <f t="shared" si="36"/>
        <v>-1.7954338118348709</v>
      </c>
      <c r="AS73">
        <f t="shared" si="36"/>
        <v>5.8523674617429969E-4</v>
      </c>
      <c r="AT73">
        <f t="shared" si="36"/>
        <v>-4.3917250908934321E-4</v>
      </c>
      <c r="AU73">
        <f t="shared" si="23"/>
        <v>-1.7952877475977862</v>
      </c>
      <c r="AW73">
        <v>70</v>
      </c>
      <c r="AX73">
        <f>IF(Z73&gt;0, (R73*SUMPRODUCT(K73:$K$98, X73:$X$98)-K73*$AZ$3)/Z73, 0)</f>
        <v>-2413.7537108402144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1000000</v>
      </c>
      <c r="S74">
        <f t="shared" si="29"/>
        <v>-4170.845883606733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-12.185803254236262</v>
      </c>
      <c r="AC74">
        <f t="shared" si="30"/>
        <v>-12.249199178644528</v>
      </c>
      <c r="AE74">
        <f t="shared" si="31"/>
        <v>0</v>
      </c>
      <c r="AF74">
        <f t="shared" si="32"/>
        <v>0</v>
      </c>
      <c r="AG74">
        <f t="shared" si="32"/>
        <v>-7.3421552368964846E-2</v>
      </c>
      <c r="AH74">
        <f t="shared" si="33"/>
        <v>-2061.1396348770727</v>
      </c>
      <c r="AI74">
        <f t="shared" si="34"/>
        <v>-2061.2130564294416</v>
      </c>
      <c r="AJ74">
        <f t="shared" si="35"/>
        <v>6.3395924408265358E-2</v>
      </c>
      <c r="AK74">
        <f t="shared" si="49"/>
        <v>-0.85300622779653845</v>
      </c>
      <c r="AL74">
        <f t="shared" si="26"/>
        <v>-2062.0026667328298</v>
      </c>
      <c r="AN74">
        <f t="shared" si="36"/>
        <v>0</v>
      </c>
      <c r="AO74">
        <f t="shared" si="36"/>
        <v>0</v>
      </c>
      <c r="AP74">
        <f t="shared" si="36"/>
        <v>-3.6899492677943107E-5</v>
      </c>
      <c r="AQ74">
        <f t="shared" si="36"/>
        <v>-1.0358675948877538</v>
      </c>
      <c r="AR74">
        <f t="shared" si="36"/>
        <v>-1.0359044943804316</v>
      </c>
      <c r="AS74">
        <f t="shared" si="36"/>
        <v>3.1860909678927336E-5</v>
      </c>
      <c r="AT74">
        <f t="shared" si="36"/>
        <v>-4.2869560832280732E-4</v>
      </c>
      <c r="AU74">
        <f t="shared" si="23"/>
        <v>-1.0363013290790755</v>
      </c>
      <c r="AW74">
        <v>71</v>
      </c>
      <c r="AX74">
        <f>IF(Z74&gt;0, (R74*SUMPRODUCT(K74:$K$98, X74:$X$98)-K74*$AZ$3)/Z74, 0)</f>
        <v>-4170.845883606733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1000000</v>
      </c>
      <c r="S75">
        <f t="shared" si="29"/>
        <v>-7180.3335643109522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-12.249199178644528</v>
      </c>
      <c r="AC75">
        <f t="shared" si="30"/>
        <v>-11.738667804531666</v>
      </c>
      <c r="AE75">
        <f t="shared" si="31"/>
        <v>0</v>
      </c>
      <c r="AF75">
        <f t="shared" si="32"/>
        <v>0</v>
      </c>
      <c r="AG75">
        <f t="shared" si="32"/>
        <v>-4.0870900005528316E-2</v>
      </c>
      <c r="AH75">
        <f t="shared" si="33"/>
        <v>-1272.6574735898753</v>
      </c>
      <c r="AI75">
        <f t="shared" si="34"/>
        <v>-1272.6983444898808</v>
      </c>
      <c r="AJ75">
        <f t="shared" si="35"/>
        <v>-0.51053137411286187</v>
      </c>
      <c r="AK75">
        <f t="shared" si="49"/>
        <v>-0.85744394250511702</v>
      </c>
      <c r="AL75">
        <f t="shared" si="26"/>
        <v>-1274.0663198064988</v>
      </c>
      <c r="AN75">
        <f t="shared" si="36"/>
        <v>0</v>
      </c>
      <c r="AO75">
        <f t="shared" si="36"/>
        <v>0</v>
      </c>
      <c r="AP75">
        <f t="shared" si="36"/>
        <v>-1.8339733104284339E-5</v>
      </c>
      <c r="AQ75">
        <f t="shared" si="36"/>
        <v>-0.57107130979875764</v>
      </c>
      <c r="AR75">
        <f t="shared" si="36"/>
        <v>-0.57108964953186192</v>
      </c>
      <c r="AS75">
        <f t="shared" si="36"/>
        <v>-2.2908742262409091E-4</v>
      </c>
      <c r="AT75">
        <f t="shared" si="36"/>
        <v>-3.8475524285743948E-4</v>
      </c>
      <c r="AU75">
        <f t="shared" si="23"/>
        <v>-0.5717034921973434</v>
      </c>
      <c r="AW75">
        <v>72</v>
      </c>
      <c r="AX75">
        <f>IF(Z75&gt;0, (R75*SUMPRODUCT(K75:$K$98, X75:$X$98)-K75*$AZ$3)/Z75, 0)</f>
        <v>-7180.3335643109522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1000000</v>
      </c>
      <c r="S76">
        <f t="shared" si="29"/>
        <v>-12578.79137084646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-11.738667804531666</v>
      </c>
      <c r="AC76">
        <f t="shared" si="30"/>
        <v>-10.9290257491513</v>
      </c>
      <c r="AE76">
        <f t="shared" si="31"/>
        <v>0</v>
      </c>
      <c r="AF76">
        <f t="shared" si="32"/>
        <v>0</v>
      </c>
      <c r="AG76">
        <f t="shared" si="32"/>
        <v>-2.1721136448930263E-2</v>
      </c>
      <c r="AH76">
        <f t="shared" si="33"/>
        <v>-749.64218226171079</v>
      </c>
      <c r="AI76">
        <f t="shared" si="34"/>
        <v>-749.66390339815973</v>
      </c>
      <c r="AJ76">
        <f t="shared" si="35"/>
        <v>-0.80964205538036538</v>
      </c>
      <c r="AK76">
        <f t="shared" si="49"/>
        <v>-0.82170674631721663</v>
      </c>
      <c r="AL76">
        <f t="shared" si="26"/>
        <v>-751.29525219985726</v>
      </c>
      <c r="AN76">
        <f t="shared" si="36"/>
        <v>0</v>
      </c>
      <c r="AO76">
        <f t="shared" si="36"/>
        <v>0</v>
      </c>
      <c r="AP76">
        <f t="shared" si="36"/>
        <v>-8.7024859536203401E-6</v>
      </c>
      <c r="AQ76">
        <f t="shared" si="36"/>
        <v>-0.3003411251852397</v>
      </c>
      <c r="AR76">
        <f t="shared" si="36"/>
        <v>-0.30034982767119334</v>
      </c>
      <c r="AS76">
        <f t="shared" si="36"/>
        <v>-3.2437983302457143E-4</v>
      </c>
      <c r="AT76">
        <f t="shared" si="36"/>
        <v>-3.292135029229938E-4</v>
      </c>
      <c r="AU76">
        <f t="shared" si="23"/>
        <v>-0.30100342100714089</v>
      </c>
      <c r="AW76">
        <v>73</v>
      </c>
      <c r="AX76">
        <f>IF(Z76&gt;0, (R76*SUMPRODUCT(K76:$K$98, X76:$X$98)-K76*$AZ$3)/Z76, 0)</f>
        <v>-12578.79137084646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1000000</v>
      </c>
      <c r="S77">
        <f t="shared" si="29"/>
        <v>-22734.987830577229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-10.9290257491513</v>
      </c>
      <c r="AC77">
        <f t="shared" si="30"/>
        <v>-9.9965870839980386</v>
      </c>
      <c r="AE77">
        <f t="shared" si="31"/>
        <v>0</v>
      </c>
      <c r="AF77">
        <f t="shared" si="32"/>
        <v>0</v>
      </c>
      <c r="AG77">
        <f t="shared" si="32"/>
        <v>-1.0992514223554163E-2</v>
      </c>
      <c r="AH77">
        <f t="shared" si="33"/>
        <v>-420.45643443547192</v>
      </c>
      <c r="AI77">
        <f t="shared" si="34"/>
        <v>-420.46742694969549</v>
      </c>
      <c r="AJ77">
        <f t="shared" si="35"/>
        <v>-0.93243866515326168</v>
      </c>
      <c r="AK77">
        <f t="shared" si="49"/>
        <v>-0.7650318024405911</v>
      </c>
      <c r="AL77">
        <f t="shared" si="26"/>
        <v>-422.16489741728935</v>
      </c>
      <c r="AN77">
        <f t="shared" si="36"/>
        <v>0</v>
      </c>
      <c r="AO77">
        <f t="shared" si="36"/>
        <v>0</v>
      </c>
      <c r="AP77">
        <f t="shared" si="36"/>
        <v>-3.9322380452185888E-6</v>
      </c>
      <c r="AQ77">
        <f t="shared" si="36"/>
        <v>-0.15040551726568993</v>
      </c>
      <c r="AR77">
        <f t="shared" si="36"/>
        <v>-0.15040944950373514</v>
      </c>
      <c r="AS77">
        <f t="shared" si="36"/>
        <v>-3.3355160788347789E-4</v>
      </c>
      <c r="AT77">
        <f t="shared" si="36"/>
        <v>-2.7366688804578019E-4</v>
      </c>
      <c r="AU77">
        <f t="shared" si="23"/>
        <v>-0.1510166679996644</v>
      </c>
      <c r="AW77">
        <v>74</v>
      </c>
      <c r="AX77">
        <f>IF(Z77&gt;0, (R77*SUMPRODUCT(K77:$K$98, X77:$X$98)-K77*$AZ$3)/Z77, 0)</f>
        <v>-22734.987830577229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1000000</v>
      </c>
      <c r="S78">
        <f t="shared" si="29"/>
        <v>-42803.461236920972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-9.9965870839980386</v>
      </c>
      <c r="AC78">
        <f t="shared" si="30"/>
        <v>-9.0462963598900679</v>
      </c>
      <c r="AE78">
        <f t="shared" si="31"/>
        <v>0</v>
      </c>
      <c r="AF78">
        <f t="shared" si="32"/>
        <v>0</v>
      </c>
      <c r="AG78">
        <f t="shared" si="32"/>
        <v>-5.2836243252724424E-3</v>
      </c>
      <c r="AH78">
        <f t="shared" si="33"/>
        <v>-223.95859024184713</v>
      </c>
      <c r="AI78">
        <f t="shared" si="34"/>
        <v>-223.96387386617241</v>
      </c>
      <c r="AJ78">
        <f t="shared" si="35"/>
        <v>-0.95029072410797077</v>
      </c>
      <c r="AK78">
        <f t="shared" si="49"/>
        <v>-0.69976109587986279</v>
      </c>
      <c r="AL78">
        <f t="shared" si="26"/>
        <v>-225.61392568616023</v>
      </c>
      <c r="AN78">
        <f t="shared" si="36"/>
        <v>0</v>
      </c>
      <c r="AO78">
        <f t="shared" si="36"/>
        <v>0</v>
      </c>
      <c r="AP78">
        <f t="shared" si="36"/>
        <v>-1.6875500913905055E-6</v>
      </c>
      <c r="AQ78">
        <f t="shared" si="36"/>
        <v>-7.1530698657465572E-2</v>
      </c>
      <c r="AR78">
        <f t="shared" si="36"/>
        <v>-7.1532386207556961E-2</v>
      </c>
      <c r="AS78">
        <f t="shared" si="36"/>
        <v>-3.0351574971849749E-4</v>
      </c>
      <c r="AT78">
        <f t="shared" si="36"/>
        <v>-2.2349846026244351E-4</v>
      </c>
      <c r="AU78">
        <f t="shared" si="23"/>
        <v>-7.2059400417537903E-2</v>
      </c>
      <c r="AW78">
        <v>75</v>
      </c>
      <c r="AX78">
        <f>IF(Z78&gt;0, (R78*SUMPRODUCT(K78:$K$98, X78:$X$98)-K78*$AZ$3)/Z78, 0)</f>
        <v>-42803.461236920972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1000000</v>
      </c>
      <c r="S79">
        <f t="shared" si="29"/>
        <v>-84532.258611951678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-9.0462963598900679</v>
      </c>
      <c r="AC79">
        <f t="shared" si="30"/>
        <v>-8.1350625573210493</v>
      </c>
      <c r="AE79">
        <f t="shared" si="31"/>
        <v>0</v>
      </c>
      <c r="AF79">
        <f t="shared" si="32"/>
        <v>0</v>
      </c>
      <c r="AG79">
        <f t="shared" si="32"/>
        <v>-2.4059047666836106E-3</v>
      </c>
      <c r="AH79">
        <f t="shared" si="33"/>
        <v>-112.99533261344429</v>
      </c>
      <c r="AI79">
        <f t="shared" si="34"/>
        <v>-112.99773851821098</v>
      </c>
      <c r="AJ79">
        <f t="shared" si="35"/>
        <v>-0.91123380256901854</v>
      </c>
      <c r="AK79">
        <f t="shared" si="49"/>
        <v>-0.63324074519230478</v>
      </c>
      <c r="AL79">
        <f t="shared" si="26"/>
        <v>-114.54221306597231</v>
      </c>
      <c r="AN79">
        <f t="shared" si="36"/>
        <v>0</v>
      </c>
      <c r="AO79">
        <f t="shared" si="36"/>
        <v>0</v>
      </c>
      <c r="AP79">
        <f t="shared" si="36"/>
        <v>-6.8609641773493577E-7</v>
      </c>
      <c r="AQ79">
        <f t="shared" si="36"/>
        <v>-3.2223092950481161E-2</v>
      </c>
      <c r="AR79">
        <f t="shared" si="36"/>
        <v>-3.2223779046898902E-2</v>
      </c>
      <c r="AS79">
        <f t="shared" si="36"/>
        <v>-2.5985826883886948E-4</v>
      </c>
      <c r="AT79">
        <f t="shared" si="36"/>
        <v>-1.8058246230548988E-4</v>
      </c>
      <c r="AU79">
        <f t="shared" si="23"/>
        <v>-3.2664219778043256E-2</v>
      </c>
      <c r="AW79">
        <v>76</v>
      </c>
      <c r="AX79">
        <f>IF(Z79&gt;0, (R79*SUMPRODUCT(K79:$K$98, X79:$X$98)-K79*$AZ$3)/Z79, 0)</f>
        <v>-84532.258611951678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1000000</v>
      </c>
      <c r="S80">
        <f t="shared" si="29"/>
        <v>-177826.82848805047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-8.1350625573210493</v>
      </c>
      <c r="AC80">
        <f t="shared" si="30"/>
        <v>-7.2898173456050266</v>
      </c>
      <c r="AE80">
        <f t="shared" si="31"/>
        <v>0</v>
      </c>
      <c r="AF80">
        <f t="shared" si="32"/>
        <v>0</v>
      </c>
      <c r="AG80">
        <f t="shared" si="32"/>
        <v>-1.0248477982183217E-3</v>
      </c>
      <c r="AH80">
        <f t="shared" si="33"/>
        <v>-54.279916831938117</v>
      </c>
      <c r="AI80">
        <f t="shared" si="34"/>
        <v>-54.280941679736337</v>
      </c>
      <c r="AJ80">
        <f t="shared" si="35"/>
        <v>-0.84524521171602274</v>
      </c>
      <c r="AK80">
        <f t="shared" si="49"/>
        <v>-0.56945437901247353</v>
      </c>
      <c r="AL80">
        <f t="shared" si="26"/>
        <v>-55.69564127046484</v>
      </c>
      <c r="AN80">
        <f t="shared" si="36"/>
        <v>0</v>
      </c>
      <c r="AO80">
        <f t="shared" si="36"/>
        <v>0</v>
      </c>
      <c r="AP80">
        <f t="shared" si="36"/>
        <v>-2.6094445276668177E-7</v>
      </c>
      <c r="AQ80">
        <f t="shared" si="36"/>
        <v>-1.3820630944960811E-2</v>
      </c>
      <c r="AR80">
        <f t="shared" si="36"/>
        <v>-1.3820891889413578E-2</v>
      </c>
      <c r="AS80">
        <f t="shared" si="36"/>
        <v>-2.1521444414315815E-4</v>
      </c>
      <c r="AT80">
        <f t="shared" si="36"/>
        <v>-1.4499319954175803E-4</v>
      </c>
      <c r="AU80">
        <f t="shared" si="23"/>
        <v>-1.4181099533098497E-2</v>
      </c>
      <c r="AW80">
        <v>77</v>
      </c>
      <c r="AX80">
        <f>IF(Z80&gt;0, (R80*SUMPRODUCT(K80:$K$98, X80:$X$98)-K80*$AZ$3)/Z80, 0)</f>
        <v>-177826.82848805047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1000000</v>
      </c>
      <c r="S81">
        <f t="shared" si="29"/>
        <v>-400886.29268190649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-7.2898173456050266</v>
      </c>
      <c r="AC81">
        <f t="shared" si="30"/>
        <v>-6.520184133097751</v>
      </c>
      <c r="AE81">
        <f t="shared" si="31"/>
        <v>0</v>
      </c>
      <c r="AF81">
        <f t="shared" si="32"/>
        <v>0</v>
      </c>
      <c r="AG81">
        <f t="shared" si="32"/>
        <v>-4.0661056839073309E-4</v>
      </c>
      <c r="AH81">
        <f t="shared" si="33"/>
        <v>-24.319550073816217</v>
      </c>
      <c r="AI81">
        <f t="shared" si="34"/>
        <v>-24.319956684384607</v>
      </c>
      <c r="AJ81">
        <f t="shared" si="35"/>
        <v>-0.76963321250727557</v>
      </c>
      <c r="AK81">
        <f t="shared" si="49"/>
        <v>-0.5102872141923519</v>
      </c>
      <c r="AL81">
        <f t="shared" si="26"/>
        <v>-25.599877111084236</v>
      </c>
      <c r="AN81">
        <f t="shared" si="36"/>
        <v>0</v>
      </c>
      <c r="AO81">
        <f t="shared" si="36"/>
        <v>0</v>
      </c>
      <c r="AP81">
        <f t="shared" si="36"/>
        <v>-9.2437743684552564E-8</v>
      </c>
      <c r="AQ81">
        <f t="shared" si="36"/>
        <v>-5.5287405468684306E-3</v>
      </c>
      <c r="AR81">
        <f t="shared" si="36"/>
        <v>-5.5288329846121149E-3</v>
      </c>
      <c r="AS81">
        <f t="shared" si="36"/>
        <v>-1.7496632689709428E-4</v>
      </c>
      <c r="AT81">
        <f t="shared" si="36"/>
        <v>-1.1600731111762227E-4</v>
      </c>
      <c r="AU81">
        <f t="shared" si="23"/>
        <v>-5.8198066226268315E-3</v>
      </c>
      <c r="AW81">
        <v>78</v>
      </c>
      <c r="AX81">
        <f>IF(Z81&gt;0, (R81*SUMPRODUCT(K81:$K$98, X81:$X$98)-K81*$AZ$3)/Z81, 0)</f>
        <v>-400886.29268190649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1000000</v>
      </c>
      <c r="S82">
        <f t="shared" si="29"/>
        <v>-974136.47083854466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-6.520184133097751</v>
      </c>
      <c r="AC82">
        <f t="shared" si="30"/>
        <v>-5.8262005134194101</v>
      </c>
      <c r="AE82">
        <f t="shared" si="31"/>
        <v>0</v>
      </c>
      <c r="AF82">
        <f t="shared" si="32"/>
        <v>0</v>
      </c>
      <c r="AG82">
        <f t="shared" si="32"/>
        <v>-1.4952218420700769E-4</v>
      </c>
      <c r="AH82">
        <f t="shared" si="33"/>
        <v>-10.120891139992723</v>
      </c>
      <c r="AI82">
        <f t="shared" si="34"/>
        <v>-10.121040662176931</v>
      </c>
      <c r="AJ82">
        <f t="shared" si="35"/>
        <v>-0.69398361967834088</v>
      </c>
      <c r="AK82">
        <f t="shared" si="49"/>
        <v>-0.4564128893168426</v>
      </c>
      <c r="AL82">
        <f t="shared" si="26"/>
        <v>-11.271437171172115</v>
      </c>
      <c r="AN82">
        <f t="shared" si="36"/>
        <v>0</v>
      </c>
      <c r="AO82">
        <f t="shared" si="36"/>
        <v>0</v>
      </c>
      <c r="AP82">
        <f t="shared" si="36"/>
        <v>-3.0349971230246833E-8</v>
      </c>
      <c r="AQ82">
        <f t="shared" si="36"/>
        <v>-2.0543356596368066E-3</v>
      </c>
      <c r="AR82">
        <f t="shared" si="36"/>
        <v>-2.0543660096080372E-3</v>
      </c>
      <c r="AS82">
        <f t="shared" si="36"/>
        <v>-1.4086460148508902E-4</v>
      </c>
      <c r="AT82">
        <f t="shared" si="36"/>
        <v>-9.2642560923951477E-5</v>
      </c>
      <c r="AU82">
        <f t="shared" si="23"/>
        <v>-2.2878731720170778E-3</v>
      </c>
      <c r="AW82">
        <v>79</v>
      </c>
      <c r="AX82">
        <f>IF(Z82&gt;0, (R82*SUMPRODUCT(K82:$K$98, X82:$X$98)-K82*$AZ$3)/Z82, 0)</f>
        <v>-974136.47083854466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1000000</v>
      </c>
      <c r="S83">
        <f t="shared" si="29"/>
        <v>-2567010.6067972984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-5.8262005134194101</v>
      </c>
      <c r="AC83">
        <f t="shared" si="30"/>
        <v>-5.2036902417351092</v>
      </c>
      <c r="AE83">
        <f t="shared" si="31"/>
        <v>0</v>
      </c>
      <c r="AF83">
        <f t="shared" si="32"/>
        <v>0</v>
      </c>
      <c r="AG83">
        <f t="shared" si="32"/>
        <v>-5.0678503508673013E-5</v>
      </c>
      <c r="AH83">
        <f t="shared" si="33"/>
        <v>-3.8939383542505839</v>
      </c>
      <c r="AI83">
        <f t="shared" si="34"/>
        <v>-3.8939890327540927</v>
      </c>
      <c r="AJ83">
        <f t="shared" si="35"/>
        <v>-0.62251027168430095</v>
      </c>
      <c r="AK83">
        <f t="shared" si="49"/>
        <v>-0.40783403593935874</v>
      </c>
      <c r="AL83">
        <f t="shared" si="26"/>
        <v>-4.9243333403777525</v>
      </c>
      <c r="AN83">
        <f t="shared" si="36"/>
        <v>0</v>
      </c>
      <c r="AO83">
        <f t="shared" si="36"/>
        <v>0</v>
      </c>
      <c r="AP83">
        <f t="shared" si="36"/>
        <v>-9.1845611622632511E-9</v>
      </c>
      <c r="AQ83">
        <f t="shared" si="36"/>
        <v>-7.0570582200748296E-4</v>
      </c>
      <c r="AR83">
        <f t="shared" si="36"/>
        <v>-7.0571500656864525E-4</v>
      </c>
      <c r="AS83">
        <f t="shared" si="36"/>
        <v>-1.1281871540352603E-4</v>
      </c>
      <c r="AT83">
        <f t="shared" si="36"/>
        <v>-7.391253466071004E-5</v>
      </c>
      <c r="AU83">
        <f t="shared" si="23"/>
        <v>-8.9244625663288137E-4</v>
      </c>
      <c r="AW83">
        <v>80</v>
      </c>
      <c r="AX83">
        <f>IF(Z83&gt;0, (R83*SUMPRODUCT(K83:$K$98, X83:$X$98)-K83*$AZ$3)/Z83, 0)</f>
        <v>-2567010.6067972984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1000000</v>
      </c>
      <c r="S84">
        <f t="shared" si="29"/>
        <v>-7384605.0162505442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-5.2036902417351092</v>
      </c>
      <c r="AC84">
        <f t="shared" si="30"/>
        <v>-4.6467489767143162</v>
      </c>
      <c r="AE84">
        <f t="shared" si="31"/>
        <v>0</v>
      </c>
      <c r="AF84">
        <f t="shared" si="32"/>
        <v>0</v>
      </c>
      <c r="AG84">
        <f t="shared" si="32"/>
        <v>-1.5731203518971873E-5</v>
      </c>
      <c r="AH84">
        <f t="shared" si="33"/>
        <v>-1.3776205981845764</v>
      </c>
      <c r="AI84">
        <f t="shared" si="34"/>
        <v>-1.3776363293880953</v>
      </c>
      <c r="AJ84">
        <f t="shared" si="35"/>
        <v>-0.556941265020793</v>
      </c>
      <c r="AK84">
        <f t="shared" si="49"/>
        <v>-0.36425831692145766</v>
      </c>
      <c r="AL84">
        <f t="shared" si="26"/>
        <v>-2.2988359113303458</v>
      </c>
      <c r="AN84">
        <f t="shared" si="36"/>
        <v>0</v>
      </c>
      <c r="AO84">
        <f t="shared" si="36"/>
        <v>0</v>
      </c>
      <c r="AP84">
        <f t="shared" si="36"/>
        <v>-2.545531968205664E-9</v>
      </c>
      <c r="AQ84">
        <f t="shared" si="36"/>
        <v>-2.2291856236608126E-4</v>
      </c>
      <c r="AR84">
        <f t="shared" si="36"/>
        <v>-2.2292110789804947E-4</v>
      </c>
      <c r="AS84">
        <f t="shared" si="36"/>
        <v>-9.0121000139218037E-5</v>
      </c>
      <c r="AT84">
        <f t="shared" si="36"/>
        <v>-5.8942164805770728E-5</v>
      </c>
      <c r="AU84">
        <f t="shared" si="23"/>
        <v>-3.7198427284303821E-4</v>
      </c>
      <c r="AW84">
        <v>81</v>
      </c>
      <c r="AX84">
        <f>IF(Z84&gt;0, (R84*SUMPRODUCT(K84:$K$98, X84:$X$98)-K84*$AZ$3)/Z84, 0)</f>
        <v>-7384605.0162505442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1000000</v>
      </c>
      <c r="S85">
        <f t="shared" si="29"/>
        <v>-23379251.956257515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-4.6467489767143162</v>
      </c>
      <c r="AC85">
        <f t="shared" si="30"/>
        <v>-4.1490728141670381</v>
      </c>
      <c r="AE85">
        <f t="shared" si="31"/>
        <v>0</v>
      </c>
      <c r="AF85">
        <f t="shared" si="32"/>
        <v>0</v>
      </c>
      <c r="AG85">
        <f t="shared" si="32"/>
        <v>-4.4367039864341426E-6</v>
      </c>
      <c r="AH85">
        <f t="shared" si="33"/>
        <v>-0.44548749989392045</v>
      </c>
      <c r="AI85">
        <f t="shared" si="34"/>
        <v>-0.44549193659790687</v>
      </c>
      <c r="AJ85">
        <f t="shared" si="35"/>
        <v>-0.49767616254727809</v>
      </c>
      <c r="AK85">
        <f t="shared" si="49"/>
        <v>-0.32527242837000214</v>
      </c>
      <c r="AL85">
        <f t="shared" si="26"/>
        <v>-1.2684405275151871</v>
      </c>
      <c r="AN85">
        <f t="shared" si="36"/>
        <v>0</v>
      </c>
      <c r="AO85">
        <f t="shared" si="36"/>
        <v>0</v>
      </c>
      <c r="AP85">
        <f t="shared" si="36"/>
        <v>-6.4100148706911543E-10</v>
      </c>
      <c r="AQ85">
        <f t="shared" si="36"/>
        <v>-6.4362677964507062E-5</v>
      </c>
      <c r="AR85">
        <f t="shared" si="36"/>
        <v>-6.4363318965994127E-5</v>
      </c>
      <c r="AS85">
        <f t="shared" si="36"/>
        <v>-7.1902737087504222E-5</v>
      </c>
      <c r="AT85">
        <f t="shared" si="36"/>
        <v>-4.6994370353594165E-5</v>
      </c>
      <c r="AU85">
        <f t="shared" si="23"/>
        <v>-1.8326042640709253E-4</v>
      </c>
      <c r="AW85">
        <v>82</v>
      </c>
      <c r="AX85">
        <f>IF(Z85&gt;0, (R85*SUMPRODUCT(K85:$K$98, X85:$X$98)-K85*$AZ$3)/Z85, 0)</f>
        <v>-23379251.956257515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8"/>
        <v>1000000</v>
      </c>
      <c r="S86">
        <f t="shared" si="29"/>
        <v>-82295940.861881107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-4.1490728141670381</v>
      </c>
      <c r="AC86">
        <f t="shared" si="30"/>
        <v>-3.7045844258542493</v>
      </c>
      <c r="AE86">
        <f t="shared" si="31"/>
        <v>0</v>
      </c>
      <c r="AF86">
        <f t="shared" si="32"/>
        <v>0</v>
      </c>
      <c r="AG86">
        <f t="shared" si="32"/>
        <v>-1.1253849178514545E-6</v>
      </c>
      <c r="AH86">
        <f t="shared" si="33"/>
        <v>-0.13067808114873389</v>
      </c>
      <c r="AI86">
        <f t="shared" si="34"/>
        <v>-0.13067920653365173</v>
      </c>
      <c r="AJ86">
        <f t="shared" si="35"/>
        <v>-0.44448838831278881</v>
      </c>
      <c r="AK86">
        <f t="shared" si="49"/>
        <v>-0.29043509699169268</v>
      </c>
      <c r="AL86">
        <f t="shared" si="26"/>
        <v>-0.86560269183813321</v>
      </c>
      <c r="AN86">
        <f t="shared" si="36"/>
        <v>0</v>
      </c>
      <c r="AO86">
        <f t="shared" si="36"/>
        <v>0</v>
      </c>
      <c r="AP86">
        <f t="shared" si="36"/>
        <v>-1.4517159586615408E-10</v>
      </c>
      <c r="AQ86">
        <f t="shared" si="36"/>
        <v>-1.6857117315297567E-5</v>
      </c>
      <c r="AR86">
        <f t="shared" si="36"/>
        <v>-1.6857262486893432E-5</v>
      </c>
      <c r="AS86">
        <f t="shared" si="36"/>
        <v>-5.7337794075413053E-5</v>
      </c>
      <c r="AT86">
        <f t="shared" si="36"/>
        <v>-3.7465338176311493E-5</v>
      </c>
      <c r="AU86">
        <f t="shared" si="23"/>
        <v>-1.1166039473861797E-4</v>
      </c>
      <c r="AW86">
        <v>83</v>
      </c>
      <c r="AX86">
        <f>IF(Z86&gt;0, (R86*SUMPRODUCT(K86:$K$98, X86:$X$98)-K86*$AZ$3)/Z86, 0)</f>
        <v>-82295940.861881107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1000000</v>
      </c>
      <c r="S87">
        <f t="shared" si="29"/>
        <v>-326175874.1906774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-3.7045844258542493</v>
      </c>
      <c r="AC87">
        <f t="shared" si="30"/>
        <v>-3.3076791838726773</v>
      </c>
      <c r="AE87">
        <f t="shared" si="31"/>
        <v>0</v>
      </c>
      <c r="AF87">
        <f t="shared" si="32"/>
        <v>0</v>
      </c>
      <c r="AG87">
        <f t="shared" si="32"/>
        <v>-2.5351960748781952E-7</v>
      </c>
      <c r="AH87">
        <f t="shared" si="33"/>
        <v>-3.442445844740482E-2</v>
      </c>
      <c r="AI87">
        <f t="shared" si="34"/>
        <v>-3.4424711967012307E-2</v>
      </c>
      <c r="AJ87">
        <f t="shared" si="35"/>
        <v>-0.39690524198157195</v>
      </c>
      <c r="AK87">
        <f t="shared" si="49"/>
        <v>-0.2593209098097975</v>
      </c>
      <c r="AL87">
        <f t="shared" si="26"/>
        <v>-0.69065086375838169</v>
      </c>
      <c r="AN87">
        <f t="shared" si="36"/>
        <v>0</v>
      </c>
      <c r="AO87">
        <f t="shared" si="36"/>
        <v>0</v>
      </c>
      <c r="AP87">
        <f t="shared" si="36"/>
        <v>-2.919941103401723E-11</v>
      </c>
      <c r="AQ87">
        <f t="shared" si="36"/>
        <v>-3.9648764124783292E-6</v>
      </c>
      <c r="AR87">
        <f t="shared" si="36"/>
        <v>-3.9649056118893635E-6</v>
      </c>
      <c r="AS87">
        <f t="shared" si="36"/>
        <v>-4.5714015641700652E-5</v>
      </c>
      <c r="AT87">
        <f t="shared" si="36"/>
        <v>-2.9867582670564803E-5</v>
      </c>
      <c r="AU87">
        <f t="shared" si="23"/>
        <v>-7.9546503924154805E-5</v>
      </c>
      <c r="AW87">
        <v>84</v>
      </c>
      <c r="AX87">
        <f>IF(Z87&gt;0, (R87*SUMPRODUCT(K87:$K$98, X87:$X$98)-K87*$AZ$3)/Z87, 0)</f>
        <v>-326175874.1906774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1000000</v>
      </c>
      <c r="S88">
        <f t="shared" si="29"/>
        <v>-1479114637.903966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-3.3076791838726773</v>
      </c>
      <c r="AC88">
        <f t="shared" si="30"/>
        <v>-2.9532884174107981</v>
      </c>
      <c r="AE88">
        <f t="shared" si="31"/>
        <v>0</v>
      </c>
      <c r="AF88">
        <f t="shared" si="32"/>
        <v>0</v>
      </c>
      <c r="AG88">
        <f t="shared" si="32"/>
        <v>-4.9916489596706722E-8</v>
      </c>
      <c r="AH88">
        <f t="shared" si="33"/>
        <v>-8.0427168726493834E-3</v>
      </c>
      <c r="AI88">
        <f t="shared" si="34"/>
        <v>-8.0427667891389797E-3</v>
      </c>
      <c r="AJ88">
        <f t="shared" si="35"/>
        <v>-0.35439076646187928</v>
      </c>
      <c r="AK88">
        <f t="shared" si="49"/>
        <v>-0.23153754287108744</v>
      </c>
      <c r="AL88">
        <f t="shared" si="26"/>
        <v>-0.59397107612210565</v>
      </c>
      <c r="AN88">
        <f t="shared" si="36"/>
        <v>0</v>
      </c>
      <c r="AO88">
        <f t="shared" si="36"/>
        <v>0</v>
      </c>
      <c r="AP88">
        <f t="shared" si="36"/>
        <v>-5.13320431797481E-12</v>
      </c>
      <c r="AQ88">
        <f t="shared" si="36"/>
        <v>-8.2707957455518828E-7</v>
      </c>
      <c r="AR88">
        <f t="shared" si="36"/>
        <v>-8.2708470775950617E-7</v>
      </c>
      <c r="AS88">
        <f t="shared" si="36"/>
        <v>-3.6444073438460335E-5</v>
      </c>
      <c r="AT88">
        <f t="shared" si="36"/>
        <v>-2.3810358549683708E-5</v>
      </c>
      <c r="AU88">
        <f t="shared" si="23"/>
        <v>-6.1081516695903545E-5</v>
      </c>
      <c r="AW88">
        <v>85</v>
      </c>
      <c r="AX88">
        <f>IF(Z88&gt;0, (R88*SUMPRODUCT(K88:$K$98, X88:$X$98)-K88*$AZ$3)/Z88, 0)</f>
        <v>-1479114637.903966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-2.9532884174107981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-1.9966595838682689E-3</v>
      </c>
      <c r="AI89">
        <f t="shared" si="34"/>
        <v>-1.9966595838682689E-3</v>
      </c>
      <c r="AJ89">
        <f t="shared" si="35"/>
        <v>-2.9532884174107981</v>
      </c>
      <c r="AK89">
        <f t="shared" si="49"/>
        <v>-0.20673018921875588</v>
      </c>
      <c r="AL89">
        <f t="shared" si="26"/>
        <v>-3.1620152662134222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-1.833287256419575E-7</v>
      </c>
      <c r="AR89">
        <f t="shared" si="36"/>
        <v>-1.833287256419575E-7</v>
      </c>
      <c r="AS89">
        <f t="shared" si="36"/>
        <v>-2.7116420164529948E-4</v>
      </c>
      <c r="AT89">
        <f t="shared" si="36"/>
        <v>-1.8981494115170966E-5</v>
      </c>
      <c r="AU89">
        <f t="shared" si="23"/>
        <v>-2.9032902448611244E-4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50826.660843774836</v>
      </c>
      <c r="AO91" s="8">
        <f t="shared" si="50"/>
        <v>-5082.6660843774844</v>
      </c>
      <c r="AP91" s="8">
        <f t="shared" si="50"/>
        <v>-490.2251067402056</v>
      </c>
      <c r="AQ91" s="8">
        <f t="shared" si="50"/>
        <v>-28718.483011398293</v>
      </c>
      <c r="AR91" s="8">
        <f t="shared" si="50"/>
        <v>16535.286641258819</v>
      </c>
      <c r="AS91" s="8">
        <f t="shared" si="50"/>
        <v>-1087.7916234833981</v>
      </c>
      <c r="AT91" s="8">
        <f t="shared" si="50"/>
        <v>483.47190278664857</v>
      </c>
      <c r="AU91" s="8">
        <f t="shared" si="50"/>
        <v>15930.96692056209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9B823-7CEE-44DE-9297-62743EE55C21}">
  <sheetPr codeName="Sheet9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69552.976257576127</v>
      </c>
      <c r="K3">
        <v>1</v>
      </c>
      <c r="L3" s="2">
        <v>0</v>
      </c>
      <c r="O3">
        <f>$C$3</f>
        <v>69552.976257576127</v>
      </c>
      <c r="P3">
        <f>O3*C5</f>
        <v>6955.2976257576129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69552.976257576127</v>
      </c>
      <c r="AF3">
        <f t="shared" ref="AF3:AG34" si="4">-$Z3*P3</f>
        <v>-6955.2976257576129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62324.528890018511</v>
      </c>
      <c r="AJ3">
        <f t="shared" ref="AJ3:AJ66" si="7">AB3-AC3</f>
        <v>0</v>
      </c>
      <c r="AL3">
        <f t="shared" ref="AL3:AL34" si="8">SUM(AI3:AK3)</f>
        <v>62324.528890018511</v>
      </c>
      <c r="AN3">
        <f t="shared" ref="AN3:AU34" si="9">AE3*$K3</f>
        <v>69552.976257576127</v>
      </c>
      <c r="AO3">
        <f t="shared" si="9"/>
        <v>-6955.2976257576129</v>
      </c>
      <c r="AP3">
        <f t="shared" si="9"/>
        <v>-273.14974180000002</v>
      </c>
      <c r="AQ3">
        <f t="shared" si="9"/>
        <v>0</v>
      </c>
      <c r="AR3">
        <f t="shared" si="9"/>
        <v>62324.528890018511</v>
      </c>
      <c r="AS3">
        <f t="shared" si="9"/>
        <v>0</v>
      </c>
      <c r="AT3">
        <f t="shared" si="9"/>
        <v>0</v>
      </c>
      <c r="AU3">
        <f t="shared" si="9"/>
        <v>62324.528890018511</v>
      </c>
      <c r="AW3">
        <v>0</v>
      </c>
      <c r="AX3">
        <f>IF(Z3&gt;0, (R3*SUMPRODUCT(K3:$K$98, X3:$X$98)-K3*$AZ$3)/Z3, 0)</f>
        <v>0</v>
      </c>
      <c r="AZ3">
        <f>C6*ABS(SUMPRODUCT(X4:X79, K4:K79))/1</f>
        <v>38747.465140125983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2632.5168025166899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2599.0696366965785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-2599.0696366965785</v>
      </c>
      <c r="AK4">
        <f>G4*SUM(AB4, AE4:AF4)</f>
        <v>0</v>
      </c>
      <c r="AL4">
        <f t="shared" si="8"/>
        <v>-5304.464636696579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-2523.924806418509</v>
      </c>
      <c r="AR4">
        <f t="shared" si="9"/>
        <v>-2523.924806418509</v>
      </c>
      <c r="AS4">
        <f t="shared" si="9"/>
        <v>-2424.7314457473444</v>
      </c>
      <c r="AT4">
        <f t="shared" si="9"/>
        <v>0</v>
      </c>
      <c r="AU4">
        <f t="shared" si="9"/>
        <v>-4948.6562521658543</v>
      </c>
      <c r="AW4">
        <v>1</v>
      </c>
      <c r="AX4">
        <f>IF(Z4&gt;0, (R4*SUMPRODUCT(K4:$K$98, X4:$X$98)-K4*$AZ$3)/Z4, 0)</f>
        <v>2632.5168025166899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1000000</v>
      </c>
      <c r="S5">
        <f t="shared" si="1"/>
        <v>3170.4628042676304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2599.0696366965785</v>
      </c>
      <c r="AC5">
        <f t="shared" si="2"/>
        <v>3090.2722279059963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-2714.678080737865</v>
      </c>
      <c r="AI5">
        <f t="shared" si="6"/>
        <v>-2739.0457552595967</v>
      </c>
      <c r="AJ5">
        <f t="shared" si="7"/>
        <v>-491.20259120941773</v>
      </c>
      <c r="AK5">
        <f>G5*SUM(AB5, AE5:AF5)</f>
        <v>106.56185510455973</v>
      </c>
      <c r="AL5">
        <f t="shared" si="8"/>
        <v>-3123.6864913644549</v>
      </c>
      <c r="AN5">
        <f t="shared" si="9"/>
        <v>0</v>
      </c>
      <c r="AO5">
        <f t="shared" si="9"/>
        <v>0</v>
      </c>
      <c r="AP5">
        <f t="shared" si="9"/>
        <v>-20.83699385556281</v>
      </c>
      <c r="AQ5">
        <f t="shared" si="9"/>
        <v>-2321.3429922383257</v>
      </c>
      <c r="AR5">
        <f t="shared" si="9"/>
        <v>-2342.1799860938886</v>
      </c>
      <c r="AS5">
        <f t="shared" si="9"/>
        <v>-420.03127404460514</v>
      </c>
      <c r="AT5">
        <f t="shared" si="9"/>
        <v>91.121896677947873</v>
      </c>
      <c r="AU5">
        <f t="shared" si="9"/>
        <v>-2671.0893634605463</v>
      </c>
      <c r="AW5">
        <v>2</v>
      </c>
      <c r="AX5">
        <f>IF(Z5&gt;0, (R5*SUMPRODUCT(K5:$K$98, X5:$X$98)-K5*$AZ$3)/Z5, 0)</f>
        <v>3170.4628042676304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1000000</v>
      </c>
      <c r="S6">
        <f t="shared" si="1"/>
        <v>4169.4972437577126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3090.2722279059963</v>
      </c>
      <c r="AC6">
        <f t="shared" si="2"/>
        <v>4012.0141156671821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-2730.2029887638464</v>
      </c>
      <c r="AI6">
        <f t="shared" si="6"/>
        <v>-2754.2587314656416</v>
      </c>
      <c r="AJ6">
        <f t="shared" si="7"/>
        <v>-921.74188776118581</v>
      </c>
      <c r="AK6">
        <f>G6*SUM(AB6, AE6:AF6)</f>
        <v>180.7809253325008</v>
      </c>
      <c r="AL6">
        <f t="shared" si="8"/>
        <v>-3495.2196938943266</v>
      </c>
      <c r="AN6">
        <f t="shared" si="9"/>
        <v>0</v>
      </c>
      <c r="AO6">
        <f t="shared" si="9"/>
        <v>0</v>
      </c>
      <c r="AP6">
        <f t="shared" si="9"/>
        <v>-18.556841186619806</v>
      </c>
      <c r="AQ6">
        <f t="shared" si="9"/>
        <v>-2106.1059680333497</v>
      </c>
      <c r="AR6">
        <f t="shared" si="9"/>
        <v>-2124.6628092199694</v>
      </c>
      <c r="AS6">
        <f t="shared" si="9"/>
        <v>-711.0409368056238</v>
      </c>
      <c r="AT6">
        <f t="shared" si="9"/>
        <v>139.45621893914949</v>
      </c>
      <c r="AU6">
        <f t="shared" si="9"/>
        <v>-2696.2475270864438</v>
      </c>
      <c r="AW6">
        <v>3</v>
      </c>
      <c r="AX6">
        <f>IF(Z6&gt;0, (R6*SUMPRODUCT(K6:$K$98, X6:$X$98)-K6*$AZ$3)/Z6, 0)</f>
        <v>4169.4972437577126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1000000</v>
      </c>
      <c r="S7">
        <f t="shared" si="1"/>
        <v>4843.8421554468359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4012.0141156671821</v>
      </c>
      <c r="AC7">
        <f t="shared" si="2"/>
        <v>4600.9469590949957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-2752.5620007478719</v>
      </c>
      <c r="AI7">
        <f t="shared" si="6"/>
        <v>-2776.3083719726305</v>
      </c>
      <c r="AJ7">
        <f t="shared" si="7"/>
        <v>-588.93284342781362</v>
      </c>
      <c r="AK7">
        <f>G7*SUM(AB7, AE7:AF7)</f>
        <v>196.98989307925862</v>
      </c>
      <c r="AL7">
        <f t="shared" si="8"/>
        <v>-3168.2513223211854</v>
      </c>
      <c r="AN7">
        <f t="shared" si="9"/>
        <v>0</v>
      </c>
      <c r="AO7">
        <f t="shared" si="9"/>
        <v>0</v>
      </c>
      <c r="AP7">
        <f t="shared" si="9"/>
        <v>-16.666535280138692</v>
      </c>
      <c r="AQ7">
        <f t="shared" si="9"/>
        <v>-1931.9024057201027</v>
      </c>
      <c r="AR7">
        <f t="shared" si="9"/>
        <v>-1948.5689410002415</v>
      </c>
      <c r="AS7">
        <f t="shared" si="9"/>
        <v>-413.34610327274873</v>
      </c>
      <c r="AT7">
        <f t="shared" si="9"/>
        <v>138.2585562973571</v>
      </c>
      <c r="AU7">
        <f t="shared" si="9"/>
        <v>-2223.6564879756329</v>
      </c>
      <c r="AW7">
        <v>4</v>
      </c>
      <c r="AX7">
        <f>IF(Z7&gt;0, (R7*SUMPRODUCT(K7:$K$98, X7:$X$98)-K7*$AZ$3)/Z7, 0)</f>
        <v>4843.8421554468359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1000000</v>
      </c>
      <c r="S8">
        <f t="shared" si="1"/>
        <v>4777.2008636588234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4600.9469590949957</v>
      </c>
      <c r="AC8">
        <f t="shared" si="2"/>
        <v>4479.0079592766124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-2776.3060418877899</v>
      </c>
      <c r="AI8">
        <f t="shared" si="6"/>
        <v>-2799.7455417492538</v>
      </c>
      <c r="AJ8">
        <f t="shared" si="7"/>
        <v>121.93899981838331</v>
      </c>
      <c r="AK8">
        <f t="shared" ref="AK8:AK71" si="22">G8*SUM(AB8:AB8, AE8:AF8)</f>
        <v>98.000170228723405</v>
      </c>
      <c r="AL8">
        <f t="shared" si="8"/>
        <v>-2579.8063717021469</v>
      </c>
      <c r="AN8">
        <f t="shared" si="9"/>
        <v>0</v>
      </c>
      <c r="AO8">
        <f t="shared" si="9"/>
        <v>0</v>
      </c>
      <c r="AP8">
        <f t="shared" si="9"/>
        <v>-15.356254778957254</v>
      </c>
      <c r="AQ8">
        <f t="shared" si="9"/>
        <v>-1818.8810843050537</v>
      </c>
      <c r="AR8">
        <f t="shared" si="9"/>
        <v>-1834.2373390840112</v>
      </c>
      <c r="AS8">
        <f t="shared" si="9"/>
        <v>79.887640938145168</v>
      </c>
      <c r="AT8">
        <f t="shared" si="9"/>
        <v>64.204253132877284</v>
      </c>
      <c r="AU8">
        <f t="shared" si="9"/>
        <v>-1690.1454450129884</v>
      </c>
      <c r="AW8">
        <v>5</v>
      </c>
      <c r="AX8">
        <f>IF(Z8&gt;0, (R8*SUMPRODUCT(K8:$K$98, X8:$X$98)-K8*$AZ$3)/Z8, 0)</f>
        <v>4777.2008636588234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25</v>
      </c>
      <c r="R9">
        <f t="shared" si="0"/>
        <v>1000000</v>
      </c>
      <c r="S9">
        <f t="shared" si="1"/>
        <v>4326.8169380508516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4479.0079592766124</v>
      </c>
      <c r="AC9">
        <f t="shared" si="2"/>
        <v>4004.0340805513947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-2804.7292999029914</v>
      </c>
      <c r="AI9">
        <f t="shared" si="6"/>
        <v>-2827.8642865333431</v>
      </c>
      <c r="AJ9">
        <f t="shared" si="7"/>
        <v>474.97387872521767</v>
      </c>
      <c r="AK9">
        <f t="shared" si="22"/>
        <v>26.426146959732012</v>
      </c>
      <c r="AL9">
        <f t="shared" si="8"/>
        <v>-2326.4642608483937</v>
      </c>
      <c r="AN9">
        <f t="shared" si="9"/>
        <v>0</v>
      </c>
      <c r="AO9">
        <f t="shared" si="9"/>
        <v>0</v>
      </c>
      <c r="AP9">
        <f t="shared" si="9"/>
        <v>-14.354346690663549</v>
      </c>
      <c r="AQ9">
        <f t="shared" si="9"/>
        <v>-1740.2239036287658</v>
      </c>
      <c r="AR9">
        <f t="shared" si="9"/>
        <v>-1754.5782503194296</v>
      </c>
      <c r="AS9">
        <f t="shared" si="9"/>
        <v>294.70255735035926</v>
      </c>
      <c r="AT9">
        <f t="shared" si="9"/>
        <v>16.396381861779986</v>
      </c>
      <c r="AU9">
        <f t="shared" si="9"/>
        <v>-1443.4793111072904</v>
      </c>
      <c r="AW9">
        <v>6</v>
      </c>
      <c r="AX9">
        <f>IF(Z9&gt;0, (R9*SUMPRODUCT(K9:$K$98, X9:$X$98)-K9*$AZ$3)/Z9, 0)</f>
        <v>4326.8169380508516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1000000</v>
      </c>
      <c r="S10">
        <f t="shared" si="1"/>
        <v>3829.691071347253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4004.0340805513947</v>
      </c>
      <c r="AC10">
        <f t="shared" si="2"/>
        <v>3497.6901814143093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-2836.7685668388363</v>
      </c>
      <c r="AI10">
        <f t="shared" si="6"/>
        <v>-2859.6012843887133</v>
      </c>
      <c r="AJ10">
        <f t="shared" si="7"/>
        <v>506.34389913708537</v>
      </c>
      <c r="AK10">
        <f t="shared" si="22"/>
        <v>16.41653973026072</v>
      </c>
      <c r="AL10">
        <f t="shared" si="8"/>
        <v>-2336.8408455213671</v>
      </c>
      <c r="AN10">
        <f t="shared" si="9"/>
        <v>0</v>
      </c>
      <c r="AO10">
        <f t="shared" si="9"/>
        <v>0</v>
      </c>
      <c r="AP10">
        <f t="shared" si="9"/>
        <v>-13.439712217655801</v>
      </c>
      <c r="AQ10">
        <f t="shared" si="9"/>
        <v>-1669.7685276893899</v>
      </c>
      <c r="AR10">
        <f t="shared" si="9"/>
        <v>-1683.2082399070459</v>
      </c>
      <c r="AS10">
        <f t="shared" si="9"/>
        <v>298.04232775633039</v>
      </c>
      <c r="AT10">
        <f t="shared" si="9"/>
        <v>9.663044668355969</v>
      </c>
      <c r="AU10">
        <f t="shared" si="9"/>
        <v>-1375.5028674823593</v>
      </c>
      <c r="AW10">
        <v>7</v>
      </c>
      <c r="AX10">
        <f>IF(Z10&gt;0, (R10*SUMPRODUCT(K10:$K$98, X10:$X$98)-K10*$AZ$3)/Z10, 0)</f>
        <v>3829.691071347253</v>
      </c>
    </row>
    <row r="11" spans="1:52" x14ac:dyDescent="0.25">
      <c r="A11" t="s">
        <v>33</v>
      </c>
      <c r="C11" s="12">
        <f>AU81</f>
        <v>21598.137571942465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1000000</v>
      </c>
      <c r="S11">
        <f t="shared" si="1"/>
        <v>3288.0602276616346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3497.6901814143093</v>
      </c>
      <c r="AC11">
        <f t="shared" si="2"/>
        <v>2963.5235494247136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-2877.1763111036585</v>
      </c>
      <c r="AI11">
        <f t="shared" si="6"/>
        <v>-2899.7087720702593</v>
      </c>
      <c r="AJ11">
        <f t="shared" si="7"/>
        <v>534.16663198959577</v>
      </c>
      <c r="AK11">
        <f t="shared" si="22"/>
        <v>8.3944564353943409</v>
      </c>
      <c r="AL11">
        <f t="shared" si="8"/>
        <v>-2357.1476836452694</v>
      </c>
      <c r="AN11">
        <f t="shared" si="9"/>
        <v>0</v>
      </c>
      <c r="AO11">
        <f t="shared" si="9"/>
        <v>0</v>
      </c>
      <c r="AP11">
        <f t="shared" si="9"/>
        <v>-12.602600024471331</v>
      </c>
      <c r="AQ11">
        <f t="shared" si="9"/>
        <v>-1609.2295600764833</v>
      </c>
      <c r="AR11">
        <f t="shared" si="9"/>
        <v>-1621.8321601009548</v>
      </c>
      <c r="AS11">
        <f t="shared" si="9"/>
        <v>298.7640107027089</v>
      </c>
      <c r="AT11">
        <f t="shared" si="9"/>
        <v>4.695091984623307</v>
      </c>
      <c r="AU11">
        <f t="shared" si="9"/>
        <v>-1318.3730574136227</v>
      </c>
      <c r="AW11">
        <v>8</v>
      </c>
      <c r="AX11">
        <f>IF(Z11&gt;0, (R11*SUMPRODUCT(K11:$K$98, X11:$X$98)-K11*$AZ$3)/Z11, 0)</f>
        <v>3288.0602276616346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25</v>
      </c>
      <c r="R12">
        <f t="shared" si="0"/>
        <v>1000000</v>
      </c>
      <c r="S12">
        <f t="shared" si="1"/>
        <v>2733.8771458236743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2963.5235494247136</v>
      </c>
      <c r="AC12">
        <f t="shared" si="2"/>
        <v>2431.3962572466698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-2927.1811885898269</v>
      </c>
      <c r="AI12">
        <f t="shared" si="6"/>
        <v>-2949.4151454170469</v>
      </c>
      <c r="AJ12">
        <f t="shared" si="7"/>
        <v>532.12729217804372</v>
      </c>
      <c r="AK12">
        <f t="shared" si="22"/>
        <v>6.8161041636768411</v>
      </c>
      <c r="AL12">
        <f t="shared" si="8"/>
        <v>-2410.4717490753264</v>
      </c>
      <c r="AN12">
        <f t="shared" si="9"/>
        <v>0</v>
      </c>
      <c r="AO12">
        <f t="shared" si="9"/>
        <v>0</v>
      </c>
      <c r="AP12">
        <f t="shared" si="9"/>
        <v>-11.817584416258047</v>
      </c>
      <c r="AQ12">
        <f t="shared" si="9"/>
        <v>-1555.8279197292206</v>
      </c>
      <c r="AR12">
        <f t="shared" si="9"/>
        <v>-1567.6455041454788</v>
      </c>
      <c r="AS12">
        <f t="shared" si="9"/>
        <v>282.83131267981059</v>
      </c>
      <c r="AT12">
        <f t="shared" si="9"/>
        <v>3.6228318229729535</v>
      </c>
      <c r="AU12">
        <f t="shared" si="9"/>
        <v>-1281.1913596426953</v>
      </c>
      <c r="AW12">
        <v>9</v>
      </c>
      <c r="AX12">
        <f>IF(Z12&gt;0, (R12*SUMPRODUCT(K12:$K$98, X12:$X$98)-K12*$AZ$3)/Z12, 0)</f>
        <v>2733.8771458236743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1000000</v>
      </c>
      <c r="S13">
        <f t="shared" si="1"/>
        <v>2157.9447687720954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2431.3962572466698</v>
      </c>
      <c r="AC13">
        <f t="shared" si="2"/>
        <v>1893.5567985516755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-2983.104196118175</v>
      </c>
      <c r="AI13">
        <f t="shared" si="6"/>
        <v>-3005.0412357722198</v>
      </c>
      <c r="AJ13">
        <f t="shared" si="7"/>
        <v>537.83945869499439</v>
      </c>
      <c r="AK13">
        <f t="shared" si="22"/>
        <v>4.8627925144933402</v>
      </c>
      <c r="AL13">
        <f t="shared" si="8"/>
        <v>-2462.3389845627321</v>
      </c>
      <c r="AN13">
        <f t="shared" si="9"/>
        <v>0</v>
      </c>
      <c r="AO13">
        <f t="shared" si="9"/>
        <v>0</v>
      </c>
      <c r="AP13">
        <f t="shared" si="9"/>
        <v>-11.083431351974507</v>
      </c>
      <c r="AQ13">
        <f t="shared" si="9"/>
        <v>-1507.1783200869004</v>
      </c>
      <c r="AR13">
        <f t="shared" si="9"/>
        <v>-1518.2617514388749</v>
      </c>
      <c r="AS13">
        <f t="shared" si="9"/>
        <v>271.73706265010964</v>
      </c>
      <c r="AT13">
        <f t="shared" si="9"/>
        <v>2.4568687417832611</v>
      </c>
      <c r="AU13">
        <f t="shared" si="9"/>
        <v>-1244.067820046982</v>
      </c>
      <c r="AW13">
        <v>10</v>
      </c>
      <c r="AX13">
        <f>IF(Z13&gt;0, (R13*SUMPRODUCT(K13:$K$98, X13:$X$98)-K13*$AZ$3)/Z13, 0)</f>
        <v>2157.9447687720954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1000000</v>
      </c>
      <c r="S14">
        <f t="shared" si="1"/>
        <v>2869.3620100861617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1893.5567985516755</v>
      </c>
      <c r="AC14">
        <f t="shared" si="2"/>
        <v>2483.8821756506841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-3050.1654801697596</v>
      </c>
      <c r="AI14">
        <f t="shared" si="6"/>
        <v>-3071.8068952902595</v>
      </c>
      <c r="AJ14">
        <f t="shared" si="7"/>
        <v>-590.32537709900862</v>
      </c>
      <c r="AK14">
        <f t="shared" si="22"/>
        <v>132.5489758986173</v>
      </c>
      <c r="AL14">
        <f t="shared" si="8"/>
        <v>-3529.5832964906508</v>
      </c>
      <c r="AN14">
        <f t="shared" si="9"/>
        <v>0</v>
      </c>
      <c r="AO14">
        <f t="shared" si="9"/>
        <v>0</v>
      </c>
      <c r="AP14">
        <f t="shared" si="9"/>
        <v>-9.7625629752865049</v>
      </c>
      <c r="AQ14">
        <f t="shared" si="9"/>
        <v>-1375.946647638365</v>
      </c>
      <c r="AR14">
        <f t="shared" si="9"/>
        <v>-1385.7092106136513</v>
      </c>
      <c r="AS14">
        <f t="shared" si="9"/>
        <v>-266.29906767878958</v>
      </c>
      <c r="AT14">
        <f t="shared" si="9"/>
        <v>59.793581765095048</v>
      </c>
      <c r="AU14">
        <f t="shared" si="9"/>
        <v>-1592.214696527346</v>
      </c>
      <c r="AW14">
        <v>11</v>
      </c>
      <c r="AX14">
        <f>IF(Z14&gt;0, (R14*SUMPRODUCT(K14:$K$98, X14:$X$98)-K14*$AZ$3)/Z14, 0)</f>
        <v>2869.3620100861617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1000000</v>
      </c>
      <c r="S15">
        <f t="shared" si="1"/>
        <v>3490.8142851312623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2483.8821756506841</v>
      </c>
      <c r="AC15">
        <f t="shared" si="2"/>
        <v>2980.7066862140164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-3128.5799233592288</v>
      </c>
      <c r="AI15">
        <f t="shared" si="6"/>
        <v>-3149.9267098304399</v>
      </c>
      <c r="AJ15">
        <f t="shared" si="7"/>
        <v>-496.8245105633323</v>
      </c>
      <c r="AK15">
        <f t="shared" si="22"/>
        <v>173.87175229554791</v>
      </c>
      <c r="AL15">
        <f t="shared" si="8"/>
        <v>-3472.8794680982242</v>
      </c>
      <c r="AN15">
        <f t="shared" si="9"/>
        <v>0</v>
      </c>
      <c r="AO15">
        <f t="shared" si="9"/>
        <v>0</v>
      </c>
      <c r="AP15">
        <f t="shared" si="9"/>
        <v>-8.597905669226698</v>
      </c>
      <c r="AQ15">
        <f t="shared" si="9"/>
        <v>-1260.1069999906665</v>
      </c>
      <c r="AR15">
        <f t="shared" si="9"/>
        <v>-1268.7049056598933</v>
      </c>
      <c r="AS15">
        <f t="shared" si="9"/>
        <v>-200.1074157810184</v>
      </c>
      <c r="AT15">
        <f t="shared" si="9"/>
        <v>70.030818305902073</v>
      </c>
      <c r="AU15">
        <f t="shared" si="9"/>
        <v>-1398.7815031350096</v>
      </c>
      <c r="AW15">
        <v>12</v>
      </c>
      <c r="AX15">
        <f>IF(Z15&gt;0, (R15*SUMPRODUCT(K15:$K$98, X15:$X$98)-K15*$AZ$3)/Z15, 0)</f>
        <v>3490.8142851312623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25</v>
      </c>
      <c r="R16">
        <f t="shared" si="0"/>
        <v>1000000</v>
      </c>
      <c r="S16">
        <f t="shared" si="1"/>
        <v>4028.7603925825656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2980.7066862140164</v>
      </c>
      <c r="AC16">
        <f t="shared" si="2"/>
        <v>3392.7167917605857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-3208.502270540157</v>
      </c>
      <c r="AI16">
        <f t="shared" si="6"/>
        <v>-3229.5553765898926</v>
      </c>
      <c r="AJ16">
        <f t="shared" si="7"/>
        <v>-412.01010554656932</v>
      </c>
      <c r="AK16">
        <f t="shared" si="22"/>
        <v>208.64946803498117</v>
      </c>
      <c r="AL16">
        <f t="shared" si="8"/>
        <v>-3432.9160141014809</v>
      </c>
      <c r="AN16">
        <f t="shared" si="9"/>
        <v>0</v>
      </c>
      <c r="AO16">
        <f t="shared" si="9"/>
        <v>0</v>
      </c>
      <c r="AP16">
        <f t="shared" si="9"/>
        <v>-7.5710885480171228</v>
      </c>
      <c r="AQ16">
        <f t="shared" si="9"/>
        <v>-1153.837098401865</v>
      </c>
      <c r="AR16">
        <f t="shared" si="9"/>
        <v>-1161.4081869498823</v>
      </c>
      <c r="AS16">
        <f t="shared" si="9"/>
        <v>-148.16649782705827</v>
      </c>
      <c r="AT16">
        <f t="shared" si="9"/>
        <v>75.034229830869066</v>
      </c>
      <c r="AU16">
        <f t="shared" si="9"/>
        <v>-1234.5404549460716</v>
      </c>
      <c r="AW16">
        <v>13</v>
      </c>
      <c r="AX16">
        <f>IF(Z16&gt;0, (R16*SUMPRODUCT(K16:$K$98, X16:$X$98)-K16*$AZ$3)/Z16, 0)</f>
        <v>4028.7603925825656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1000000</v>
      </c>
      <c r="S17">
        <f t="shared" si="1"/>
        <v>4493.981623709863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3392.7167917605857</v>
      </c>
      <c r="AC17">
        <f t="shared" si="2"/>
        <v>3731.8413947312515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-3294.3091907353746</v>
      </c>
      <c r="AI17">
        <f t="shared" si="6"/>
        <v>-3315.0694079948444</v>
      </c>
      <c r="AJ17">
        <f t="shared" si="7"/>
        <v>-339.12460297066582</v>
      </c>
      <c r="AK17">
        <f t="shared" si="22"/>
        <v>237.49017542324103</v>
      </c>
      <c r="AL17">
        <f t="shared" si="8"/>
        <v>-3416.7038355422692</v>
      </c>
      <c r="AN17">
        <f t="shared" si="9"/>
        <v>0</v>
      </c>
      <c r="AO17">
        <f t="shared" si="9"/>
        <v>0</v>
      </c>
      <c r="AP17">
        <f t="shared" si="9"/>
        <v>-6.6658574026442947</v>
      </c>
      <c r="AQ17">
        <f t="shared" si="9"/>
        <v>-1057.7632705479421</v>
      </c>
      <c r="AR17">
        <f t="shared" si="9"/>
        <v>-1064.4291279505862</v>
      </c>
      <c r="AS17">
        <f t="shared" si="9"/>
        <v>-108.88885298633724</v>
      </c>
      <c r="AT17">
        <f t="shared" si="9"/>
        <v>76.255254177467094</v>
      </c>
      <c r="AU17">
        <f t="shared" si="9"/>
        <v>-1097.0627267594564</v>
      </c>
      <c r="AW17">
        <v>14</v>
      </c>
      <c r="AX17">
        <f>IF(Z17&gt;0, (R17*SUMPRODUCT(K17:$K$98, X17:$X$98)-K17*$AZ$3)/Z17, 0)</f>
        <v>4493.981623709863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1000000</v>
      </c>
      <c r="S18">
        <f t="shared" si="1"/>
        <v>4894.3463591768996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3731.8413947312515</v>
      </c>
      <c r="AC18">
        <f t="shared" si="2"/>
        <v>4007.0796432659113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-3388.609713620277</v>
      </c>
      <c r="AI18">
        <f t="shared" si="6"/>
        <v>-3409.0776134643115</v>
      </c>
      <c r="AJ18">
        <f t="shared" si="7"/>
        <v>-275.23824853465976</v>
      </c>
      <c r="AK18">
        <f t="shared" si="22"/>
        <v>261.22889763118764</v>
      </c>
      <c r="AL18">
        <f t="shared" si="8"/>
        <v>-3423.0869643677838</v>
      </c>
      <c r="AN18">
        <f t="shared" si="9"/>
        <v>0</v>
      </c>
      <c r="AO18">
        <f t="shared" si="9"/>
        <v>0</v>
      </c>
      <c r="AP18">
        <f t="shared" si="9"/>
        <v>-5.8678551585805154</v>
      </c>
      <c r="AQ18">
        <f t="shared" si="9"/>
        <v>-971.46610741688028</v>
      </c>
      <c r="AR18">
        <f t="shared" si="9"/>
        <v>-977.33396257546076</v>
      </c>
      <c r="AS18">
        <f t="shared" si="9"/>
        <v>-78.906882914686861</v>
      </c>
      <c r="AT18">
        <f t="shared" si="9"/>
        <v>74.890601684384535</v>
      </c>
      <c r="AU18">
        <f t="shared" si="9"/>
        <v>-981.35024380576306</v>
      </c>
      <c r="AW18">
        <v>15</v>
      </c>
      <c r="AX18">
        <f>IF(Z18&gt;0, (R18*SUMPRODUCT(K18:$K$98, X18:$X$98)-K18*$AZ$3)/Z18, 0)</f>
        <v>4894.3463591768996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1000000</v>
      </c>
      <c r="S19">
        <f t="shared" si="1"/>
        <v>5236.2822870277914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4007.0796432659113</v>
      </c>
      <c r="AC19">
        <f t="shared" si="2"/>
        <v>4225.7934636013688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-3507.1279714636703</v>
      </c>
      <c r="AI19">
        <f t="shared" si="6"/>
        <v>-3527.3035141099781</v>
      </c>
      <c r="AJ19">
        <f t="shared" si="7"/>
        <v>-218.71382033545751</v>
      </c>
      <c r="AK19">
        <f t="shared" si="22"/>
        <v>280.49557502861381</v>
      </c>
      <c r="AL19">
        <f t="shared" si="8"/>
        <v>-3465.5217594168216</v>
      </c>
      <c r="AN19">
        <f t="shared" si="9"/>
        <v>0</v>
      </c>
      <c r="AO19">
        <f t="shared" si="9"/>
        <v>0</v>
      </c>
      <c r="AP19">
        <f t="shared" si="9"/>
        <v>-5.1643218901132899</v>
      </c>
      <c r="AQ19">
        <f t="shared" si="9"/>
        <v>-897.71750242232997</v>
      </c>
      <c r="AR19">
        <f t="shared" si="9"/>
        <v>-902.88182431244331</v>
      </c>
      <c r="AS19">
        <f t="shared" si="9"/>
        <v>-55.984049094978111</v>
      </c>
      <c r="AT19">
        <f t="shared" si="9"/>
        <v>71.798288828939832</v>
      </c>
      <c r="AU19">
        <f t="shared" si="9"/>
        <v>-887.0675845784815</v>
      </c>
      <c r="AW19">
        <v>16</v>
      </c>
      <c r="AX19">
        <f>IF(Z19&gt;0, (R19*SUMPRODUCT(K19:$K$98, X19:$X$98)-K19*$AZ$3)/Z19, 0)</f>
        <v>5236.2822870277914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1000000</v>
      </c>
      <c r="S20">
        <f t="shared" si="1"/>
        <v>5520.7192206337686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4225.7934636013688</v>
      </c>
      <c r="AC20">
        <f t="shared" si="2"/>
        <v>4390.7366109579089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-3631.8147651742397</v>
      </c>
      <c r="AI20">
        <f t="shared" si="6"/>
        <v>-3651.6977570249551</v>
      </c>
      <c r="AJ20">
        <f t="shared" si="7"/>
        <v>-164.94314735654007</v>
      </c>
      <c r="AK20">
        <f t="shared" si="22"/>
        <v>295.80554245209584</v>
      </c>
      <c r="AL20">
        <f t="shared" si="8"/>
        <v>-3520.8353619293994</v>
      </c>
      <c r="AN20">
        <f t="shared" si="9"/>
        <v>0</v>
      </c>
      <c r="AO20">
        <f t="shared" si="9"/>
        <v>0</v>
      </c>
      <c r="AP20">
        <f t="shared" si="9"/>
        <v>-4.5441409227714802</v>
      </c>
      <c r="AQ20">
        <f t="shared" si="9"/>
        <v>-830.02991814636596</v>
      </c>
      <c r="AR20">
        <f t="shared" si="9"/>
        <v>-834.57405906913743</v>
      </c>
      <c r="AS20">
        <f t="shared" si="9"/>
        <v>-37.69678685487272</v>
      </c>
      <c r="AT20">
        <f t="shared" si="9"/>
        <v>67.604618094275267</v>
      </c>
      <c r="AU20">
        <f t="shared" si="9"/>
        <v>-804.66622782973491</v>
      </c>
      <c r="AW20">
        <v>17</v>
      </c>
      <c r="AX20">
        <f>IF(Z20&gt;0, (R20*SUMPRODUCT(K20:$K$98, X20:$X$98)-K20*$AZ$3)/Z20, 0)</f>
        <v>5520.7192206337686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1000000</v>
      </c>
      <c r="S21">
        <f t="shared" si="1"/>
        <v>5754.7419794827683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4390.7366109579089</v>
      </c>
      <c r="AC21">
        <f t="shared" si="2"/>
        <v>4509.5108443998188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-3749.9640758318387</v>
      </c>
      <c r="AI21">
        <f t="shared" si="6"/>
        <v>-3769.554488662151</v>
      </c>
      <c r="AJ21">
        <f t="shared" si="7"/>
        <v>-118.77423344190993</v>
      </c>
      <c r="AK21">
        <f t="shared" si="22"/>
        <v>307.35156276705362</v>
      </c>
      <c r="AL21">
        <f t="shared" si="8"/>
        <v>-3580.9771593370074</v>
      </c>
      <c r="AN21">
        <f t="shared" si="9"/>
        <v>0</v>
      </c>
      <c r="AO21">
        <f t="shared" si="9"/>
        <v>0</v>
      </c>
      <c r="AP21">
        <f t="shared" si="9"/>
        <v>-3.9975658101136258</v>
      </c>
      <c r="AQ21">
        <f t="shared" si="9"/>
        <v>-765.20736487515853</v>
      </c>
      <c r="AR21">
        <f t="shared" si="9"/>
        <v>-769.20493068527219</v>
      </c>
      <c r="AS21">
        <f t="shared" si="9"/>
        <v>-24.236743699201909</v>
      </c>
      <c r="AT21">
        <f t="shared" si="9"/>
        <v>62.717315334032449</v>
      </c>
      <c r="AU21">
        <f t="shared" si="9"/>
        <v>-730.72435905044165</v>
      </c>
      <c r="AW21">
        <v>18</v>
      </c>
      <c r="AX21">
        <f>IF(Z21&gt;0, (R21*SUMPRODUCT(K21:$K$98, X21:$X$98)-K21*$AZ$3)/Z21, 0)</f>
        <v>5754.7419794827683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1000000</v>
      </c>
      <c r="S22">
        <f t="shared" si="1"/>
        <v>5948.2478194449441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4509.5108443998188</v>
      </c>
      <c r="AC22">
        <f t="shared" si="2"/>
        <v>4591.4500434427664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-3880.7596951546429</v>
      </c>
      <c r="AI22">
        <f t="shared" si="6"/>
        <v>-3900.057184864273</v>
      </c>
      <c r="AJ22">
        <f t="shared" si="7"/>
        <v>-81.939199042947621</v>
      </c>
      <c r="AK22">
        <f t="shared" si="22"/>
        <v>315.66575910798736</v>
      </c>
      <c r="AL22">
        <f t="shared" si="8"/>
        <v>-3666.3306247992332</v>
      </c>
      <c r="AN22">
        <f t="shared" si="9"/>
        <v>0</v>
      </c>
      <c r="AO22">
        <f t="shared" si="9"/>
        <v>0</v>
      </c>
      <c r="AP22">
        <f t="shared" si="9"/>
        <v>-3.5158863598427597</v>
      </c>
      <c r="AQ22">
        <f t="shared" si="9"/>
        <v>-707.05103530707947</v>
      </c>
      <c r="AR22">
        <f t="shared" si="9"/>
        <v>-710.56692166692221</v>
      </c>
      <c r="AS22">
        <f t="shared" si="9"/>
        <v>-14.928828390968004</v>
      </c>
      <c r="AT22">
        <f t="shared" si="9"/>
        <v>57.512399458014812</v>
      </c>
      <c r="AU22">
        <f t="shared" si="9"/>
        <v>-667.98335059987539</v>
      </c>
      <c r="AW22">
        <v>19</v>
      </c>
      <c r="AX22">
        <f>IF(Z22&gt;0, (R22*SUMPRODUCT(K22:$K$98, X22:$X$98)-K22*$AZ$3)/Z22, 0)</f>
        <v>5948.2478194449441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1000000</v>
      </c>
      <c r="S23">
        <f t="shared" si="1"/>
        <v>6104.9757817000718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4591.4500434427664</v>
      </c>
      <c r="AC23">
        <f t="shared" si="2"/>
        <v>4640.7798687768527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-4017.0742957985876</v>
      </c>
      <c r="AI23">
        <f t="shared" si="6"/>
        <v>-4036.0783837537265</v>
      </c>
      <c r="AJ23">
        <f t="shared" si="7"/>
        <v>-49.329825334086308</v>
      </c>
      <c r="AK23">
        <f t="shared" si="22"/>
        <v>321.4015030409937</v>
      </c>
      <c r="AL23">
        <f t="shared" si="8"/>
        <v>-3764.0067060468191</v>
      </c>
      <c r="AN23">
        <f t="shared" si="9"/>
        <v>0</v>
      </c>
      <c r="AO23">
        <f t="shared" si="9"/>
        <v>0</v>
      </c>
      <c r="AP23">
        <f t="shared" si="9"/>
        <v>-3.0914556498997623</v>
      </c>
      <c r="AQ23">
        <f t="shared" si="9"/>
        <v>-653.47029844994495</v>
      </c>
      <c r="AR23">
        <f t="shared" si="9"/>
        <v>-656.56175409984473</v>
      </c>
      <c r="AS23">
        <f t="shared" si="9"/>
        <v>-8.0246401509834797</v>
      </c>
      <c r="AT23">
        <f t="shared" si="9"/>
        <v>52.283408433377296</v>
      </c>
      <c r="AU23">
        <f t="shared" si="9"/>
        <v>-612.30298581745092</v>
      </c>
      <c r="AW23">
        <v>20</v>
      </c>
      <c r="AX23">
        <f>IF(Z23&gt;0, (R23*SUMPRODUCT(K23:$K$98, X23:$X$98)-K23*$AZ$3)/Z23, 0)</f>
        <v>6104.9757817000718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1000000</v>
      </c>
      <c r="S24">
        <f t="shared" si="1"/>
        <v>6230.2192033792471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4640.7798687768527</v>
      </c>
      <c r="AC24">
        <f t="shared" si="2"/>
        <v>4662.6496244708032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-4169.3349825281066</v>
      </c>
      <c r="AI24">
        <f t="shared" si="6"/>
        <v>-4188.044796229131</v>
      </c>
      <c r="AJ24">
        <f t="shared" si="7"/>
        <v>-21.869755693950538</v>
      </c>
      <c r="AK24">
        <f t="shared" si="22"/>
        <v>324.85459081437972</v>
      </c>
      <c r="AL24">
        <f t="shared" si="8"/>
        <v>-3885.0599611087018</v>
      </c>
      <c r="AN24">
        <f t="shared" si="9"/>
        <v>0</v>
      </c>
      <c r="AO24">
        <f t="shared" si="9"/>
        <v>0</v>
      </c>
      <c r="AP24">
        <f t="shared" si="9"/>
        <v>-2.7174867121795692</v>
      </c>
      <c r="AQ24">
        <f t="shared" si="9"/>
        <v>-605.57056284452722</v>
      </c>
      <c r="AR24">
        <f t="shared" si="9"/>
        <v>-608.28804955670671</v>
      </c>
      <c r="AS24">
        <f t="shared" si="9"/>
        <v>-3.1764490788954376</v>
      </c>
      <c r="AT24">
        <f t="shared" si="9"/>
        <v>47.183154682094759</v>
      </c>
      <c r="AU24">
        <f t="shared" si="9"/>
        <v>-564.28134395350742</v>
      </c>
      <c r="AW24">
        <v>21</v>
      </c>
      <c r="AX24">
        <f>IF(Z24&gt;0, (R24*SUMPRODUCT(K24:$K$98, X24:$X$98)-K24*$AZ$3)/Z24, 0)</f>
        <v>6230.2192033792471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1000000</v>
      </c>
      <c r="S25">
        <f t="shared" si="1"/>
        <v>6326.7732863162009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4662.6496244708032</v>
      </c>
      <c r="AC25">
        <f t="shared" si="2"/>
        <v>4660.0612528261863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-4346.5486665695807</v>
      </c>
      <c r="AI25">
        <f t="shared" si="6"/>
        <v>-4364.9627184169303</v>
      </c>
      <c r="AJ25">
        <f t="shared" si="7"/>
        <v>2.5883716446169274</v>
      </c>
      <c r="AK25">
        <f t="shared" si="22"/>
        <v>326.38547371295624</v>
      </c>
      <c r="AL25">
        <f t="shared" si="8"/>
        <v>-4035.988873059357</v>
      </c>
      <c r="AN25">
        <f t="shared" si="9"/>
        <v>0</v>
      </c>
      <c r="AO25">
        <f t="shared" si="9"/>
        <v>0</v>
      </c>
      <c r="AP25">
        <f t="shared" si="9"/>
        <v>-2.387972411362846</v>
      </c>
      <c r="AQ25">
        <f t="shared" si="9"/>
        <v>-563.66944040661656</v>
      </c>
      <c r="AR25">
        <f t="shared" si="9"/>
        <v>-566.05741281797941</v>
      </c>
      <c r="AS25">
        <f t="shared" si="9"/>
        <v>0.33566539993144728</v>
      </c>
      <c r="AT25">
        <f t="shared" si="9"/>
        <v>42.32634474787271</v>
      </c>
      <c r="AU25">
        <f t="shared" si="9"/>
        <v>-523.39540267017514</v>
      </c>
      <c r="AW25">
        <v>22</v>
      </c>
      <c r="AX25">
        <f>IF(Z25&gt;0, (R25*SUMPRODUCT(K25:$K$98, X25:$X$98)-K25*$AZ$3)/Z25, 0)</f>
        <v>6326.7732863162009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1000000</v>
      </c>
      <c r="S26">
        <f t="shared" si="1"/>
        <v>6395.7540873949411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4660.0612528261863</v>
      </c>
      <c r="AC26">
        <f t="shared" si="2"/>
        <v>4634.768768848061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-4533.0740575868376</v>
      </c>
      <c r="AI26">
        <f t="shared" si="6"/>
        <v>-4551.1906420642745</v>
      </c>
      <c r="AJ26">
        <f t="shared" si="7"/>
        <v>25.292483978125347</v>
      </c>
      <c r="AK26">
        <f t="shared" si="22"/>
        <v>326.20428769783308</v>
      </c>
      <c r="AL26">
        <f t="shared" si="8"/>
        <v>-4199.6938703883161</v>
      </c>
      <c r="AN26">
        <f t="shared" si="9"/>
        <v>0</v>
      </c>
      <c r="AO26">
        <f t="shared" si="9"/>
        <v>0</v>
      </c>
      <c r="AP26">
        <f t="shared" si="9"/>
        <v>-2.0976752020141456</v>
      </c>
      <c r="AQ26">
        <f t="shared" si="9"/>
        <v>-524.87360690622631</v>
      </c>
      <c r="AR26">
        <f t="shared" si="9"/>
        <v>-526.97128210824053</v>
      </c>
      <c r="AS26">
        <f t="shared" si="9"/>
        <v>2.9285551315884901</v>
      </c>
      <c r="AT26">
        <f t="shared" si="9"/>
        <v>37.770400151676348</v>
      </c>
      <c r="AU26">
        <f t="shared" si="9"/>
        <v>-486.27232682497566</v>
      </c>
      <c r="AW26">
        <v>23</v>
      </c>
      <c r="AX26">
        <f>IF(Z26&gt;0, (R26*SUMPRODUCT(K26:$K$98, X26:$X$98)-K26*$AZ$3)/Z26, 0)</f>
        <v>6395.7540873949411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1000000</v>
      </c>
      <c r="S27">
        <f t="shared" si="1"/>
        <v>6441.2073341746691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4634.768768848061</v>
      </c>
      <c r="AC27">
        <f t="shared" si="2"/>
        <v>4590.5888730386996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-4725.9973029741068</v>
      </c>
      <c r="AI27">
        <f t="shared" si="6"/>
        <v>-4743.8145716741947</v>
      </c>
      <c r="AJ27">
        <f t="shared" si="7"/>
        <v>44.179895809361369</v>
      </c>
      <c r="AK27">
        <f t="shared" si="22"/>
        <v>324.43381381936427</v>
      </c>
      <c r="AL27">
        <f t="shared" si="8"/>
        <v>-4375.200862045469</v>
      </c>
      <c r="AN27">
        <f t="shared" si="9"/>
        <v>0</v>
      </c>
      <c r="AO27">
        <f t="shared" si="9"/>
        <v>0</v>
      </c>
      <c r="AP27">
        <f t="shared" si="9"/>
        <v>-1.8419804973224685</v>
      </c>
      <c r="AQ27">
        <f t="shared" si="9"/>
        <v>-488.58189260141222</v>
      </c>
      <c r="AR27">
        <f t="shared" si="9"/>
        <v>-490.4238730987347</v>
      </c>
      <c r="AS27">
        <f t="shared" si="9"/>
        <v>4.5673951391988856</v>
      </c>
      <c r="AT27">
        <f t="shared" si="9"/>
        <v>33.540536868272454</v>
      </c>
      <c r="AU27">
        <f t="shared" si="9"/>
        <v>-452.31594109126331</v>
      </c>
      <c r="AW27">
        <v>24</v>
      </c>
      <c r="AX27">
        <f>IF(Z27&gt;0, (R27*SUMPRODUCT(K27:$K$98, X27:$X$98)-K27*$AZ$3)/Z27, 0)</f>
        <v>6441.2073341746691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1000000</v>
      </c>
      <c r="S28">
        <f t="shared" si="1"/>
        <v>6467.4047136799536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4590.5888730386996</v>
      </c>
      <c r="AC28">
        <f t="shared" si="2"/>
        <v>4531.1977939166318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-4943.1132737772168</v>
      </c>
      <c r="AI28">
        <f t="shared" si="6"/>
        <v>-4960.6287919584593</v>
      </c>
      <c r="AJ28">
        <f t="shared" si="7"/>
        <v>59.391079122067822</v>
      </c>
      <c r="AK28">
        <f t="shared" si="22"/>
        <v>321.34122111270898</v>
      </c>
      <c r="AL28">
        <f t="shared" si="8"/>
        <v>-4579.8964917236826</v>
      </c>
      <c r="AN28">
        <f t="shared" si="9"/>
        <v>0</v>
      </c>
      <c r="AO28">
        <f t="shared" si="9"/>
        <v>0</v>
      </c>
      <c r="AP28">
        <f t="shared" si="9"/>
        <v>-1.6167723207900104</v>
      </c>
      <c r="AQ28">
        <f t="shared" si="9"/>
        <v>-456.2747523011447</v>
      </c>
      <c r="AR28">
        <f t="shared" si="9"/>
        <v>-457.89152462193471</v>
      </c>
      <c r="AS28">
        <f t="shared" si="9"/>
        <v>5.4821017473087554</v>
      </c>
      <c r="AT28">
        <f t="shared" si="9"/>
        <v>29.661445721900471</v>
      </c>
      <c r="AU28">
        <f t="shared" si="9"/>
        <v>-422.74797715272547</v>
      </c>
      <c r="AW28">
        <v>25</v>
      </c>
      <c r="AX28">
        <f>IF(Z28&gt;0, (R28*SUMPRODUCT(K28:$K$98, X28:$X$98)-K28*$AZ$3)/Z28, 0)</f>
        <v>6467.4047136799536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1000000</v>
      </c>
      <c r="S29">
        <f t="shared" si="1"/>
        <v>6475.8078968881209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4531.1977939166318</v>
      </c>
      <c r="AC29">
        <f t="shared" si="2"/>
        <v>4458.1291250791855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-5186.2657633237768</v>
      </c>
      <c r="AI29">
        <f t="shared" si="6"/>
        <v>-5203.4764696791235</v>
      </c>
      <c r="AJ29">
        <f t="shared" si="7"/>
        <v>73.068668837446239</v>
      </c>
      <c r="AK29">
        <f t="shared" si="22"/>
        <v>317.18384557416425</v>
      </c>
      <c r="AL29">
        <f t="shared" si="8"/>
        <v>-4813.2239552675128</v>
      </c>
      <c r="AN29">
        <f t="shared" si="9"/>
        <v>0</v>
      </c>
      <c r="AO29">
        <f t="shared" si="9"/>
        <v>0</v>
      </c>
      <c r="AP29">
        <f t="shared" si="9"/>
        <v>-1.418425556404227</v>
      </c>
      <c r="AQ29">
        <f t="shared" si="9"/>
        <v>-427.42765747770727</v>
      </c>
      <c r="AR29">
        <f t="shared" si="9"/>
        <v>-428.84608303411147</v>
      </c>
      <c r="AS29">
        <f t="shared" si="9"/>
        <v>6.0219763856043294</v>
      </c>
      <c r="AT29">
        <f t="shared" si="9"/>
        <v>26.140802321061482</v>
      </c>
      <c r="AU29">
        <f t="shared" si="9"/>
        <v>-396.68330432744563</v>
      </c>
      <c r="AW29">
        <v>26</v>
      </c>
      <c r="AX29">
        <f>IF(Z29&gt;0, (R29*SUMPRODUCT(K29:$K$98, X29:$X$98)-K29*$AZ$3)/Z29, 0)</f>
        <v>6475.8078968881209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1000000</v>
      </c>
      <c r="S30">
        <f t="shared" si="1"/>
        <v>6467.9454358262683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4458.1291250791855</v>
      </c>
      <c r="AC30">
        <f t="shared" si="2"/>
        <v>4372.8497564083527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-5463.7851898199606</v>
      </c>
      <c r="AI30">
        <f t="shared" si="6"/>
        <v>-5480.6871944820086</v>
      </c>
      <c r="AJ30">
        <f t="shared" si="7"/>
        <v>85.27936867083281</v>
      </c>
      <c r="AK30">
        <f t="shared" si="22"/>
        <v>312.06903875554303</v>
      </c>
      <c r="AL30">
        <f t="shared" si="8"/>
        <v>-5083.3387870556326</v>
      </c>
      <c r="AN30">
        <f t="shared" si="9"/>
        <v>0</v>
      </c>
      <c r="AO30">
        <f t="shared" si="9"/>
        <v>0</v>
      </c>
      <c r="AP30">
        <f t="shared" si="9"/>
        <v>-1.2437355475194842</v>
      </c>
      <c r="AQ30">
        <f t="shared" si="9"/>
        <v>-402.05312922722277</v>
      </c>
      <c r="AR30">
        <f t="shared" si="9"/>
        <v>-403.29686477474223</v>
      </c>
      <c r="AS30">
        <f t="shared" si="9"/>
        <v>6.2752900858022409</v>
      </c>
      <c r="AT30">
        <f t="shared" si="9"/>
        <v>22.963628548276052</v>
      </c>
      <c r="AU30">
        <f t="shared" si="9"/>
        <v>-374.05794614066394</v>
      </c>
      <c r="AW30">
        <v>27</v>
      </c>
      <c r="AX30">
        <f>IF(Z30&gt;0, (R30*SUMPRODUCT(K30:$K$98, X30:$X$98)-K30*$AZ$3)/Z30, 0)</f>
        <v>6467.9454358262683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25</v>
      </c>
      <c r="R31">
        <f t="shared" si="0"/>
        <v>1000000</v>
      </c>
      <c r="S31">
        <f t="shared" si="1"/>
        <v>6444.6847313708058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4372.8497564083527</v>
      </c>
      <c r="AC31">
        <f t="shared" si="2"/>
        <v>4276.2861707586972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-5782.4780027300394</v>
      </c>
      <c r="AI31">
        <f t="shared" si="6"/>
        <v>-5799.0664253953992</v>
      </c>
      <c r="AJ31">
        <f t="shared" si="7"/>
        <v>96.563585649655579</v>
      </c>
      <c r="AK31">
        <f t="shared" si="22"/>
        <v>306.09948294858469</v>
      </c>
      <c r="AL31">
        <f t="shared" si="8"/>
        <v>-5396.4033567971592</v>
      </c>
      <c r="AN31">
        <f t="shared" si="9"/>
        <v>0</v>
      </c>
      <c r="AO31">
        <f t="shared" si="9"/>
        <v>0</v>
      </c>
      <c r="AP31">
        <f t="shared" si="9"/>
        <v>-1.08987552484316</v>
      </c>
      <c r="AQ31">
        <f t="shared" si="9"/>
        <v>-379.91443642679036</v>
      </c>
      <c r="AR31">
        <f t="shared" si="9"/>
        <v>-381.00431195163355</v>
      </c>
      <c r="AS31">
        <f t="shared" si="9"/>
        <v>6.3443216219964436</v>
      </c>
      <c r="AT31">
        <f t="shared" si="9"/>
        <v>20.111034144883831</v>
      </c>
      <c r="AU31">
        <f t="shared" si="9"/>
        <v>-354.54895618475331</v>
      </c>
      <c r="AW31">
        <v>28</v>
      </c>
      <c r="AX31">
        <f>IF(Z31&gt;0, (R31*SUMPRODUCT(K31:$K$98, X31:$X$98)-K31*$AZ$3)/Z31, 0)</f>
        <v>6444.6847313708058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1000000</v>
      </c>
      <c r="S32">
        <f t="shared" si="1"/>
        <v>6406.6039954611242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4276.2861707586972</v>
      </c>
      <c r="AC32">
        <f t="shared" si="2"/>
        <v>4169.1302553833075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-6146.4326069882809</v>
      </c>
      <c r="AI32">
        <f t="shared" si="6"/>
        <v>-6162.7014846118118</v>
      </c>
      <c r="AJ32">
        <f t="shared" si="7"/>
        <v>107.15591537538967</v>
      </c>
      <c r="AK32">
        <f t="shared" si="22"/>
        <v>299.34003195310885</v>
      </c>
      <c r="AL32">
        <f t="shared" si="8"/>
        <v>-5756.2055372833129</v>
      </c>
      <c r="AN32">
        <f t="shared" si="9"/>
        <v>0</v>
      </c>
      <c r="AO32">
        <f t="shared" si="9"/>
        <v>0</v>
      </c>
      <c r="AP32">
        <f t="shared" si="9"/>
        <v>-0.95435812891520955</v>
      </c>
      <c r="AQ32">
        <f t="shared" si="9"/>
        <v>-360.55947177477032</v>
      </c>
      <c r="AR32">
        <f t="shared" si="9"/>
        <v>-361.51382990368552</v>
      </c>
      <c r="AS32">
        <f t="shared" si="9"/>
        <v>6.2859357151926796</v>
      </c>
      <c r="AT32">
        <f t="shared" si="9"/>
        <v>17.559760385128644</v>
      </c>
      <c r="AU32">
        <f t="shared" si="9"/>
        <v>-337.66813380336419</v>
      </c>
      <c r="AW32">
        <v>29</v>
      </c>
      <c r="AX32">
        <f>IF(Z32&gt;0, (R32*SUMPRODUCT(K32:$K$98, X32:$X$98)-K32*$AZ$3)/Z32, 0)</f>
        <v>6406.6039954611242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25</v>
      </c>
      <c r="R33">
        <f t="shared" si="0"/>
        <v>1000000</v>
      </c>
      <c r="S33">
        <f t="shared" si="1"/>
        <v>6354.5677941490376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4169.1302553833075</v>
      </c>
      <c r="AC33">
        <f t="shared" si="2"/>
        <v>4052.1051774044299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-6579.4529809574151</v>
      </c>
      <c r="AI33">
        <f t="shared" si="6"/>
        <v>-6595.3946834801873</v>
      </c>
      <c r="AJ33">
        <f t="shared" si="7"/>
        <v>117.02507797887756</v>
      </c>
      <c r="AK33">
        <f t="shared" si="22"/>
        <v>291.83911787683155</v>
      </c>
      <c r="AL33">
        <f t="shared" si="8"/>
        <v>-6186.5304876244782</v>
      </c>
      <c r="AN33">
        <f t="shared" si="9"/>
        <v>0</v>
      </c>
      <c r="AO33">
        <f t="shared" si="9"/>
        <v>0</v>
      </c>
      <c r="AP33">
        <f t="shared" si="9"/>
        <v>-0.8349692136671798</v>
      </c>
      <c r="AQ33">
        <f t="shared" si="9"/>
        <v>-344.60815424342627</v>
      </c>
      <c r="AR33">
        <f t="shared" si="9"/>
        <v>-345.44312345709346</v>
      </c>
      <c r="AS33">
        <f t="shared" si="9"/>
        <v>6.1293539507331039</v>
      </c>
      <c r="AT33">
        <f t="shared" si="9"/>
        <v>15.28548650452246</v>
      </c>
      <c r="AU33">
        <f t="shared" si="9"/>
        <v>-324.02828300183791</v>
      </c>
      <c r="AW33">
        <v>30</v>
      </c>
      <c r="AX33">
        <f>IF(Z33&gt;0, (R33*SUMPRODUCT(K33:$K$98, X33:$X$98)-K33*$AZ$3)/Z33, 0)</f>
        <v>6354.5677941490376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1000000</v>
      </c>
      <c r="S34">
        <f t="shared" si="1"/>
        <v>6287.7260453328972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4052.1051774044299</v>
      </c>
      <c r="AC34">
        <f t="shared" si="2"/>
        <v>3924.9384461930481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-7069.178364008354</v>
      </c>
      <c r="AI34">
        <f t="shared" si="6"/>
        <v>-7084.7839200467979</v>
      </c>
      <c r="AJ34">
        <f t="shared" si="7"/>
        <v>127.16673121138183</v>
      </c>
      <c r="AK34">
        <f t="shared" si="22"/>
        <v>283.64736241831014</v>
      </c>
      <c r="AL34">
        <f t="shared" si="8"/>
        <v>-6673.9698264171066</v>
      </c>
      <c r="AN34">
        <f t="shared" si="9"/>
        <v>0</v>
      </c>
      <c r="AO34">
        <f t="shared" si="9"/>
        <v>0</v>
      </c>
      <c r="AP34">
        <f t="shared" si="9"/>
        <v>-0.72978845195294739</v>
      </c>
      <c r="AQ34">
        <f t="shared" si="9"/>
        <v>-330.58769082881912</v>
      </c>
      <c r="AR34">
        <f t="shared" si="9"/>
        <v>-331.31747928077209</v>
      </c>
      <c r="AS34">
        <f t="shared" si="9"/>
        <v>5.9469083755841927</v>
      </c>
      <c r="AT34">
        <f t="shared" si="9"/>
        <v>13.26467118568852</v>
      </c>
      <c r="AU34">
        <f t="shared" ref="AU34:AU79" si="23">AL34*$K34</f>
        <v>-312.1058997194994</v>
      </c>
      <c r="AW34">
        <v>31</v>
      </c>
      <c r="AX34">
        <f>IF(Z34&gt;0, (R34*SUMPRODUCT(K34:$K$98, X34:$X$98)-K34*$AZ$3)/Z34, 0)</f>
        <v>6287.7260453328972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1000000</v>
      </c>
      <c r="S35">
        <f t="shared" si="1"/>
        <v>6206.9870395501948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3924.9384461930481</v>
      </c>
      <c r="AC35">
        <f t="shared" si="2"/>
        <v>3788.4948830714138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-7620.2972586865271</v>
      </c>
      <c r="AI35">
        <f t="shared" ref="AI35:AI66" si="25">SUM(AE35:AH35)</f>
        <v>-7635.5562517331191</v>
      </c>
      <c r="AJ35">
        <f t="shared" si="7"/>
        <v>136.44356312163427</v>
      </c>
      <c r="AK35">
        <f t="shared" si="22"/>
        <v>274.74569123351341</v>
      </c>
      <c r="AL35">
        <f t="shared" ref="AL35:AL79" si="26">SUM(AI35:AK35)</f>
        <v>-7224.3669973779715</v>
      </c>
      <c r="AN35">
        <f t="shared" ref="AN35:AT66" si="27">AE35*$K35</f>
        <v>0</v>
      </c>
      <c r="AO35">
        <f t="shared" si="27"/>
        <v>0</v>
      </c>
      <c r="AP35">
        <f t="shared" si="27"/>
        <v>-0.63712638663529542</v>
      </c>
      <c r="AQ35">
        <f t="shared" si="27"/>
        <v>-318.17908578168152</v>
      </c>
      <c r="AR35">
        <f t="shared" si="27"/>
        <v>-318.81621216831678</v>
      </c>
      <c r="AS35">
        <f t="shared" si="27"/>
        <v>5.6970859142468306</v>
      </c>
      <c r="AT35">
        <f t="shared" si="27"/>
        <v>11.471774642319311</v>
      </c>
      <c r="AU35">
        <f t="shared" si="23"/>
        <v>-301.64735161175065</v>
      </c>
      <c r="AW35">
        <v>32</v>
      </c>
      <c r="AX35">
        <f>IF(Z35&gt;0, (R35*SUMPRODUCT(K35:$K$98, X35:$X$98)-K35*$AZ$3)/Z35, 0)</f>
        <v>6206.9870395501948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1000000</v>
      </c>
      <c r="S36">
        <f t="shared" si="1"/>
        <v>6113.3708997704543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3788.4948830714138</v>
      </c>
      <c r="AC36">
        <f t="shared" si="2"/>
        <v>3643.6587684568613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-8241.4498943936633</v>
      </c>
      <c r="AI36">
        <f t="shared" si="25"/>
        <v>-8256.3502612624306</v>
      </c>
      <c r="AJ36">
        <f t="shared" si="7"/>
        <v>144.83611461455257</v>
      </c>
      <c r="AK36">
        <f t="shared" si="22"/>
        <v>265.19464181499899</v>
      </c>
      <c r="AL36">
        <f t="shared" si="26"/>
        <v>-7846.3195048328789</v>
      </c>
      <c r="AN36">
        <f t="shared" si="27"/>
        <v>0</v>
      </c>
      <c r="AO36">
        <f t="shared" si="27"/>
        <v>0</v>
      </c>
      <c r="AP36">
        <f t="shared" si="27"/>
        <v>-0.55549308304675926</v>
      </c>
      <c r="AQ36">
        <f t="shared" si="27"/>
        <v>-307.24534844899972</v>
      </c>
      <c r="AR36">
        <f t="shared" si="27"/>
        <v>-307.80084153204655</v>
      </c>
      <c r="AS36">
        <f t="shared" si="27"/>
        <v>5.3995623431526569</v>
      </c>
      <c r="AT36">
        <f t="shared" si="27"/>
        <v>9.8865880610018131</v>
      </c>
      <c r="AU36">
        <f t="shared" si="23"/>
        <v>-292.51469112789204</v>
      </c>
      <c r="AW36">
        <v>33</v>
      </c>
      <c r="AX36">
        <f>IF(Z36&gt;0, (R36*SUMPRODUCT(K36:$K$98, X36:$X$98)-K36*$AZ$3)/Z36, 0)</f>
        <v>6113.3708997704543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1000000</v>
      </c>
      <c r="S37">
        <f t="shared" si="1"/>
        <v>6007.4383036199006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3643.6587684568613</v>
      </c>
      <c r="AC37">
        <f t="shared" si="2"/>
        <v>3491.1839299785138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-8910.9933496542108</v>
      </c>
      <c r="AI37">
        <f t="shared" si="25"/>
        <v>-8925.521938020549</v>
      </c>
      <c r="AJ37">
        <f t="shared" si="7"/>
        <v>152.47483847834746</v>
      </c>
      <c r="AK37">
        <f t="shared" si="22"/>
        <v>255.05611379198032</v>
      </c>
      <c r="AL37">
        <f t="shared" si="26"/>
        <v>-8517.9909857502225</v>
      </c>
      <c r="AN37">
        <f t="shared" si="27"/>
        <v>0</v>
      </c>
      <c r="AO37">
        <f t="shared" si="27"/>
        <v>0</v>
      </c>
      <c r="AP37">
        <f t="shared" si="27"/>
        <v>-0.48360088900437831</v>
      </c>
      <c r="AQ37">
        <f t="shared" si="27"/>
        <v>-296.61273326385805</v>
      </c>
      <c r="AR37">
        <f t="shared" si="27"/>
        <v>-297.09633415286248</v>
      </c>
      <c r="AS37">
        <f t="shared" si="27"/>
        <v>5.0753015764267069</v>
      </c>
      <c r="AT37">
        <f t="shared" si="27"/>
        <v>8.4898381223045778</v>
      </c>
      <c r="AU37">
        <f t="shared" si="23"/>
        <v>-283.5311944541312</v>
      </c>
      <c r="AW37">
        <v>34</v>
      </c>
      <c r="AX37">
        <f>IF(Z37&gt;0, (R37*SUMPRODUCT(K37:$K$98, X37:$X$98)-K37*$AZ$3)/Z37, 0)</f>
        <v>6007.4383036199006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1000000</v>
      </c>
      <c r="S38">
        <f t="shared" si="1"/>
        <v>5891.3186484896378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3491.1839299785138</v>
      </c>
      <c r="AC38">
        <f t="shared" si="2"/>
        <v>3332.759152045594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-9625.276964228844</v>
      </c>
      <c r="AI38">
        <f t="shared" si="25"/>
        <v>-9639.4196347874131</v>
      </c>
      <c r="AJ38">
        <f t="shared" si="7"/>
        <v>158.42477793291982</v>
      </c>
      <c r="AK38">
        <f t="shared" si="22"/>
        <v>244.38287509849599</v>
      </c>
      <c r="AL38">
        <f t="shared" si="26"/>
        <v>-9236.6119817559975</v>
      </c>
      <c r="AN38">
        <f t="shared" si="27"/>
        <v>0</v>
      </c>
      <c r="AO38">
        <f t="shared" si="27"/>
        <v>0</v>
      </c>
      <c r="AP38">
        <f t="shared" si="27"/>
        <v>-0.42031711415184475</v>
      </c>
      <c r="AQ38">
        <f t="shared" si="27"/>
        <v>-286.06115229529883</v>
      </c>
      <c r="AR38">
        <f t="shared" si="27"/>
        <v>-286.48146940945065</v>
      </c>
      <c r="AS38">
        <f t="shared" si="27"/>
        <v>4.7083501800562209</v>
      </c>
      <c r="AT38">
        <f t="shared" si="27"/>
        <v>7.2630062606738468</v>
      </c>
      <c r="AU38">
        <f t="shared" si="23"/>
        <v>-274.51011296872059</v>
      </c>
      <c r="AW38">
        <v>35</v>
      </c>
      <c r="AX38">
        <f>IF(Z38&gt;0, (R38*SUMPRODUCT(K38:$K$98, X38:$X$98)-K38*$AZ$3)/Z38, 0)</f>
        <v>5891.3186484896378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1000000</v>
      </c>
      <c r="S39">
        <f t="shared" si="1"/>
        <v>5767.0828958214133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3332.759152045594</v>
      </c>
      <c r="AC39">
        <f t="shared" si="2"/>
        <v>3170.0801027243469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-10364.556248954465</v>
      </c>
      <c r="AI39">
        <f t="shared" si="25"/>
        <v>-10378.298378901223</v>
      </c>
      <c r="AJ39">
        <f t="shared" si="7"/>
        <v>162.67904932124702</v>
      </c>
      <c r="AK39">
        <f t="shared" si="22"/>
        <v>233.29314064319161</v>
      </c>
      <c r="AL39">
        <f t="shared" si="26"/>
        <v>-9982.3261889367859</v>
      </c>
      <c r="AN39">
        <f t="shared" si="27"/>
        <v>0</v>
      </c>
      <c r="AO39">
        <f t="shared" si="27"/>
        <v>0</v>
      </c>
      <c r="AP39">
        <f t="shared" si="27"/>
        <v>-0.36465458364869868</v>
      </c>
      <c r="AQ39">
        <f t="shared" si="27"/>
        <v>-275.02890442084606</v>
      </c>
      <c r="AR39">
        <f t="shared" si="27"/>
        <v>-275.3935590044947</v>
      </c>
      <c r="AS39">
        <f t="shared" si="27"/>
        <v>4.316773398915239</v>
      </c>
      <c r="AT39">
        <f t="shared" si="27"/>
        <v>6.1905551322052768</v>
      </c>
      <c r="AU39">
        <f t="shared" si="23"/>
        <v>-264.88623047337427</v>
      </c>
      <c r="AW39">
        <v>36</v>
      </c>
      <c r="AX39">
        <f>IF(Z39&gt;0, (R39*SUMPRODUCT(K39:$K$98, X39:$X$98)-K39*$AZ$3)/Z39, 0)</f>
        <v>5767.0828958214133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1000000</v>
      </c>
      <c r="S40">
        <f t="shared" si="1"/>
        <v>5637.7251925400269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3170.0801027243469</v>
      </c>
      <c r="AC40">
        <f t="shared" si="2"/>
        <v>3005.2137902446175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-11134.022097867512</v>
      </c>
      <c r="AI40">
        <f t="shared" si="25"/>
        <v>-11147.348455962356</v>
      </c>
      <c r="AJ40">
        <f t="shared" si="7"/>
        <v>164.86631247972946</v>
      </c>
      <c r="AK40">
        <f t="shared" si="22"/>
        <v>221.9056071907043</v>
      </c>
      <c r="AL40">
        <f t="shared" si="26"/>
        <v>-10760.576536291923</v>
      </c>
      <c r="AN40">
        <f t="shared" si="27"/>
        <v>0</v>
      </c>
      <c r="AO40">
        <f t="shared" si="27"/>
        <v>0</v>
      </c>
      <c r="AP40">
        <f t="shared" si="27"/>
        <v>-0.31573380425327652</v>
      </c>
      <c r="AQ40">
        <f t="shared" si="27"/>
        <v>-263.79203744792773</v>
      </c>
      <c r="AR40">
        <f t="shared" si="27"/>
        <v>-264.10777125218095</v>
      </c>
      <c r="AS40">
        <f t="shared" si="27"/>
        <v>3.9060835422523743</v>
      </c>
      <c r="AT40">
        <f t="shared" si="27"/>
        <v>5.2574830306082223</v>
      </c>
      <c r="AU40">
        <f t="shared" si="23"/>
        <v>-254.94420467932039</v>
      </c>
      <c r="AW40">
        <v>37</v>
      </c>
      <c r="AX40">
        <f>IF(Z40&gt;0, (R40*SUMPRODUCT(K40:$K$98, X40:$X$98)-K40*$AZ$3)/Z40, 0)</f>
        <v>5637.7251925400269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1000000</v>
      </c>
      <c r="S41">
        <f t="shared" si="1"/>
        <v>5505.9345009752851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3005.2137902446175</v>
      </c>
      <c r="AC41">
        <f t="shared" si="2"/>
        <v>2839.7812098869758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-11956.437267628111</v>
      </c>
      <c r="AI41">
        <f t="shared" si="25"/>
        <v>-11969.331451210317</v>
      </c>
      <c r="AJ41">
        <f t="shared" si="7"/>
        <v>165.43258035764165</v>
      </c>
      <c r="AK41">
        <f t="shared" si="22"/>
        <v>210.36496531712325</v>
      </c>
      <c r="AL41">
        <f t="shared" si="26"/>
        <v>-11593.533905535553</v>
      </c>
      <c r="AN41">
        <f t="shared" si="27"/>
        <v>0</v>
      </c>
      <c r="AO41">
        <f t="shared" si="27"/>
        <v>0</v>
      </c>
      <c r="AP41">
        <f t="shared" si="27"/>
        <v>-0.27276298208189048</v>
      </c>
      <c r="AQ41">
        <f t="shared" si="27"/>
        <v>-252.92593853665792</v>
      </c>
      <c r="AR41">
        <f t="shared" si="27"/>
        <v>-253.19870151873982</v>
      </c>
      <c r="AS41">
        <f t="shared" si="27"/>
        <v>3.499553396628003</v>
      </c>
      <c r="AT41">
        <f t="shared" si="27"/>
        <v>4.4500510559379967</v>
      </c>
      <c r="AU41">
        <f t="shared" si="23"/>
        <v>-245.24909706617385</v>
      </c>
      <c r="AW41">
        <v>38</v>
      </c>
      <c r="AX41">
        <f>IF(Z41&gt;0, (R41*SUMPRODUCT(K41:$K$98, X41:$X$98)-K41*$AZ$3)/Z41, 0)</f>
        <v>5505.9345009752851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1000000</v>
      </c>
      <c r="S42">
        <f t="shared" si="1"/>
        <v>5373.2080273744969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2839.7812098869758</v>
      </c>
      <c r="AC42">
        <f t="shared" si="2"/>
        <v>2674.6762151809276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-12829.535240328387</v>
      </c>
      <c r="AI42">
        <f t="shared" si="25"/>
        <v>-12841.979743693762</v>
      </c>
      <c r="AJ42">
        <f t="shared" si="7"/>
        <v>165.10499470604827</v>
      </c>
      <c r="AK42">
        <f t="shared" si="22"/>
        <v>198.78468469208832</v>
      </c>
      <c r="AL42">
        <f t="shared" si="26"/>
        <v>-12478.090064295626</v>
      </c>
      <c r="AN42">
        <f t="shared" si="27"/>
        <v>0</v>
      </c>
      <c r="AO42">
        <f t="shared" si="27"/>
        <v>0</v>
      </c>
      <c r="AP42">
        <f t="shared" si="27"/>
        <v>-0.23504505974308065</v>
      </c>
      <c r="AQ42">
        <f t="shared" si="27"/>
        <v>-242.31733388647098</v>
      </c>
      <c r="AR42">
        <f t="shared" si="27"/>
        <v>-242.55237894621408</v>
      </c>
      <c r="AS42">
        <f t="shared" si="27"/>
        <v>3.1184139860927242</v>
      </c>
      <c r="AT42">
        <f t="shared" si="27"/>
        <v>3.7545377840839604</v>
      </c>
      <c r="AU42">
        <f t="shared" si="23"/>
        <v>-235.67942717603739</v>
      </c>
      <c r="AW42">
        <v>39</v>
      </c>
      <c r="AX42">
        <f>IF(Z42&gt;0, (R42*SUMPRODUCT(K42:$K$98, X42:$X$98)-K42*$AZ$3)/Z42, 0)</f>
        <v>5373.2080273744969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25</v>
      </c>
      <c r="R43">
        <f t="shared" si="0"/>
        <v>1000000</v>
      </c>
      <c r="S43">
        <f t="shared" si="1"/>
        <v>5241.1724332295353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2674.6762151809276</v>
      </c>
      <c r="AC43">
        <f t="shared" si="2"/>
        <v>2510.7704382860734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-13754.854813934448</v>
      </c>
      <c r="AI43">
        <f t="shared" si="25"/>
        <v>-13766.831000895821</v>
      </c>
      <c r="AJ43">
        <f t="shared" si="7"/>
        <v>163.90577689485417</v>
      </c>
      <c r="AK43">
        <f t="shared" si="22"/>
        <v>187.22733506266493</v>
      </c>
      <c r="AL43">
        <f t="shared" si="26"/>
        <v>-13415.697888938301</v>
      </c>
      <c r="AN43">
        <f t="shared" si="27"/>
        <v>0</v>
      </c>
      <c r="AO43">
        <f t="shared" si="27"/>
        <v>0</v>
      </c>
      <c r="AP43">
        <f t="shared" si="27"/>
        <v>-0.20196406463147834</v>
      </c>
      <c r="AQ43">
        <f t="shared" si="27"/>
        <v>-231.95916994264655</v>
      </c>
      <c r="AR43">
        <f t="shared" si="27"/>
        <v>-232.16113400727806</v>
      </c>
      <c r="AS43">
        <f t="shared" si="27"/>
        <v>2.764074828243126</v>
      </c>
      <c r="AT43">
        <f t="shared" si="27"/>
        <v>3.1573650045155977</v>
      </c>
      <c r="AU43">
        <f t="shared" si="23"/>
        <v>-226.23969417451931</v>
      </c>
      <c r="AW43">
        <v>40</v>
      </c>
      <c r="AX43">
        <f>IF(Z43&gt;0, (R43*SUMPRODUCT(K43:$K$98, X43:$X$98)-K43*$AZ$3)/Z43, 0)</f>
        <v>5241.1724332295353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1000000</v>
      </c>
      <c r="S44">
        <f t="shared" si="1"/>
        <v>5110.6533484914935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2510.7704382860734</v>
      </c>
      <c r="AC44">
        <f t="shared" si="2"/>
        <v>2348.8215870859412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-14663.791820223581</v>
      </c>
      <c r="AI44">
        <f t="shared" si="25"/>
        <v>-14675.281650519835</v>
      </c>
      <c r="AJ44">
        <f t="shared" si="7"/>
        <v>161.94885120013214</v>
      </c>
      <c r="AK44">
        <f t="shared" si="22"/>
        <v>175.75393068002515</v>
      </c>
      <c r="AL44">
        <f t="shared" si="26"/>
        <v>-14337.578868639679</v>
      </c>
      <c r="AN44">
        <f t="shared" si="27"/>
        <v>0</v>
      </c>
      <c r="AO44">
        <f t="shared" si="27"/>
        <v>0</v>
      </c>
      <c r="AP44">
        <f t="shared" si="27"/>
        <v>-0.173002001212441</v>
      </c>
      <c r="AQ44">
        <f t="shared" si="27"/>
        <v>-220.79223668677099</v>
      </c>
      <c r="AR44">
        <f t="shared" si="27"/>
        <v>-220.96523868798343</v>
      </c>
      <c r="AS44">
        <f t="shared" si="27"/>
        <v>2.438458587226795</v>
      </c>
      <c r="AT44">
        <f t="shared" si="27"/>
        <v>2.6463212201237307</v>
      </c>
      <c r="AU44">
        <f t="shared" si="23"/>
        <v>-215.88045888063291</v>
      </c>
      <c r="AW44">
        <v>41</v>
      </c>
      <c r="AX44">
        <f>IF(Z44&gt;0, (R44*SUMPRODUCT(K44:$K$98, X44:$X$98)-K44*$AZ$3)/Z44, 0)</f>
        <v>5110.6533484914935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1000000</v>
      </c>
      <c r="S45">
        <f t="shared" si="1"/>
        <v>4984.1721692337751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2348.8215870859412</v>
      </c>
      <c r="AC45">
        <f t="shared" si="2"/>
        <v>2190.5385635621305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-15498.303937063498</v>
      </c>
      <c r="AI45">
        <f t="shared" si="25"/>
        <v>-15509.291411458362</v>
      </c>
      <c r="AJ45">
        <f t="shared" si="7"/>
        <v>158.2830235238107</v>
      </c>
      <c r="AK45">
        <f t="shared" si="22"/>
        <v>164.41751109601591</v>
      </c>
      <c r="AL45">
        <f t="shared" si="26"/>
        <v>-15186.590876838534</v>
      </c>
      <c r="AN45">
        <f t="shared" si="27"/>
        <v>0</v>
      </c>
      <c r="AO45">
        <f t="shared" si="27"/>
        <v>0</v>
      </c>
      <c r="AP45">
        <f t="shared" si="27"/>
        <v>-0.14771253994451689</v>
      </c>
      <c r="AQ45">
        <f t="shared" si="27"/>
        <v>-208.35487365920267</v>
      </c>
      <c r="AR45">
        <f t="shared" si="27"/>
        <v>-208.50258619914717</v>
      </c>
      <c r="AS45">
        <f t="shared" si="27"/>
        <v>2.1279128027572289</v>
      </c>
      <c r="AT45">
        <f t="shared" si="27"/>
        <v>2.2103831419802278</v>
      </c>
      <c r="AU45">
        <f t="shared" si="23"/>
        <v>-204.16429025440971</v>
      </c>
      <c r="AW45">
        <v>42</v>
      </c>
      <c r="AX45">
        <f>IF(Z45&gt;0, (R45*SUMPRODUCT(K45:$K$98, X45:$X$98)-K45*$AZ$3)/Z45, 0)</f>
        <v>4984.1721692337751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1000000</v>
      </c>
      <c r="S46">
        <f t="shared" si="1"/>
        <v>4910.1655256843569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2190.5385635621305</v>
      </c>
      <c r="AC46">
        <f t="shared" si="2"/>
        <v>2037.9954873698553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-20047.61437067634</v>
      </c>
      <c r="AI46">
        <f t="shared" si="25"/>
        <v>-20057.99077996799</v>
      </c>
      <c r="AJ46">
        <f t="shared" si="7"/>
        <v>152.54307619227529</v>
      </c>
      <c r="AK46">
        <f t="shared" si="22"/>
        <v>153.33769944934915</v>
      </c>
      <c r="AL46">
        <f t="shared" si="26"/>
        <v>-19752.110004326365</v>
      </c>
      <c r="AN46">
        <f t="shared" si="27"/>
        <v>0</v>
      </c>
      <c r="AO46">
        <f t="shared" si="27"/>
        <v>0</v>
      </c>
      <c r="AP46">
        <f t="shared" si="27"/>
        <v>-0.12455138500138571</v>
      </c>
      <c r="AQ46">
        <f t="shared" si="27"/>
        <v>-240.63797655427479</v>
      </c>
      <c r="AR46">
        <f t="shared" si="27"/>
        <v>-240.7625279392762</v>
      </c>
      <c r="AS46">
        <f t="shared" si="27"/>
        <v>1.8310237075372926</v>
      </c>
      <c r="AT46">
        <f t="shared" si="27"/>
        <v>1.8405618265957333</v>
      </c>
      <c r="AU46">
        <f t="shared" si="23"/>
        <v>-237.09094240514318</v>
      </c>
      <c r="AW46">
        <v>43</v>
      </c>
      <c r="AX46">
        <f>IF(Z46&gt;0, (R46*SUMPRODUCT(K46:$K$98, X46:$X$98)-K46*$AZ$3)/Z46, 0)</f>
        <v>4910.1655256843569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1000000</v>
      </c>
      <c r="S47">
        <f t="shared" si="1"/>
        <v>4777.5300850199201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2037.9954873698553</v>
      </c>
      <c r="AC47">
        <f t="shared" si="2"/>
        <v>1847.1894728396235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-24264.710987605926</v>
      </c>
      <c r="AI47">
        <f t="shared" si="25"/>
        <v>-24274.377015029968</v>
      </c>
      <c r="AJ47">
        <f t="shared" si="7"/>
        <v>190.80601453023178</v>
      </c>
      <c r="AK47">
        <f t="shared" si="22"/>
        <v>142.65968411588989</v>
      </c>
      <c r="AL47">
        <f t="shared" si="26"/>
        <v>-23940.911316383845</v>
      </c>
      <c r="AN47">
        <f t="shared" si="27"/>
        <v>0</v>
      </c>
      <c r="AO47">
        <f t="shared" si="27"/>
        <v>0</v>
      </c>
      <c r="AP47">
        <f t="shared" si="27"/>
        <v>-0.1035932522244381</v>
      </c>
      <c r="AQ47">
        <f t="shared" si="27"/>
        <v>-260.05102357147069</v>
      </c>
      <c r="AR47">
        <f t="shared" si="27"/>
        <v>-260.15461682369516</v>
      </c>
      <c r="AS47">
        <f t="shared" si="27"/>
        <v>2.0449161503520288</v>
      </c>
      <c r="AT47">
        <f t="shared" si="27"/>
        <v>1.5289197920251099</v>
      </c>
      <c r="AU47">
        <f t="shared" si="23"/>
        <v>-256.58078088131799</v>
      </c>
      <c r="AW47">
        <v>44</v>
      </c>
      <c r="AX47">
        <f>IF(Z47&gt;0, (R47*SUMPRODUCT(K47:$K$98, X47:$X$98)-K47*$AZ$3)/Z47, 0)</f>
        <v>4777.5300850199201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1000000</v>
      </c>
      <c r="S48">
        <f t="shared" si="1"/>
        <v>4600.0571966536681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1847.1894728396235</v>
      </c>
      <c r="AC48">
        <f t="shared" si="2"/>
        <v>1631.6312725039061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-28076.645782746989</v>
      </c>
      <c r="AI48">
        <f t="shared" si="25"/>
        <v>-28085.513233752223</v>
      </c>
      <c r="AJ48">
        <f t="shared" si="7"/>
        <v>215.5582003357174</v>
      </c>
      <c r="AK48">
        <f t="shared" si="22"/>
        <v>129.30326309877367</v>
      </c>
      <c r="AL48">
        <f t="shared" si="26"/>
        <v>-27740.651770317734</v>
      </c>
      <c r="AN48">
        <f t="shared" si="27"/>
        <v>0</v>
      </c>
      <c r="AO48">
        <f t="shared" si="27"/>
        <v>0</v>
      </c>
      <c r="AP48">
        <f t="shared" si="27"/>
        <v>-8.4852417377657904E-2</v>
      </c>
      <c r="AQ48">
        <f t="shared" si="27"/>
        <v>-268.66472282917374</v>
      </c>
      <c r="AR48">
        <f t="shared" si="27"/>
        <v>-268.74957524655139</v>
      </c>
      <c r="AS48">
        <f t="shared" si="27"/>
        <v>2.062671039655966</v>
      </c>
      <c r="AT48">
        <f t="shared" si="27"/>
        <v>1.2372996977682749</v>
      </c>
      <c r="AU48">
        <f t="shared" si="23"/>
        <v>-265.4496045091272</v>
      </c>
      <c r="AW48">
        <v>45</v>
      </c>
      <c r="AX48">
        <f>IF(Z48&gt;0, (R48*SUMPRODUCT(K48:$K$98, X48:$X$98)-K48*$AZ$3)/Z48, 0)</f>
        <v>4600.0571966536681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1000000</v>
      </c>
      <c r="S49">
        <f t="shared" si="1"/>
        <v>4385.5872852283837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1631.6312725039061</v>
      </c>
      <c r="AC49">
        <f t="shared" si="2"/>
        <v>1402.692284706653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-31309.680881499011</v>
      </c>
      <c r="AI49">
        <f t="shared" si="25"/>
        <v>-31317.676915972155</v>
      </c>
      <c r="AJ49">
        <f t="shared" si="7"/>
        <v>228.93898779725305</v>
      </c>
      <c r="AK49">
        <f t="shared" si="22"/>
        <v>114.21418907527344</v>
      </c>
      <c r="AL49">
        <f t="shared" si="26"/>
        <v>-30974.52373909963</v>
      </c>
      <c r="AN49">
        <f t="shared" si="27"/>
        <v>0</v>
      </c>
      <c r="AO49">
        <f t="shared" si="27"/>
        <v>0</v>
      </c>
      <c r="AP49">
        <f t="shared" si="27"/>
        <v>-6.8315941364911537E-2</v>
      </c>
      <c r="AQ49">
        <f t="shared" si="27"/>
        <v>-267.50138839930065</v>
      </c>
      <c r="AR49">
        <f t="shared" si="27"/>
        <v>-267.56970434066557</v>
      </c>
      <c r="AS49">
        <f t="shared" si="27"/>
        <v>1.9559923758495901</v>
      </c>
      <c r="AT49">
        <f t="shared" si="27"/>
        <v>0.97581493302889022</v>
      </c>
      <c r="AU49">
        <f t="shared" si="23"/>
        <v>-264.63789703178708</v>
      </c>
      <c r="AW49">
        <v>46</v>
      </c>
      <c r="AX49">
        <f>IF(Z49&gt;0, (R49*SUMPRODUCT(K49:$K$98, X49:$X$98)-K49*$AZ$3)/Z49, 0)</f>
        <v>4385.5872852283837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25</v>
      </c>
      <c r="R50">
        <f t="shared" si="0"/>
        <v>1000000</v>
      </c>
      <c r="S50">
        <f t="shared" si="1"/>
        <v>4130.2268397658872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1402.692284706653</v>
      </c>
      <c r="AC50">
        <f t="shared" si="2"/>
        <v>1170.6603025858544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-33205.675127443385</v>
      </c>
      <c r="AI50">
        <f t="shared" si="25"/>
        <v>-33212.761059693614</v>
      </c>
      <c r="AJ50">
        <f t="shared" si="7"/>
        <v>232.0319821207986</v>
      </c>
      <c r="AK50">
        <f t="shared" si="22"/>
        <v>98.188459929465722</v>
      </c>
      <c r="AL50">
        <f t="shared" si="26"/>
        <v>-32882.540617643353</v>
      </c>
      <c r="AN50">
        <f t="shared" si="27"/>
        <v>0</v>
      </c>
      <c r="AO50">
        <f t="shared" si="27"/>
        <v>0</v>
      </c>
      <c r="AP50">
        <f t="shared" si="27"/>
        <v>-5.4053817657551982E-2</v>
      </c>
      <c r="AQ50">
        <f t="shared" si="27"/>
        <v>-253.30379195729284</v>
      </c>
      <c r="AR50">
        <f t="shared" si="27"/>
        <v>-253.35784577495042</v>
      </c>
      <c r="AS50">
        <f t="shared" si="27"/>
        <v>1.7700161403431256</v>
      </c>
      <c r="AT50">
        <f t="shared" si="27"/>
        <v>0.74901380957090968</v>
      </c>
      <c r="AU50">
        <f t="shared" si="23"/>
        <v>-250.83881582503642</v>
      </c>
      <c r="AW50">
        <v>47</v>
      </c>
      <c r="AX50">
        <f>IF(Z50&gt;0, (R50*SUMPRODUCT(K50:$K$98, X50:$X$98)-K50*$AZ$3)/Z50, 0)</f>
        <v>4130.2268397658872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25</v>
      </c>
      <c r="R51">
        <f t="shared" si="0"/>
        <v>1000000</v>
      </c>
      <c r="S51">
        <f t="shared" si="1"/>
        <v>3851.2928308103974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1170.6603025858544</v>
      </c>
      <c r="AC51">
        <f t="shared" si="2"/>
        <v>949.02562337722361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-34185.502212581297</v>
      </c>
      <c r="AI51">
        <f t="shared" si="25"/>
        <v>-34191.662647953708</v>
      </c>
      <c r="AJ51">
        <f t="shared" si="7"/>
        <v>221.63467920863081</v>
      </c>
      <c r="AK51">
        <f t="shared" si="22"/>
        <v>81.946221181009818</v>
      </c>
      <c r="AL51">
        <f t="shared" si="26"/>
        <v>-33888.081747564065</v>
      </c>
      <c r="AN51">
        <f t="shared" si="27"/>
        <v>0</v>
      </c>
      <c r="AO51">
        <f t="shared" si="27"/>
        <v>0</v>
      </c>
      <c r="AP51">
        <f t="shared" si="27"/>
        <v>-4.1958771084365326E-2</v>
      </c>
      <c r="AQ51">
        <f t="shared" si="27"/>
        <v>-232.837709517403</v>
      </c>
      <c r="AR51">
        <f t="shared" si="27"/>
        <v>-232.87966828848735</v>
      </c>
      <c r="AS51">
        <f t="shared" si="27"/>
        <v>1.5095554465064962</v>
      </c>
      <c r="AT51">
        <f t="shared" si="27"/>
        <v>0.55813632120258105</v>
      </c>
      <c r="AU51">
        <f t="shared" si="23"/>
        <v>-230.81197652077827</v>
      </c>
      <c r="AW51">
        <v>48</v>
      </c>
      <c r="AX51">
        <f>IF(Z51&gt;0, (R51*SUMPRODUCT(K51:$K$98, X51:$X$98)-K51*$AZ$3)/Z51, 0)</f>
        <v>3851.2928308103974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25</v>
      </c>
      <c r="R52">
        <f t="shared" si="0"/>
        <v>1000000</v>
      </c>
      <c r="S52">
        <f t="shared" si="1"/>
        <v>3546.8020154270507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949.02562337722361</v>
      </c>
      <c r="AC52">
        <f t="shared" si="2"/>
        <v>744.46390738541186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-34056.013851934164</v>
      </c>
      <c r="AI52">
        <f t="shared" si="25"/>
        <v>-34061.261282606552</v>
      </c>
      <c r="AJ52">
        <f t="shared" si="7"/>
        <v>204.56171599181175</v>
      </c>
      <c r="AK52">
        <f t="shared" si="22"/>
        <v>66.431793636405658</v>
      </c>
      <c r="AL52">
        <f t="shared" si="26"/>
        <v>-33790.267772978339</v>
      </c>
      <c r="AN52">
        <f t="shared" si="27"/>
        <v>0</v>
      </c>
      <c r="AO52">
        <f t="shared" si="27"/>
        <v>0</v>
      </c>
      <c r="AP52">
        <f t="shared" si="27"/>
        <v>-3.1910972580574501E-2</v>
      </c>
      <c r="AQ52">
        <f t="shared" si="27"/>
        <v>-207.10336011707957</v>
      </c>
      <c r="AR52">
        <f t="shared" si="27"/>
        <v>-207.13527108966016</v>
      </c>
      <c r="AS52">
        <f t="shared" si="27"/>
        <v>1.2439922921517681</v>
      </c>
      <c r="AT52">
        <f t="shared" si="27"/>
        <v>0.40398878566707702</v>
      </c>
      <c r="AU52">
        <f t="shared" si="23"/>
        <v>-205.48729001184134</v>
      </c>
      <c r="AW52">
        <v>49</v>
      </c>
      <c r="AX52">
        <f>IF(Z52&gt;0, (R52*SUMPRODUCT(K52:$K$98, X52:$X$98)-K52*$AZ$3)/Z52, 0)</f>
        <v>3546.8020154270507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25</v>
      </c>
      <c r="R53">
        <f t="shared" si="0"/>
        <v>1000000</v>
      </c>
      <c r="S53">
        <f t="shared" si="1"/>
        <v>3215.3773523876175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744.46390738541186</v>
      </c>
      <c r="AC53">
        <f t="shared" si="2"/>
        <v>562.60697005903944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-32824.399803142878</v>
      </c>
      <c r="AI53">
        <f t="shared" si="25"/>
        <v>-32828.774149513461</v>
      </c>
      <c r="AJ53">
        <f t="shared" si="7"/>
        <v>181.85693732637242</v>
      </c>
      <c r="AK53">
        <f t="shared" si="22"/>
        <v>52.112473516978838</v>
      </c>
      <c r="AL53">
        <f t="shared" si="26"/>
        <v>-32594.804738670111</v>
      </c>
      <c r="AN53">
        <f t="shared" si="27"/>
        <v>0</v>
      </c>
      <c r="AO53">
        <f t="shared" si="27"/>
        <v>0</v>
      </c>
      <c r="AP53">
        <f t="shared" si="27"/>
        <v>-2.3751359713765383E-2</v>
      </c>
      <c r="AQ53">
        <f t="shared" si="27"/>
        <v>-178.22642769112596</v>
      </c>
      <c r="AR53">
        <f t="shared" si="27"/>
        <v>-178.25017905083971</v>
      </c>
      <c r="AS53">
        <f t="shared" si="27"/>
        <v>0.98742741633999276</v>
      </c>
      <c r="AT53">
        <f t="shared" si="27"/>
        <v>0.28295475465754755</v>
      </c>
      <c r="AU53">
        <f t="shared" si="23"/>
        <v>-176.97979687984218</v>
      </c>
      <c r="AW53">
        <v>50</v>
      </c>
      <c r="AX53">
        <f>IF(Z53&gt;0, (R53*SUMPRODUCT(K53:$K$98, X53:$X$98)-K53*$AZ$3)/Z53, 0)</f>
        <v>3215.3773523876175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1000000</v>
      </c>
      <c r="S54">
        <f t="shared" si="1"/>
        <v>2856.6307119939324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562.60697005903944</v>
      </c>
      <c r="AC54">
        <f t="shared" si="2"/>
        <v>406.92199128818709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-30775.885364624133</v>
      </c>
      <c r="AI54">
        <f t="shared" si="25"/>
        <v>-30779.446570396896</v>
      </c>
      <c r="AJ54">
        <f t="shared" si="7"/>
        <v>155.68497877085235</v>
      </c>
      <c r="AK54">
        <f t="shared" si="22"/>
        <v>39.382487904132766</v>
      </c>
      <c r="AL54">
        <f t="shared" si="26"/>
        <v>-30584.379103721913</v>
      </c>
      <c r="AN54">
        <f t="shared" si="27"/>
        <v>0</v>
      </c>
      <c r="AO54">
        <f t="shared" si="27"/>
        <v>0</v>
      </c>
      <c r="AP54">
        <f t="shared" si="27"/>
        <v>-1.7264513891643126E-2</v>
      </c>
      <c r="AQ54">
        <f t="shared" si="27"/>
        <v>-149.19966278526533</v>
      </c>
      <c r="AR54">
        <f t="shared" si="27"/>
        <v>-149.21692729915696</v>
      </c>
      <c r="AS54">
        <f t="shared" si="27"/>
        <v>0.75475152243848531</v>
      </c>
      <c r="AT54">
        <f t="shared" si="27"/>
        <v>0.19092396028013217</v>
      </c>
      <c r="AU54">
        <f t="shared" si="23"/>
        <v>-148.27125181643837</v>
      </c>
      <c r="AW54">
        <v>51</v>
      </c>
      <c r="AX54">
        <f>IF(Z54&gt;0, (R54*SUMPRODUCT(K54:$K$98, X54:$X$98)-K54*$AZ$3)/Z54, 0)</f>
        <v>2856.6307119939324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25</v>
      </c>
      <c r="R55">
        <f t="shared" si="0"/>
        <v>1000000</v>
      </c>
      <c r="S55">
        <f t="shared" si="1"/>
        <v>2456.4176026331143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406.92199128818709</v>
      </c>
      <c r="AC55">
        <f t="shared" si="2"/>
        <v>277.84862218173771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-27912.434839492027</v>
      </c>
      <c r="AI55">
        <f t="shared" si="25"/>
        <v>-27915.262622336075</v>
      </c>
      <c r="AJ55">
        <f t="shared" si="7"/>
        <v>129.07336910644938</v>
      </c>
      <c r="AK55">
        <f t="shared" si="22"/>
        <v>28.484539390173097</v>
      </c>
      <c r="AL55">
        <f t="shared" si="26"/>
        <v>-27757.704713839452</v>
      </c>
      <c r="AN55">
        <f t="shared" si="27"/>
        <v>0</v>
      </c>
      <c r="AO55">
        <f t="shared" si="27"/>
        <v>0</v>
      </c>
      <c r="AP55">
        <f t="shared" si="27"/>
        <v>-1.2240109938677756E-2</v>
      </c>
      <c r="AQ55">
        <f t="shared" si="27"/>
        <v>-120.81948647884295</v>
      </c>
      <c r="AR55">
        <f t="shared" si="27"/>
        <v>-120.83172658878163</v>
      </c>
      <c r="AS55">
        <f t="shared" si="27"/>
        <v>0.55869644705704113</v>
      </c>
      <c r="AT55">
        <f t="shared" si="27"/>
        <v>0.12329585152628408</v>
      </c>
      <c r="AU55">
        <f t="shared" si="23"/>
        <v>-120.1497342901983</v>
      </c>
      <c r="AW55">
        <v>52</v>
      </c>
      <c r="AX55">
        <f>IF(Z55&gt;0, (R55*SUMPRODUCT(K55:$K$98, X55:$X$98)-K55*$AZ$3)/Z55, 0)</f>
        <v>2456.4176026331143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1000000</v>
      </c>
      <c r="S56">
        <f t="shared" si="1"/>
        <v>2001.9772734360245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277.84862218173771</v>
      </c>
      <c r="AC56">
        <f t="shared" si="2"/>
        <v>174.99904077326605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-24567.100038542234</v>
      </c>
      <c r="AI56">
        <f t="shared" si="25"/>
        <v>-24569.285366056876</v>
      </c>
      <c r="AJ56">
        <f t="shared" si="7"/>
        <v>102.84958140847166</v>
      </c>
      <c r="AK56">
        <f t="shared" si="22"/>
        <v>19.449403552721641</v>
      </c>
      <c r="AL56">
        <f t="shared" si="26"/>
        <v>-24446.986381095685</v>
      </c>
      <c r="AN56">
        <f t="shared" si="27"/>
        <v>0</v>
      </c>
      <c r="AO56">
        <f t="shared" si="27"/>
        <v>0</v>
      </c>
      <c r="AP56">
        <f t="shared" si="27"/>
        <v>-8.445741298561146E-3</v>
      </c>
      <c r="AQ56">
        <f t="shared" si="27"/>
        <v>-94.94566374651771</v>
      </c>
      <c r="AR56">
        <f t="shared" si="27"/>
        <v>-94.954109487816268</v>
      </c>
      <c r="AS56">
        <f t="shared" si="27"/>
        <v>0.39748776850172723</v>
      </c>
      <c r="AT56">
        <f t="shared" si="27"/>
        <v>7.5167053778831427E-2</v>
      </c>
      <c r="AU56">
        <f t="shared" si="23"/>
        <v>-94.481454665535708</v>
      </c>
      <c r="AW56">
        <v>53</v>
      </c>
      <c r="AX56">
        <f>IF(Z56&gt;0, (R56*SUMPRODUCT(K56:$K$98, X56:$X$98)-K56*$AZ$3)/Z56, 0)</f>
        <v>2001.9772734360245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25</v>
      </c>
      <c r="R57">
        <f t="shared" si="0"/>
        <v>1000000</v>
      </c>
      <c r="S57">
        <f t="shared" si="1"/>
        <v>1465.1908186888884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174.99904077326605</v>
      </c>
      <c r="AC57">
        <f t="shared" si="2"/>
        <v>96.097935125294129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-20951.652283382351</v>
      </c>
      <c r="AI57">
        <f t="shared" si="25"/>
        <v>-20953.291966314762</v>
      </c>
      <c r="AJ57">
        <f t="shared" si="7"/>
        <v>78.901105647971917</v>
      </c>
      <c r="AK57">
        <f t="shared" si="22"/>
        <v>12.249932854128625</v>
      </c>
      <c r="AL57">
        <f t="shared" si="26"/>
        <v>-20862.140927812663</v>
      </c>
      <c r="AN57">
        <f t="shared" si="27"/>
        <v>0</v>
      </c>
      <c r="AO57">
        <f t="shared" si="27"/>
        <v>0</v>
      </c>
      <c r="AP57">
        <f t="shared" si="27"/>
        <v>-5.6580019658821088E-3</v>
      </c>
      <c r="AQ57">
        <f t="shared" si="27"/>
        <v>-72.297202992413247</v>
      </c>
      <c r="AR57">
        <f t="shared" si="27"/>
        <v>-72.302860994379117</v>
      </c>
      <c r="AS57">
        <f t="shared" si="27"/>
        <v>0.27226154645004375</v>
      </c>
      <c r="AT57">
        <f t="shared" si="27"/>
        <v>4.2270455342598677E-2</v>
      </c>
      <c r="AU57">
        <f t="shared" si="23"/>
        <v>-71.988328992586489</v>
      </c>
      <c r="AW57">
        <v>54</v>
      </c>
      <c r="AX57">
        <f>IF(Z57&gt;0, (R57*SUMPRODUCT(K57:$K$98, X57:$X$98)-K57*$AZ$3)/Z57, 0)</f>
        <v>1465.1908186888884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1000000</v>
      </c>
      <c r="S58">
        <f t="shared" si="1"/>
        <v>799.1457478785253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96.097935125294129</v>
      </c>
      <c r="AC58">
        <f t="shared" si="2"/>
        <v>38.126230435153929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-17222.711972545025</v>
      </c>
      <c r="AI58">
        <f t="shared" si="25"/>
        <v>-17223.904690848802</v>
      </c>
      <c r="AJ58">
        <f t="shared" si="7"/>
        <v>57.9717046901402</v>
      </c>
      <c r="AK58">
        <f t="shared" si="22"/>
        <v>6.72685545877059</v>
      </c>
      <c r="AL58">
        <f t="shared" si="26"/>
        <v>-17159.206130699891</v>
      </c>
      <c r="AN58">
        <f t="shared" si="27"/>
        <v>0</v>
      </c>
      <c r="AO58">
        <f t="shared" si="27"/>
        <v>0</v>
      </c>
      <c r="AP58">
        <f t="shared" si="27"/>
        <v>-3.67471006899657E-3</v>
      </c>
      <c r="AQ58">
        <f t="shared" si="27"/>
        <v>-53.062381033826036</v>
      </c>
      <c r="AR58">
        <f t="shared" si="27"/>
        <v>-53.066055743895035</v>
      </c>
      <c r="AS58">
        <f t="shared" si="27"/>
        <v>0.17860814768036193</v>
      </c>
      <c r="AT58">
        <f t="shared" si="27"/>
        <v>2.072513133133537E-2</v>
      </c>
      <c r="AU58">
        <f t="shared" si="23"/>
        <v>-52.866722464883338</v>
      </c>
      <c r="AW58">
        <v>55</v>
      </c>
      <c r="AX58">
        <f>IF(Z58&gt;0, (R58*SUMPRODUCT(K58:$K$98, X58:$X$98)-K58*$AZ$3)/Z58, 0)</f>
        <v>799.1457478785253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1000000</v>
      </c>
      <c r="S59">
        <f t="shared" si="1"/>
        <v>-63.927977959862879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38.126230435153929</v>
      </c>
      <c r="AC59">
        <f t="shared" si="2"/>
        <v>-2.1455271144997994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-13670.015274331397</v>
      </c>
      <c r="AI59">
        <f t="shared" si="25"/>
        <v>-13670.854315070277</v>
      </c>
      <c r="AJ59">
        <f t="shared" si="7"/>
        <v>40.271757549653728</v>
      </c>
      <c r="AK59">
        <f t="shared" si="22"/>
        <v>2.6688361304607753</v>
      </c>
      <c r="AL59">
        <f t="shared" si="26"/>
        <v>-13627.913721390163</v>
      </c>
      <c r="AN59">
        <f t="shared" si="27"/>
        <v>0</v>
      </c>
      <c r="AO59">
        <f t="shared" si="27"/>
        <v>0</v>
      </c>
      <c r="AP59">
        <f t="shared" si="27"/>
        <v>-2.3080766144044735E-3</v>
      </c>
      <c r="AQ59">
        <f t="shared" si="27"/>
        <v>-37.604184291914066</v>
      </c>
      <c r="AR59">
        <f t="shared" si="27"/>
        <v>-37.606492368528471</v>
      </c>
      <c r="AS59">
        <f t="shared" si="27"/>
        <v>0.11078163134902051</v>
      </c>
      <c r="AT59">
        <f t="shared" si="27"/>
        <v>7.3415723158125291E-3</v>
      </c>
      <c r="AU59">
        <f t="shared" si="23"/>
        <v>-37.488369164863641</v>
      </c>
      <c r="AW59">
        <v>56</v>
      </c>
      <c r="AX59">
        <f>IF(Z59&gt;0, (R59*SUMPRODUCT(K59:$K$98, X59:$X$98)-K59*$AZ$3)/Z59, 0)</f>
        <v>-63.927977959862879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1000000</v>
      </c>
      <c r="S60">
        <f t="shared" si="1"/>
        <v>-1242.4822500061357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-2.1455271144997994</v>
      </c>
      <c r="AC60">
        <f t="shared" si="2"/>
        <v>-28.329511866974286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-10425.275569532136</v>
      </c>
      <c r="AI60">
        <f t="shared" si="25"/>
        <v>-10425.845587974387</v>
      </c>
      <c r="AJ60">
        <f t="shared" si="7"/>
        <v>26.183984752474487</v>
      </c>
      <c r="AK60">
        <f t="shared" si="22"/>
        <v>-0.15018689801498597</v>
      </c>
      <c r="AL60">
        <f t="shared" si="26"/>
        <v>-10399.811790119928</v>
      </c>
      <c r="AN60">
        <f t="shared" si="27"/>
        <v>0</v>
      </c>
      <c r="AO60">
        <f t="shared" si="27"/>
        <v>0</v>
      </c>
      <c r="AP60">
        <f t="shared" si="27"/>
        <v>-1.4000323049386506E-3</v>
      </c>
      <c r="AQ60">
        <f t="shared" si="27"/>
        <v>-25.605702383183576</v>
      </c>
      <c r="AR60">
        <f t="shared" si="27"/>
        <v>-25.607102415488512</v>
      </c>
      <c r="AS60">
        <f t="shared" si="27"/>
        <v>6.4310944713739326E-2</v>
      </c>
      <c r="AT60">
        <f t="shared" si="27"/>
        <v>-3.688766773383103E-4</v>
      </c>
      <c r="AU60">
        <f t="shared" si="23"/>
        <v>-25.543160347452112</v>
      </c>
      <c r="AW60">
        <v>57</v>
      </c>
      <c r="AX60">
        <f>IF(Z60&gt;0, (R60*SUMPRODUCT(K60:$K$98, X60:$X$98)-K60*$AZ$3)/Z60, 0)</f>
        <v>-1242.4822500061357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1000000</v>
      </c>
      <c r="S61">
        <f t="shared" si="1"/>
        <v>-2925.7346730267586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-28.329511866974286</v>
      </c>
      <c r="AC61">
        <f t="shared" si="2"/>
        <v>-43.738607518515394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-7623.1151202002602</v>
      </c>
      <c r="AI61">
        <f t="shared" si="25"/>
        <v>-7623.4888605800852</v>
      </c>
      <c r="AJ61">
        <f t="shared" si="7"/>
        <v>15.409095651541108</v>
      </c>
      <c r="AK61">
        <f t="shared" si="22"/>
        <v>-1.9830658306882003</v>
      </c>
      <c r="AL61">
        <f t="shared" si="26"/>
        <v>-7610.0628307592324</v>
      </c>
      <c r="AN61">
        <f t="shared" si="27"/>
        <v>0</v>
      </c>
      <c r="AO61">
        <f t="shared" si="27"/>
        <v>0</v>
      </c>
      <c r="AP61">
        <f t="shared" si="27"/>
        <v>-8.1959849051286497E-4</v>
      </c>
      <c r="AQ61">
        <f t="shared" si="27"/>
        <v>-16.717202589816264</v>
      </c>
      <c r="AR61">
        <f t="shared" si="27"/>
        <v>-16.718022188306779</v>
      </c>
      <c r="AS61">
        <f t="shared" si="27"/>
        <v>3.3791562854674884E-2</v>
      </c>
      <c r="AT61">
        <f t="shared" si="27"/>
        <v>-4.3487882208036281E-3</v>
      </c>
      <c r="AU61">
        <f t="shared" si="23"/>
        <v>-16.688579413672908</v>
      </c>
      <c r="AW61">
        <v>58</v>
      </c>
      <c r="AX61">
        <f>IF(Z61&gt;0, (R61*SUMPRODUCT(K61:$K$98, X61:$X$98)-K61*$AZ$3)/Z61, 0)</f>
        <v>-2925.7346730267586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1000000</v>
      </c>
      <c r="S62">
        <f t="shared" si="1"/>
        <v>-5440.3424925055542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-43.738607518515394</v>
      </c>
      <c r="AC62">
        <f t="shared" si="2"/>
        <v>-51.351696955079433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-5361.0631312782443</v>
      </c>
      <c r="AI62">
        <f t="shared" si="25"/>
        <v>-5361.299107675989</v>
      </c>
      <c r="AJ62">
        <f t="shared" si="7"/>
        <v>7.6130894365640387</v>
      </c>
      <c r="AK62">
        <f t="shared" si="22"/>
        <v>-3.0617025262960778</v>
      </c>
      <c r="AL62">
        <f t="shared" si="26"/>
        <v>-5356.7477207657212</v>
      </c>
      <c r="AN62">
        <f t="shared" si="27"/>
        <v>0</v>
      </c>
      <c r="AO62">
        <f t="shared" si="27"/>
        <v>0</v>
      </c>
      <c r="AP62">
        <f t="shared" si="27"/>
        <v>-4.6204223054594878E-4</v>
      </c>
      <c r="AQ62">
        <f t="shared" si="27"/>
        <v>-10.496971692724058</v>
      </c>
      <c r="AR62">
        <f t="shared" si="27"/>
        <v>-10.497433734954605</v>
      </c>
      <c r="AS62">
        <f t="shared" si="27"/>
        <v>1.4906443433493982E-2</v>
      </c>
      <c r="AT62">
        <f t="shared" si="27"/>
        <v>-5.9948193041347046E-3</v>
      </c>
      <c r="AU62">
        <f t="shared" si="23"/>
        <v>-10.488522110825246</v>
      </c>
      <c r="AW62">
        <v>59</v>
      </c>
      <c r="AX62">
        <f>IF(Z62&gt;0, (R62*SUMPRODUCT(K62:$K$98, X62:$X$98)-K62*$AZ$3)/Z62, 0)</f>
        <v>-5440.3424925055542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25</v>
      </c>
      <c r="R63">
        <f t="shared" si="0"/>
        <v>1000000</v>
      </c>
      <c r="S63">
        <f t="shared" si="1"/>
        <v>-9380.7552619238104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-51.351696955079433</v>
      </c>
      <c r="AC63">
        <f t="shared" si="2"/>
        <v>-53.719996189542577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-3618.0479633119526</v>
      </c>
      <c r="AI63">
        <f t="shared" si="25"/>
        <v>-3618.1911287466369</v>
      </c>
      <c r="AJ63">
        <f t="shared" si="7"/>
        <v>2.3682992344631444</v>
      </c>
      <c r="AK63">
        <f t="shared" si="22"/>
        <v>-3.5946187868555608</v>
      </c>
      <c r="AL63">
        <f t="shared" si="26"/>
        <v>-3619.4174482990293</v>
      </c>
      <c r="AN63">
        <f t="shared" si="27"/>
        <v>0</v>
      </c>
      <c r="AO63">
        <f t="shared" si="27"/>
        <v>0</v>
      </c>
      <c r="AP63">
        <f t="shared" si="27"/>
        <v>-2.5028409851739339E-4</v>
      </c>
      <c r="AQ63">
        <f t="shared" si="27"/>
        <v>-6.325129210750311</v>
      </c>
      <c r="AR63">
        <f t="shared" si="27"/>
        <v>-6.3253794948488284</v>
      </c>
      <c r="AS63">
        <f t="shared" si="27"/>
        <v>4.1402985310310704E-3</v>
      </c>
      <c r="AT63">
        <f t="shared" si="27"/>
        <v>-6.2841699504279317E-3</v>
      </c>
      <c r="AU63">
        <f t="shared" si="23"/>
        <v>-6.3275233662682258</v>
      </c>
      <c r="AW63">
        <v>60</v>
      </c>
      <c r="AX63">
        <f>IF(Z63&gt;0, (R63*SUMPRODUCT(K63:$K$98, X63:$X$98)-K63*$AZ$3)/Z63, 0)</f>
        <v>-9380.7552619238104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1000000</v>
      </c>
      <c r="S64">
        <f t="shared" si="1"/>
        <v>-15845.633643644342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-53.719996189542577</v>
      </c>
      <c r="AC64">
        <f t="shared" si="2"/>
        <v>-52.787382133988515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-2337.9992889710247</v>
      </c>
      <c r="AI64">
        <f t="shared" si="25"/>
        <v>-2338.0825727691376</v>
      </c>
      <c r="AJ64">
        <f t="shared" si="7"/>
        <v>-0.93261405555406185</v>
      </c>
      <c r="AK64">
        <f t="shared" si="22"/>
        <v>-3.7603997332679806</v>
      </c>
      <c r="AL64">
        <f t="shared" si="26"/>
        <v>-2342.7755865579597</v>
      </c>
      <c r="AN64">
        <f t="shared" si="27"/>
        <v>0</v>
      </c>
      <c r="AO64">
        <f t="shared" si="27"/>
        <v>0</v>
      </c>
      <c r="AP64">
        <f t="shared" si="27"/>
        <v>-1.2999827273880722E-4</v>
      </c>
      <c r="AQ64">
        <f t="shared" si="27"/>
        <v>-3.6493997165984049</v>
      </c>
      <c r="AR64">
        <f t="shared" si="27"/>
        <v>-3.6495297148711439</v>
      </c>
      <c r="AS64">
        <f t="shared" si="27"/>
        <v>-1.4557239115040904E-3</v>
      </c>
      <c r="AT64">
        <f t="shared" si="27"/>
        <v>-5.8696346853572374E-3</v>
      </c>
      <c r="AU64">
        <f t="shared" si="23"/>
        <v>-3.6568550734680052</v>
      </c>
      <c r="AW64">
        <v>61</v>
      </c>
      <c r="AX64">
        <f>IF(Z64&gt;0, (R64*SUMPRODUCT(K64:$K$98, X64:$X$98)-K64*$AZ$3)/Z64, 0)</f>
        <v>-15845.633643644342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1000000</v>
      </c>
      <c r="S65">
        <f t="shared" si="1"/>
        <v>-26939.044595447944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-52.787382133988515</v>
      </c>
      <c r="AC65">
        <f t="shared" si="2"/>
        <v>-49.956653934243718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-1443.6053812211746</v>
      </c>
      <c r="AI65">
        <f t="shared" si="25"/>
        <v>-1443.651742046776</v>
      </c>
      <c r="AJ65">
        <f t="shared" si="7"/>
        <v>-2.8307281997447973</v>
      </c>
      <c r="AK65">
        <f t="shared" si="22"/>
        <v>-3.6951167493791965</v>
      </c>
      <c r="AL65">
        <f t="shared" si="26"/>
        <v>-1450.1775869958999</v>
      </c>
      <c r="AN65">
        <f t="shared" si="27"/>
        <v>0</v>
      </c>
      <c r="AO65">
        <f t="shared" si="27"/>
        <v>0</v>
      </c>
      <c r="AP65">
        <f t="shared" si="27"/>
        <v>-6.4611555688753877E-5</v>
      </c>
      <c r="AQ65">
        <f t="shared" si="27"/>
        <v>-2.0119052728576716</v>
      </c>
      <c r="AR65">
        <f t="shared" si="27"/>
        <v>-2.0119698844133604</v>
      </c>
      <c r="AS65">
        <f t="shared" si="27"/>
        <v>-3.9450926584076703E-3</v>
      </c>
      <c r="AT65">
        <f t="shared" si="27"/>
        <v>-5.1497625103142427E-3</v>
      </c>
      <c r="AU65">
        <f t="shared" si="23"/>
        <v>-2.0210647395820822</v>
      </c>
      <c r="AW65">
        <v>62</v>
      </c>
      <c r="AX65">
        <f>IF(Z65&gt;0, (R65*SUMPRODUCT(K65:$K$98, X65:$X$98)-K65*$AZ$3)/Z65, 0)</f>
        <v>-26939.044595447944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25</v>
      </c>
      <c r="R66">
        <f t="shared" si="0"/>
        <v>1000000</v>
      </c>
      <c r="S66">
        <f t="shared" si="1"/>
        <v>-46859.765755514301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-49.956653934243718</v>
      </c>
      <c r="AC66">
        <f t="shared" si="2"/>
        <v>-46.182730710366393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-850.33680370476031</v>
      </c>
      <c r="AI66">
        <f t="shared" si="25"/>
        <v>-850.36144250201301</v>
      </c>
      <c r="AJ66">
        <f t="shared" si="7"/>
        <v>-3.7739232238773255</v>
      </c>
      <c r="AK66">
        <f t="shared" si="22"/>
        <v>-3.4969657753970607</v>
      </c>
      <c r="AL66">
        <f t="shared" si="26"/>
        <v>-857.63233150128735</v>
      </c>
      <c r="AN66">
        <f t="shared" si="27"/>
        <v>0</v>
      </c>
      <c r="AO66">
        <f t="shared" si="27"/>
        <v>0</v>
      </c>
      <c r="AP66">
        <f t="shared" si="27"/>
        <v>-3.0659178769160207E-5</v>
      </c>
      <c r="AQ66">
        <f t="shared" si="27"/>
        <v>-1.0581128539431035</v>
      </c>
      <c r="AR66">
        <f t="shared" si="27"/>
        <v>-1.0581435131218726</v>
      </c>
      <c r="AS66">
        <f t="shared" si="27"/>
        <v>-4.6960647305646424E-3</v>
      </c>
      <c r="AT66">
        <f t="shared" si="27"/>
        <v>-4.3514339502015225E-3</v>
      </c>
      <c r="AU66">
        <f t="shared" si="23"/>
        <v>-1.0671910118026386</v>
      </c>
      <c r="AW66">
        <v>63</v>
      </c>
      <c r="AX66">
        <f>IF(Z66&gt;0, (R66*SUMPRODUCT(K66:$K$98, X66:$X$98)-K66*$AZ$3)/Z66, 0)</f>
        <v>-46859.765755514301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8">$C$6</f>
        <v>1000000</v>
      </c>
      <c r="S67">
        <f t="shared" ref="S67:S79" si="29">AX67</f>
        <v>-84358.600376073649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-46.182730710366393</v>
      </c>
      <c r="AC67">
        <f t="shared" ref="AC67:AC79" si="30">S67*Z67</f>
        <v>-42.074925263653249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-1.2469068084368913E-2</v>
      </c>
      <c r="AH67">
        <f t="shared" ref="AH67:AH79" si="33">-X67*R67</f>
        <v>-476.93364783218749</v>
      </c>
      <c r="AI67">
        <f t="shared" ref="AI67:AI79" si="34">SUM(AE67:AH67)</f>
        <v>-476.94611690027187</v>
      </c>
      <c r="AJ67">
        <f t="shared" ref="AJ67:AJ79" si="35">AB67-AC67</f>
        <v>-4.1078054467131437</v>
      </c>
      <c r="AK67">
        <f t="shared" si="22"/>
        <v>-3.2327911497256476</v>
      </c>
      <c r="AL67">
        <f t="shared" si="26"/>
        <v>-484.28671349671066</v>
      </c>
      <c r="AN67">
        <f t="shared" ref="AN67:AT79" si="36">AE67*$K67</f>
        <v>0</v>
      </c>
      <c r="AO67">
        <f t="shared" si="36"/>
        <v>0</v>
      </c>
      <c r="AP67">
        <f t="shared" si="36"/>
        <v>-1.3853419566979673E-5</v>
      </c>
      <c r="AQ67">
        <f t="shared" si="36"/>
        <v>-0.52988418094469181</v>
      </c>
      <c r="AR67">
        <f t="shared" si="36"/>
        <v>-0.52989803436425875</v>
      </c>
      <c r="AS67">
        <f t="shared" si="36"/>
        <v>-4.5638657169720419E-3</v>
      </c>
      <c r="AT67">
        <f t="shared" si="36"/>
        <v>-3.5917048384482117E-3</v>
      </c>
      <c r="AU67">
        <f t="shared" si="23"/>
        <v>-0.53805360491967902</v>
      </c>
      <c r="AW67">
        <v>64</v>
      </c>
      <c r="AX67">
        <f>IF(Z67&gt;0, (R67*SUMPRODUCT(K67:$K$98, X67:$X$98)-K67*$AZ$3)/Z67, 0)</f>
        <v>-84358.600376073649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25</v>
      </c>
      <c r="R68">
        <f t="shared" si="28"/>
        <v>1000000</v>
      </c>
      <c r="S68">
        <f t="shared" si="29"/>
        <v>-158477.51234886379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-42.074925263653249</v>
      </c>
      <c r="AC68">
        <f t="shared" si="30"/>
        <v>-37.992382390440568</v>
      </c>
      <c r="AE68">
        <f t="shared" si="31"/>
        <v>0</v>
      </c>
      <c r="AF68">
        <f t="shared" si="32"/>
        <v>0</v>
      </c>
      <c r="AG68">
        <f t="shared" si="32"/>
        <v>-5.9933396586271176E-3</v>
      </c>
      <c r="AH68">
        <f t="shared" si="33"/>
        <v>-254.04150979592421</v>
      </c>
      <c r="AI68">
        <f t="shared" si="34"/>
        <v>-254.04750313558284</v>
      </c>
      <c r="AJ68">
        <f t="shared" si="35"/>
        <v>-4.0825428732126809</v>
      </c>
      <c r="AK68">
        <f t="shared" si="22"/>
        <v>-2.9452447684557277</v>
      </c>
      <c r="AL68">
        <f t="shared" si="26"/>
        <v>-261.07529077725127</v>
      </c>
      <c r="AN68">
        <f t="shared" si="36"/>
        <v>0</v>
      </c>
      <c r="AO68">
        <f t="shared" si="36"/>
        <v>0</v>
      </c>
      <c r="AP68">
        <f t="shared" si="36"/>
        <v>-5.9453011713658824E-6</v>
      </c>
      <c r="AQ68">
        <f t="shared" si="36"/>
        <v>-0.25200528783500303</v>
      </c>
      <c r="AR68">
        <f t="shared" si="36"/>
        <v>-0.25201123313617435</v>
      </c>
      <c r="AS68">
        <f t="shared" si="36"/>
        <v>-4.0498200183472855E-3</v>
      </c>
      <c r="AT68">
        <f t="shared" si="36"/>
        <v>-2.9216377127322933E-3</v>
      </c>
      <c r="AU68">
        <f t="shared" si="23"/>
        <v>-0.25898269086725395</v>
      </c>
      <c r="AW68">
        <v>65</v>
      </c>
      <c r="AX68">
        <f>IF(Z68&gt;0, (R68*SUMPRODUCT(K68:$K$98, X68:$X$98)-K68*$AZ$3)/Z68, 0)</f>
        <v>-158477.51234886379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1000000</v>
      </c>
      <c r="S69">
        <f t="shared" si="29"/>
        <v>-312616.50372590718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-37.992382390440568</v>
      </c>
      <c r="AC69">
        <f t="shared" si="30"/>
        <v>-34.126149237063643</v>
      </c>
      <c r="AE69">
        <f t="shared" si="31"/>
        <v>0</v>
      </c>
      <c r="AF69">
        <f t="shared" si="32"/>
        <v>0</v>
      </c>
      <c r="AG69">
        <f t="shared" si="32"/>
        <v>-2.7290745074502231E-3</v>
      </c>
      <c r="AH69">
        <f t="shared" si="33"/>
        <v>-128.17327018362494</v>
      </c>
      <c r="AI69">
        <f t="shared" si="34"/>
        <v>-128.17599925813238</v>
      </c>
      <c r="AJ69">
        <f t="shared" si="35"/>
        <v>-3.8662331533769247</v>
      </c>
      <c r="AK69">
        <f t="shared" si="22"/>
        <v>-2.6594667673308399</v>
      </c>
      <c r="AL69">
        <f t="shared" si="26"/>
        <v>-134.70169917884013</v>
      </c>
      <c r="AN69">
        <f t="shared" si="36"/>
        <v>0</v>
      </c>
      <c r="AO69">
        <f t="shared" si="36"/>
        <v>0</v>
      </c>
      <c r="AP69">
        <f t="shared" si="36"/>
        <v>-2.417142967690161E-6</v>
      </c>
      <c r="AQ69">
        <f t="shared" si="36"/>
        <v>-0.11352314413711581</v>
      </c>
      <c r="AR69">
        <f t="shared" si="36"/>
        <v>-0.1135255612800835</v>
      </c>
      <c r="AS69">
        <f t="shared" si="36"/>
        <v>-3.424325078931925E-3</v>
      </c>
      <c r="AT69">
        <f t="shared" si="36"/>
        <v>-2.3554913495071276E-3</v>
      </c>
      <c r="AU69">
        <f t="shared" si="23"/>
        <v>-0.11930537770852254</v>
      </c>
      <c r="AW69">
        <v>66</v>
      </c>
      <c r="AX69">
        <f>IF(Z69&gt;0, (R69*SUMPRODUCT(K69:$K$98, X69:$X$98)-K69*$AZ$3)/Z69, 0)</f>
        <v>-312616.50372590718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1000000</v>
      </c>
      <c r="S70">
        <f t="shared" si="29"/>
        <v>-657256.70003597613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-34.126149237063643</v>
      </c>
      <c r="AC70">
        <f t="shared" si="30"/>
        <v>-30.562673772975817</v>
      </c>
      <c r="AE70">
        <f t="shared" si="31"/>
        <v>0</v>
      </c>
      <c r="AF70">
        <f t="shared" si="32"/>
        <v>0</v>
      </c>
      <c r="AG70">
        <f t="shared" si="32"/>
        <v>-1.1625090231603158E-3</v>
      </c>
      <c r="AH70">
        <f t="shared" si="33"/>
        <v>-61.570989568616199</v>
      </c>
      <c r="AI70">
        <f t="shared" si="34"/>
        <v>-61.572152077639359</v>
      </c>
      <c r="AJ70">
        <f t="shared" si="35"/>
        <v>-3.5634754640878263</v>
      </c>
      <c r="AK70">
        <f t="shared" si="22"/>
        <v>-2.3888304465944552</v>
      </c>
      <c r="AL70">
        <f t="shared" si="26"/>
        <v>-67.524457988321643</v>
      </c>
      <c r="AN70">
        <f t="shared" si="36"/>
        <v>0</v>
      </c>
      <c r="AO70">
        <f t="shared" si="36"/>
        <v>0</v>
      </c>
      <c r="AP70">
        <f t="shared" si="36"/>
        <v>-9.1931692493753886E-7</v>
      </c>
      <c r="AQ70">
        <f t="shared" si="36"/>
        <v>-4.8690592217257696E-2</v>
      </c>
      <c r="AR70">
        <f t="shared" si="36"/>
        <v>-4.8691511534182635E-2</v>
      </c>
      <c r="AS70">
        <f t="shared" si="36"/>
        <v>-2.8180110781676213E-3</v>
      </c>
      <c r="AT70">
        <f t="shared" si="36"/>
        <v>-1.889096958912404E-3</v>
      </c>
      <c r="AU70">
        <f t="shared" si="23"/>
        <v>-5.3398619571262664E-2</v>
      </c>
      <c r="AW70">
        <v>67</v>
      </c>
      <c r="AX70">
        <f>IF(Z70&gt;0, (R70*SUMPRODUCT(K70:$K$98, X70:$X$98)-K70*$AZ$3)/Z70, 0)</f>
        <v>-657256.70003597613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1000000</v>
      </c>
      <c r="S71">
        <f t="shared" si="29"/>
        <v>-1481281.0871464321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-30.562673772975817</v>
      </c>
      <c r="AC71">
        <f t="shared" si="30"/>
        <v>-27.328329893563666</v>
      </c>
      <c r="AE71">
        <f t="shared" si="31"/>
        <v>0</v>
      </c>
      <c r="AF71">
        <f t="shared" si="32"/>
        <v>0</v>
      </c>
      <c r="AG71">
        <f t="shared" si="32"/>
        <v>-4.6122795549576409E-4</v>
      </c>
      <c r="AH71">
        <f t="shared" si="33"/>
        <v>-27.586239097317947</v>
      </c>
      <c r="AI71">
        <f t="shared" si="34"/>
        <v>-27.586700325273441</v>
      </c>
      <c r="AJ71">
        <f t="shared" si="35"/>
        <v>-3.2343438794121511</v>
      </c>
      <c r="AK71">
        <f t="shared" si="22"/>
        <v>-2.1393871641083075</v>
      </c>
      <c r="AL71">
        <f t="shared" si="26"/>
        <v>-32.960431368793898</v>
      </c>
      <c r="AN71">
        <f t="shared" si="36"/>
        <v>0</v>
      </c>
      <c r="AO71">
        <f t="shared" si="36"/>
        <v>0</v>
      </c>
      <c r="AP71">
        <f t="shared" si="36"/>
        <v>-3.2566157805328036E-7</v>
      </c>
      <c r="AQ71">
        <f t="shared" si="36"/>
        <v>-1.9477956723874621E-2</v>
      </c>
      <c r="AR71">
        <f t="shared" si="36"/>
        <v>-1.9478282385452673E-2</v>
      </c>
      <c r="AS71">
        <f t="shared" si="36"/>
        <v>-2.2836897009075666E-3</v>
      </c>
      <c r="AT71">
        <f t="shared" si="36"/>
        <v>-1.5105680209291702E-3</v>
      </c>
      <c r="AU71">
        <f t="shared" si="23"/>
        <v>-2.3272540107289411E-2</v>
      </c>
      <c r="AW71">
        <v>68</v>
      </c>
      <c r="AX71">
        <f>IF(Z71&gt;0, (R71*SUMPRODUCT(K71:$K$98, X71:$X$98)-K71*$AZ$3)/Z71, 0)</f>
        <v>-1481281.0871464321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1000000</v>
      </c>
      <c r="S72">
        <f t="shared" si="29"/>
        <v>-3598995.531288581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-27.328329893563666</v>
      </c>
      <c r="AC72">
        <f t="shared" si="30"/>
        <v>-24.416527072046996</v>
      </c>
      <c r="AE72">
        <f t="shared" si="31"/>
        <v>0</v>
      </c>
      <c r="AF72">
        <f t="shared" si="32"/>
        <v>0</v>
      </c>
      <c r="AG72">
        <f t="shared" si="32"/>
        <v>-1.6960653923974814E-4</v>
      </c>
      <c r="AH72">
        <f t="shared" si="33"/>
        <v>-11.480365468042333</v>
      </c>
      <c r="AI72">
        <f t="shared" si="34"/>
        <v>-11.480535074581573</v>
      </c>
      <c r="AJ72">
        <f t="shared" si="35"/>
        <v>-2.9118028215166696</v>
      </c>
      <c r="AK72">
        <f t="shared" ref="AK72:AK79" si="49">G72*SUM(AB72:AB72, AE72:AF72)</f>
        <v>-1.9129830925494569</v>
      </c>
      <c r="AL72">
        <f t="shared" si="26"/>
        <v>-16.305320988647701</v>
      </c>
      <c r="AN72">
        <f t="shared" si="36"/>
        <v>0</v>
      </c>
      <c r="AO72">
        <f t="shared" si="36"/>
        <v>0</v>
      </c>
      <c r="AP72">
        <f t="shared" si="36"/>
        <v>-1.069240672775697E-7</v>
      </c>
      <c r="AQ72">
        <f t="shared" si="36"/>
        <v>-7.237500247209626E-3</v>
      </c>
      <c r="AR72">
        <f t="shared" si="36"/>
        <v>-7.2376071712769033E-3</v>
      </c>
      <c r="AS72">
        <f t="shared" si="36"/>
        <v>-1.8356709722540056E-3</v>
      </c>
      <c r="AT72">
        <f t="shared" si="36"/>
        <v>-1.2059908409514646E-3</v>
      </c>
      <c r="AU72">
        <f t="shared" si="23"/>
        <v>-1.0279268984482375E-2</v>
      </c>
      <c r="AW72">
        <v>69</v>
      </c>
      <c r="AX72">
        <f>IF(Z72&gt;0, (R72*SUMPRODUCT(K72:$K$98, X72:$X$98)-K72*$AZ$3)/Z72, 0)</f>
        <v>-3598995.531288581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1000000</v>
      </c>
      <c r="S73">
        <f t="shared" si="29"/>
        <v>-9483446.9686505273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-24.416527072046996</v>
      </c>
      <c r="AC73">
        <f t="shared" si="30"/>
        <v>-21.806549591722291</v>
      </c>
      <c r="AE73">
        <f t="shared" si="31"/>
        <v>0</v>
      </c>
      <c r="AF73">
        <f t="shared" si="32"/>
        <v>0</v>
      </c>
      <c r="AG73">
        <f t="shared" si="32"/>
        <v>-5.7485821515658542E-5</v>
      </c>
      <c r="AH73">
        <f t="shared" si="33"/>
        <v>-4.4169860932676848</v>
      </c>
      <c r="AI73">
        <f t="shared" si="34"/>
        <v>-4.4170435790892002</v>
      </c>
      <c r="AJ73">
        <f t="shared" si="35"/>
        <v>-2.6099774803247051</v>
      </c>
      <c r="AK73">
        <f t="shared" si="49"/>
        <v>-1.7091568950432898</v>
      </c>
      <c r="AL73">
        <f t="shared" si="26"/>
        <v>-8.7361779544571956</v>
      </c>
      <c r="AN73">
        <f t="shared" si="36"/>
        <v>0</v>
      </c>
      <c r="AO73">
        <f t="shared" si="36"/>
        <v>0</v>
      </c>
      <c r="AP73">
        <f t="shared" si="36"/>
        <v>-3.2357547497444618E-8</v>
      </c>
      <c r="AQ73">
        <f t="shared" si="36"/>
        <v>-2.4862276217020008E-3</v>
      </c>
      <c r="AR73">
        <f t="shared" si="36"/>
        <v>-2.4862599792494981E-3</v>
      </c>
      <c r="AS73">
        <f t="shared" si="36"/>
        <v>-1.4691008680090532E-3</v>
      </c>
      <c r="AT73">
        <f t="shared" si="36"/>
        <v>-9.6204810079793225E-4</v>
      </c>
      <c r="AU73">
        <f t="shared" si="23"/>
        <v>-4.9174089480564839E-3</v>
      </c>
      <c r="AW73">
        <v>70</v>
      </c>
      <c r="AX73">
        <f>IF(Z73&gt;0, (R73*SUMPRODUCT(K73:$K$98, X73:$X$98)-K73*$AZ$3)/Z73, 0)</f>
        <v>-9483446.9686505273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1000000</v>
      </c>
      <c r="S74">
        <f t="shared" si="29"/>
        <v>-27280789.82222851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-21.806549591722291</v>
      </c>
      <c r="AC74">
        <f t="shared" si="30"/>
        <v>-19.472236729547642</v>
      </c>
      <c r="AE74">
        <f t="shared" si="31"/>
        <v>0</v>
      </c>
      <c r="AF74">
        <f t="shared" si="32"/>
        <v>0</v>
      </c>
      <c r="AG74">
        <f t="shared" si="32"/>
        <v>-1.7844275089207256E-5</v>
      </c>
      <c r="AH74">
        <f t="shared" si="33"/>
        <v>-1.5626675284517879</v>
      </c>
      <c r="AI74">
        <f t="shared" si="34"/>
        <v>-1.562685372726877</v>
      </c>
      <c r="AJ74">
        <f t="shared" si="35"/>
        <v>-2.3343128621746487</v>
      </c>
      <c r="AK74">
        <f t="shared" si="49"/>
        <v>-1.5264584714205605</v>
      </c>
      <c r="AL74">
        <f t="shared" si="26"/>
        <v>-5.423456706322086</v>
      </c>
      <c r="AN74">
        <f t="shared" si="36"/>
        <v>0</v>
      </c>
      <c r="AO74">
        <f t="shared" si="36"/>
        <v>0</v>
      </c>
      <c r="AP74">
        <f t="shared" si="36"/>
        <v>-8.9680029467168967E-9</v>
      </c>
      <c r="AQ74">
        <f t="shared" si="36"/>
        <v>-7.8535031150525863E-4</v>
      </c>
      <c r="AR74">
        <f t="shared" si="36"/>
        <v>-7.8535927950820522E-4</v>
      </c>
      <c r="AS74">
        <f t="shared" si="36"/>
        <v>-1.1731563496912788E-3</v>
      </c>
      <c r="AT74">
        <f t="shared" si="36"/>
        <v>-7.6715271431901648E-4</v>
      </c>
      <c r="AU74">
        <f t="shared" si="23"/>
        <v>-2.7256683435185006E-3</v>
      </c>
      <c r="AW74">
        <v>71</v>
      </c>
      <c r="AX74">
        <f>IF(Z74&gt;0, (R74*SUMPRODUCT(K74:$K$98, X74:$X$98)-K74*$AZ$3)/Z74, 0)</f>
        <v>-27280789.82222851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1000000</v>
      </c>
      <c r="S75">
        <f t="shared" si="29"/>
        <v>-86368845.748759881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-19.472236729547642</v>
      </c>
      <c r="AC75">
        <f t="shared" si="30"/>
        <v>-17.386594321112405</v>
      </c>
      <c r="AE75">
        <f t="shared" si="31"/>
        <v>0</v>
      </c>
      <c r="AF75">
        <f t="shared" si="32"/>
        <v>0</v>
      </c>
      <c r="AG75">
        <f t="shared" si="32"/>
        <v>-5.0326579481242077E-6</v>
      </c>
      <c r="AH75">
        <f t="shared" si="33"/>
        <v>-0.50532697560763906</v>
      </c>
      <c r="AI75">
        <f t="shared" si="34"/>
        <v>-0.50533200826558722</v>
      </c>
      <c r="AJ75">
        <f t="shared" si="35"/>
        <v>-2.0856424084352376</v>
      </c>
      <c r="AK75">
        <f t="shared" si="49"/>
        <v>-1.3630565710683351</v>
      </c>
      <c r="AL75">
        <f t="shared" si="26"/>
        <v>-3.9540309877691602</v>
      </c>
      <c r="AN75">
        <f t="shared" si="36"/>
        <v>0</v>
      </c>
      <c r="AO75">
        <f t="shared" si="36"/>
        <v>0</v>
      </c>
      <c r="AP75">
        <f t="shared" si="36"/>
        <v>-2.2582718648541819E-9</v>
      </c>
      <c r="AQ75">
        <f t="shared" si="36"/>
        <v>-2.2675208673618016E-4</v>
      </c>
      <c r="AR75">
        <f t="shared" si="36"/>
        <v>-2.2675434500804502E-4</v>
      </c>
      <c r="AS75">
        <f t="shared" si="36"/>
        <v>-9.3587675134399341E-4</v>
      </c>
      <c r="AT75">
        <f t="shared" si="36"/>
        <v>-6.1163550878627409E-4</v>
      </c>
      <c r="AU75">
        <f t="shared" si="23"/>
        <v>-1.7742666051383125E-3</v>
      </c>
      <c r="AW75">
        <v>72</v>
      </c>
      <c r="AX75">
        <f>IF(Z75&gt;0, (R75*SUMPRODUCT(K75:$K$98, X75:$X$98)-K75*$AZ$3)/Z75, 0)</f>
        <v>-86368845.748759881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8"/>
        <v>1000000</v>
      </c>
      <c r="S76">
        <f t="shared" si="29"/>
        <v>-304021214.56724334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-17.386594321112405</v>
      </c>
      <c r="AC76">
        <f t="shared" si="30"/>
        <v>-15.523939145746693</v>
      </c>
      <c r="AE76">
        <f t="shared" si="31"/>
        <v>0</v>
      </c>
      <c r="AF76">
        <f t="shared" si="32"/>
        <v>0</v>
      </c>
      <c r="AG76">
        <f t="shared" si="32"/>
        <v>-1.2765506485989905E-6</v>
      </c>
      <c r="AH76">
        <f t="shared" si="33"/>
        <v>-0.14823122880175901</v>
      </c>
      <c r="AI76">
        <f t="shared" si="34"/>
        <v>-0.14823250535240762</v>
      </c>
      <c r="AJ76">
        <f t="shared" si="35"/>
        <v>-1.8626551753657115</v>
      </c>
      <c r="AK76">
        <f t="shared" si="49"/>
        <v>-1.2170616024778684</v>
      </c>
      <c r="AL76">
        <f t="shared" si="26"/>
        <v>-3.2279492831959873</v>
      </c>
      <c r="AN76">
        <f t="shared" si="36"/>
        <v>0</v>
      </c>
      <c r="AO76">
        <f t="shared" si="36"/>
        <v>0</v>
      </c>
      <c r="AP76">
        <f t="shared" si="36"/>
        <v>-5.1144488294325696E-10</v>
      </c>
      <c r="AQ76">
        <f t="shared" si="36"/>
        <v>-5.9388245618185439E-5</v>
      </c>
      <c r="AR76">
        <f t="shared" si="36"/>
        <v>-5.9388757063068385E-5</v>
      </c>
      <c r="AS76">
        <f t="shared" si="36"/>
        <v>-7.4626530421968988E-4</v>
      </c>
      <c r="AT76">
        <f t="shared" si="36"/>
        <v>-4.8761083588588793E-4</v>
      </c>
      <c r="AU76">
        <f t="shared" si="23"/>
        <v>-1.2932648971686461E-3</v>
      </c>
      <c r="AW76">
        <v>73</v>
      </c>
      <c r="AX76">
        <f>IF(Z76&gt;0, (R76*SUMPRODUCT(K76:$K$98, X76:$X$98)-K76*$AZ$3)/Z76, 0)</f>
        <v>-304021214.56724334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1000000</v>
      </c>
      <c r="S77">
        <f t="shared" si="29"/>
        <v>-1204972141.6625395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-15.523939145746693</v>
      </c>
      <c r="AC77">
        <f t="shared" si="30"/>
        <v>-13.860711098766906</v>
      </c>
      <c r="AE77">
        <f t="shared" si="31"/>
        <v>0</v>
      </c>
      <c r="AF77">
        <f t="shared" si="32"/>
        <v>0</v>
      </c>
      <c r="AG77">
        <f t="shared" si="32"/>
        <v>-2.8757326869903461E-7</v>
      </c>
      <c r="AH77">
        <f t="shared" si="33"/>
        <v>-3.9048474936558636E-2</v>
      </c>
      <c r="AI77">
        <f t="shared" si="34"/>
        <v>-3.9048762509827334E-2</v>
      </c>
      <c r="AJ77">
        <f t="shared" si="35"/>
        <v>-1.6632280469797873</v>
      </c>
      <c r="AK77">
        <f t="shared" si="49"/>
        <v>-1.0866757402022686</v>
      </c>
      <c r="AL77">
        <f t="shared" si="26"/>
        <v>-2.7889525496918832</v>
      </c>
      <c r="AN77">
        <f t="shared" si="36"/>
        <v>0</v>
      </c>
      <c r="AO77">
        <f t="shared" si="36"/>
        <v>0</v>
      </c>
      <c r="AP77">
        <f t="shared" si="36"/>
        <v>-1.0287060129912599E-10</v>
      </c>
      <c r="AQ77">
        <f t="shared" si="36"/>
        <v>-1.39684057378144E-5</v>
      </c>
      <c r="AR77">
        <f t="shared" si="36"/>
        <v>-1.3968508608415699E-5</v>
      </c>
      <c r="AS77">
        <f t="shared" si="36"/>
        <v>-5.9496931013239219E-4</v>
      </c>
      <c r="AT77">
        <f t="shared" si="36"/>
        <v>-3.8872523624152643E-4</v>
      </c>
      <c r="AU77">
        <f t="shared" si="23"/>
        <v>-9.9766305498233442E-4</v>
      </c>
      <c r="AW77">
        <v>74</v>
      </c>
      <c r="AX77">
        <f>IF(Z77&gt;0, (R77*SUMPRODUCT(K77:$K$98, X77:$X$98)-K77*$AZ$3)/Z77, 0)</f>
        <v>-1204972141.6625395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1000000</v>
      </c>
      <c r="S78">
        <f t="shared" si="29"/>
        <v>-5464204265.7368746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-13.860711098766906</v>
      </c>
      <c r="AC78">
        <f t="shared" si="30"/>
        <v>-12.375647000007111</v>
      </c>
      <c r="AE78">
        <f t="shared" si="31"/>
        <v>0</v>
      </c>
      <c r="AF78">
        <f t="shared" si="32"/>
        <v>0</v>
      </c>
      <c r="AG78">
        <f t="shared" si="32"/>
        <v>-5.6621451167227712E-8</v>
      </c>
      <c r="AH78">
        <f t="shared" si="33"/>
        <v>-9.1230433937926625E-3</v>
      </c>
      <c r="AI78">
        <f t="shared" si="34"/>
        <v>-9.1231000152438291E-3</v>
      </c>
      <c r="AJ78">
        <f t="shared" si="35"/>
        <v>-1.4850640987597945</v>
      </c>
      <c r="AK78">
        <f t="shared" si="49"/>
        <v>-0.97024977691368353</v>
      </c>
      <c r="AL78">
        <f t="shared" si="26"/>
        <v>-2.4644369756887219</v>
      </c>
      <c r="AN78">
        <f t="shared" si="36"/>
        <v>0</v>
      </c>
      <c r="AO78">
        <f t="shared" si="36"/>
        <v>0</v>
      </c>
      <c r="AP78">
        <f t="shared" si="36"/>
        <v>-1.8084468010884024E-11</v>
      </c>
      <c r="AQ78">
        <f t="shared" si="36"/>
        <v>-2.913831825498022E-6</v>
      </c>
      <c r="AR78">
        <f t="shared" si="36"/>
        <v>-2.9138499099660327E-6</v>
      </c>
      <c r="AS78">
        <f t="shared" si="36"/>
        <v>-4.743183658224273E-4</v>
      </c>
      <c r="AT78">
        <f t="shared" si="36"/>
        <v>-3.0989052190380268E-4</v>
      </c>
      <c r="AU78">
        <f t="shared" si="23"/>
        <v>-7.8712273763619606E-4</v>
      </c>
      <c r="AW78">
        <v>75</v>
      </c>
      <c r="AX78">
        <f>IF(Z78&gt;0, (R78*SUMPRODUCT(K78:$K$98, X78:$X$98)-K78*$AZ$3)/Z78, 0)</f>
        <v>-5464204265.7368746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-12.375647000007111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-2.2648580466891085E-3</v>
      </c>
      <c r="AI79">
        <f t="shared" si="34"/>
        <v>-2.2648580466891085E-3</v>
      </c>
      <c r="AJ79">
        <f t="shared" si="35"/>
        <v>-12.375647000007111</v>
      </c>
      <c r="AK79">
        <f t="shared" si="49"/>
        <v>-0.86629529000049788</v>
      </c>
      <c r="AL79">
        <f t="shared" si="26"/>
        <v>-13.244207148054299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-6.4587385753157232E-7</v>
      </c>
      <c r="AR79">
        <f t="shared" si="36"/>
        <v>-6.4587385753157232E-7</v>
      </c>
      <c r="AS79">
        <f t="shared" si="36"/>
        <v>-3.5291866874519479E-3</v>
      </c>
      <c r="AT79">
        <f t="shared" si="36"/>
        <v>-2.4704306812163638E-4</v>
      </c>
      <c r="AU79">
        <f t="shared" si="23"/>
        <v>-3.776875629431116E-3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69552.976257576127</v>
      </c>
      <c r="AO81" s="8">
        <f t="shared" si="50"/>
        <v>-6955.2976257576129</v>
      </c>
      <c r="AP81" s="8">
        <f t="shared" si="50"/>
        <v>-487.96889397301959</v>
      </c>
      <c r="AQ81" s="8">
        <f t="shared" si="50"/>
        <v>-38747.465140125954</v>
      </c>
      <c r="AR81" s="8">
        <f t="shared" si="50"/>
        <v>23362.244597719549</v>
      </c>
      <c r="AS81" s="8">
        <f t="shared" si="50"/>
        <v>-3280.474652397465</v>
      </c>
      <c r="AT81" s="8">
        <f t="shared" si="50"/>
        <v>1516.3676266204218</v>
      </c>
      <c r="AU81" s="8">
        <f t="shared" si="50"/>
        <v>21598.137571942465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7A28-78E9-4D19-8083-A1DCBC35C5C7}">
  <sheetPr codeName="Sheet9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113275.83042307134</v>
      </c>
      <c r="K3">
        <v>1</v>
      </c>
      <c r="L3" s="2">
        <v>0</v>
      </c>
      <c r="O3">
        <f>$C$3</f>
        <v>113275.83042307134</v>
      </c>
      <c r="P3" s="2">
        <f>O3*C5</f>
        <v>11327.583042307135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113275.83042307134</v>
      </c>
      <c r="AF3">
        <f t="shared" ref="AF3:AG34" si="4">-$Z3*P3</f>
        <v>-11327.583042307135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101675.0976389642</v>
      </c>
      <c r="AJ3">
        <f t="shared" ref="AJ3:AJ66" si="7">AB3-AC3</f>
        <v>0</v>
      </c>
      <c r="AL3">
        <f t="shared" ref="AL3:AL34" si="8">SUM(AI3:AK3)</f>
        <v>101675.0976389642</v>
      </c>
      <c r="AN3">
        <f t="shared" ref="AN3:AU34" si="9">AE3*$K3</f>
        <v>113275.83042307134</v>
      </c>
      <c r="AO3">
        <f t="shared" si="9"/>
        <v>-11327.583042307135</v>
      </c>
      <c r="AP3">
        <f t="shared" si="9"/>
        <v>-273.14974180000002</v>
      </c>
      <c r="AQ3">
        <f t="shared" si="9"/>
        <v>0</v>
      </c>
      <c r="AR3">
        <f t="shared" si="9"/>
        <v>101675.0976389642</v>
      </c>
      <c r="AS3">
        <f t="shared" si="9"/>
        <v>0</v>
      </c>
      <c r="AT3">
        <f t="shared" si="9"/>
        <v>0</v>
      </c>
      <c r="AU3">
        <f t="shared" si="9"/>
        <v>101675.0976389642</v>
      </c>
      <c r="AW3">
        <v>0</v>
      </c>
      <c r="AX3">
        <f>IF(Z3&gt;0, (R3*SUMPRODUCT(K3:$K$98, X3:$X$98)-K3*$AZ$3)/Z3, 0)</f>
        <v>0</v>
      </c>
      <c r="AZ3">
        <f>C6*ABS(SUMPRODUCT(X4:X69, K4:K69))/1</f>
        <v>62670.448633015549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4261.1790951943913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4203.7552539544922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-4203.7552539544922</v>
      </c>
      <c r="AK4">
        <f>G4*SUM(AB4, AE4:AF4)</f>
        <v>0</v>
      </c>
      <c r="AL4">
        <f t="shared" si="8"/>
        <v>-7679.8002539544923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-3242.8817986752497</v>
      </c>
      <c r="AR4">
        <f t="shared" si="9"/>
        <v>-3242.8817986752497</v>
      </c>
      <c r="AS4">
        <f t="shared" si="9"/>
        <v>-3921.7793207897116</v>
      </c>
      <c r="AT4">
        <f t="shared" si="9"/>
        <v>0</v>
      </c>
      <c r="AU4">
        <f t="shared" si="9"/>
        <v>-7164.6611194649613</v>
      </c>
      <c r="AW4">
        <v>1</v>
      </c>
      <c r="AX4">
        <f>IF(Z4&gt;0, (R4*SUMPRODUCT(K4:$K$98, X4:$X$98)-K4*$AZ$3)/Z4, 0)</f>
        <v>4261.1790951943913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1000000</v>
      </c>
      <c r="S5">
        <f t="shared" si="1"/>
        <v>5998.9763497679405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4203.7552539544922</v>
      </c>
      <c r="AC5">
        <f t="shared" si="2"/>
        <v>5837.5637371257617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-3565.4080640529601</v>
      </c>
      <c r="AI5">
        <f t="shared" si="6"/>
        <v>-3589.7353967376089</v>
      </c>
      <c r="AJ5">
        <f t="shared" si="7"/>
        <v>-1633.8084831712695</v>
      </c>
      <c r="AK5">
        <f>G5*SUM(AB5, AE5:AF5)</f>
        <v>172.35396541213419</v>
      </c>
      <c r="AL5">
        <f t="shared" si="8"/>
        <v>-5051.1899144967447</v>
      </c>
      <c r="AN5">
        <f t="shared" si="9"/>
        <v>0</v>
      </c>
      <c r="AO5">
        <f t="shared" si="9"/>
        <v>0</v>
      </c>
      <c r="AP5">
        <f t="shared" si="9"/>
        <v>-20.802497227225611</v>
      </c>
      <c r="AQ5">
        <f t="shared" si="9"/>
        <v>-3048.8090218453253</v>
      </c>
      <c r="AR5">
        <f t="shared" si="9"/>
        <v>-3069.6115190725509</v>
      </c>
      <c r="AS5">
        <f t="shared" si="9"/>
        <v>-1397.0827333008474</v>
      </c>
      <c r="AT5">
        <f t="shared" si="9"/>
        <v>147.38125770153823</v>
      </c>
      <c r="AU5">
        <f t="shared" si="9"/>
        <v>-4319.3129946718609</v>
      </c>
      <c r="AW5">
        <v>2</v>
      </c>
      <c r="AX5">
        <f>IF(Z5&gt;0, (R5*SUMPRODUCT(K5:$K$98, X5:$X$98)-K5*$AZ$3)/Z5, 0)</f>
        <v>5998.9763497679405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1000000</v>
      </c>
      <c r="S6">
        <f t="shared" si="1"/>
        <v>8371.4660012890945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5837.5637371257617</v>
      </c>
      <c r="AC6">
        <f t="shared" si="2"/>
        <v>8034.1451853280523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-3656.4895732735908</v>
      </c>
      <c r="AI6">
        <f t="shared" si="6"/>
        <v>-3680.4822203920612</v>
      </c>
      <c r="AJ6">
        <f t="shared" si="7"/>
        <v>-2196.5814482022906</v>
      </c>
      <c r="AK6">
        <f>G6*SUM(AB6, AE6:AF6)</f>
        <v>341.49747862185706</v>
      </c>
      <c r="AL6">
        <f t="shared" si="8"/>
        <v>-5535.5661899724946</v>
      </c>
      <c r="AN6">
        <f t="shared" si="9"/>
        <v>0</v>
      </c>
      <c r="AO6">
        <f t="shared" si="9"/>
        <v>0</v>
      </c>
      <c r="AP6">
        <f t="shared" si="9"/>
        <v>-18.508168620827529</v>
      </c>
      <c r="AQ6">
        <f t="shared" si="9"/>
        <v>-2820.6527294917314</v>
      </c>
      <c r="AR6">
        <f t="shared" si="9"/>
        <v>-2839.1608981125587</v>
      </c>
      <c r="AS6">
        <f t="shared" si="9"/>
        <v>-1694.4649597005978</v>
      </c>
      <c r="AT6">
        <f t="shared" si="9"/>
        <v>263.43458004911201</v>
      </c>
      <c r="AU6">
        <f t="shared" si="9"/>
        <v>-4270.1912777640446</v>
      </c>
      <c r="AW6">
        <v>3</v>
      </c>
      <c r="AX6">
        <f>IF(Z6&gt;0, (R6*SUMPRODUCT(K6:$K$98, X6:$X$98)-K6*$AZ$3)/Z6, 0)</f>
        <v>8371.4660012890945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1000000</v>
      </c>
      <c r="S7">
        <f t="shared" si="1"/>
        <v>10115.097990022576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8034.1451853280523</v>
      </c>
      <c r="AC7">
        <f t="shared" si="2"/>
        <v>9572.4689924137492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-3754.2772893333054</v>
      </c>
      <c r="AI7">
        <f t="shared" si="6"/>
        <v>-3777.9361530483575</v>
      </c>
      <c r="AJ7">
        <f t="shared" si="7"/>
        <v>-1538.3238070856969</v>
      </c>
      <c r="AK7">
        <f>G7*SUM(AB7, AE7:AF7)</f>
        <v>394.47652859960738</v>
      </c>
      <c r="AL7">
        <f t="shared" si="8"/>
        <v>-4921.7834315344471</v>
      </c>
      <c r="AN7">
        <f t="shared" si="9"/>
        <v>0</v>
      </c>
      <c r="AO7">
        <f t="shared" si="9"/>
        <v>0</v>
      </c>
      <c r="AP7">
        <f t="shared" si="9"/>
        <v>-16.605117601454612</v>
      </c>
      <c r="AQ7">
        <f t="shared" si="9"/>
        <v>-2634.9623823306233</v>
      </c>
      <c r="AR7">
        <f t="shared" si="9"/>
        <v>-2651.5674999320777</v>
      </c>
      <c r="AS7">
        <f t="shared" si="9"/>
        <v>-1079.681933732247</v>
      </c>
      <c r="AT7">
        <f t="shared" si="9"/>
        <v>276.86575430258659</v>
      </c>
      <c r="AU7">
        <f t="shared" si="9"/>
        <v>-3454.3836793617379</v>
      </c>
      <c r="AW7">
        <v>4</v>
      </c>
      <c r="AX7">
        <f>IF(Z7&gt;0, (R7*SUMPRODUCT(K7:$K$98, X7:$X$98)-K7*$AZ$3)/Z7, 0)</f>
        <v>10115.097990022576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1000000</v>
      </c>
      <c r="S8">
        <f t="shared" si="1"/>
        <v>10573.039672841713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9572.4689924137492</v>
      </c>
      <c r="AC8">
        <f t="shared" si="2"/>
        <v>9864.9553669757079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-3861.7445278167747</v>
      </c>
      <c r="AI8">
        <f t="shared" si="6"/>
        <v>-3885.070259281481</v>
      </c>
      <c r="AJ8">
        <f t="shared" si="7"/>
        <v>-292.48637456195866</v>
      </c>
      <c r="AK8">
        <f t="shared" ref="AK8:AK69" si="22">G8*SUM(AB8:AB8, AE8:AF8)</f>
        <v>203.89358953841284</v>
      </c>
      <c r="AL8">
        <f t="shared" si="8"/>
        <v>-3973.6630443050271</v>
      </c>
      <c r="AN8">
        <f t="shared" si="9"/>
        <v>0</v>
      </c>
      <c r="AO8">
        <f t="shared" si="9"/>
        <v>0</v>
      </c>
      <c r="AP8">
        <f t="shared" si="9"/>
        <v>-15.281720062059497</v>
      </c>
      <c r="AQ8">
        <f t="shared" si="9"/>
        <v>-2529.9999236713738</v>
      </c>
      <c r="AR8">
        <f t="shared" si="9"/>
        <v>-2545.2816437334332</v>
      </c>
      <c r="AS8">
        <f t="shared" si="9"/>
        <v>-191.62078174420918</v>
      </c>
      <c r="AT8">
        <f t="shared" si="9"/>
        <v>133.57972342642293</v>
      </c>
      <c r="AU8">
        <f t="shared" si="9"/>
        <v>-2603.3227020512199</v>
      </c>
      <c r="AW8">
        <v>5</v>
      </c>
      <c r="AX8">
        <f>IF(Z8&gt;0, (R8*SUMPRODUCT(K8:$K$98, X8:$X$98)-K8*$AZ$3)/Z8, 0)</f>
        <v>10573.039672841713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1000000</v>
      </c>
      <c r="S9">
        <f t="shared" si="1"/>
        <v>10338.783331676934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9864.9553669757079</v>
      </c>
      <c r="AC9">
        <f t="shared" si="2"/>
        <v>9508.6013112403743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-3996.8109038096973</v>
      </c>
      <c r="AI9">
        <f t="shared" si="6"/>
        <v>-4019.8034576871614</v>
      </c>
      <c r="AJ9">
        <f t="shared" si="7"/>
        <v>356.35405573533353</v>
      </c>
      <c r="AK9">
        <f t="shared" si="22"/>
        <v>58.203236665156673</v>
      </c>
      <c r="AL9">
        <f t="shared" si="8"/>
        <v>-3605.2461652866714</v>
      </c>
      <c r="AN9">
        <f t="shared" si="9"/>
        <v>0</v>
      </c>
      <c r="AO9">
        <f t="shared" si="9"/>
        <v>0</v>
      </c>
      <c r="AP9">
        <f t="shared" si="9"/>
        <v>-14.265972785473149</v>
      </c>
      <c r="AQ9">
        <f t="shared" si="9"/>
        <v>-2479.8635195682859</v>
      </c>
      <c r="AR9">
        <f t="shared" si="9"/>
        <v>-2494.1294923537594</v>
      </c>
      <c r="AS9">
        <f t="shared" si="9"/>
        <v>221.10363590779824</v>
      </c>
      <c r="AT9">
        <f t="shared" si="9"/>
        <v>36.112812639983154</v>
      </c>
      <c r="AU9">
        <f t="shared" si="9"/>
        <v>-2236.9130438059778</v>
      </c>
      <c r="AW9">
        <v>6</v>
      </c>
      <c r="AX9">
        <f>IF(Z9&gt;0, (R9*SUMPRODUCT(K9:$K$98, X9:$X$98)-K9*$AZ$3)/Z9, 0)</f>
        <v>10338.783331676934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1000000</v>
      </c>
      <c r="S10">
        <f t="shared" si="1"/>
        <v>9956.709058162327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9508.6013112403743</v>
      </c>
      <c r="AC10">
        <f t="shared" si="2"/>
        <v>9024.4248169046696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-4138.9070978232539</v>
      </c>
      <c r="AI10">
        <f t="shared" si="6"/>
        <v>-4161.5662534844978</v>
      </c>
      <c r="AJ10">
        <f t="shared" si="7"/>
        <v>484.17649433570477</v>
      </c>
      <c r="AK10">
        <f t="shared" si="22"/>
        <v>38.985265376085536</v>
      </c>
      <c r="AL10">
        <f t="shared" si="8"/>
        <v>-3638.4044937727076</v>
      </c>
      <c r="AN10">
        <f t="shared" si="9"/>
        <v>0</v>
      </c>
      <c r="AO10">
        <f t="shared" si="9"/>
        <v>0</v>
      </c>
      <c r="AP10">
        <f t="shared" si="9"/>
        <v>-13.337550841985683</v>
      </c>
      <c r="AQ10">
        <f t="shared" si="9"/>
        <v>-2436.2286341450895</v>
      </c>
      <c r="AR10">
        <f t="shared" si="9"/>
        <v>-2449.5661849870753</v>
      </c>
      <c r="AS10">
        <f t="shared" si="9"/>
        <v>284.99422953972362</v>
      </c>
      <c r="AT10">
        <f t="shared" si="9"/>
        <v>22.947366919377171</v>
      </c>
      <c r="AU10">
        <f t="shared" si="9"/>
        <v>-2141.6245885279745</v>
      </c>
      <c r="AW10">
        <v>7</v>
      </c>
      <c r="AX10">
        <f>IF(Z10&gt;0, (R10*SUMPRODUCT(K10:$K$98, X10:$X$98)-K10*$AZ$3)/Z10, 0)</f>
        <v>9956.709058162327</v>
      </c>
    </row>
    <row r="11" spans="1:52" x14ac:dyDescent="0.25">
      <c r="A11" t="s">
        <v>33</v>
      </c>
      <c r="C11" s="12">
        <f>AU71</f>
        <v>34603.835424732104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1000000</v>
      </c>
      <c r="S11">
        <f t="shared" si="1"/>
        <v>9434.1027360577318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9024.4248169046696</v>
      </c>
      <c r="AC11">
        <f t="shared" si="2"/>
        <v>8424.9274376851536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-4273.5530123596473</v>
      </c>
      <c r="AI11">
        <f t="shared" si="6"/>
        <v>-4295.8787376389701</v>
      </c>
      <c r="AJ11">
        <f t="shared" si="7"/>
        <v>599.49737921951601</v>
      </c>
      <c r="AK11">
        <f t="shared" si="22"/>
        <v>21.658619560571204</v>
      </c>
      <c r="AL11">
        <f t="shared" si="8"/>
        <v>-3674.7227388588826</v>
      </c>
      <c r="AN11">
        <f t="shared" si="9"/>
        <v>0</v>
      </c>
      <c r="AO11">
        <f t="shared" si="9"/>
        <v>0</v>
      </c>
      <c r="AP11">
        <f t="shared" si="9"/>
        <v>-12.486970969064833</v>
      </c>
      <c r="AQ11">
        <f t="shared" si="9"/>
        <v>-2390.2351091598703</v>
      </c>
      <c r="AR11">
        <f t="shared" si="9"/>
        <v>-2402.722080128935</v>
      </c>
      <c r="AS11">
        <f t="shared" si="9"/>
        <v>335.30406186973136</v>
      </c>
      <c r="AT11">
        <f t="shared" si="9"/>
        <v>12.113852978982841</v>
      </c>
      <c r="AU11">
        <f t="shared" si="9"/>
        <v>-2055.3041652802208</v>
      </c>
      <c r="AW11">
        <v>8</v>
      </c>
      <c r="AX11">
        <f>IF(Z11&gt;0, (R11*SUMPRODUCT(K11:$K$98, X11:$X$98)-K11*$AZ$3)/Z11, 0)</f>
        <v>9434.1027360577318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1000000</v>
      </c>
      <c r="S12">
        <f t="shared" si="1"/>
        <v>8840.5331753446644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8424.9274376851536</v>
      </c>
      <c r="AC12">
        <f t="shared" si="2"/>
        <v>7776.805834756422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-4422.6109770913281</v>
      </c>
      <c r="AI12">
        <f t="shared" si="6"/>
        <v>-4444.6028798434299</v>
      </c>
      <c r="AJ12">
        <f t="shared" si="7"/>
        <v>648.12160292873159</v>
      </c>
      <c r="AK12">
        <f t="shared" si="22"/>
        <v>19.377333106675852</v>
      </c>
      <c r="AL12">
        <f t="shared" si="8"/>
        <v>-3777.1039438080224</v>
      </c>
      <c r="AN12">
        <f t="shared" si="9"/>
        <v>0</v>
      </c>
      <c r="AO12">
        <f t="shared" si="9"/>
        <v>0</v>
      </c>
      <c r="AP12">
        <f t="shared" si="9"/>
        <v>-11.688930102127859</v>
      </c>
      <c r="AQ12">
        <f t="shared" si="9"/>
        <v>-2350.6647497876484</v>
      </c>
      <c r="AR12">
        <f t="shared" si="9"/>
        <v>-2362.3536798897762</v>
      </c>
      <c r="AS12">
        <f t="shared" si="9"/>
        <v>344.48352194486392</v>
      </c>
      <c r="AT12">
        <f t="shared" si="9"/>
        <v>10.299258540870641</v>
      </c>
      <c r="AU12">
        <f t="shared" si="9"/>
        <v>-2007.5708994040417</v>
      </c>
      <c r="AW12">
        <v>9</v>
      </c>
      <c r="AX12">
        <f>IF(Z12&gt;0, (R12*SUMPRODUCT(K12:$K$98, X12:$X$98)-K12*$AZ$3)/Z12, 0)</f>
        <v>8840.5331753446644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1000000</v>
      </c>
      <c r="S13">
        <f t="shared" si="1"/>
        <v>8164.1834381724548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7776.805834756422</v>
      </c>
      <c r="AC13">
        <f t="shared" si="2"/>
        <v>7072.6434645574882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-4577.9585112090554</v>
      </c>
      <c r="AI13">
        <f t="shared" si="6"/>
        <v>-4599.6160459708562</v>
      </c>
      <c r="AJ13">
        <f t="shared" si="7"/>
        <v>704.16237019893379</v>
      </c>
      <c r="AK13">
        <f t="shared" si="22"/>
        <v>15.553611669512843</v>
      </c>
      <c r="AL13">
        <f t="shared" si="8"/>
        <v>-3879.9000641024095</v>
      </c>
      <c r="AN13">
        <f t="shared" si="9"/>
        <v>0</v>
      </c>
      <c r="AO13">
        <f t="shared" si="9"/>
        <v>0</v>
      </c>
      <c r="AP13">
        <f t="shared" si="9"/>
        <v>-10.942214791555099</v>
      </c>
      <c r="AQ13">
        <f t="shared" si="9"/>
        <v>-2312.9597106698775</v>
      </c>
      <c r="AR13">
        <f t="shared" si="9"/>
        <v>-2323.9019254614327</v>
      </c>
      <c r="AS13">
        <f t="shared" si="9"/>
        <v>355.76975808148939</v>
      </c>
      <c r="AT13">
        <f t="shared" si="9"/>
        <v>7.8582794184141616</v>
      </c>
      <c r="AU13">
        <f t="shared" si="9"/>
        <v>-1960.273887961529</v>
      </c>
      <c r="AW13">
        <v>10</v>
      </c>
      <c r="AX13">
        <f>IF(Z13&gt;0, (R13*SUMPRODUCT(K13:$K$98, X13:$X$98)-K13*$AZ$3)/Z13, 0)</f>
        <v>8164.1834381724548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1000000</v>
      </c>
      <c r="S14">
        <f t="shared" si="1"/>
        <v>9558.3627942025014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7072.6434645574882</v>
      </c>
      <c r="AC14">
        <f t="shared" si="2"/>
        <v>8152.2023931500626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-4751.4786045428946</v>
      </c>
      <c r="AI14">
        <f t="shared" si="6"/>
        <v>-4772.8007769919641</v>
      </c>
      <c r="AJ14">
        <f t="shared" si="7"/>
        <v>-1079.5589285925744</v>
      </c>
      <c r="AK14">
        <f t="shared" si="22"/>
        <v>495.08504251902423</v>
      </c>
      <c r="AL14">
        <f t="shared" si="8"/>
        <v>-5357.2746630655147</v>
      </c>
      <c r="AN14">
        <f t="shared" si="9"/>
        <v>0</v>
      </c>
      <c r="AO14">
        <f t="shared" si="9"/>
        <v>0</v>
      </c>
      <c r="AP14">
        <f t="shared" si="9"/>
        <v>-9.6185508269639435</v>
      </c>
      <c r="AQ14">
        <f t="shared" si="9"/>
        <v>-2143.4184799974678</v>
      </c>
      <c r="AR14">
        <f t="shared" si="9"/>
        <v>-2153.0370308244319</v>
      </c>
      <c r="AS14">
        <f t="shared" si="9"/>
        <v>-486.99504941035059</v>
      </c>
      <c r="AT14">
        <f t="shared" si="9"/>
        <v>223.33562194534946</v>
      </c>
      <c r="AU14">
        <f t="shared" si="9"/>
        <v>-2416.6964582894329</v>
      </c>
      <c r="AW14">
        <v>11</v>
      </c>
      <c r="AX14">
        <f>IF(Z14&gt;0, (R14*SUMPRODUCT(K14:$K$98, X14:$X$98)-K14*$AZ$3)/Z14, 0)</f>
        <v>9558.3627942025014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1000000</v>
      </c>
      <c r="S15">
        <f t="shared" si="1"/>
        <v>10766.939429980572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8152.2023931500626</v>
      </c>
      <c r="AC15">
        <f t="shared" si="2"/>
        <v>9037.8184124940599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-4953.4357587854438</v>
      </c>
      <c r="AI15">
        <f t="shared" si="6"/>
        <v>-4974.4208736160526</v>
      </c>
      <c r="AJ15">
        <f t="shared" si="7"/>
        <v>-885.61601934399732</v>
      </c>
      <c r="AK15">
        <f t="shared" si="22"/>
        <v>570.65416752050442</v>
      </c>
      <c r="AL15">
        <f t="shared" si="8"/>
        <v>-5289.3827254395455</v>
      </c>
      <c r="AN15">
        <f t="shared" si="9"/>
        <v>0</v>
      </c>
      <c r="AO15">
        <f t="shared" si="9"/>
        <v>0</v>
      </c>
      <c r="AP15">
        <f t="shared" si="9"/>
        <v>-8.4522341578108247</v>
      </c>
      <c r="AQ15">
        <f t="shared" si="9"/>
        <v>-1995.1093552206869</v>
      </c>
      <c r="AR15">
        <f t="shared" si="9"/>
        <v>-2003.5615893784977</v>
      </c>
      <c r="AS15">
        <f t="shared" si="9"/>
        <v>-356.70207334227115</v>
      </c>
      <c r="AT15">
        <f t="shared" si="9"/>
        <v>229.84399589649465</v>
      </c>
      <c r="AU15">
        <f t="shared" si="9"/>
        <v>-2130.4196668242744</v>
      </c>
      <c r="AW15">
        <v>12</v>
      </c>
      <c r="AX15">
        <f>IF(Z15&gt;0, (R15*SUMPRODUCT(K15:$K$98, X15:$X$98)-K15*$AZ$3)/Z15, 0)</f>
        <v>10766.939429980572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1000000</v>
      </c>
      <c r="S16">
        <f t="shared" si="1"/>
        <v>11802.710612066314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9037.8184124940599</v>
      </c>
      <c r="AC16">
        <f t="shared" si="2"/>
        <v>9747.204145971129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-5166.0047675929582</v>
      </c>
      <c r="AI16">
        <f t="shared" si="6"/>
        <v>-5186.6508811560707</v>
      </c>
      <c r="AJ16">
        <f t="shared" si="7"/>
        <v>-709.38573347706915</v>
      </c>
      <c r="AK16">
        <f t="shared" si="22"/>
        <v>632.64728887458421</v>
      </c>
      <c r="AL16">
        <f t="shared" si="8"/>
        <v>-5263.389325758556</v>
      </c>
      <c r="AN16">
        <f t="shared" si="9"/>
        <v>0</v>
      </c>
      <c r="AO16">
        <f t="shared" si="9"/>
        <v>0</v>
      </c>
      <c r="AP16">
        <f t="shared" si="9"/>
        <v>-7.4247264792887302</v>
      </c>
      <c r="AQ16">
        <f t="shared" si="9"/>
        <v>-1857.7914081906388</v>
      </c>
      <c r="AR16">
        <f t="shared" si="9"/>
        <v>-1865.2161346699274</v>
      </c>
      <c r="AS16">
        <f t="shared" si="9"/>
        <v>-255.10830516727722</v>
      </c>
      <c r="AT16">
        <f t="shared" si="9"/>
        <v>227.51173306290499</v>
      </c>
      <c r="AU16">
        <f t="shared" si="9"/>
        <v>-1892.8127067742998</v>
      </c>
      <c r="AW16">
        <v>13</v>
      </c>
      <c r="AX16">
        <f>IF(Z16&gt;0, (R16*SUMPRODUCT(K16:$K$98, X16:$X$98)-K16*$AZ$3)/Z16, 0)</f>
        <v>11802.710612066314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1000000</v>
      </c>
      <c r="S17">
        <f t="shared" si="1"/>
        <v>12686.699766195454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9747.204145971129</v>
      </c>
      <c r="AC17">
        <f t="shared" si="2"/>
        <v>10304.140495546315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-5385.8649315322837</v>
      </c>
      <c r="AI17">
        <f t="shared" si="6"/>
        <v>-5406.1699373364772</v>
      </c>
      <c r="AJ17">
        <f t="shared" si="7"/>
        <v>-556.93634957518589</v>
      </c>
      <c r="AK17">
        <f t="shared" si="22"/>
        <v>682.30429021797909</v>
      </c>
      <c r="AL17">
        <f t="shared" si="8"/>
        <v>-5280.8019966936845</v>
      </c>
      <c r="AN17">
        <f t="shared" si="9"/>
        <v>0</v>
      </c>
      <c r="AO17">
        <f t="shared" si="9"/>
        <v>0</v>
      </c>
      <c r="AP17">
        <f t="shared" si="9"/>
        <v>-6.519694450156984</v>
      </c>
      <c r="AQ17">
        <f t="shared" si="9"/>
        <v>-1729.3367971436057</v>
      </c>
      <c r="AR17">
        <f t="shared" si="9"/>
        <v>-1735.8564915937627</v>
      </c>
      <c r="AS17">
        <f t="shared" si="9"/>
        <v>-178.82559908779442</v>
      </c>
      <c r="AT17">
        <f t="shared" si="9"/>
        <v>219.07974502197715</v>
      </c>
      <c r="AU17">
        <f t="shared" si="9"/>
        <v>-1695.6023456595801</v>
      </c>
      <c r="AW17">
        <v>14</v>
      </c>
      <c r="AX17">
        <f>IF(Z17&gt;0, (R17*SUMPRODUCT(K17:$K$98, X17:$X$98)-K17*$AZ$3)/Z17, 0)</f>
        <v>12686.699766195454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1000000</v>
      </c>
      <c r="S18">
        <f t="shared" si="1"/>
        <v>13439.637683817347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10304.140495546315</v>
      </c>
      <c r="AC18">
        <f t="shared" si="2"/>
        <v>10730.81062497936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-5633.2957314796658</v>
      </c>
      <c r="AI18">
        <f t="shared" si="6"/>
        <v>-5653.2568548325307</v>
      </c>
      <c r="AJ18">
        <f t="shared" si="7"/>
        <v>-426.67012943304508</v>
      </c>
      <c r="AK18">
        <f t="shared" si="22"/>
        <v>721.28983468824208</v>
      </c>
      <c r="AL18">
        <f t="shared" si="8"/>
        <v>-5358.6371495773337</v>
      </c>
      <c r="AN18">
        <f t="shared" si="9"/>
        <v>0</v>
      </c>
      <c r="AO18">
        <f t="shared" si="9"/>
        <v>0</v>
      </c>
      <c r="AP18">
        <f t="shared" si="9"/>
        <v>-5.7225695615911336</v>
      </c>
      <c r="AQ18">
        <f t="shared" si="9"/>
        <v>-1614.985595476554</v>
      </c>
      <c r="AR18">
        <f t="shared" si="9"/>
        <v>-1620.7081650381451</v>
      </c>
      <c r="AS18">
        <f t="shared" si="9"/>
        <v>-122.32024482646707</v>
      </c>
      <c r="AT18">
        <f t="shared" si="9"/>
        <v>206.783515141181</v>
      </c>
      <c r="AU18">
        <f t="shared" si="9"/>
        <v>-1536.2448947234313</v>
      </c>
      <c r="AW18">
        <v>15</v>
      </c>
      <c r="AX18">
        <f>IF(Z18&gt;0, (R18*SUMPRODUCT(K18:$K$98, X18:$X$98)-K18*$AZ$3)/Z18, 0)</f>
        <v>13439.637683817347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1000000</v>
      </c>
      <c r="S19">
        <f t="shared" si="1"/>
        <v>14072.818811338568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10730.81062497936</v>
      </c>
      <c r="AC19">
        <f t="shared" si="2"/>
        <v>11040.831213946238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-5910.3984005056191</v>
      </c>
      <c r="AI19">
        <f t="shared" si="6"/>
        <v>-5930.0121526649418</v>
      </c>
      <c r="AJ19">
        <f t="shared" si="7"/>
        <v>-310.02058896687777</v>
      </c>
      <c r="AK19">
        <f t="shared" si="22"/>
        <v>751.1567437485553</v>
      </c>
      <c r="AL19">
        <f t="shared" si="8"/>
        <v>-5488.8759978832641</v>
      </c>
      <c r="AN19">
        <f t="shared" si="9"/>
        <v>0</v>
      </c>
      <c r="AO19">
        <f t="shared" si="9"/>
        <v>0</v>
      </c>
      <c r="AP19">
        <f t="shared" si="9"/>
        <v>-5.0205207066481279</v>
      </c>
      <c r="AQ19">
        <f t="shared" si="9"/>
        <v>-1512.8812331899251</v>
      </c>
      <c r="AR19">
        <f t="shared" si="9"/>
        <v>-1517.9017538965732</v>
      </c>
      <c r="AS19">
        <f t="shared" si="9"/>
        <v>-79.355789435506267</v>
      </c>
      <c r="AT19">
        <f t="shared" si="9"/>
        <v>192.2731538205658</v>
      </c>
      <c r="AU19">
        <f t="shared" si="9"/>
        <v>-1404.9843895115137</v>
      </c>
      <c r="AW19">
        <v>16</v>
      </c>
      <c r="AX19">
        <f>IF(Z19&gt;0, (R19*SUMPRODUCT(K19:$K$98, X19:$X$98)-K19*$AZ$3)/Z19, 0)</f>
        <v>14072.818811338568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1000000</v>
      </c>
      <c r="S20">
        <f t="shared" si="1"/>
        <v>14597.051031553854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11040.831213946238</v>
      </c>
      <c r="AC20">
        <f t="shared" si="2"/>
        <v>11246.705502580808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-6226.6664919080704</v>
      </c>
      <c r="AI20">
        <f t="shared" si="6"/>
        <v>-6245.9284398835025</v>
      </c>
      <c r="AJ20">
        <f t="shared" si="7"/>
        <v>-205.87428863456989</v>
      </c>
      <c r="AK20">
        <f t="shared" si="22"/>
        <v>772.85818497623677</v>
      </c>
      <c r="AL20">
        <f t="shared" si="8"/>
        <v>-5678.9445435418356</v>
      </c>
      <c r="AN20">
        <f t="shared" si="9"/>
        <v>0</v>
      </c>
      <c r="AO20">
        <f t="shared" si="9"/>
        <v>0</v>
      </c>
      <c r="AP20">
        <f t="shared" si="9"/>
        <v>-4.4022049953366942</v>
      </c>
      <c r="AQ20">
        <f t="shared" si="9"/>
        <v>-1423.0680287338994</v>
      </c>
      <c r="AR20">
        <f t="shared" si="9"/>
        <v>-1427.470233729236</v>
      </c>
      <c r="AS20">
        <f t="shared" si="9"/>
        <v>-47.051358616191749</v>
      </c>
      <c r="AT20">
        <f t="shared" si="9"/>
        <v>176.63219560808147</v>
      </c>
      <c r="AU20">
        <f t="shared" si="9"/>
        <v>-1297.8893967373465</v>
      </c>
      <c r="AW20">
        <v>17</v>
      </c>
      <c r="AX20">
        <f>IF(Z20&gt;0, (R20*SUMPRODUCT(K20:$K$98, X20:$X$98)-K20*$AZ$3)/Z20, 0)</f>
        <v>14597.051031553854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1000000</v>
      </c>
      <c r="S21">
        <f t="shared" si="1"/>
        <v>15020.486267502221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11246.705502580808</v>
      </c>
      <c r="AC21">
        <f t="shared" si="2"/>
        <v>11358.240618333066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-6589.8568060251791</v>
      </c>
      <c r="AI21">
        <f t="shared" si="6"/>
        <v>-6608.7613881007064</v>
      </c>
      <c r="AJ21">
        <f t="shared" si="7"/>
        <v>-111.53511575225821</v>
      </c>
      <c r="AK21">
        <f t="shared" si="22"/>
        <v>787.26938518065663</v>
      </c>
      <c r="AL21">
        <f t="shared" si="8"/>
        <v>-5933.0271186723076</v>
      </c>
      <c r="AN21">
        <f t="shared" si="9"/>
        <v>0</v>
      </c>
      <c r="AO21">
        <f t="shared" si="9"/>
        <v>0</v>
      </c>
      <c r="AP21">
        <f t="shared" si="9"/>
        <v>-3.8576170708706043</v>
      </c>
      <c r="AQ21">
        <f t="shared" si="9"/>
        <v>-1344.7080717232141</v>
      </c>
      <c r="AR21">
        <f t="shared" si="9"/>
        <v>-1348.5656887940847</v>
      </c>
      <c r="AS21">
        <f t="shared" si="9"/>
        <v>-22.759549235654749</v>
      </c>
      <c r="AT21">
        <f t="shared" si="9"/>
        <v>160.64802742072754</v>
      </c>
      <c r="AU21">
        <f t="shared" si="9"/>
        <v>-1210.6772106090118</v>
      </c>
      <c r="AW21">
        <v>18</v>
      </c>
      <c r="AX21">
        <f>IF(Z21&gt;0, (R21*SUMPRODUCT(K21:$K$98, X21:$X$98)-K21*$AZ$3)/Z21, 0)</f>
        <v>15020.486267502221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1000000</v>
      </c>
      <c r="S22">
        <f t="shared" si="1"/>
        <v>15349.859380300795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11358.240618333066</v>
      </c>
      <c r="AC22">
        <f t="shared" si="2"/>
        <v>11383.713925615348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-7004.6285915508706</v>
      </c>
      <c r="AI22">
        <f t="shared" si="6"/>
        <v>-7023.1690120908543</v>
      </c>
      <c r="AJ22">
        <f t="shared" si="7"/>
        <v>-25.473307282281894</v>
      </c>
      <c r="AK22">
        <f t="shared" si="22"/>
        <v>795.0768432833147</v>
      </c>
      <c r="AL22">
        <f t="shared" si="8"/>
        <v>-6253.5654760898215</v>
      </c>
      <c r="AN22">
        <f t="shared" si="9"/>
        <v>0</v>
      </c>
      <c r="AO22">
        <f t="shared" si="9"/>
        <v>0</v>
      </c>
      <c r="AP22">
        <f t="shared" si="9"/>
        <v>-3.3779529183915202</v>
      </c>
      <c r="AQ22">
        <f t="shared" si="9"/>
        <v>-1276.2011272641446</v>
      </c>
      <c r="AR22">
        <f t="shared" si="9"/>
        <v>-1279.579080182536</v>
      </c>
      <c r="AS22">
        <f t="shared" si="9"/>
        <v>-4.6410831129586523</v>
      </c>
      <c r="AT22">
        <f t="shared" si="9"/>
        <v>144.85821059573516</v>
      </c>
      <c r="AU22">
        <f t="shared" si="9"/>
        <v>-1139.3619526997595</v>
      </c>
      <c r="AW22">
        <v>19</v>
      </c>
      <c r="AX22">
        <f>IF(Z22&gt;0, (R22*SUMPRODUCT(K22:$K$98, X22:$X$98)-K22*$AZ$3)/Z22, 0)</f>
        <v>15349.859380300795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1000000</v>
      </c>
      <c r="S23">
        <f t="shared" si="1"/>
        <v>15592.19673074353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11383.713925615348</v>
      </c>
      <c r="AC23">
        <f t="shared" si="2"/>
        <v>11330.889029606113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-7498.109458611817</v>
      </c>
      <c r="AI23">
        <f t="shared" si="6"/>
        <v>-7516.2770222099352</v>
      </c>
      <c r="AJ23">
        <f t="shared" si="7"/>
        <v>52.82489600923509</v>
      </c>
      <c r="AK23">
        <f t="shared" si="22"/>
        <v>796.85997479307446</v>
      </c>
      <c r="AL23">
        <f t="shared" si="8"/>
        <v>-6666.5921514076254</v>
      </c>
      <c r="AN23">
        <f t="shared" si="9"/>
        <v>0</v>
      </c>
      <c r="AO23">
        <f t="shared" si="9"/>
        <v>0</v>
      </c>
      <c r="AP23">
        <f t="shared" si="9"/>
        <v>-2.9553755625051217</v>
      </c>
      <c r="AQ23">
        <f t="shared" si="9"/>
        <v>-1219.7414000667241</v>
      </c>
      <c r="AR23">
        <f t="shared" si="9"/>
        <v>-1222.6967756292293</v>
      </c>
      <c r="AS23">
        <f t="shared" si="9"/>
        <v>8.5931944541941174</v>
      </c>
      <c r="AT23">
        <f t="shared" si="9"/>
        <v>129.62775572646632</v>
      </c>
      <c r="AU23">
        <f t="shared" si="9"/>
        <v>-1084.4758254485687</v>
      </c>
      <c r="AW23">
        <v>20</v>
      </c>
      <c r="AX23">
        <f>IF(Z23&gt;0, (R23*SUMPRODUCT(K23:$K$98, X23:$X$98)-K23*$AZ$3)/Z23, 0)</f>
        <v>15592.19673074353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1000000</v>
      </c>
      <c r="S24">
        <f t="shared" si="1"/>
        <v>15748.90883960019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11330.889029606113</v>
      </c>
      <c r="AC24">
        <f t="shared" si="2"/>
        <v>11203.447836016983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-8056.2127747088043</v>
      </c>
      <c r="AI24">
        <f t="shared" si="6"/>
        <v>-8073.9972573515734</v>
      </c>
      <c r="AJ24">
        <f t="shared" si="7"/>
        <v>127.4411935891294</v>
      </c>
      <c r="AK24">
        <f t="shared" si="22"/>
        <v>793.16223207242797</v>
      </c>
      <c r="AL24">
        <f t="shared" si="8"/>
        <v>-7153.3938316900158</v>
      </c>
      <c r="AN24">
        <f t="shared" si="9"/>
        <v>0</v>
      </c>
      <c r="AO24">
        <f t="shared" si="9"/>
        <v>0</v>
      </c>
      <c r="AP24">
        <f t="shared" si="9"/>
        <v>-2.5830880006072743</v>
      </c>
      <c r="AQ24">
        <f t="shared" si="9"/>
        <v>-1170.1159357115275</v>
      </c>
      <c r="AR24">
        <f t="shared" si="9"/>
        <v>-1172.6990237121347</v>
      </c>
      <c r="AS24">
        <f t="shared" si="9"/>
        <v>18.510058715539341</v>
      </c>
      <c r="AT24">
        <f t="shared" si="9"/>
        <v>115.20199295952919</v>
      </c>
      <c r="AU24">
        <f t="shared" si="9"/>
        <v>-1038.9869720370662</v>
      </c>
      <c r="AW24">
        <v>21</v>
      </c>
      <c r="AX24">
        <f>IF(Z24&gt;0, (R24*SUMPRODUCT(K24:$K$98, X24:$X$98)-K24*$AZ$3)/Z24, 0)</f>
        <v>15748.90883960019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1000000</v>
      </c>
      <c r="S25">
        <f t="shared" si="1"/>
        <v>15826.476407811504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11203.447836016983</v>
      </c>
      <c r="AC25">
        <f t="shared" si="2"/>
        <v>11008.59994180331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-8684.2816748082714</v>
      </c>
      <c r="AI25">
        <f t="shared" si="6"/>
        <v>-8701.6712055827429</v>
      </c>
      <c r="AJ25">
        <f t="shared" si="7"/>
        <v>194.8478942136735</v>
      </c>
      <c r="AK25">
        <f t="shared" si="22"/>
        <v>784.24134852118891</v>
      </c>
      <c r="AL25">
        <f t="shared" si="8"/>
        <v>-7722.5819628478803</v>
      </c>
      <c r="AN25">
        <f t="shared" si="9"/>
        <v>0</v>
      </c>
      <c r="AO25">
        <f t="shared" si="9"/>
        <v>0</v>
      </c>
      <c r="AP25">
        <f t="shared" si="9"/>
        <v>-2.2551103950518674</v>
      </c>
      <c r="AQ25">
        <f t="shared" si="9"/>
        <v>-1126.1956479681928</v>
      </c>
      <c r="AR25">
        <f t="shared" si="9"/>
        <v>-1128.4507583632446</v>
      </c>
      <c r="AS25">
        <f t="shared" si="9"/>
        <v>25.268278793369578</v>
      </c>
      <c r="AT25">
        <f t="shared" si="9"/>
        <v>101.70204361557271</v>
      </c>
      <c r="AU25">
        <f t="shared" si="9"/>
        <v>-1001.4804359543023</v>
      </c>
      <c r="AW25">
        <v>22</v>
      </c>
      <c r="AX25">
        <f>IF(Z25&gt;0, (R25*SUMPRODUCT(K25:$K$98, X25:$X$98)-K25*$AZ$3)/Z25, 0)</f>
        <v>15826.476407811504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1000000</v>
      </c>
      <c r="S26">
        <f t="shared" si="1"/>
        <v>15831.349889993937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11008.59994180331</v>
      </c>
      <c r="AC26">
        <f t="shared" si="2"/>
        <v>10753.179330886771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-9392.1627808086087</v>
      </c>
      <c r="AI26">
        <f t="shared" si="6"/>
        <v>-9409.1436122058149</v>
      </c>
      <c r="AJ26">
        <f t="shared" si="7"/>
        <v>255.42061091653886</v>
      </c>
      <c r="AK26">
        <f t="shared" si="22"/>
        <v>770.60199592623178</v>
      </c>
      <c r="AL26">
        <f t="shared" si="8"/>
        <v>-8383.1210053630439</v>
      </c>
      <c r="AN26">
        <f t="shared" si="9"/>
        <v>0</v>
      </c>
      <c r="AO26">
        <f t="shared" si="9"/>
        <v>0</v>
      </c>
      <c r="AP26">
        <f t="shared" si="9"/>
        <v>-1.9661691184597385</v>
      </c>
      <c r="AQ26">
        <f t="shared" si="9"/>
        <v>-1087.4956580872035</v>
      </c>
      <c r="AR26">
        <f t="shared" si="9"/>
        <v>-1089.4618272056632</v>
      </c>
      <c r="AS26">
        <f t="shared" si="9"/>
        <v>29.574530578334244</v>
      </c>
      <c r="AT26">
        <f t="shared" si="9"/>
        <v>89.226128660747179</v>
      </c>
      <c r="AU26">
        <f t="shared" si="9"/>
        <v>-970.66116796658173</v>
      </c>
      <c r="AW26">
        <v>23</v>
      </c>
      <c r="AX26">
        <f>IF(Z26&gt;0, (R26*SUMPRODUCT(K26:$K$98, X26:$X$98)-K26*$AZ$3)/Z26, 0)</f>
        <v>15831.349889993937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1000000</v>
      </c>
      <c r="S27">
        <f t="shared" si="1"/>
        <v>15768.362323151214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10753.179330886771</v>
      </c>
      <c r="AC27">
        <f t="shared" si="2"/>
        <v>10443.161384452829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-10155.191277154852</v>
      </c>
      <c r="AI27">
        <f t="shared" si="6"/>
        <v>-10171.748420456157</v>
      </c>
      <c r="AJ27">
        <f t="shared" si="7"/>
        <v>310.01794643394169</v>
      </c>
      <c r="AK27">
        <f t="shared" si="22"/>
        <v>752.72255316207406</v>
      </c>
      <c r="AL27">
        <f t="shared" si="8"/>
        <v>-9109.0079208601419</v>
      </c>
      <c r="AN27">
        <f t="shared" si="9"/>
        <v>0</v>
      </c>
      <c r="AO27">
        <f t="shared" si="9"/>
        <v>0</v>
      </c>
      <c r="AP27">
        <f t="shared" si="9"/>
        <v>-1.7117065227975954</v>
      </c>
      <c r="AQ27">
        <f t="shared" si="9"/>
        <v>-1049.8614907797917</v>
      </c>
      <c r="AR27">
        <f t="shared" si="9"/>
        <v>-1051.5731973025891</v>
      </c>
      <c r="AS27">
        <f t="shared" si="9"/>
        <v>32.050199206372326</v>
      </c>
      <c r="AT27">
        <f t="shared" si="9"/>
        <v>77.817778143092653</v>
      </c>
      <c r="AU27">
        <f t="shared" si="9"/>
        <v>-941.70521995312424</v>
      </c>
      <c r="AW27">
        <v>24</v>
      </c>
      <c r="AX27">
        <f>IF(Z27&gt;0, (R27*SUMPRODUCT(K27:$K$98, X27:$X$98)-K27*$AZ$3)/Z27, 0)</f>
        <v>15768.362323151214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1000000</v>
      </c>
      <c r="S28">
        <f t="shared" si="1"/>
        <v>15646.929578173362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10443.161384452829</v>
      </c>
      <c r="AC28">
        <f t="shared" si="2"/>
        <v>10087.476421934876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-10969.206779974686</v>
      </c>
      <c r="AI28">
        <f t="shared" si="6"/>
        <v>-10985.324121673479</v>
      </c>
      <c r="AJ28">
        <f t="shared" si="7"/>
        <v>355.68496251795295</v>
      </c>
      <c r="AK28">
        <f t="shared" si="22"/>
        <v>731.02129691169807</v>
      </c>
      <c r="AL28">
        <f t="shared" si="8"/>
        <v>-9898.6178622438274</v>
      </c>
      <c r="AN28">
        <f t="shared" si="9"/>
        <v>0</v>
      </c>
      <c r="AO28">
        <f t="shared" si="9"/>
        <v>0</v>
      </c>
      <c r="AP28">
        <f t="shared" si="9"/>
        <v>-1.4877134477944693</v>
      </c>
      <c r="AQ28">
        <f t="shared" si="9"/>
        <v>-1012.5141442790569</v>
      </c>
      <c r="AR28">
        <f t="shared" si="9"/>
        <v>-1014.0018577268514</v>
      </c>
      <c r="AS28">
        <f t="shared" si="9"/>
        <v>32.831549507686894</v>
      </c>
      <c r="AT28">
        <f t="shared" si="9"/>
        <v>67.477021605934439</v>
      </c>
      <c r="AU28">
        <f t="shared" si="9"/>
        <v>-913.69328661323016</v>
      </c>
      <c r="AW28">
        <v>25</v>
      </c>
      <c r="AX28">
        <f>IF(Z28&gt;0, (R28*SUMPRODUCT(K28:$K$98, X28:$X$98)-K28*$AZ$3)/Z28, 0)</f>
        <v>15646.929578173362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1000000</v>
      </c>
      <c r="S29">
        <f t="shared" si="1"/>
        <v>15476.086726898382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10087.476421934876</v>
      </c>
      <c r="AC29">
        <f t="shared" si="2"/>
        <v>9694.762749318179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-11811.707974739717</v>
      </c>
      <c r="AI29">
        <f t="shared" si="6"/>
        <v>-11827.368850322153</v>
      </c>
      <c r="AJ29">
        <f t="shared" si="7"/>
        <v>392.71367261669729</v>
      </c>
      <c r="AK29">
        <f t="shared" si="22"/>
        <v>706.12334953544143</v>
      </c>
      <c r="AL29">
        <f t="shared" si="8"/>
        <v>-10728.531828170015</v>
      </c>
      <c r="AN29">
        <f t="shared" si="9"/>
        <v>0</v>
      </c>
      <c r="AO29">
        <f t="shared" si="9"/>
        <v>0</v>
      </c>
      <c r="AP29">
        <f t="shared" si="9"/>
        <v>-1.2906957857016428</v>
      </c>
      <c r="AQ29">
        <f t="shared" si="9"/>
        <v>-973.46547609588163</v>
      </c>
      <c r="AR29">
        <f t="shared" si="9"/>
        <v>-974.75617188158321</v>
      </c>
      <c r="AS29">
        <f t="shared" si="9"/>
        <v>32.365615802620589</v>
      </c>
      <c r="AT29">
        <f t="shared" si="9"/>
        <v>58.1953688753539</v>
      </c>
      <c r="AU29">
        <f t="shared" si="9"/>
        <v>-884.19518720360884</v>
      </c>
      <c r="AW29">
        <v>26</v>
      </c>
      <c r="AX29">
        <f>IF(Z29&gt;0, (R29*SUMPRODUCT(K29:$K$98, X29:$X$98)-K29*$AZ$3)/Z29, 0)</f>
        <v>15476.086726898382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1000000</v>
      </c>
      <c r="S30">
        <f t="shared" si="1"/>
        <v>15267.431128523302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9694.762749318179</v>
      </c>
      <c r="AC30">
        <f t="shared" si="2"/>
        <v>9274.6905514922601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-12688.610534346446</v>
      </c>
      <c r="AI30">
        <f t="shared" si="6"/>
        <v>-12703.797585909701</v>
      </c>
      <c r="AJ30">
        <f t="shared" si="7"/>
        <v>420.07219782591892</v>
      </c>
      <c r="AK30">
        <f t="shared" si="22"/>
        <v>678.63339245227257</v>
      </c>
      <c r="AL30">
        <f t="shared" si="8"/>
        <v>-11605.091995631508</v>
      </c>
      <c r="AN30">
        <f t="shared" si="9"/>
        <v>0</v>
      </c>
      <c r="AO30">
        <f t="shared" si="9"/>
        <v>0</v>
      </c>
      <c r="AP30">
        <f t="shared" si="9"/>
        <v>-1.1175405680512298</v>
      </c>
      <c r="AQ30">
        <f t="shared" si="9"/>
        <v>-933.69255811603261</v>
      </c>
      <c r="AR30">
        <f t="shared" si="9"/>
        <v>-934.81009868408387</v>
      </c>
      <c r="AS30">
        <f t="shared" si="9"/>
        <v>30.911050813627039</v>
      </c>
      <c r="AT30">
        <f t="shared" si="9"/>
        <v>49.937299793902184</v>
      </c>
      <c r="AU30">
        <f t="shared" si="9"/>
        <v>-853.96174807655461</v>
      </c>
      <c r="AW30">
        <v>27</v>
      </c>
      <c r="AX30">
        <f>IF(Z30&gt;0, (R30*SUMPRODUCT(K30:$K$98, X30:$X$98)-K30*$AZ$3)/Z30, 0)</f>
        <v>15267.431128523302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1000000</v>
      </c>
      <c r="S31">
        <f t="shared" si="1"/>
        <v>15031.267301991576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9274.6905514922601</v>
      </c>
      <c r="AC31">
        <f t="shared" si="2"/>
        <v>8835.0991346886949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-13625.855466582509</v>
      </c>
      <c r="AI31">
        <f t="shared" si="6"/>
        <v>-13640.550001243466</v>
      </c>
      <c r="AJ31">
        <f t="shared" si="7"/>
        <v>439.59141680356515</v>
      </c>
      <c r="AK31">
        <f t="shared" si="22"/>
        <v>649.22833860445826</v>
      </c>
      <c r="AL31">
        <f t="shared" si="8"/>
        <v>-12551.730245835442</v>
      </c>
      <c r="AN31">
        <f t="shared" si="9"/>
        <v>0</v>
      </c>
      <c r="AO31">
        <f t="shared" si="9"/>
        <v>0</v>
      </c>
      <c r="AP31">
        <f t="shared" si="9"/>
        <v>-0.96544523846619457</v>
      </c>
      <c r="AQ31">
        <f t="shared" si="9"/>
        <v>-895.23197459213429</v>
      </c>
      <c r="AR31">
        <f t="shared" si="9"/>
        <v>-896.19741983060055</v>
      </c>
      <c r="AS31">
        <f t="shared" si="9"/>
        <v>28.88158420907661</v>
      </c>
      <c r="AT31">
        <f t="shared" si="9"/>
        <v>42.654934140132404</v>
      </c>
      <c r="AU31">
        <f t="shared" si="9"/>
        <v>-824.66090148139153</v>
      </c>
      <c r="AW31">
        <v>28</v>
      </c>
      <c r="AX31">
        <f>IF(Z31&gt;0, (R31*SUMPRODUCT(K31:$K$98, X31:$X$98)-K31*$AZ$3)/Z31, 0)</f>
        <v>15031.267301991576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1000000</v>
      </c>
      <c r="S32">
        <f t="shared" si="1"/>
        <v>14773.98959029602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8835.0991346886949</v>
      </c>
      <c r="AC32">
        <f t="shared" si="2"/>
        <v>8381.028893411265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-14620.859790854785</v>
      </c>
      <c r="AI32">
        <f t="shared" si="6"/>
        <v>-14635.041858674362</v>
      </c>
      <c r="AJ32">
        <f t="shared" si="7"/>
        <v>454.07024127742989</v>
      </c>
      <c r="AK32">
        <f t="shared" si="22"/>
        <v>618.45693942820867</v>
      </c>
      <c r="AL32">
        <f t="shared" si="8"/>
        <v>-13562.514677968724</v>
      </c>
      <c r="AN32">
        <f t="shared" si="9"/>
        <v>0</v>
      </c>
      <c r="AO32">
        <f t="shared" si="9"/>
        <v>0</v>
      </c>
      <c r="AP32">
        <f t="shared" si="9"/>
        <v>-0.83194256061415006</v>
      </c>
      <c r="AQ32">
        <f t="shared" si="9"/>
        <v>-857.68279263159116</v>
      </c>
      <c r="AR32">
        <f t="shared" si="9"/>
        <v>-858.51473519220542</v>
      </c>
      <c r="AS32">
        <f t="shared" si="9"/>
        <v>26.636479534077935</v>
      </c>
      <c r="AT32">
        <f t="shared" si="9"/>
        <v>36.279663612050925</v>
      </c>
      <c r="AU32">
        <f t="shared" si="9"/>
        <v>-795.59859204607653</v>
      </c>
      <c r="AW32">
        <v>29</v>
      </c>
      <c r="AX32">
        <f>IF(Z32&gt;0, (R32*SUMPRODUCT(K32:$K$98, X32:$X$98)-K32*$AZ$3)/Z32, 0)</f>
        <v>14773.98959029602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1000000</v>
      </c>
      <c r="S33">
        <f t="shared" si="1"/>
        <v>14502.179991050887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8381.028893411265</v>
      </c>
      <c r="AC33">
        <f t="shared" si="2"/>
        <v>7917.2405055249446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-15675.377159878472</v>
      </c>
      <c r="AI33">
        <f t="shared" si="6"/>
        <v>-15689.025522590855</v>
      </c>
      <c r="AJ33">
        <f t="shared" si="7"/>
        <v>463.78838788632038</v>
      </c>
      <c r="AK33">
        <f t="shared" si="22"/>
        <v>586.67202253878861</v>
      </c>
      <c r="AL33">
        <f t="shared" si="8"/>
        <v>-14638.565112165745</v>
      </c>
      <c r="AN33">
        <f t="shared" si="9"/>
        <v>0</v>
      </c>
      <c r="AO33">
        <f t="shared" si="9"/>
        <v>0</v>
      </c>
      <c r="AP33">
        <f t="shared" si="9"/>
        <v>-0.71485229796028538</v>
      </c>
      <c r="AQ33">
        <f t="shared" si="9"/>
        <v>-821.02004616031547</v>
      </c>
      <c r="AR33">
        <f t="shared" si="9"/>
        <v>-821.73489845827578</v>
      </c>
      <c r="AS33">
        <f t="shared" si="9"/>
        <v>24.29157268417503</v>
      </c>
      <c r="AT33">
        <f t="shared" si="9"/>
        <v>30.727776825594169</v>
      </c>
      <c r="AU33">
        <f t="shared" si="9"/>
        <v>-766.71554894850647</v>
      </c>
      <c r="AW33">
        <v>30</v>
      </c>
      <c r="AX33">
        <f>IF(Z33&gt;0, (R33*SUMPRODUCT(K33:$K$98, X33:$X$98)-K33*$AZ$3)/Z33, 0)</f>
        <v>14502.179991050887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1000000</v>
      </c>
      <c r="S34">
        <f t="shared" si="1"/>
        <v>14219.978390081113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7917.2405055249446</v>
      </c>
      <c r="AC34">
        <f t="shared" si="2"/>
        <v>7447.9118921729068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-16711.224544739198</v>
      </c>
      <c r="AI34">
        <f t="shared" si="6"/>
        <v>-16724.318643210838</v>
      </c>
      <c r="AJ34">
        <f t="shared" si="7"/>
        <v>469.32861335203779</v>
      </c>
      <c r="AK34">
        <f t="shared" si="22"/>
        <v>554.20683538674621</v>
      </c>
      <c r="AL34">
        <f t="shared" si="8"/>
        <v>-15700.783194472053</v>
      </c>
      <c r="AN34">
        <f t="shared" si="9"/>
        <v>0</v>
      </c>
      <c r="AO34">
        <f t="shared" si="9"/>
        <v>0</v>
      </c>
      <c r="AP34">
        <f t="shared" si="9"/>
        <v>-0.61234100404991587</v>
      </c>
      <c r="AQ34">
        <f t="shared" si="9"/>
        <v>-781.49465874202508</v>
      </c>
      <c r="AR34">
        <f t="shared" si="9"/>
        <v>-782.10699974607496</v>
      </c>
      <c r="AS34">
        <f t="shared" si="9"/>
        <v>21.947990917570589</v>
      </c>
      <c r="AT34">
        <f t="shared" si="9"/>
        <v>25.917291730090998</v>
      </c>
      <c r="AU34">
        <f t="shared" ref="AU34:AU69" si="23">AL34*$K34</f>
        <v>-734.24171709841335</v>
      </c>
      <c r="AW34">
        <v>31</v>
      </c>
      <c r="AX34">
        <f>IF(Z34&gt;0, (R34*SUMPRODUCT(K34:$K$98, X34:$X$98)-K34*$AZ$3)/Z34, 0)</f>
        <v>14219.978390081113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1000000</v>
      </c>
      <c r="S35">
        <f t="shared" si="1"/>
        <v>13936.7709155663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7447.9118921729068</v>
      </c>
      <c r="AC35">
        <f t="shared" si="2"/>
        <v>6980.4274412954146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-17662.255460943579</v>
      </c>
      <c r="AI35">
        <f t="shared" ref="AI35:AI66" si="25">SUM(AE35:AH35)</f>
        <v>-17674.777062043981</v>
      </c>
      <c r="AJ35">
        <f t="shared" si="7"/>
        <v>467.48445087749224</v>
      </c>
      <c r="AK35">
        <f t="shared" si="22"/>
        <v>521.35383245210357</v>
      </c>
      <c r="AL35">
        <f t="shared" ref="AL35:AL69" si="26">SUM(AI35:AK35)</f>
        <v>-16685.938778714386</v>
      </c>
      <c r="AN35">
        <f t="shared" ref="AN35:AT69" si="27">AE35*$K35</f>
        <v>0</v>
      </c>
      <c r="AO35">
        <f t="shared" si="27"/>
        <v>0</v>
      </c>
      <c r="AP35">
        <f t="shared" si="27"/>
        <v>-0.52282889438555391</v>
      </c>
      <c r="AQ35">
        <f t="shared" si="27"/>
        <v>-737.47258205701417</v>
      </c>
      <c r="AR35">
        <f t="shared" si="27"/>
        <v>-737.99541095139978</v>
      </c>
      <c r="AS35">
        <f t="shared" si="27"/>
        <v>19.519419013188223</v>
      </c>
      <c r="AT35">
        <f t="shared" si="27"/>
        <v>21.768689612375944</v>
      </c>
      <c r="AU35">
        <f t="shared" si="23"/>
        <v>-696.70730232583571</v>
      </c>
      <c r="AW35">
        <v>32</v>
      </c>
      <c r="AX35">
        <f>IF(Z35&gt;0, (R35*SUMPRODUCT(K35:$K$98, X35:$X$98)-K35*$AZ$3)/Z35, 0)</f>
        <v>13936.7709155663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1000000</v>
      </c>
      <c r="S36">
        <f t="shared" si="1"/>
        <v>13791.124654136145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6980.4274412954146</v>
      </c>
      <c r="AC36">
        <f t="shared" si="2"/>
        <v>6523.3211162603038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-22846.763609441685</v>
      </c>
      <c r="AI36">
        <f t="shared" si="25"/>
        <v>-22858.588825440846</v>
      </c>
      <c r="AJ36">
        <f t="shared" si="7"/>
        <v>457.10632503511079</v>
      </c>
      <c r="AK36">
        <f t="shared" si="22"/>
        <v>488.62992089067905</v>
      </c>
      <c r="AL36">
        <f t="shared" si="26"/>
        <v>-21912.852579515056</v>
      </c>
      <c r="AN36">
        <f t="shared" si="27"/>
        <v>0</v>
      </c>
      <c r="AO36">
        <f t="shared" si="27"/>
        <v>0</v>
      </c>
      <c r="AP36">
        <f t="shared" si="27"/>
        <v>-0.44084993013405432</v>
      </c>
      <c r="AQ36">
        <f t="shared" si="27"/>
        <v>-851.73870326991516</v>
      </c>
      <c r="AR36">
        <f t="shared" si="27"/>
        <v>-852.17955320004921</v>
      </c>
      <c r="AS36">
        <f t="shared" si="27"/>
        <v>17.041151000528775</v>
      </c>
      <c r="AT36">
        <f t="shared" si="27"/>
        <v>18.216366322725683</v>
      </c>
      <c r="AU36">
        <f t="shared" si="23"/>
        <v>-816.92203587679478</v>
      </c>
      <c r="AW36">
        <v>33</v>
      </c>
      <c r="AX36">
        <f>IF(Z36&gt;0, (R36*SUMPRODUCT(K36:$K$98, X36:$X$98)-K36*$AZ$3)/Z36, 0)</f>
        <v>13791.124654136145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1000000</v>
      </c>
      <c r="S37">
        <f t="shared" si="1"/>
        <v>13439.767575116482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6523.3211162603038</v>
      </c>
      <c r="AC37">
        <f t="shared" si="2"/>
        <v>5921.9094281885191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-27652.672569167757</v>
      </c>
      <c r="AI37">
        <f t="shared" si="25"/>
        <v>-27663.688216192695</v>
      </c>
      <c r="AJ37">
        <f t="shared" si="7"/>
        <v>601.41168807178474</v>
      </c>
      <c r="AK37">
        <f t="shared" si="22"/>
        <v>456.6324781382213</v>
      </c>
      <c r="AL37">
        <f t="shared" si="26"/>
        <v>-26605.644049982689</v>
      </c>
      <c r="AN37">
        <f t="shared" si="27"/>
        <v>0</v>
      </c>
      <c r="AO37">
        <f t="shared" si="27"/>
        <v>0</v>
      </c>
      <c r="AP37">
        <f t="shared" si="27"/>
        <v>-0.36666856819773541</v>
      </c>
      <c r="AQ37">
        <f t="shared" si="27"/>
        <v>-920.45123040178703</v>
      </c>
      <c r="AR37">
        <f t="shared" si="27"/>
        <v>-920.81789896998475</v>
      </c>
      <c r="AS37">
        <f t="shared" si="27"/>
        <v>20.018684518794434</v>
      </c>
      <c r="AT37">
        <f t="shared" si="27"/>
        <v>15.199540850614884</v>
      </c>
      <c r="AU37">
        <f t="shared" si="23"/>
        <v>-885.59967360057544</v>
      </c>
      <c r="AW37">
        <v>34</v>
      </c>
      <c r="AX37">
        <f>IF(Z37&gt;0, (R37*SUMPRODUCT(K37:$K$98, X37:$X$98)-K37*$AZ$3)/Z37, 0)</f>
        <v>13439.767575116482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1000000</v>
      </c>
      <c r="S38">
        <f t="shared" si="1"/>
        <v>12925.952735696568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5921.9094281885191</v>
      </c>
      <c r="AC38">
        <f t="shared" si="2"/>
        <v>5224.9644613564897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-31996.84896586564</v>
      </c>
      <c r="AI38">
        <f t="shared" si="25"/>
        <v>-32006.954535196182</v>
      </c>
      <c r="AJ38">
        <f t="shared" si="7"/>
        <v>696.94496683202942</v>
      </c>
      <c r="AK38">
        <f t="shared" si="22"/>
        <v>414.53365997319639</v>
      </c>
      <c r="AL38">
        <f t="shared" si="26"/>
        <v>-30895.475908390956</v>
      </c>
      <c r="AN38">
        <f t="shared" si="27"/>
        <v>0</v>
      </c>
      <c r="AO38">
        <f t="shared" si="27"/>
        <v>0</v>
      </c>
      <c r="AP38">
        <f t="shared" si="27"/>
        <v>-0.30033533767793852</v>
      </c>
      <c r="AQ38">
        <f t="shared" si="27"/>
        <v>-950.93943987382056</v>
      </c>
      <c r="AR38">
        <f t="shared" si="27"/>
        <v>-951.23977521149845</v>
      </c>
      <c r="AS38">
        <f t="shared" si="27"/>
        <v>20.71305387255962</v>
      </c>
      <c r="AT38">
        <f t="shared" si="27"/>
        <v>12.31985083419578</v>
      </c>
      <c r="AU38">
        <f t="shared" si="23"/>
        <v>-918.20687050474305</v>
      </c>
      <c r="AW38">
        <v>35</v>
      </c>
      <c r="AX38">
        <f>IF(Z38&gt;0, (R38*SUMPRODUCT(K38:$K$98, X38:$X$98)-K38*$AZ$3)/Z38, 0)</f>
        <v>12925.952735696568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1000000</v>
      </c>
      <c r="S39">
        <f t="shared" si="1"/>
        <v>12273.232938164107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5224.9644613564897</v>
      </c>
      <c r="AC39">
        <f t="shared" si="2"/>
        <v>4473.5841853842385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-35681.296764814571</v>
      </c>
      <c r="AI39">
        <f t="shared" si="25"/>
        <v>-35690.409246032686</v>
      </c>
      <c r="AJ39">
        <f t="shared" si="7"/>
        <v>751.38027597225118</v>
      </c>
      <c r="AK39">
        <f t="shared" si="22"/>
        <v>365.74751229495433</v>
      </c>
      <c r="AL39">
        <f t="shared" si="26"/>
        <v>-34573.281457765479</v>
      </c>
      <c r="AN39">
        <f t="shared" si="27"/>
        <v>0</v>
      </c>
      <c r="AO39">
        <f t="shared" si="27"/>
        <v>0</v>
      </c>
      <c r="AP39">
        <f t="shared" si="27"/>
        <v>-0.24180444061242934</v>
      </c>
      <c r="AQ39">
        <f t="shared" si="27"/>
        <v>-946.8218148299369</v>
      </c>
      <c r="AR39">
        <f t="shared" si="27"/>
        <v>-947.06361927054922</v>
      </c>
      <c r="AS39">
        <f t="shared" si="27"/>
        <v>19.938267412551053</v>
      </c>
      <c r="AT39">
        <f t="shared" si="27"/>
        <v>9.7053009492112547</v>
      </c>
      <c r="AU39">
        <f t="shared" si="23"/>
        <v>-917.42005090878695</v>
      </c>
      <c r="AW39">
        <v>36</v>
      </c>
      <c r="AX39">
        <f>IF(Z39&gt;0, (R39*SUMPRODUCT(K39:$K$98, X39:$X$98)-K39*$AZ$3)/Z39, 0)</f>
        <v>12273.232938164107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1000000</v>
      </c>
      <c r="S40">
        <f t="shared" si="1"/>
        <v>11469.968539597337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4473.5841853842385</v>
      </c>
      <c r="AC40">
        <f t="shared" si="2"/>
        <v>3704.9401954664181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-37842.019309703152</v>
      </c>
      <c r="AI40">
        <f t="shared" si="25"/>
        <v>-37850.094615626345</v>
      </c>
      <c r="AJ40">
        <f t="shared" si="7"/>
        <v>768.64398991782036</v>
      </c>
      <c r="AK40">
        <f t="shared" si="22"/>
        <v>313.15089297689673</v>
      </c>
      <c r="AL40">
        <f t="shared" si="26"/>
        <v>-36768.299732731626</v>
      </c>
      <c r="AN40">
        <f t="shared" si="27"/>
        <v>0</v>
      </c>
      <c r="AO40">
        <f t="shared" si="27"/>
        <v>0</v>
      </c>
      <c r="AP40">
        <f t="shared" si="27"/>
        <v>-0.1913236190632932</v>
      </c>
      <c r="AQ40">
        <f t="shared" si="27"/>
        <v>-896.56938769345004</v>
      </c>
      <c r="AR40">
        <f t="shared" si="27"/>
        <v>-896.76071131251331</v>
      </c>
      <c r="AS40">
        <f t="shared" si="27"/>
        <v>18.211043807013915</v>
      </c>
      <c r="AT40">
        <f t="shared" si="27"/>
        <v>7.4193055627970352</v>
      </c>
      <c r="AU40">
        <f t="shared" si="23"/>
        <v>-871.13036194270228</v>
      </c>
      <c r="AW40">
        <v>37</v>
      </c>
      <c r="AX40">
        <f>IF(Z40&gt;0, (R40*SUMPRODUCT(K40:$K$98, X40:$X$98)-K40*$AZ$3)/Z40, 0)</f>
        <v>11469.968539597337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1000000</v>
      </c>
      <c r="S41">
        <f t="shared" si="1"/>
        <v>10566.988078717175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3704.9401954664181</v>
      </c>
      <c r="AC41">
        <f t="shared" si="2"/>
        <v>2967.4581514445013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-38958.654804498881</v>
      </c>
      <c r="AI41">
        <f t="shared" si="25"/>
        <v>-38965.675390992728</v>
      </c>
      <c r="AJ41">
        <f t="shared" si="7"/>
        <v>737.48204402191686</v>
      </c>
      <c r="AK41">
        <f t="shared" si="22"/>
        <v>259.34581368264929</v>
      </c>
      <c r="AL41">
        <f t="shared" si="26"/>
        <v>-37968.847533288157</v>
      </c>
      <c r="AN41">
        <f t="shared" si="27"/>
        <v>0</v>
      </c>
      <c r="AO41">
        <f t="shared" si="27"/>
        <v>0</v>
      </c>
      <c r="AP41">
        <f t="shared" si="27"/>
        <v>-0.14851317230111435</v>
      </c>
      <c r="AQ41">
        <f t="shared" si="27"/>
        <v>-824.12963912186365</v>
      </c>
      <c r="AR41">
        <f t="shared" si="27"/>
        <v>-824.27815229416478</v>
      </c>
      <c r="AS41">
        <f t="shared" si="27"/>
        <v>15.600662133961853</v>
      </c>
      <c r="AT41">
        <f t="shared" si="27"/>
        <v>5.486189728844697</v>
      </c>
      <c r="AU41">
        <f t="shared" si="23"/>
        <v>-803.19130043135806</v>
      </c>
      <c r="AW41">
        <v>38</v>
      </c>
      <c r="AX41">
        <f>IF(Z41&gt;0, (R41*SUMPRODUCT(K41:$K$98, X41:$X$98)-K41*$AZ$3)/Z41, 0)</f>
        <v>10566.988078717175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1000000</v>
      </c>
      <c r="S42">
        <f t="shared" si="1"/>
        <v>9554.0603832519282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2967.4581514445013</v>
      </c>
      <c r="AC42">
        <f t="shared" si="2"/>
        <v>2285.3707834579318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-38811.086624506024</v>
      </c>
      <c r="AI42">
        <f t="shared" si="25"/>
        <v>-38817.066727969323</v>
      </c>
      <c r="AJ42">
        <f t="shared" si="7"/>
        <v>682.08736798656946</v>
      </c>
      <c r="AK42">
        <f t="shared" si="22"/>
        <v>207.72207060111512</v>
      </c>
      <c r="AL42">
        <f t="shared" si="26"/>
        <v>-37927.25728938164</v>
      </c>
      <c r="AN42">
        <f t="shared" si="27"/>
        <v>0</v>
      </c>
      <c r="AO42">
        <f t="shared" si="27"/>
        <v>0</v>
      </c>
      <c r="AP42">
        <f t="shared" si="27"/>
        <v>-0.11294896505967776</v>
      </c>
      <c r="AQ42">
        <f t="shared" si="27"/>
        <v>-733.04284683086098</v>
      </c>
      <c r="AR42">
        <f t="shared" si="27"/>
        <v>-733.15579579592065</v>
      </c>
      <c r="AS42">
        <f t="shared" si="27"/>
        <v>12.882897890844811</v>
      </c>
      <c r="AT42">
        <f t="shared" si="27"/>
        <v>3.923342303095863</v>
      </c>
      <c r="AU42">
        <f t="shared" si="23"/>
        <v>-716.34955560198</v>
      </c>
      <c r="AW42">
        <v>39</v>
      </c>
      <c r="AX42">
        <f>IF(Z42&gt;0, (R42*SUMPRODUCT(K42:$K$98, X42:$X$98)-K42*$AZ$3)/Z42, 0)</f>
        <v>9554.0603832519282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1000000</v>
      </c>
      <c r="S43">
        <f t="shared" si="1"/>
        <v>8420.8262384164627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2285.3707834579318</v>
      </c>
      <c r="AC43">
        <f t="shared" si="2"/>
        <v>1679.1513929978714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-37407.508397664235</v>
      </c>
      <c r="AI43">
        <f t="shared" si="25"/>
        <v>-37412.493512382956</v>
      </c>
      <c r="AJ43">
        <f t="shared" si="7"/>
        <v>606.21939046006037</v>
      </c>
      <c r="AK43">
        <f t="shared" si="22"/>
        <v>159.97595484205524</v>
      </c>
      <c r="AL43">
        <f t="shared" si="26"/>
        <v>-36646.298167080844</v>
      </c>
      <c r="AN43">
        <f t="shared" si="27"/>
        <v>0</v>
      </c>
      <c r="AO43">
        <f t="shared" si="27"/>
        <v>0</v>
      </c>
      <c r="AP43">
        <f t="shared" si="27"/>
        <v>-8.406799547259762E-2</v>
      </c>
      <c r="AQ43">
        <f t="shared" si="27"/>
        <v>-630.83287427755829</v>
      </c>
      <c r="AR43">
        <f t="shared" si="27"/>
        <v>-630.91694227303083</v>
      </c>
      <c r="AS43">
        <f t="shared" si="27"/>
        <v>10.223164731029993</v>
      </c>
      <c r="AT43">
        <f t="shared" si="27"/>
        <v>2.6978030810149338</v>
      </c>
      <c r="AU43">
        <f t="shared" si="23"/>
        <v>-617.99597446098596</v>
      </c>
      <c r="AW43">
        <v>40</v>
      </c>
      <c r="AX43">
        <f>IF(Z43&gt;0, (R43*SUMPRODUCT(K43:$K$98, X43:$X$98)-K43*$AZ$3)/Z43, 0)</f>
        <v>8420.8262384164627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1000000</v>
      </c>
      <c r="S44">
        <f t="shared" si="1"/>
        <v>7155.1750299833629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1679.1513929978714</v>
      </c>
      <c r="AC44">
        <f t="shared" si="2"/>
        <v>1161.5537476228137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-35072.970020079367</v>
      </c>
      <c r="AI44">
        <f t="shared" si="25"/>
        <v>-35077.028459400404</v>
      </c>
      <c r="AJ44">
        <f t="shared" si="7"/>
        <v>517.59764537505771</v>
      </c>
      <c r="AK44">
        <f t="shared" si="22"/>
        <v>117.54059750985101</v>
      </c>
      <c r="AL44">
        <f t="shared" si="26"/>
        <v>-34441.890216515501</v>
      </c>
      <c r="AN44">
        <f t="shared" si="27"/>
        <v>0</v>
      </c>
      <c r="AO44">
        <f t="shared" si="27"/>
        <v>0</v>
      </c>
      <c r="AP44">
        <f t="shared" si="27"/>
        <v>-6.1107788908526382E-2</v>
      </c>
      <c r="AQ44">
        <f t="shared" si="27"/>
        <v>-528.0925692972171</v>
      </c>
      <c r="AR44">
        <f t="shared" si="27"/>
        <v>-528.15367708612564</v>
      </c>
      <c r="AS44">
        <f t="shared" si="27"/>
        <v>7.7934509182375056</v>
      </c>
      <c r="AT44">
        <f t="shared" si="27"/>
        <v>1.769804955216816</v>
      </c>
      <c r="AU44">
        <f t="shared" si="23"/>
        <v>-518.59042121267134</v>
      </c>
      <c r="AW44">
        <v>41</v>
      </c>
      <c r="AX44">
        <f>IF(Z44&gt;0, (R44*SUMPRODUCT(K44:$K$98, X44:$X$98)-K44*$AZ$3)/Z44, 0)</f>
        <v>7155.1750299833629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1000000</v>
      </c>
      <c r="S45">
        <f t="shared" si="1"/>
        <v>5698.5142881558568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1161.5537476228137</v>
      </c>
      <c r="AC45">
        <f t="shared" si="2"/>
        <v>734.56406127425782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-31809.710060793863</v>
      </c>
      <c r="AI45">
        <f t="shared" si="25"/>
        <v>-31812.932672970168</v>
      </c>
      <c r="AJ45">
        <f t="shared" si="7"/>
        <v>426.98968634855589</v>
      </c>
      <c r="AK45">
        <f t="shared" si="22"/>
        <v>81.308762333596974</v>
      </c>
      <c r="AL45">
        <f t="shared" si="26"/>
        <v>-31304.634224288016</v>
      </c>
      <c r="AN45">
        <f t="shared" si="27"/>
        <v>0</v>
      </c>
      <c r="AO45">
        <f t="shared" si="27"/>
        <v>0</v>
      </c>
      <c r="AP45">
        <f t="shared" si="27"/>
        <v>-4.3323898897143498E-2</v>
      </c>
      <c r="AQ45">
        <f t="shared" si="27"/>
        <v>-427.6408662371569</v>
      </c>
      <c r="AR45">
        <f t="shared" si="27"/>
        <v>-427.68419013605404</v>
      </c>
      <c r="AS45">
        <f t="shared" si="27"/>
        <v>5.7403302009182582</v>
      </c>
      <c r="AT45">
        <f t="shared" si="27"/>
        <v>1.0930923133394557</v>
      </c>
      <c r="AU45">
        <f t="shared" si="23"/>
        <v>-420.85076762179636</v>
      </c>
      <c r="AW45">
        <v>42</v>
      </c>
      <c r="AX45">
        <f>IF(Z45&gt;0, (R45*SUMPRODUCT(K45:$K$98, X45:$X$98)-K45*$AZ$3)/Z45, 0)</f>
        <v>5698.5142881558568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1000000</v>
      </c>
      <c r="S46">
        <f t="shared" si="1"/>
        <v>3987.1608584070605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734.56406127425782</v>
      </c>
      <c r="AC46">
        <f t="shared" si="2"/>
        <v>397.19362624126268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-27997.282707665352</v>
      </c>
      <c r="AI46">
        <f t="shared" si="25"/>
        <v>-27999.773161652203</v>
      </c>
      <c r="AJ46">
        <f t="shared" si="7"/>
        <v>337.37043503299515</v>
      </c>
      <c r="AK46">
        <f t="shared" si="22"/>
        <v>51.419484289198053</v>
      </c>
      <c r="AL46">
        <f t="shared" si="26"/>
        <v>-27610.98324233001</v>
      </c>
      <c r="AN46">
        <f t="shared" si="27"/>
        <v>0</v>
      </c>
      <c r="AO46">
        <f t="shared" si="27"/>
        <v>0</v>
      </c>
      <c r="AP46">
        <f t="shared" si="27"/>
        <v>-2.9893721867159901E-2</v>
      </c>
      <c r="AQ46">
        <f t="shared" si="27"/>
        <v>-336.06040774832042</v>
      </c>
      <c r="AR46">
        <f t="shared" si="27"/>
        <v>-336.09030147018757</v>
      </c>
      <c r="AS46">
        <f t="shared" si="27"/>
        <v>4.0495660647943961</v>
      </c>
      <c r="AT46">
        <f t="shared" si="27"/>
        <v>0.61720464220997995</v>
      </c>
      <c r="AU46">
        <f t="shared" si="23"/>
        <v>-331.42353076318318</v>
      </c>
      <c r="AW46">
        <v>43</v>
      </c>
      <c r="AX46">
        <f>IF(Z46&gt;0, (R46*SUMPRODUCT(K46:$K$98, X46:$X$98)-K46*$AZ$3)/Z46, 0)</f>
        <v>3987.1608584070605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1000000</v>
      </c>
      <c r="S47">
        <f t="shared" si="1"/>
        <v>1896.2059343730853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397.19362624126268</v>
      </c>
      <c r="AC47">
        <f t="shared" si="2"/>
        <v>141.73181778237176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-23877.027864513268</v>
      </c>
      <c r="AI47">
        <f t="shared" si="25"/>
        <v>-23878.896488263636</v>
      </c>
      <c r="AJ47">
        <f t="shared" si="7"/>
        <v>255.46180845889091</v>
      </c>
      <c r="AK47">
        <f t="shared" si="22"/>
        <v>27.803553836888391</v>
      </c>
      <c r="AL47">
        <f t="shared" si="26"/>
        <v>-23595.631125967855</v>
      </c>
      <c r="AN47">
        <f t="shared" si="27"/>
        <v>0</v>
      </c>
      <c r="AO47">
        <f t="shared" si="27"/>
        <v>0</v>
      </c>
      <c r="AP47">
        <f t="shared" si="27"/>
        <v>-2.0026511719076573E-2</v>
      </c>
      <c r="AQ47">
        <f t="shared" si="27"/>
        <v>-255.89612582580514</v>
      </c>
      <c r="AR47">
        <f t="shared" si="27"/>
        <v>-255.91615233752424</v>
      </c>
      <c r="AS47">
        <f t="shared" si="27"/>
        <v>2.7378485903700511</v>
      </c>
      <c r="AT47">
        <f t="shared" si="27"/>
        <v>0.29797769435211802</v>
      </c>
      <c r="AU47">
        <f t="shared" si="23"/>
        <v>-252.88032605280205</v>
      </c>
      <c r="AW47">
        <v>44</v>
      </c>
      <c r="AX47">
        <f>IF(Z47&gt;0, (R47*SUMPRODUCT(K47:$K$98, X47:$X$98)-K47*$AZ$3)/Z47, 0)</f>
        <v>1896.2059343730853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1000000</v>
      </c>
      <c r="S48">
        <f t="shared" si="1"/>
        <v>-776.18578965634094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141.73181778237176</v>
      </c>
      <c r="AC48">
        <f t="shared" si="2"/>
        <v>-42.201272963585211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-19627.434061470456</v>
      </c>
      <c r="AI48">
        <f t="shared" si="25"/>
        <v>-19628.793313131784</v>
      </c>
      <c r="AJ48">
        <f t="shared" si="7"/>
        <v>183.93309074595697</v>
      </c>
      <c r="AK48">
        <f t="shared" si="22"/>
        <v>9.9212272447660244</v>
      </c>
      <c r="AL48">
        <f t="shared" si="26"/>
        <v>-19434.938995141063</v>
      </c>
      <c r="AN48">
        <f t="shared" si="27"/>
        <v>0</v>
      </c>
      <c r="AO48">
        <f t="shared" si="27"/>
        <v>0</v>
      </c>
      <c r="AP48">
        <f t="shared" si="27"/>
        <v>-1.3006645226482387E-2</v>
      </c>
      <c r="AQ48">
        <f t="shared" si="27"/>
        <v>-187.81442672234047</v>
      </c>
      <c r="AR48">
        <f t="shared" si="27"/>
        <v>-187.82743336756695</v>
      </c>
      <c r="AS48">
        <f t="shared" si="27"/>
        <v>1.7600511552110678</v>
      </c>
      <c r="AT48">
        <f t="shared" si="27"/>
        <v>9.4935975916262849E-2</v>
      </c>
      <c r="AU48">
        <f t="shared" si="23"/>
        <v>-185.97244623643962</v>
      </c>
      <c r="AW48">
        <v>45</v>
      </c>
      <c r="AX48">
        <f>IF(Z48&gt;0, (R48*SUMPRODUCT(K48:$K$98, X48:$X$98)-K48*$AZ$3)/Z48, 0)</f>
        <v>-776.18578965634094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1000000</v>
      </c>
      <c r="S49">
        <f t="shared" si="1"/>
        <v>-4333.9364964853949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-42.201272963585211</v>
      </c>
      <c r="AC49">
        <f t="shared" si="2"/>
        <v>-165.7629897932041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-15578.69189497833</v>
      </c>
      <c r="AI49">
        <f t="shared" si="25"/>
        <v>-15579.648086825671</v>
      </c>
      <c r="AJ49">
        <f t="shared" si="7"/>
        <v>123.56171682961889</v>
      </c>
      <c r="AK49">
        <f t="shared" si="22"/>
        <v>-2.9540891074509652</v>
      </c>
      <c r="AL49">
        <f t="shared" si="26"/>
        <v>-15459.040459103502</v>
      </c>
      <c r="AN49">
        <f t="shared" si="27"/>
        <v>0</v>
      </c>
      <c r="AO49">
        <f t="shared" si="27"/>
        <v>0</v>
      </c>
      <c r="AP49">
        <f t="shared" si="27"/>
        <v>-8.1694427901619592E-3</v>
      </c>
      <c r="AQ49">
        <f t="shared" si="27"/>
        <v>-133.1001017584347</v>
      </c>
      <c r="AR49">
        <f t="shared" si="27"/>
        <v>-133.10827120122485</v>
      </c>
      <c r="AS49">
        <f t="shared" si="27"/>
        <v>1.0556776650015416</v>
      </c>
      <c r="AT49">
        <f t="shared" si="27"/>
        <v>-2.5238932989742776E-2</v>
      </c>
      <c r="AU49">
        <f t="shared" si="23"/>
        <v>-132.07783246921304</v>
      </c>
      <c r="AW49">
        <v>46</v>
      </c>
      <c r="AX49">
        <f>IF(Z49&gt;0, (R49*SUMPRODUCT(K49:$K$98, X49:$X$98)-K49*$AZ$3)/Z49, 0)</f>
        <v>-4333.9364964853949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1000000</v>
      </c>
      <c r="S50">
        <f t="shared" si="1"/>
        <v>-9293.868823160783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-165.7629897932041</v>
      </c>
      <c r="AC50">
        <f t="shared" si="2"/>
        <v>-241.49460057599441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-11880.905233730948</v>
      </c>
      <c r="AI50">
        <f t="shared" si="25"/>
        <v>-11881.554841028972</v>
      </c>
      <c r="AJ50">
        <f t="shared" si="7"/>
        <v>75.731610782790312</v>
      </c>
      <c r="AK50">
        <f t="shared" si="22"/>
        <v>-11.603409285524288</v>
      </c>
      <c r="AL50">
        <f t="shared" si="26"/>
        <v>-11817.426639531706</v>
      </c>
      <c r="AN50">
        <f t="shared" si="27"/>
        <v>0</v>
      </c>
      <c r="AO50">
        <f t="shared" si="27"/>
        <v>0</v>
      </c>
      <c r="AP50">
        <f t="shared" si="27"/>
        <v>-4.9554177483514643E-3</v>
      </c>
      <c r="AQ50">
        <f t="shared" si="27"/>
        <v>-90.631445860953505</v>
      </c>
      <c r="AR50">
        <f t="shared" si="27"/>
        <v>-90.636401278701868</v>
      </c>
      <c r="AS50">
        <f t="shared" si="27"/>
        <v>0.57770559124878007</v>
      </c>
      <c r="AT50">
        <f t="shared" si="27"/>
        <v>-8.851461566058097E-2</v>
      </c>
      <c r="AU50">
        <f t="shared" si="23"/>
        <v>-90.147210303113667</v>
      </c>
      <c r="AW50">
        <v>47</v>
      </c>
      <c r="AX50">
        <f>IF(Z50&gt;0, (R50*SUMPRODUCT(K50:$K$98, X50:$X$98)-K50*$AZ$3)/Z50, 0)</f>
        <v>-9293.868823160783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1000000</v>
      </c>
      <c r="S51">
        <f t="shared" si="1"/>
        <v>-16487.932418350127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-241.49460057599441</v>
      </c>
      <c r="AC51">
        <f t="shared" si="2"/>
        <v>-280.90417949440831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-8687.4929803879859</v>
      </c>
      <c r="AI51">
        <f t="shared" si="25"/>
        <v>-8687.9189042885191</v>
      </c>
      <c r="AJ51">
        <f t="shared" si="7"/>
        <v>39.409578918413899</v>
      </c>
      <c r="AK51">
        <f t="shared" si="22"/>
        <v>-16.904622040319609</v>
      </c>
      <c r="AL51">
        <f t="shared" si="26"/>
        <v>-8665.413947410425</v>
      </c>
      <c r="AN51">
        <f t="shared" si="27"/>
        <v>0</v>
      </c>
      <c r="AO51">
        <f t="shared" si="27"/>
        <v>0</v>
      </c>
      <c r="AP51">
        <f t="shared" si="27"/>
        <v>-2.9009708505172613E-3</v>
      </c>
      <c r="AQ51">
        <f t="shared" si="27"/>
        <v>-59.170579224593425</v>
      </c>
      <c r="AR51">
        <f t="shared" si="27"/>
        <v>-59.173480195443936</v>
      </c>
      <c r="AS51">
        <f t="shared" si="27"/>
        <v>0.26841893476796036</v>
      </c>
      <c r="AT51">
        <f t="shared" si="27"/>
        <v>-0.11513750629285317</v>
      </c>
      <c r="AU51">
        <f t="shared" si="23"/>
        <v>-59.020198766968832</v>
      </c>
      <c r="AW51">
        <v>48</v>
      </c>
      <c r="AX51">
        <f>IF(Z51&gt;0, (R51*SUMPRODUCT(K51:$K$98, X51:$X$98)-K51*$AZ$3)/Z51, 0)</f>
        <v>-16487.932418350127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1000000</v>
      </c>
      <c r="S52">
        <f t="shared" si="1"/>
        <v>-27362.77496657076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-280.90417949440831</v>
      </c>
      <c r="AC52">
        <f t="shared" si="2"/>
        <v>-294.34094894887733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-6109.6018603970751</v>
      </c>
      <c r="AI52">
        <f t="shared" si="25"/>
        <v>-6109.8707850120936</v>
      </c>
      <c r="AJ52">
        <f t="shared" si="7"/>
        <v>13.436769454469015</v>
      </c>
      <c r="AK52">
        <f t="shared" si="22"/>
        <v>-19.663292564608582</v>
      </c>
      <c r="AL52">
        <f t="shared" si="26"/>
        <v>-6116.0973081222328</v>
      </c>
      <c r="AN52">
        <f t="shared" si="27"/>
        <v>0</v>
      </c>
      <c r="AO52">
        <f t="shared" si="27"/>
        <v>0</v>
      </c>
      <c r="AP52">
        <f t="shared" si="27"/>
        <v>-1.6353995987511325E-3</v>
      </c>
      <c r="AQ52">
        <f t="shared" si="27"/>
        <v>-37.154056836100708</v>
      </c>
      <c r="AR52">
        <f t="shared" si="27"/>
        <v>-37.155692235699455</v>
      </c>
      <c r="AS52">
        <f t="shared" si="27"/>
        <v>8.1712443365741294E-2</v>
      </c>
      <c r="AT52">
        <f t="shared" si="27"/>
        <v>-0.11957752832733071</v>
      </c>
      <c r="AU52">
        <f t="shared" si="23"/>
        <v>-37.193557320661043</v>
      </c>
      <c r="AW52">
        <v>49</v>
      </c>
      <c r="AX52">
        <f>IF(Z52&gt;0, (R52*SUMPRODUCT(K52:$K$98, X52:$X$98)-K52*$AZ$3)/Z52, 0)</f>
        <v>-27362.77496657076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1000000</v>
      </c>
      <c r="S53">
        <f t="shared" si="1"/>
        <v>-44537.617035526768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-294.34094894887733</v>
      </c>
      <c r="AC53">
        <f t="shared" si="2"/>
        <v>-290.66124706165249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-4123.2181055077544</v>
      </c>
      <c r="AI53">
        <f t="shared" si="25"/>
        <v>-4123.3812604239847</v>
      </c>
      <c r="AJ53">
        <f t="shared" si="7"/>
        <v>-3.6797018872248373</v>
      </c>
      <c r="AK53">
        <f t="shared" si="22"/>
        <v>-20.603866426421416</v>
      </c>
      <c r="AL53">
        <f t="shared" si="26"/>
        <v>-4147.6648287376311</v>
      </c>
      <c r="AN53">
        <f t="shared" si="27"/>
        <v>0</v>
      </c>
      <c r="AO53">
        <f t="shared" si="27"/>
        <v>0</v>
      </c>
      <c r="AP53">
        <f t="shared" si="27"/>
        <v>-8.8588117541872375E-4</v>
      </c>
      <c r="AQ53">
        <f t="shared" si="27"/>
        <v>-22.387810224808955</v>
      </c>
      <c r="AR53">
        <f t="shared" si="27"/>
        <v>-22.388696105984373</v>
      </c>
      <c r="AS53">
        <f t="shared" si="27"/>
        <v>-1.9979653131862705E-2</v>
      </c>
      <c r="AT53">
        <f t="shared" si="27"/>
        <v>-0.11187267800261841</v>
      </c>
      <c r="AU53">
        <f t="shared" si="23"/>
        <v>-22.520548437118855</v>
      </c>
      <c r="AW53">
        <v>50</v>
      </c>
      <c r="AX53">
        <f>IF(Z53&gt;0, (R53*SUMPRODUCT(K53:$K$98, X53:$X$98)-K53*$AZ$3)/Z53, 0)</f>
        <v>-44537.617035526768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1000000</v>
      </c>
      <c r="S54">
        <f t="shared" si="1"/>
        <v>-72854.186346149057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-290.66124706165249</v>
      </c>
      <c r="AC54">
        <f t="shared" si="2"/>
        <v>-276.59034414063512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-2664.4425659092362</v>
      </c>
      <c r="AI54">
        <f t="shared" si="25"/>
        <v>-2664.5374782121567</v>
      </c>
      <c r="AJ54">
        <f t="shared" si="7"/>
        <v>-14.070902921017364</v>
      </c>
      <c r="AK54">
        <f t="shared" si="22"/>
        <v>-20.346287294315676</v>
      </c>
      <c r="AL54">
        <f t="shared" si="26"/>
        <v>-2698.9546684274897</v>
      </c>
      <c r="AN54">
        <f t="shared" si="27"/>
        <v>0</v>
      </c>
      <c r="AO54">
        <f t="shared" si="27"/>
        <v>0</v>
      </c>
      <c r="AP54">
        <f t="shared" si="27"/>
        <v>-4.6012920252804315E-4</v>
      </c>
      <c r="AQ54">
        <f t="shared" si="27"/>
        <v>-12.917059172611726</v>
      </c>
      <c r="AR54">
        <f t="shared" si="27"/>
        <v>-12.917519301814254</v>
      </c>
      <c r="AS54">
        <f t="shared" si="27"/>
        <v>-6.8214900920873484E-2</v>
      </c>
      <c r="AT54">
        <f t="shared" si="27"/>
        <v>-9.8637591324453586E-2</v>
      </c>
      <c r="AU54">
        <f t="shared" si="23"/>
        <v>-13.08437179405958</v>
      </c>
      <c r="AW54">
        <v>51</v>
      </c>
      <c r="AX54">
        <f>IF(Z54&gt;0, (R54*SUMPRODUCT(K54:$K$98, X54:$X$98)-K54*$AZ$3)/Z54, 0)</f>
        <v>-72854.186346149057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1000000</v>
      </c>
      <c r="S55">
        <f t="shared" si="1"/>
        <v>-121586.09195051767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-276.59034414063512</v>
      </c>
      <c r="AC55">
        <f t="shared" si="2"/>
        <v>-256.95498086161621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-1645.1688605064398</v>
      </c>
      <c r="AI55">
        <f t="shared" si="25"/>
        <v>-1645.2216944648185</v>
      </c>
      <c r="AJ55">
        <f t="shared" si="7"/>
        <v>-19.635363279018918</v>
      </c>
      <c r="AK55">
        <f t="shared" si="22"/>
        <v>-19.361324089844462</v>
      </c>
      <c r="AL55">
        <f t="shared" si="26"/>
        <v>-1684.2183818336819</v>
      </c>
      <c r="AN55">
        <f t="shared" si="27"/>
        <v>0</v>
      </c>
      <c r="AO55">
        <f t="shared" si="27"/>
        <v>0</v>
      </c>
      <c r="AP55">
        <f t="shared" si="27"/>
        <v>-2.286927585022261E-4</v>
      </c>
      <c r="AQ55">
        <f t="shared" si="27"/>
        <v>-7.1211436064381912</v>
      </c>
      <c r="AR55">
        <f t="shared" si="27"/>
        <v>-7.1213722991966932</v>
      </c>
      <c r="AS55">
        <f t="shared" si="27"/>
        <v>-8.4992030320482401E-2</v>
      </c>
      <c r="AT55">
        <f t="shared" si="27"/>
        <v>-8.3805846660707534E-2</v>
      </c>
      <c r="AU55">
        <f t="shared" si="23"/>
        <v>-7.2901701761778837</v>
      </c>
      <c r="AW55">
        <v>52</v>
      </c>
      <c r="AX55">
        <f>IF(Z55&gt;0, (R55*SUMPRODUCT(K55:$K$98, X55:$X$98)-K55*$AZ$3)/Z55, 0)</f>
        <v>-121586.09195051767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1000000</v>
      </c>
      <c r="S56">
        <f t="shared" si="1"/>
        <v>-209241.37240251162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-256.95498086161621</v>
      </c>
      <c r="AC56">
        <f t="shared" si="2"/>
        <v>-235.01146156481275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-969.0651258270118</v>
      </c>
      <c r="AI56">
        <f t="shared" si="25"/>
        <v>-969.09320481766099</v>
      </c>
      <c r="AJ56">
        <f t="shared" si="7"/>
        <v>-21.943519296803458</v>
      </c>
      <c r="AK56">
        <f t="shared" si="22"/>
        <v>-17.986848660313136</v>
      </c>
      <c r="AL56">
        <f t="shared" si="26"/>
        <v>-1009.0235727747777</v>
      </c>
      <c r="AN56">
        <f t="shared" si="27"/>
        <v>0</v>
      </c>
      <c r="AO56">
        <f t="shared" si="27"/>
        <v>0</v>
      </c>
      <c r="AP56">
        <f t="shared" si="27"/>
        <v>-1.0851823781968684E-4</v>
      </c>
      <c r="AQ56">
        <f t="shared" si="27"/>
        <v>-3.7451930199698062</v>
      </c>
      <c r="AR56">
        <f t="shared" si="27"/>
        <v>-3.745301538207626</v>
      </c>
      <c r="AS56">
        <f t="shared" si="27"/>
        <v>-8.4806183933020349E-2</v>
      </c>
      <c r="AT56">
        <f t="shared" si="27"/>
        <v>-6.9514646909172986E-2</v>
      </c>
      <c r="AU56">
        <f t="shared" si="23"/>
        <v>-3.8996223690498195</v>
      </c>
      <c r="AW56">
        <v>53</v>
      </c>
      <c r="AX56">
        <f>IF(Z56&gt;0, (R56*SUMPRODUCT(K56:$K$98, X56:$X$98)-K56*$AZ$3)/Z56, 0)</f>
        <v>-209241.37240251162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1000000</v>
      </c>
      <c r="S57">
        <f t="shared" si="1"/>
        <v>-374393.25895367522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-235.01146156481275</v>
      </c>
      <c r="AC57">
        <f t="shared" si="2"/>
        <v>-212.80606270688821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-543.52553415776276</v>
      </c>
      <c r="AI57">
        <f t="shared" si="25"/>
        <v>-543.53974422015153</v>
      </c>
      <c r="AJ57">
        <f t="shared" si="7"/>
        <v>-22.205398857924536</v>
      </c>
      <c r="AK57">
        <f t="shared" si="22"/>
        <v>-16.450802309536893</v>
      </c>
      <c r="AL57">
        <f t="shared" si="26"/>
        <v>-582.19594538761305</v>
      </c>
      <c r="AN57">
        <f t="shared" si="27"/>
        <v>0</v>
      </c>
      <c r="AO57">
        <f t="shared" si="27"/>
        <v>0</v>
      </c>
      <c r="AP57">
        <f t="shared" si="27"/>
        <v>-4.9034212250251404E-5</v>
      </c>
      <c r="AQ57">
        <f t="shared" si="27"/>
        <v>-1.8755263471860142</v>
      </c>
      <c r="AR57">
        <f t="shared" si="27"/>
        <v>-1.8755753813982643</v>
      </c>
      <c r="AS57">
        <f t="shared" si="27"/>
        <v>-7.6623466590850842E-2</v>
      </c>
      <c r="AT57">
        <f t="shared" si="27"/>
        <v>-5.6766262530233536E-2</v>
      </c>
      <c r="AU57">
        <f t="shared" si="23"/>
        <v>-2.0089651105193491</v>
      </c>
      <c r="AW57">
        <v>54</v>
      </c>
      <c r="AX57">
        <f>IF(Z57&gt;0, (R57*SUMPRODUCT(K57:$K$98, X57:$X$98)-K57*$AZ$3)/Z57, 0)</f>
        <v>-374393.25895367522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1000000</v>
      </c>
      <c r="S58">
        <f t="shared" si="1"/>
        <v>-700977.05191749078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-212.80606270688821</v>
      </c>
      <c r="AC58">
        <f t="shared" si="2"/>
        <v>-191.51141773452574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-289.51206931547421</v>
      </c>
      <c r="AI58">
        <f t="shared" si="25"/>
        <v>-289.5188994755062</v>
      </c>
      <c r="AJ58">
        <f t="shared" si="7"/>
        <v>-21.294644972362477</v>
      </c>
      <c r="AK58">
        <f t="shared" si="22"/>
        <v>-14.896424389482176</v>
      </c>
      <c r="AL58">
        <f t="shared" si="26"/>
        <v>-325.70996883735086</v>
      </c>
      <c r="AN58">
        <f t="shared" si="27"/>
        <v>0</v>
      </c>
      <c r="AO58">
        <f t="shared" si="27"/>
        <v>0</v>
      </c>
      <c r="AP58">
        <f t="shared" si="27"/>
        <v>-2.1043407955627303E-5</v>
      </c>
      <c r="AQ58">
        <f t="shared" si="27"/>
        <v>-0.89197332919451089</v>
      </c>
      <c r="AR58">
        <f t="shared" si="27"/>
        <v>-0.89199437260246639</v>
      </c>
      <c r="AS58">
        <f t="shared" si="27"/>
        <v>-6.5607818751472285E-2</v>
      </c>
      <c r="AT58">
        <f t="shared" si="27"/>
        <v>-4.5895196311494614E-2</v>
      </c>
      <c r="AU58">
        <f t="shared" si="23"/>
        <v>-1.0034973876654334</v>
      </c>
      <c r="AW58">
        <v>55</v>
      </c>
      <c r="AX58">
        <f>IF(Z58&gt;0, (R58*SUMPRODUCT(K58:$K$98, X58:$X$98)-K58*$AZ$3)/Z58, 0)</f>
        <v>-700977.05191749078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1000000</v>
      </c>
      <c r="S59">
        <f t="shared" si="1"/>
        <v>-1380297.5864660984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-191.51141773452574</v>
      </c>
      <c r="AC59">
        <f t="shared" si="2"/>
        <v>-171.71573809983764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-146.06946995237854</v>
      </c>
      <c r="AI59">
        <f t="shared" si="25"/>
        <v>-146.07258007406142</v>
      </c>
      <c r="AJ59">
        <f t="shared" si="7"/>
        <v>-19.795679634688099</v>
      </c>
      <c r="AK59">
        <f t="shared" si="22"/>
        <v>-13.405799241416803</v>
      </c>
      <c r="AL59">
        <f t="shared" si="26"/>
        <v>-179.27405895016634</v>
      </c>
      <c r="AN59">
        <f t="shared" si="27"/>
        <v>0</v>
      </c>
      <c r="AO59">
        <f t="shared" si="27"/>
        <v>0</v>
      </c>
      <c r="AP59">
        <f t="shared" si="27"/>
        <v>-8.5554834128771196E-6</v>
      </c>
      <c r="AQ59">
        <f t="shared" si="27"/>
        <v>-0.40181544477316622</v>
      </c>
      <c r="AR59">
        <f t="shared" si="27"/>
        <v>-0.40182400025657911</v>
      </c>
      <c r="AS59">
        <f t="shared" si="27"/>
        <v>-5.4454978303080943E-2</v>
      </c>
      <c r="AT59">
        <f t="shared" si="27"/>
        <v>-3.6877365177581743E-2</v>
      </c>
      <c r="AU59">
        <f t="shared" si="23"/>
        <v>-0.49315634373724182</v>
      </c>
      <c r="AW59">
        <v>56</v>
      </c>
      <c r="AX59">
        <f>IF(Z59&gt;0, (R59*SUMPRODUCT(K59:$K$98, X59:$X$98)-K59*$AZ$3)/Z59, 0)</f>
        <v>-1380297.5864660984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1000000</v>
      </c>
      <c r="S60">
        <f t="shared" si="1"/>
        <v>-2899373.5673005432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-171.71573809983764</v>
      </c>
      <c r="AC60">
        <f t="shared" si="2"/>
        <v>-153.6464348268585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-70.167842311010915</v>
      </c>
      <c r="AI60">
        <f t="shared" si="25"/>
        <v>-70.169167135419187</v>
      </c>
      <c r="AJ60">
        <f t="shared" si="7"/>
        <v>-18.069303272979141</v>
      </c>
      <c r="AK60">
        <f t="shared" si="22"/>
        <v>-12.020101666988635</v>
      </c>
      <c r="AL60">
        <f t="shared" si="26"/>
        <v>-100.25857207538697</v>
      </c>
      <c r="AN60">
        <f t="shared" si="27"/>
        <v>0</v>
      </c>
      <c r="AO60">
        <f t="shared" si="27"/>
        <v>0</v>
      </c>
      <c r="AP60">
        <f t="shared" si="27"/>
        <v>-3.2539244916887796E-6</v>
      </c>
      <c r="AQ60">
        <f t="shared" si="27"/>
        <v>-0.17234046957346122</v>
      </c>
      <c r="AR60">
        <f t="shared" si="27"/>
        <v>-0.17234372349795291</v>
      </c>
      <c r="AS60">
        <f t="shared" si="27"/>
        <v>-4.4380333046693053E-2</v>
      </c>
      <c r="AT60">
        <f t="shared" si="27"/>
        <v>-2.9522782764612565E-2</v>
      </c>
      <c r="AU60">
        <f t="shared" si="23"/>
        <v>-0.2462468393092585</v>
      </c>
      <c r="AW60">
        <v>57</v>
      </c>
      <c r="AX60">
        <f>IF(Z60&gt;0, (R60*SUMPRODUCT(K60:$K$98, X60:$X$98)-K60*$AZ$3)/Z60, 0)</f>
        <v>-2899373.5673005432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1000000</v>
      </c>
      <c r="S61">
        <f t="shared" si="1"/>
        <v>-6531567.1730810981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-153.6464348268585</v>
      </c>
      <c r="AC61">
        <f t="shared" si="2"/>
        <v>-137.32670501272455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-31.43796922050922</v>
      </c>
      <c r="AI61">
        <f t="shared" si="25"/>
        <v>-31.4384948474429</v>
      </c>
      <c r="AJ61">
        <f t="shared" si="7"/>
        <v>-16.31972981413395</v>
      </c>
      <c r="AK61">
        <f t="shared" si="22"/>
        <v>-10.755250437880095</v>
      </c>
      <c r="AL61">
        <f t="shared" si="26"/>
        <v>-58.51347509945694</v>
      </c>
      <c r="AN61">
        <f t="shared" si="27"/>
        <v>0</v>
      </c>
      <c r="AO61">
        <f t="shared" si="27"/>
        <v>0</v>
      </c>
      <c r="AP61">
        <f t="shared" si="27"/>
        <v>-1.1526799475617006E-6</v>
      </c>
      <c r="AQ61">
        <f t="shared" si="27"/>
        <v>-6.8942275196528111E-2</v>
      </c>
      <c r="AR61">
        <f t="shared" si="27"/>
        <v>-6.8943427876475671E-2</v>
      </c>
      <c r="AS61">
        <f t="shared" si="27"/>
        <v>-3.5788549065854165E-2</v>
      </c>
      <c r="AT61">
        <f t="shared" si="27"/>
        <v>-2.3585856652985758E-2</v>
      </c>
      <c r="AU61">
        <f t="shared" si="23"/>
        <v>-0.12831783359531557</v>
      </c>
      <c r="AW61">
        <v>58</v>
      </c>
      <c r="AX61">
        <f>IF(Z61&gt;0, (R61*SUMPRODUCT(K61:$K$98, X61:$X$98)-K61*$AZ$3)/Z61, 0)</f>
        <v>-6531567.1730810981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1000000</v>
      </c>
      <c r="S62">
        <f t="shared" si="1"/>
        <v>-15866307.333331579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-137.32670501272455</v>
      </c>
      <c r="AC62">
        <f t="shared" si="2"/>
        <v>-122.67058453461088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-13.083312116279087</v>
      </c>
      <c r="AI62">
        <f t="shared" si="25"/>
        <v>-13.083505404140524</v>
      </c>
      <c r="AJ62">
        <f t="shared" si="7"/>
        <v>-14.656120478113664</v>
      </c>
      <c r="AK62">
        <f t="shared" si="22"/>
        <v>-9.612869350890719</v>
      </c>
      <c r="AL62">
        <f t="shared" si="26"/>
        <v>-37.352495233144907</v>
      </c>
      <c r="AN62">
        <f t="shared" si="27"/>
        <v>0</v>
      </c>
      <c r="AO62">
        <f t="shared" si="27"/>
        <v>0</v>
      </c>
      <c r="AP62">
        <f t="shared" si="27"/>
        <v>-3.784579961791759E-7</v>
      </c>
      <c r="AQ62">
        <f t="shared" si="27"/>
        <v>-2.5617149727335947E-2</v>
      </c>
      <c r="AR62">
        <f t="shared" si="27"/>
        <v>-2.5617528185332125E-2</v>
      </c>
      <c r="AS62">
        <f t="shared" si="27"/>
        <v>-2.8696711457533445E-2</v>
      </c>
      <c r="AT62">
        <f t="shared" si="27"/>
        <v>-1.8822016266407116E-2</v>
      </c>
      <c r="AU62">
        <f t="shared" si="23"/>
        <v>-7.3136255909272682E-2</v>
      </c>
      <c r="AW62">
        <v>59</v>
      </c>
      <c r="AX62">
        <f>IF(Z62&gt;0, (R62*SUMPRODUCT(K62:$K$98, X62:$X$98)-K62*$AZ$3)/Z62, 0)</f>
        <v>-15866307.333331579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1000000</v>
      </c>
      <c r="S63">
        <f t="shared" si="1"/>
        <v>-41804689.186631851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-122.67058453461088</v>
      </c>
      <c r="AC63">
        <f t="shared" si="2"/>
        <v>-109.54882422602554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-5.0337080149887994</v>
      </c>
      <c r="AI63">
        <f t="shared" si="25"/>
        <v>-5.0337735272712472</v>
      </c>
      <c r="AJ63">
        <f t="shared" si="7"/>
        <v>-13.121760308585337</v>
      </c>
      <c r="AK63">
        <f t="shared" si="22"/>
        <v>-8.586940917422762</v>
      </c>
      <c r="AL63">
        <f t="shared" si="26"/>
        <v>-26.742474753279346</v>
      </c>
      <c r="AN63">
        <f t="shared" si="27"/>
        <v>0</v>
      </c>
      <c r="AO63">
        <f t="shared" si="27"/>
        <v>0</v>
      </c>
      <c r="AP63">
        <f t="shared" si="27"/>
        <v>-1.1452961806405516E-7</v>
      </c>
      <c r="AQ63">
        <f t="shared" si="27"/>
        <v>-8.8000087137729398E-3</v>
      </c>
      <c r="AR63">
        <f t="shared" si="27"/>
        <v>-8.8001232433910035E-3</v>
      </c>
      <c r="AS63">
        <f t="shared" si="27"/>
        <v>-2.2939670857298981E-2</v>
      </c>
      <c r="AT63">
        <f t="shared" si="27"/>
        <v>-1.5011827200339082E-2</v>
      </c>
      <c r="AU63">
        <f t="shared" si="23"/>
        <v>-4.6751621301029063E-2</v>
      </c>
      <c r="AW63">
        <v>60</v>
      </c>
      <c r="AX63">
        <f>IF(Z63&gt;0, (R63*SUMPRODUCT(K63:$K$98, X63:$X$98)-K63*$AZ$3)/Z63, 0)</f>
        <v>-41804689.186631851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1000000</v>
      </c>
      <c r="S64">
        <f t="shared" si="1"/>
        <v>-120254644.90935476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-109.54882422602554</v>
      </c>
      <c r="AC64">
        <f t="shared" si="2"/>
        <v>-97.818894361245867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-1.7808550664716332</v>
      </c>
      <c r="AI64">
        <f t="shared" si="25"/>
        <v>-1.780875402254595</v>
      </c>
      <c r="AJ64">
        <f t="shared" si="7"/>
        <v>-11.729929864779677</v>
      </c>
      <c r="AK64">
        <f t="shared" si="22"/>
        <v>-7.6684176958217884</v>
      </c>
      <c r="AL64">
        <f t="shared" si="26"/>
        <v>-21.179222962856059</v>
      </c>
      <c r="AN64">
        <f t="shared" si="27"/>
        <v>0</v>
      </c>
      <c r="AO64">
        <f t="shared" si="27"/>
        <v>0</v>
      </c>
      <c r="AP64">
        <f t="shared" si="27"/>
        <v>-3.1742268241000699E-8</v>
      </c>
      <c r="AQ64">
        <f t="shared" si="27"/>
        <v>-2.7797493376247799E-3</v>
      </c>
      <c r="AR64">
        <f t="shared" si="27"/>
        <v>-2.7797810798930204E-3</v>
      </c>
      <c r="AS64">
        <f t="shared" si="27"/>
        <v>-1.8309330942134706E-2</v>
      </c>
      <c r="AT64">
        <f t="shared" si="27"/>
        <v>-1.1969687714578708E-2</v>
      </c>
      <c r="AU64">
        <f t="shared" si="23"/>
        <v>-3.3058799736606428E-2</v>
      </c>
      <c r="AW64">
        <v>61</v>
      </c>
      <c r="AX64">
        <f>IF(Z64&gt;0, (R64*SUMPRODUCT(K64:$K$98, X64:$X$98)-K64*$AZ$3)/Z64, 0)</f>
        <v>-120254644.90935476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1000000</v>
      </c>
      <c r="S65">
        <f t="shared" si="1"/>
        <v>-380712469.97829807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-97.818894361245867</v>
      </c>
      <c r="AC65">
        <f t="shared" si="2"/>
        <v>-87.340665294964325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-0.57588328185666016</v>
      </c>
      <c r="AI65">
        <f t="shared" si="25"/>
        <v>-0.57588901719974595</v>
      </c>
      <c r="AJ65">
        <f t="shared" si="7"/>
        <v>-10.478229066281543</v>
      </c>
      <c r="AK65">
        <f t="shared" si="22"/>
        <v>-6.8473226052872116</v>
      </c>
      <c r="AL65">
        <f t="shared" si="26"/>
        <v>-17.901440688768499</v>
      </c>
      <c r="AN65">
        <f t="shared" si="27"/>
        <v>0</v>
      </c>
      <c r="AO65">
        <f t="shared" si="27"/>
        <v>0</v>
      </c>
      <c r="AP65">
        <f t="shared" si="27"/>
        <v>-7.9931587579984785E-9</v>
      </c>
      <c r="AQ65">
        <f t="shared" si="27"/>
        <v>-8.0258956248687114E-4</v>
      </c>
      <c r="AR65">
        <f t="shared" si="27"/>
        <v>-8.0259755564562906E-4</v>
      </c>
      <c r="AS65">
        <f t="shared" si="27"/>
        <v>-1.4603162736086049E-2</v>
      </c>
      <c r="AT65">
        <f t="shared" si="27"/>
        <v>-9.5428879898475701E-3</v>
      </c>
      <c r="AU65">
        <f t="shared" si="23"/>
        <v>-2.4948648281579246E-2</v>
      </c>
      <c r="AW65">
        <v>62</v>
      </c>
      <c r="AX65">
        <f>IF(Z65&gt;0, (R65*SUMPRODUCT(K65:$K$98, X65:$X$98)-K65*$AZ$3)/Z65, 0)</f>
        <v>-380712469.97829807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1000000</v>
      </c>
      <c r="S66">
        <f t="shared" si="1"/>
        <v>-1340115625.7185879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-87.340665294964325</v>
      </c>
      <c r="AC66">
        <f t="shared" si="2"/>
        <v>-77.98342429915256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-0.16892802212538771</v>
      </c>
      <c r="AI66">
        <f t="shared" si="25"/>
        <v>-0.16892947691448953</v>
      </c>
      <c r="AJ66">
        <f t="shared" si="7"/>
        <v>-9.3572409958117646</v>
      </c>
      <c r="AK66">
        <f t="shared" si="22"/>
        <v>-6.1138465706475031</v>
      </c>
      <c r="AL66">
        <f t="shared" si="26"/>
        <v>-15.640017043373756</v>
      </c>
      <c r="AN66">
        <f t="shared" si="27"/>
        <v>0</v>
      </c>
      <c r="AO66">
        <f t="shared" si="27"/>
        <v>0</v>
      </c>
      <c r="AP66">
        <f t="shared" si="27"/>
        <v>-1.8102604070636861E-9</v>
      </c>
      <c r="AQ66">
        <f t="shared" si="27"/>
        <v>-2.1020483980382736E-4</v>
      </c>
      <c r="AR66">
        <f t="shared" si="27"/>
        <v>-2.102066500642344E-4</v>
      </c>
      <c r="AS66">
        <f t="shared" si="27"/>
        <v>-1.1643641592337169E-2</v>
      </c>
      <c r="AT66">
        <f t="shared" si="27"/>
        <v>-7.6077380342156661E-3</v>
      </c>
      <c r="AU66">
        <f t="shared" si="23"/>
        <v>-1.9461586276617069E-2</v>
      </c>
      <c r="AW66">
        <v>63</v>
      </c>
      <c r="AX66">
        <f>IF(Z66&gt;0, (R66*SUMPRODUCT(K66:$K$98, X66:$X$98)-K66*$AZ$3)/Z66, 0)</f>
        <v>-1340115625.7185879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1000000</v>
      </c>
      <c r="S67">
        <f t="shared" ref="S67:S69" si="29">AX67</f>
        <v>-5311472219.6988068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-77.98342429915256</v>
      </c>
      <c r="AC67">
        <f t="shared" ref="AC67:AC69" si="30">S67*Z67</f>
        <v>-69.628238445622515</v>
      </c>
      <c r="AE67">
        <f t="shared" ref="AE67:AE69" si="31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2">-X67*R67</f>
        <v>-4.4500620357586528E-2</v>
      </c>
      <c r="AI67">
        <f t="shared" ref="AI67:AI69" si="33">SUM(AE67:AH67)</f>
        <v>-4.4500948083288396E-2</v>
      </c>
      <c r="AJ67">
        <f t="shared" ref="AJ67:AJ69" si="34">AB67-AC67</f>
        <v>-8.3551858535300454</v>
      </c>
      <c r="AK67">
        <f t="shared" si="22"/>
        <v>-5.4588397009406799</v>
      </c>
      <c r="AL67">
        <f t="shared" si="26"/>
        <v>-13.858526502554014</v>
      </c>
      <c r="AN67">
        <f t="shared" si="27"/>
        <v>0</v>
      </c>
      <c r="AO67">
        <f t="shared" si="27"/>
        <v>0</v>
      </c>
      <c r="AP67">
        <f t="shared" si="27"/>
        <v>-3.6411074349003262E-10</v>
      </c>
      <c r="AQ67">
        <f t="shared" si="27"/>
        <v>-4.9441206081579017E-5</v>
      </c>
      <c r="AR67">
        <f t="shared" si="27"/>
        <v>-4.9441570192322513E-5</v>
      </c>
      <c r="AS67">
        <f t="shared" si="27"/>
        <v>-9.2828024039860024E-3</v>
      </c>
      <c r="AT67">
        <f t="shared" si="27"/>
        <v>-6.0648956453143426E-3</v>
      </c>
      <c r="AU67">
        <f t="shared" si="23"/>
        <v>-1.5397139619492668E-2</v>
      </c>
      <c r="AW67">
        <v>64</v>
      </c>
      <c r="AX67">
        <f>IF(Z67&gt;0, (R67*SUMPRODUCT(K67:$K$98, X67:$X$98)-K67*$AZ$3)/Z67, 0)</f>
        <v>-5311472219.6988068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1000000</v>
      </c>
      <c r="S68">
        <f t="shared" si="29"/>
        <v>-24086001477.50312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-69.628238445622515</v>
      </c>
      <c r="AC68">
        <f t="shared" si="30"/>
        <v>-62.168112834712616</v>
      </c>
      <c r="AE68">
        <f t="shared" si="31"/>
        <v>0</v>
      </c>
      <c r="AF68">
        <f t="shared" si="24"/>
        <v>0</v>
      </c>
      <c r="AG68">
        <f t="shared" si="24"/>
        <v>-6.4527224343130451E-8</v>
      </c>
      <c r="AH68">
        <f t="shared" si="32"/>
        <v>-1.0396848820153549E-2</v>
      </c>
      <c r="AI68">
        <f t="shared" si="33"/>
        <v>-1.0396913347377893E-2</v>
      </c>
      <c r="AJ68">
        <f t="shared" si="34"/>
        <v>-7.4601256109098983</v>
      </c>
      <c r="AK68">
        <f t="shared" si="22"/>
        <v>-4.8739766911935769</v>
      </c>
      <c r="AL68">
        <f t="shared" si="26"/>
        <v>-12.344499215450853</v>
      </c>
      <c r="AN68">
        <f t="shared" si="27"/>
        <v>0</v>
      </c>
      <c r="AO68">
        <f t="shared" si="27"/>
        <v>0</v>
      </c>
      <c r="AP68">
        <f t="shared" si="27"/>
        <v>-6.4010018507791487E-11</v>
      </c>
      <c r="AQ68">
        <f t="shared" si="27"/>
        <v>-1.0313514833085922E-5</v>
      </c>
      <c r="AR68">
        <f t="shared" si="27"/>
        <v>-1.0313578843104429E-5</v>
      </c>
      <c r="AS68">
        <f t="shared" si="27"/>
        <v>-7.4003303766099282E-3</v>
      </c>
      <c r="AT68">
        <f t="shared" si="27"/>
        <v>-4.8349102473529658E-3</v>
      </c>
      <c r="AU68">
        <f t="shared" si="23"/>
        <v>-1.2245554202805998E-2</v>
      </c>
      <c r="AW68">
        <v>65</v>
      </c>
      <c r="AX68">
        <f>IF(Z68&gt;0, (R68*SUMPRODUCT(K68:$K$98, X68:$X$98)-K68*$AZ$3)/Z68, 0)</f>
        <v>-24086001477.50312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-62.168112834712616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-2.5810889737252181E-3</v>
      </c>
      <c r="AI69">
        <f t="shared" si="33"/>
        <v>-2.5810889737252181E-3</v>
      </c>
      <c r="AJ69">
        <f t="shared" si="34"/>
        <v>-62.168112834712616</v>
      </c>
      <c r="AK69">
        <f t="shared" si="22"/>
        <v>-4.351767898429884</v>
      </c>
      <c r="AL69">
        <f t="shared" si="26"/>
        <v>-66.522461822116227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-2.2860720895639815E-6</v>
      </c>
      <c r="AR69">
        <f t="shared" si="27"/>
        <v>-2.2860720895639815E-6</v>
      </c>
      <c r="AS69">
        <f t="shared" si="27"/>
        <v>-5.5062335726916711E-2</v>
      </c>
      <c r="AT69">
        <f t="shared" si="27"/>
        <v>-3.8543635008841705E-3</v>
      </c>
      <c r="AU69">
        <f t="shared" si="23"/>
        <v>-5.8918985299890446E-2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113275.83042307134</v>
      </c>
      <c r="AO71" s="8">
        <f t="shared" si="47"/>
        <v>-11327.583042307135</v>
      </c>
      <c r="AP71" s="8">
        <f t="shared" si="47"/>
        <v>-482.55306398744636</v>
      </c>
      <c r="AQ71" s="8">
        <f t="shared" si="47"/>
        <v>-62670.448633015527</v>
      </c>
      <c r="AR71" s="8">
        <f t="shared" si="47"/>
        <v>38795.245683761197</v>
      </c>
      <c r="AS71" s="8">
        <f t="shared" si="47"/>
        <v>-7807.3611488976021</v>
      </c>
      <c r="AT71" s="8">
        <f t="shared" si="47"/>
        <v>3615.950889868479</v>
      </c>
      <c r="AU71" s="8">
        <f t="shared" si="47"/>
        <v>34603.835424732104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45475-1895-4A39-BC94-7E90760DC7CA}">
  <sheetPr codeName="Sheet93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86739.038236759792</v>
      </c>
      <c r="K3">
        <v>1</v>
      </c>
      <c r="L3" s="2">
        <v>0</v>
      </c>
      <c r="O3">
        <f>$C$3</f>
        <v>86739.038236759792</v>
      </c>
      <c r="P3">
        <f>O3*C5</f>
        <v>8673.9038236759789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86739.038236759792</v>
      </c>
      <c r="AF3">
        <f t="shared" ref="AF3:AG34" si="4">-$Z3*P3</f>
        <v>-8673.9038236759789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77791.984671283804</v>
      </c>
      <c r="AJ3">
        <f t="shared" ref="AJ3:AJ66" si="7">AB3-AC3</f>
        <v>0</v>
      </c>
      <c r="AL3">
        <f t="shared" ref="AL3:AL34" si="8">SUM(AI3:AK3)</f>
        <v>77791.984671283804</v>
      </c>
      <c r="AN3">
        <f t="shared" ref="AN3:AU34" si="9">AE3*$K3</f>
        <v>86739.038236759792</v>
      </c>
      <c r="AO3">
        <f t="shared" si="9"/>
        <v>-8673.9038236759789</v>
      </c>
      <c r="AP3">
        <f t="shared" si="9"/>
        <v>-273.14974180000002</v>
      </c>
      <c r="AQ3">
        <f t="shared" si="9"/>
        <v>0</v>
      </c>
      <c r="AR3">
        <f t="shared" si="9"/>
        <v>77791.984671283804</v>
      </c>
      <c r="AS3">
        <f t="shared" si="9"/>
        <v>0</v>
      </c>
      <c r="AT3">
        <f t="shared" si="9"/>
        <v>0</v>
      </c>
      <c r="AU3">
        <f t="shared" si="9"/>
        <v>77791.984671283804</v>
      </c>
      <c r="AW3">
        <v>0</v>
      </c>
      <c r="AX3">
        <f>IF(Z3&gt;0, (R3*SUMPRODUCT(K3:$K$98, X3:$X$98)-K3*$AZ$3)/Z3, 0)</f>
        <v>0</v>
      </c>
      <c r="AZ3">
        <f>C6*SUMPRODUCT(X4:X98, K4:K98)/1</f>
        <v>49936.566106077807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3391.4591371774536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3349.602670983295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-3349.602670983295</v>
      </c>
      <c r="AK4">
        <f>G4*SUM(AB4, AE4:AF4)</f>
        <v>0</v>
      </c>
      <c r="AL4">
        <f t="shared" si="8"/>
        <v>-8033.0586709832951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-4369.3031066330814</v>
      </c>
      <c r="AR4">
        <f t="shared" si="9"/>
        <v>-4369.3031066330814</v>
      </c>
      <c r="AS4">
        <f t="shared" si="9"/>
        <v>-3124.9208610722035</v>
      </c>
      <c r="AT4">
        <f t="shared" si="9"/>
        <v>0</v>
      </c>
      <c r="AU4">
        <f t="shared" si="9"/>
        <v>-7494.2239677052848</v>
      </c>
      <c r="AW4">
        <v>1</v>
      </c>
      <c r="AX4">
        <f>IF(Z4&gt;0, (R4*SUMPRODUCT(K4:$K$98, X4:$X$98)-K4*$AZ$3)/Z4, 0)</f>
        <v>3391.4591371774536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25</v>
      </c>
      <c r="R5">
        <f t="shared" si="0"/>
        <v>2000000</v>
      </c>
      <c r="S5">
        <f t="shared" si="1"/>
        <v>2938.1926312539263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3349.602670983295</v>
      </c>
      <c r="AC5">
        <f t="shared" si="2"/>
        <v>2866.1049471124497</v>
      </c>
      <c r="AE5">
        <f t="shared" si="3"/>
        <v>0</v>
      </c>
      <c r="AF5">
        <f t="shared" si="4"/>
        <v>0</v>
      </c>
      <c r="AG5">
        <f t="shared" si="4"/>
        <v>-24.386632420091601</v>
      </c>
      <c r="AH5">
        <f t="shared" si="5"/>
        <v>-4632.7849526718719</v>
      </c>
      <c r="AI5">
        <f t="shared" si="6"/>
        <v>-4657.1715850919636</v>
      </c>
      <c r="AJ5">
        <f t="shared" si="7"/>
        <v>483.49772387084522</v>
      </c>
      <c r="AK5">
        <f>G5*SUM(AB5, AE5:AF5)</f>
        <v>137.33370951031509</v>
      </c>
      <c r="AL5">
        <f t="shared" si="8"/>
        <v>-4036.3401517108032</v>
      </c>
      <c r="AN5">
        <f t="shared" si="9"/>
        <v>0</v>
      </c>
      <c r="AO5">
        <f t="shared" si="9"/>
        <v>0</v>
      </c>
      <c r="AP5">
        <f t="shared" si="9"/>
        <v>-20.853204906448706</v>
      </c>
      <c r="AQ5">
        <f t="shared" si="9"/>
        <v>-3961.5315571815199</v>
      </c>
      <c r="AR5">
        <f t="shared" si="9"/>
        <v>-3982.3847620879687</v>
      </c>
      <c r="AS5">
        <f t="shared" si="9"/>
        <v>413.44278020829</v>
      </c>
      <c r="AT5">
        <f t="shared" si="9"/>
        <v>117.4351560989554</v>
      </c>
      <c r="AU5">
        <f t="shared" si="9"/>
        <v>-3451.5068257807229</v>
      </c>
      <c r="AW5">
        <v>2</v>
      </c>
      <c r="AX5">
        <f>IF(Z5&gt;0, (R5*SUMPRODUCT(K5:$K$98, X5:$X$98)-K5*$AZ$3)/Z5, 0)</f>
        <v>2938.1926312539263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25</v>
      </c>
      <c r="R6">
        <f t="shared" si="0"/>
        <v>2000000</v>
      </c>
      <c r="S6">
        <f t="shared" si="1"/>
        <v>3201.2680484185171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2866.1049471124497</v>
      </c>
      <c r="AC6">
        <f t="shared" si="2"/>
        <v>3084.1635105245805</v>
      </c>
      <c r="AE6">
        <f t="shared" si="3"/>
        <v>0</v>
      </c>
      <c r="AF6">
        <f t="shared" si="4"/>
        <v>0</v>
      </c>
      <c r="AG6">
        <f t="shared" si="4"/>
        <v>-24.085483188827407</v>
      </c>
      <c r="AH6">
        <f t="shared" si="5"/>
        <v>-4582.632565062152</v>
      </c>
      <c r="AI6">
        <f t="shared" si="6"/>
        <v>-4606.7180482509793</v>
      </c>
      <c r="AJ6">
        <f t="shared" si="7"/>
        <v>-218.05856341213075</v>
      </c>
      <c r="AK6">
        <f>G6*SUM(AB6, AE6:AF6)</f>
        <v>167.66713940607832</v>
      </c>
      <c r="AL6">
        <f t="shared" si="8"/>
        <v>-4657.1094722570315</v>
      </c>
      <c r="AN6">
        <f t="shared" si="9"/>
        <v>0</v>
      </c>
      <c r="AO6">
        <f t="shared" si="9"/>
        <v>0</v>
      </c>
      <c r="AP6">
        <f t="shared" si="9"/>
        <v>-18.579783296597952</v>
      </c>
      <c r="AQ6">
        <f t="shared" si="9"/>
        <v>-3535.0887220848326</v>
      </c>
      <c r="AR6">
        <f t="shared" si="9"/>
        <v>-3553.6685053814304</v>
      </c>
      <c r="AS6">
        <f t="shared" si="9"/>
        <v>-168.21256282889198</v>
      </c>
      <c r="AT6">
        <f t="shared" si="9"/>
        <v>129.34011295112728</v>
      </c>
      <c r="AU6">
        <f t="shared" si="9"/>
        <v>-3592.540955259195</v>
      </c>
      <c r="AW6">
        <v>3</v>
      </c>
      <c r="AX6">
        <f>IF(Z6&gt;0, (R6*SUMPRODUCT(K6:$K$98, X6:$X$98)-K6*$AZ$3)/Z6, 0)</f>
        <v>3201.2680484185171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25</v>
      </c>
      <c r="R7">
        <f t="shared" si="0"/>
        <v>2000000</v>
      </c>
      <c r="S7">
        <f t="shared" si="1"/>
        <v>3176.356499363068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3084.1635105245805</v>
      </c>
      <c r="AC7">
        <f t="shared" si="2"/>
        <v>3022.3596415334541</v>
      </c>
      <c r="AE7">
        <f t="shared" si="3"/>
        <v>0</v>
      </c>
      <c r="AF7">
        <f t="shared" si="4"/>
        <v>0</v>
      </c>
      <c r="AG7">
        <f t="shared" si="4"/>
        <v>-23.787944159759036</v>
      </c>
      <c r="AH7">
        <f t="shared" si="5"/>
        <v>-4534.7357744075643</v>
      </c>
      <c r="AI7">
        <f t="shared" si="6"/>
        <v>-4558.5237185673232</v>
      </c>
      <c r="AJ7">
        <f t="shared" si="7"/>
        <v>61.803868991126365</v>
      </c>
      <c r="AK7">
        <f>G7*SUM(AB7, AE7:AF7)</f>
        <v>151.43242836675691</v>
      </c>
      <c r="AL7">
        <f t="shared" si="8"/>
        <v>-4345.2874212094403</v>
      </c>
      <c r="AN7">
        <f t="shared" si="9"/>
        <v>0</v>
      </c>
      <c r="AO7">
        <f t="shared" si="9"/>
        <v>0</v>
      </c>
      <c r="AP7">
        <f t="shared" si="9"/>
        <v>-16.695713497784133</v>
      </c>
      <c r="AQ7">
        <f t="shared" si="9"/>
        <v>-3182.7319237505681</v>
      </c>
      <c r="AR7">
        <f t="shared" si="9"/>
        <v>-3199.4276372483519</v>
      </c>
      <c r="AS7">
        <f t="shared" si="9"/>
        <v>43.377421890706309</v>
      </c>
      <c r="AT7">
        <f t="shared" si="9"/>
        <v>106.28377220432752</v>
      </c>
      <c r="AU7">
        <f t="shared" si="9"/>
        <v>-3049.7664431533185</v>
      </c>
      <c r="AW7">
        <v>4</v>
      </c>
      <c r="AX7">
        <f>IF(Z7&gt;0, (R7*SUMPRODUCT(K7:$K$98, X7:$X$98)-K7*$AZ$3)/Z7, 0)</f>
        <v>3176.356499363068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25</v>
      </c>
      <c r="R8">
        <f t="shared" si="0"/>
        <v>2000000</v>
      </c>
      <c r="S8">
        <f t="shared" si="1"/>
        <v>2311.5034545493477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3022.3596415334541</v>
      </c>
      <c r="AC8">
        <f t="shared" si="2"/>
        <v>2172.2540442156314</v>
      </c>
      <c r="AE8">
        <f t="shared" si="3"/>
        <v>0</v>
      </c>
      <c r="AF8">
        <f t="shared" si="4"/>
        <v>0</v>
      </c>
      <c r="AG8">
        <f t="shared" si="4"/>
        <v>-23.493951955169535</v>
      </c>
      <c r="AH8">
        <f t="shared" si="5"/>
        <v>-4489.0210393525949</v>
      </c>
      <c r="AI8">
        <f t="shared" si="6"/>
        <v>-4512.5149913077648</v>
      </c>
      <c r="AJ8">
        <f t="shared" si="7"/>
        <v>850.10559731782268</v>
      </c>
      <c r="AK8">
        <f>G8*SUM(AB8, AE8:AF8)</f>
        <v>64.376260364662571</v>
      </c>
      <c r="AL8">
        <f t="shared" si="8"/>
        <v>-3598.0331336252798</v>
      </c>
      <c r="AN8">
        <f t="shared" si="9"/>
        <v>0</v>
      </c>
      <c r="AO8">
        <f t="shared" si="9"/>
        <v>0</v>
      </c>
      <c r="AP8">
        <f t="shared" si="9"/>
        <v>-15.391928757887539</v>
      </c>
      <c r="AQ8">
        <f t="shared" si="9"/>
        <v>-2940.9565560625078</v>
      </c>
      <c r="AR8">
        <f t="shared" si="9"/>
        <v>-2956.3484848203957</v>
      </c>
      <c r="AS8">
        <f t="shared" si="9"/>
        <v>556.9418382895019</v>
      </c>
      <c r="AT8">
        <f t="shared" si="9"/>
        <v>42.175740170187787</v>
      </c>
      <c r="AU8">
        <f t="shared" si="9"/>
        <v>-2357.2309063607058</v>
      </c>
      <c r="AW8">
        <v>5</v>
      </c>
      <c r="AX8">
        <f>IF(Z8&gt;0, (R8*SUMPRODUCT(K8:$K$98, X8:$X$98)-K8*$AZ$3)/Z8, 0)</f>
        <v>2311.5034545493477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25</v>
      </c>
      <c r="R9">
        <f t="shared" si="0"/>
        <v>2000000</v>
      </c>
      <c r="S9">
        <f t="shared" si="1"/>
        <v>1037.8709610803878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2172.2540442156314</v>
      </c>
      <c r="AC9">
        <f t="shared" si="2"/>
        <v>963.28461993515884</v>
      </c>
      <c r="AE9">
        <f t="shared" si="3"/>
        <v>0</v>
      </c>
      <c r="AF9">
        <f t="shared" si="4"/>
        <v>0</v>
      </c>
      <c r="AG9">
        <f t="shared" si="4"/>
        <v>-23.203381153771101</v>
      </c>
      <c r="AH9">
        <f t="shared" si="5"/>
        <v>-4450.5025477393629</v>
      </c>
      <c r="AI9">
        <f t="shared" si="6"/>
        <v>-4473.7059288931341</v>
      </c>
      <c r="AJ9">
        <f t="shared" si="7"/>
        <v>1208.9694242804726</v>
      </c>
      <c r="AK9">
        <f t="shared" ref="AK9:AK72" si="22">G9*SUM(AB9:AB9, AE9:AF9)</f>
        <v>12.816298860872225</v>
      </c>
      <c r="AL9">
        <f t="shared" si="8"/>
        <v>-3251.9202057517891</v>
      </c>
      <c r="AN9">
        <f t="shared" si="9"/>
        <v>0</v>
      </c>
      <c r="AO9">
        <f t="shared" si="9"/>
        <v>0</v>
      </c>
      <c r="AP9">
        <f t="shared" si="9"/>
        <v>-14.396782794759655</v>
      </c>
      <c r="AQ9">
        <f t="shared" si="9"/>
        <v>-2761.3612896633686</v>
      </c>
      <c r="AR9">
        <f t="shared" si="9"/>
        <v>-2775.7580724581285</v>
      </c>
      <c r="AS9">
        <f t="shared" si="9"/>
        <v>750.11784237500331</v>
      </c>
      <c r="AT9">
        <f t="shared" si="9"/>
        <v>7.9520079297889392</v>
      </c>
      <c r="AU9">
        <f t="shared" si="9"/>
        <v>-2017.688222153336</v>
      </c>
      <c r="AW9">
        <v>6</v>
      </c>
      <c r="AX9">
        <f>IF(Z9&gt;0, (R9*SUMPRODUCT(K9:$K$98, X9:$X$98)-K9*$AZ$3)/Z9, 0)</f>
        <v>1037.8709610803878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25</v>
      </c>
      <c r="R10">
        <f t="shared" si="0"/>
        <v>2000000</v>
      </c>
      <c r="S10">
        <f t="shared" si="1"/>
        <v>-226.79318430082057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963.28461993515884</v>
      </c>
      <c r="AC10">
        <f t="shared" si="2"/>
        <v>-207.88928099349505</v>
      </c>
      <c r="AE10">
        <f t="shared" si="3"/>
        <v>0</v>
      </c>
      <c r="AF10">
        <f t="shared" si="4"/>
        <v>0</v>
      </c>
      <c r="AG10">
        <f t="shared" si="4"/>
        <v>-22.916173785644808</v>
      </c>
      <c r="AH10">
        <f t="shared" si="5"/>
        <v>-4413.8845270867696</v>
      </c>
      <c r="AI10">
        <f t="shared" si="6"/>
        <v>-4436.8007008724144</v>
      </c>
      <c r="AJ10">
        <f t="shared" si="7"/>
        <v>1171.1739009286539</v>
      </c>
      <c r="AK10">
        <f t="shared" si="22"/>
        <v>3.9494669417341517</v>
      </c>
      <c r="AL10">
        <f t="shared" si="8"/>
        <v>-3261.6773330020264</v>
      </c>
      <c r="AN10">
        <f t="shared" si="9"/>
        <v>0</v>
      </c>
      <c r="AO10">
        <f t="shared" si="9"/>
        <v>0</v>
      </c>
      <c r="AP10">
        <f t="shared" si="9"/>
        <v>-13.488835927483061</v>
      </c>
      <c r="AQ10">
        <f t="shared" si="9"/>
        <v>-2598.0848611833098</v>
      </c>
      <c r="AR10">
        <f t="shared" si="9"/>
        <v>-2611.5736971107931</v>
      </c>
      <c r="AS10">
        <f t="shared" si="9"/>
        <v>689.37217617336205</v>
      </c>
      <c r="AT10">
        <f t="shared" si="9"/>
        <v>2.3247210496999324</v>
      </c>
      <c r="AU10">
        <f t="shared" si="9"/>
        <v>-1919.8767998877311</v>
      </c>
      <c r="AW10">
        <v>7</v>
      </c>
      <c r="AX10">
        <f>IF(Z10&gt;0, (R10*SUMPRODUCT(K10:$K$98, X10:$X$98)-K10*$AZ$3)/Z10, 0)</f>
        <v>-226.79318430082057</v>
      </c>
    </row>
    <row r="11" spans="1:52" x14ac:dyDescent="0.25">
      <c r="A11" t="s">
        <v>33</v>
      </c>
      <c r="C11" s="12">
        <f>AU100</f>
        <v>27406.815413076587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25</v>
      </c>
      <c r="R11">
        <f t="shared" si="0"/>
        <v>2000000</v>
      </c>
      <c r="S11">
        <f t="shared" si="1"/>
        <v>-1482.8875172357828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-207.88928099349505</v>
      </c>
      <c r="AC11">
        <f t="shared" si="2"/>
        <v>-1342.4446201881728</v>
      </c>
      <c r="AE11">
        <f t="shared" si="3"/>
        <v>0</v>
      </c>
      <c r="AF11">
        <f t="shared" si="4"/>
        <v>0</v>
      </c>
      <c r="AG11">
        <f t="shared" si="4"/>
        <v>-22.632273260526759</v>
      </c>
      <c r="AH11">
        <f t="shared" si="5"/>
        <v>-4379.1029809281463</v>
      </c>
      <c r="AI11">
        <f t="shared" si="6"/>
        <v>-4401.735254188673</v>
      </c>
      <c r="AJ11">
        <f t="shared" si="7"/>
        <v>1134.5553391946778</v>
      </c>
      <c r="AK11">
        <f t="shared" si="22"/>
        <v>-0.49893427438438809</v>
      </c>
      <c r="AL11">
        <f t="shared" si="8"/>
        <v>-3267.6788492683795</v>
      </c>
      <c r="AN11">
        <f t="shared" si="9"/>
        <v>0</v>
      </c>
      <c r="AO11">
        <f t="shared" si="9"/>
        <v>0</v>
      </c>
      <c r="AP11">
        <f t="shared" si="9"/>
        <v>-12.658425902511917</v>
      </c>
      <c r="AQ11">
        <f t="shared" si="9"/>
        <v>-2449.270118182455</v>
      </c>
      <c r="AR11">
        <f t="shared" si="9"/>
        <v>-2461.9285440849671</v>
      </c>
      <c r="AS11">
        <f t="shared" si="9"/>
        <v>634.56660001288969</v>
      </c>
      <c r="AT11">
        <f t="shared" si="9"/>
        <v>-0.27905824880321056</v>
      </c>
      <c r="AU11">
        <f t="shared" si="9"/>
        <v>-1827.6410023208805</v>
      </c>
      <c r="AW11">
        <v>8</v>
      </c>
      <c r="AX11">
        <f>IF(Z11&gt;0, (R11*SUMPRODUCT(K11:$K$98, X11:$X$98)-K11*$AZ$3)/Z11, 0)</f>
        <v>-1482.8875172357828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25</v>
      </c>
      <c r="R12">
        <f t="shared" si="0"/>
        <v>2000000</v>
      </c>
      <c r="S12">
        <f t="shared" si="1"/>
        <v>-2688.3728102855184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-1342.4446201881728</v>
      </c>
      <c r="AC12">
        <f t="shared" si="2"/>
        <v>-2403.5777748453365</v>
      </c>
      <c r="AE12">
        <f t="shared" si="3"/>
        <v>0</v>
      </c>
      <c r="AF12">
        <f t="shared" si="4"/>
        <v>0</v>
      </c>
      <c r="AG12">
        <f t="shared" si="4"/>
        <v>-22.351603966992815</v>
      </c>
      <c r="AH12">
        <f t="shared" si="5"/>
        <v>-4347.7248742941802</v>
      </c>
      <c r="AI12">
        <f t="shared" si="6"/>
        <v>-4370.0764782611732</v>
      </c>
      <c r="AJ12">
        <f t="shared" si="7"/>
        <v>1061.1331546571637</v>
      </c>
      <c r="AK12">
        <f t="shared" si="22"/>
        <v>-3.0876226264327973</v>
      </c>
      <c r="AL12">
        <f t="shared" si="8"/>
        <v>-3312.0309462304422</v>
      </c>
      <c r="AN12">
        <f t="shared" si="9"/>
        <v>0</v>
      </c>
      <c r="AO12">
        <f t="shared" si="9"/>
        <v>0</v>
      </c>
      <c r="AP12">
        <f t="shared" si="9"/>
        <v>-11.880115121719147</v>
      </c>
      <c r="AQ12">
        <f t="shared" si="9"/>
        <v>-2310.8619900590497</v>
      </c>
      <c r="AR12">
        <f t="shared" si="9"/>
        <v>-2322.7421051807687</v>
      </c>
      <c r="AS12">
        <f t="shared" si="9"/>
        <v>564.00355229165132</v>
      </c>
      <c r="AT12">
        <f t="shared" si="9"/>
        <v>-1.6411042495480277</v>
      </c>
      <c r="AU12">
        <f t="shared" si="9"/>
        <v>-1760.3796571386656</v>
      </c>
      <c r="AW12">
        <v>9</v>
      </c>
      <c r="AX12">
        <f>IF(Z12&gt;0, (R12*SUMPRODUCT(K12:$K$98, X12:$X$98)-K12*$AZ$3)/Z12, 0)</f>
        <v>-2688.3728102855184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25</v>
      </c>
      <c r="R13">
        <f t="shared" si="0"/>
        <v>2000000</v>
      </c>
      <c r="S13">
        <f t="shared" si="1"/>
        <v>-3853.4809177531251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-2403.5777748453365</v>
      </c>
      <c r="AC13">
        <f t="shared" si="2"/>
        <v>-3402.4868953212681</v>
      </c>
      <c r="AE13">
        <f t="shared" si="3"/>
        <v>0</v>
      </c>
      <c r="AF13">
        <f t="shared" si="4"/>
        <v>0</v>
      </c>
      <c r="AG13">
        <f t="shared" si="4"/>
        <v>-22.074112782328108</v>
      </c>
      <c r="AH13">
        <f t="shared" si="5"/>
        <v>-4318.0115995825217</v>
      </c>
      <c r="AI13">
        <f t="shared" si="6"/>
        <v>-4340.0857123648502</v>
      </c>
      <c r="AJ13">
        <f t="shared" si="7"/>
        <v>998.90912047593156</v>
      </c>
      <c r="AK13">
        <f t="shared" si="22"/>
        <v>-4.8071555496906733</v>
      </c>
      <c r="AL13">
        <f t="shared" si="8"/>
        <v>-3345.9837474386095</v>
      </c>
      <c r="AN13">
        <f t="shared" si="9"/>
        <v>0</v>
      </c>
      <c r="AO13">
        <f t="shared" si="9"/>
        <v>0</v>
      </c>
      <c r="AP13">
        <f t="shared" si="9"/>
        <v>-11.152685938349329</v>
      </c>
      <c r="AQ13">
        <f t="shared" si="9"/>
        <v>-2181.6245899969636</v>
      </c>
      <c r="AR13">
        <f t="shared" si="9"/>
        <v>-2192.7772759353129</v>
      </c>
      <c r="AS13">
        <f t="shared" si="9"/>
        <v>504.68708805998284</v>
      </c>
      <c r="AT13">
        <f t="shared" si="9"/>
        <v>-2.4287588194898539</v>
      </c>
      <c r="AU13">
        <f t="shared" si="9"/>
        <v>-1690.51894669482</v>
      </c>
      <c r="AW13">
        <v>10</v>
      </c>
      <c r="AX13">
        <f>IF(Z13&gt;0, (R13*SUMPRODUCT(K13:$K$98, X13:$X$98)-K13*$AZ$3)/Z13, 0)</f>
        <v>-3853.4809177531251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25</v>
      </c>
      <c r="R14">
        <f t="shared" si="0"/>
        <v>2000000</v>
      </c>
      <c r="S14">
        <f t="shared" si="1"/>
        <v>-3303.8392685114991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-3402.4868953212681</v>
      </c>
      <c r="AC14">
        <f t="shared" si="2"/>
        <v>-2880.9118913969724</v>
      </c>
      <c r="AE14">
        <f t="shared" si="3"/>
        <v>0</v>
      </c>
      <c r="AF14">
        <f t="shared" si="4"/>
        <v>0</v>
      </c>
      <c r="AG14">
        <f t="shared" si="4"/>
        <v>-21.799727962363384</v>
      </c>
      <c r="AH14">
        <f t="shared" si="5"/>
        <v>-4291.4953713152654</v>
      </c>
      <c r="AI14">
        <f t="shared" si="6"/>
        <v>-4313.2950992776287</v>
      </c>
      <c r="AJ14">
        <f t="shared" si="7"/>
        <v>-521.57500392429574</v>
      </c>
      <c r="AK14">
        <f t="shared" si="22"/>
        <v>-238.17408267248879</v>
      </c>
      <c r="AL14">
        <f t="shared" si="8"/>
        <v>-5073.0441858744134</v>
      </c>
      <c r="AN14">
        <f t="shared" si="9"/>
        <v>0</v>
      </c>
      <c r="AO14">
        <f t="shared" si="9"/>
        <v>0</v>
      </c>
      <c r="AP14">
        <f t="shared" si="9"/>
        <v>-9.8339787805784269</v>
      </c>
      <c r="AQ14">
        <f t="shared" si="9"/>
        <v>-1935.9174798569156</v>
      </c>
      <c r="AR14">
        <f t="shared" si="9"/>
        <v>-1945.7514586374939</v>
      </c>
      <c r="AS14">
        <f t="shared" si="9"/>
        <v>-235.28539117217332</v>
      </c>
      <c r="AT14">
        <f t="shared" si="9"/>
        <v>-107.44165611280687</v>
      </c>
      <c r="AU14">
        <f t="shared" si="9"/>
        <v>-2288.4785059224741</v>
      </c>
      <c r="AW14">
        <v>11</v>
      </c>
      <c r="AX14">
        <f>IF(Z14&gt;0, (R14*SUMPRODUCT(K14:$K$98, X14:$X$98)-K14*$AZ$3)/Z14, 0)</f>
        <v>-3303.8392685114991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25</v>
      </c>
      <c r="R15">
        <f t="shared" si="0"/>
        <v>2000000</v>
      </c>
      <c r="S15">
        <f t="shared" si="1"/>
        <v>-2790.8152913793047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-2880.9118913969724</v>
      </c>
      <c r="AC15">
        <f t="shared" si="2"/>
        <v>-2403.2583052527734</v>
      </c>
      <c r="AE15">
        <f t="shared" si="3"/>
        <v>0</v>
      </c>
      <c r="AF15">
        <f t="shared" si="4"/>
        <v>0</v>
      </c>
      <c r="AG15">
        <f t="shared" si="4"/>
        <v>-21.52828165192734</v>
      </c>
      <c r="AH15">
        <f t="shared" si="5"/>
        <v>-4275.9224649927801</v>
      </c>
      <c r="AI15">
        <f t="shared" si="6"/>
        <v>-4297.4507466447076</v>
      </c>
      <c r="AJ15">
        <f t="shared" si="7"/>
        <v>-477.65358614419893</v>
      </c>
      <c r="AK15">
        <f t="shared" si="22"/>
        <v>-201.66383239778807</v>
      </c>
      <c r="AL15">
        <f t="shared" si="8"/>
        <v>-4976.7681651866942</v>
      </c>
      <c r="AN15">
        <f t="shared" si="9"/>
        <v>0</v>
      </c>
      <c r="AO15">
        <f t="shared" si="9"/>
        <v>0</v>
      </c>
      <c r="AP15">
        <f t="shared" si="9"/>
        <v>-8.6710069973972015</v>
      </c>
      <c r="AQ15">
        <f t="shared" si="9"/>
        <v>-1722.2254062697555</v>
      </c>
      <c r="AR15">
        <f t="shared" si="9"/>
        <v>-1730.8964132671526</v>
      </c>
      <c r="AS15">
        <f t="shared" si="9"/>
        <v>-192.3858882354144</v>
      </c>
      <c r="AT15">
        <f t="shared" si="9"/>
        <v>-81.224713152459572</v>
      </c>
      <c r="AU15">
        <f t="shared" si="9"/>
        <v>-2004.5070146550265</v>
      </c>
      <c r="AW15">
        <v>12</v>
      </c>
      <c r="AX15">
        <f>IF(Z15&gt;0, (R15*SUMPRODUCT(K15:$K$98, X15:$X$98)-K15*$AZ$3)/Z15, 0)</f>
        <v>-2790.8152913793047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25</v>
      </c>
      <c r="R16">
        <f t="shared" si="0"/>
        <v>2000000</v>
      </c>
      <c r="S16">
        <f t="shared" si="1"/>
        <v>-2317.1919141589274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-2403.2583052527734</v>
      </c>
      <c r="AC16">
        <f t="shared" si="2"/>
        <v>-1970.5095454500822</v>
      </c>
      <c r="AE16">
        <f t="shared" si="3"/>
        <v>0</v>
      </c>
      <c r="AF16">
        <f t="shared" si="4"/>
        <v>0</v>
      </c>
      <c r="AG16">
        <f t="shared" si="4"/>
        <v>-21.259671387267456</v>
      </c>
      <c r="AH16">
        <f t="shared" si="5"/>
        <v>-4266.1958512487518</v>
      </c>
      <c r="AI16">
        <f t="shared" si="6"/>
        <v>-4287.4555226360189</v>
      </c>
      <c r="AJ16">
        <f t="shared" si="7"/>
        <v>-432.74875980269121</v>
      </c>
      <c r="AK16">
        <f t="shared" si="22"/>
        <v>-168.22808136769416</v>
      </c>
      <c r="AL16">
        <f t="shared" si="8"/>
        <v>-4888.4323638064043</v>
      </c>
      <c r="AN16">
        <f t="shared" si="9"/>
        <v>0</v>
      </c>
      <c r="AO16">
        <f t="shared" si="9"/>
        <v>0</v>
      </c>
      <c r="AP16">
        <f t="shared" si="9"/>
        <v>-7.6453732857518384</v>
      </c>
      <c r="AQ16">
        <f t="shared" si="9"/>
        <v>-1534.2033843691884</v>
      </c>
      <c r="AR16">
        <f t="shared" si="9"/>
        <v>-1541.8487576549403</v>
      </c>
      <c r="AS16">
        <f t="shared" si="9"/>
        <v>-155.62450366091878</v>
      </c>
      <c r="AT16">
        <f t="shared" si="9"/>
        <v>-60.497947299982648</v>
      </c>
      <c r="AU16">
        <f t="shared" si="9"/>
        <v>-1757.9712086158415</v>
      </c>
      <c r="AW16">
        <v>13</v>
      </c>
      <c r="AX16">
        <f>IF(Z16&gt;0, (R16*SUMPRODUCT(K16:$K$98, X16:$X$98)-K16*$AZ$3)/Z16, 0)</f>
        <v>-2317.1919141589274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25</v>
      </c>
      <c r="R17">
        <f t="shared" si="0"/>
        <v>2000000</v>
      </c>
      <c r="S17">
        <f t="shared" si="1"/>
        <v>-1882.2499666148094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-1970.5095454500822</v>
      </c>
      <c r="AC17">
        <f t="shared" si="2"/>
        <v>-1580.6288529688918</v>
      </c>
      <c r="AE17">
        <f t="shared" si="3"/>
        <v>0</v>
      </c>
      <c r="AF17">
        <f t="shared" si="4"/>
        <v>0</v>
      </c>
      <c r="AG17">
        <f t="shared" si="4"/>
        <v>-20.993875428400493</v>
      </c>
      <c r="AH17">
        <f t="shared" si="5"/>
        <v>-4255.9395995428522</v>
      </c>
      <c r="AI17">
        <f t="shared" si="6"/>
        <v>-4276.9334749712525</v>
      </c>
      <c r="AJ17">
        <f t="shared" si="7"/>
        <v>-389.88069248119041</v>
      </c>
      <c r="AK17">
        <f t="shared" si="22"/>
        <v>-137.93566818150578</v>
      </c>
      <c r="AL17">
        <f t="shared" si="8"/>
        <v>-4804.7498356339493</v>
      </c>
      <c r="AN17">
        <f t="shared" si="9"/>
        <v>0</v>
      </c>
      <c r="AO17">
        <f t="shared" si="9"/>
        <v>0</v>
      </c>
      <c r="AP17">
        <f t="shared" si="9"/>
        <v>-6.7408822453802246</v>
      </c>
      <c r="AQ17">
        <f t="shared" si="9"/>
        <v>-1366.5312906048243</v>
      </c>
      <c r="AR17">
        <f t="shared" si="9"/>
        <v>-1373.2721728502045</v>
      </c>
      <c r="AS17">
        <f t="shared" si="9"/>
        <v>-125.18602612110668</v>
      </c>
      <c r="AT17">
        <f t="shared" si="9"/>
        <v>-44.289492896177087</v>
      </c>
      <c r="AU17">
        <f t="shared" si="9"/>
        <v>-1542.7476918674886</v>
      </c>
      <c r="AW17">
        <v>14</v>
      </c>
      <c r="AX17">
        <f>IF(Z17&gt;0, (R17*SUMPRODUCT(K17:$K$98, X17:$X$98)-K17*$AZ$3)/Z17, 0)</f>
        <v>-1882.2499666148094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25</v>
      </c>
      <c r="R18">
        <f t="shared" si="0"/>
        <v>2000000</v>
      </c>
      <c r="S18">
        <f t="shared" si="1"/>
        <v>-1482.3653470513586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-1580.6288529688918</v>
      </c>
      <c r="AC18">
        <f t="shared" si="2"/>
        <v>-1229.2279321001588</v>
      </c>
      <c r="AE18">
        <f t="shared" si="3"/>
        <v>0</v>
      </c>
      <c r="AF18">
        <f t="shared" si="4"/>
        <v>0</v>
      </c>
      <c r="AG18">
        <f t="shared" si="4"/>
        <v>-20.730853135248893</v>
      </c>
      <c r="AH18">
        <f t="shared" si="5"/>
        <v>-4246.6831094077088</v>
      </c>
      <c r="AI18">
        <f t="shared" si="6"/>
        <v>-4267.413962542958</v>
      </c>
      <c r="AJ18">
        <f t="shared" si="7"/>
        <v>-351.40092086873301</v>
      </c>
      <c r="AK18">
        <f t="shared" si="22"/>
        <v>-110.64401970782244</v>
      </c>
      <c r="AL18">
        <f t="shared" si="8"/>
        <v>-4729.4589031195137</v>
      </c>
      <c r="AN18">
        <f t="shared" si="9"/>
        <v>0</v>
      </c>
      <c r="AO18">
        <f t="shared" si="9"/>
        <v>0</v>
      </c>
      <c r="AP18">
        <f t="shared" si="9"/>
        <v>-5.9432401193276085</v>
      </c>
      <c r="AQ18">
        <f t="shared" si="9"/>
        <v>-1217.463519964288</v>
      </c>
      <c r="AR18">
        <f t="shared" si="9"/>
        <v>-1223.4067600836156</v>
      </c>
      <c r="AS18">
        <f t="shared" si="9"/>
        <v>-100.74163553475228</v>
      </c>
      <c r="AT18">
        <f t="shared" si="9"/>
        <v>-31.720063453303222</v>
      </c>
      <c r="AU18">
        <f t="shared" si="9"/>
        <v>-1355.8684590716712</v>
      </c>
      <c r="AW18">
        <v>15</v>
      </c>
      <c r="AX18">
        <f>IF(Z18&gt;0, (R18*SUMPRODUCT(K18:$K$98, X18:$X$98)-K18*$AZ$3)/Z18, 0)</f>
        <v>-1482.3653470513586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25</v>
      </c>
      <c r="R19">
        <f t="shared" si="0"/>
        <v>2000000</v>
      </c>
      <c r="S19">
        <f t="shared" si="1"/>
        <v>-1114.805064870616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-1229.2279321001588</v>
      </c>
      <c r="AC19">
        <f t="shared" si="2"/>
        <v>-912.82340610591382</v>
      </c>
      <c r="AE19">
        <f t="shared" si="3"/>
        <v>0</v>
      </c>
      <c r="AF19">
        <f t="shared" si="4"/>
        <v>0</v>
      </c>
      <c r="AG19">
        <f t="shared" si="4"/>
        <v>-20.470471360207174</v>
      </c>
      <c r="AH19">
        <f t="shared" si="5"/>
        <v>-4245.8594951383129</v>
      </c>
      <c r="AI19">
        <f t="shared" si="6"/>
        <v>-4266.3299664985198</v>
      </c>
      <c r="AJ19">
        <f t="shared" si="7"/>
        <v>-316.40452599424498</v>
      </c>
      <c r="AK19">
        <f t="shared" si="22"/>
        <v>-86.045955247011122</v>
      </c>
      <c r="AL19">
        <f t="shared" si="8"/>
        <v>-4668.7804477397758</v>
      </c>
      <c r="AN19">
        <f t="shared" si="9"/>
        <v>0</v>
      </c>
      <c r="AO19">
        <f t="shared" si="9"/>
        <v>0</v>
      </c>
      <c r="AP19">
        <f t="shared" si="9"/>
        <v>-5.2398146210854284</v>
      </c>
      <c r="AQ19">
        <f t="shared" si="9"/>
        <v>-1086.8101799036917</v>
      </c>
      <c r="AR19">
        <f t="shared" si="9"/>
        <v>-1092.049994524777</v>
      </c>
      <c r="AS19">
        <f t="shared" si="9"/>
        <v>-80.989882074970964</v>
      </c>
      <c r="AT19">
        <f t="shared" si="9"/>
        <v>-22.025133005241571</v>
      </c>
      <c r="AU19">
        <f t="shared" si="9"/>
        <v>-1195.0650096049897</v>
      </c>
      <c r="AW19">
        <v>16</v>
      </c>
      <c r="AX19">
        <f>IF(Z19&gt;0, (R19*SUMPRODUCT(K19:$K$98, X19:$X$98)-K19*$AZ$3)/Z19, 0)</f>
        <v>-1114.805064870616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25</v>
      </c>
      <c r="R20">
        <f t="shared" si="0"/>
        <v>2000000</v>
      </c>
      <c r="S20">
        <f t="shared" si="1"/>
        <v>-779.34609038225881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-912.82340610591382</v>
      </c>
      <c r="AC20">
        <f t="shared" si="2"/>
        <v>-630.10854497520086</v>
      </c>
      <c r="AE20">
        <f t="shared" si="3"/>
        <v>0</v>
      </c>
      <c r="AF20">
        <f t="shared" si="4"/>
        <v>0</v>
      </c>
      <c r="AG20">
        <f t="shared" si="4"/>
        <v>-20.212731954109792</v>
      </c>
      <c r="AH20">
        <f t="shared" si="5"/>
        <v>-4242.7753996248912</v>
      </c>
      <c r="AI20">
        <f t="shared" si="6"/>
        <v>-4262.9881315790008</v>
      </c>
      <c r="AJ20">
        <f t="shared" si="7"/>
        <v>-282.71486113071296</v>
      </c>
      <c r="AK20">
        <f t="shared" si="22"/>
        <v>-63.897638427413973</v>
      </c>
      <c r="AL20">
        <f t="shared" si="8"/>
        <v>-4609.6006311371275</v>
      </c>
      <c r="AN20">
        <f t="shared" si="9"/>
        <v>0</v>
      </c>
      <c r="AO20">
        <f t="shared" si="9"/>
        <v>0</v>
      </c>
      <c r="AP20">
        <f t="shared" si="9"/>
        <v>-4.6195010853146545</v>
      </c>
      <c r="AQ20">
        <f t="shared" si="9"/>
        <v>-969.66138015442266</v>
      </c>
      <c r="AR20">
        <f t="shared" si="9"/>
        <v>-974.28088123973725</v>
      </c>
      <c r="AS20">
        <f t="shared" si="9"/>
        <v>-64.612819820349173</v>
      </c>
      <c r="AT20">
        <f t="shared" si="9"/>
        <v>-14.603429696422859</v>
      </c>
      <c r="AU20">
        <f t="shared" si="9"/>
        <v>-1053.4971307565093</v>
      </c>
      <c r="AW20">
        <v>17</v>
      </c>
      <c r="AX20">
        <f>IF(Z20&gt;0, (R20*SUMPRODUCT(K20:$K$98, X20:$X$98)-K20*$AZ$3)/Z20, 0)</f>
        <v>-779.34609038225881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25</v>
      </c>
      <c r="R21">
        <f t="shared" si="0"/>
        <v>2000000</v>
      </c>
      <c r="S21">
        <f t="shared" si="1"/>
        <v>-472.22749929386561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-630.10854497520086</v>
      </c>
      <c r="AC21">
        <f t="shared" si="2"/>
        <v>-376.97970992033333</v>
      </c>
      <c r="AE21">
        <f t="shared" si="3"/>
        <v>0</v>
      </c>
      <c r="AF21">
        <f t="shared" si="4"/>
        <v>0</v>
      </c>
      <c r="AG21">
        <f t="shared" si="4"/>
        <v>-19.957526323860915</v>
      </c>
      <c r="AH21">
        <f t="shared" si="5"/>
        <v>-4246.2648566224834</v>
      </c>
      <c r="AI21">
        <f t="shared" si="6"/>
        <v>-4266.2223829463446</v>
      </c>
      <c r="AJ21">
        <f t="shared" si="7"/>
        <v>-253.12883505486752</v>
      </c>
      <c r="AK21">
        <f t="shared" si="22"/>
        <v>-44.107598148264067</v>
      </c>
      <c r="AL21">
        <f t="shared" si="8"/>
        <v>-4563.4588161494767</v>
      </c>
      <c r="AN21">
        <f t="shared" si="9"/>
        <v>0</v>
      </c>
      <c r="AO21">
        <f t="shared" si="9"/>
        <v>0</v>
      </c>
      <c r="AP21">
        <f t="shared" si="9"/>
        <v>-4.0724779808245435</v>
      </c>
      <c r="AQ21">
        <f t="shared" si="9"/>
        <v>-866.48113842992245</v>
      </c>
      <c r="AR21">
        <f t="shared" si="9"/>
        <v>-870.55361641074705</v>
      </c>
      <c r="AS21">
        <f t="shared" si="9"/>
        <v>-51.652774514456397</v>
      </c>
      <c r="AT21">
        <f t="shared" si="9"/>
        <v>-9.0004752758914428</v>
      </c>
      <c r="AU21">
        <f t="shared" si="9"/>
        <v>-931.20686620109495</v>
      </c>
      <c r="AW21">
        <v>18</v>
      </c>
      <c r="AX21">
        <f>IF(Z21&gt;0, (R21*SUMPRODUCT(K21:$K$98, X21:$X$98)-K21*$AZ$3)/Z21, 0)</f>
        <v>-472.22749929386561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25</v>
      </c>
      <c r="R22">
        <f t="shared" si="0"/>
        <v>2000000</v>
      </c>
      <c r="S22">
        <f t="shared" si="1"/>
        <v>-192.44546298640012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-376.97970992033333</v>
      </c>
      <c r="AC22">
        <f t="shared" si="2"/>
        <v>-151.68387048481964</v>
      </c>
      <c r="AE22">
        <f t="shared" si="3"/>
        <v>0</v>
      </c>
      <c r="AF22">
        <f t="shared" si="4"/>
        <v>0</v>
      </c>
      <c r="AG22">
        <f t="shared" si="4"/>
        <v>-19.704786505611064</v>
      </c>
      <c r="AH22">
        <f t="shared" si="5"/>
        <v>-4253.1644008990579</v>
      </c>
      <c r="AI22">
        <f t="shared" si="6"/>
        <v>-4272.869187404669</v>
      </c>
      <c r="AJ22">
        <f t="shared" si="7"/>
        <v>-225.2958394355137</v>
      </c>
      <c r="AK22">
        <f t="shared" si="22"/>
        <v>-26.388579694423335</v>
      </c>
      <c r="AL22">
        <f t="shared" si="8"/>
        <v>-4524.5536065346059</v>
      </c>
      <c r="AN22">
        <f t="shared" si="9"/>
        <v>0</v>
      </c>
      <c r="AO22">
        <f t="shared" si="9"/>
        <v>0</v>
      </c>
      <c r="AP22">
        <f t="shared" si="9"/>
        <v>-3.5900933821520966</v>
      </c>
      <c r="AQ22">
        <f t="shared" si="9"/>
        <v>-774.90092899634192</v>
      </c>
      <c r="AR22">
        <f t="shared" si="9"/>
        <v>-778.49102237849399</v>
      </c>
      <c r="AS22">
        <f t="shared" si="9"/>
        <v>-41.047544562511177</v>
      </c>
      <c r="AT22">
        <f t="shared" si="9"/>
        <v>-4.8078402320352627</v>
      </c>
      <c r="AU22">
        <f t="shared" si="9"/>
        <v>-824.34640717304046</v>
      </c>
      <c r="AW22">
        <v>19</v>
      </c>
      <c r="AX22">
        <f>IF(Z22&gt;0, (R22*SUMPRODUCT(K22:$K$98, X22:$X$98)-K22*$AZ$3)/Z22, 0)</f>
        <v>-192.44546298640012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25</v>
      </c>
      <c r="R23">
        <f t="shared" si="0"/>
        <v>2000000</v>
      </c>
      <c r="S23">
        <f t="shared" si="1"/>
        <v>61.960277268550414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-151.68387048481964</v>
      </c>
      <c r="AC23">
        <f t="shared" si="2"/>
        <v>48.216073612975379</v>
      </c>
      <c r="AE23">
        <f t="shared" si="3"/>
        <v>0</v>
      </c>
      <c r="AF23">
        <f t="shared" si="4"/>
        <v>0</v>
      </c>
      <c r="AG23">
        <f t="shared" si="4"/>
        <v>-19.454429409666606</v>
      </c>
      <c r="AH23">
        <f t="shared" si="5"/>
        <v>-4264.7384710678125</v>
      </c>
      <c r="AI23">
        <f t="shared" si="6"/>
        <v>-4284.1929004774793</v>
      </c>
      <c r="AJ23">
        <f t="shared" si="7"/>
        <v>-199.89994409779501</v>
      </c>
      <c r="AK23">
        <f t="shared" si="22"/>
        <v>-10.617870933937375</v>
      </c>
      <c r="AL23">
        <f t="shared" si="8"/>
        <v>-4494.7107155092117</v>
      </c>
      <c r="AN23">
        <f t="shared" si="9"/>
        <v>0</v>
      </c>
      <c r="AO23">
        <f t="shared" si="9"/>
        <v>0</v>
      </c>
      <c r="AP23">
        <f t="shared" si="9"/>
        <v>-3.1647141318258645</v>
      </c>
      <c r="AQ23">
        <f t="shared" si="9"/>
        <v>-693.75862040052664</v>
      </c>
      <c r="AR23">
        <f t="shared" si="9"/>
        <v>-696.92333453235256</v>
      </c>
      <c r="AS23">
        <f t="shared" si="9"/>
        <v>-32.518361999512052</v>
      </c>
      <c r="AT23">
        <f t="shared" si="9"/>
        <v>-1.7272429577316786</v>
      </c>
      <c r="AU23">
        <f t="shared" si="9"/>
        <v>-731.16893948959626</v>
      </c>
      <c r="AW23">
        <v>20</v>
      </c>
      <c r="AX23">
        <f>IF(Z23&gt;0, (R23*SUMPRODUCT(K23:$K$98, X23:$X$98)-K23*$AZ$3)/Z23, 0)</f>
        <v>61.960277268550414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25</v>
      </c>
      <c r="R24">
        <f t="shared" si="0"/>
        <v>2000000</v>
      </c>
      <c r="S24">
        <f t="shared" si="1"/>
        <v>292.63091727386541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48.216073612975379</v>
      </c>
      <c r="AC24">
        <f t="shared" si="2"/>
        <v>224.81537561792626</v>
      </c>
      <c r="AE24">
        <f t="shared" si="3"/>
        <v>0</v>
      </c>
      <c r="AF24">
        <f t="shared" si="4"/>
        <v>0</v>
      </c>
      <c r="AG24">
        <f t="shared" si="4"/>
        <v>-19.206392963557541</v>
      </c>
      <c r="AH24">
        <f t="shared" si="5"/>
        <v>-4279.3721609921304</v>
      </c>
      <c r="AI24">
        <f t="shared" si="6"/>
        <v>-4298.5785539556882</v>
      </c>
      <c r="AJ24">
        <f t="shared" si="7"/>
        <v>-176.59930200495089</v>
      </c>
      <c r="AK24">
        <f t="shared" si="22"/>
        <v>3.3751251529082769</v>
      </c>
      <c r="AL24">
        <f t="shared" si="8"/>
        <v>-4471.8027308077308</v>
      </c>
      <c r="AN24">
        <f t="shared" si="9"/>
        <v>0</v>
      </c>
      <c r="AO24">
        <f t="shared" si="9"/>
        <v>0</v>
      </c>
      <c r="AP24">
        <f t="shared" si="9"/>
        <v>-2.7896118315977265</v>
      </c>
      <c r="AQ24">
        <f t="shared" si="9"/>
        <v>-621.55279415372217</v>
      </c>
      <c r="AR24">
        <f t="shared" si="9"/>
        <v>-624.34240598531994</v>
      </c>
      <c r="AS24">
        <f t="shared" si="9"/>
        <v>-25.649975154609159</v>
      </c>
      <c r="AT24">
        <f t="shared" si="9"/>
        <v>0.4902164127090759</v>
      </c>
      <c r="AU24">
        <f t="shared" si="9"/>
        <v>-649.50216472722002</v>
      </c>
      <c r="AW24">
        <v>21</v>
      </c>
      <c r="AX24">
        <f>IF(Z24&gt;0, (R24*SUMPRODUCT(K24:$K$98, X24:$X$98)-K24*$AZ$3)/Z24, 0)</f>
        <v>292.63091727386541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25</v>
      </c>
      <c r="R25">
        <f t="shared" si="0"/>
        <v>2000000</v>
      </c>
      <c r="S25">
        <f t="shared" si="1"/>
        <v>501.52586706304885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224.81537561792626</v>
      </c>
      <c r="AC25">
        <f t="shared" si="2"/>
        <v>380.36786932624091</v>
      </c>
      <c r="AE25">
        <f t="shared" si="3"/>
        <v>0</v>
      </c>
      <c r="AF25">
        <f t="shared" si="4"/>
        <v>0</v>
      </c>
      <c r="AG25">
        <f t="shared" si="4"/>
        <v>-18.960530966911389</v>
      </c>
      <c r="AH25">
        <f t="shared" si="5"/>
        <v>-4303.8453608458267</v>
      </c>
      <c r="AI25">
        <f t="shared" si="6"/>
        <v>-4322.8058918127381</v>
      </c>
      <c r="AJ25">
        <f t="shared" si="7"/>
        <v>-155.55249370831464</v>
      </c>
      <c r="AK25">
        <f t="shared" si="22"/>
        <v>15.737076293254839</v>
      </c>
      <c r="AL25">
        <f t="shared" si="8"/>
        <v>-4462.6213092277976</v>
      </c>
      <c r="AN25">
        <f t="shared" si="9"/>
        <v>0</v>
      </c>
      <c r="AO25">
        <f t="shared" si="9"/>
        <v>0</v>
      </c>
      <c r="AP25">
        <f t="shared" si="9"/>
        <v>-2.4588409563043321</v>
      </c>
      <c r="AQ25">
        <f t="shared" si="9"/>
        <v>-558.1315872069149</v>
      </c>
      <c r="AR25">
        <f t="shared" si="9"/>
        <v>-560.59042816321926</v>
      </c>
      <c r="AS25">
        <f t="shared" si="9"/>
        <v>-20.172369806138427</v>
      </c>
      <c r="AT25">
        <f t="shared" si="9"/>
        <v>2.0408166727961761</v>
      </c>
      <c r="AU25">
        <f t="shared" si="9"/>
        <v>-578.72198129656147</v>
      </c>
      <c r="AW25">
        <v>22</v>
      </c>
      <c r="AX25">
        <f>IF(Z25&gt;0, (R25*SUMPRODUCT(K25:$K$98, X25:$X$98)-K25*$AZ$3)/Z25, 0)</f>
        <v>501.52586706304885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25</v>
      </c>
      <c r="R26">
        <f t="shared" si="0"/>
        <v>2000000</v>
      </c>
      <c r="S26">
        <f t="shared" si="1"/>
        <v>689.33178297617894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380.36786932624091</v>
      </c>
      <c r="AC26">
        <f t="shared" si="2"/>
        <v>516.08028913900216</v>
      </c>
      <c r="AE26">
        <f t="shared" si="3"/>
        <v>0</v>
      </c>
      <c r="AF26">
        <f t="shared" si="4"/>
        <v>0</v>
      </c>
      <c r="AG26">
        <f t="shared" si="4"/>
        <v>-18.716687010674082</v>
      </c>
      <c r="AH26">
        <f t="shared" si="5"/>
        <v>-4339.0917254555561</v>
      </c>
      <c r="AI26">
        <f t="shared" si="6"/>
        <v>-4357.80841246623</v>
      </c>
      <c r="AJ26">
        <f t="shared" si="7"/>
        <v>-135.71241981276125</v>
      </c>
      <c r="AK26">
        <f t="shared" si="22"/>
        <v>26.625750852836866</v>
      </c>
      <c r="AL26">
        <f t="shared" si="8"/>
        <v>-4466.8950814261543</v>
      </c>
      <c r="AN26">
        <f t="shared" si="9"/>
        <v>0</v>
      </c>
      <c r="AO26">
        <f t="shared" si="9"/>
        <v>0</v>
      </c>
      <c r="AP26">
        <f t="shared" si="9"/>
        <v>-2.1671596130633546</v>
      </c>
      <c r="AQ26">
        <f t="shared" si="9"/>
        <v>-502.41286502370156</v>
      </c>
      <c r="AR26">
        <f t="shared" si="9"/>
        <v>-504.5800246367649</v>
      </c>
      <c r="AS26">
        <f t="shared" si="9"/>
        <v>-15.713810624796189</v>
      </c>
      <c r="AT26">
        <f t="shared" si="9"/>
        <v>3.0829308564516662</v>
      </c>
      <c r="AU26">
        <f t="shared" si="9"/>
        <v>-517.21090440510943</v>
      </c>
      <c r="AW26">
        <v>23</v>
      </c>
      <c r="AX26">
        <f>IF(Z26&gt;0, (R26*SUMPRODUCT(K26:$K$98, X26:$X$98)-K26*$AZ$3)/Z26, 0)</f>
        <v>689.33178297617894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25</v>
      </c>
      <c r="R27">
        <f t="shared" si="0"/>
        <v>2000000</v>
      </c>
      <c r="S27">
        <f t="shared" si="1"/>
        <v>856.80296259142051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516.08028913900216</v>
      </c>
      <c r="AC27">
        <f t="shared" si="2"/>
        <v>633.17100181143996</v>
      </c>
      <c r="AE27">
        <f t="shared" si="3"/>
        <v>0</v>
      </c>
      <c r="AF27">
        <f t="shared" si="4"/>
        <v>0</v>
      </c>
      <c r="AG27">
        <f t="shared" si="4"/>
        <v>-18.474813622737702</v>
      </c>
      <c r="AH27">
        <f t="shared" si="5"/>
        <v>-4376.5214263709595</v>
      </c>
      <c r="AI27">
        <f t="shared" si="6"/>
        <v>-4394.9962399936976</v>
      </c>
      <c r="AJ27">
        <f t="shared" si="7"/>
        <v>-117.0907126724378</v>
      </c>
      <c r="AK27">
        <f t="shared" si="22"/>
        <v>36.125620239730154</v>
      </c>
      <c r="AL27">
        <f t="shared" si="8"/>
        <v>-4475.9613324264055</v>
      </c>
      <c r="AN27">
        <f t="shared" si="9"/>
        <v>0</v>
      </c>
      <c r="AO27">
        <f t="shared" si="9"/>
        <v>0</v>
      </c>
      <c r="AP27">
        <f t="shared" si="9"/>
        <v>-1.9099586450409354</v>
      </c>
      <c r="AQ27">
        <f t="shared" si="9"/>
        <v>-452.452463348067</v>
      </c>
      <c r="AR27">
        <f t="shared" si="9"/>
        <v>-454.362421993108</v>
      </c>
      <c r="AS27">
        <f t="shared" si="9"/>
        <v>-12.105043303250751</v>
      </c>
      <c r="AT27">
        <f t="shared" si="9"/>
        <v>3.7347300001673203</v>
      </c>
      <c r="AU27">
        <f t="shared" si="9"/>
        <v>-462.73273529619144</v>
      </c>
      <c r="AW27">
        <v>24</v>
      </c>
      <c r="AX27">
        <f>IF(Z27&gt;0, (R27*SUMPRODUCT(K27:$K$98, X27:$X$98)-K27*$AZ$3)/Z27, 0)</f>
        <v>856.80296259142051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25</v>
      </c>
      <c r="R28">
        <f t="shared" si="0"/>
        <v>2000000</v>
      </c>
      <c r="S28">
        <f t="shared" si="1"/>
        <v>1006.1075215069902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633.17100181143996</v>
      </c>
      <c r="AC28">
        <f t="shared" si="2"/>
        <v>733.84673283492793</v>
      </c>
      <c r="AE28">
        <f t="shared" si="3"/>
        <v>0</v>
      </c>
      <c r="AF28">
        <f t="shared" si="4"/>
        <v>0</v>
      </c>
      <c r="AG28">
        <f t="shared" si="4"/>
        <v>-18.234798894449707</v>
      </c>
      <c r="AH28">
        <f t="shared" si="5"/>
        <v>-4421.3273648496352</v>
      </c>
      <c r="AI28">
        <f t="shared" si="6"/>
        <v>-4439.5621637440845</v>
      </c>
      <c r="AJ28">
        <f t="shared" si="7"/>
        <v>-100.67573102348797</v>
      </c>
      <c r="AK28">
        <f t="shared" si="22"/>
        <v>44.3219701268008</v>
      </c>
      <c r="AL28">
        <f t="shared" si="8"/>
        <v>-4495.9159246407717</v>
      </c>
      <c r="AN28">
        <f t="shared" si="9"/>
        <v>0</v>
      </c>
      <c r="AO28">
        <f t="shared" si="9"/>
        <v>0</v>
      </c>
      <c r="AP28">
        <f t="shared" si="9"/>
        <v>-1.6831656261982735</v>
      </c>
      <c r="AQ28">
        <f t="shared" si="9"/>
        <v>-408.11123203282682</v>
      </c>
      <c r="AR28">
        <f t="shared" si="9"/>
        <v>-409.79439765902509</v>
      </c>
      <c r="AS28">
        <f t="shared" si="9"/>
        <v>-9.2928872334696457</v>
      </c>
      <c r="AT28">
        <f t="shared" si="9"/>
        <v>4.0911455637454219</v>
      </c>
      <c r="AU28">
        <f t="shared" si="9"/>
        <v>-414.99613932874928</v>
      </c>
      <c r="AW28">
        <v>25</v>
      </c>
      <c r="AX28">
        <f>IF(Z28&gt;0, (R28*SUMPRODUCT(K28:$K$98, X28:$X$98)-K28*$AZ$3)/Z28, 0)</f>
        <v>1006.1075215069902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25</v>
      </c>
      <c r="R29">
        <f t="shared" si="0"/>
        <v>2000000</v>
      </c>
      <c r="S29">
        <f t="shared" si="1"/>
        <v>1138.5513112926044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733.84673283492793</v>
      </c>
      <c r="AC29">
        <f t="shared" si="2"/>
        <v>819.59996006241454</v>
      </c>
      <c r="AE29">
        <f t="shared" si="3"/>
        <v>0</v>
      </c>
      <c r="AF29">
        <f t="shared" si="4"/>
        <v>0</v>
      </c>
      <c r="AG29">
        <f t="shared" si="4"/>
        <v>-17.996552986529821</v>
      </c>
      <c r="AH29">
        <f t="shared" si="5"/>
        <v>-4471.8335180310023</v>
      </c>
      <c r="AI29">
        <f t="shared" si="6"/>
        <v>-4489.8300710175317</v>
      </c>
      <c r="AJ29">
        <f t="shared" si="7"/>
        <v>-85.753227227486605</v>
      </c>
      <c r="AK29">
        <f t="shared" si="22"/>
        <v>51.369271298444957</v>
      </c>
      <c r="AL29">
        <f t="shared" si="8"/>
        <v>-4524.2140269465735</v>
      </c>
      <c r="AN29">
        <f t="shared" si="9"/>
        <v>0</v>
      </c>
      <c r="AO29">
        <f t="shared" si="9"/>
        <v>0</v>
      </c>
      <c r="AP29">
        <f t="shared" si="9"/>
        <v>-1.4831913435874682</v>
      </c>
      <c r="AQ29">
        <f t="shared" si="9"/>
        <v>-368.54750845188397</v>
      </c>
      <c r="AR29">
        <f t="shared" si="9"/>
        <v>-370.03069979547138</v>
      </c>
      <c r="AS29">
        <f t="shared" si="9"/>
        <v>-7.0673780919988491</v>
      </c>
      <c r="AT29">
        <f t="shared" si="9"/>
        <v>4.233613991150265</v>
      </c>
      <c r="AU29">
        <f t="shared" si="9"/>
        <v>-372.86446389631999</v>
      </c>
      <c r="AW29">
        <v>26</v>
      </c>
      <c r="AX29">
        <f>IF(Z29&gt;0, (R29*SUMPRODUCT(K29:$K$98, X29:$X$98)-K29*$AZ$3)/Z29, 0)</f>
        <v>1138.5513112926044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25</v>
      </c>
      <c r="R30">
        <f t="shared" si="0"/>
        <v>2000000</v>
      </c>
      <c r="S30">
        <f t="shared" si="1"/>
        <v>1255.6422017974326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819.59996006241454</v>
      </c>
      <c r="AC30">
        <f t="shared" si="2"/>
        <v>892.002861664384</v>
      </c>
      <c r="AE30">
        <f t="shared" si="3"/>
        <v>0</v>
      </c>
      <c r="AF30">
        <f t="shared" si="4"/>
        <v>0</v>
      </c>
      <c r="AG30">
        <f t="shared" si="4"/>
        <v>-17.759893311715224</v>
      </c>
      <c r="AH30">
        <f t="shared" si="5"/>
        <v>-4535.5315959439349</v>
      </c>
      <c r="AI30">
        <f t="shared" si="6"/>
        <v>-4553.29148925565</v>
      </c>
      <c r="AJ30">
        <f t="shared" si="7"/>
        <v>-72.402901601969461</v>
      </c>
      <c r="AK30">
        <f t="shared" si="22"/>
        <v>57.371997204369023</v>
      </c>
      <c r="AL30">
        <f t="shared" si="8"/>
        <v>-4568.3223936532504</v>
      </c>
      <c r="AN30">
        <f t="shared" si="9"/>
        <v>0</v>
      </c>
      <c r="AO30">
        <f t="shared" si="9"/>
        <v>0</v>
      </c>
      <c r="AP30">
        <f t="shared" si="9"/>
        <v>-1.3068633616893743</v>
      </c>
      <c r="AQ30">
        <f t="shared" si="9"/>
        <v>-333.74750424957438</v>
      </c>
      <c r="AR30">
        <f t="shared" si="9"/>
        <v>-335.05436761126373</v>
      </c>
      <c r="AS30">
        <f t="shared" si="9"/>
        <v>-5.3277740875390691</v>
      </c>
      <c r="AT30">
        <f t="shared" si="9"/>
        <v>4.221723622848379</v>
      </c>
      <c r="AU30">
        <f t="shared" si="9"/>
        <v>-336.1604180759544</v>
      </c>
      <c r="AW30">
        <v>27</v>
      </c>
      <c r="AX30">
        <f>IF(Z30&gt;0, (R30*SUMPRODUCT(K30:$K$98, X30:$X$98)-K30*$AZ$3)/Z30, 0)</f>
        <v>1255.6422017974326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25</v>
      </c>
      <c r="R31">
        <f t="shared" si="0"/>
        <v>2000000</v>
      </c>
      <c r="S31">
        <f t="shared" si="1"/>
        <v>1358.0342367098363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892.002861664384</v>
      </c>
      <c r="AC31">
        <f t="shared" si="2"/>
        <v>951.96108067717705</v>
      </c>
      <c r="AE31">
        <f t="shared" si="3"/>
        <v>0</v>
      </c>
      <c r="AF31">
        <f t="shared" si="4"/>
        <v>0</v>
      </c>
      <c r="AG31">
        <f t="shared" si="4"/>
        <v>-17.52461489821367</v>
      </c>
      <c r="AH31">
        <f t="shared" si="5"/>
        <v>-4614.3584307522706</v>
      </c>
      <c r="AI31">
        <f t="shared" si="6"/>
        <v>-4631.8830456504838</v>
      </c>
      <c r="AJ31">
        <f t="shared" si="7"/>
        <v>-59.958219012793052</v>
      </c>
      <c r="AK31">
        <f t="shared" si="22"/>
        <v>62.440200316506889</v>
      </c>
      <c r="AL31">
        <f t="shared" si="8"/>
        <v>-4629.40106434677</v>
      </c>
      <c r="AN31">
        <f t="shared" si="9"/>
        <v>0</v>
      </c>
      <c r="AO31">
        <f t="shared" si="9"/>
        <v>0</v>
      </c>
      <c r="AP31">
        <f t="shared" si="9"/>
        <v>-1.1513842663142093</v>
      </c>
      <c r="AQ31">
        <f t="shared" si="9"/>
        <v>-303.16784289759465</v>
      </c>
      <c r="AR31">
        <f t="shared" si="9"/>
        <v>-304.31922716390886</v>
      </c>
      <c r="AS31">
        <f t="shared" si="9"/>
        <v>-3.9393133834049792</v>
      </c>
      <c r="AT31">
        <f t="shared" si="9"/>
        <v>4.102381972300102</v>
      </c>
      <c r="AU31">
        <f t="shared" si="9"/>
        <v>-304.15615857501376</v>
      </c>
      <c r="AW31">
        <v>28</v>
      </c>
      <c r="AX31">
        <f>IF(Z31&gt;0, (R31*SUMPRODUCT(K31:$K$98, X31:$X$98)-K31*$AZ$3)/Z31, 0)</f>
        <v>1358.0342367098363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25</v>
      </c>
      <c r="R32">
        <f t="shared" si="0"/>
        <v>2000000</v>
      </c>
      <c r="S32">
        <f t="shared" si="1"/>
        <v>1446.3305765519342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951.96108067717705</v>
      </c>
      <c r="AC32">
        <f t="shared" si="2"/>
        <v>1000.3162049781272</v>
      </c>
      <c r="AE32">
        <f t="shared" si="3"/>
        <v>0</v>
      </c>
      <c r="AF32">
        <f t="shared" si="4"/>
        <v>0</v>
      </c>
      <c r="AG32">
        <f t="shared" si="4"/>
        <v>-17.29058731792303</v>
      </c>
      <c r="AH32">
        <f t="shared" si="5"/>
        <v>-4702.5145046800926</v>
      </c>
      <c r="AI32">
        <f t="shared" si="6"/>
        <v>-4719.805091998016</v>
      </c>
      <c r="AJ32">
        <f t="shared" si="7"/>
        <v>-48.355124300950138</v>
      </c>
      <c r="AK32">
        <f t="shared" si="22"/>
        <v>66.637275647402404</v>
      </c>
      <c r="AL32">
        <f t="shared" si="8"/>
        <v>-4701.5229406515637</v>
      </c>
      <c r="AN32">
        <f t="shared" si="9"/>
        <v>0</v>
      </c>
      <c r="AO32">
        <f t="shared" si="9"/>
        <v>0</v>
      </c>
      <c r="AP32">
        <f t="shared" si="9"/>
        <v>-1.01429323782672</v>
      </c>
      <c r="AQ32">
        <f t="shared" si="9"/>
        <v>-275.85694893862239</v>
      </c>
      <c r="AR32">
        <f t="shared" si="9"/>
        <v>-276.87124217644913</v>
      </c>
      <c r="AS32">
        <f t="shared" si="9"/>
        <v>-2.8365881789269221</v>
      </c>
      <c r="AT32">
        <f t="shared" si="9"/>
        <v>3.9090481331593305</v>
      </c>
      <c r="AU32">
        <f t="shared" si="9"/>
        <v>-275.79878222221669</v>
      </c>
      <c r="AW32">
        <v>29</v>
      </c>
      <c r="AX32">
        <f>IF(Z32&gt;0, (R32*SUMPRODUCT(K32:$K$98, X32:$X$98)-K32*$AZ$3)/Z32, 0)</f>
        <v>1446.3305765519342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25</v>
      </c>
      <c r="R33">
        <f t="shared" si="0"/>
        <v>2000000</v>
      </c>
      <c r="S33">
        <f t="shared" si="1"/>
        <v>1521.7855262953142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1000.3162049781272</v>
      </c>
      <c r="AC33">
        <f t="shared" si="2"/>
        <v>1038.3190481810634</v>
      </c>
      <c r="AE33">
        <f t="shared" si="3"/>
        <v>0</v>
      </c>
      <c r="AF33">
        <f t="shared" si="4"/>
        <v>0</v>
      </c>
      <c r="AG33">
        <f t="shared" si="4"/>
        <v>-17.057578585150271</v>
      </c>
      <c r="AH33">
        <f t="shared" si="5"/>
        <v>-4808.228767482381</v>
      </c>
      <c r="AI33">
        <f t="shared" si="6"/>
        <v>-4825.2863460675317</v>
      </c>
      <c r="AJ33">
        <f t="shared" si="7"/>
        <v>-38.002843202936219</v>
      </c>
      <c r="AK33">
        <f t="shared" si="22"/>
        <v>70.02213434846891</v>
      </c>
      <c r="AL33">
        <f t="shared" si="8"/>
        <v>-4793.2670549219993</v>
      </c>
      <c r="AN33">
        <f t="shared" si="9"/>
        <v>0</v>
      </c>
      <c r="AO33">
        <f t="shared" si="9"/>
        <v>0</v>
      </c>
      <c r="AP33">
        <f t="shared" si="9"/>
        <v>-0.89341480045586719</v>
      </c>
      <c r="AQ33">
        <f t="shared" si="9"/>
        <v>-251.83778127724148</v>
      </c>
      <c r="AR33">
        <f t="shared" si="9"/>
        <v>-252.73119607769735</v>
      </c>
      <c r="AS33">
        <f t="shared" si="9"/>
        <v>-1.9904526546613455</v>
      </c>
      <c r="AT33">
        <f t="shared" si="9"/>
        <v>3.66750830864662</v>
      </c>
      <c r="AU33">
        <f t="shared" si="9"/>
        <v>-251.05414042371208</v>
      </c>
      <c r="AW33">
        <v>30</v>
      </c>
      <c r="AX33">
        <f>IF(Z33&gt;0, (R33*SUMPRODUCT(K33:$K$98, X33:$X$98)-K33*$AZ$3)/Z33, 0)</f>
        <v>1521.7855262953142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25</v>
      </c>
      <c r="R34">
        <f t="shared" si="0"/>
        <v>2000000</v>
      </c>
      <c r="S34">
        <f t="shared" si="1"/>
        <v>1584.9787966774516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1038.3190481810634</v>
      </c>
      <c r="AC34">
        <f t="shared" si="2"/>
        <v>1066.7132241730683</v>
      </c>
      <c r="AE34">
        <f t="shared" si="3"/>
        <v>0</v>
      </c>
      <c r="AF34">
        <f t="shared" si="4"/>
        <v>0</v>
      </c>
      <c r="AG34">
        <f t="shared" si="4"/>
        <v>-16.825354799843232</v>
      </c>
      <c r="AH34">
        <f t="shared" si="5"/>
        <v>-4931.8399564427691</v>
      </c>
      <c r="AI34">
        <f t="shared" si="6"/>
        <v>-4948.665311242612</v>
      </c>
      <c r="AJ34">
        <f t="shared" si="7"/>
        <v>-28.394175992004875</v>
      </c>
      <c r="AK34">
        <f t="shared" si="22"/>
        <v>72.682333372674449</v>
      </c>
      <c r="AL34">
        <f t="shared" si="8"/>
        <v>-4904.377153861943</v>
      </c>
      <c r="AN34">
        <f t="shared" si="9"/>
        <v>0</v>
      </c>
      <c r="AO34">
        <f t="shared" si="9"/>
        <v>0</v>
      </c>
      <c r="AP34">
        <f t="shared" si="9"/>
        <v>-0.78683192080357434</v>
      </c>
      <c r="AQ34">
        <f t="shared" si="9"/>
        <v>-230.63579652179678</v>
      </c>
      <c r="AR34">
        <f t="shared" si="9"/>
        <v>-231.42262844260034</v>
      </c>
      <c r="AS34">
        <f t="shared" si="9"/>
        <v>-1.3278438583436052</v>
      </c>
      <c r="AT34">
        <f t="shared" si="9"/>
        <v>3.3989642807793881</v>
      </c>
      <c r="AU34">
        <f t="shared" ref="AU34:AU97" si="23">AL34*$K34</f>
        <v>-229.3515080201646</v>
      </c>
      <c r="AW34">
        <v>31</v>
      </c>
      <c r="AX34">
        <f>IF(Z34&gt;0, (R34*SUMPRODUCT(K34:$K$98, X34:$X$98)-K34*$AZ$3)/Z34, 0)</f>
        <v>1584.9787966774516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25</v>
      </c>
      <c r="R35">
        <f t="shared" si="0"/>
        <v>2000000</v>
      </c>
      <c r="S35">
        <f t="shared" si="1"/>
        <v>1636.574202541573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1066.7132241730683</v>
      </c>
      <c r="AC35">
        <f t="shared" si="2"/>
        <v>1086.2845323559559</v>
      </c>
      <c r="AE35">
        <f t="shared" si="3"/>
        <v>0</v>
      </c>
      <c r="AF35">
        <f t="shared" ref="AF35:AG66" si="24">-$Z35*P35</f>
        <v>0</v>
      </c>
      <c r="AG35">
        <f t="shared" si="24"/>
        <v>-16.593878399601035</v>
      </c>
      <c r="AH35">
        <f t="shared" si="5"/>
        <v>-5057.8281795009698</v>
      </c>
      <c r="AI35">
        <f t="shared" ref="AI35:AI66" si="25">SUM(AE35:AH35)</f>
        <v>-5074.4220579005705</v>
      </c>
      <c r="AJ35">
        <f t="shared" si="7"/>
        <v>-19.571308182887606</v>
      </c>
      <c r="AK35">
        <f t="shared" si="22"/>
        <v>74.669925692114788</v>
      </c>
      <c r="AL35">
        <f t="shared" ref="AL35:AL98" si="26">SUM(AI35:AK35)</f>
        <v>-5019.323440391343</v>
      </c>
      <c r="AN35">
        <f t="shared" ref="AN35:AT66" si="27">AE35*$K35</f>
        <v>0</v>
      </c>
      <c r="AO35">
        <f t="shared" si="27"/>
        <v>0</v>
      </c>
      <c r="AP35">
        <f t="shared" si="27"/>
        <v>-0.6928633988311772</v>
      </c>
      <c r="AQ35">
        <f t="shared" si="27"/>
        <v>-211.18535032999898</v>
      </c>
      <c r="AR35">
        <f t="shared" si="27"/>
        <v>-211.87821372883016</v>
      </c>
      <c r="AS35">
        <f t="shared" si="27"/>
        <v>-0.81718346854307222</v>
      </c>
      <c r="AT35">
        <f t="shared" si="27"/>
        <v>3.1177797775566432</v>
      </c>
      <c r="AU35">
        <f t="shared" si="23"/>
        <v>-209.57761741981656</v>
      </c>
      <c r="AW35">
        <v>32</v>
      </c>
      <c r="AX35">
        <f>IF(Z35&gt;0, (R35*SUMPRODUCT(K35:$K$98, X35:$X$98)-K35*$AZ$3)/Z35, 0)</f>
        <v>1636.574202541573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25</v>
      </c>
      <c r="R36">
        <f t="shared" si="0"/>
        <v>2000000</v>
      </c>
      <c r="S36">
        <f t="shared" si="1"/>
        <v>1678.3240239116442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1086.2845323559559</v>
      </c>
      <c r="AC36">
        <f t="shared" si="2"/>
        <v>1098.4983826551397</v>
      </c>
      <c r="AE36">
        <f t="shared" si="3"/>
        <v>0</v>
      </c>
      <c r="AF36">
        <f t="shared" si="24"/>
        <v>0</v>
      </c>
      <c r="AG36">
        <f t="shared" si="24"/>
        <v>-16.363025956318111</v>
      </c>
      <c r="AH36">
        <f t="shared" si="5"/>
        <v>-5193.0927429530311</v>
      </c>
      <c r="AI36">
        <f t="shared" si="25"/>
        <v>-5209.455768909349</v>
      </c>
      <c r="AJ36">
        <f t="shared" si="7"/>
        <v>-12.213850299183832</v>
      </c>
      <c r="AK36">
        <f t="shared" si="22"/>
        <v>76.039917264916923</v>
      </c>
      <c r="AL36">
        <f t="shared" si="26"/>
        <v>-5145.6297019436161</v>
      </c>
      <c r="AN36">
        <f t="shared" si="27"/>
        <v>0</v>
      </c>
      <c r="AO36">
        <f t="shared" si="27"/>
        <v>0</v>
      </c>
      <c r="AP36">
        <f t="shared" si="27"/>
        <v>-0.61002174084064653</v>
      </c>
      <c r="AQ36">
        <f t="shared" si="27"/>
        <v>-193.60107866723411</v>
      </c>
      <c r="AR36">
        <f t="shared" si="27"/>
        <v>-194.21110040807474</v>
      </c>
      <c r="AS36">
        <f t="shared" si="27"/>
        <v>-0.45533841000834535</v>
      </c>
      <c r="AT36">
        <f t="shared" si="27"/>
        <v>2.8348059110309447</v>
      </c>
      <c r="AU36">
        <f t="shared" si="23"/>
        <v>-191.83163290705215</v>
      </c>
      <c r="AW36">
        <v>33</v>
      </c>
      <c r="AX36">
        <f>IF(Z36&gt;0, (R36*SUMPRODUCT(K36:$K$98, X36:$X$98)-K36*$AZ$3)/Z36, 0)</f>
        <v>1678.3240239116442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25</v>
      </c>
      <c r="R37">
        <f t="shared" si="0"/>
        <v>2000000</v>
      </c>
      <c r="S37">
        <f t="shared" si="1"/>
        <v>1711.378268602054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1098.4983826551397</v>
      </c>
      <c r="AC37">
        <f t="shared" si="2"/>
        <v>1104.3608759782478</v>
      </c>
      <c r="AE37">
        <f t="shared" si="3"/>
        <v>0</v>
      </c>
      <c r="AF37">
        <f t="shared" si="24"/>
        <v>0</v>
      </c>
      <c r="AG37">
        <f t="shared" si="24"/>
        <v>-16.132623865797203</v>
      </c>
      <c r="AH37">
        <f t="shared" si="5"/>
        <v>-5341.7464766181902</v>
      </c>
      <c r="AI37">
        <f t="shared" si="25"/>
        <v>-5357.8791004839877</v>
      </c>
      <c r="AJ37">
        <f t="shared" si="7"/>
        <v>-5.8624933231080831</v>
      </c>
      <c r="AK37">
        <f t="shared" si="22"/>
        <v>76.894886785859782</v>
      </c>
      <c r="AL37">
        <f t="shared" si="26"/>
        <v>-5286.8467070212355</v>
      </c>
      <c r="AN37">
        <f t="shared" si="27"/>
        <v>0</v>
      </c>
      <c r="AO37">
        <f t="shared" si="27"/>
        <v>0</v>
      </c>
      <c r="AP37">
        <f t="shared" si="27"/>
        <v>-0.53699306820126214</v>
      </c>
      <c r="AQ37">
        <f t="shared" si="27"/>
        <v>-177.80621763047196</v>
      </c>
      <c r="AR37">
        <f t="shared" si="27"/>
        <v>-178.34321069867323</v>
      </c>
      <c r="AS37">
        <f t="shared" si="27"/>
        <v>-0.19513987948107761</v>
      </c>
      <c r="AT37">
        <f t="shared" si="27"/>
        <v>2.5595353569031505</v>
      </c>
      <c r="AU37">
        <f t="shared" si="23"/>
        <v>-175.97881522125112</v>
      </c>
      <c r="AW37">
        <v>34</v>
      </c>
      <c r="AX37">
        <f>IF(Z37&gt;0, (R37*SUMPRODUCT(K37:$K$98, X37:$X$98)-K37*$AZ$3)/Z37, 0)</f>
        <v>1711.378268602054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25</v>
      </c>
      <c r="R38">
        <f t="shared" si="0"/>
        <v>2000000</v>
      </c>
      <c r="S38">
        <f t="shared" si="1"/>
        <v>1736.6273202282741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1104.3608759782478</v>
      </c>
      <c r="AC38">
        <f t="shared" si="2"/>
        <v>1104.6471333391519</v>
      </c>
      <c r="AE38">
        <f t="shared" si="3"/>
        <v>0</v>
      </c>
      <c r="AF38">
        <f t="shared" si="24"/>
        <v>0</v>
      </c>
      <c r="AG38">
        <f t="shared" si="24"/>
        <v>-15.902190419213685</v>
      </c>
      <c r="AH38">
        <f t="shared" si="5"/>
        <v>-5528.576634043874</v>
      </c>
      <c r="AI38">
        <f t="shared" si="25"/>
        <v>-5544.4788244630881</v>
      </c>
      <c r="AJ38">
        <f t="shared" si="7"/>
        <v>-0.28625736090407372</v>
      </c>
      <c r="AK38">
        <f t="shared" si="22"/>
        <v>77.305261318477349</v>
      </c>
      <c r="AL38">
        <f t="shared" si="26"/>
        <v>-5467.4598205055154</v>
      </c>
      <c r="AN38">
        <f t="shared" si="27"/>
        <v>0</v>
      </c>
      <c r="AO38">
        <f t="shared" si="27"/>
        <v>0</v>
      </c>
      <c r="AP38">
        <f t="shared" si="27"/>
        <v>-0.47260966434995288</v>
      </c>
      <c r="AQ38">
        <f t="shared" si="27"/>
        <v>-164.30810337873351</v>
      </c>
      <c r="AR38">
        <f t="shared" si="27"/>
        <v>-164.78071304308347</v>
      </c>
      <c r="AS38">
        <f t="shared" si="27"/>
        <v>-8.5075069338320253E-3</v>
      </c>
      <c r="AT38">
        <f t="shared" si="27"/>
        <v>2.2974956682739518</v>
      </c>
      <c r="AU38">
        <f t="shared" si="23"/>
        <v>-162.49172488174338</v>
      </c>
      <c r="AW38">
        <v>35</v>
      </c>
      <c r="AX38">
        <f>IF(Z38&gt;0, (R38*SUMPRODUCT(K38:$K$98, X38:$X$98)-K38*$AZ$3)/Z38, 0)</f>
        <v>1736.6273202282741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25</v>
      </c>
      <c r="R39">
        <f t="shared" si="0"/>
        <v>2000000</v>
      </c>
      <c r="S39">
        <f t="shared" si="1"/>
        <v>1753.7294549709325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1104.6471333391519</v>
      </c>
      <c r="AC39">
        <f t="shared" si="2"/>
        <v>1099.3501683455761</v>
      </c>
      <c r="AE39">
        <f t="shared" si="3"/>
        <v>0</v>
      </c>
      <c r="AF39">
        <f t="shared" si="24"/>
        <v>0</v>
      </c>
      <c r="AG39">
        <f t="shared" si="24"/>
        <v>-15.671604380445864</v>
      </c>
      <c r="AH39">
        <f t="shared" si="5"/>
        <v>-5725.1307660547482</v>
      </c>
      <c r="AI39">
        <f t="shared" si="25"/>
        <v>-5740.8023704351945</v>
      </c>
      <c r="AJ39">
        <f t="shared" si="7"/>
        <v>5.2969649935757843</v>
      </c>
      <c r="AK39">
        <f t="shared" si="22"/>
        <v>77.325299333740645</v>
      </c>
      <c r="AL39">
        <f t="shared" si="26"/>
        <v>-5658.1801061078777</v>
      </c>
      <c r="AN39">
        <f t="shared" si="27"/>
        <v>0</v>
      </c>
      <c r="AO39">
        <f t="shared" si="27"/>
        <v>0</v>
      </c>
      <c r="AP39">
        <f t="shared" si="27"/>
        <v>-0.41585419382578465</v>
      </c>
      <c r="AQ39">
        <f t="shared" si="27"/>
        <v>-151.91933011246414</v>
      </c>
      <c r="AR39">
        <f t="shared" si="27"/>
        <v>-152.33518430628993</v>
      </c>
      <c r="AS39">
        <f t="shared" si="27"/>
        <v>0.14055772808273193</v>
      </c>
      <c r="AT39">
        <f t="shared" si="27"/>
        <v>2.0518671372851069</v>
      </c>
      <c r="AU39">
        <f t="shared" si="23"/>
        <v>-150.14275944092208</v>
      </c>
      <c r="AW39">
        <v>36</v>
      </c>
      <c r="AX39">
        <f>IF(Z39&gt;0, (R39*SUMPRODUCT(K39:$K$98, X39:$X$98)-K39*$AZ$3)/Z39, 0)</f>
        <v>1753.7294549709325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25</v>
      </c>
      <c r="R40">
        <f t="shared" si="0"/>
        <v>2000000</v>
      </c>
      <c r="S40">
        <f t="shared" si="1"/>
        <v>1763.8192870183436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1099.3501683455761</v>
      </c>
      <c r="AC40">
        <f t="shared" si="2"/>
        <v>1089.4050689341452</v>
      </c>
      <c r="AE40">
        <f t="shared" si="3"/>
        <v>0</v>
      </c>
      <c r="AF40">
        <f t="shared" si="24"/>
        <v>0</v>
      </c>
      <c r="AG40">
        <f t="shared" si="24"/>
        <v>-15.440996095123428</v>
      </c>
      <c r="AH40">
        <f t="shared" si="5"/>
        <v>-5911.3793214381976</v>
      </c>
      <c r="AI40">
        <f t="shared" si="25"/>
        <v>-5926.820317533321</v>
      </c>
      <c r="AJ40">
        <f t="shared" si="7"/>
        <v>9.9450994114308742</v>
      </c>
      <c r="AK40">
        <f t="shared" si="22"/>
        <v>76.954511784190331</v>
      </c>
      <c r="AL40">
        <f t="shared" si="26"/>
        <v>-5839.9207063376998</v>
      </c>
      <c r="AN40">
        <f t="shared" si="27"/>
        <v>0</v>
      </c>
      <c r="AO40">
        <f t="shared" si="27"/>
        <v>0</v>
      </c>
      <c r="AP40">
        <f t="shared" si="27"/>
        <v>-0.36583471672274143</v>
      </c>
      <c r="AQ40">
        <f t="shared" si="27"/>
        <v>-140.05493986116625</v>
      </c>
      <c r="AR40">
        <f t="shared" si="27"/>
        <v>-140.42077457788901</v>
      </c>
      <c r="AS40">
        <f t="shared" si="27"/>
        <v>0.2356235701082362</v>
      </c>
      <c r="AT40">
        <f t="shared" si="27"/>
        <v>1.8232393717136743</v>
      </c>
      <c r="AU40">
        <f t="shared" si="23"/>
        <v>-138.36191163606708</v>
      </c>
      <c r="AW40">
        <v>37</v>
      </c>
      <c r="AX40">
        <f>IF(Z40&gt;0, (R40*SUMPRODUCT(K40:$K$98, X40:$X$98)-K40*$AZ$3)/Z40, 0)</f>
        <v>1763.8192870183436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25</v>
      </c>
      <c r="R41">
        <f t="shared" si="0"/>
        <v>2000000</v>
      </c>
      <c r="S41">
        <f t="shared" si="1"/>
        <v>1768.7452106027863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1089.4050689341452</v>
      </c>
      <c r="AC41">
        <f t="shared" si="2"/>
        <v>1076.1128350560448</v>
      </c>
      <c r="AE41">
        <f t="shared" si="3"/>
        <v>0</v>
      </c>
      <c r="AF41">
        <f t="shared" si="24"/>
        <v>0</v>
      </c>
      <c r="AG41">
        <f t="shared" si="24"/>
        <v>-15.210116592899588</v>
      </c>
      <c r="AH41">
        <f t="shared" si="5"/>
        <v>-6117.5633018081999</v>
      </c>
      <c r="AI41">
        <f t="shared" si="25"/>
        <v>-6132.7734184010997</v>
      </c>
      <c r="AJ41">
        <f t="shared" si="7"/>
        <v>13.292233878100433</v>
      </c>
      <c r="AK41">
        <f t="shared" si="22"/>
        <v>76.258354825390171</v>
      </c>
      <c r="AL41">
        <f t="shared" si="26"/>
        <v>-6043.2228296976091</v>
      </c>
      <c r="AN41">
        <f t="shared" si="27"/>
        <v>0</v>
      </c>
      <c r="AO41">
        <f t="shared" si="27"/>
        <v>0</v>
      </c>
      <c r="AP41">
        <f t="shared" si="27"/>
        <v>-0.32175412528002056</v>
      </c>
      <c r="AQ41">
        <f t="shared" si="27"/>
        <v>-129.41066013506568</v>
      </c>
      <c r="AR41">
        <f t="shared" si="27"/>
        <v>-129.73241426034571</v>
      </c>
      <c r="AS41">
        <f t="shared" si="27"/>
        <v>0.28118332021611048</v>
      </c>
      <c r="AT41">
        <f t="shared" si="27"/>
        <v>1.6131658230411587</v>
      </c>
      <c r="AU41">
        <f t="shared" si="23"/>
        <v>-127.83806511708845</v>
      </c>
      <c r="AW41">
        <v>38</v>
      </c>
      <c r="AX41">
        <f>IF(Z41&gt;0, (R41*SUMPRODUCT(K41:$K$98, X41:$X$98)-K41*$AZ$3)/Z41, 0)</f>
        <v>1768.7452106027863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25</v>
      </c>
      <c r="R42">
        <f t="shared" si="0"/>
        <v>2000000</v>
      </c>
      <c r="S42">
        <f t="shared" si="1"/>
        <v>1768.9650180970852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1076.1128350560448</v>
      </c>
      <c r="AC42">
        <f t="shared" si="2"/>
        <v>1059.8831624058594</v>
      </c>
      <c r="AE42">
        <f t="shared" si="3"/>
        <v>0</v>
      </c>
      <c r="AF42">
        <f t="shared" si="24"/>
        <v>0</v>
      </c>
      <c r="AG42">
        <f t="shared" si="24"/>
        <v>-14.978859835594701</v>
      </c>
      <c r="AH42">
        <f t="shared" si="5"/>
        <v>-6332.4473100711248</v>
      </c>
      <c r="AI42">
        <f t="shared" si="25"/>
        <v>-6347.4261699067192</v>
      </c>
      <c r="AJ42">
        <f t="shared" si="7"/>
        <v>16.229672650185421</v>
      </c>
      <c r="AK42">
        <f t="shared" si="22"/>
        <v>75.32789845392314</v>
      </c>
      <c r="AL42">
        <f t="shared" si="26"/>
        <v>-6255.8685988026109</v>
      </c>
      <c r="AN42">
        <f t="shared" si="27"/>
        <v>0</v>
      </c>
      <c r="AO42">
        <f t="shared" si="27"/>
        <v>0</v>
      </c>
      <c r="AP42">
        <f t="shared" si="27"/>
        <v>-0.2829126162427959</v>
      </c>
      <c r="AQ42">
        <f t="shared" si="27"/>
        <v>-119.60384537777796</v>
      </c>
      <c r="AR42">
        <f t="shared" si="27"/>
        <v>-119.88675799402075</v>
      </c>
      <c r="AS42">
        <f t="shared" si="27"/>
        <v>0.30653729326694179</v>
      </c>
      <c r="AT42">
        <f t="shared" si="27"/>
        <v>1.4227526702018134</v>
      </c>
      <c r="AU42">
        <f t="shared" si="23"/>
        <v>-118.157468030552</v>
      </c>
      <c r="AW42">
        <v>39</v>
      </c>
      <c r="AX42">
        <f>IF(Z42&gt;0, (R42*SUMPRODUCT(K42:$K$98, X42:$X$98)-K42*$AZ$3)/Z42, 0)</f>
        <v>1768.9650180970852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25</v>
      </c>
      <c r="R43">
        <f t="shared" si="0"/>
        <v>2000000</v>
      </c>
      <c r="S43">
        <f t="shared" si="1"/>
        <v>1765.3416717967914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1059.8831624058594</v>
      </c>
      <c r="AC43">
        <f t="shared" si="2"/>
        <v>1041.3337701395808</v>
      </c>
      <c r="AE43">
        <f t="shared" si="3"/>
        <v>0</v>
      </c>
      <c r="AF43">
        <f t="shared" si="24"/>
        <v>0</v>
      </c>
      <c r="AG43">
        <f t="shared" si="24"/>
        <v>-14.746915381537665</v>
      </c>
      <c r="AH43">
        <f t="shared" si="5"/>
        <v>-6572.4684560873557</v>
      </c>
      <c r="AI43">
        <f t="shared" si="25"/>
        <v>-6587.215371468893</v>
      </c>
      <c r="AJ43">
        <f t="shared" si="7"/>
        <v>18.549392266278574</v>
      </c>
      <c r="AK43">
        <f t="shared" si="22"/>
        <v>74.19182136841016</v>
      </c>
      <c r="AL43">
        <f t="shared" si="26"/>
        <v>-6494.4741578342046</v>
      </c>
      <c r="AN43">
        <f t="shared" si="27"/>
        <v>0</v>
      </c>
      <c r="AO43">
        <f t="shared" si="27"/>
        <v>0</v>
      </c>
      <c r="AP43">
        <f t="shared" si="27"/>
        <v>-0.24868908450059238</v>
      </c>
      <c r="AQ43">
        <f t="shared" si="27"/>
        <v>-110.83681712174824</v>
      </c>
      <c r="AR43">
        <f t="shared" si="27"/>
        <v>-111.08550620624882</v>
      </c>
      <c r="AS43">
        <f t="shared" si="27"/>
        <v>0.31281330782696776</v>
      </c>
      <c r="AT43">
        <f t="shared" si="27"/>
        <v>1.2511563032795778</v>
      </c>
      <c r="AU43">
        <f t="shared" si="23"/>
        <v>-109.52153659514229</v>
      </c>
      <c r="AW43">
        <v>40</v>
      </c>
      <c r="AX43">
        <f>IF(Z43&gt;0, (R43*SUMPRODUCT(K43:$K$98, X43:$X$98)-K43*$AZ$3)/Z43, 0)</f>
        <v>1765.3416717967914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25</v>
      </c>
      <c r="R44">
        <f t="shared" si="0"/>
        <v>2000000</v>
      </c>
      <c r="S44">
        <f t="shared" si="1"/>
        <v>1758.1960872084815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1041.3337701395808</v>
      </c>
      <c r="AC44">
        <f t="shared" si="2"/>
        <v>1020.7241432959578</v>
      </c>
      <c r="AE44">
        <f t="shared" si="3"/>
        <v>0</v>
      </c>
      <c r="AF44">
        <f t="shared" si="24"/>
        <v>0</v>
      </c>
      <c r="AG44">
        <f t="shared" si="24"/>
        <v>-14.513798414211285</v>
      </c>
      <c r="AH44">
        <f t="shared" si="5"/>
        <v>-6851.8250808801604</v>
      </c>
      <c r="AI44">
        <f t="shared" si="25"/>
        <v>-6866.3388792943715</v>
      </c>
      <c r="AJ44">
        <f t="shared" si="7"/>
        <v>20.609626843623005</v>
      </c>
      <c r="AK44">
        <f t="shared" si="22"/>
        <v>72.893363909770656</v>
      </c>
      <c r="AL44">
        <f t="shared" si="26"/>
        <v>-6772.835888540978</v>
      </c>
      <c r="AN44">
        <f t="shared" si="27"/>
        <v>0</v>
      </c>
      <c r="AO44">
        <f t="shared" si="27"/>
        <v>0</v>
      </c>
      <c r="AP44">
        <f t="shared" si="27"/>
        <v>-0.21853379084904107</v>
      </c>
      <c r="AQ44">
        <f t="shared" si="27"/>
        <v>-103.16770747574482</v>
      </c>
      <c r="AR44">
        <f t="shared" si="27"/>
        <v>-103.38624126659386</v>
      </c>
      <c r="AS44">
        <f t="shared" si="27"/>
        <v>0.31031848132264728</v>
      </c>
      <c r="AT44">
        <f t="shared" si="27"/>
        <v>1.0975530104747231</v>
      </c>
      <c r="AU44">
        <f t="shared" si="23"/>
        <v>-101.97836977479649</v>
      </c>
      <c r="AW44">
        <v>41</v>
      </c>
      <c r="AX44">
        <f>IF(Z44&gt;0, (R44*SUMPRODUCT(K44:$K$98, X44:$X$98)-K44*$AZ$3)/Z44, 0)</f>
        <v>1758.1960872084815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25</v>
      </c>
      <c r="R45">
        <f t="shared" si="0"/>
        <v>2000000</v>
      </c>
      <c r="S45">
        <f t="shared" si="1"/>
        <v>1747.4838205179165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1020.7241432959578</v>
      </c>
      <c r="AC45">
        <f t="shared" si="2"/>
        <v>998.1164271399673</v>
      </c>
      <c r="AE45">
        <f t="shared" si="3"/>
        <v>0</v>
      </c>
      <c r="AF45">
        <f t="shared" si="24"/>
        <v>0</v>
      </c>
      <c r="AG45">
        <f t="shared" si="24"/>
        <v>-14.279337173550299</v>
      </c>
      <c r="AH45">
        <f t="shared" si="5"/>
        <v>-7145.8605215098141</v>
      </c>
      <c r="AI45">
        <f t="shared" si="25"/>
        <v>-7160.1398586833648</v>
      </c>
      <c r="AJ45">
        <f t="shared" si="7"/>
        <v>22.607716155990488</v>
      </c>
      <c r="AK45">
        <f t="shared" si="22"/>
        <v>71.450690030717055</v>
      </c>
      <c r="AL45">
        <f t="shared" si="26"/>
        <v>-7066.0814524966572</v>
      </c>
      <c r="AN45">
        <f t="shared" si="27"/>
        <v>0</v>
      </c>
      <c r="AO45">
        <f t="shared" si="27"/>
        <v>0</v>
      </c>
      <c r="AP45">
        <f t="shared" si="27"/>
        <v>-0.19196742461717017</v>
      </c>
      <c r="AQ45">
        <f t="shared" si="27"/>
        <v>-96.066954951430787</v>
      </c>
      <c r="AR45">
        <f t="shared" si="27"/>
        <v>-96.258922376047963</v>
      </c>
      <c r="AS45">
        <f t="shared" si="27"/>
        <v>0.30393182780083028</v>
      </c>
      <c r="AT45">
        <f t="shared" si="27"/>
        <v>0.96056313998405163</v>
      </c>
      <c r="AU45">
        <f t="shared" si="23"/>
        <v>-94.994427408263078</v>
      </c>
      <c r="AW45">
        <v>42</v>
      </c>
      <c r="AX45">
        <f>IF(Z45&gt;0, (R45*SUMPRODUCT(K45:$K$98, X45:$X$98)-K45*$AZ$3)/Z45, 0)</f>
        <v>1747.4838205179165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25</v>
      </c>
      <c r="R46">
        <f t="shared" si="0"/>
        <v>2000000</v>
      </c>
      <c r="S46">
        <f t="shared" si="1"/>
        <v>1733.8691409717105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998.1164271399673</v>
      </c>
      <c r="AC46">
        <f t="shared" si="2"/>
        <v>973.97803586688872</v>
      </c>
      <c r="AE46">
        <f t="shared" si="3"/>
        <v>0</v>
      </c>
      <c r="AF46">
        <f t="shared" si="24"/>
        <v>0</v>
      </c>
      <c r="AG46">
        <f t="shared" si="24"/>
        <v>-14.043419033933599</v>
      </c>
      <c r="AH46">
        <f t="shared" si="5"/>
        <v>-7449.9814304958754</v>
      </c>
      <c r="AI46">
        <f t="shared" si="25"/>
        <v>-7464.0248495298092</v>
      </c>
      <c r="AJ46">
        <f t="shared" si="7"/>
        <v>24.138391273078582</v>
      </c>
      <c r="AK46">
        <f t="shared" si="22"/>
        <v>69.868149899797714</v>
      </c>
      <c r="AL46">
        <f t="shared" si="26"/>
        <v>-7370.0183083569327</v>
      </c>
      <c r="AN46">
        <f t="shared" si="27"/>
        <v>0</v>
      </c>
      <c r="AO46">
        <f t="shared" si="27"/>
        <v>0</v>
      </c>
      <c r="AP46">
        <f t="shared" si="27"/>
        <v>-0.16856768480007234</v>
      </c>
      <c r="AQ46">
        <f t="shared" si="27"/>
        <v>-89.424528208388907</v>
      </c>
      <c r="AR46">
        <f t="shared" si="27"/>
        <v>-89.593095893188973</v>
      </c>
      <c r="AS46">
        <f t="shared" si="27"/>
        <v>0.28974089015425492</v>
      </c>
      <c r="AT46">
        <f t="shared" si="27"/>
        <v>0.83864992146249406</v>
      </c>
      <c r="AU46">
        <f t="shared" si="23"/>
        <v>-88.464705081572234</v>
      </c>
      <c r="AW46">
        <v>43</v>
      </c>
      <c r="AX46">
        <f>IF(Z46&gt;0, (R46*SUMPRODUCT(K46:$K$98, X46:$X$98)-K46*$AZ$3)/Z46, 0)</f>
        <v>1733.8691409717105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25</v>
      </c>
      <c r="R47">
        <f t="shared" si="0"/>
        <v>2000000</v>
      </c>
      <c r="S47">
        <f t="shared" si="1"/>
        <v>1718.1011450564947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973.97803586688872</v>
      </c>
      <c r="AC47">
        <f t="shared" si="2"/>
        <v>948.77543951417158</v>
      </c>
      <c r="AE47">
        <f t="shared" si="3"/>
        <v>0</v>
      </c>
      <c r="AF47">
        <f t="shared" si="24"/>
        <v>0</v>
      </c>
      <c r="AG47">
        <f t="shared" si="24"/>
        <v>-13.805581851861431</v>
      </c>
      <c r="AH47">
        <f t="shared" si="5"/>
        <v>-7792.2393386265776</v>
      </c>
      <c r="AI47">
        <f t="shared" si="25"/>
        <v>-7806.0449204784391</v>
      </c>
      <c r="AJ47">
        <f t="shared" si="7"/>
        <v>25.202596352717137</v>
      </c>
      <c r="AK47">
        <f t="shared" si="22"/>
        <v>68.178462510682223</v>
      </c>
      <c r="AL47">
        <f t="shared" si="26"/>
        <v>-7712.6638616150403</v>
      </c>
      <c r="AN47">
        <f t="shared" si="27"/>
        <v>0</v>
      </c>
      <c r="AO47">
        <f t="shared" si="27"/>
        <v>0</v>
      </c>
      <c r="AP47">
        <f t="shared" si="27"/>
        <v>-0.14795790040153731</v>
      </c>
      <c r="AQ47">
        <f t="shared" si="27"/>
        <v>-83.511393024988749</v>
      </c>
      <c r="AR47">
        <f t="shared" si="27"/>
        <v>-83.659350925390299</v>
      </c>
      <c r="AS47">
        <f t="shared" si="27"/>
        <v>0.27010257742325378</v>
      </c>
      <c r="AT47">
        <f t="shared" si="27"/>
        <v>0.73068576709972888</v>
      </c>
      <c r="AU47">
        <f t="shared" si="23"/>
        <v>-82.658562580867311</v>
      </c>
      <c r="AW47">
        <v>44</v>
      </c>
      <c r="AX47">
        <f>IF(Z47&gt;0, (R47*SUMPRODUCT(K47:$K$98, X47:$X$98)-K47*$AZ$3)/Z47, 0)</f>
        <v>1718.1011450564947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25</v>
      </c>
      <c r="R48">
        <f t="shared" si="0"/>
        <v>2000000</v>
      </c>
      <c r="S48">
        <f t="shared" si="1"/>
        <v>1700.2994701211217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948.77543951417158</v>
      </c>
      <c r="AC48">
        <f t="shared" si="2"/>
        <v>922.60505707460413</v>
      </c>
      <c r="AE48">
        <f t="shared" si="3"/>
        <v>0</v>
      </c>
      <c r="AF48">
        <f t="shared" si="24"/>
        <v>0</v>
      </c>
      <c r="AG48">
        <f t="shared" si="24"/>
        <v>-13.565331773715162</v>
      </c>
      <c r="AH48">
        <f t="shared" si="5"/>
        <v>-8175.5407702123994</v>
      </c>
      <c r="AI48">
        <f t="shared" si="25"/>
        <v>-8189.1061019861145</v>
      </c>
      <c r="AJ48">
        <f t="shared" si="7"/>
        <v>26.170382439567447</v>
      </c>
      <c r="AK48">
        <f t="shared" si="22"/>
        <v>66.414280765992018</v>
      </c>
      <c r="AL48">
        <f t="shared" si="26"/>
        <v>-8096.5214387805554</v>
      </c>
      <c r="AN48">
        <f t="shared" si="27"/>
        <v>0</v>
      </c>
      <c r="AO48">
        <f t="shared" si="27"/>
        <v>0</v>
      </c>
      <c r="AP48">
        <f t="shared" si="27"/>
        <v>-0.12980632121343061</v>
      </c>
      <c r="AQ48">
        <f t="shared" si="27"/>
        <v>-78.231545605688183</v>
      </c>
      <c r="AR48">
        <f t="shared" si="27"/>
        <v>-78.361351926901605</v>
      </c>
      <c r="AS48">
        <f t="shared" si="27"/>
        <v>0.25042373646998911</v>
      </c>
      <c r="AT48">
        <f t="shared" si="27"/>
        <v>0.63551659525009019</v>
      </c>
      <c r="AU48">
        <f t="shared" si="23"/>
        <v>-77.475411595181541</v>
      </c>
      <c r="AW48">
        <v>45</v>
      </c>
      <c r="AX48">
        <f>IF(Z48&gt;0, (R48*SUMPRODUCT(K48:$K$98, X48:$X$98)-K48*$AZ$3)/Z48, 0)</f>
        <v>1700.2994701211217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25</v>
      </c>
      <c r="R49">
        <f t="shared" si="0"/>
        <v>2000000</v>
      </c>
      <c r="S49">
        <f t="shared" si="1"/>
        <v>1680.6218746156267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922.60505707460413</v>
      </c>
      <c r="AC49">
        <f t="shared" si="2"/>
        <v>895.57084234875629</v>
      </c>
      <c r="AE49">
        <f t="shared" si="3"/>
        <v>0</v>
      </c>
      <c r="AF49">
        <f t="shared" si="24"/>
        <v>0</v>
      </c>
      <c r="AG49">
        <f t="shared" si="24"/>
        <v>-13.322015735300086</v>
      </c>
      <c r="AH49">
        <f t="shared" si="5"/>
        <v>-8613.017654233754</v>
      </c>
      <c r="AI49">
        <f t="shared" si="25"/>
        <v>-8626.3396699690547</v>
      </c>
      <c r="AJ49">
        <f t="shared" si="7"/>
        <v>27.034214725847846</v>
      </c>
      <c r="AK49">
        <f t="shared" si="22"/>
        <v>64.582353995222292</v>
      </c>
      <c r="AL49">
        <f t="shared" si="26"/>
        <v>-8534.7231012479861</v>
      </c>
      <c r="AN49">
        <f t="shared" si="27"/>
        <v>0</v>
      </c>
      <c r="AO49">
        <f t="shared" si="27"/>
        <v>0</v>
      </c>
      <c r="AP49">
        <f t="shared" si="27"/>
        <v>-0.1138196751016993</v>
      </c>
      <c r="AQ49">
        <f t="shared" si="27"/>
        <v>-73.587277670934498</v>
      </c>
      <c r="AR49">
        <f t="shared" si="27"/>
        <v>-73.701097346036207</v>
      </c>
      <c r="AS49">
        <f t="shared" si="27"/>
        <v>0.23097296969648601</v>
      </c>
      <c r="AT49">
        <f t="shared" si="27"/>
        <v>0.55177404794392049</v>
      </c>
      <c r="AU49">
        <f t="shared" si="23"/>
        <v>-72.918350328395803</v>
      </c>
      <c r="AW49">
        <v>46</v>
      </c>
      <c r="AX49">
        <f>IF(Z49&gt;0, (R49*SUMPRODUCT(K49:$K$98, X49:$X$98)-K49*$AZ$3)/Z49, 0)</f>
        <v>1680.6218746156267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25</v>
      </c>
      <c r="R50">
        <f t="shared" si="0"/>
        <v>2000000</v>
      </c>
      <c r="S50">
        <f t="shared" si="1"/>
        <v>1659.0921934502664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895.57084234875629</v>
      </c>
      <c r="AC50">
        <f t="shared" si="2"/>
        <v>867.69546724910742</v>
      </c>
      <c r="AE50">
        <f t="shared" si="3"/>
        <v>0</v>
      </c>
      <c r="AF50">
        <f t="shared" si="24"/>
        <v>0</v>
      </c>
      <c r="AG50">
        <f t="shared" si="24"/>
        <v>-13.074853083429897</v>
      </c>
      <c r="AH50">
        <f t="shared" si="5"/>
        <v>-9115.3995613750121</v>
      </c>
      <c r="AI50">
        <f t="shared" si="25"/>
        <v>-9128.474414458442</v>
      </c>
      <c r="AJ50">
        <f t="shared" si="7"/>
        <v>27.875375099648863</v>
      </c>
      <c r="AK50">
        <f t="shared" si="22"/>
        <v>62.689958964412945</v>
      </c>
      <c r="AL50">
        <f t="shared" si="26"/>
        <v>-9037.90908039438</v>
      </c>
      <c r="AN50">
        <f t="shared" si="27"/>
        <v>0</v>
      </c>
      <c r="AO50">
        <f t="shared" si="27"/>
        <v>0</v>
      </c>
      <c r="AP50">
        <f t="shared" si="27"/>
        <v>-9.9739272055339487E-2</v>
      </c>
      <c r="AQ50">
        <f t="shared" si="27"/>
        <v>-69.535260621575247</v>
      </c>
      <c r="AR50">
        <f t="shared" si="27"/>
        <v>-69.634999893630578</v>
      </c>
      <c r="AS50">
        <f t="shared" si="27"/>
        <v>0.21264251330150871</v>
      </c>
      <c r="AT50">
        <f t="shared" si="27"/>
        <v>0.47821958934389858</v>
      </c>
      <c r="AU50">
        <f t="shared" si="23"/>
        <v>-68.944137790985181</v>
      </c>
      <c r="AW50">
        <v>47</v>
      </c>
      <c r="AX50">
        <f>IF(Z50&gt;0, (R50*SUMPRODUCT(K50:$K$98, X50:$X$98)-K50*$AZ$3)/Z50, 0)</f>
        <v>1659.0921934502664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25</v>
      </c>
      <c r="R51">
        <f t="shared" si="0"/>
        <v>2000000</v>
      </c>
      <c r="S51">
        <f t="shared" si="1"/>
        <v>1635.6839912274802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867.69546724910742</v>
      </c>
      <c r="AC51">
        <f t="shared" si="2"/>
        <v>838.9744053518948</v>
      </c>
      <c r="AE51">
        <f t="shared" si="3"/>
        <v>0</v>
      </c>
      <c r="AF51">
        <f t="shared" si="24"/>
        <v>0</v>
      </c>
      <c r="AG51">
        <f t="shared" si="24"/>
        <v>-12.822990410303767</v>
      </c>
      <c r="AH51">
        <f t="shared" si="5"/>
        <v>-9689.1313833464374</v>
      </c>
      <c r="AI51">
        <f t="shared" si="25"/>
        <v>-9701.9543737567419</v>
      </c>
      <c r="AJ51">
        <f t="shared" si="7"/>
        <v>28.721061897212621</v>
      </c>
      <c r="AK51">
        <f t="shared" si="22"/>
        <v>60.738682707437526</v>
      </c>
      <c r="AL51">
        <f t="shared" si="26"/>
        <v>-9612.4946291520919</v>
      </c>
      <c r="AN51">
        <f t="shared" si="27"/>
        <v>0</v>
      </c>
      <c r="AO51">
        <f t="shared" si="27"/>
        <v>0</v>
      </c>
      <c r="AP51">
        <f t="shared" si="27"/>
        <v>-8.7337482940353983E-2</v>
      </c>
      <c r="AQ51">
        <f t="shared" si="27"/>
        <v>-65.992745827829211</v>
      </c>
      <c r="AR51">
        <f t="shared" si="27"/>
        <v>-66.080083310769567</v>
      </c>
      <c r="AS51">
        <f t="shared" si="27"/>
        <v>0.19561936593675075</v>
      </c>
      <c r="AT51">
        <f t="shared" si="27"/>
        <v>0.41369161911856511</v>
      </c>
      <c r="AU51">
        <f t="shared" si="23"/>
        <v>-65.470772325714265</v>
      </c>
      <c r="AW51">
        <v>48</v>
      </c>
      <c r="AX51">
        <f>IF(Z51&gt;0, (R51*SUMPRODUCT(K51:$K$98, X51:$X$98)-K51*$AZ$3)/Z51, 0)</f>
        <v>1635.6839912274802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25</v>
      </c>
      <c r="R52">
        <f t="shared" si="0"/>
        <v>2000000</v>
      </c>
      <c r="S52">
        <f t="shared" si="1"/>
        <v>1610.4567812122582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838.9744053518948</v>
      </c>
      <c r="AC52">
        <f t="shared" si="2"/>
        <v>809.42290838510348</v>
      </c>
      <c r="AE52">
        <f t="shared" si="3"/>
        <v>0</v>
      </c>
      <c r="AF52">
        <f t="shared" si="24"/>
        <v>0</v>
      </c>
      <c r="AG52">
        <f t="shared" si="24"/>
        <v>-12.565113789887256</v>
      </c>
      <c r="AH52">
        <f t="shared" si="5"/>
        <v>-10371.737305077771</v>
      </c>
      <c r="AI52">
        <f t="shared" si="25"/>
        <v>-10384.302418867659</v>
      </c>
      <c r="AJ52">
        <f t="shared" si="7"/>
        <v>29.551496966791319</v>
      </c>
      <c r="AK52">
        <f t="shared" si="22"/>
        <v>58.728208374632644</v>
      </c>
      <c r="AL52">
        <f t="shared" si="26"/>
        <v>-10296.022713526236</v>
      </c>
      <c r="AN52">
        <f t="shared" si="27"/>
        <v>0</v>
      </c>
      <c r="AO52">
        <f t="shared" si="27"/>
        <v>0</v>
      </c>
      <c r="AP52">
        <f t="shared" si="27"/>
        <v>-7.6411681574157869E-2</v>
      </c>
      <c r="AQ52">
        <f t="shared" si="27"/>
        <v>-63.073196278115688</v>
      </c>
      <c r="AR52">
        <f t="shared" si="27"/>
        <v>-63.149607959689845</v>
      </c>
      <c r="AS52">
        <f t="shared" si="27"/>
        <v>0.17971023693263441</v>
      </c>
      <c r="AT52">
        <f t="shared" si="27"/>
        <v>0.35714130669910049</v>
      </c>
      <c r="AU52">
        <f t="shared" si="23"/>
        <v>-62.612756416058119</v>
      </c>
      <c r="AW52">
        <v>49</v>
      </c>
      <c r="AX52">
        <f>IF(Z52&gt;0, (R52*SUMPRODUCT(K52:$K$98, X52:$X$98)-K52*$AZ$3)/Z52, 0)</f>
        <v>1610.4567812122582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25</v>
      </c>
      <c r="R53">
        <f t="shared" si="0"/>
        <v>2000000</v>
      </c>
      <c r="S53">
        <f t="shared" si="1"/>
        <v>1583.0813611554108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809.42290838510348</v>
      </c>
      <c r="AC53">
        <f t="shared" si="2"/>
        <v>778.88654144720033</v>
      </c>
      <c r="AE53">
        <f t="shared" si="3"/>
        <v>0</v>
      </c>
      <c r="AF53">
        <f t="shared" si="24"/>
        <v>0</v>
      </c>
      <c r="AG53">
        <f t="shared" si="24"/>
        <v>-12.300166001555512</v>
      </c>
      <c r="AH53">
        <f t="shared" si="5"/>
        <v>-11143.732034629558</v>
      </c>
      <c r="AI53">
        <f t="shared" si="25"/>
        <v>-11156.032200631114</v>
      </c>
      <c r="AJ53">
        <f t="shared" si="7"/>
        <v>30.536366937903153</v>
      </c>
      <c r="AK53">
        <f t="shared" si="22"/>
        <v>56.659603586957246</v>
      </c>
      <c r="AL53">
        <f t="shared" si="26"/>
        <v>-11068.836230106253</v>
      </c>
      <c r="AN53">
        <f t="shared" si="27"/>
        <v>0</v>
      </c>
      <c r="AO53">
        <f t="shared" si="27"/>
        <v>0</v>
      </c>
      <c r="AP53">
        <f t="shared" si="27"/>
        <v>-6.6786130427742924E-2</v>
      </c>
      <c r="AQ53">
        <f t="shared" si="27"/>
        <v>-60.507048524586352</v>
      </c>
      <c r="AR53">
        <f t="shared" si="27"/>
        <v>-60.573834655014103</v>
      </c>
      <c r="AS53">
        <f t="shared" si="27"/>
        <v>0.16580311069349049</v>
      </c>
      <c r="AT53">
        <f t="shared" si="27"/>
        <v>0.30764427688733575</v>
      </c>
      <c r="AU53">
        <f t="shared" si="23"/>
        <v>-60.10038726743327</v>
      </c>
      <c r="AW53">
        <v>50</v>
      </c>
      <c r="AX53">
        <f>IF(Z53&gt;0, (R53*SUMPRODUCT(K53:$K$98, X53:$X$98)-K53*$AZ$3)/Z53, 0)</f>
        <v>1583.0813611554108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25</v>
      </c>
      <c r="R54">
        <f t="shared" si="0"/>
        <v>2000000</v>
      </c>
      <c r="S54">
        <f t="shared" si="1"/>
        <v>1553.64957087531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778.88654144720033</v>
      </c>
      <c r="AC54">
        <f t="shared" si="2"/>
        <v>747.43023340494642</v>
      </c>
      <c r="AE54">
        <f t="shared" si="3"/>
        <v>0</v>
      </c>
      <c r="AF54">
        <f t="shared" si="24"/>
        <v>0</v>
      </c>
      <c r="AG54">
        <f t="shared" si="24"/>
        <v>-12.027008010948247</v>
      </c>
      <c r="AH54">
        <f t="shared" si="5"/>
        <v>-12012.506447336895</v>
      </c>
      <c r="AI54">
        <f t="shared" si="25"/>
        <v>-12024.533455347842</v>
      </c>
      <c r="AJ54">
        <f t="shared" si="7"/>
        <v>31.456308042253909</v>
      </c>
      <c r="AK54">
        <f t="shared" si="22"/>
        <v>54.522057901304031</v>
      </c>
      <c r="AL54">
        <f t="shared" si="26"/>
        <v>-11938.555089404284</v>
      </c>
      <c r="AN54">
        <f t="shared" si="27"/>
        <v>0</v>
      </c>
      <c r="AO54">
        <f t="shared" si="27"/>
        <v>0</v>
      </c>
      <c r="AP54">
        <f t="shared" si="27"/>
        <v>-5.8306219895522364E-2</v>
      </c>
      <c r="AQ54">
        <f t="shared" si="27"/>
        <v>-58.235917177175232</v>
      </c>
      <c r="AR54">
        <f t="shared" si="27"/>
        <v>-58.294223397070745</v>
      </c>
      <c r="AS54">
        <f t="shared" si="27"/>
        <v>0.1524983114789111</v>
      </c>
      <c r="AT54">
        <f t="shared" si="27"/>
        <v>0.2643196956596352</v>
      </c>
      <c r="AU54">
        <f t="shared" si="23"/>
        <v>-57.8774053899322</v>
      </c>
      <c r="AW54">
        <v>51</v>
      </c>
      <c r="AX54">
        <f>IF(Z54&gt;0, (R54*SUMPRODUCT(K54:$K$98, X54:$X$98)-K54*$AZ$3)/Z54, 0)</f>
        <v>1553.64957087531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25</v>
      </c>
      <c r="R55">
        <f t="shared" si="0"/>
        <v>2000000</v>
      </c>
      <c r="S55">
        <f t="shared" si="1"/>
        <v>1522.291504780572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747.43023340494642</v>
      </c>
      <c r="AC55">
        <f t="shared" si="2"/>
        <v>715.13247737271115</v>
      </c>
      <c r="AE55">
        <f t="shared" si="3"/>
        <v>0</v>
      </c>
      <c r="AF55">
        <f t="shared" si="24"/>
        <v>0</v>
      </c>
      <c r="AG55">
        <f t="shared" si="24"/>
        <v>-11.744341920173046</v>
      </c>
      <c r="AH55">
        <f t="shared" si="5"/>
        <v>-12991.680853257432</v>
      </c>
      <c r="AI55">
        <f t="shared" si="25"/>
        <v>-13003.425195177606</v>
      </c>
      <c r="AJ55">
        <f t="shared" si="7"/>
        <v>32.29775603223527</v>
      </c>
      <c r="AK55">
        <f t="shared" si="22"/>
        <v>52.320116338346253</v>
      </c>
      <c r="AL55">
        <f t="shared" si="26"/>
        <v>-12918.807322807024</v>
      </c>
      <c r="AN55">
        <f t="shared" si="27"/>
        <v>0</v>
      </c>
      <c r="AO55">
        <f t="shared" si="27"/>
        <v>0</v>
      </c>
      <c r="AP55">
        <f t="shared" si="27"/>
        <v>-5.0835599545033416E-2</v>
      </c>
      <c r="AQ55">
        <f t="shared" si="27"/>
        <v>-56.234729009264207</v>
      </c>
      <c r="AR55">
        <f t="shared" si="27"/>
        <v>-56.285564608809246</v>
      </c>
      <c r="AS55">
        <f t="shared" si="27"/>
        <v>0.13980142974530391</v>
      </c>
      <c r="AT55">
        <f t="shared" si="27"/>
        <v>0.22646858380009943</v>
      </c>
      <c r="AU55">
        <f t="shared" si="23"/>
        <v>-55.919294595263842</v>
      </c>
      <c r="AW55">
        <v>52</v>
      </c>
      <c r="AX55">
        <f>IF(Z55&gt;0, (R55*SUMPRODUCT(K55:$K$98, X55:$X$98)-K55*$AZ$3)/Z55, 0)</f>
        <v>1522.291504780572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25</v>
      </c>
      <c r="R56">
        <f t="shared" si="0"/>
        <v>2000000</v>
      </c>
      <c r="S56">
        <f t="shared" si="1"/>
        <v>1489.0367646376305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715.13247737271115</v>
      </c>
      <c r="AC56">
        <f t="shared" si="2"/>
        <v>682.05682081428586</v>
      </c>
      <c r="AE56">
        <f t="shared" si="3"/>
        <v>0</v>
      </c>
      <c r="AF56">
        <f t="shared" si="24"/>
        <v>0</v>
      </c>
      <c r="AG56">
        <f t="shared" si="24"/>
        <v>-11.451309279463459</v>
      </c>
      <c r="AH56">
        <f t="shared" si="5"/>
        <v>-14047.137720628492</v>
      </c>
      <c r="AI56">
        <f t="shared" si="25"/>
        <v>-14058.589029907957</v>
      </c>
      <c r="AJ56">
        <f t="shared" si="7"/>
        <v>33.075656558425294</v>
      </c>
      <c r="AK56">
        <f t="shared" si="22"/>
        <v>50.059273416089788</v>
      </c>
      <c r="AL56">
        <f t="shared" si="26"/>
        <v>-13975.454099933442</v>
      </c>
      <c r="AN56">
        <f t="shared" si="27"/>
        <v>0</v>
      </c>
      <c r="AO56">
        <f t="shared" si="27"/>
        <v>0</v>
      </c>
      <c r="AP56">
        <f t="shared" si="27"/>
        <v>-4.4256430697948629E-2</v>
      </c>
      <c r="AQ56">
        <f t="shared" si="27"/>
        <v>-54.288654848615103</v>
      </c>
      <c r="AR56">
        <f t="shared" si="27"/>
        <v>-54.332911279313052</v>
      </c>
      <c r="AS56">
        <f t="shared" si="27"/>
        <v>0.12782909504437773</v>
      </c>
      <c r="AT56">
        <f t="shared" si="27"/>
        <v>0.19346650331957874</v>
      </c>
      <c r="AU56">
        <f t="shared" si="23"/>
        <v>-54.011615680949099</v>
      </c>
      <c r="AW56">
        <v>53</v>
      </c>
      <c r="AX56">
        <f>IF(Z56&gt;0, (R56*SUMPRODUCT(K56:$K$98, X56:$X$98)-K56*$AZ$3)/Z56, 0)</f>
        <v>1489.0367646376305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25</v>
      </c>
      <c r="R57">
        <f t="shared" si="0"/>
        <v>2000000</v>
      </c>
      <c r="S57">
        <f t="shared" si="1"/>
        <v>1454.288645667448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682.05682081428586</v>
      </c>
      <c r="AC57">
        <f t="shared" si="2"/>
        <v>648.4459092253486</v>
      </c>
      <c r="AE57">
        <f t="shared" si="3"/>
        <v>0</v>
      </c>
      <c r="AF57">
        <f t="shared" si="24"/>
        <v>0</v>
      </c>
      <c r="AG57">
        <f t="shared" si="24"/>
        <v>-11.147132159031321</v>
      </c>
      <c r="AH57">
        <f t="shared" si="5"/>
        <v>-15173.122211000438</v>
      </c>
      <c r="AI57">
        <f t="shared" si="25"/>
        <v>-15184.269343159469</v>
      </c>
      <c r="AJ57">
        <f t="shared" si="7"/>
        <v>33.610911588937256</v>
      </c>
      <c r="AK57">
        <f t="shared" si="22"/>
        <v>47.743977457000014</v>
      </c>
      <c r="AL57">
        <f t="shared" si="26"/>
        <v>-15102.914454113532</v>
      </c>
      <c r="AN57">
        <f t="shared" si="27"/>
        <v>0</v>
      </c>
      <c r="AO57">
        <f t="shared" si="27"/>
        <v>0</v>
      </c>
      <c r="AP57">
        <f t="shared" si="27"/>
        <v>-3.8465055909883722E-2</v>
      </c>
      <c r="AQ57">
        <f t="shared" si="27"/>
        <v>-52.357412278527065</v>
      </c>
      <c r="AR57">
        <f t="shared" si="27"/>
        <v>-52.395877334436946</v>
      </c>
      <c r="AS57">
        <f t="shared" si="27"/>
        <v>0.11598010815752074</v>
      </c>
      <c r="AT57">
        <f t="shared" si="27"/>
        <v>0.16474863095220738</v>
      </c>
      <c r="AU57">
        <f t="shared" si="23"/>
        <v>-52.11514859532722</v>
      </c>
      <c r="AW57">
        <v>54</v>
      </c>
      <c r="AX57">
        <f>IF(Z57&gt;0, (R57*SUMPRODUCT(K57:$K$98, X57:$X$98)-K57*$AZ$3)/Z57, 0)</f>
        <v>1454.288645667448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25</v>
      </c>
      <c r="R58">
        <f t="shared" si="0"/>
        <v>2000000</v>
      </c>
      <c r="S58">
        <f t="shared" si="1"/>
        <v>1418.443358410216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648.4459092253486</v>
      </c>
      <c r="AC58">
        <f t="shared" si="2"/>
        <v>614.55076771439099</v>
      </c>
      <c r="AE58">
        <f t="shared" si="3"/>
        <v>0</v>
      </c>
      <c r="AF58">
        <f t="shared" si="24"/>
        <v>0</v>
      </c>
      <c r="AG58">
        <f t="shared" si="24"/>
        <v>-10.831429469329962</v>
      </c>
      <c r="AH58">
        <f t="shared" si="5"/>
        <v>-16338.509448883577</v>
      </c>
      <c r="AI58">
        <f t="shared" si="25"/>
        <v>-16349.340878352907</v>
      </c>
      <c r="AJ58">
        <f t="shared" si="7"/>
        <v>33.895141510957615</v>
      </c>
      <c r="AK58">
        <f t="shared" si="22"/>
        <v>45.391213645774407</v>
      </c>
      <c r="AL58">
        <f t="shared" si="26"/>
        <v>-16270.054523196175</v>
      </c>
      <c r="AN58">
        <f t="shared" si="27"/>
        <v>0</v>
      </c>
      <c r="AO58">
        <f t="shared" si="27"/>
        <v>0</v>
      </c>
      <c r="AP58">
        <f t="shared" si="27"/>
        <v>-3.3371134497215203E-2</v>
      </c>
      <c r="AQ58">
        <f t="shared" si="27"/>
        <v>-50.338193850275218</v>
      </c>
      <c r="AR58">
        <f t="shared" si="27"/>
        <v>-50.371564984772434</v>
      </c>
      <c r="AS58">
        <f t="shared" si="27"/>
        <v>0.10442936727485151</v>
      </c>
      <c r="AT58">
        <f t="shared" si="27"/>
        <v>0.13984823516176867</v>
      </c>
      <c r="AU58">
        <f t="shared" si="23"/>
        <v>-50.127287382335815</v>
      </c>
      <c r="AW58">
        <v>55</v>
      </c>
      <c r="AX58">
        <f>IF(Z58&gt;0, (R58*SUMPRODUCT(K58:$K$98, X58:$X$98)-K58*$AZ$3)/Z58, 0)</f>
        <v>1418.443358410216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25</v>
      </c>
      <c r="R59">
        <f t="shared" si="0"/>
        <v>2000000</v>
      </c>
      <c r="S59">
        <f t="shared" si="1"/>
        <v>1382.1214131270619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614.55076771439099</v>
      </c>
      <c r="AC59">
        <f t="shared" si="2"/>
        <v>580.69674419230273</v>
      </c>
      <c r="AE59">
        <f t="shared" si="3"/>
        <v>0</v>
      </c>
      <c r="AF59">
        <f t="shared" si="24"/>
        <v>0</v>
      </c>
      <c r="AG59">
        <f t="shared" si="24"/>
        <v>-10.503721646249426</v>
      </c>
      <c r="AH59">
        <f t="shared" si="5"/>
        <v>-17551.482270978806</v>
      </c>
      <c r="AI59">
        <f t="shared" si="25"/>
        <v>-17561.985992625054</v>
      </c>
      <c r="AJ59">
        <f t="shared" si="7"/>
        <v>33.854023522088255</v>
      </c>
      <c r="AK59">
        <f t="shared" si="22"/>
        <v>43.01855374000737</v>
      </c>
      <c r="AL59">
        <f t="shared" si="26"/>
        <v>-17485.113415362957</v>
      </c>
      <c r="AN59">
        <f t="shared" si="27"/>
        <v>0</v>
      </c>
      <c r="AO59">
        <f t="shared" si="27"/>
        <v>0</v>
      </c>
      <c r="AP59">
        <f t="shared" si="27"/>
        <v>-2.8894180189996104E-2</v>
      </c>
      <c r="AQ59">
        <f t="shared" si="27"/>
        <v>-48.281524246243428</v>
      </c>
      <c r="AR59">
        <f t="shared" si="27"/>
        <v>-48.310418426433422</v>
      </c>
      <c r="AS59">
        <f t="shared" si="27"/>
        <v>9.3127397007218463E-2</v>
      </c>
      <c r="AT59">
        <f t="shared" si="27"/>
        <v>0.11833766022547236</v>
      </c>
      <c r="AU59">
        <f t="shared" si="23"/>
        <v>-48.098953369200729</v>
      </c>
      <c r="AW59">
        <v>56</v>
      </c>
      <c r="AX59">
        <f>IF(Z59&gt;0, (R59*SUMPRODUCT(K59:$K$98, X59:$X$98)-K59*$AZ$3)/Z59, 0)</f>
        <v>1382.1214131270619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25</v>
      </c>
      <c r="R60">
        <f t="shared" si="0"/>
        <v>2000000</v>
      </c>
      <c r="S60">
        <f t="shared" si="1"/>
        <v>1345.8836770133009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580.69674419230273</v>
      </c>
      <c r="AC60">
        <f t="shared" si="2"/>
        <v>547.13322916765469</v>
      </c>
      <c r="AE60">
        <f t="shared" si="3"/>
        <v>0</v>
      </c>
      <c r="AF60">
        <f t="shared" si="24"/>
        <v>0</v>
      </c>
      <c r="AG60">
        <f t="shared" si="24"/>
        <v>-10.163085386060589</v>
      </c>
      <c r="AH60">
        <f t="shared" si="5"/>
        <v>-18847.923498107484</v>
      </c>
      <c r="AI60">
        <f t="shared" si="25"/>
        <v>-18858.086583493543</v>
      </c>
      <c r="AJ60">
        <f t="shared" si="7"/>
        <v>33.563515024648041</v>
      </c>
      <c r="AK60">
        <f t="shared" si="22"/>
        <v>40.648772093461197</v>
      </c>
      <c r="AL60">
        <f t="shared" si="26"/>
        <v>-18783.874296375434</v>
      </c>
      <c r="AN60">
        <f t="shared" si="27"/>
        <v>0</v>
      </c>
      <c r="AO60">
        <f t="shared" si="27"/>
        <v>0</v>
      </c>
      <c r="AP60">
        <f t="shared" si="27"/>
        <v>-2.4961732469775712E-2</v>
      </c>
      <c r="AQ60">
        <f t="shared" si="27"/>
        <v>-46.292715853381637</v>
      </c>
      <c r="AR60">
        <f t="shared" si="27"/>
        <v>-46.317677585851406</v>
      </c>
      <c r="AS60">
        <f t="shared" si="27"/>
        <v>8.2435938592001837E-2</v>
      </c>
      <c r="AT60">
        <f t="shared" si="27"/>
        <v>9.9838162888363446E-2</v>
      </c>
      <c r="AU60">
        <f t="shared" si="23"/>
        <v>-46.135403484371039</v>
      </c>
      <c r="AW60">
        <v>57</v>
      </c>
      <c r="AX60">
        <f>IF(Z60&gt;0, (R60*SUMPRODUCT(K60:$K$98, X60:$X$98)-K60*$AZ$3)/Z60, 0)</f>
        <v>1345.8836770133009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25</v>
      </c>
      <c r="R61">
        <f t="shared" si="0"/>
        <v>2000000</v>
      </c>
      <c r="S61">
        <f t="shared" si="1"/>
        <v>1310.0210679828606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547.13322916765469</v>
      </c>
      <c r="AC61">
        <f t="shared" si="2"/>
        <v>513.98159297641189</v>
      </c>
      <c r="AE61">
        <f t="shared" si="3"/>
        <v>0</v>
      </c>
      <c r="AF61">
        <f t="shared" si="24"/>
        <v>0</v>
      </c>
      <c r="AG61">
        <f t="shared" si="24"/>
        <v>-9.8086512793230973</v>
      </c>
      <c r="AH61">
        <f t="shared" si="5"/>
        <v>-20224.260230150747</v>
      </c>
      <c r="AI61">
        <f t="shared" si="25"/>
        <v>-20234.06888143007</v>
      </c>
      <c r="AJ61">
        <f t="shared" si="7"/>
        <v>33.151636191242801</v>
      </c>
      <c r="AK61">
        <f t="shared" si="22"/>
        <v>38.299326041735831</v>
      </c>
      <c r="AL61">
        <f t="shared" si="26"/>
        <v>-20162.617919197091</v>
      </c>
      <c r="AN61">
        <f t="shared" si="27"/>
        <v>0</v>
      </c>
      <c r="AO61">
        <f t="shared" si="27"/>
        <v>0</v>
      </c>
      <c r="AP61">
        <f t="shared" si="27"/>
        <v>-2.1510000568507368E-2</v>
      </c>
      <c r="AQ61">
        <f t="shared" si="27"/>
        <v>-44.351036310692947</v>
      </c>
      <c r="AR61">
        <f t="shared" si="27"/>
        <v>-44.372546311261452</v>
      </c>
      <c r="AS61">
        <f t="shared" si="27"/>
        <v>7.2700281925997173E-2</v>
      </c>
      <c r="AT61">
        <f t="shared" si="27"/>
        <v>8.3988970702610105E-2</v>
      </c>
      <c r="AU61">
        <f t="shared" si="23"/>
        <v>-44.215857058632849</v>
      </c>
      <c r="AW61">
        <v>58</v>
      </c>
      <c r="AX61">
        <f>IF(Z61&gt;0, (R61*SUMPRODUCT(K61:$K$98, X61:$X$98)-K61*$AZ$3)/Z61, 0)</f>
        <v>1310.0210679828606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25</v>
      </c>
      <c r="R62">
        <f t="shared" si="0"/>
        <v>2000000</v>
      </c>
      <c r="S62">
        <f t="shared" si="1"/>
        <v>1274.8615417244077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513.98159297641189</v>
      </c>
      <c r="AC62">
        <f t="shared" si="2"/>
        <v>481.36366350691424</v>
      </c>
      <c r="AE62">
        <f t="shared" si="3"/>
        <v>0</v>
      </c>
      <c r="AF62">
        <f t="shared" si="24"/>
        <v>0</v>
      </c>
      <c r="AG62">
        <f t="shared" si="24"/>
        <v>-9.4395282890056116</v>
      </c>
      <c r="AH62">
        <f t="shared" si="5"/>
        <v>-21682.918201940385</v>
      </c>
      <c r="AI62">
        <f t="shared" si="25"/>
        <v>-21692.357730229392</v>
      </c>
      <c r="AJ62">
        <f t="shared" si="7"/>
        <v>32.617929469497653</v>
      </c>
      <c r="AK62">
        <f t="shared" si="22"/>
        <v>35.978711508348837</v>
      </c>
      <c r="AL62">
        <f t="shared" si="26"/>
        <v>-21623.761089251544</v>
      </c>
      <c r="AN62">
        <f t="shared" si="27"/>
        <v>0</v>
      </c>
      <c r="AO62">
        <f t="shared" si="27"/>
        <v>0</v>
      </c>
      <c r="AP62">
        <f t="shared" si="27"/>
        <v>-1.8482614141261674E-2</v>
      </c>
      <c r="AQ62">
        <f t="shared" si="27"/>
        <v>-42.455194614944098</v>
      </c>
      <c r="AR62">
        <f t="shared" si="27"/>
        <v>-42.473677229085361</v>
      </c>
      <c r="AS62">
        <f t="shared" si="27"/>
        <v>6.3865967240522015E-2</v>
      </c>
      <c r="AT62">
        <f t="shared" si="27"/>
        <v>7.0446384792669917E-2</v>
      </c>
      <c r="AU62">
        <f t="shared" si="23"/>
        <v>-42.339364877052169</v>
      </c>
      <c r="AW62">
        <v>59</v>
      </c>
      <c r="AX62">
        <f>IF(Z62&gt;0, (R62*SUMPRODUCT(K62:$K$98, X62:$X$98)-K62*$AZ$3)/Z62, 0)</f>
        <v>1274.8615417244077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25</v>
      </c>
      <c r="R63">
        <f t="shared" si="0"/>
        <v>2000000</v>
      </c>
      <c r="S63">
        <f t="shared" si="1"/>
        <v>1240.5455542798315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481.36366350691424</v>
      </c>
      <c r="AC63">
        <f t="shared" si="2"/>
        <v>449.38445714303754</v>
      </c>
      <c r="AE63">
        <f t="shared" si="3"/>
        <v>0</v>
      </c>
      <c r="AF63">
        <f t="shared" si="24"/>
        <v>0</v>
      </c>
      <c r="AG63">
        <f t="shared" si="24"/>
        <v>-9.0561861189353241</v>
      </c>
      <c r="AH63">
        <f t="shared" si="5"/>
        <v>-23115.750974418512</v>
      </c>
      <c r="AI63">
        <f t="shared" si="25"/>
        <v>-23124.807160537446</v>
      </c>
      <c r="AJ63">
        <f t="shared" si="7"/>
        <v>31.979206363876699</v>
      </c>
      <c r="AK63">
        <f t="shared" si="22"/>
        <v>33.695456445483998</v>
      </c>
      <c r="AL63">
        <f t="shared" si="26"/>
        <v>-23059.132497728086</v>
      </c>
      <c r="AN63">
        <f t="shared" si="27"/>
        <v>0</v>
      </c>
      <c r="AO63">
        <f t="shared" si="27"/>
        <v>0</v>
      </c>
      <c r="AP63">
        <f t="shared" si="27"/>
        <v>-1.5832169153013085E-2</v>
      </c>
      <c r="AQ63">
        <f t="shared" si="27"/>
        <v>-40.411324891028833</v>
      </c>
      <c r="AR63">
        <f t="shared" si="27"/>
        <v>-40.427157060181848</v>
      </c>
      <c r="AS63">
        <f t="shared" si="27"/>
        <v>5.590655910586903E-2</v>
      </c>
      <c r="AT63">
        <f t="shared" si="27"/>
        <v>5.8906934898065505E-2</v>
      </c>
      <c r="AU63">
        <f t="shared" si="23"/>
        <v>-40.312343566177915</v>
      </c>
      <c r="AW63">
        <v>60</v>
      </c>
      <c r="AX63">
        <f>IF(Z63&gt;0, (R63*SUMPRODUCT(K63:$K$98, X63:$X$98)-K63*$AZ$3)/Z63, 0)</f>
        <v>1240.5455542798315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25</v>
      </c>
      <c r="R64">
        <f t="shared" si="0"/>
        <v>2000000</v>
      </c>
      <c r="S64">
        <f t="shared" si="1"/>
        <v>1207.6080102108579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449.38445714303754</v>
      </c>
      <c r="AC64">
        <f t="shared" si="2"/>
        <v>418.32669319046158</v>
      </c>
      <c r="AE64">
        <f t="shared" si="3"/>
        <v>0</v>
      </c>
      <c r="AF64">
        <f t="shared" si="24"/>
        <v>0</v>
      </c>
      <c r="AG64">
        <f t="shared" si="24"/>
        <v>-8.6602334874670639</v>
      </c>
      <c r="AH64">
        <f t="shared" si="5"/>
        <v>-24431.261622312602</v>
      </c>
      <c r="AI64">
        <f t="shared" si="25"/>
        <v>-24439.921855800068</v>
      </c>
      <c r="AJ64">
        <f t="shared" si="7"/>
        <v>31.057763952575954</v>
      </c>
      <c r="AK64">
        <f t="shared" si="22"/>
        <v>31.456912000012629</v>
      </c>
      <c r="AL64">
        <f t="shared" si="26"/>
        <v>-24377.40717984748</v>
      </c>
      <c r="AN64">
        <f t="shared" si="27"/>
        <v>0</v>
      </c>
      <c r="AO64">
        <f t="shared" si="27"/>
        <v>0</v>
      </c>
      <c r="AP64">
        <f t="shared" si="27"/>
        <v>-1.3517820036954682E-2</v>
      </c>
      <c r="AQ64">
        <f t="shared" si="27"/>
        <v>-38.134930006693459</v>
      </c>
      <c r="AR64">
        <f t="shared" si="27"/>
        <v>-38.148447826730411</v>
      </c>
      <c r="AS64">
        <f t="shared" si="27"/>
        <v>4.8478284617697126E-2</v>
      </c>
      <c r="AT64">
        <f t="shared" si="27"/>
        <v>4.9101317643441666E-2</v>
      </c>
      <c r="AU64">
        <f t="shared" si="23"/>
        <v>-38.050868224469269</v>
      </c>
      <c r="AW64">
        <v>61</v>
      </c>
      <c r="AX64">
        <f>IF(Z64&gt;0, (R64*SUMPRODUCT(K64:$K$98, X64:$X$98)-K64*$AZ$3)/Z64, 0)</f>
        <v>1207.6080102108579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25</v>
      </c>
      <c r="R65">
        <f t="shared" si="0"/>
        <v>2000000</v>
      </c>
      <c r="S65">
        <f t="shared" si="1"/>
        <v>1187.6827644843129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418.32669319046158</v>
      </c>
      <c r="AC65">
        <f t="shared" si="2"/>
        <v>388.54315687881547</v>
      </c>
      <c r="AE65">
        <f t="shared" si="3"/>
        <v>0</v>
      </c>
      <c r="AF65">
        <f t="shared" si="24"/>
        <v>0</v>
      </c>
      <c r="AG65">
        <f t="shared" si="24"/>
        <v>-8.1785971914713969</v>
      </c>
      <c r="AH65">
        <f t="shared" si="5"/>
        <v>-31602.716889679792</v>
      </c>
      <c r="AI65">
        <f t="shared" si="25"/>
        <v>-31610.895486871264</v>
      </c>
      <c r="AJ65">
        <f t="shared" si="7"/>
        <v>29.783536311646117</v>
      </c>
      <c r="AK65">
        <f t="shared" si="22"/>
        <v>29.282868523332315</v>
      </c>
      <c r="AL65">
        <f t="shared" si="26"/>
        <v>-31551.829082036285</v>
      </c>
      <c r="AN65">
        <f t="shared" si="27"/>
        <v>0</v>
      </c>
      <c r="AO65">
        <f t="shared" si="27"/>
        <v>0</v>
      </c>
      <c r="AP65">
        <f t="shared" si="27"/>
        <v>-1.1398241533417536E-2</v>
      </c>
      <c r="AQ65">
        <f t="shared" si="27"/>
        <v>-44.043665654106917</v>
      </c>
      <c r="AR65">
        <f t="shared" si="27"/>
        <v>-44.055063895640338</v>
      </c>
      <c r="AS65">
        <f t="shared" si="27"/>
        <v>4.1508333599490903E-2</v>
      </c>
      <c r="AT65">
        <f t="shared" si="27"/>
        <v>4.081056939303828E-2</v>
      </c>
      <c r="AU65">
        <f t="shared" si="23"/>
        <v>-43.972744992647804</v>
      </c>
      <c r="AW65">
        <v>62</v>
      </c>
      <c r="AX65">
        <f>IF(Z65&gt;0, (R65*SUMPRODUCT(K65:$K$98, X65:$X$98)-K65*$AZ$3)/Z65, 0)</f>
        <v>1187.6827644843129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25</v>
      </c>
      <c r="R66">
        <f t="shared" si="0"/>
        <v>2000000</v>
      </c>
      <c r="S66">
        <f t="shared" si="1"/>
        <v>1154.9116128664593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388.54315687881547</v>
      </c>
      <c r="AC66">
        <f t="shared" si="2"/>
        <v>351.95609273814375</v>
      </c>
      <c r="AE66">
        <f t="shared" si="3"/>
        <v>0</v>
      </c>
      <c r="AF66">
        <f t="shared" si="24"/>
        <v>0</v>
      </c>
      <c r="AG66">
        <f t="shared" si="24"/>
        <v>-7.6186802699255542</v>
      </c>
      <c r="AH66">
        <f t="shared" si="5"/>
        <v>-38250.475970490377</v>
      </c>
      <c r="AI66">
        <f t="shared" si="25"/>
        <v>-38258.0946507603</v>
      </c>
      <c r="AJ66">
        <f t="shared" si="7"/>
        <v>36.587064140671714</v>
      </c>
      <c r="AK66">
        <f t="shared" si="22"/>
        <v>27.198020981517086</v>
      </c>
      <c r="AL66">
        <f t="shared" si="26"/>
        <v>-38194.309565638112</v>
      </c>
      <c r="AN66">
        <f t="shared" si="27"/>
        <v>0</v>
      </c>
      <c r="AO66">
        <f t="shared" si="27"/>
        <v>0</v>
      </c>
      <c r="AP66">
        <f t="shared" si="27"/>
        <v>-9.4802712155569527E-3</v>
      </c>
      <c r="AQ66">
        <f t="shared" si="27"/>
        <v>-47.59681118996955</v>
      </c>
      <c r="AR66">
        <f t="shared" si="27"/>
        <v>-47.606291461185101</v>
      </c>
      <c r="AS66">
        <f t="shared" si="27"/>
        <v>4.5526952010802174E-2</v>
      </c>
      <c r="AT66">
        <f t="shared" si="27"/>
        <v>3.3843737536673135E-2</v>
      </c>
      <c r="AU66">
        <f t="shared" si="23"/>
        <v>-47.526920771637627</v>
      </c>
      <c r="AW66">
        <v>63</v>
      </c>
      <c r="AX66">
        <f>IF(Z66&gt;0, (R66*SUMPRODUCT(K66:$K$98, X66:$X$98)-K66*$AZ$3)/Z66, 0)</f>
        <v>1154.9116128664593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25</v>
      </c>
      <c r="R67">
        <f t="shared" ref="R67:R98" si="28">$C$6</f>
        <v>2000000</v>
      </c>
      <c r="S67">
        <f t="shared" ref="S67:S98" si="29">AX67</f>
        <v>1112.4834532163866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351.95609273814375</v>
      </c>
      <c r="AC67">
        <f t="shared" ref="AC67:AC98" si="30">S67*Z67</f>
        <v>311.01696147088393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-6.989249156283603</v>
      </c>
      <c r="AH67">
        <f t="shared" ref="AH67:AH98" si="33">-X67*R67</f>
        <v>-44259.544875415566</v>
      </c>
      <c r="AI67">
        <f t="shared" ref="AI67:AI98" si="34">SUM(AE67:AH67)</f>
        <v>-44266.534124571852</v>
      </c>
      <c r="AJ67">
        <f t="shared" ref="AJ67:AJ98" si="35">AB67-AC67</f>
        <v>40.939131267259825</v>
      </c>
      <c r="AK67">
        <f t="shared" si="22"/>
        <v>24.636926491670064</v>
      </c>
      <c r="AL67">
        <f t="shared" si="26"/>
        <v>-44200.95806681292</v>
      </c>
      <c r="AN67">
        <f t="shared" ref="AN67:AU98" si="36">AE67*$K67</f>
        <v>0</v>
      </c>
      <c r="AO67">
        <f t="shared" si="36"/>
        <v>0</v>
      </c>
      <c r="AP67">
        <f t="shared" si="36"/>
        <v>-7.7652155209204602E-3</v>
      </c>
      <c r="AQ67">
        <f t="shared" si="36"/>
        <v>-49.173365712176199</v>
      </c>
      <c r="AR67">
        <f t="shared" si="36"/>
        <v>-49.181130927697126</v>
      </c>
      <c r="AS67">
        <f t="shared" si="36"/>
        <v>4.5484310320189507E-2</v>
      </c>
      <c r="AT67">
        <f t="shared" si="36"/>
        <v>2.7372188299925874E-2</v>
      </c>
      <c r="AU67">
        <f t="shared" si="23"/>
        <v>-49.108274429077007</v>
      </c>
      <c r="AW67">
        <v>64</v>
      </c>
      <c r="AX67">
        <f>IF(Z67&gt;0, (R67*SUMPRODUCT(K67:$K$98, X67:$X$98)-K67*$AZ$3)/Z67, 0)</f>
        <v>1112.4834532163866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25</v>
      </c>
      <c r="R68">
        <f t="shared" si="28"/>
        <v>2000000</v>
      </c>
      <c r="S68">
        <f t="shared" si="29"/>
        <v>1062.2449153517198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311.01696147088393</v>
      </c>
      <c r="AC68">
        <f t="shared" si="30"/>
        <v>267.78795283255585</v>
      </c>
      <c r="AE68">
        <f t="shared" si="31"/>
        <v>0</v>
      </c>
      <c r="AF68">
        <f t="shared" si="32"/>
        <v>0</v>
      </c>
      <c r="AG68">
        <f t="shared" si="32"/>
        <v>-6.3024060873920167</v>
      </c>
      <c r="AH68">
        <f t="shared" si="33"/>
        <v>-49356.046186300024</v>
      </c>
      <c r="AI68">
        <f t="shared" si="34"/>
        <v>-49362.348592387418</v>
      </c>
      <c r="AJ68">
        <f t="shared" si="35"/>
        <v>43.229008638328082</v>
      </c>
      <c r="AK68">
        <f t="shared" si="22"/>
        <v>21.771187302961877</v>
      </c>
      <c r="AL68">
        <f t="shared" si="26"/>
        <v>-49297.348396446127</v>
      </c>
      <c r="AN68">
        <f t="shared" si="36"/>
        <v>0</v>
      </c>
      <c r="AO68">
        <f t="shared" si="36"/>
        <v>0</v>
      </c>
      <c r="AP68">
        <f t="shared" si="36"/>
        <v>-6.2518903362767751E-3</v>
      </c>
      <c r="AQ68">
        <f t="shared" si="36"/>
        <v>-48.960442077233289</v>
      </c>
      <c r="AR68">
        <f t="shared" si="36"/>
        <v>-48.966693967569569</v>
      </c>
      <c r="AS68">
        <f t="shared" si="36"/>
        <v>4.2882514646818873E-2</v>
      </c>
      <c r="AT68">
        <f t="shared" si="36"/>
        <v>2.1596684444207686E-2</v>
      </c>
      <c r="AU68">
        <f t="shared" si="23"/>
        <v>-48.902214768478537</v>
      </c>
      <c r="AW68">
        <v>65</v>
      </c>
      <c r="AX68">
        <f>IF(Z68&gt;0, (R68*SUMPRODUCT(K68:$K$98, X68:$X$98)-K68*$AZ$3)/Z68, 0)</f>
        <v>1062.2449153517198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25</v>
      </c>
      <c r="R69">
        <f t="shared" si="28"/>
        <v>2000000</v>
      </c>
      <c r="S69">
        <f t="shared" si="29"/>
        <v>1003.2771333455169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267.78795283255585</v>
      </c>
      <c r="AC69">
        <f t="shared" si="30"/>
        <v>224.13497242840128</v>
      </c>
      <c r="AE69">
        <f t="shared" si="31"/>
        <v>0</v>
      </c>
      <c r="AF69">
        <f t="shared" si="32"/>
        <v>0</v>
      </c>
      <c r="AG69">
        <f t="shared" si="32"/>
        <v>-5.5850712873571453</v>
      </c>
      <c r="AH69">
        <f t="shared" si="33"/>
        <v>-52344.859132876081</v>
      </c>
      <c r="AI69">
        <f t="shared" si="34"/>
        <v>-52350.444204163439</v>
      </c>
      <c r="AJ69">
        <f t="shared" si="35"/>
        <v>43.652980404154562</v>
      </c>
      <c r="AK69">
        <f t="shared" si="22"/>
        <v>18.745156698278912</v>
      </c>
      <c r="AL69">
        <f t="shared" si="26"/>
        <v>-52288.046067061005</v>
      </c>
      <c r="AN69">
        <f t="shared" si="36"/>
        <v>0</v>
      </c>
      <c r="AO69">
        <f t="shared" si="36"/>
        <v>0</v>
      </c>
      <c r="AP69">
        <f t="shared" si="36"/>
        <v>-4.9467010700622246E-3</v>
      </c>
      <c r="AQ69">
        <f t="shared" si="36"/>
        <v>-46.361873888879622</v>
      </c>
      <c r="AR69">
        <f t="shared" si="36"/>
        <v>-46.36682058994969</v>
      </c>
      <c r="AS69">
        <f t="shared" si="36"/>
        <v>3.8663471559522142E-2</v>
      </c>
      <c r="AT69">
        <f t="shared" si="36"/>
        <v>1.6602596802616394E-2</v>
      </c>
      <c r="AU69">
        <f t="shared" si="23"/>
        <v>-46.311554521587546</v>
      </c>
      <c r="AW69">
        <v>66</v>
      </c>
      <c r="AX69">
        <f>IF(Z69&gt;0, (R69*SUMPRODUCT(K69:$K$98, X69:$X$98)-K69*$AZ$3)/Z69, 0)</f>
        <v>1003.2771333455169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25</v>
      </c>
      <c r="R70">
        <f t="shared" si="28"/>
        <v>2000000</v>
      </c>
      <c r="S70">
        <f t="shared" si="29"/>
        <v>939.69750230691659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224.13497242840128</v>
      </c>
      <c r="AC70">
        <f t="shared" si="30"/>
        <v>182.51190360477051</v>
      </c>
      <c r="AE70">
        <f t="shared" si="31"/>
        <v>0</v>
      </c>
      <c r="AF70">
        <f t="shared" si="32"/>
        <v>0</v>
      </c>
      <c r="AG70">
        <f t="shared" si="32"/>
        <v>-4.8556025517975652</v>
      </c>
      <c r="AH70">
        <f t="shared" si="33"/>
        <v>-53889.441814880702</v>
      </c>
      <c r="AI70">
        <f t="shared" si="34"/>
        <v>-53894.297417432499</v>
      </c>
      <c r="AJ70">
        <f t="shared" si="35"/>
        <v>41.623068823630774</v>
      </c>
      <c r="AK70">
        <f t="shared" si="22"/>
        <v>15.68944806998809</v>
      </c>
      <c r="AL70">
        <f t="shared" si="26"/>
        <v>-53836.984900538882</v>
      </c>
      <c r="AN70">
        <f t="shared" si="36"/>
        <v>0</v>
      </c>
      <c r="AO70">
        <f t="shared" si="36"/>
        <v>0</v>
      </c>
      <c r="AP70">
        <f t="shared" si="36"/>
        <v>-3.8398305025644681E-3</v>
      </c>
      <c r="AQ70">
        <f t="shared" si="36"/>
        <v>-42.615992606385582</v>
      </c>
      <c r="AR70">
        <f t="shared" si="36"/>
        <v>-42.619832436888153</v>
      </c>
      <c r="AS70">
        <f t="shared" si="36"/>
        <v>3.2915694308659899E-2</v>
      </c>
      <c r="AT70">
        <f t="shared" si="36"/>
        <v>1.2407280172723073E-2</v>
      </c>
      <c r="AU70">
        <f t="shared" si="23"/>
        <v>-42.574509462406766</v>
      </c>
      <c r="AW70">
        <v>67</v>
      </c>
      <c r="AX70">
        <f>IF(Z70&gt;0, (R70*SUMPRODUCT(K70:$K$98, X70:$X$98)-K70*$AZ$3)/Z70, 0)</f>
        <v>939.69750230691659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25</v>
      </c>
      <c r="R71">
        <f t="shared" si="28"/>
        <v>2000000</v>
      </c>
      <c r="S71">
        <f t="shared" si="29"/>
        <v>871.17796394634968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182.51190360477051</v>
      </c>
      <c r="AC71">
        <f t="shared" si="30"/>
        <v>144.12698694949992</v>
      </c>
      <c r="AE71">
        <f t="shared" si="31"/>
        <v>0</v>
      </c>
      <c r="AF71">
        <f t="shared" si="32"/>
        <v>0</v>
      </c>
      <c r="AG71">
        <f t="shared" si="32"/>
        <v>-4.1359800440950947</v>
      </c>
      <c r="AH71">
        <f t="shared" si="33"/>
        <v>-53685.318574759629</v>
      </c>
      <c r="AI71">
        <f t="shared" si="34"/>
        <v>-53689.454554803728</v>
      </c>
      <c r="AJ71">
        <f t="shared" si="35"/>
        <v>38.384916655270587</v>
      </c>
      <c r="AK71">
        <f t="shared" si="22"/>
        <v>12.775833252333937</v>
      </c>
      <c r="AL71">
        <f t="shared" si="26"/>
        <v>-53638.293804896122</v>
      </c>
      <c r="AN71">
        <f t="shared" si="36"/>
        <v>0</v>
      </c>
      <c r="AO71">
        <f t="shared" si="36"/>
        <v>0</v>
      </c>
      <c r="AP71">
        <f t="shared" si="36"/>
        <v>-2.920312552410442E-3</v>
      </c>
      <c r="AQ71">
        <f t="shared" si="36"/>
        <v>-37.905867059937719</v>
      </c>
      <c r="AR71">
        <f t="shared" si="36"/>
        <v>-37.908787372490131</v>
      </c>
      <c r="AS71">
        <f t="shared" si="36"/>
        <v>2.7102634136654945E-2</v>
      </c>
      <c r="AT71">
        <f t="shared" si="36"/>
        <v>9.020697831354358E-3</v>
      </c>
      <c r="AU71">
        <f t="shared" si="23"/>
        <v>-37.872664040522125</v>
      </c>
      <c r="AW71">
        <v>68</v>
      </c>
      <c r="AX71">
        <f>IF(Z71&gt;0, (R71*SUMPRODUCT(K71:$K$98, X71:$X$98)-K71*$AZ$3)/Z71, 0)</f>
        <v>871.17796394634968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25</v>
      </c>
      <c r="R72">
        <f t="shared" si="28"/>
        <v>2000000</v>
      </c>
      <c r="S72">
        <f t="shared" si="29"/>
        <v>797.59665529862639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144.12698694949992</v>
      </c>
      <c r="AC72">
        <f t="shared" si="30"/>
        <v>109.99886627448629</v>
      </c>
      <c r="AE72">
        <f t="shared" si="31"/>
        <v>0</v>
      </c>
      <c r="AF72">
        <f t="shared" si="32"/>
        <v>0</v>
      </c>
      <c r="AG72">
        <f t="shared" si="32"/>
        <v>-3.4478224533583917</v>
      </c>
      <c r="AH72">
        <f t="shared" si="33"/>
        <v>-51743.823223660154</v>
      </c>
      <c r="AI72">
        <f t="shared" si="34"/>
        <v>-51747.271046113514</v>
      </c>
      <c r="AJ72">
        <f t="shared" si="35"/>
        <v>34.128120675013633</v>
      </c>
      <c r="AK72">
        <f t="shared" si="22"/>
        <v>10.088889086464995</v>
      </c>
      <c r="AL72">
        <f t="shared" si="26"/>
        <v>-51703.054036352034</v>
      </c>
      <c r="AN72">
        <f t="shared" si="36"/>
        <v>0</v>
      </c>
      <c r="AO72">
        <f t="shared" si="36"/>
        <v>0</v>
      </c>
      <c r="AP72">
        <f t="shared" si="36"/>
        <v>-2.1735907213040516E-3</v>
      </c>
      <c r="AQ72">
        <f t="shared" si="36"/>
        <v>-32.620558501842865</v>
      </c>
      <c r="AR72">
        <f t="shared" si="36"/>
        <v>-32.622732092564171</v>
      </c>
      <c r="AS72">
        <f t="shared" si="36"/>
        <v>2.151519326712956E-2</v>
      </c>
      <c r="AT72">
        <f t="shared" si="36"/>
        <v>6.3602798587397416E-3</v>
      </c>
      <c r="AU72">
        <f t="shared" si="23"/>
        <v>-32.594856619438296</v>
      </c>
      <c r="AW72">
        <v>69</v>
      </c>
      <c r="AX72">
        <f>IF(Z72&gt;0, (R72*SUMPRODUCT(K72:$K$98, X72:$X$98)-K72*$AZ$3)/Z72, 0)</f>
        <v>797.59665529862639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25</v>
      </c>
      <c r="R73">
        <f t="shared" si="28"/>
        <v>2000000</v>
      </c>
      <c r="S73">
        <f t="shared" si="29"/>
        <v>719.21827477726754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109.99886627448629</v>
      </c>
      <c r="AC73">
        <f t="shared" si="30"/>
        <v>80.751295616325635</v>
      </c>
      <c r="AE73">
        <f t="shared" si="31"/>
        <v>0</v>
      </c>
      <c r="AF73">
        <f t="shared" si="32"/>
        <v>0</v>
      </c>
      <c r="AG73">
        <f t="shared" si="32"/>
        <v>-2.8069119781937291</v>
      </c>
      <c r="AH73">
        <f t="shared" si="33"/>
        <v>-48514.580050486278</v>
      </c>
      <c r="AI73">
        <f t="shared" si="34"/>
        <v>-48517.386962464472</v>
      </c>
      <c r="AJ73">
        <f t="shared" si="35"/>
        <v>29.247570658160654</v>
      </c>
      <c r="AK73">
        <f t="shared" ref="AK73:AK98" si="49">G73*SUM(AB73:AB73, AE73:AF73)</f>
        <v>7.6999206392140414</v>
      </c>
      <c r="AL73">
        <f t="shared" si="26"/>
        <v>-48480.439471167098</v>
      </c>
      <c r="AN73">
        <f t="shared" si="36"/>
        <v>0</v>
      </c>
      <c r="AO73">
        <f t="shared" si="36"/>
        <v>0</v>
      </c>
      <c r="AP73">
        <f t="shared" si="36"/>
        <v>-1.5799511124810156E-3</v>
      </c>
      <c r="AQ73">
        <f t="shared" si="36"/>
        <v>-27.307826293733804</v>
      </c>
      <c r="AR73">
        <f t="shared" si="36"/>
        <v>-27.309406244846283</v>
      </c>
      <c r="AS73">
        <f t="shared" si="36"/>
        <v>1.6462836083824893E-2</v>
      </c>
      <c r="AT73">
        <f t="shared" si="36"/>
        <v>4.3341217232506007E-3</v>
      </c>
      <c r="AU73">
        <f t="shared" si="23"/>
        <v>-27.288609287039208</v>
      </c>
      <c r="AW73">
        <v>70</v>
      </c>
      <c r="AX73">
        <f>IF(Z73&gt;0, (R73*SUMPRODUCT(K73:$K$98, X73:$X$98)-K73*$AZ$3)/Z73, 0)</f>
        <v>719.21827477726754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25</v>
      </c>
      <c r="R74">
        <f t="shared" si="28"/>
        <v>2000000</v>
      </c>
      <c r="S74">
        <f t="shared" si="29"/>
        <v>633.23534065549541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80.751295616325635</v>
      </c>
      <c r="AC74">
        <f t="shared" si="30"/>
        <v>56.455065611593845</v>
      </c>
      <c r="AE74">
        <f t="shared" si="31"/>
        <v>0</v>
      </c>
      <c r="AF74">
        <f t="shared" si="32"/>
        <v>0</v>
      </c>
      <c r="AG74">
        <f t="shared" si="32"/>
        <v>-2.2288342890478217</v>
      </c>
      <c r="AH74">
        <f t="shared" si="33"/>
        <v>-44000.685549117639</v>
      </c>
      <c r="AI74">
        <f t="shared" si="34"/>
        <v>-44002.914383406685</v>
      </c>
      <c r="AJ74">
        <f t="shared" si="35"/>
        <v>24.29623000473179</v>
      </c>
      <c r="AK74">
        <f t="shared" si="49"/>
        <v>5.6525906931427947</v>
      </c>
      <c r="AL74">
        <f t="shared" si="26"/>
        <v>-43972.965562708814</v>
      </c>
      <c r="AN74">
        <f t="shared" si="36"/>
        <v>0</v>
      </c>
      <c r="AO74">
        <f t="shared" si="36"/>
        <v>0</v>
      </c>
      <c r="AP74">
        <f t="shared" si="36"/>
        <v>-1.1201459500035378E-3</v>
      </c>
      <c r="AQ74">
        <f t="shared" si="36"/>
        <v>-22.113438382303087</v>
      </c>
      <c r="AR74">
        <f t="shared" si="36"/>
        <v>-22.114558528253092</v>
      </c>
      <c r="AS74">
        <f t="shared" si="36"/>
        <v>1.2210563958876182E-2</v>
      </c>
      <c r="AT74">
        <f t="shared" si="36"/>
        <v>2.8408242833775511E-3</v>
      </c>
      <c r="AU74">
        <f t="shared" si="23"/>
        <v>-22.099507140010839</v>
      </c>
      <c r="AW74">
        <v>71</v>
      </c>
      <c r="AX74">
        <f>IF(Z74&gt;0, (R74*SUMPRODUCT(K74:$K$98, X74:$X$98)-K74*$AZ$3)/Z74, 0)</f>
        <v>633.23534065549541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25</v>
      </c>
      <c r="R75">
        <f t="shared" si="28"/>
        <v>2000000</v>
      </c>
      <c r="S75">
        <f t="shared" si="29"/>
        <v>537.46716990148911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56.455065611593845</v>
      </c>
      <c r="AC75">
        <f t="shared" si="30"/>
        <v>37.030552487328286</v>
      </c>
      <c r="AE75">
        <f t="shared" si="31"/>
        <v>0</v>
      </c>
      <c r="AF75">
        <f t="shared" si="32"/>
        <v>0</v>
      </c>
      <c r="AG75">
        <f t="shared" si="32"/>
        <v>-1.722456484835879</v>
      </c>
      <c r="AH75">
        <f t="shared" si="33"/>
        <v>-38727.156905717115</v>
      </c>
      <c r="AI75">
        <f t="shared" si="34"/>
        <v>-38728.879362201951</v>
      </c>
      <c r="AJ75">
        <f t="shared" si="35"/>
        <v>19.424513124265559</v>
      </c>
      <c r="AK75">
        <f t="shared" si="49"/>
        <v>3.9518545928115696</v>
      </c>
      <c r="AL75">
        <f t="shared" si="26"/>
        <v>-38705.502994484872</v>
      </c>
      <c r="AN75">
        <f t="shared" si="36"/>
        <v>0</v>
      </c>
      <c r="AO75">
        <f t="shared" si="36"/>
        <v>0</v>
      </c>
      <c r="AP75">
        <f t="shared" si="36"/>
        <v>-7.7290669428275202E-4</v>
      </c>
      <c r="AQ75">
        <f t="shared" si="36"/>
        <v>-17.37778520762998</v>
      </c>
      <c r="AR75">
        <f t="shared" si="36"/>
        <v>-17.37855811432426</v>
      </c>
      <c r="AS75">
        <f t="shared" si="36"/>
        <v>8.7162354225503377E-3</v>
      </c>
      <c r="AT75">
        <f t="shared" si="36"/>
        <v>1.7732900055859092E-3</v>
      </c>
      <c r="AU75">
        <f t="shared" si="23"/>
        <v>-17.368068588896126</v>
      </c>
      <c r="AW75">
        <v>72</v>
      </c>
      <c r="AX75">
        <f>IF(Z75&gt;0, (R75*SUMPRODUCT(K75:$K$98, X75:$X$98)-K75*$AZ$3)/Z75, 0)</f>
        <v>537.46716990148911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25</v>
      </c>
      <c r="R76">
        <f t="shared" si="28"/>
        <v>2000000</v>
      </c>
      <c r="S76">
        <f t="shared" si="29"/>
        <v>426.60679712517992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37.030552487328286</v>
      </c>
      <c r="AC76">
        <f t="shared" si="30"/>
        <v>22.053593402946067</v>
      </c>
      <c r="AE76">
        <f t="shared" si="31"/>
        <v>0</v>
      </c>
      <c r="AF76">
        <f t="shared" si="32"/>
        <v>0</v>
      </c>
      <c r="AG76">
        <f t="shared" si="32"/>
        <v>-1.2923840848036727</v>
      </c>
      <c r="AH76">
        <f t="shared" si="33"/>
        <v>-33027.826814707812</v>
      </c>
      <c r="AI76">
        <f t="shared" si="34"/>
        <v>-33029.119198792614</v>
      </c>
      <c r="AJ76">
        <f t="shared" si="35"/>
        <v>14.976959084382219</v>
      </c>
      <c r="AK76">
        <f t="shared" si="49"/>
        <v>2.5921386741129804</v>
      </c>
      <c r="AL76">
        <f t="shared" si="26"/>
        <v>-33011.550101034125</v>
      </c>
      <c r="AN76">
        <f t="shared" si="36"/>
        <v>0</v>
      </c>
      <c r="AO76">
        <f t="shared" si="36"/>
        <v>0</v>
      </c>
      <c r="AP76">
        <f t="shared" si="36"/>
        <v>-5.1778848547495487E-4</v>
      </c>
      <c r="AQ76">
        <f t="shared" si="36"/>
        <v>-13.23246597199822</v>
      </c>
      <c r="AR76">
        <f t="shared" si="36"/>
        <v>-13.232983760483695</v>
      </c>
      <c r="AS76">
        <f t="shared" si="36"/>
        <v>6.0004584182887788E-3</v>
      </c>
      <c r="AT76">
        <f t="shared" si="36"/>
        <v>1.0385299339351656E-3</v>
      </c>
      <c r="AU76">
        <f t="shared" si="23"/>
        <v>-13.225944772131474</v>
      </c>
      <c r="AW76">
        <v>73</v>
      </c>
      <c r="AX76">
        <f>IF(Z76&gt;0, (R76*SUMPRODUCT(K76:$K$98, X76:$X$98)-K76*$AZ$3)/Z76, 0)</f>
        <v>426.60679712517992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25</v>
      </c>
      <c r="R77">
        <f t="shared" si="28"/>
        <v>2000000</v>
      </c>
      <c r="S77">
        <f t="shared" si="29"/>
        <v>291.58691546446499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22.053593402946067</v>
      </c>
      <c r="AC77">
        <f t="shared" si="30"/>
        <v>10.964722183847641</v>
      </c>
      <c r="AE77">
        <f t="shared" si="31"/>
        <v>0</v>
      </c>
      <c r="AF77">
        <f t="shared" si="32"/>
        <v>0</v>
      </c>
      <c r="AG77">
        <f t="shared" si="32"/>
        <v>-0.9400903814890047</v>
      </c>
      <c r="AH77">
        <f t="shared" si="33"/>
        <v>-27149.588997330502</v>
      </c>
      <c r="AI77">
        <f t="shared" si="34"/>
        <v>-27150.529087711991</v>
      </c>
      <c r="AJ77">
        <f t="shared" si="35"/>
        <v>11.088871219098426</v>
      </c>
      <c r="AK77">
        <f t="shared" si="49"/>
        <v>1.5437515382062248</v>
      </c>
      <c r="AL77">
        <f t="shared" si="26"/>
        <v>-27137.896464954687</v>
      </c>
      <c r="AN77">
        <f t="shared" si="36"/>
        <v>0</v>
      </c>
      <c r="AO77">
        <f t="shared" si="36"/>
        <v>0</v>
      </c>
      <c r="AP77">
        <f t="shared" si="36"/>
        <v>-3.362887769673402E-4</v>
      </c>
      <c r="AQ77">
        <f t="shared" si="36"/>
        <v>-9.7119407440560188</v>
      </c>
      <c r="AR77">
        <f t="shared" si="36"/>
        <v>-9.7122770328329864</v>
      </c>
      <c r="AS77">
        <f t="shared" si="36"/>
        <v>3.966706833349899E-3</v>
      </c>
      <c r="AT77">
        <f t="shared" si="36"/>
        <v>5.522302184419206E-4</v>
      </c>
      <c r="AU77">
        <f t="shared" si="23"/>
        <v>-9.7077580957811946</v>
      </c>
      <c r="AW77">
        <v>74</v>
      </c>
      <c r="AX77">
        <f>IF(Z77&gt;0, (R77*SUMPRODUCT(K77:$K$98, X77:$X$98)-K77*$AZ$3)/Z77, 0)</f>
        <v>291.58691546446499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25</v>
      </c>
      <c r="R78">
        <f t="shared" si="28"/>
        <v>2000000</v>
      </c>
      <c r="S78">
        <f t="shared" si="29"/>
        <v>119.71067729816113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10.964722183847641</v>
      </c>
      <c r="AC78">
        <f t="shared" si="30"/>
        <v>3.1667053263093052</v>
      </c>
      <c r="AE78">
        <f t="shared" si="31"/>
        <v>0</v>
      </c>
      <c r="AF78">
        <f t="shared" si="32"/>
        <v>0</v>
      </c>
      <c r="AG78">
        <f t="shared" si="32"/>
        <v>-0.66132474516497219</v>
      </c>
      <c r="AH78">
        <f t="shared" si="33"/>
        <v>-21549.178600731389</v>
      </c>
      <c r="AI78">
        <f t="shared" si="34"/>
        <v>-21549.839925476554</v>
      </c>
      <c r="AJ78">
        <f t="shared" si="35"/>
        <v>7.798016857538336</v>
      </c>
      <c r="AK78">
        <f t="shared" si="49"/>
        <v>0.76753055286933491</v>
      </c>
      <c r="AL78">
        <f t="shared" si="26"/>
        <v>-21541.274378066148</v>
      </c>
      <c r="AN78">
        <f t="shared" si="36"/>
        <v>0</v>
      </c>
      <c r="AO78">
        <f t="shared" si="36"/>
        <v>0</v>
      </c>
      <c r="AP78">
        <f t="shared" si="36"/>
        <v>-2.1122217732321569E-4</v>
      </c>
      <c r="AQ78">
        <f t="shared" si="36"/>
        <v>-6.8826464711189432</v>
      </c>
      <c r="AR78">
        <f t="shared" si="36"/>
        <v>-6.8828576932962662</v>
      </c>
      <c r="AS78">
        <f t="shared" si="36"/>
        <v>2.4906282601621131E-3</v>
      </c>
      <c r="AT78">
        <f t="shared" si="36"/>
        <v>2.4514351795306035E-4</v>
      </c>
      <c r="AU78">
        <f t="shared" si="23"/>
        <v>-6.8801219215181515</v>
      </c>
      <c r="AW78">
        <v>75</v>
      </c>
      <c r="AX78">
        <f>IF(Z78&gt;0, (R78*SUMPRODUCT(K78:$K$98, X78:$X$98)-K78*$AZ$3)/Z78, 0)</f>
        <v>119.71067729816113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25</v>
      </c>
      <c r="R79">
        <f t="shared" si="28"/>
        <v>2000000</v>
      </c>
      <c r="S79">
        <f t="shared" si="29"/>
        <v>-111.68225517759785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3.1667053263093052</v>
      </c>
      <c r="AC79">
        <f t="shared" si="30"/>
        <v>-2.0070805318474427</v>
      </c>
      <c r="AE79">
        <f t="shared" si="31"/>
        <v>0</v>
      </c>
      <c r="AF79">
        <f t="shared" si="32"/>
        <v>0</v>
      </c>
      <c r="AG79">
        <f t="shared" si="32"/>
        <v>-0.44928366835352901</v>
      </c>
      <c r="AH79">
        <f t="shared" si="33"/>
        <v>-16434.226348783479</v>
      </c>
      <c r="AI79">
        <f t="shared" si="34"/>
        <v>-16434.675632451832</v>
      </c>
      <c r="AJ79">
        <f t="shared" si="35"/>
        <v>5.173785858156748</v>
      </c>
      <c r="AK79">
        <f t="shared" si="49"/>
        <v>0.22166937284165139</v>
      </c>
      <c r="AL79">
        <f t="shared" si="26"/>
        <v>-16429.280177220833</v>
      </c>
      <c r="AN79">
        <f t="shared" si="36"/>
        <v>0</v>
      </c>
      <c r="AO79">
        <f t="shared" si="36"/>
        <v>0</v>
      </c>
      <c r="AP79">
        <f t="shared" si="36"/>
        <v>-1.2812307439295412E-4</v>
      </c>
      <c r="AQ79">
        <f t="shared" si="36"/>
        <v>-4.6865794449910663</v>
      </c>
      <c r="AR79">
        <f t="shared" si="36"/>
        <v>-4.6867075680654589</v>
      </c>
      <c r="AS79">
        <f t="shared" si="36"/>
        <v>1.475418309388063E-3</v>
      </c>
      <c r="AT79">
        <f t="shared" si="36"/>
        <v>6.3213874769386111E-5</v>
      </c>
      <c r="AU79">
        <f t="shared" si="23"/>
        <v>-4.6851689358813013</v>
      </c>
      <c r="AW79">
        <v>76</v>
      </c>
      <c r="AX79">
        <f>IF(Z79&gt;0, (R79*SUMPRODUCT(K79:$K$98, X79:$X$98)-K79*$AZ$3)/Z79, 0)</f>
        <v>-111.68225517759785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25</v>
      </c>
      <c r="R80">
        <f t="shared" si="28"/>
        <v>2000000</v>
      </c>
      <c r="S80">
        <f t="shared" si="29"/>
        <v>-438.58285879013164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-2.0070805318474427</v>
      </c>
      <c r="AC80">
        <f t="shared" si="30"/>
        <v>-5.167891572407961</v>
      </c>
      <c r="AE80">
        <f t="shared" si="31"/>
        <v>0</v>
      </c>
      <c r="AF80">
        <f t="shared" si="32"/>
        <v>0</v>
      </c>
      <c r="AG80">
        <f t="shared" si="32"/>
        <v>-0.29457897571875202</v>
      </c>
      <c r="AH80">
        <f t="shared" si="33"/>
        <v>-12016.948476099336</v>
      </c>
      <c r="AI80">
        <f t="shared" si="34"/>
        <v>-12017.243055075056</v>
      </c>
      <c r="AJ80">
        <f t="shared" si="35"/>
        <v>3.1608110405605183</v>
      </c>
      <c r="AK80">
        <f t="shared" si="49"/>
        <v>-0.14049563722932101</v>
      </c>
      <c r="AL80">
        <f t="shared" si="26"/>
        <v>-12014.222739671724</v>
      </c>
      <c r="AN80">
        <f t="shared" si="36"/>
        <v>0</v>
      </c>
      <c r="AO80">
        <f t="shared" si="36"/>
        <v>0</v>
      </c>
      <c r="AP80">
        <f t="shared" si="36"/>
        <v>-7.5005039527951595E-5</v>
      </c>
      <c r="AQ80">
        <f t="shared" si="36"/>
        <v>-3.0597285269799119</v>
      </c>
      <c r="AR80">
        <f t="shared" si="36"/>
        <v>-3.0598035320194401</v>
      </c>
      <c r="AS80">
        <f t="shared" si="36"/>
        <v>8.0479863323299579E-4</v>
      </c>
      <c r="AT80">
        <f t="shared" si="36"/>
        <v>-3.5772684721230631E-5</v>
      </c>
      <c r="AU80">
        <f t="shared" si="23"/>
        <v>-3.0590345060709283</v>
      </c>
      <c r="AW80">
        <v>77</v>
      </c>
      <c r="AX80">
        <f>IF(Z80&gt;0, (R80*SUMPRODUCT(K80:$K$98, X80:$X$98)-K80*$AZ$3)/Z80, 0)</f>
        <v>-438.58285879013164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25</v>
      </c>
      <c r="R81">
        <f t="shared" si="28"/>
        <v>2000000</v>
      </c>
      <c r="S81">
        <f t="shared" si="29"/>
        <v>-922.78587165894135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-5.167891572407961</v>
      </c>
      <c r="AC81">
        <f t="shared" si="30"/>
        <v>-6.8653268811463155</v>
      </c>
      <c r="AE81">
        <f t="shared" si="31"/>
        <v>0</v>
      </c>
      <c r="AF81">
        <f t="shared" si="32"/>
        <v>0</v>
      </c>
      <c r="AG81">
        <f t="shared" si="32"/>
        <v>-0.18599458151662399</v>
      </c>
      <c r="AH81">
        <f t="shared" si="33"/>
        <v>-8451.0883555952405</v>
      </c>
      <c r="AI81">
        <f t="shared" si="34"/>
        <v>-8451.2743501767563</v>
      </c>
      <c r="AJ81">
        <f t="shared" si="35"/>
        <v>1.6974353087383545</v>
      </c>
      <c r="AK81">
        <f t="shared" si="49"/>
        <v>-0.3617524100685573</v>
      </c>
      <c r="AL81">
        <f t="shared" si="26"/>
        <v>-8449.9386672780856</v>
      </c>
      <c r="AN81">
        <f t="shared" si="36"/>
        <v>0</v>
      </c>
      <c r="AO81">
        <f t="shared" si="36"/>
        <v>0</v>
      </c>
      <c r="AP81">
        <f t="shared" si="36"/>
        <v>-4.2283503650666903E-5</v>
      </c>
      <c r="AQ81">
        <f t="shared" si="36"/>
        <v>-1.92124750313751</v>
      </c>
      <c r="AR81">
        <f t="shared" si="36"/>
        <v>-1.9212897866411605</v>
      </c>
      <c r="AS81">
        <f t="shared" si="36"/>
        <v>3.8589033878599346E-4</v>
      </c>
      <c r="AT81">
        <f t="shared" si="36"/>
        <v>-8.2239811649589589E-5</v>
      </c>
      <c r="AU81">
        <f t="shared" si="23"/>
        <v>-1.9209861361140239</v>
      </c>
      <c r="AW81">
        <v>78</v>
      </c>
      <c r="AX81">
        <f>IF(Z81&gt;0, (R81*SUMPRODUCT(K81:$K$98, X81:$X$98)-K81*$AZ$3)/Z81, 0)</f>
        <v>-922.78587165894135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25</v>
      </c>
      <c r="R82">
        <f t="shared" si="28"/>
        <v>2000000</v>
      </c>
      <c r="S82">
        <f t="shared" si="29"/>
        <v>-1677.1805669315522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-6.8653268811463155</v>
      </c>
      <c r="AC82">
        <f t="shared" si="30"/>
        <v>-7.5702411537110059</v>
      </c>
      <c r="AE82">
        <f t="shared" si="31"/>
        <v>0</v>
      </c>
      <c r="AF82">
        <f t="shared" si="32"/>
        <v>0</v>
      </c>
      <c r="AG82">
        <f t="shared" si="32"/>
        <v>-0.11284177301733482</v>
      </c>
      <c r="AH82">
        <f t="shared" si="33"/>
        <v>-5703.4290147298343</v>
      </c>
      <c r="AI82">
        <f t="shared" si="34"/>
        <v>-5703.5418565028513</v>
      </c>
      <c r="AJ82">
        <f t="shared" si="35"/>
        <v>0.70491427256469041</v>
      </c>
      <c r="AK82">
        <f t="shared" si="49"/>
        <v>-0.48057288168024215</v>
      </c>
      <c r="AL82">
        <f t="shared" si="26"/>
        <v>-5703.3175151119667</v>
      </c>
      <c r="AN82">
        <f t="shared" si="36"/>
        <v>0</v>
      </c>
      <c r="AO82">
        <f t="shared" si="36"/>
        <v>0</v>
      </c>
      <c r="AP82">
        <f t="shared" si="36"/>
        <v>-2.2904591601636375E-5</v>
      </c>
      <c r="AQ82">
        <f t="shared" si="36"/>
        <v>-1.1576804300233923</v>
      </c>
      <c r="AR82">
        <f t="shared" si="36"/>
        <v>-1.1577033346149939</v>
      </c>
      <c r="AS82">
        <f t="shared" si="36"/>
        <v>1.4308330235805936E-4</v>
      </c>
      <c r="AT82">
        <f t="shared" si="36"/>
        <v>-9.7546549432686729E-5</v>
      </c>
      <c r="AU82">
        <f t="shared" si="23"/>
        <v>-1.1576577978620683</v>
      </c>
      <c r="AW82">
        <v>79</v>
      </c>
      <c r="AX82">
        <f>IF(Z82&gt;0, (R82*SUMPRODUCT(K82:$K$98, X82:$X$98)-K82*$AZ$3)/Z82, 0)</f>
        <v>-1677.1805669315522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25</v>
      </c>
      <c r="R83">
        <f t="shared" si="28"/>
        <v>2000000</v>
      </c>
      <c r="S83">
        <f t="shared" si="29"/>
        <v>-2910.3797932076063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-7.5702411537110059</v>
      </c>
      <c r="AC83">
        <f t="shared" si="30"/>
        <v>-7.641909770722954</v>
      </c>
      <c r="AE83">
        <f t="shared" si="31"/>
        <v>0</v>
      </c>
      <c r="AF83">
        <f t="shared" si="32"/>
        <v>0</v>
      </c>
      <c r="AG83">
        <f t="shared" si="32"/>
        <v>-6.5643578447716983E-2</v>
      </c>
      <c r="AH83">
        <f t="shared" si="33"/>
        <v>-3685.5821471555591</v>
      </c>
      <c r="AI83">
        <f t="shared" si="34"/>
        <v>-3685.6477907340068</v>
      </c>
      <c r="AJ83">
        <f t="shared" si="35"/>
        <v>7.1668617011948044E-2</v>
      </c>
      <c r="AK83">
        <f t="shared" si="49"/>
        <v>-0.5299168807597705</v>
      </c>
      <c r="AL83">
        <f t="shared" si="26"/>
        <v>-3686.1060389977542</v>
      </c>
      <c r="AN83">
        <f t="shared" si="36"/>
        <v>0</v>
      </c>
      <c r="AO83">
        <f t="shared" si="36"/>
        <v>0</v>
      </c>
      <c r="AP83">
        <f t="shared" si="36"/>
        <v>-1.1896710033272828E-5</v>
      </c>
      <c r="AQ83">
        <f t="shared" si="36"/>
        <v>-0.66794503202531741</v>
      </c>
      <c r="AR83">
        <f t="shared" si="36"/>
        <v>-0.66795692873535062</v>
      </c>
      <c r="AS83">
        <f t="shared" si="36"/>
        <v>1.29886391820628E-5</v>
      </c>
      <c r="AT83">
        <f t="shared" si="36"/>
        <v>-9.6037839819420429E-5</v>
      </c>
      <c r="AU83">
        <f t="shared" si="23"/>
        <v>-0.66803997793598791</v>
      </c>
      <c r="AW83">
        <v>80</v>
      </c>
      <c r="AX83">
        <f>IF(Z83&gt;0, (R83*SUMPRODUCT(K83:$K$98, X83:$X$98)-K83*$AZ$3)/Z83, 0)</f>
        <v>-2910.3797932076063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25</v>
      </c>
      <c r="R84">
        <f t="shared" si="28"/>
        <v>2000000</v>
      </c>
      <c r="S84">
        <f t="shared" si="29"/>
        <v>-5021.8657479206995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-7.641909770722954</v>
      </c>
      <c r="AC84">
        <f t="shared" si="30"/>
        <v>-7.3402013982737664</v>
      </c>
      <c r="AE84">
        <f t="shared" si="31"/>
        <v>0</v>
      </c>
      <c r="AF84">
        <f t="shared" si="32"/>
        <v>0</v>
      </c>
      <c r="AG84">
        <f t="shared" si="32"/>
        <v>-3.6541206827925318E-2</v>
      </c>
      <c r="AH84">
        <f t="shared" si="33"/>
        <v>-2275.6748668251598</v>
      </c>
      <c r="AI84">
        <f t="shared" si="34"/>
        <v>-2275.711408031988</v>
      </c>
      <c r="AJ84">
        <f t="shared" si="35"/>
        <v>-0.30170837244918758</v>
      </c>
      <c r="AK84">
        <f t="shared" si="49"/>
        <v>-0.53493368395060681</v>
      </c>
      <c r="AL84">
        <f t="shared" si="26"/>
        <v>-2276.5480500883878</v>
      </c>
      <c r="AN84">
        <f t="shared" si="36"/>
        <v>0</v>
      </c>
      <c r="AO84">
        <f t="shared" si="36"/>
        <v>0</v>
      </c>
      <c r="AP84">
        <f t="shared" si="36"/>
        <v>-5.9128858148151508E-6</v>
      </c>
      <c r="AQ84">
        <f t="shared" si="36"/>
        <v>-0.36823648716765217</v>
      </c>
      <c r="AR84">
        <f t="shared" si="36"/>
        <v>-0.36824240005346703</v>
      </c>
      <c r="AS84">
        <f t="shared" si="36"/>
        <v>-4.8820696154524215E-5</v>
      </c>
      <c r="AT84">
        <f t="shared" si="36"/>
        <v>-8.6559861216218574E-5</v>
      </c>
      <c r="AU84">
        <f t="shared" si="23"/>
        <v>-0.36837778061083776</v>
      </c>
      <c r="AW84">
        <v>81</v>
      </c>
      <c r="AX84">
        <f>IF(Z84&gt;0, (R84*SUMPRODUCT(K84:$K$98, X84:$X$98)-K84*$AZ$3)/Z84, 0)</f>
        <v>-5021.8657479206995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25</v>
      </c>
      <c r="R85">
        <f t="shared" si="28"/>
        <v>2000000</v>
      </c>
      <c r="S85">
        <f t="shared" si="29"/>
        <v>-8808.7594643787816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-7.3402013982737664</v>
      </c>
      <c r="AC85">
        <f t="shared" si="30"/>
        <v>-6.8426759171606095</v>
      </c>
      <c r="AE85">
        <f t="shared" si="31"/>
        <v>0</v>
      </c>
      <c r="AF85">
        <f t="shared" si="32"/>
        <v>0</v>
      </c>
      <c r="AG85">
        <f t="shared" si="32"/>
        <v>-1.942008958478007E-2</v>
      </c>
      <c r="AH85">
        <f t="shared" si="33"/>
        <v>-1340.4564139892798</v>
      </c>
      <c r="AI85">
        <f t="shared" si="34"/>
        <v>-1340.4758340788646</v>
      </c>
      <c r="AJ85">
        <f t="shared" si="35"/>
        <v>-0.49752548111315686</v>
      </c>
      <c r="AK85">
        <f t="shared" si="49"/>
        <v>-0.51381409787916366</v>
      </c>
      <c r="AL85">
        <f t="shared" si="26"/>
        <v>-1341.4871736578571</v>
      </c>
      <c r="AN85">
        <f t="shared" si="36"/>
        <v>0</v>
      </c>
      <c r="AO85">
        <f t="shared" si="36"/>
        <v>0</v>
      </c>
      <c r="AP85">
        <f t="shared" si="36"/>
        <v>-2.8057554303649609E-6</v>
      </c>
      <c r="AQ85">
        <f t="shared" si="36"/>
        <v>-0.19366506247558882</v>
      </c>
      <c r="AR85">
        <f t="shared" si="36"/>
        <v>-0.1936678682310192</v>
      </c>
      <c r="AS85">
        <f t="shared" si="36"/>
        <v>-7.1880967092561871E-5</v>
      </c>
      <c r="AT85">
        <f t="shared" si="36"/>
        <v>-7.4234296861965966E-5</v>
      </c>
      <c r="AU85">
        <f t="shared" si="23"/>
        <v>-0.19381398349497375</v>
      </c>
      <c r="AW85">
        <v>82</v>
      </c>
      <c r="AX85">
        <f>IF(Z85&gt;0, (R85*SUMPRODUCT(K85:$K$98, X85:$X$98)-K85*$AZ$3)/Z85, 0)</f>
        <v>-8808.7594643787816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25</v>
      </c>
      <c r="R86">
        <f t="shared" si="28"/>
        <v>2000000</v>
      </c>
      <c r="S86">
        <f t="shared" si="29"/>
        <v>-15932.36403511846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-6.8426759171606095</v>
      </c>
      <c r="AC86">
        <f t="shared" si="30"/>
        <v>-6.263339222242621</v>
      </c>
      <c r="AE86">
        <f t="shared" si="31"/>
        <v>0</v>
      </c>
      <c r="AF86">
        <f t="shared" si="32"/>
        <v>0</v>
      </c>
      <c r="AG86">
        <f t="shared" si="32"/>
        <v>-9.8280129810567243E-3</v>
      </c>
      <c r="AH86">
        <f t="shared" si="33"/>
        <v>-751.8300566300436</v>
      </c>
      <c r="AI86">
        <f t="shared" si="34"/>
        <v>-751.83988464302467</v>
      </c>
      <c r="AJ86">
        <f t="shared" si="35"/>
        <v>-0.57933669491798856</v>
      </c>
      <c r="AK86">
        <f t="shared" si="49"/>
        <v>-0.47898731420124269</v>
      </c>
      <c r="AL86">
        <f t="shared" si="26"/>
        <v>-752.89820865214392</v>
      </c>
      <c r="AN86">
        <f t="shared" si="36"/>
        <v>0</v>
      </c>
      <c r="AO86">
        <f t="shared" si="36"/>
        <v>0</v>
      </c>
      <c r="AP86">
        <f t="shared" si="36"/>
        <v>-1.2677869642834567E-6</v>
      </c>
      <c r="AQ86">
        <f t="shared" si="36"/>
        <v>-9.6984034004559988E-2</v>
      </c>
      <c r="AR86">
        <f t="shared" si="36"/>
        <v>-9.6985301791524273E-2</v>
      </c>
      <c r="AS86">
        <f t="shared" si="36"/>
        <v>-7.4732859140883614E-5</v>
      </c>
      <c r="AT86">
        <f t="shared" si="36"/>
        <v>-6.1788061754898787E-5</v>
      </c>
      <c r="AU86">
        <f t="shared" si="23"/>
        <v>-9.7121822712420064E-2</v>
      </c>
      <c r="AW86">
        <v>83</v>
      </c>
      <c r="AX86">
        <f>IF(Z86&gt;0, (R86*SUMPRODUCT(K86:$K$98, X86:$X$98)-K86*$AZ$3)/Z86, 0)</f>
        <v>-15932.36403511846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25</v>
      </c>
      <c r="R87">
        <f t="shared" si="28"/>
        <v>2000000</v>
      </c>
      <c r="S87">
        <f t="shared" si="29"/>
        <v>-30007.748636716446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-6.263339222242621</v>
      </c>
      <c r="AC87">
        <f t="shared" si="30"/>
        <v>-5.6701431157172006</v>
      </c>
      <c r="AE87">
        <f t="shared" si="31"/>
        <v>0</v>
      </c>
      <c r="AF87">
        <f t="shared" si="32"/>
        <v>0</v>
      </c>
      <c r="AG87">
        <f t="shared" si="32"/>
        <v>-4.7238991371543696E-3</v>
      </c>
      <c r="AH87">
        <f t="shared" si="33"/>
        <v>-400.46669712734302</v>
      </c>
      <c r="AI87">
        <f t="shared" si="34"/>
        <v>-400.47142102648019</v>
      </c>
      <c r="AJ87">
        <f t="shared" si="35"/>
        <v>-0.59319610652542032</v>
      </c>
      <c r="AK87">
        <f t="shared" si="49"/>
        <v>-0.4384337455569835</v>
      </c>
      <c r="AL87">
        <f t="shared" si="26"/>
        <v>-401.50305087856259</v>
      </c>
      <c r="AN87">
        <f t="shared" si="36"/>
        <v>0</v>
      </c>
      <c r="AO87">
        <f t="shared" si="36"/>
        <v>0</v>
      </c>
      <c r="AP87">
        <f t="shared" si="36"/>
        <v>-5.4408049127181199E-7</v>
      </c>
      <c r="AQ87">
        <f t="shared" si="36"/>
        <v>-4.6124210315442338E-2</v>
      </c>
      <c r="AR87">
        <f t="shared" si="36"/>
        <v>-4.6124754395933609E-2</v>
      </c>
      <c r="AS87">
        <f t="shared" si="36"/>
        <v>-6.8322040688890761E-5</v>
      </c>
      <c r="AT87">
        <f t="shared" si="36"/>
        <v>-5.0497108584854393E-5</v>
      </c>
      <c r="AU87">
        <f t="shared" si="23"/>
        <v>-4.6243573545207355E-2</v>
      </c>
      <c r="AW87">
        <v>84</v>
      </c>
      <c r="AX87">
        <f>IF(Z87&gt;0, (R87*SUMPRODUCT(K87:$K$98, X87:$X$98)-K87*$AZ$3)/Z87, 0)</f>
        <v>-30007.748636716446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25</v>
      </c>
      <c r="R88">
        <f t="shared" si="28"/>
        <v>2000000</v>
      </c>
      <c r="S88">
        <f t="shared" si="29"/>
        <v>-59274.247925393734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-5.6701431157172006</v>
      </c>
      <c r="AC88">
        <f t="shared" si="30"/>
        <v>-5.1000350577023026</v>
      </c>
      <c r="AE88">
        <f t="shared" si="31"/>
        <v>0</v>
      </c>
      <c r="AF88">
        <f t="shared" si="32"/>
        <v>0</v>
      </c>
      <c r="AG88">
        <f t="shared" si="32"/>
        <v>-2.1510332210884922E-3</v>
      </c>
      <c r="AH88">
        <f t="shared" si="33"/>
        <v>-202.05015397554666</v>
      </c>
      <c r="AI88">
        <f t="shared" si="34"/>
        <v>-202.05230500876775</v>
      </c>
      <c r="AJ88">
        <f t="shared" si="35"/>
        <v>-0.57010805801489806</v>
      </c>
      <c r="AK88">
        <f t="shared" si="49"/>
        <v>-0.3969100181002041</v>
      </c>
      <c r="AL88">
        <f t="shared" si="26"/>
        <v>-203.01932308488287</v>
      </c>
      <c r="AN88">
        <f t="shared" si="36"/>
        <v>0</v>
      </c>
      <c r="AO88">
        <f t="shared" si="36"/>
        <v>0</v>
      </c>
      <c r="AP88">
        <f t="shared" si="36"/>
        <v>-2.2120331593444416E-7</v>
      </c>
      <c r="AQ88">
        <f t="shared" si="36"/>
        <v>-2.0777998036608309E-2</v>
      </c>
      <c r="AR88">
        <f t="shared" si="36"/>
        <v>-2.0778219239924244E-2</v>
      </c>
      <c r="AS88">
        <f t="shared" si="36"/>
        <v>-5.8627543097649738E-5</v>
      </c>
      <c r="AT88">
        <f t="shared" si="36"/>
        <v>-4.0816576550564327E-5</v>
      </c>
      <c r="AU88">
        <f t="shared" si="23"/>
        <v>-2.087766335957246E-2</v>
      </c>
      <c r="AW88">
        <v>85</v>
      </c>
      <c r="AX88">
        <f>IF(Z88&gt;0, (R88*SUMPRODUCT(K88:$K$98, X88:$X$98)-K88*$AZ$3)/Z88, 0)</f>
        <v>-59274.247925393734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25</v>
      </c>
      <c r="R89">
        <f t="shared" si="28"/>
        <v>2000000</v>
      </c>
      <c r="S89">
        <f t="shared" si="29"/>
        <v>-124705.52798109317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-5.1000350577023026</v>
      </c>
      <c r="AC89">
        <f t="shared" si="30"/>
        <v>-4.5706056733011087</v>
      </c>
      <c r="AE89">
        <f t="shared" si="31"/>
        <v>0</v>
      </c>
      <c r="AF89">
        <f t="shared" si="32"/>
        <v>0</v>
      </c>
      <c r="AG89">
        <f t="shared" si="32"/>
        <v>-9.1627968448881956E-4</v>
      </c>
      <c r="AH89">
        <f t="shared" si="33"/>
        <v>-97.059456351103023</v>
      </c>
      <c r="AI89">
        <f t="shared" si="34"/>
        <v>-97.060372630787512</v>
      </c>
      <c r="AJ89">
        <f t="shared" si="35"/>
        <v>-0.52942938440119391</v>
      </c>
      <c r="AK89">
        <f t="shared" si="49"/>
        <v>-0.3570024540391612</v>
      </c>
      <c r="AL89">
        <f t="shared" si="26"/>
        <v>-97.946804469227871</v>
      </c>
      <c r="AN89">
        <f t="shared" si="36"/>
        <v>0</v>
      </c>
      <c r="AO89">
        <f t="shared" si="36"/>
        <v>0</v>
      </c>
      <c r="AP89">
        <f t="shared" si="36"/>
        <v>-8.4130709233624079E-8</v>
      </c>
      <c r="AQ89">
        <f t="shared" si="36"/>
        <v>-8.9117777452457688E-3</v>
      </c>
      <c r="AR89">
        <f t="shared" si="36"/>
        <v>-8.9118618759550013E-3</v>
      </c>
      <c r="AS89">
        <f t="shared" si="36"/>
        <v>-4.8610997660220337E-5</v>
      </c>
      <c r="AT89">
        <f t="shared" si="36"/>
        <v>-3.2779150476543605E-5</v>
      </c>
      <c r="AU89">
        <f t="shared" si="23"/>
        <v>-8.993252024091767E-3</v>
      </c>
      <c r="AW89">
        <v>86</v>
      </c>
      <c r="AX89">
        <f>IF(Z89&gt;0, (R89*SUMPRODUCT(K89:$K$98, X89:$X$98)-K89*$AZ$3)/Z89, 0)</f>
        <v>-124705.52798109317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25</v>
      </c>
      <c r="R90">
        <f t="shared" si="28"/>
        <v>2000000</v>
      </c>
      <c r="S90">
        <f t="shared" si="29"/>
        <v>-281145.57996024063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-4.5706056733011087</v>
      </c>
      <c r="AC90">
        <f t="shared" si="30"/>
        <v>-4.0882608595840289</v>
      </c>
      <c r="AE90">
        <f t="shared" si="31"/>
        <v>0</v>
      </c>
      <c r="AF90">
        <f t="shared" si="32"/>
        <v>0</v>
      </c>
      <c r="AG90">
        <f t="shared" si="32"/>
        <v>-3.6353593573854043E-4</v>
      </c>
      <c r="AH90">
        <f t="shared" si="33"/>
        <v>-43.486476152431273</v>
      </c>
      <c r="AI90">
        <f t="shared" si="34"/>
        <v>-43.486839688367013</v>
      </c>
      <c r="AJ90">
        <f t="shared" si="35"/>
        <v>-0.48234481371707982</v>
      </c>
      <c r="AK90">
        <f t="shared" si="49"/>
        <v>-0.31994239713107764</v>
      </c>
      <c r="AL90">
        <f t="shared" si="26"/>
        <v>-44.289126899215169</v>
      </c>
      <c r="AN90">
        <f t="shared" si="36"/>
        <v>0</v>
      </c>
      <c r="AO90">
        <f t="shared" si="36"/>
        <v>0</v>
      </c>
      <c r="AP90">
        <f t="shared" si="36"/>
        <v>-2.9802714154996343E-8</v>
      </c>
      <c r="AQ90">
        <f t="shared" si="36"/>
        <v>-3.5650258776922803E-3</v>
      </c>
      <c r="AR90">
        <f t="shared" si="36"/>
        <v>-3.5650556804064353E-3</v>
      </c>
      <c r="AS90">
        <f t="shared" si="36"/>
        <v>-3.9542678437418361E-5</v>
      </c>
      <c r="AT90">
        <f t="shared" si="36"/>
        <v>-2.6228911286007304E-5</v>
      </c>
      <c r="AU90">
        <f t="shared" si="23"/>
        <v>-3.6308272701298609E-3</v>
      </c>
      <c r="AW90">
        <v>87</v>
      </c>
      <c r="AX90">
        <f>IF(Z90&gt;0, (R90*SUMPRODUCT(K90:$K$98, X90:$X$98)-K90*$AZ$3)/Z90, 0)</f>
        <v>-281145.57996024063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25</v>
      </c>
      <c r="R91">
        <f t="shared" si="28"/>
        <v>2000000</v>
      </c>
      <c r="S91">
        <f t="shared" si="29"/>
        <v>-683187.02069463208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-4.0882608595840289</v>
      </c>
      <c r="AC91">
        <f t="shared" si="30"/>
        <v>-3.6532039287989324</v>
      </c>
      <c r="AE91">
        <f t="shared" si="31"/>
        <v>0</v>
      </c>
      <c r="AF91">
        <f t="shared" si="32"/>
        <v>0</v>
      </c>
      <c r="AG91">
        <f t="shared" si="32"/>
        <v>-1.3368242582699127E-4</v>
      </c>
      <c r="AH91">
        <f t="shared" si="33"/>
        <v>-18.0974520443331</v>
      </c>
      <c r="AI91">
        <f t="shared" si="34"/>
        <v>-18.097585726758926</v>
      </c>
      <c r="AJ91">
        <f t="shared" si="35"/>
        <v>-0.43505693078509644</v>
      </c>
      <c r="AK91">
        <f t="shared" si="49"/>
        <v>-0.28617826017088205</v>
      </c>
      <c r="AL91">
        <f t="shared" si="26"/>
        <v>-18.818820917714906</v>
      </c>
      <c r="AN91">
        <f t="shared" si="36"/>
        <v>0</v>
      </c>
      <c r="AO91">
        <f t="shared" si="36"/>
        <v>0</v>
      </c>
      <c r="AP91">
        <f t="shared" si="36"/>
        <v>-9.7850886567946755E-9</v>
      </c>
      <c r="AQ91">
        <f t="shared" si="36"/>
        <v>-1.3246705512740245E-3</v>
      </c>
      <c r="AR91">
        <f t="shared" si="36"/>
        <v>-1.3246803363626812E-3</v>
      </c>
      <c r="AS91">
        <f t="shared" si="36"/>
        <v>-3.1844654315254243E-5</v>
      </c>
      <c r="AT91">
        <f t="shared" si="36"/>
        <v>-2.0947253388739303E-5</v>
      </c>
      <c r="AU91">
        <f t="shared" si="23"/>
        <v>-1.3774722440666749E-3</v>
      </c>
      <c r="AW91">
        <v>88</v>
      </c>
      <c r="AX91">
        <f>IF(Z91&gt;0, (R91*SUMPRODUCT(K91:$K$98, X91:$X$98)-K91*$AZ$3)/Z91, 0)</f>
        <v>-683187.02069463208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25</v>
      </c>
      <c r="R92">
        <f t="shared" si="28"/>
        <v>2000000</v>
      </c>
      <c r="S92">
        <f t="shared" si="29"/>
        <v>-1800327.6512477444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-3.6532039287989324</v>
      </c>
      <c r="AC92">
        <f t="shared" si="30"/>
        <v>-3.2629018523298576</v>
      </c>
      <c r="AE92">
        <f t="shared" si="31"/>
        <v>0</v>
      </c>
      <c r="AF92">
        <f t="shared" si="32"/>
        <v>0</v>
      </c>
      <c r="AG92">
        <f t="shared" si="32"/>
        <v>-4.5309833602628585E-5</v>
      </c>
      <c r="AH92">
        <f t="shared" si="33"/>
        <v>-6.9628614372874225</v>
      </c>
      <c r="AI92">
        <f t="shared" si="34"/>
        <v>-6.9629067471210249</v>
      </c>
      <c r="AJ92">
        <f t="shared" si="35"/>
        <v>-0.39030207646907478</v>
      </c>
      <c r="AK92">
        <f t="shared" si="49"/>
        <v>-0.25572427501592532</v>
      </c>
      <c r="AL92">
        <f t="shared" si="26"/>
        <v>-7.6089330986060251</v>
      </c>
      <c r="AN92">
        <f t="shared" si="36"/>
        <v>0</v>
      </c>
      <c r="AO92">
        <f t="shared" si="36"/>
        <v>0</v>
      </c>
      <c r="AP92">
        <f t="shared" si="36"/>
        <v>-2.961180574594177E-9</v>
      </c>
      <c r="AQ92">
        <f t="shared" si="36"/>
        <v>-4.5505110904866061E-4</v>
      </c>
      <c r="AR92">
        <f t="shared" si="36"/>
        <v>-4.5505407022923523E-4</v>
      </c>
      <c r="AS92">
        <f t="shared" si="36"/>
        <v>-2.5507816629830789E-5</v>
      </c>
      <c r="AT92">
        <f t="shared" si="36"/>
        <v>-1.6712613916670984E-5</v>
      </c>
      <c r="AU92">
        <f t="shared" si="23"/>
        <v>-4.9727450077573698E-4</v>
      </c>
      <c r="AW92">
        <v>89</v>
      </c>
      <c r="AX92">
        <f>IF(Z92&gt;0, (R92*SUMPRODUCT(K92:$K$98, X92:$X$98)-K92*$AZ$3)/Z92, 0)</f>
        <v>-1800327.6512477444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25</v>
      </c>
      <c r="R93">
        <f t="shared" si="28"/>
        <v>2000000</v>
      </c>
      <c r="S93">
        <f t="shared" si="29"/>
        <v>-5179081.4586452115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-3.2629018523298576</v>
      </c>
      <c r="AC93">
        <f t="shared" si="30"/>
        <v>-2.9136901650278815</v>
      </c>
      <c r="AE93">
        <f t="shared" si="31"/>
        <v>0</v>
      </c>
      <c r="AF93">
        <f t="shared" si="32"/>
        <v>0</v>
      </c>
      <c r="AG93">
        <f t="shared" si="32"/>
        <v>-1.4064705239208912E-5</v>
      </c>
      <c r="AH93">
        <f t="shared" si="33"/>
        <v>-2.4633624021914708</v>
      </c>
      <c r="AI93">
        <f t="shared" si="34"/>
        <v>-2.46337646689671</v>
      </c>
      <c r="AJ93">
        <f t="shared" si="35"/>
        <v>-0.34921168730197616</v>
      </c>
      <c r="AK93">
        <f t="shared" si="49"/>
        <v>-0.22840312966309007</v>
      </c>
      <c r="AL93">
        <f t="shared" si="26"/>
        <v>-3.0409912838617763</v>
      </c>
      <c r="AN93">
        <f t="shared" si="36"/>
        <v>0</v>
      </c>
      <c r="AO93">
        <f t="shared" si="36"/>
        <v>0</v>
      </c>
      <c r="AP93">
        <f t="shared" si="36"/>
        <v>-8.20701139998902E-10</v>
      </c>
      <c r="AQ93">
        <f t="shared" si="36"/>
        <v>-1.4374167800353319E-4</v>
      </c>
      <c r="AR93">
        <f t="shared" si="36"/>
        <v>-1.4374249870467319E-4</v>
      </c>
      <c r="AS93">
        <f t="shared" si="36"/>
        <v>-2.0377137308978686E-5</v>
      </c>
      <c r="AT93">
        <f t="shared" si="36"/>
        <v>-1.3327738171948952E-5</v>
      </c>
      <c r="AU93">
        <f t="shared" si="23"/>
        <v>-1.7744737418560084E-4</v>
      </c>
      <c r="AW93">
        <v>90</v>
      </c>
      <c r="AX93">
        <f>IF(Z93&gt;0, (R93*SUMPRODUCT(K93:$K$98, X93:$X$98)-K93*$AZ$3)/Z93, 0)</f>
        <v>-5179081.4586452115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25</v>
      </c>
      <c r="R94">
        <f t="shared" si="28"/>
        <v>2000000</v>
      </c>
      <c r="S94">
        <f t="shared" si="29"/>
        <v>-16396707.353220562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-2.9136901650278815</v>
      </c>
      <c r="AC94">
        <f t="shared" si="30"/>
        <v>-2.6016314616960416</v>
      </c>
      <c r="AE94">
        <f t="shared" si="31"/>
        <v>0</v>
      </c>
      <c r="AF94">
        <f t="shared" si="32"/>
        <v>0</v>
      </c>
      <c r="AG94">
        <f t="shared" si="32"/>
        <v>-3.9666980169421667E-6</v>
      </c>
      <c r="AH94">
        <f t="shared" si="33"/>
        <v>-0.79658881358997258</v>
      </c>
      <c r="AI94">
        <f t="shared" si="34"/>
        <v>-0.79659278028798952</v>
      </c>
      <c r="AJ94">
        <f t="shared" si="35"/>
        <v>-0.31205870333183983</v>
      </c>
      <c r="AK94">
        <f t="shared" si="49"/>
        <v>-0.20395831155195171</v>
      </c>
      <c r="AL94">
        <f t="shared" si="26"/>
        <v>-1.312609795171781</v>
      </c>
      <c r="AN94">
        <f t="shared" si="36"/>
        <v>0</v>
      </c>
      <c r="AO94">
        <f t="shared" si="36"/>
        <v>0</v>
      </c>
      <c r="AP94">
        <f t="shared" si="36"/>
        <v>-2.0666432704415804E-10</v>
      </c>
      <c r="AQ94">
        <f t="shared" si="36"/>
        <v>-4.1502148736389717E-5</v>
      </c>
      <c r="AR94">
        <f t="shared" si="36"/>
        <v>-4.150235540071676E-5</v>
      </c>
      <c r="AS94">
        <f t="shared" si="36"/>
        <v>-1.6258208123456328E-5</v>
      </c>
      <c r="AT94">
        <f t="shared" si="36"/>
        <v>-1.0626195143143252E-5</v>
      </c>
      <c r="AU94">
        <f t="shared" si="23"/>
        <v>-6.838675866731634E-5</v>
      </c>
      <c r="AW94">
        <v>91</v>
      </c>
      <c r="AX94">
        <f>IF(Z94&gt;0, (R94*SUMPRODUCT(K94:$K$98, X94:$X$98)-K94*$AZ$3)/Z94, 0)</f>
        <v>-16396707.353220562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25</v>
      </c>
      <c r="R95">
        <f t="shared" si="28"/>
        <v>2000000</v>
      </c>
      <c r="S95">
        <f t="shared" si="29"/>
        <v>-57717117.318436243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-2.6016314616960416</v>
      </c>
      <c r="AC95">
        <f t="shared" si="30"/>
        <v>-2.3229207808002745</v>
      </c>
      <c r="AE95">
        <f t="shared" si="31"/>
        <v>0</v>
      </c>
      <c r="AF95">
        <f t="shared" si="32"/>
        <v>0</v>
      </c>
      <c r="AG95">
        <f t="shared" si="32"/>
        <v>-1.0061663197696975E-6</v>
      </c>
      <c r="AH95">
        <f t="shared" si="33"/>
        <v>-0.23366917736024378</v>
      </c>
      <c r="AI95">
        <f t="shared" si="34"/>
        <v>-0.23367018352656355</v>
      </c>
      <c r="AJ95">
        <f t="shared" si="35"/>
        <v>-0.27871068089576712</v>
      </c>
      <c r="AK95">
        <f t="shared" si="49"/>
        <v>-0.18211420231872294</v>
      </c>
      <c r="AL95">
        <f t="shared" si="26"/>
        <v>-0.69449506674105366</v>
      </c>
      <c r="AN95">
        <f t="shared" si="36"/>
        <v>0</v>
      </c>
      <c r="AO95">
        <f t="shared" si="36"/>
        <v>0</v>
      </c>
      <c r="AP95">
        <f t="shared" si="36"/>
        <v>-4.6804556262082867E-11</v>
      </c>
      <c r="AQ95">
        <f t="shared" si="36"/>
        <v>-1.0869755768584544E-5</v>
      </c>
      <c r="AR95">
        <f t="shared" si="36"/>
        <v>-1.0869802573140806E-5</v>
      </c>
      <c r="AS95">
        <f t="shared" si="36"/>
        <v>-1.2964983510693564E-5</v>
      </c>
      <c r="AT95">
        <f t="shared" si="36"/>
        <v>-8.4715362272333122E-6</v>
      </c>
      <c r="AU95">
        <f t="shared" si="23"/>
        <v>-3.2306322311067686E-5</v>
      </c>
      <c r="AW95">
        <v>92</v>
      </c>
      <c r="AX95">
        <f>IF(Z95&gt;0, (R95*SUMPRODUCT(K95:$K$98, X95:$X$98)-K95*$AZ$3)/Z95, 0)</f>
        <v>-57717117.318436243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25</v>
      </c>
      <c r="R96">
        <f t="shared" si="28"/>
        <v>2000000</v>
      </c>
      <c r="S96">
        <f t="shared" si="29"/>
        <v>-228758956.30606291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-2.3229207808002745</v>
      </c>
      <c r="AC96">
        <f t="shared" si="30"/>
        <v>-2.0740457728377368</v>
      </c>
      <c r="AE96">
        <f t="shared" si="31"/>
        <v>0</v>
      </c>
      <c r="AF96">
        <f t="shared" si="32"/>
        <v>0</v>
      </c>
      <c r="AG96">
        <f t="shared" si="32"/>
        <v>-2.2666279457740814E-7</v>
      </c>
      <c r="AH96">
        <f t="shared" si="33"/>
        <v>-6.1555348959567394E-2</v>
      </c>
      <c r="AI96">
        <f t="shared" si="34"/>
        <v>-6.1555575622361969E-2</v>
      </c>
      <c r="AJ96">
        <f t="shared" si="35"/>
        <v>-0.2488750079625377</v>
      </c>
      <c r="AK96">
        <f t="shared" si="49"/>
        <v>-0.16260445465601922</v>
      </c>
      <c r="AL96">
        <f t="shared" si="26"/>
        <v>-0.47303503824091886</v>
      </c>
      <c r="AN96">
        <f t="shared" si="36"/>
        <v>0</v>
      </c>
      <c r="AO96">
        <f t="shared" si="36"/>
        <v>0</v>
      </c>
      <c r="AP96">
        <f t="shared" si="36"/>
        <v>-9.4141382713832448E-12</v>
      </c>
      <c r="AQ96">
        <f t="shared" si="36"/>
        <v>-2.5566197025366287E-6</v>
      </c>
      <c r="AR96">
        <f t="shared" si="36"/>
        <v>-2.5566291166749001E-6</v>
      </c>
      <c r="AS96">
        <f t="shared" si="36"/>
        <v>-1.0336693066981453E-5</v>
      </c>
      <c r="AT96">
        <f t="shared" si="36"/>
        <v>-6.7535601620399657E-6</v>
      </c>
      <c r="AU96">
        <f t="shared" si="23"/>
        <v>-1.9646882345696315E-5</v>
      </c>
      <c r="AW96">
        <v>93</v>
      </c>
      <c r="AX96">
        <f>IF(Z96&gt;0, (R96*SUMPRODUCT(K96:$K$98, X96:$X$98)-K96*$AZ$3)/Z96, 0)</f>
        <v>-228758956.30606291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25</v>
      </c>
      <c r="R97">
        <f t="shared" si="28"/>
        <v>2000000</v>
      </c>
      <c r="S97">
        <f t="shared" si="29"/>
        <v>-1037356710.7341126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-2.0740457728377368</v>
      </c>
      <c r="AC97">
        <f t="shared" si="30"/>
        <v>-1.8518287957803801</v>
      </c>
      <c r="AE97">
        <f t="shared" si="31"/>
        <v>0</v>
      </c>
      <c r="AF97">
        <f t="shared" si="32"/>
        <v>0</v>
      </c>
      <c r="AG97">
        <f t="shared" si="32"/>
        <v>-4.462854427552421E-8</v>
      </c>
      <c r="AH97">
        <f t="shared" si="33"/>
        <v>-1.4381409788488788E-2</v>
      </c>
      <c r="AI97">
        <f t="shared" si="34"/>
        <v>-1.4381454417033063E-2</v>
      </c>
      <c r="AJ97">
        <f t="shared" si="35"/>
        <v>-0.22221697705735677</v>
      </c>
      <c r="AK97">
        <f t="shared" si="49"/>
        <v>-0.14518320409864161</v>
      </c>
      <c r="AL97">
        <f t="shared" si="26"/>
        <v>-0.38178163557303146</v>
      </c>
      <c r="AN97">
        <f t="shared" si="36"/>
        <v>0</v>
      </c>
      <c r="AO97">
        <f t="shared" si="36"/>
        <v>0</v>
      </c>
      <c r="AP97">
        <f t="shared" si="36"/>
        <v>-1.6549886971479758E-12</v>
      </c>
      <c r="AQ97">
        <f t="shared" si="36"/>
        <v>-5.3331496770454847E-7</v>
      </c>
      <c r="AR97">
        <f t="shared" si="36"/>
        <v>-5.3331662269324553E-7</v>
      </c>
      <c r="AS97">
        <f t="shared" si="36"/>
        <v>-8.2406135202131612E-6</v>
      </c>
      <c r="AT97">
        <f t="shared" si="36"/>
        <v>-5.3839211137064857E-6</v>
      </c>
      <c r="AU97">
        <f t="shared" si="23"/>
        <v>-1.4157851256612893E-5</v>
      </c>
      <c r="AW97">
        <v>94</v>
      </c>
      <c r="AX97">
        <f>IF(Z97&gt;0, (R97*SUMPRODUCT(K97:$K$98, X97:$X$98)-K97*$AZ$3)/Z97, 0)</f>
        <v>-1037356710.7341126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-1.8518287957803801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-3.5702835420419366E-3</v>
      </c>
      <c r="AI98">
        <f t="shared" si="34"/>
        <v>-3.5702835420419366E-3</v>
      </c>
      <c r="AJ98">
        <f t="shared" si="35"/>
        <v>-1.8518287957803801</v>
      </c>
      <c r="AK98">
        <f t="shared" si="49"/>
        <v>-0.12962801570462662</v>
      </c>
      <c r="AL98">
        <f t="shared" si="26"/>
        <v>-1.9850270950270485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-1.1821347836771254E-7</v>
      </c>
      <c r="AR98">
        <f t="shared" si="36"/>
        <v>-1.1821347836771254E-7</v>
      </c>
      <c r="AS98">
        <f t="shared" si="36"/>
        <v>-6.1314772541984231E-5</v>
      </c>
      <c r="AT98">
        <f t="shared" si="36"/>
        <v>-4.2920340779388966E-6</v>
      </c>
      <c r="AU98">
        <f t="shared" si="36"/>
        <v>-6.5725020098290828E-5</v>
      </c>
      <c r="AW98">
        <v>95</v>
      </c>
    </row>
    <row r="100" spans="5:50" x14ac:dyDescent="0.25">
      <c r="AN100" s="8">
        <f t="shared" ref="AN100:AU100" si="50">SUM(AN3:AN98)</f>
        <v>86739.038236759792</v>
      </c>
      <c r="AO100" s="8">
        <f t="shared" si="50"/>
        <v>-8673.9038236759789</v>
      </c>
      <c r="AP100" s="8">
        <f t="shared" si="50"/>
        <v>-491.06351455498697</v>
      </c>
      <c r="AQ100" s="8">
        <f t="shared" si="50"/>
        <v>-49936.566106077793</v>
      </c>
      <c r="AR100" s="8">
        <f t="shared" si="50"/>
        <v>27637.504792450996</v>
      </c>
      <c r="AS100" s="8">
        <f t="shared" si="50"/>
        <v>-318.47785293916706</v>
      </c>
      <c r="AT100" s="8">
        <f t="shared" si="50"/>
        <v>87.788473564733096</v>
      </c>
      <c r="AU100" s="8">
        <f t="shared" si="50"/>
        <v>27406.815413076587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B025-185B-485B-A8E8-57DCC128004B}">
  <sheetPr codeName="Sheet94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101005.61377692914</v>
      </c>
      <c r="K3">
        <v>1</v>
      </c>
      <c r="L3" s="2">
        <v>0</v>
      </c>
      <c r="O3">
        <f>$C$3</f>
        <v>101005.61377692914</v>
      </c>
      <c r="P3">
        <f>O3*C5</f>
        <v>10100.561377692915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101005.61377692914</v>
      </c>
      <c r="AF3">
        <f t="shared" ref="AF3:AG34" si="4">-$Z3*P3</f>
        <v>-10100.561377692915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90631.902657436221</v>
      </c>
      <c r="AJ3">
        <f t="shared" ref="AJ3:AJ66" si="7">AB3-AC3</f>
        <v>0</v>
      </c>
      <c r="AL3">
        <f t="shared" ref="AL3:AL34" si="8">SUM(AI3:AK3)</f>
        <v>90631.902657436221</v>
      </c>
      <c r="AN3">
        <f t="shared" ref="AN3:AU34" si="9">AE3*$K3</f>
        <v>101005.61377692914</v>
      </c>
      <c r="AO3">
        <f t="shared" si="9"/>
        <v>-10100.561377692915</v>
      </c>
      <c r="AP3">
        <f t="shared" si="9"/>
        <v>-273.14974180000002</v>
      </c>
      <c r="AQ3">
        <f t="shared" si="9"/>
        <v>0</v>
      </c>
      <c r="AR3">
        <f t="shared" si="9"/>
        <v>90631.902657436221</v>
      </c>
      <c r="AS3">
        <f t="shared" si="9"/>
        <v>0</v>
      </c>
      <c r="AT3">
        <f t="shared" si="9"/>
        <v>0</v>
      </c>
      <c r="AU3">
        <f t="shared" si="9"/>
        <v>90631.902657436221</v>
      </c>
      <c r="AW3">
        <v>0</v>
      </c>
      <c r="AX3">
        <f>IF(Z3&gt;0, (R3*SUMPRODUCT(K3:$K$98, X3:$X$98)-K3*$AZ$3)/Z3, 0)</f>
        <v>0</v>
      </c>
      <c r="AZ3">
        <f>C6*SUMPRODUCT(X4:X89, K4:K89)/1</f>
        <v>57436.966022796594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3901.1401016127243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3852.7081416541405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-3852.7081416541405</v>
      </c>
      <c r="AK4">
        <f>G4*SUM(AB4, AE4:AF4)</f>
        <v>0</v>
      </c>
      <c r="AL4">
        <f t="shared" si="8"/>
        <v>-8682.3521416541407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-4505.6852318313277</v>
      </c>
      <c r="AR4">
        <f t="shared" si="9"/>
        <v>-4505.6852318313277</v>
      </c>
      <c r="AS4">
        <f t="shared" si="9"/>
        <v>-3594.2794492528596</v>
      </c>
      <c r="AT4">
        <f t="shared" si="9"/>
        <v>0</v>
      </c>
      <c r="AU4">
        <f t="shared" si="9"/>
        <v>-8099.9646810841878</v>
      </c>
      <c r="AW4">
        <v>1</v>
      </c>
      <c r="AX4">
        <f>IF(Z4&gt;0, (R4*SUMPRODUCT(K4:$K$98, X4:$X$98)-K4*$AZ$3)/Z4, 0)</f>
        <v>3901.1401016127243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25</v>
      </c>
      <c r="R5">
        <f t="shared" si="0"/>
        <v>2000000</v>
      </c>
      <c r="S5">
        <f t="shared" si="1"/>
        <v>3913.087370277588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3852.7081416541405</v>
      </c>
      <c r="AC5">
        <f t="shared" si="2"/>
        <v>3816.4706340977718</v>
      </c>
      <c r="AE5">
        <f t="shared" si="3"/>
        <v>0</v>
      </c>
      <c r="AF5">
        <f t="shared" si="4"/>
        <v>0</v>
      </c>
      <c r="AG5">
        <f t="shared" si="4"/>
        <v>-24.3827333315269</v>
      </c>
      <c r="AH5">
        <f t="shared" si="5"/>
        <v>-4799.9859178480283</v>
      </c>
      <c r="AI5">
        <f t="shared" si="6"/>
        <v>-4824.3686511795549</v>
      </c>
      <c r="AJ5">
        <f t="shared" si="7"/>
        <v>36.237507556368655</v>
      </c>
      <c r="AK5">
        <f>G5*SUM(AB5, AE5:AF5)</f>
        <v>157.96103380781977</v>
      </c>
      <c r="AL5">
        <f t="shared" si="8"/>
        <v>-4630.1701098153662</v>
      </c>
      <c r="AN5">
        <f t="shared" si="9"/>
        <v>0</v>
      </c>
      <c r="AO5">
        <f t="shared" si="9"/>
        <v>0</v>
      </c>
      <c r="AP5">
        <f t="shared" si="9"/>
        <v>-20.849870764555416</v>
      </c>
      <c r="AQ5">
        <f t="shared" si="9"/>
        <v>-4104.506443066206</v>
      </c>
      <c r="AR5">
        <f t="shared" si="9"/>
        <v>-4125.3563138307609</v>
      </c>
      <c r="AS5">
        <f t="shared" si="9"/>
        <v>30.986983251913077</v>
      </c>
      <c r="AT5">
        <f t="shared" si="9"/>
        <v>135.07374648887927</v>
      </c>
      <c r="AU5">
        <f t="shared" si="9"/>
        <v>-3959.2955840899685</v>
      </c>
      <c r="AW5">
        <v>2</v>
      </c>
      <c r="AX5">
        <f>IF(Z5&gt;0, (R5*SUMPRODUCT(K5:$K$98, X5:$X$98)-K5*$AZ$3)/Z5, 0)</f>
        <v>3913.087370277588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25</v>
      </c>
      <c r="R6">
        <f t="shared" si="0"/>
        <v>2000000</v>
      </c>
      <c r="S6">
        <f t="shared" si="1"/>
        <v>4692.1585623217888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3816.4706340977718</v>
      </c>
      <c r="AC6">
        <f t="shared" si="2"/>
        <v>4519.3226953347985</v>
      </c>
      <c r="AE6">
        <f t="shared" si="3"/>
        <v>0</v>
      </c>
      <c r="AF6">
        <f t="shared" si="4"/>
        <v>0</v>
      </c>
      <c r="AG6">
        <f t="shared" si="4"/>
        <v>-24.079123900591995</v>
      </c>
      <c r="AH6">
        <f t="shared" si="5"/>
        <v>-4782.5678095710091</v>
      </c>
      <c r="AI6">
        <f t="shared" si="6"/>
        <v>-4806.6469334716012</v>
      </c>
      <c r="AJ6">
        <f t="shared" si="7"/>
        <v>-702.85206123702665</v>
      </c>
      <c r="AK6">
        <f>G6*SUM(AB6, AE6:AF6)</f>
        <v>223.26353209471966</v>
      </c>
      <c r="AL6">
        <f t="shared" si="8"/>
        <v>-5286.2354626139086</v>
      </c>
      <c r="AN6">
        <f t="shared" si="9"/>
        <v>0</v>
      </c>
      <c r="AO6">
        <f t="shared" si="9"/>
        <v>0</v>
      </c>
      <c r="AP6">
        <f t="shared" si="9"/>
        <v>-18.574877677872834</v>
      </c>
      <c r="AQ6">
        <f t="shared" si="9"/>
        <v>-3689.3207749443764</v>
      </c>
      <c r="AR6">
        <f t="shared" si="9"/>
        <v>-3707.8956526222496</v>
      </c>
      <c r="AS6">
        <f t="shared" si="9"/>
        <v>-542.18712927498098</v>
      </c>
      <c r="AT6">
        <f t="shared" si="9"/>
        <v>172.22772787374112</v>
      </c>
      <c r="AU6">
        <f t="shared" si="9"/>
        <v>-4077.8550540234896</v>
      </c>
      <c r="AW6">
        <v>3</v>
      </c>
      <c r="AX6">
        <f>IF(Z6&gt;0, (R6*SUMPRODUCT(K6:$K$98, X6:$X$98)-K6*$AZ$3)/Z6, 0)</f>
        <v>4692.1585623217888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25</v>
      </c>
      <c r="R7">
        <f t="shared" si="0"/>
        <v>2000000</v>
      </c>
      <c r="S7">
        <f t="shared" si="1"/>
        <v>5072.7876812159193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4519.3226953347985</v>
      </c>
      <c r="AC7">
        <f t="shared" si="2"/>
        <v>4824.969128805591</v>
      </c>
      <c r="AE7">
        <f t="shared" si="3"/>
        <v>0</v>
      </c>
      <c r="AF7">
        <f t="shared" si="4"/>
        <v>0</v>
      </c>
      <c r="AG7">
        <f t="shared" si="4"/>
        <v>-23.778686552721407</v>
      </c>
      <c r="AH7">
        <f t="shared" si="5"/>
        <v>-4771.6887091735698</v>
      </c>
      <c r="AI7">
        <f t="shared" si="6"/>
        <v>-4795.4673957262912</v>
      </c>
      <c r="AJ7">
        <f t="shared" si="7"/>
        <v>-305.64643347079254</v>
      </c>
      <c r="AK7">
        <f>G7*SUM(AB7, AE7:AF7)</f>
        <v>221.89874434093861</v>
      </c>
      <c r="AL7">
        <f t="shared" si="8"/>
        <v>-4879.215084856145</v>
      </c>
      <c r="AN7">
        <f t="shared" si="9"/>
        <v>0</v>
      </c>
      <c r="AO7">
        <f t="shared" si="9"/>
        <v>0</v>
      </c>
      <c r="AP7">
        <f t="shared" si="9"/>
        <v>-16.689215989897903</v>
      </c>
      <c r="AQ7">
        <f t="shared" si="9"/>
        <v>-3349.0387842654295</v>
      </c>
      <c r="AR7">
        <f t="shared" si="9"/>
        <v>-3365.7280002553275</v>
      </c>
      <c r="AS7">
        <f t="shared" si="9"/>
        <v>-214.51981098393429</v>
      </c>
      <c r="AT7">
        <f t="shared" si="9"/>
        <v>155.74098527192305</v>
      </c>
      <c r="AU7">
        <f t="shared" si="9"/>
        <v>-3424.5068259673385</v>
      </c>
      <c r="AW7">
        <v>4</v>
      </c>
      <c r="AX7">
        <f>IF(Z7&gt;0, (R7*SUMPRODUCT(K7:$K$98, X7:$X$98)-K7*$AZ$3)/Z7, 0)</f>
        <v>5072.7876812159193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25</v>
      </c>
      <c r="R8">
        <f t="shared" si="0"/>
        <v>2000000</v>
      </c>
      <c r="S8">
        <f t="shared" si="1"/>
        <v>4427.8815399261748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4824.969128805591</v>
      </c>
      <c r="AC8">
        <f t="shared" si="2"/>
        <v>4158.9137673608711</v>
      </c>
      <c r="AE8">
        <f t="shared" si="3"/>
        <v>0</v>
      </c>
      <c r="AF8">
        <f t="shared" si="4"/>
        <v>0</v>
      </c>
      <c r="AG8">
        <f t="shared" si="4"/>
        <v>-23.481396972005555</v>
      </c>
      <c r="AH8">
        <f t="shared" si="5"/>
        <v>-4760.2172150908136</v>
      </c>
      <c r="AI8">
        <f t="shared" si="6"/>
        <v>-4783.6986120628189</v>
      </c>
      <c r="AJ8">
        <f t="shared" si="7"/>
        <v>666.05536144471989</v>
      </c>
      <c r="AK8">
        <f t="shared" ref="AK8:AK71" si="22">G8*SUM(AB8:AB8, AE8:AF8)</f>
        <v>102.77184244355908</v>
      </c>
      <c r="AL8">
        <f t="shared" si="8"/>
        <v>-4014.8714081745402</v>
      </c>
      <c r="AN8">
        <f t="shared" si="9"/>
        <v>0</v>
      </c>
      <c r="AO8">
        <f t="shared" si="9"/>
        <v>0</v>
      </c>
      <c r="AP8">
        <f t="shared" si="9"/>
        <v>-15.383703432204351</v>
      </c>
      <c r="AQ8">
        <f t="shared" si="9"/>
        <v>-3118.6291853561811</v>
      </c>
      <c r="AR8">
        <f t="shared" si="9"/>
        <v>-3134.0128887883852</v>
      </c>
      <c r="AS8">
        <f t="shared" si="9"/>
        <v>436.36237495200857</v>
      </c>
      <c r="AT8">
        <f t="shared" si="9"/>
        <v>67.330386996047181</v>
      </c>
      <c r="AU8">
        <f t="shared" si="9"/>
        <v>-2630.32012684033</v>
      </c>
      <c r="AW8">
        <v>5</v>
      </c>
      <c r="AX8">
        <f>IF(Z8&gt;0, (R8*SUMPRODUCT(K8:$K$98, X8:$X$98)-K8*$AZ$3)/Z8, 0)</f>
        <v>4427.8815399261748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25</v>
      </c>
      <c r="R9">
        <f t="shared" si="0"/>
        <v>2000000</v>
      </c>
      <c r="S9">
        <f t="shared" si="1"/>
        <v>3269.4896364803003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4158.9137673608711</v>
      </c>
      <c r="AC9">
        <f t="shared" si="2"/>
        <v>3032.4136729150559</v>
      </c>
      <c r="AE9">
        <f t="shared" si="3"/>
        <v>0</v>
      </c>
      <c r="AF9">
        <f t="shared" si="4"/>
        <v>0</v>
      </c>
      <c r="AG9">
        <f t="shared" si="4"/>
        <v>-23.187209703006861</v>
      </c>
      <c r="AH9">
        <f t="shared" si="5"/>
        <v>-4749.8639422912283</v>
      </c>
      <c r="AI9">
        <f t="shared" si="6"/>
        <v>-4773.0511519942356</v>
      </c>
      <c r="AJ9">
        <f t="shared" si="7"/>
        <v>1126.5000944458152</v>
      </c>
      <c r="AK9">
        <f t="shared" si="22"/>
        <v>24.537591227429139</v>
      </c>
      <c r="AL9">
        <f t="shared" si="8"/>
        <v>-3622.0134663209915</v>
      </c>
      <c r="AN9">
        <f t="shared" si="9"/>
        <v>0</v>
      </c>
      <c r="AO9">
        <f t="shared" si="9"/>
        <v>0</v>
      </c>
      <c r="AP9">
        <f t="shared" si="9"/>
        <v>-14.386749047411111</v>
      </c>
      <c r="AQ9">
        <f t="shared" si="9"/>
        <v>-2947.1032272688326</v>
      </c>
      <c r="AR9">
        <f t="shared" si="9"/>
        <v>-2961.4899763162443</v>
      </c>
      <c r="AS9">
        <f t="shared" si="9"/>
        <v>698.94887605105919</v>
      </c>
      <c r="AT9">
        <f t="shared" si="9"/>
        <v>15.224607520205467</v>
      </c>
      <c r="AU9">
        <f t="shared" si="9"/>
        <v>-2247.3164927449798</v>
      </c>
      <c r="AW9">
        <v>6</v>
      </c>
      <c r="AX9">
        <f>IF(Z9&gt;0, (R9*SUMPRODUCT(K9:$K$98, X9:$X$98)-K9*$AZ$3)/Z9, 0)</f>
        <v>3269.4896364803003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25</v>
      </c>
      <c r="R10">
        <f t="shared" si="0"/>
        <v>2000000</v>
      </c>
      <c r="S10">
        <f t="shared" si="1"/>
        <v>2090.259978813338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3032.4136729150559</v>
      </c>
      <c r="AC10">
        <f t="shared" si="2"/>
        <v>1914.3416774417053</v>
      </c>
      <c r="AE10">
        <f t="shared" si="3"/>
        <v>0</v>
      </c>
      <c r="AF10">
        <f t="shared" si="4"/>
        <v>0</v>
      </c>
      <c r="AG10">
        <f t="shared" si="4"/>
        <v>-22.895975821731238</v>
      </c>
      <c r="AH10">
        <f t="shared" si="5"/>
        <v>-4748.9427396444162</v>
      </c>
      <c r="AI10">
        <f t="shared" si="6"/>
        <v>-4771.8387154661477</v>
      </c>
      <c r="AJ10">
        <f t="shared" si="7"/>
        <v>1118.0719954733506</v>
      </c>
      <c r="AK10">
        <f t="shared" si="22"/>
        <v>12.43289605895173</v>
      </c>
      <c r="AL10">
        <f t="shared" si="8"/>
        <v>-3641.3338239338455</v>
      </c>
      <c r="AN10">
        <f t="shared" si="9"/>
        <v>0</v>
      </c>
      <c r="AO10">
        <f t="shared" si="9"/>
        <v>0</v>
      </c>
      <c r="AP10">
        <f t="shared" si="9"/>
        <v>-13.476947074490068</v>
      </c>
      <c r="AQ10">
        <f t="shared" si="9"/>
        <v>-2795.3056231491219</v>
      </c>
      <c r="AR10">
        <f t="shared" si="9"/>
        <v>-2808.7825702236123</v>
      </c>
      <c r="AS10">
        <f t="shared" si="9"/>
        <v>658.11552325986395</v>
      </c>
      <c r="AT10">
        <f t="shared" si="9"/>
        <v>7.3182066348137447</v>
      </c>
      <c r="AU10">
        <f t="shared" si="9"/>
        <v>-2143.3488403289348</v>
      </c>
      <c r="AW10">
        <v>7</v>
      </c>
      <c r="AX10">
        <f>IF(Z10&gt;0, (R10*SUMPRODUCT(K10:$K$98, X10:$X$98)-K10*$AZ$3)/Z10, 0)</f>
        <v>2090.259978813338</v>
      </c>
    </row>
    <row r="11" spans="1:52" x14ac:dyDescent="0.25">
      <c r="A11" t="s">
        <v>33</v>
      </c>
      <c r="C11" s="12">
        <f>AU91</f>
        <v>31769.22182830589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25</v>
      </c>
      <c r="R11">
        <f t="shared" si="0"/>
        <v>2000000</v>
      </c>
      <c r="S11">
        <f t="shared" si="1"/>
        <v>887.29247502659928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1914.3416774417053</v>
      </c>
      <c r="AC11">
        <f t="shared" si="2"/>
        <v>802.38559116812394</v>
      </c>
      <c r="AE11">
        <f t="shared" si="3"/>
        <v>0</v>
      </c>
      <c r="AF11">
        <f t="shared" si="4"/>
        <v>0</v>
      </c>
      <c r="AG11">
        <f t="shared" si="4"/>
        <v>-22.607697398314745</v>
      </c>
      <c r="AH11">
        <f t="shared" si="5"/>
        <v>-4745.4932159346463</v>
      </c>
      <c r="AI11">
        <f t="shared" si="6"/>
        <v>-4768.1009133329608</v>
      </c>
      <c r="AJ11">
        <f t="shared" si="7"/>
        <v>1111.9560862735814</v>
      </c>
      <c r="AK11">
        <f t="shared" si="22"/>
        <v>4.5944200258600922</v>
      </c>
      <c r="AL11">
        <f t="shared" si="8"/>
        <v>-3651.5504070335191</v>
      </c>
      <c r="AN11">
        <f t="shared" si="9"/>
        <v>0</v>
      </c>
      <c r="AO11">
        <f t="shared" si="9"/>
        <v>0</v>
      </c>
      <c r="AP11">
        <f t="shared" si="9"/>
        <v>-12.644680410522664</v>
      </c>
      <c r="AQ11">
        <f t="shared" si="9"/>
        <v>-2654.1953410200022</v>
      </c>
      <c r="AR11">
        <f t="shared" si="9"/>
        <v>-2666.8400214305248</v>
      </c>
      <c r="AS11">
        <f t="shared" si="9"/>
        <v>621.92664267140754</v>
      </c>
      <c r="AT11">
        <f t="shared" si="9"/>
        <v>2.5696988010391868</v>
      </c>
      <c r="AU11">
        <f t="shared" si="9"/>
        <v>-2042.3436799580782</v>
      </c>
      <c r="AW11">
        <v>8</v>
      </c>
      <c r="AX11">
        <f>IF(Z11&gt;0, (R11*SUMPRODUCT(K11:$K$98, X11:$X$98)-K11*$AZ$3)/Z11, 0)</f>
        <v>887.29247502659928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25</v>
      </c>
      <c r="R12">
        <f t="shared" si="0"/>
        <v>2000000</v>
      </c>
      <c r="S12">
        <f t="shared" si="1"/>
        <v>-285.78726446008858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802.38559116812394</v>
      </c>
      <c r="AC12">
        <f t="shared" si="2"/>
        <v>-255.17662454600944</v>
      </c>
      <c r="AE12">
        <f t="shared" si="3"/>
        <v>0</v>
      </c>
      <c r="AF12">
        <f t="shared" si="4"/>
        <v>0</v>
      </c>
      <c r="AG12">
        <f t="shared" si="4"/>
        <v>-22.322252972686783</v>
      </c>
      <c r="AH12">
        <f t="shared" si="5"/>
        <v>-4749.3961315852912</v>
      </c>
      <c r="AI12">
        <f t="shared" si="6"/>
        <v>-4771.7183845579784</v>
      </c>
      <c r="AJ12">
        <f t="shared" si="7"/>
        <v>1057.5622157141333</v>
      </c>
      <c r="AK12">
        <f t="shared" si="22"/>
        <v>1.8454868596866851</v>
      </c>
      <c r="AL12">
        <f t="shared" si="8"/>
        <v>-3712.3106819841582</v>
      </c>
      <c r="AN12">
        <f t="shared" si="9"/>
        <v>0</v>
      </c>
      <c r="AO12">
        <f t="shared" si="9"/>
        <v>0</v>
      </c>
      <c r="AP12">
        <f t="shared" si="9"/>
        <v>-11.864514756223789</v>
      </c>
      <c r="AQ12">
        <f t="shared" si="9"/>
        <v>-2524.3545333570992</v>
      </c>
      <c r="AR12">
        <f t="shared" si="9"/>
        <v>-2536.2190481133234</v>
      </c>
      <c r="AS12">
        <f t="shared" si="9"/>
        <v>562.10556028183942</v>
      </c>
      <c r="AT12">
        <f t="shared" si="9"/>
        <v>0.98089588474609613</v>
      </c>
      <c r="AU12">
        <f t="shared" si="9"/>
        <v>-1973.1325919467376</v>
      </c>
      <c r="AW12">
        <v>9</v>
      </c>
      <c r="AX12">
        <f>IF(Z12&gt;0, (R12*SUMPRODUCT(K12:$K$98, X12:$X$98)-K12*$AZ$3)/Z12, 0)</f>
        <v>-285.78726446008858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25</v>
      </c>
      <c r="R13">
        <f t="shared" si="0"/>
        <v>2000000</v>
      </c>
      <c r="S13">
        <f t="shared" si="1"/>
        <v>-1441.1863154256714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-255.17662454600944</v>
      </c>
      <c r="AC13">
        <f t="shared" si="2"/>
        <v>-1270.5248671284426</v>
      </c>
      <c r="AE13">
        <f t="shared" si="3"/>
        <v>0</v>
      </c>
      <c r="AF13">
        <f t="shared" si="4"/>
        <v>0</v>
      </c>
      <c r="AG13">
        <f t="shared" si="4"/>
        <v>-22.039566528099769</v>
      </c>
      <c r="AH13">
        <f t="shared" si="5"/>
        <v>-4757.1131888116588</v>
      </c>
      <c r="AI13">
        <f t="shared" si="6"/>
        <v>-4779.1527553397582</v>
      </c>
      <c r="AJ13">
        <f t="shared" si="7"/>
        <v>1015.3482425824332</v>
      </c>
      <c r="AK13">
        <f t="shared" si="22"/>
        <v>-0.51035324909201885</v>
      </c>
      <c r="AL13">
        <f t="shared" si="8"/>
        <v>-3764.3148660064171</v>
      </c>
      <c r="AN13">
        <f t="shared" si="9"/>
        <v>0</v>
      </c>
      <c r="AO13">
        <f t="shared" si="9"/>
        <v>0</v>
      </c>
      <c r="AP13">
        <f t="shared" si="9"/>
        <v>-11.135231849591412</v>
      </c>
      <c r="AQ13">
        <f t="shared" si="9"/>
        <v>-2403.4755050481526</v>
      </c>
      <c r="AR13">
        <f t="shared" si="9"/>
        <v>-2414.6107368977437</v>
      </c>
      <c r="AS13">
        <f t="shared" si="9"/>
        <v>512.99276121495393</v>
      </c>
      <c r="AT13">
        <f t="shared" si="9"/>
        <v>-0.2578499784279506</v>
      </c>
      <c r="AU13">
        <f t="shared" si="9"/>
        <v>-1901.8758256612177</v>
      </c>
      <c r="AW13">
        <v>10</v>
      </c>
      <c r="AX13">
        <f>IF(Z13&gt;0, (R13*SUMPRODUCT(K13:$K$98, X13:$X$98)-K13*$AZ$3)/Z13, 0)</f>
        <v>-1441.1863154256714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25</v>
      </c>
      <c r="R14">
        <f t="shared" si="0"/>
        <v>2000000</v>
      </c>
      <c r="S14">
        <f t="shared" si="1"/>
        <v>-648.89237153747683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-1270.5248671284426</v>
      </c>
      <c r="AC14">
        <f t="shared" si="2"/>
        <v>-564.78411371232869</v>
      </c>
      <c r="AE14">
        <f t="shared" si="3"/>
        <v>0</v>
      </c>
      <c r="AF14">
        <f t="shared" si="4"/>
        <v>0</v>
      </c>
      <c r="AG14">
        <f t="shared" si="4"/>
        <v>-21.759545129731485</v>
      </c>
      <c r="AH14">
        <f t="shared" si="5"/>
        <v>-4770.0586469830778</v>
      </c>
      <c r="AI14">
        <f t="shared" si="6"/>
        <v>-4791.8181921128089</v>
      </c>
      <c r="AJ14">
        <f t="shared" si="7"/>
        <v>-705.74075341611388</v>
      </c>
      <c r="AK14">
        <f t="shared" si="22"/>
        <v>-88.936740698990988</v>
      </c>
      <c r="AL14">
        <f t="shared" si="8"/>
        <v>-5586.4956862279141</v>
      </c>
      <c r="AN14">
        <f t="shared" si="9"/>
        <v>0</v>
      </c>
      <c r="AO14">
        <f t="shared" si="9"/>
        <v>0</v>
      </c>
      <c r="AP14">
        <f t="shared" si="9"/>
        <v>-9.8158520808265823</v>
      </c>
      <c r="AQ14">
        <f t="shared" si="9"/>
        <v>-2151.800040694668</v>
      </c>
      <c r="AR14">
        <f t="shared" si="9"/>
        <v>-2161.6158927754946</v>
      </c>
      <c r="AS14">
        <f t="shared" si="9"/>
        <v>-318.36358718171272</v>
      </c>
      <c r="AT14">
        <f t="shared" si="9"/>
        <v>-40.119859401808078</v>
      </c>
      <c r="AU14">
        <f t="shared" si="9"/>
        <v>-2520.0993393590156</v>
      </c>
      <c r="AW14">
        <v>11</v>
      </c>
      <c r="AX14">
        <f>IF(Z14&gt;0, (R14*SUMPRODUCT(K14:$K$98, X14:$X$98)-K14*$AZ$3)/Z14, 0)</f>
        <v>-648.89237153747683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25</v>
      </c>
      <c r="R15">
        <f t="shared" si="0"/>
        <v>2000000</v>
      </c>
      <c r="S15">
        <f t="shared" si="1"/>
        <v>69.245717426882322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-564.78411371232869</v>
      </c>
      <c r="AC15">
        <f t="shared" si="2"/>
        <v>59.501790650378091</v>
      </c>
      <c r="AE15">
        <f t="shared" si="3"/>
        <v>0</v>
      </c>
      <c r="AF15">
        <f t="shared" si="4"/>
        <v>0</v>
      </c>
      <c r="AG15">
        <f t="shared" si="4"/>
        <v>-21.482119350271372</v>
      </c>
      <c r="AH15">
        <f t="shared" si="5"/>
        <v>-4786.4262530237102</v>
      </c>
      <c r="AI15">
        <f t="shared" si="6"/>
        <v>-4807.9083723739814</v>
      </c>
      <c r="AJ15">
        <f t="shared" si="7"/>
        <v>-624.28590436270679</v>
      </c>
      <c r="AK15">
        <f t="shared" si="22"/>
        <v>-39.534887959863013</v>
      </c>
      <c r="AL15">
        <f t="shared" si="8"/>
        <v>-5471.7291646965514</v>
      </c>
      <c r="AN15">
        <f t="shared" si="9"/>
        <v>0</v>
      </c>
      <c r="AO15">
        <f t="shared" si="9"/>
        <v>0</v>
      </c>
      <c r="AP15">
        <f t="shared" si="9"/>
        <v>-8.6524140763667834</v>
      </c>
      <c r="AQ15">
        <f t="shared" si="9"/>
        <v>-1927.8424633941302</v>
      </c>
      <c r="AR15">
        <f t="shared" si="9"/>
        <v>-1936.4948774704969</v>
      </c>
      <c r="AS15">
        <f t="shared" si="9"/>
        <v>-251.44540250015029</v>
      </c>
      <c r="AT15">
        <f t="shared" si="9"/>
        <v>-15.923578838471597</v>
      </c>
      <c r="AU15">
        <f t="shared" si="9"/>
        <v>-2203.8638588091189</v>
      </c>
      <c r="AW15">
        <v>12</v>
      </c>
      <c r="AX15">
        <f>IF(Z15&gt;0, (R15*SUMPRODUCT(K15:$K$98, X15:$X$98)-K15*$AZ$3)/Z15, 0)</f>
        <v>69.245717426882322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25</v>
      </c>
      <c r="R16">
        <f t="shared" si="0"/>
        <v>2000000</v>
      </c>
      <c r="S16">
        <f t="shared" si="1"/>
        <v>719.46040930725303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59.501790650378091</v>
      </c>
      <c r="AC16">
        <f t="shared" si="2"/>
        <v>610.30749248606298</v>
      </c>
      <c r="AE16">
        <f t="shared" si="3"/>
        <v>0</v>
      </c>
      <c r="AF16">
        <f t="shared" si="4"/>
        <v>0</v>
      </c>
      <c r="AG16">
        <f t="shared" si="4"/>
        <v>-21.207125666362579</v>
      </c>
      <c r="AH16">
        <f t="shared" si="5"/>
        <v>-4813.7992324862098</v>
      </c>
      <c r="AI16">
        <f t="shared" si="6"/>
        <v>-4835.0063581525728</v>
      </c>
      <c r="AJ16">
        <f t="shared" si="7"/>
        <v>-550.80570183568489</v>
      </c>
      <c r="AK16">
        <f t="shared" si="22"/>
        <v>4.1651253455264667</v>
      </c>
      <c r="AL16">
        <f t="shared" si="8"/>
        <v>-5381.6469346427311</v>
      </c>
      <c r="AN16">
        <f t="shared" si="9"/>
        <v>0</v>
      </c>
      <c r="AO16">
        <f t="shared" si="9"/>
        <v>0</v>
      </c>
      <c r="AP16">
        <f t="shared" si="9"/>
        <v>-7.6264768671022392</v>
      </c>
      <c r="AQ16">
        <f t="shared" si="9"/>
        <v>-1731.1317463290841</v>
      </c>
      <c r="AR16">
        <f t="shared" si="9"/>
        <v>-1738.7582231961865</v>
      </c>
      <c r="AS16">
        <f t="shared" si="9"/>
        <v>-198.07997601394723</v>
      </c>
      <c r="AT16">
        <f t="shared" si="9"/>
        <v>1.4978565504811834</v>
      </c>
      <c r="AU16">
        <f t="shared" si="9"/>
        <v>-1935.3403426596524</v>
      </c>
      <c r="AW16">
        <v>13</v>
      </c>
      <c r="AX16">
        <f>IF(Z16&gt;0, (R16*SUMPRODUCT(K16:$K$98, X16:$X$98)-K16*$AZ$3)/Z16, 0)</f>
        <v>719.46040930725303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25</v>
      </c>
      <c r="R17">
        <f t="shared" si="0"/>
        <v>2000000</v>
      </c>
      <c r="S17">
        <f t="shared" si="1"/>
        <v>1304.3782385976501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610.30749248606298</v>
      </c>
      <c r="AC17">
        <f t="shared" si="2"/>
        <v>1092.2544651121607</v>
      </c>
      <c r="AE17">
        <f t="shared" si="3"/>
        <v>0</v>
      </c>
      <c r="AF17">
        <f t="shared" si="4"/>
        <v>0</v>
      </c>
      <c r="AG17">
        <f t="shared" si="4"/>
        <v>-20.93438913636075</v>
      </c>
      <c r="AH17">
        <f t="shared" si="5"/>
        <v>-4853.2218670561706</v>
      </c>
      <c r="AI17">
        <f t="shared" si="6"/>
        <v>-4874.1562561925311</v>
      </c>
      <c r="AJ17">
        <f t="shared" si="7"/>
        <v>-481.9469726260977</v>
      </c>
      <c r="AK17">
        <f t="shared" si="22"/>
        <v>42.721524474024413</v>
      </c>
      <c r="AL17">
        <f t="shared" si="8"/>
        <v>-5313.3817043446043</v>
      </c>
      <c r="AN17">
        <f t="shared" si="9"/>
        <v>0</v>
      </c>
      <c r="AO17">
        <f t="shared" si="9"/>
        <v>0</v>
      </c>
      <c r="AP17">
        <f t="shared" si="9"/>
        <v>-6.7217819086547932</v>
      </c>
      <c r="AQ17">
        <f t="shared" si="9"/>
        <v>-1558.311481274829</v>
      </c>
      <c r="AR17">
        <f t="shared" si="9"/>
        <v>-1565.0332631834835</v>
      </c>
      <c r="AS17">
        <f t="shared" si="9"/>
        <v>-154.74740726503066</v>
      </c>
      <c r="AT17">
        <f t="shared" si="9"/>
        <v>13.717370420944187</v>
      </c>
      <c r="AU17">
        <f t="shared" si="9"/>
        <v>-1706.06330002757</v>
      </c>
      <c r="AW17">
        <v>14</v>
      </c>
      <c r="AX17">
        <f>IF(Z17&gt;0, (R17*SUMPRODUCT(K17:$K$98, X17:$X$98)-K17*$AZ$3)/Z17, 0)</f>
        <v>1304.3782385976501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25</v>
      </c>
      <c r="R18">
        <f t="shared" si="0"/>
        <v>2000000</v>
      </c>
      <c r="S18">
        <f t="shared" si="1"/>
        <v>1826.7477247415247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1092.2544651121607</v>
      </c>
      <c r="AC18">
        <f t="shared" si="2"/>
        <v>1509.9061257616049</v>
      </c>
      <c r="AE18">
        <f t="shared" si="3"/>
        <v>0</v>
      </c>
      <c r="AF18">
        <f t="shared" si="4"/>
        <v>0</v>
      </c>
      <c r="AG18">
        <f t="shared" si="4"/>
        <v>-20.663856663284591</v>
      </c>
      <c r="AH18">
        <f t="shared" si="5"/>
        <v>-4895.0865370041038</v>
      </c>
      <c r="AI18">
        <f t="shared" si="6"/>
        <v>-4915.7503936673884</v>
      </c>
      <c r="AJ18">
        <f t="shared" si="7"/>
        <v>-417.65166064944424</v>
      </c>
      <c r="AK18">
        <f t="shared" si="22"/>
        <v>76.457812557851256</v>
      </c>
      <c r="AL18">
        <f t="shared" si="8"/>
        <v>-5256.9442417589817</v>
      </c>
      <c r="AN18">
        <f t="shared" si="9"/>
        <v>0</v>
      </c>
      <c r="AO18">
        <f t="shared" si="9"/>
        <v>0</v>
      </c>
      <c r="AP18">
        <f t="shared" si="9"/>
        <v>-5.9240331857087201</v>
      </c>
      <c r="AQ18">
        <f t="shared" si="9"/>
        <v>-1403.3515410341049</v>
      </c>
      <c r="AR18">
        <f t="shared" si="9"/>
        <v>-1409.2755742198137</v>
      </c>
      <c r="AS18">
        <f t="shared" si="9"/>
        <v>-119.73477836544308</v>
      </c>
      <c r="AT18">
        <f t="shared" si="9"/>
        <v>21.919365115621723</v>
      </c>
      <c r="AU18">
        <f t="shared" si="9"/>
        <v>-1507.0909874696351</v>
      </c>
      <c r="AW18">
        <v>15</v>
      </c>
      <c r="AX18">
        <f>IF(Z18&gt;0, (R18*SUMPRODUCT(K18:$K$98, X18:$X$98)-K18*$AZ$3)/Z18, 0)</f>
        <v>1826.7477247415247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25</v>
      </c>
      <c r="R19">
        <f t="shared" si="0"/>
        <v>2000000</v>
      </c>
      <c r="S19">
        <f t="shared" si="1"/>
        <v>2293.1728571413901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1509.9061257616049</v>
      </c>
      <c r="AC19">
        <f t="shared" si="2"/>
        <v>1870.8073900170205</v>
      </c>
      <c r="AE19">
        <f t="shared" si="3"/>
        <v>0</v>
      </c>
      <c r="AF19">
        <f t="shared" si="4"/>
        <v>0</v>
      </c>
      <c r="AG19">
        <f t="shared" si="4"/>
        <v>-20.395403078653221</v>
      </c>
      <c r="AH19">
        <f t="shared" si="5"/>
        <v>-4945.2014398818137</v>
      </c>
      <c r="AI19">
        <f t="shared" si="6"/>
        <v>-4965.5968429604673</v>
      </c>
      <c r="AJ19">
        <f t="shared" si="7"/>
        <v>-360.90126425541553</v>
      </c>
      <c r="AK19">
        <f t="shared" si="22"/>
        <v>105.69342880331236</v>
      </c>
      <c r="AL19">
        <f t="shared" si="8"/>
        <v>-5220.80467841257</v>
      </c>
      <c r="AN19">
        <f t="shared" si="9"/>
        <v>0</v>
      </c>
      <c r="AO19">
        <f t="shared" si="9"/>
        <v>0</v>
      </c>
      <c r="AP19">
        <f t="shared" si="9"/>
        <v>-5.2205994368161113</v>
      </c>
      <c r="AQ19">
        <f t="shared" si="9"/>
        <v>-1265.820329827676</v>
      </c>
      <c r="AR19">
        <f t="shared" si="9"/>
        <v>-1271.0409292644922</v>
      </c>
      <c r="AS19">
        <f t="shared" si="9"/>
        <v>-92.379686228905854</v>
      </c>
      <c r="AT19">
        <f t="shared" si="9"/>
        <v>27.054285358216731</v>
      </c>
      <c r="AU19">
        <f t="shared" si="9"/>
        <v>-1336.3663301351812</v>
      </c>
      <c r="AW19">
        <v>16</v>
      </c>
      <c r="AX19">
        <f>IF(Z19&gt;0, (R19*SUMPRODUCT(K19:$K$98, X19:$X$98)-K19*$AZ$3)/Z19, 0)</f>
        <v>2293.1728571413901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25</v>
      </c>
      <c r="R20">
        <f t="shared" si="0"/>
        <v>2000000</v>
      </c>
      <c r="S20">
        <f t="shared" si="1"/>
        <v>2707.8103590660735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1870.8073900170205</v>
      </c>
      <c r="AC20">
        <f t="shared" si="2"/>
        <v>2180.2127791978437</v>
      </c>
      <c r="AE20">
        <f t="shared" si="3"/>
        <v>0</v>
      </c>
      <c r="AF20">
        <f t="shared" si="4"/>
        <v>0</v>
      </c>
      <c r="AG20">
        <f t="shared" si="4"/>
        <v>-20.128927898313023</v>
      </c>
      <c r="AH20">
        <f t="shared" si="5"/>
        <v>-5001.6919642933408</v>
      </c>
      <c r="AI20">
        <f t="shared" si="6"/>
        <v>-5021.8208921916539</v>
      </c>
      <c r="AJ20">
        <f t="shared" si="7"/>
        <v>-309.40538918082325</v>
      </c>
      <c r="AK20">
        <f t="shared" si="22"/>
        <v>130.95651730119144</v>
      </c>
      <c r="AL20">
        <f t="shared" si="8"/>
        <v>-5200.2697640712859</v>
      </c>
      <c r="AN20">
        <f t="shared" si="9"/>
        <v>0</v>
      </c>
      <c r="AO20">
        <f t="shared" si="9"/>
        <v>0</v>
      </c>
      <c r="AP20">
        <f t="shared" si="9"/>
        <v>-4.600348160930861</v>
      </c>
      <c r="AQ20">
        <f t="shared" si="9"/>
        <v>-1143.107300384733</v>
      </c>
      <c r="AR20">
        <f t="shared" si="9"/>
        <v>-1147.7076485456639</v>
      </c>
      <c r="AS20">
        <f t="shared" si="9"/>
        <v>-70.712783129368177</v>
      </c>
      <c r="AT20">
        <f t="shared" si="9"/>
        <v>29.929342316285837</v>
      </c>
      <c r="AU20">
        <f t="shared" si="9"/>
        <v>-1188.4910893587462</v>
      </c>
      <c r="AW20">
        <v>17</v>
      </c>
      <c r="AX20">
        <f>IF(Z20&gt;0, (R20*SUMPRODUCT(K20:$K$98, X20:$X$98)-K20*$AZ$3)/Z20, 0)</f>
        <v>2707.8103590660735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25</v>
      </c>
      <c r="R21">
        <f t="shared" si="0"/>
        <v>2000000</v>
      </c>
      <c r="S21">
        <f t="shared" si="1"/>
        <v>3075.3235777417935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2180.2127791978437</v>
      </c>
      <c r="AC21">
        <f t="shared" si="2"/>
        <v>2443.5570136421338</v>
      </c>
      <c r="AE21">
        <f t="shared" si="3"/>
        <v>0</v>
      </c>
      <c r="AF21">
        <f t="shared" si="4"/>
        <v>0</v>
      </c>
      <c r="AG21">
        <f t="shared" si="4"/>
        <v>-19.864226900608251</v>
      </c>
      <c r="AH21">
        <f t="shared" si="5"/>
        <v>-5072.93749773134</v>
      </c>
      <c r="AI21">
        <f t="shared" si="6"/>
        <v>-5092.8017246319487</v>
      </c>
      <c r="AJ21">
        <f t="shared" si="7"/>
        <v>-263.34423444429012</v>
      </c>
      <c r="AK21">
        <f t="shared" si="22"/>
        <v>152.61489454384906</v>
      </c>
      <c r="AL21">
        <f t="shared" si="8"/>
        <v>-5203.5310645323898</v>
      </c>
      <c r="AN21">
        <f t="shared" si="9"/>
        <v>0</v>
      </c>
      <c r="AO21">
        <f t="shared" si="9"/>
        <v>0</v>
      </c>
      <c r="AP21">
        <f t="shared" si="9"/>
        <v>-4.0534395568909209</v>
      </c>
      <c r="AQ21">
        <f t="shared" si="9"/>
        <v>-1035.1696859800677</v>
      </c>
      <c r="AR21">
        <f t="shared" si="9"/>
        <v>-1039.2231255369588</v>
      </c>
      <c r="AS21">
        <f t="shared" si="9"/>
        <v>-53.737300843203528</v>
      </c>
      <c r="AT21">
        <f t="shared" si="9"/>
        <v>31.142176013697863</v>
      </c>
      <c r="AU21">
        <f t="shared" si="9"/>
        <v>-1061.8182503664643</v>
      </c>
      <c r="AW21">
        <v>18</v>
      </c>
      <c r="AX21">
        <f>IF(Z21&gt;0, (R21*SUMPRODUCT(K21:$K$98, X21:$X$98)-K21*$AZ$3)/Z21, 0)</f>
        <v>3075.3235777417935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25</v>
      </c>
      <c r="R22">
        <f t="shared" si="0"/>
        <v>2000000</v>
      </c>
      <c r="S22">
        <f t="shared" si="1"/>
        <v>3397.961838568378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2443.5570136421338</v>
      </c>
      <c r="AC22">
        <f t="shared" si="2"/>
        <v>2664.1476266165482</v>
      </c>
      <c r="AE22">
        <f t="shared" si="3"/>
        <v>0</v>
      </c>
      <c r="AF22">
        <f t="shared" si="4"/>
        <v>0</v>
      </c>
      <c r="AG22">
        <f t="shared" si="4"/>
        <v>-19.601070827056439</v>
      </c>
      <c r="AH22">
        <f t="shared" si="5"/>
        <v>-5161.1043636582108</v>
      </c>
      <c r="AI22">
        <f t="shared" si="6"/>
        <v>-5180.7054344852668</v>
      </c>
      <c r="AJ22">
        <f t="shared" si="7"/>
        <v>-220.5906129744144</v>
      </c>
      <c r="AK22">
        <f t="shared" si="22"/>
        <v>171.04899095494937</v>
      </c>
      <c r="AL22">
        <f t="shared" si="8"/>
        <v>-5230.2470565047315</v>
      </c>
      <c r="AN22">
        <f t="shared" si="9"/>
        <v>0</v>
      </c>
      <c r="AO22">
        <f t="shared" si="9"/>
        <v>0</v>
      </c>
      <c r="AP22">
        <f t="shared" si="9"/>
        <v>-3.5711970103949939</v>
      </c>
      <c r="AQ22">
        <f t="shared" si="9"/>
        <v>-940.32211997270019</v>
      </c>
      <c r="AR22">
        <f t="shared" si="9"/>
        <v>-943.89331698309513</v>
      </c>
      <c r="AS22">
        <f t="shared" si="9"/>
        <v>-40.190280649770521</v>
      </c>
      <c r="AT22">
        <f t="shared" si="9"/>
        <v>31.164095600644739</v>
      </c>
      <c r="AU22">
        <f t="shared" si="9"/>
        <v>-952.91950203222086</v>
      </c>
      <c r="AW22">
        <v>19</v>
      </c>
      <c r="AX22">
        <f>IF(Z22&gt;0, (R22*SUMPRODUCT(K22:$K$98, X22:$X$98)-K22*$AZ$3)/Z22, 0)</f>
        <v>3397.961838568378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25</v>
      </c>
      <c r="R23">
        <f t="shared" si="0"/>
        <v>2000000</v>
      </c>
      <c r="S23">
        <f t="shared" si="1"/>
        <v>3677.7934436836003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2664.1476266165482</v>
      </c>
      <c r="AC23">
        <f t="shared" si="2"/>
        <v>2845.0400592817823</v>
      </c>
      <c r="AE23">
        <f t="shared" si="3"/>
        <v>0</v>
      </c>
      <c r="AF23">
        <f t="shared" si="4"/>
        <v>0</v>
      </c>
      <c r="AG23">
        <f t="shared" si="4"/>
        <v>-19.339313795395277</v>
      </c>
      <c r="AH23">
        <f t="shared" si="5"/>
        <v>-5259.7058712480066</v>
      </c>
      <c r="AI23">
        <f t="shared" si="6"/>
        <v>-5279.0451850434019</v>
      </c>
      <c r="AJ23">
        <f t="shared" si="7"/>
        <v>-180.89243266523408</v>
      </c>
      <c r="AK23">
        <f t="shared" si="22"/>
        <v>186.49033386315838</v>
      </c>
      <c r="AL23">
        <f t="shared" si="8"/>
        <v>-5273.4472838454776</v>
      </c>
      <c r="AN23">
        <f t="shared" si="9"/>
        <v>0</v>
      </c>
      <c r="AO23">
        <f t="shared" si="9"/>
        <v>0</v>
      </c>
      <c r="AP23">
        <f t="shared" si="9"/>
        <v>-3.145987907396107</v>
      </c>
      <c r="AQ23">
        <f t="shared" si="9"/>
        <v>-855.61314338600766</v>
      </c>
      <c r="AR23">
        <f t="shared" si="9"/>
        <v>-858.7591312934037</v>
      </c>
      <c r="AS23">
        <f t="shared" si="9"/>
        <v>-29.4263494416121</v>
      </c>
      <c r="AT23">
        <f t="shared" si="9"/>
        <v>30.336977898329174</v>
      </c>
      <c r="AU23">
        <f t="shared" si="9"/>
        <v>-857.84850283668663</v>
      </c>
      <c r="AW23">
        <v>20</v>
      </c>
      <c r="AX23">
        <f>IF(Z23&gt;0, (R23*SUMPRODUCT(K23:$K$98, X23:$X$98)-K23*$AZ$3)/Z23, 0)</f>
        <v>3677.7934436836003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25</v>
      </c>
      <c r="R24">
        <f t="shared" si="0"/>
        <v>2000000</v>
      </c>
      <c r="S24">
        <f t="shared" si="1"/>
        <v>3918.6526240950689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2845.0400592817823</v>
      </c>
      <c r="AC24">
        <f t="shared" si="2"/>
        <v>2990.5113378939313</v>
      </c>
      <c r="AE24">
        <f t="shared" si="3"/>
        <v>0</v>
      </c>
      <c r="AF24">
        <f t="shared" si="4"/>
        <v>0</v>
      </c>
      <c r="AG24">
        <f t="shared" si="4"/>
        <v>-19.078696332419408</v>
      </c>
      <c r="AH24">
        <f t="shared" si="5"/>
        <v>-5377.9460017531828</v>
      </c>
      <c r="AI24">
        <f t="shared" si="6"/>
        <v>-5397.0246980856018</v>
      </c>
      <c r="AJ24">
        <f t="shared" si="7"/>
        <v>-145.47127861214904</v>
      </c>
      <c r="AK24">
        <f t="shared" si="22"/>
        <v>199.15280414972477</v>
      </c>
      <c r="AL24">
        <f t="shared" si="8"/>
        <v>-5343.3431725480259</v>
      </c>
      <c r="AN24">
        <f t="shared" si="9"/>
        <v>0</v>
      </c>
      <c r="AO24">
        <f t="shared" si="9"/>
        <v>0</v>
      </c>
      <c r="AP24">
        <f t="shared" si="9"/>
        <v>-2.7710646721308754</v>
      </c>
      <c r="AQ24">
        <f t="shared" si="9"/>
        <v>-781.11396682605005</v>
      </c>
      <c r="AR24">
        <f t="shared" si="9"/>
        <v>-783.88503149818087</v>
      </c>
      <c r="AS24">
        <f t="shared" si="9"/>
        <v>-21.128818968980088</v>
      </c>
      <c r="AT24">
        <f t="shared" si="9"/>
        <v>28.925734249323227</v>
      </c>
      <c r="AU24">
        <f t="shared" si="9"/>
        <v>-776.08811621783775</v>
      </c>
      <c r="AW24">
        <v>21</v>
      </c>
      <c r="AX24">
        <f>IF(Z24&gt;0, (R24*SUMPRODUCT(K24:$K$98, X24:$X$98)-K24*$AZ$3)/Z24, 0)</f>
        <v>3918.6526240950689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25</v>
      </c>
      <c r="R25">
        <f t="shared" si="0"/>
        <v>2000000</v>
      </c>
      <c r="S25">
        <f t="shared" si="1"/>
        <v>4122.4691369953252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2990.5113378939313</v>
      </c>
      <c r="AC25">
        <f t="shared" si="2"/>
        <v>3103.2227478519467</v>
      </c>
      <c r="AE25">
        <f t="shared" si="3"/>
        <v>0</v>
      </c>
      <c r="AF25">
        <f t="shared" si="4"/>
        <v>0</v>
      </c>
      <c r="AG25">
        <f t="shared" si="4"/>
        <v>-18.818956823735864</v>
      </c>
      <c r="AH25">
        <f t="shared" si="5"/>
        <v>-5516.2036287482379</v>
      </c>
      <c r="AI25">
        <f t="shared" si="6"/>
        <v>-5535.0225855719737</v>
      </c>
      <c r="AJ25">
        <f t="shared" si="7"/>
        <v>-112.71140995801534</v>
      </c>
      <c r="AK25">
        <f t="shared" si="22"/>
        <v>209.33579365257521</v>
      </c>
      <c r="AL25">
        <f t="shared" si="8"/>
        <v>-5438.3982018774132</v>
      </c>
      <c r="AN25">
        <f t="shared" si="9"/>
        <v>0</v>
      </c>
      <c r="AO25">
        <f t="shared" si="9"/>
        <v>0</v>
      </c>
      <c r="AP25">
        <f t="shared" si="9"/>
        <v>-2.4404813279689668</v>
      </c>
      <c r="AQ25">
        <f t="shared" si="9"/>
        <v>-715.35272030887586</v>
      </c>
      <c r="AR25">
        <f t="shared" si="9"/>
        <v>-717.79320163684486</v>
      </c>
      <c r="AS25">
        <f t="shared" si="9"/>
        <v>-14.616649266374484</v>
      </c>
      <c r="AT25">
        <f t="shared" si="9"/>
        <v>27.147099622456995</v>
      </c>
      <c r="AU25">
        <f t="shared" si="9"/>
        <v>-705.26275128076225</v>
      </c>
      <c r="AW25">
        <v>22</v>
      </c>
      <c r="AX25">
        <f>IF(Z25&gt;0, (R25*SUMPRODUCT(K25:$K$98, X25:$X$98)-K25*$AZ$3)/Z25, 0)</f>
        <v>4122.4691369953252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25</v>
      </c>
      <c r="R26">
        <f t="shared" si="0"/>
        <v>2000000</v>
      </c>
      <c r="S26">
        <f t="shared" si="1"/>
        <v>4291.3783108335356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3103.2227478519467</v>
      </c>
      <c r="AC26">
        <f t="shared" si="2"/>
        <v>3185.9283996716995</v>
      </c>
      <c r="AE26">
        <f t="shared" si="3"/>
        <v>0</v>
      </c>
      <c r="AF26">
        <f t="shared" si="4"/>
        <v>0</v>
      </c>
      <c r="AG26">
        <f t="shared" si="4"/>
        <v>-18.560053256251376</v>
      </c>
      <c r="AH26">
        <f t="shared" si="5"/>
        <v>-5657.1199397703149</v>
      </c>
      <c r="AI26">
        <f t="shared" si="6"/>
        <v>-5675.6799930265661</v>
      </c>
      <c r="AJ26">
        <f t="shared" si="7"/>
        <v>-82.705651819752802</v>
      </c>
      <c r="AK26">
        <f t="shared" si="22"/>
        <v>217.22559234963629</v>
      </c>
      <c r="AL26">
        <f t="shared" si="8"/>
        <v>-5541.1600524966834</v>
      </c>
      <c r="AN26">
        <f t="shared" si="9"/>
        <v>0</v>
      </c>
      <c r="AO26">
        <f t="shared" si="9"/>
        <v>0</v>
      </c>
      <c r="AP26">
        <f t="shared" si="9"/>
        <v>-2.1490233720483829</v>
      </c>
      <c r="AQ26">
        <f t="shared" si="9"/>
        <v>-655.02414250630147</v>
      </c>
      <c r="AR26">
        <f t="shared" si="9"/>
        <v>-657.17316587834989</v>
      </c>
      <c r="AS26">
        <f t="shared" si="9"/>
        <v>-9.5762860325457133</v>
      </c>
      <c r="AT26">
        <f t="shared" si="9"/>
        <v>25.152022384913579</v>
      </c>
      <c r="AU26">
        <f t="shared" si="9"/>
        <v>-641.59742952598208</v>
      </c>
      <c r="AW26">
        <v>23</v>
      </c>
      <c r="AX26">
        <f>IF(Z26&gt;0, (R26*SUMPRODUCT(K26:$K$98, X26:$X$98)-K26*$AZ$3)/Z26, 0)</f>
        <v>4291.3783108335356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25</v>
      </c>
      <c r="R27">
        <f t="shared" si="0"/>
        <v>2000000</v>
      </c>
      <c r="S27">
        <f t="shared" si="1"/>
        <v>4430.5040262615066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3185.9283996716995</v>
      </c>
      <c r="AC27">
        <f t="shared" si="2"/>
        <v>3243.456375137388</v>
      </c>
      <c r="AE27">
        <f t="shared" si="3"/>
        <v>0</v>
      </c>
      <c r="AF27">
        <f t="shared" si="4"/>
        <v>0</v>
      </c>
      <c r="AG27">
        <f t="shared" si="4"/>
        <v>-18.301847577115517</v>
      </c>
      <c r="AH27">
        <f t="shared" si="5"/>
        <v>-5808.4117258674223</v>
      </c>
      <c r="AI27">
        <f t="shared" si="6"/>
        <v>-5826.7135734445383</v>
      </c>
      <c r="AJ27">
        <f t="shared" si="7"/>
        <v>-57.527975465688542</v>
      </c>
      <c r="AK27">
        <f t="shared" si="22"/>
        <v>223.01498797701899</v>
      </c>
      <c r="AL27">
        <f t="shared" si="8"/>
        <v>-5661.226560933208</v>
      </c>
      <c r="AN27">
        <f t="shared" si="9"/>
        <v>0</v>
      </c>
      <c r="AO27">
        <f t="shared" si="9"/>
        <v>0</v>
      </c>
      <c r="AP27">
        <f t="shared" si="9"/>
        <v>-1.8920771117881152</v>
      </c>
      <c r="AQ27">
        <f t="shared" si="9"/>
        <v>-600.48379465782546</v>
      </c>
      <c r="AR27">
        <f t="shared" si="9"/>
        <v>-602.37587176961358</v>
      </c>
      <c r="AS27">
        <f t="shared" si="9"/>
        <v>-5.9473430323089023</v>
      </c>
      <c r="AT27">
        <f t="shared" si="9"/>
        <v>23.055680720706945</v>
      </c>
      <c r="AU27">
        <f t="shared" si="9"/>
        <v>-585.26753408121556</v>
      </c>
      <c r="AW27">
        <v>24</v>
      </c>
      <c r="AX27">
        <f>IF(Z27&gt;0, (R27*SUMPRODUCT(K27:$K$98, X27:$X$98)-K27*$AZ$3)/Z27, 0)</f>
        <v>4430.5040262615066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25</v>
      </c>
      <c r="R28">
        <f t="shared" si="0"/>
        <v>2000000</v>
      </c>
      <c r="S28">
        <f t="shared" si="1"/>
        <v>4543.2738949768664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3243.456375137388</v>
      </c>
      <c r="AC28">
        <f t="shared" si="2"/>
        <v>3279.1798286688395</v>
      </c>
      <c r="AE28">
        <f t="shared" si="3"/>
        <v>0</v>
      </c>
      <c r="AF28">
        <f t="shared" si="4"/>
        <v>0</v>
      </c>
      <c r="AG28">
        <f t="shared" si="4"/>
        <v>-18.044145612123263</v>
      </c>
      <c r="AH28">
        <f t="shared" si="5"/>
        <v>-5974.6791376879337</v>
      </c>
      <c r="AI28">
        <f t="shared" si="6"/>
        <v>-5992.7232833000571</v>
      </c>
      <c r="AJ28">
        <f t="shared" si="7"/>
        <v>-35.723453531451469</v>
      </c>
      <c r="AK28">
        <f t="shared" si="22"/>
        <v>227.04194625961719</v>
      </c>
      <c r="AL28">
        <f t="shared" si="8"/>
        <v>-5801.4047905718917</v>
      </c>
      <c r="AN28">
        <f t="shared" si="9"/>
        <v>0</v>
      </c>
      <c r="AO28">
        <f t="shared" si="9"/>
        <v>0</v>
      </c>
      <c r="AP28">
        <f t="shared" si="9"/>
        <v>-1.6655673486855218</v>
      </c>
      <c r="AQ28">
        <f t="shared" si="9"/>
        <v>-551.4935816035362</v>
      </c>
      <c r="AR28">
        <f t="shared" si="9"/>
        <v>-553.15914895222181</v>
      </c>
      <c r="AS28">
        <f t="shared" si="9"/>
        <v>-3.297458303833134</v>
      </c>
      <c r="AT28">
        <f t="shared" si="9"/>
        <v>20.957138154436219</v>
      </c>
      <c r="AU28">
        <f t="shared" si="9"/>
        <v>-535.49946910161873</v>
      </c>
      <c r="AW28">
        <v>25</v>
      </c>
      <c r="AX28">
        <f>IF(Z28&gt;0, (R28*SUMPRODUCT(K28:$K$98, X28:$X$98)-K28*$AZ$3)/Z28, 0)</f>
        <v>4543.2738949768664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25</v>
      </c>
      <c r="R29">
        <f t="shared" si="0"/>
        <v>2000000</v>
      </c>
      <c r="S29">
        <f t="shared" si="1"/>
        <v>4632.369175193613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3279.1798286688395</v>
      </c>
      <c r="AC29">
        <f t="shared" si="2"/>
        <v>3295.7284329485892</v>
      </c>
      <c r="AE29">
        <f t="shared" si="3"/>
        <v>0</v>
      </c>
      <c r="AF29">
        <f t="shared" si="4"/>
        <v>0</v>
      </c>
      <c r="AG29">
        <f t="shared" si="4"/>
        <v>-17.786408575752397</v>
      </c>
      <c r="AH29">
        <f t="shared" si="5"/>
        <v>-6183.6464199706516</v>
      </c>
      <c r="AI29">
        <f t="shared" si="6"/>
        <v>-6201.4328285464044</v>
      </c>
      <c r="AJ29">
        <f t="shared" si="7"/>
        <v>-16.548604279749725</v>
      </c>
      <c r="AK29">
        <f t="shared" si="22"/>
        <v>229.54258800681879</v>
      </c>
      <c r="AL29">
        <f t="shared" si="8"/>
        <v>-5988.4388448193358</v>
      </c>
      <c r="AN29">
        <f t="shared" si="9"/>
        <v>0</v>
      </c>
      <c r="AO29">
        <f t="shared" si="9"/>
        <v>0</v>
      </c>
      <c r="AP29">
        <f t="shared" si="9"/>
        <v>-1.4658722285768515</v>
      </c>
      <c r="AQ29">
        <f t="shared" si="9"/>
        <v>-509.62708518519497</v>
      </c>
      <c r="AR29">
        <f t="shared" si="9"/>
        <v>-511.09295741377184</v>
      </c>
      <c r="AS29">
        <f t="shared" si="9"/>
        <v>-1.3638582141008189</v>
      </c>
      <c r="AT29">
        <f t="shared" si="9"/>
        <v>18.917821639021909</v>
      </c>
      <c r="AU29">
        <f t="shared" si="9"/>
        <v>-493.53899398885079</v>
      </c>
      <c r="AW29">
        <v>26</v>
      </c>
      <c r="AX29">
        <f>IF(Z29&gt;0, (R29*SUMPRODUCT(K29:$K$98, X29:$X$98)-K29*$AZ$3)/Z29, 0)</f>
        <v>4632.369175193613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25</v>
      </c>
      <c r="R30">
        <f t="shared" si="0"/>
        <v>2000000</v>
      </c>
      <c r="S30">
        <f t="shared" si="1"/>
        <v>4697.0386912834128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3295.7284329485892</v>
      </c>
      <c r="AC30">
        <f t="shared" si="2"/>
        <v>3293.2818708734658</v>
      </c>
      <c r="AE30">
        <f t="shared" si="3"/>
        <v>0</v>
      </c>
      <c r="AF30">
        <f t="shared" si="4"/>
        <v>0</v>
      </c>
      <c r="AG30">
        <f t="shared" si="4"/>
        <v>-17.528500866860082</v>
      </c>
      <c r="AH30">
        <f t="shared" si="5"/>
        <v>-6403.4898507834132</v>
      </c>
      <c r="AI30">
        <f t="shared" si="6"/>
        <v>-6421.018351650273</v>
      </c>
      <c r="AJ30">
        <f t="shared" si="7"/>
        <v>2.4465620751234383</v>
      </c>
      <c r="AK30">
        <f t="shared" si="22"/>
        <v>230.70099030640128</v>
      </c>
      <c r="AL30">
        <f t="shared" si="8"/>
        <v>-6187.8707992687487</v>
      </c>
      <c r="AN30">
        <f t="shared" si="9"/>
        <v>0</v>
      </c>
      <c r="AO30">
        <f t="shared" si="9"/>
        <v>0</v>
      </c>
      <c r="AP30">
        <f t="shared" si="9"/>
        <v>-1.2898363276275515</v>
      </c>
      <c r="AQ30">
        <f t="shared" si="9"/>
        <v>-471.20138201609421</v>
      </c>
      <c r="AR30">
        <f t="shared" si="9"/>
        <v>-472.49121834372175</v>
      </c>
      <c r="AS30">
        <f t="shared" si="9"/>
        <v>0.18003049241114813</v>
      </c>
      <c r="AT30">
        <f t="shared" si="9"/>
        <v>16.976153316079433</v>
      </c>
      <c r="AU30">
        <f t="shared" si="9"/>
        <v>-455.33503453523116</v>
      </c>
      <c r="AW30">
        <v>27</v>
      </c>
      <c r="AX30">
        <f>IF(Z30&gt;0, (R30*SUMPRODUCT(K30:$K$98, X30:$X$98)-K30*$AZ$3)/Z30, 0)</f>
        <v>4697.0386912834128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25</v>
      </c>
      <c r="R31">
        <f t="shared" si="0"/>
        <v>2000000</v>
      </c>
      <c r="S31">
        <f t="shared" si="1"/>
        <v>4740.6086895918907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3293.2818708734658</v>
      </c>
      <c r="AC31">
        <f t="shared" si="2"/>
        <v>3274.9202416342246</v>
      </c>
      <c r="AE31">
        <f t="shared" si="3"/>
        <v>0</v>
      </c>
      <c r="AF31">
        <f t="shared" si="4"/>
        <v>0</v>
      </c>
      <c r="AG31">
        <f t="shared" si="4"/>
        <v>-17.2705682754642</v>
      </c>
      <c r="AH31">
        <f t="shared" si="5"/>
        <v>-6611.8066181823961</v>
      </c>
      <c r="AI31">
        <f t="shared" si="6"/>
        <v>-6629.0771864578601</v>
      </c>
      <c r="AJ31">
        <f t="shared" si="7"/>
        <v>18.361629239241211</v>
      </c>
      <c r="AK31">
        <f t="shared" si="22"/>
        <v>230.52973096114263</v>
      </c>
      <c r="AL31">
        <f t="shared" si="8"/>
        <v>-6380.185826257476</v>
      </c>
      <c r="AN31">
        <f t="shared" si="9"/>
        <v>0</v>
      </c>
      <c r="AO31">
        <f t="shared" si="9"/>
        <v>0</v>
      </c>
      <c r="AP31">
        <f t="shared" si="9"/>
        <v>-1.1346931557795168</v>
      </c>
      <c r="AQ31">
        <f t="shared" si="9"/>
        <v>-434.40213415835785</v>
      </c>
      <c r="AR31">
        <f t="shared" si="9"/>
        <v>-435.53682731413733</v>
      </c>
      <c r="AS31">
        <f t="shared" si="9"/>
        <v>1.2063769237013169</v>
      </c>
      <c r="AT31">
        <f t="shared" si="9"/>
        <v>15.146027840723796</v>
      </c>
      <c r="AU31">
        <f t="shared" si="9"/>
        <v>-419.18442254971222</v>
      </c>
      <c r="AW31">
        <v>28</v>
      </c>
      <c r="AX31">
        <f>IF(Z31&gt;0, (R31*SUMPRODUCT(K31:$K$98, X31:$X$98)-K31*$AZ$3)/Z31, 0)</f>
        <v>4740.6086895918907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25</v>
      </c>
      <c r="R32">
        <f t="shared" si="0"/>
        <v>2000000</v>
      </c>
      <c r="S32">
        <f t="shared" si="1"/>
        <v>4768.36340270047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3274.9202416342246</v>
      </c>
      <c r="AC32">
        <f t="shared" si="2"/>
        <v>3244.8393153123425</v>
      </c>
      <c r="AE32">
        <f t="shared" si="3"/>
        <v>0</v>
      </c>
      <c r="AF32">
        <f t="shared" si="4"/>
        <v>0</v>
      </c>
      <c r="AG32">
        <f t="shared" si="4"/>
        <v>-17.012332331228627</v>
      </c>
      <c r="AH32">
        <f t="shared" si="5"/>
        <v>-6842.4209184743122</v>
      </c>
      <c r="AI32">
        <f t="shared" si="6"/>
        <v>-6859.4332508055404</v>
      </c>
      <c r="AJ32">
        <f t="shared" si="7"/>
        <v>30.080926321882089</v>
      </c>
      <c r="AK32">
        <f t="shared" si="22"/>
        <v>229.24441691439574</v>
      </c>
      <c r="AL32">
        <f t="shared" si="8"/>
        <v>-6600.1079075692624</v>
      </c>
      <c r="AN32">
        <f t="shared" si="9"/>
        <v>0</v>
      </c>
      <c r="AO32">
        <f t="shared" si="9"/>
        <v>0</v>
      </c>
      <c r="AP32">
        <f t="shared" si="9"/>
        <v>-0.9979703595920898</v>
      </c>
      <c r="AQ32">
        <f t="shared" si="9"/>
        <v>-401.38724847006864</v>
      </c>
      <c r="AR32">
        <f t="shared" si="9"/>
        <v>-402.38521882966069</v>
      </c>
      <c r="AS32">
        <f t="shared" si="9"/>
        <v>1.7645947818222405</v>
      </c>
      <c r="AT32">
        <f t="shared" si="9"/>
        <v>13.447840585772056</v>
      </c>
      <c r="AU32">
        <f t="shared" si="9"/>
        <v>-387.17278346206638</v>
      </c>
      <c r="AW32">
        <v>29</v>
      </c>
      <c r="AX32">
        <f>IF(Z32&gt;0, (R32*SUMPRODUCT(K32:$K$98, X32:$X$98)-K32*$AZ$3)/Z32, 0)</f>
        <v>4768.36340270047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25</v>
      </c>
      <c r="R33">
        <f t="shared" si="0"/>
        <v>2000000</v>
      </c>
      <c r="S33">
        <f t="shared" si="1"/>
        <v>4781.7169277199755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3244.8393153123425</v>
      </c>
      <c r="AC33">
        <f t="shared" si="2"/>
        <v>3204.4531452676983</v>
      </c>
      <c r="AE33">
        <f t="shared" si="3"/>
        <v>0</v>
      </c>
      <c r="AF33">
        <f t="shared" si="4"/>
        <v>0</v>
      </c>
      <c r="AG33">
        <f t="shared" si="4"/>
        <v>-16.75367443172577</v>
      </c>
      <c r="AH33">
        <f t="shared" si="5"/>
        <v>-7082.7660952457982</v>
      </c>
      <c r="AI33">
        <f t="shared" si="6"/>
        <v>-7099.519769677524</v>
      </c>
      <c r="AJ33">
        <f t="shared" si="7"/>
        <v>40.386170044644132</v>
      </c>
      <c r="AK33">
        <f t="shared" si="22"/>
        <v>227.13875207186399</v>
      </c>
      <c r="AL33">
        <f t="shared" si="8"/>
        <v>-6831.9948475610163</v>
      </c>
      <c r="AN33">
        <f t="shared" si="9"/>
        <v>0</v>
      </c>
      <c r="AO33">
        <f t="shared" si="9"/>
        <v>0</v>
      </c>
      <c r="AP33">
        <f t="shared" si="9"/>
        <v>-0.87749739065270627</v>
      </c>
      <c r="AQ33">
        <f t="shared" si="9"/>
        <v>-370.96989036699551</v>
      </c>
      <c r="AR33">
        <f t="shared" si="9"/>
        <v>-371.84738775764822</v>
      </c>
      <c r="AS33">
        <f t="shared" si="9"/>
        <v>2.1152827683891684</v>
      </c>
      <c r="AT33">
        <f t="shared" si="9"/>
        <v>11.896713349146873</v>
      </c>
      <c r="AU33">
        <f t="shared" si="9"/>
        <v>-357.83539164011222</v>
      </c>
      <c r="AW33">
        <v>30</v>
      </c>
      <c r="AX33">
        <f>IF(Z33&gt;0, (R33*SUMPRODUCT(K33:$K$98, X33:$X$98)-K33*$AZ$3)/Z33, 0)</f>
        <v>4781.7169277199755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25</v>
      </c>
      <c r="R34">
        <f t="shared" si="0"/>
        <v>2000000</v>
      </c>
      <c r="S34">
        <f t="shared" si="1"/>
        <v>4783.1913440262879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3204.4531452676983</v>
      </c>
      <c r="AC34">
        <f t="shared" si="2"/>
        <v>3155.8056463519752</v>
      </c>
      <c r="AE34">
        <f t="shared" si="3"/>
        <v>0</v>
      </c>
      <c r="AF34">
        <f t="shared" si="4"/>
        <v>0</v>
      </c>
      <c r="AG34">
        <f t="shared" si="4"/>
        <v>-16.494247351683153</v>
      </c>
      <c r="AH34">
        <f t="shared" si="5"/>
        <v>-7351.226858028951</v>
      </c>
      <c r="AI34">
        <f t="shared" si="6"/>
        <v>-7367.7211053806341</v>
      </c>
      <c r="AJ34">
        <f t="shared" si="7"/>
        <v>48.64749891572319</v>
      </c>
      <c r="AK34">
        <f t="shared" si="22"/>
        <v>224.3117201687389</v>
      </c>
      <c r="AL34">
        <f t="shared" si="8"/>
        <v>-7094.7618862961717</v>
      </c>
      <c r="AN34">
        <f t="shared" si="9"/>
        <v>0</v>
      </c>
      <c r="AO34">
        <f t="shared" si="9"/>
        <v>0</v>
      </c>
      <c r="AP34">
        <f t="shared" si="9"/>
        <v>-0.77134779505838702</v>
      </c>
      <c r="AQ34">
        <f t="shared" si="9"/>
        <v>-343.77759148470602</v>
      </c>
      <c r="AR34">
        <f t="shared" si="9"/>
        <v>-344.5489392797644</v>
      </c>
      <c r="AS34">
        <f t="shared" si="9"/>
        <v>2.2749835275096202</v>
      </c>
      <c r="AT34">
        <f t="shared" si="9"/>
        <v>10.489860317285386</v>
      </c>
      <c r="AU34">
        <f t="shared" ref="AU34:AU89" si="23">AL34*$K34</f>
        <v>-331.7840954349694</v>
      </c>
      <c r="AW34">
        <v>31</v>
      </c>
      <c r="AX34">
        <f>IF(Z34&gt;0, (R34*SUMPRODUCT(K34:$K$98, X34:$X$98)-K34*$AZ$3)/Z34, 0)</f>
        <v>4783.1913440262879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25</v>
      </c>
      <c r="R35">
        <f t="shared" si="0"/>
        <v>2000000</v>
      </c>
      <c r="S35">
        <f t="shared" si="1"/>
        <v>4773.7921864331574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3155.8056463519752</v>
      </c>
      <c r="AC35">
        <f t="shared" si="2"/>
        <v>3099.8159043773335</v>
      </c>
      <c r="AE35">
        <f t="shared" si="3"/>
        <v>0</v>
      </c>
      <c r="AF35">
        <f t="shared" ref="AF35:AG66" si="24">-$Z35*P35</f>
        <v>0</v>
      </c>
      <c r="AG35">
        <f t="shared" si="24"/>
        <v>-16.233508829661837</v>
      </c>
      <c r="AH35">
        <f t="shared" si="5"/>
        <v>-7663.6838803586879</v>
      </c>
      <c r="AI35">
        <f t="shared" ref="AI35:AI66" si="25">SUM(AE35:AH35)</f>
        <v>-7679.9173891883502</v>
      </c>
      <c r="AJ35">
        <f t="shared" si="7"/>
        <v>55.989741974641674</v>
      </c>
      <c r="AK35">
        <f t="shared" si="22"/>
        <v>220.90639524463828</v>
      </c>
      <c r="AL35">
        <f t="shared" ref="AL35:AL89" si="26">SUM(AI35:AK35)</f>
        <v>-7403.0212519690695</v>
      </c>
      <c r="AN35">
        <f t="shared" ref="AN35:AT66" si="27">AE35*$K35</f>
        <v>0</v>
      </c>
      <c r="AO35">
        <f t="shared" si="27"/>
        <v>0</v>
      </c>
      <c r="AP35">
        <f t="shared" si="27"/>
        <v>-0.67781647134077172</v>
      </c>
      <c r="AQ35">
        <f t="shared" si="27"/>
        <v>-319.99065758133378</v>
      </c>
      <c r="AR35">
        <f t="shared" si="27"/>
        <v>-320.66847405267458</v>
      </c>
      <c r="AS35">
        <f t="shared" si="27"/>
        <v>2.3378044595748975</v>
      </c>
      <c r="AT35">
        <f t="shared" si="27"/>
        <v>9.2237602413925988</v>
      </c>
      <c r="AU35">
        <f t="shared" si="23"/>
        <v>-309.10690935170703</v>
      </c>
      <c r="AW35">
        <v>32</v>
      </c>
      <c r="AX35">
        <f>IF(Z35&gt;0, (R35*SUMPRODUCT(K35:$K$98, X35:$X$98)-K35*$AZ$3)/Z35, 0)</f>
        <v>4773.7921864331574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25</v>
      </c>
      <c r="R36">
        <f t="shared" si="0"/>
        <v>2000000</v>
      </c>
      <c r="S36">
        <f t="shared" si="1"/>
        <v>4753.5031669915898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3099.8159043773335</v>
      </c>
      <c r="AC36">
        <f t="shared" si="2"/>
        <v>3036.7786838585562</v>
      </c>
      <c r="AE36">
        <f t="shared" si="3"/>
        <v>0</v>
      </c>
      <c r="AF36">
        <f t="shared" si="24"/>
        <v>0</v>
      </c>
      <c r="AG36">
        <f t="shared" si="24"/>
        <v>-15.971266754096227</v>
      </c>
      <c r="AH36">
        <f t="shared" si="5"/>
        <v>-7992.5589815190606</v>
      </c>
      <c r="AI36">
        <f t="shared" si="25"/>
        <v>-8008.5302482731568</v>
      </c>
      <c r="AJ36">
        <f t="shared" si="7"/>
        <v>63.037220518777303</v>
      </c>
      <c r="AK36">
        <f t="shared" si="22"/>
        <v>216.98711330641336</v>
      </c>
      <c r="AL36">
        <f t="shared" si="26"/>
        <v>-7728.5059144479656</v>
      </c>
      <c r="AN36">
        <f t="shared" si="27"/>
        <v>0</v>
      </c>
      <c r="AO36">
        <f t="shared" si="27"/>
        <v>0</v>
      </c>
      <c r="AP36">
        <f t="shared" si="27"/>
        <v>-0.59541676305917091</v>
      </c>
      <c r="AQ36">
        <f t="shared" si="27"/>
        <v>-297.96657150661161</v>
      </c>
      <c r="AR36">
        <f t="shared" si="27"/>
        <v>-298.56198826967079</v>
      </c>
      <c r="AS36">
        <f t="shared" si="27"/>
        <v>2.3500589133865137</v>
      </c>
      <c r="AT36">
        <f t="shared" si="27"/>
        <v>8.0893874368056764</v>
      </c>
      <c r="AU36">
        <f t="shared" si="23"/>
        <v>-288.12254191947858</v>
      </c>
      <c r="AW36">
        <v>33</v>
      </c>
      <c r="AX36">
        <f>IF(Z36&gt;0, (R36*SUMPRODUCT(K36:$K$98, X36:$X$98)-K36*$AZ$3)/Z36, 0)</f>
        <v>4753.5031669915898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25</v>
      </c>
      <c r="R37">
        <f t="shared" si="0"/>
        <v>2000000</v>
      </c>
      <c r="S37">
        <f t="shared" si="1"/>
        <v>4724.2633084655035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3036.7786838585562</v>
      </c>
      <c r="AC37">
        <f t="shared" si="2"/>
        <v>2968.2348240149422</v>
      </c>
      <c r="AE37">
        <f t="shared" si="3"/>
        <v>0</v>
      </c>
      <c r="AF37">
        <f t="shared" si="24"/>
        <v>0</v>
      </c>
      <c r="AG37">
        <f t="shared" si="24"/>
        <v>-15.707395154584747</v>
      </c>
      <c r="AH37">
        <f t="shared" si="5"/>
        <v>-8332.7145576414332</v>
      </c>
      <c r="AI37">
        <f t="shared" si="25"/>
        <v>-8348.4219527960176</v>
      </c>
      <c r="AJ37">
        <f t="shared" si="7"/>
        <v>68.543859843613973</v>
      </c>
      <c r="AK37">
        <f t="shared" si="22"/>
        <v>212.57450787009896</v>
      </c>
      <c r="AL37">
        <f t="shared" si="26"/>
        <v>-8067.3035850823044</v>
      </c>
      <c r="AN37">
        <f t="shared" si="27"/>
        <v>0</v>
      </c>
      <c r="AO37">
        <f t="shared" si="27"/>
        <v>0</v>
      </c>
      <c r="AP37">
        <f t="shared" si="27"/>
        <v>-0.52283883810076615</v>
      </c>
      <c r="AQ37">
        <f t="shared" si="27"/>
        <v>-277.36405398007338</v>
      </c>
      <c r="AR37">
        <f t="shared" si="27"/>
        <v>-277.88689281817415</v>
      </c>
      <c r="AS37">
        <f t="shared" si="27"/>
        <v>2.2815617539943607</v>
      </c>
      <c r="AT37">
        <f t="shared" si="27"/>
        <v>7.0757886722041254</v>
      </c>
      <c r="AU37">
        <f t="shared" si="23"/>
        <v>-268.52954239197567</v>
      </c>
      <c r="AW37">
        <v>34</v>
      </c>
      <c r="AX37">
        <f>IF(Z37&gt;0, (R37*SUMPRODUCT(K37:$K$98, X37:$X$98)-K37*$AZ$3)/Z37, 0)</f>
        <v>4724.2633084655035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25</v>
      </c>
      <c r="R38">
        <f t="shared" si="0"/>
        <v>2000000</v>
      </c>
      <c r="S38">
        <f t="shared" si="1"/>
        <v>4688.2354673594509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2968.2348240149422</v>
      </c>
      <c r="AC38">
        <f t="shared" si="2"/>
        <v>2895.7124768768308</v>
      </c>
      <c r="AE38">
        <f t="shared" si="3"/>
        <v>0</v>
      </c>
      <c r="AF38">
        <f t="shared" si="24"/>
        <v>0</v>
      </c>
      <c r="AG38">
        <f t="shared" si="24"/>
        <v>-15.441377129185554</v>
      </c>
      <c r="AH38">
        <f t="shared" si="5"/>
        <v>-8715.5259082676803</v>
      </c>
      <c r="AI38">
        <f t="shared" si="25"/>
        <v>-8730.9672853968659</v>
      </c>
      <c r="AJ38">
        <f t="shared" si="7"/>
        <v>72.5223471381114</v>
      </c>
      <c r="AK38">
        <f t="shared" si="22"/>
        <v>207.77643768104596</v>
      </c>
      <c r="AL38">
        <f t="shared" si="26"/>
        <v>-8450.668500577709</v>
      </c>
      <c r="AN38">
        <f t="shared" si="27"/>
        <v>0</v>
      </c>
      <c r="AO38">
        <f t="shared" si="27"/>
        <v>0</v>
      </c>
      <c r="AP38">
        <f t="shared" si="27"/>
        <v>-0.45891439290702918</v>
      </c>
      <c r="AQ38">
        <f t="shared" si="27"/>
        <v>-259.02354742041763</v>
      </c>
      <c r="AR38">
        <f t="shared" si="27"/>
        <v>-259.48246181332468</v>
      </c>
      <c r="AS38">
        <f t="shared" si="27"/>
        <v>2.1553484919537507</v>
      </c>
      <c r="AT38">
        <f t="shared" si="27"/>
        <v>6.1750708477004634</v>
      </c>
      <c r="AU38">
        <f t="shared" si="23"/>
        <v>-251.15204247367046</v>
      </c>
      <c r="AW38">
        <v>35</v>
      </c>
      <c r="AX38">
        <f>IF(Z38&gt;0, (R38*SUMPRODUCT(K38:$K$98, X38:$X$98)-K38*$AZ$3)/Z38, 0)</f>
        <v>4688.2354673594509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25</v>
      </c>
      <c r="R39">
        <f t="shared" si="0"/>
        <v>2000000</v>
      </c>
      <c r="S39">
        <f t="shared" si="1"/>
        <v>4645.8288349285403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2895.7124768768308</v>
      </c>
      <c r="AC39">
        <f t="shared" si="2"/>
        <v>2819.5833105653069</v>
      </c>
      <c r="AE39">
        <f t="shared" si="3"/>
        <v>0</v>
      </c>
      <c r="AF39">
        <f t="shared" si="24"/>
        <v>0</v>
      </c>
      <c r="AG39">
        <f t="shared" si="24"/>
        <v>-15.172660308570517</v>
      </c>
      <c r="AH39">
        <f t="shared" si="5"/>
        <v>-9144.2439458544377</v>
      </c>
      <c r="AI39">
        <f t="shared" si="25"/>
        <v>-9159.4166061630076</v>
      </c>
      <c r="AJ39">
        <f t="shared" si="7"/>
        <v>76.129166311523932</v>
      </c>
      <c r="AK39">
        <f t="shared" si="22"/>
        <v>202.69987338137818</v>
      </c>
      <c r="AL39">
        <f t="shared" si="26"/>
        <v>-8880.5875664701052</v>
      </c>
      <c r="AN39">
        <f t="shared" si="27"/>
        <v>0</v>
      </c>
      <c r="AO39">
        <f t="shared" si="27"/>
        <v>0</v>
      </c>
      <c r="AP39">
        <f t="shared" si="27"/>
        <v>-0.40261445271588475</v>
      </c>
      <c r="AQ39">
        <f t="shared" si="27"/>
        <v>-242.64728115484891</v>
      </c>
      <c r="AR39">
        <f t="shared" si="27"/>
        <v>-243.04989560756476</v>
      </c>
      <c r="AS39">
        <f t="shared" si="27"/>
        <v>2.020127123845068</v>
      </c>
      <c r="AT39">
        <f t="shared" si="27"/>
        <v>5.378746833271161</v>
      </c>
      <c r="AU39">
        <f t="shared" si="23"/>
        <v>-235.65102165044854</v>
      </c>
      <c r="AW39">
        <v>36</v>
      </c>
      <c r="AX39">
        <f>IF(Z39&gt;0, (R39*SUMPRODUCT(K39:$K$98, X39:$X$98)-K39*$AZ$3)/Z39, 0)</f>
        <v>4645.8288349285403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25</v>
      </c>
      <c r="R40">
        <f t="shared" si="0"/>
        <v>2000000</v>
      </c>
      <c r="S40">
        <f t="shared" si="1"/>
        <v>4597.5503568356316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2819.5833105653069</v>
      </c>
      <c r="AC40">
        <f t="shared" si="2"/>
        <v>2740.2345839719728</v>
      </c>
      <c r="AE40">
        <f t="shared" si="3"/>
        <v>0</v>
      </c>
      <c r="AF40">
        <f t="shared" si="24"/>
        <v>0</v>
      </c>
      <c r="AG40">
        <f t="shared" si="24"/>
        <v>-14.90051424829853</v>
      </c>
      <c r="AH40">
        <f t="shared" si="5"/>
        <v>-9633.5565749026573</v>
      </c>
      <c r="AI40">
        <f t="shared" si="25"/>
        <v>-9648.4570891509557</v>
      </c>
      <c r="AJ40">
        <f t="shared" si="7"/>
        <v>79.34872659333405</v>
      </c>
      <c r="AK40">
        <f t="shared" si="22"/>
        <v>197.37083173957151</v>
      </c>
      <c r="AL40">
        <f t="shared" si="26"/>
        <v>-9371.737530818049</v>
      </c>
      <c r="AN40">
        <f t="shared" si="27"/>
        <v>0</v>
      </c>
      <c r="AO40">
        <f t="shared" si="27"/>
        <v>0</v>
      </c>
      <c r="AP40">
        <f t="shared" si="27"/>
        <v>-0.35302938848427262</v>
      </c>
      <c r="AQ40">
        <f t="shared" si="27"/>
        <v>-228.24236331003655</v>
      </c>
      <c r="AR40">
        <f t="shared" si="27"/>
        <v>-228.59539269852081</v>
      </c>
      <c r="AS40">
        <f t="shared" si="27"/>
        <v>1.8799641381134993</v>
      </c>
      <c r="AT40">
        <f t="shared" si="27"/>
        <v>4.6761945844660771</v>
      </c>
      <c r="AU40">
        <f t="shared" si="23"/>
        <v>-222.03923397594122</v>
      </c>
      <c r="AW40">
        <v>37</v>
      </c>
      <c r="AX40">
        <f>IF(Z40&gt;0, (R40*SUMPRODUCT(K40:$K$98, X40:$X$98)-K40*$AZ$3)/Z40, 0)</f>
        <v>4597.5503568356316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25</v>
      </c>
      <c r="R41">
        <f t="shared" si="0"/>
        <v>2000000</v>
      </c>
      <c r="S41">
        <f t="shared" si="1"/>
        <v>4543.5286916472078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2740.2345839719728</v>
      </c>
      <c r="AC41">
        <f t="shared" si="2"/>
        <v>2657.7945015204305</v>
      </c>
      <c r="AE41">
        <f t="shared" si="3"/>
        <v>0</v>
      </c>
      <c r="AF41">
        <f t="shared" si="24"/>
        <v>0</v>
      </c>
      <c r="AG41">
        <f t="shared" si="24"/>
        <v>-14.624065797177103</v>
      </c>
      <c r="AH41">
        <f t="shared" si="5"/>
        <v>-10195.464691075373</v>
      </c>
      <c r="AI41">
        <f t="shared" si="25"/>
        <v>-10210.08875687255</v>
      </c>
      <c r="AJ41">
        <f t="shared" si="7"/>
        <v>82.440082451542366</v>
      </c>
      <c r="AK41">
        <f t="shared" si="22"/>
        <v>191.81642087803812</v>
      </c>
      <c r="AL41">
        <f t="shared" si="26"/>
        <v>-9935.8322535429706</v>
      </c>
      <c r="AN41">
        <f t="shared" si="27"/>
        <v>0</v>
      </c>
      <c r="AO41">
        <f t="shared" si="27"/>
        <v>0</v>
      </c>
      <c r="AP41">
        <f t="shared" si="27"/>
        <v>-0.30935683299132277</v>
      </c>
      <c r="AQ41">
        <f t="shared" si="27"/>
        <v>-215.67440351059957</v>
      </c>
      <c r="AR41">
        <f t="shared" si="27"/>
        <v>-215.98376034359089</v>
      </c>
      <c r="AS41">
        <f t="shared" si="27"/>
        <v>1.7439338124200465</v>
      </c>
      <c r="AT41">
        <f t="shared" si="27"/>
        <v>4.0576759774983318</v>
      </c>
      <c r="AU41">
        <f t="shared" si="23"/>
        <v>-210.18215055367253</v>
      </c>
      <c r="AW41">
        <v>38</v>
      </c>
      <c r="AX41">
        <f>IF(Z41&gt;0, (R41*SUMPRODUCT(K41:$K$98, X41:$X$98)-K41*$AZ$3)/Z41, 0)</f>
        <v>4543.5286916472078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25</v>
      </c>
      <c r="R42">
        <f t="shared" si="0"/>
        <v>2000000</v>
      </c>
      <c r="S42">
        <f t="shared" si="1"/>
        <v>4483.7471465721828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2657.7945015204305</v>
      </c>
      <c r="AC42">
        <f t="shared" si="2"/>
        <v>2572.3007059192005</v>
      </c>
      <c r="AE42">
        <f t="shared" si="3"/>
        <v>0</v>
      </c>
      <c r="AF42">
        <f t="shared" si="24"/>
        <v>0</v>
      </c>
      <c r="AG42">
        <f t="shared" si="24"/>
        <v>-14.34236042885313</v>
      </c>
      <c r="AH42">
        <f t="shared" si="5"/>
        <v>-10837.176828175994</v>
      </c>
      <c r="AI42">
        <f t="shared" si="25"/>
        <v>-10851.519188604847</v>
      </c>
      <c r="AJ42">
        <f t="shared" si="7"/>
        <v>85.493795601229976</v>
      </c>
      <c r="AK42">
        <f t="shared" si="22"/>
        <v>186.04561510643015</v>
      </c>
      <c r="AL42">
        <f t="shared" si="26"/>
        <v>-10579.979777897186</v>
      </c>
      <c r="AN42">
        <f t="shared" si="27"/>
        <v>0</v>
      </c>
      <c r="AO42">
        <f t="shared" si="27"/>
        <v>0</v>
      </c>
      <c r="AP42">
        <f t="shared" si="27"/>
        <v>-0.27089075914721572</v>
      </c>
      <c r="AQ42">
        <f t="shared" si="27"/>
        <v>-204.68674403770783</v>
      </c>
      <c r="AR42">
        <f t="shared" si="27"/>
        <v>-204.95763479685505</v>
      </c>
      <c r="AS42">
        <f t="shared" si="27"/>
        <v>1.614760646106981</v>
      </c>
      <c r="AT42">
        <f t="shared" si="27"/>
        <v>3.5139291166329714</v>
      </c>
      <c r="AU42">
        <f t="shared" si="23"/>
        <v>-199.82894503411507</v>
      </c>
      <c r="AW42">
        <v>39</v>
      </c>
      <c r="AX42">
        <f>IF(Z42&gt;0, (R42*SUMPRODUCT(K42:$K$98, X42:$X$98)-K42*$AZ$3)/Z42, 0)</f>
        <v>4483.7471465721828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25</v>
      </c>
      <c r="R43">
        <f t="shared" si="0"/>
        <v>2000000</v>
      </c>
      <c r="S43">
        <f t="shared" si="1"/>
        <v>4418.4205179802857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2572.3007059192005</v>
      </c>
      <c r="AC43">
        <f t="shared" si="2"/>
        <v>2483.8466475148589</v>
      </c>
      <c r="AE43">
        <f t="shared" si="3"/>
        <v>0</v>
      </c>
      <c r="AF43">
        <f t="shared" si="24"/>
        <v>0</v>
      </c>
      <c r="AG43">
        <f t="shared" si="24"/>
        <v>-14.053928532872284</v>
      </c>
      <c r="AH43">
        <f t="shared" si="5"/>
        <v>-11600.663335385221</v>
      </c>
      <c r="AI43">
        <f t="shared" si="25"/>
        <v>-11614.717263918094</v>
      </c>
      <c r="AJ43">
        <f t="shared" si="7"/>
        <v>88.454058404341595</v>
      </c>
      <c r="AK43">
        <f t="shared" si="22"/>
        <v>180.06104941434404</v>
      </c>
      <c r="AL43">
        <f t="shared" si="26"/>
        <v>-11346.202156099407</v>
      </c>
      <c r="AN43">
        <f t="shared" si="27"/>
        <v>0</v>
      </c>
      <c r="AO43">
        <f t="shared" si="27"/>
        <v>0</v>
      </c>
      <c r="AP43">
        <f t="shared" si="27"/>
        <v>-0.23700269039669034</v>
      </c>
      <c r="AQ43">
        <f t="shared" si="27"/>
        <v>-195.63130796073801</v>
      </c>
      <c r="AR43">
        <f t="shared" si="27"/>
        <v>-195.86831065113469</v>
      </c>
      <c r="AS43">
        <f t="shared" si="27"/>
        <v>1.49167186735725</v>
      </c>
      <c r="AT43">
        <f t="shared" si="27"/>
        <v>3.0365141708977519</v>
      </c>
      <c r="AU43">
        <f t="shared" si="23"/>
        <v>-191.34012461287969</v>
      </c>
      <c r="AW43">
        <v>40</v>
      </c>
      <c r="AX43">
        <f>IF(Z43&gt;0, (R43*SUMPRODUCT(K43:$K$98, X43:$X$98)-K43*$AZ$3)/Z43, 0)</f>
        <v>4418.4205179802857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25</v>
      </c>
      <c r="R44">
        <f t="shared" si="0"/>
        <v>2000000</v>
      </c>
      <c r="S44">
        <f t="shared" si="1"/>
        <v>4346.6823346955316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2483.8466475148589</v>
      </c>
      <c r="AC44">
        <f t="shared" si="2"/>
        <v>2391.9945231553393</v>
      </c>
      <c r="AE44">
        <f t="shared" si="3"/>
        <v>0</v>
      </c>
      <c r="AF44">
        <f t="shared" si="24"/>
        <v>0</v>
      </c>
      <c r="AG44">
        <f t="shared" si="24"/>
        <v>-13.757587620690995</v>
      </c>
      <c r="AH44">
        <f t="shared" si="5"/>
        <v>-12464.130148205249</v>
      </c>
      <c r="AI44">
        <f t="shared" si="25"/>
        <v>-12477.88773582594</v>
      </c>
      <c r="AJ44">
        <f t="shared" si="7"/>
        <v>91.852124359519621</v>
      </c>
      <c r="AK44">
        <f t="shared" si="22"/>
        <v>173.86926532604014</v>
      </c>
      <c r="AL44">
        <f t="shared" si="26"/>
        <v>-12212.16634614038</v>
      </c>
      <c r="AN44">
        <f t="shared" si="27"/>
        <v>0</v>
      </c>
      <c r="AO44">
        <f t="shared" si="27"/>
        <v>0</v>
      </c>
      <c r="AP44">
        <f t="shared" si="27"/>
        <v>-0.20714754951698994</v>
      </c>
      <c r="AQ44">
        <f t="shared" si="27"/>
        <v>-187.67200240676161</v>
      </c>
      <c r="AR44">
        <f t="shared" si="27"/>
        <v>-187.87914995627858</v>
      </c>
      <c r="AS44">
        <f t="shared" si="27"/>
        <v>1.3830144501779051</v>
      </c>
      <c r="AT44">
        <f t="shared" si="27"/>
        <v>2.6179438751631645</v>
      </c>
      <c r="AU44">
        <f t="shared" si="23"/>
        <v>-183.87819163093752</v>
      </c>
      <c r="AW44">
        <v>41</v>
      </c>
      <c r="AX44">
        <f>IF(Z44&gt;0, (R44*SUMPRODUCT(K44:$K$98, X44:$X$98)-K44*$AZ$3)/Z44, 0)</f>
        <v>4346.6823346955316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25</v>
      </c>
      <c r="R45">
        <f t="shared" si="0"/>
        <v>2000000</v>
      </c>
      <c r="S45">
        <f t="shared" si="1"/>
        <v>4268.8292257620369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2391.9945231553393</v>
      </c>
      <c r="AC45">
        <f t="shared" si="2"/>
        <v>2296.9825061068095</v>
      </c>
      <c r="AE45">
        <f t="shared" si="3"/>
        <v>0</v>
      </c>
      <c r="AF45">
        <f t="shared" si="24"/>
        <v>0</v>
      </c>
      <c r="AG45">
        <f t="shared" si="24"/>
        <v>-13.452063696087366</v>
      </c>
      <c r="AH45">
        <f t="shared" si="5"/>
        <v>-13435.843871737439</v>
      </c>
      <c r="AI45">
        <f t="shared" si="25"/>
        <v>-13449.295935433527</v>
      </c>
      <c r="AJ45">
        <f t="shared" si="7"/>
        <v>95.012017048529742</v>
      </c>
      <c r="AK45">
        <f t="shared" si="22"/>
        <v>167.43961662087378</v>
      </c>
      <c r="AL45">
        <f t="shared" si="26"/>
        <v>-13186.844301764124</v>
      </c>
      <c r="AN45">
        <f t="shared" si="27"/>
        <v>0</v>
      </c>
      <c r="AO45">
        <f t="shared" si="27"/>
        <v>0</v>
      </c>
      <c r="AP45">
        <f t="shared" si="27"/>
        <v>-0.18084579081915231</v>
      </c>
      <c r="AQ45">
        <f t="shared" si="27"/>
        <v>-180.62773602638742</v>
      </c>
      <c r="AR45">
        <f t="shared" si="27"/>
        <v>-180.8085818172066</v>
      </c>
      <c r="AS45">
        <f t="shared" si="27"/>
        <v>1.2773150461264771</v>
      </c>
      <c r="AT45">
        <f t="shared" si="27"/>
        <v>2.2510114854024206</v>
      </c>
      <c r="AU45">
        <f t="shared" si="23"/>
        <v>-177.2802552856777</v>
      </c>
      <c r="AW45">
        <v>42</v>
      </c>
      <c r="AX45">
        <f>IF(Z45&gt;0, (R45*SUMPRODUCT(K45:$K$98, X45:$X$98)-K45*$AZ$3)/Z45, 0)</f>
        <v>4268.8292257620369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25</v>
      </c>
      <c r="R46">
        <f t="shared" si="0"/>
        <v>2000000</v>
      </c>
      <c r="S46">
        <f t="shared" si="1"/>
        <v>4185.2595751103854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2296.9825061068095</v>
      </c>
      <c r="AC46">
        <f t="shared" si="2"/>
        <v>2199.0868998645574</v>
      </c>
      <c r="AE46">
        <f t="shared" si="3"/>
        <v>0</v>
      </c>
      <c r="AF46">
        <f t="shared" si="24"/>
        <v>0</v>
      </c>
      <c r="AG46">
        <f t="shared" si="24"/>
        <v>-13.135905075891003</v>
      </c>
      <c r="AH46">
        <f t="shared" si="5"/>
        <v>-14531.038658839192</v>
      </c>
      <c r="AI46">
        <f t="shared" si="25"/>
        <v>-14544.174563915083</v>
      </c>
      <c r="AJ46">
        <f t="shared" si="7"/>
        <v>97.895606242252143</v>
      </c>
      <c r="AK46">
        <f t="shared" si="22"/>
        <v>160.78877542747668</v>
      </c>
      <c r="AL46">
        <f t="shared" si="26"/>
        <v>-14285.490182245356</v>
      </c>
      <c r="AN46">
        <f t="shared" si="27"/>
        <v>0</v>
      </c>
      <c r="AO46">
        <f t="shared" si="27"/>
        <v>0</v>
      </c>
      <c r="AP46">
        <f t="shared" si="27"/>
        <v>-0.15767450227369856</v>
      </c>
      <c r="AQ46">
        <f t="shared" si="27"/>
        <v>-174.42074031559889</v>
      </c>
      <c r="AR46">
        <f t="shared" si="27"/>
        <v>-174.57841481787258</v>
      </c>
      <c r="AS46">
        <f t="shared" si="27"/>
        <v>1.1750725130740252</v>
      </c>
      <c r="AT46">
        <f t="shared" si="27"/>
        <v>1.9299994930121132</v>
      </c>
      <c r="AU46">
        <f t="shared" si="23"/>
        <v>-171.47334281178647</v>
      </c>
      <c r="AW46">
        <v>43</v>
      </c>
      <c r="AX46">
        <f>IF(Z46&gt;0, (R46*SUMPRODUCT(K46:$K$98, X46:$X$98)-K46*$AZ$3)/Z46, 0)</f>
        <v>4185.2595751103854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25</v>
      </c>
      <c r="R47">
        <f t="shared" si="0"/>
        <v>2000000</v>
      </c>
      <c r="S47">
        <f t="shared" si="1"/>
        <v>4096.0909095829156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2199.0868998645574</v>
      </c>
      <c r="AC47">
        <f t="shared" si="2"/>
        <v>2098.5341325705081</v>
      </c>
      <c r="AE47">
        <f t="shared" si="3"/>
        <v>0</v>
      </c>
      <c r="AF47">
        <f t="shared" si="24"/>
        <v>0</v>
      </c>
      <c r="AG47">
        <f t="shared" si="24"/>
        <v>-12.808151594370932</v>
      </c>
      <c r="AH47">
        <f t="shared" si="5"/>
        <v>-15711.554460892685</v>
      </c>
      <c r="AI47">
        <f t="shared" si="25"/>
        <v>-15724.362612487055</v>
      </c>
      <c r="AJ47">
        <f t="shared" si="7"/>
        <v>100.55276729404932</v>
      </c>
      <c r="AK47">
        <f t="shared" si="22"/>
        <v>153.93608299051903</v>
      </c>
      <c r="AL47">
        <f t="shared" si="26"/>
        <v>-15469.873762202486</v>
      </c>
      <c r="AN47">
        <f t="shared" si="27"/>
        <v>0</v>
      </c>
      <c r="AO47">
        <f t="shared" si="27"/>
        <v>0</v>
      </c>
      <c r="AP47">
        <f t="shared" si="27"/>
        <v>-0.13726818892984291</v>
      </c>
      <c r="AQ47">
        <f t="shared" si="27"/>
        <v>-168.38468925267736</v>
      </c>
      <c r="AR47">
        <f t="shared" si="27"/>
        <v>-168.52195744160719</v>
      </c>
      <c r="AS47">
        <f t="shared" si="27"/>
        <v>1.0776493514024501</v>
      </c>
      <c r="AT47">
        <f t="shared" si="27"/>
        <v>1.6497718009794029</v>
      </c>
      <c r="AU47">
        <f t="shared" si="23"/>
        <v>-165.79453628922531</v>
      </c>
      <c r="AW47">
        <v>44</v>
      </c>
      <c r="AX47">
        <f>IF(Z47&gt;0, (R47*SUMPRODUCT(K47:$K$98, X47:$X$98)-K47*$AZ$3)/Z47, 0)</f>
        <v>4096.0909095829156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25</v>
      </c>
      <c r="R48">
        <f t="shared" si="0"/>
        <v>2000000</v>
      </c>
      <c r="S48">
        <f t="shared" si="1"/>
        <v>4002.4737204161606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2098.5341325705081</v>
      </c>
      <c r="AC48">
        <f t="shared" si="2"/>
        <v>1996.1029906584995</v>
      </c>
      <c r="AE48">
        <f t="shared" si="3"/>
        <v>0</v>
      </c>
      <c r="AF48">
        <f t="shared" si="24"/>
        <v>0</v>
      </c>
      <c r="AG48">
        <f t="shared" si="24"/>
        <v>-12.467933146422713</v>
      </c>
      <c r="AH48">
        <f t="shared" si="5"/>
        <v>-16970.95456036062</v>
      </c>
      <c r="AI48">
        <f t="shared" si="25"/>
        <v>-16983.422493507042</v>
      </c>
      <c r="AJ48">
        <f t="shared" si="7"/>
        <v>102.43114191200857</v>
      </c>
      <c r="AK48">
        <f t="shared" si="22"/>
        <v>146.89738927993557</v>
      </c>
      <c r="AL48">
        <f t="shared" si="26"/>
        <v>-16734.093962315095</v>
      </c>
      <c r="AN48">
        <f t="shared" si="27"/>
        <v>0</v>
      </c>
      <c r="AO48">
        <f t="shared" si="27"/>
        <v>0</v>
      </c>
      <c r="AP48">
        <f t="shared" si="27"/>
        <v>-0.11930534113496928</v>
      </c>
      <c r="AQ48">
        <f t="shared" si="27"/>
        <v>-162.3946406699188</v>
      </c>
      <c r="AR48">
        <f t="shared" si="27"/>
        <v>-162.51394601105375</v>
      </c>
      <c r="AS48">
        <f t="shared" si="27"/>
        <v>0.98016104073857258</v>
      </c>
      <c r="AT48">
        <f t="shared" si="27"/>
        <v>1.4056574521260994</v>
      </c>
      <c r="AU48">
        <f t="shared" si="23"/>
        <v>-160.12812751818905</v>
      </c>
      <c r="AW48">
        <v>45</v>
      </c>
      <c r="AX48">
        <f>IF(Z48&gt;0, (R48*SUMPRODUCT(K48:$K$98, X48:$X$98)-K48*$AZ$3)/Z48, 0)</f>
        <v>4002.4737204161606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25</v>
      </c>
      <c r="R49">
        <f t="shared" si="0"/>
        <v>2000000</v>
      </c>
      <c r="S49">
        <f t="shared" si="1"/>
        <v>3905.5365678809949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1996.1029906584995</v>
      </c>
      <c r="AC49">
        <f t="shared" si="2"/>
        <v>1892.5954458284637</v>
      </c>
      <c r="AE49">
        <f t="shared" si="3"/>
        <v>0</v>
      </c>
      <c r="AF49">
        <f t="shared" si="24"/>
        <v>0</v>
      </c>
      <c r="AG49">
        <f t="shared" si="24"/>
        <v>-12.114823487975421</v>
      </c>
      <c r="AH49">
        <f t="shared" si="5"/>
        <v>-18274.426158645125</v>
      </c>
      <c r="AI49">
        <f t="shared" si="25"/>
        <v>-18286.540982133101</v>
      </c>
      <c r="AJ49">
        <f t="shared" si="7"/>
        <v>103.50754483003584</v>
      </c>
      <c r="AK49">
        <f t="shared" si="22"/>
        <v>139.72720934609498</v>
      </c>
      <c r="AL49">
        <f t="shared" si="26"/>
        <v>-18043.306227956968</v>
      </c>
      <c r="AN49">
        <f t="shared" si="27"/>
        <v>0</v>
      </c>
      <c r="AO49">
        <f t="shared" si="27"/>
        <v>0</v>
      </c>
      <c r="AP49">
        <f t="shared" si="27"/>
        <v>-0.10350575323687959</v>
      </c>
      <c r="AQ49">
        <f t="shared" si="27"/>
        <v>-156.13172130817406</v>
      </c>
      <c r="AR49">
        <f t="shared" si="27"/>
        <v>-156.23522706141097</v>
      </c>
      <c r="AS49">
        <f t="shared" si="27"/>
        <v>0.8843402798205654</v>
      </c>
      <c r="AT49">
        <f t="shared" si="27"/>
        <v>1.1937912314949994</v>
      </c>
      <c r="AU49">
        <f t="shared" si="23"/>
        <v>-154.15709555009536</v>
      </c>
      <c r="AW49">
        <v>46</v>
      </c>
      <c r="AX49">
        <f>IF(Z49&gt;0, (R49*SUMPRODUCT(K49:$K$98, X49:$X$98)-K49*$AZ$3)/Z49, 0)</f>
        <v>3905.5365678809949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25</v>
      </c>
      <c r="R50">
        <f t="shared" si="0"/>
        <v>2000000</v>
      </c>
      <c r="S50">
        <f t="shared" si="1"/>
        <v>3807.0265170625598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1892.5954458284637</v>
      </c>
      <c r="AC50">
        <f t="shared" si="2"/>
        <v>1789.0414886630424</v>
      </c>
      <c r="AE50">
        <f t="shared" si="3"/>
        <v>0</v>
      </c>
      <c r="AF50">
        <f t="shared" si="24"/>
        <v>0</v>
      </c>
      <c r="AG50">
        <f t="shared" si="24"/>
        <v>-11.748286232344384</v>
      </c>
      <c r="AH50">
        <f t="shared" si="5"/>
        <v>-19631.121660102712</v>
      </c>
      <c r="AI50">
        <f t="shared" si="25"/>
        <v>-19642.869946335057</v>
      </c>
      <c r="AJ50">
        <f t="shared" si="7"/>
        <v>103.55395716542125</v>
      </c>
      <c r="AK50">
        <f t="shared" si="22"/>
        <v>132.48168120799247</v>
      </c>
      <c r="AL50">
        <f t="shared" si="26"/>
        <v>-19406.834307961642</v>
      </c>
      <c r="AN50">
        <f t="shared" si="27"/>
        <v>0</v>
      </c>
      <c r="AO50">
        <f t="shared" si="27"/>
        <v>0</v>
      </c>
      <c r="AP50">
        <f t="shared" si="27"/>
        <v>-8.9619784576914663E-2</v>
      </c>
      <c r="AQ50">
        <f t="shared" si="27"/>
        <v>-149.75264131188356</v>
      </c>
      <c r="AR50">
        <f t="shared" si="27"/>
        <v>-149.84226109646048</v>
      </c>
      <c r="AS50">
        <f t="shared" si="27"/>
        <v>0.78994358408649112</v>
      </c>
      <c r="AT50">
        <f t="shared" si="27"/>
        <v>1.0106137606317498</v>
      </c>
      <c r="AU50">
        <f t="shared" si="23"/>
        <v>-148.04170375174223</v>
      </c>
      <c r="AW50">
        <v>47</v>
      </c>
      <c r="AX50">
        <f>IF(Z50&gt;0, (R50*SUMPRODUCT(K50:$K$98, X50:$X$98)-K50*$AZ$3)/Z50, 0)</f>
        <v>3807.0265170625598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25</v>
      </c>
      <c r="R51">
        <f t="shared" si="0"/>
        <v>2000000</v>
      </c>
      <c r="S51">
        <f t="shared" si="1"/>
        <v>3708.5212836799765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1789.0414886630424</v>
      </c>
      <c r="AC51">
        <f t="shared" si="2"/>
        <v>1686.2332796214739</v>
      </c>
      <c r="AE51">
        <f t="shared" si="3"/>
        <v>0</v>
      </c>
      <c r="AF51">
        <f t="shared" si="24"/>
        <v>0</v>
      </c>
      <c r="AG51">
        <f t="shared" si="24"/>
        <v>-11.367288675421998</v>
      </c>
      <c r="AH51">
        <f t="shared" si="5"/>
        <v>-21081.175567915288</v>
      </c>
      <c r="AI51">
        <f t="shared" si="25"/>
        <v>-21092.54285659071</v>
      </c>
      <c r="AJ51">
        <f t="shared" si="7"/>
        <v>102.80820904156849</v>
      </c>
      <c r="AK51">
        <f t="shared" si="22"/>
        <v>125.23290420641298</v>
      </c>
      <c r="AL51">
        <f t="shared" si="26"/>
        <v>-20864.501743342727</v>
      </c>
      <c r="AN51">
        <f t="shared" si="27"/>
        <v>0</v>
      </c>
      <c r="AO51">
        <f t="shared" si="27"/>
        <v>0</v>
      </c>
      <c r="AP51">
        <f t="shared" si="27"/>
        <v>-7.7422687610372271E-2</v>
      </c>
      <c r="AQ51">
        <f t="shared" si="27"/>
        <v>-143.58404339489738</v>
      </c>
      <c r="AR51">
        <f t="shared" si="27"/>
        <v>-143.66146608250773</v>
      </c>
      <c r="AS51">
        <f t="shared" si="27"/>
        <v>0.70022747549443332</v>
      </c>
      <c r="AT51">
        <f t="shared" si="27"/>
        <v>0.85296224084437089</v>
      </c>
      <c r="AU51">
        <f t="shared" si="23"/>
        <v>-142.10827636616892</v>
      </c>
      <c r="AW51">
        <v>48</v>
      </c>
      <c r="AX51">
        <f>IF(Z51&gt;0, (R51*SUMPRODUCT(K51:$K$98, X51:$X$98)-K51*$AZ$3)/Z51, 0)</f>
        <v>3708.5212836799765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25</v>
      </c>
      <c r="R52">
        <f t="shared" si="0"/>
        <v>2000000</v>
      </c>
      <c r="S52">
        <f t="shared" si="1"/>
        <v>3610.8475998483245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1686.2332796214739</v>
      </c>
      <c r="AC52">
        <f t="shared" si="2"/>
        <v>1584.5639078964989</v>
      </c>
      <c r="AE52">
        <f t="shared" si="3"/>
        <v>0</v>
      </c>
      <c r="AF52">
        <f t="shared" si="24"/>
        <v>0</v>
      </c>
      <c r="AG52">
        <f t="shared" si="24"/>
        <v>-10.970858393213961</v>
      </c>
      <c r="AH52">
        <f t="shared" si="5"/>
        <v>-22620.591636305428</v>
      </c>
      <c r="AI52">
        <f t="shared" si="25"/>
        <v>-22631.562494698643</v>
      </c>
      <c r="AJ52">
        <f t="shared" si="7"/>
        <v>101.66937172497501</v>
      </c>
      <c r="AK52">
        <f t="shared" si="22"/>
        <v>118.03632957350318</v>
      </c>
      <c r="AL52">
        <f t="shared" si="26"/>
        <v>-22411.856793400162</v>
      </c>
      <c r="AN52">
        <f t="shared" si="27"/>
        <v>0</v>
      </c>
      <c r="AO52">
        <f t="shared" si="27"/>
        <v>0</v>
      </c>
      <c r="AP52">
        <f t="shared" si="27"/>
        <v>-6.6716605369075963E-2</v>
      </c>
      <c r="AQ52">
        <f t="shared" si="27"/>
        <v>-137.56162292167656</v>
      </c>
      <c r="AR52">
        <f t="shared" si="27"/>
        <v>-137.62833952704565</v>
      </c>
      <c r="AS52">
        <f t="shared" si="27"/>
        <v>0.6182775411350403</v>
      </c>
      <c r="AT52">
        <f t="shared" si="27"/>
        <v>0.71780921210692894</v>
      </c>
      <c r="AU52">
        <f t="shared" si="23"/>
        <v>-136.29225277380368</v>
      </c>
      <c r="AW52">
        <v>49</v>
      </c>
      <c r="AX52">
        <f>IF(Z52&gt;0, (R52*SUMPRODUCT(K52:$K$98, X52:$X$98)-K52*$AZ$3)/Z52, 0)</f>
        <v>3610.8475998483245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25</v>
      </c>
      <c r="R53">
        <f t="shared" si="0"/>
        <v>2000000</v>
      </c>
      <c r="S53">
        <f t="shared" si="1"/>
        <v>3514.9324485839761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1584.5639078964989</v>
      </c>
      <c r="AC53">
        <f t="shared" si="2"/>
        <v>1484.426098965826</v>
      </c>
      <c r="AE53">
        <f t="shared" si="3"/>
        <v>0</v>
      </c>
      <c r="AF53">
        <f t="shared" si="24"/>
        <v>0</v>
      </c>
      <c r="AG53">
        <f t="shared" si="24"/>
        <v>-10.557998771525758</v>
      </c>
      <c r="AH53">
        <f t="shared" si="5"/>
        <v>-24252.083020484919</v>
      </c>
      <c r="AI53">
        <f t="shared" si="25"/>
        <v>-24262.641019256444</v>
      </c>
      <c r="AJ53">
        <f t="shared" si="7"/>
        <v>100.13780893067292</v>
      </c>
      <c r="AK53">
        <f t="shared" si="22"/>
        <v>110.91947355275494</v>
      </c>
      <c r="AL53">
        <f t="shared" si="26"/>
        <v>-24051.583736773013</v>
      </c>
      <c r="AN53">
        <f t="shared" si="27"/>
        <v>0</v>
      </c>
      <c r="AO53">
        <f t="shared" si="27"/>
        <v>0</v>
      </c>
      <c r="AP53">
        <f t="shared" si="27"/>
        <v>-5.732669647888463E-2</v>
      </c>
      <c r="AQ53">
        <f t="shared" si="27"/>
        <v>-131.68137564531432</v>
      </c>
      <c r="AR53">
        <f t="shared" si="27"/>
        <v>-131.73870234179321</v>
      </c>
      <c r="AS53">
        <f t="shared" si="27"/>
        <v>0.54371760244102085</v>
      </c>
      <c r="AT53">
        <f t="shared" si="27"/>
        <v>0.60225873591738943</v>
      </c>
      <c r="AU53">
        <f t="shared" si="23"/>
        <v>-130.59272600343479</v>
      </c>
      <c r="AW53">
        <v>50</v>
      </c>
      <c r="AX53">
        <f>IF(Z53&gt;0, (R53*SUMPRODUCT(K53:$K$98, X53:$X$98)-K53*$AZ$3)/Z53, 0)</f>
        <v>3514.9324485839761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25</v>
      </c>
      <c r="R54">
        <f t="shared" si="0"/>
        <v>2000000</v>
      </c>
      <c r="S54">
        <f t="shared" si="1"/>
        <v>3421.1833862713397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1484.426098965826</v>
      </c>
      <c r="AC54">
        <f t="shared" si="2"/>
        <v>1386.1588429553365</v>
      </c>
      <c r="AE54">
        <f t="shared" si="3"/>
        <v>0</v>
      </c>
      <c r="AF54">
        <f t="shared" si="24"/>
        <v>0</v>
      </c>
      <c r="AG54">
        <f t="shared" si="24"/>
        <v>-10.129235168434478</v>
      </c>
      <c r="AH54">
        <f t="shared" si="5"/>
        <v>-25854.689230081814</v>
      </c>
      <c r="AI54">
        <f t="shared" si="25"/>
        <v>-25864.81846525025</v>
      </c>
      <c r="AJ54">
        <f t="shared" si="7"/>
        <v>98.267256010489518</v>
      </c>
      <c r="AK54">
        <f t="shared" si="22"/>
        <v>103.90982692760782</v>
      </c>
      <c r="AL54">
        <f t="shared" si="26"/>
        <v>-25662.641382312151</v>
      </c>
      <c r="AN54">
        <f t="shared" si="27"/>
        <v>0</v>
      </c>
      <c r="AO54">
        <f t="shared" si="27"/>
        <v>0</v>
      </c>
      <c r="AP54">
        <f t="shared" si="27"/>
        <v>-4.9105929967501086E-2</v>
      </c>
      <c r="AQ54">
        <f t="shared" si="27"/>
        <v>-125.34199646389766</v>
      </c>
      <c r="AR54">
        <f t="shared" si="27"/>
        <v>-125.39110239386517</v>
      </c>
      <c r="AS54">
        <f t="shared" si="27"/>
        <v>0.47639381567398276</v>
      </c>
      <c r="AT54">
        <f t="shared" si="27"/>
        <v>0.503748664059391</v>
      </c>
      <c r="AU54">
        <f t="shared" si="23"/>
        <v>-124.41095991413178</v>
      </c>
      <c r="AW54">
        <v>51</v>
      </c>
      <c r="AX54">
        <f>IF(Z54&gt;0, (R54*SUMPRODUCT(K54:$K$98, X54:$X$98)-K54*$AZ$3)/Z54, 0)</f>
        <v>3421.1833862713397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25</v>
      </c>
      <c r="R55">
        <f t="shared" si="0"/>
        <v>2000000</v>
      </c>
      <c r="S55">
        <f t="shared" si="1"/>
        <v>3331.1015705492227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1386.1588429553365</v>
      </c>
      <c r="AC55">
        <f t="shared" si="2"/>
        <v>1290.6508818796751</v>
      </c>
      <c r="AE55">
        <f t="shared" si="3"/>
        <v>0</v>
      </c>
      <c r="AF55">
        <f t="shared" si="24"/>
        <v>0</v>
      </c>
      <c r="AG55">
        <f t="shared" si="24"/>
        <v>-9.686366916056512</v>
      </c>
      <c r="AH55">
        <f t="shared" si="5"/>
        <v>-27326.072055489709</v>
      </c>
      <c r="AI55">
        <f t="shared" si="25"/>
        <v>-27335.758422405765</v>
      </c>
      <c r="AJ55">
        <f t="shared" si="7"/>
        <v>95.507961075661342</v>
      </c>
      <c r="AK55">
        <f t="shared" si="22"/>
        <v>97.031119006873567</v>
      </c>
      <c r="AL55">
        <f t="shared" si="26"/>
        <v>-27143.219342323227</v>
      </c>
      <c r="AN55">
        <f t="shared" si="27"/>
        <v>0</v>
      </c>
      <c r="AO55">
        <f t="shared" si="27"/>
        <v>0</v>
      </c>
      <c r="AP55">
        <f t="shared" si="27"/>
        <v>-4.1927616969759829E-2</v>
      </c>
      <c r="AQ55">
        <f t="shared" si="27"/>
        <v>-118.28140440678986</v>
      </c>
      <c r="AR55">
        <f t="shared" si="27"/>
        <v>-118.32333202375962</v>
      </c>
      <c r="AS55">
        <f t="shared" si="27"/>
        <v>0.41340796237082139</v>
      </c>
      <c r="AT55">
        <f t="shared" si="27"/>
        <v>0.42000097943054659</v>
      </c>
      <c r="AU55">
        <f t="shared" si="23"/>
        <v>-117.48992308195824</v>
      </c>
      <c r="AW55">
        <v>52</v>
      </c>
      <c r="AX55">
        <f>IF(Z55&gt;0, (R55*SUMPRODUCT(K55:$K$98, X55:$X$98)-K55*$AZ$3)/Z55, 0)</f>
        <v>3331.1015705492227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25</v>
      </c>
      <c r="R56">
        <f t="shared" si="0"/>
        <v>2000000</v>
      </c>
      <c r="S56">
        <f t="shared" si="1"/>
        <v>3276.8125380129018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1290.6508818796751</v>
      </c>
      <c r="AC56">
        <f t="shared" si="2"/>
        <v>1199.0070090695249</v>
      </c>
      <c r="AE56">
        <f t="shared" si="3"/>
        <v>0</v>
      </c>
      <c r="AF56">
        <f t="shared" si="24"/>
        <v>0</v>
      </c>
      <c r="AG56">
        <f t="shared" si="24"/>
        <v>-9.1476625162437362</v>
      </c>
      <c r="AH56">
        <f t="shared" si="5"/>
        <v>-35347.258452176786</v>
      </c>
      <c r="AI56">
        <f t="shared" si="25"/>
        <v>-35356.406114693033</v>
      </c>
      <c r="AJ56">
        <f t="shared" si="7"/>
        <v>91.643872810150242</v>
      </c>
      <c r="AK56">
        <f t="shared" si="22"/>
        <v>90.345561731577263</v>
      </c>
      <c r="AL56">
        <f t="shared" si="26"/>
        <v>-35174.416680151306</v>
      </c>
      <c r="AN56">
        <f t="shared" si="27"/>
        <v>0</v>
      </c>
      <c r="AO56">
        <f t="shared" si="27"/>
        <v>0</v>
      </c>
      <c r="AP56">
        <f t="shared" si="27"/>
        <v>-3.5353415257450095E-2</v>
      </c>
      <c r="AQ56">
        <f t="shared" si="27"/>
        <v>-136.60826512272288</v>
      </c>
      <c r="AR56">
        <f t="shared" si="27"/>
        <v>-136.64361853798036</v>
      </c>
      <c r="AS56">
        <f t="shared" si="27"/>
        <v>0.35418052267505129</v>
      </c>
      <c r="AT56">
        <f t="shared" si="27"/>
        <v>0.34916287684338304</v>
      </c>
      <c r="AU56">
        <f t="shared" si="23"/>
        <v>-135.94027513846191</v>
      </c>
      <c r="AW56">
        <v>53</v>
      </c>
      <c r="AX56">
        <f>IF(Z56&gt;0, (R56*SUMPRODUCT(K56:$K$98, X56:$X$98)-K56*$AZ$3)/Z56, 0)</f>
        <v>3276.8125380129018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25</v>
      </c>
      <c r="R57">
        <f t="shared" si="0"/>
        <v>2000000</v>
      </c>
      <c r="S57">
        <f t="shared" si="1"/>
        <v>3186.6300624199062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1199.0070090695249</v>
      </c>
      <c r="AC57">
        <f t="shared" si="2"/>
        <v>1086.1822543009441</v>
      </c>
      <c r="AE57">
        <f t="shared" si="3"/>
        <v>0</v>
      </c>
      <c r="AF57">
        <f t="shared" si="24"/>
        <v>0</v>
      </c>
      <c r="AG57">
        <f t="shared" si="24"/>
        <v>-8.5214021789848449</v>
      </c>
      <c r="AH57">
        <f t="shared" si="5"/>
        <v>-42782.696967716322</v>
      </c>
      <c r="AI57">
        <f t="shared" si="25"/>
        <v>-42791.218369895309</v>
      </c>
      <c r="AJ57">
        <f t="shared" si="7"/>
        <v>112.82475476858076</v>
      </c>
      <c r="AK57">
        <f t="shared" si="22"/>
        <v>83.930490634866743</v>
      </c>
      <c r="AL57">
        <f t="shared" si="26"/>
        <v>-42594.463124491856</v>
      </c>
      <c r="AN57">
        <f t="shared" si="27"/>
        <v>0</v>
      </c>
      <c r="AO57">
        <f t="shared" si="27"/>
        <v>0</v>
      </c>
      <c r="AP57">
        <f t="shared" si="27"/>
        <v>-2.9404532624985099E-2</v>
      </c>
      <c r="AQ57">
        <f t="shared" si="27"/>
        <v>-147.62889749230587</v>
      </c>
      <c r="AR57">
        <f t="shared" si="27"/>
        <v>-147.65830202493086</v>
      </c>
      <c r="AS57">
        <f t="shared" si="27"/>
        <v>0.38932080810366082</v>
      </c>
      <c r="AT57">
        <f t="shared" si="27"/>
        <v>0.28961628594297267</v>
      </c>
      <c r="AU57">
        <f t="shared" si="23"/>
        <v>-146.97936493088423</v>
      </c>
      <c r="AW57">
        <v>54</v>
      </c>
      <c r="AX57">
        <f>IF(Z57&gt;0, (R57*SUMPRODUCT(K57:$K$98, X57:$X$98)-K57*$AZ$3)/Z57, 0)</f>
        <v>3186.6300624199062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25</v>
      </c>
      <c r="R58">
        <f t="shared" si="0"/>
        <v>2000000</v>
      </c>
      <c r="S58">
        <f t="shared" si="1"/>
        <v>3069.4020140779762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1086.1822543009441</v>
      </c>
      <c r="AC58">
        <f t="shared" si="2"/>
        <v>959.78863391055143</v>
      </c>
      <c r="AE58">
        <f t="shared" si="3"/>
        <v>0</v>
      </c>
      <c r="AF58">
        <f t="shared" si="24"/>
        <v>0</v>
      </c>
      <c r="AG58">
        <f t="shared" si="24"/>
        <v>-7.8173910545802539</v>
      </c>
      <c r="AH58">
        <f t="shared" si="5"/>
        <v>-49503.7682091795</v>
      </c>
      <c r="AI58">
        <f t="shared" si="25"/>
        <v>-49511.585600234081</v>
      </c>
      <c r="AJ58">
        <f t="shared" si="7"/>
        <v>126.3936203903927</v>
      </c>
      <c r="AK58">
        <f t="shared" si="22"/>
        <v>76.032757801066097</v>
      </c>
      <c r="AL58">
        <f t="shared" si="26"/>
        <v>-49309.159222042617</v>
      </c>
      <c r="AN58">
        <f t="shared" si="27"/>
        <v>0</v>
      </c>
      <c r="AO58">
        <f t="shared" si="27"/>
        <v>0</v>
      </c>
      <c r="AP58">
        <f t="shared" si="27"/>
        <v>-2.4085021191193014E-2</v>
      </c>
      <c r="AQ58">
        <f t="shared" si="27"/>
        <v>-152.51882604279089</v>
      </c>
      <c r="AR58">
        <f t="shared" si="27"/>
        <v>-152.54291106398207</v>
      </c>
      <c r="AS58">
        <f t="shared" si="27"/>
        <v>0.38941291337224376</v>
      </c>
      <c r="AT58">
        <f t="shared" si="27"/>
        <v>0.2342534190854611</v>
      </c>
      <c r="AU58">
        <f t="shared" si="23"/>
        <v>-151.91924473152437</v>
      </c>
      <c r="AW58">
        <v>55</v>
      </c>
      <c r="AX58">
        <f>IF(Z58&gt;0, (R58*SUMPRODUCT(K58:$K$98, X58:$X$98)-K58*$AZ$3)/Z58, 0)</f>
        <v>3069.4020140779762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25</v>
      </c>
      <c r="R59">
        <f t="shared" si="0"/>
        <v>2000000</v>
      </c>
      <c r="S59">
        <f t="shared" si="1"/>
        <v>2930.2400914526579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959.78863391055143</v>
      </c>
      <c r="AC59">
        <f t="shared" si="2"/>
        <v>826.22987670875443</v>
      </c>
      <c r="AE59">
        <f t="shared" si="3"/>
        <v>0</v>
      </c>
      <c r="AF59">
        <f t="shared" si="24"/>
        <v>0</v>
      </c>
      <c r="AG59">
        <f t="shared" si="24"/>
        <v>-7.0491653492730819</v>
      </c>
      <c r="AH59">
        <f t="shared" si="5"/>
        <v>-55204.143580909651</v>
      </c>
      <c r="AI59">
        <f t="shared" si="25"/>
        <v>-55211.192746258923</v>
      </c>
      <c r="AJ59">
        <f t="shared" si="7"/>
        <v>133.55875720179699</v>
      </c>
      <c r="AK59">
        <f t="shared" si="22"/>
        <v>67.1852043737386</v>
      </c>
      <c r="AL59">
        <f t="shared" si="26"/>
        <v>-55010.448784683387</v>
      </c>
      <c r="AN59">
        <f t="shared" si="27"/>
        <v>0</v>
      </c>
      <c r="AO59">
        <f t="shared" si="27"/>
        <v>0</v>
      </c>
      <c r="AP59">
        <f t="shared" si="27"/>
        <v>-1.9391208245098671E-2</v>
      </c>
      <c r="AQ59">
        <f t="shared" si="27"/>
        <v>-151.8584103407554</v>
      </c>
      <c r="AR59">
        <f t="shared" si="27"/>
        <v>-151.87780154900048</v>
      </c>
      <c r="AS59">
        <f t="shared" si="27"/>
        <v>0.36740032976013071</v>
      </c>
      <c r="AT59">
        <f t="shared" si="27"/>
        <v>0.18481653138339643</v>
      </c>
      <c r="AU59">
        <f t="shared" si="23"/>
        <v>-151.32558468785697</v>
      </c>
      <c r="AW59">
        <v>56</v>
      </c>
      <c r="AX59">
        <f>IF(Z59&gt;0, (R59*SUMPRODUCT(K59:$K$98, X59:$X$98)-K59*$AZ$3)/Z59, 0)</f>
        <v>2930.2400914526579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25</v>
      </c>
      <c r="R60">
        <f t="shared" si="0"/>
        <v>2000000</v>
      </c>
      <c r="S60">
        <f t="shared" si="1"/>
        <v>2766.6013997026389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826.22987670875443</v>
      </c>
      <c r="AC60">
        <f t="shared" si="2"/>
        <v>691.3000992617433</v>
      </c>
      <c r="AE60">
        <f t="shared" si="3"/>
        <v>0</v>
      </c>
      <c r="AF60">
        <f t="shared" si="24"/>
        <v>0</v>
      </c>
      <c r="AG60">
        <f t="shared" si="24"/>
        <v>-6.2468350096985956</v>
      </c>
      <c r="AH60">
        <f t="shared" si="5"/>
        <v>-58547.094886540464</v>
      </c>
      <c r="AI60">
        <f t="shared" si="25"/>
        <v>-58553.341721550161</v>
      </c>
      <c r="AJ60">
        <f t="shared" si="7"/>
        <v>134.92977744701113</v>
      </c>
      <c r="AK60">
        <f t="shared" si="22"/>
        <v>57.836091369612816</v>
      </c>
      <c r="AL60">
        <f t="shared" si="26"/>
        <v>-58360.575852733535</v>
      </c>
      <c r="AN60">
        <f t="shared" si="27"/>
        <v>0</v>
      </c>
      <c r="AO60">
        <f t="shared" si="27"/>
        <v>0</v>
      </c>
      <c r="AP60">
        <f t="shared" si="27"/>
        <v>-1.5342961155162285E-2</v>
      </c>
      <c r="AQ60">
        <f t="shared" si="27"/>
        <v>-143.79854777613733</v>
      </c>
      <c r="AR60">
        <f t="shared" si="27"/>
        <v>-143.8138907372925</v>
      </c>
      <c r="AS60">
        <f t="shared" si="27"/>
        <v>0.33140339561234394</v>
      </c>
      <c r="AT60">
        <f t="shared" si="27"/>
        <v>0.14205223955373864</v>
      </c>
      <c r="AU60">
        <f t="shared" si="23"/>
        <v>-143.34043510212641</v>
      </c>
      <c r="AW60">
        <v>57</v>
      </c>
      <c r="AX60">
        <f>IF(Z60&gt;0, (R60*SUMPRODUCT(K60:$K$98, X60:$X$98)-K60*$AZ$3)/Z60, 0)</f>
        <v>2766.6013997026389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25</v>
      </c>
      <c r="R61">
        <f t="shared" si="0"/>
        <v>2000000</v>
      </c>
      <c r="S61">
        <f t="shared" si="1"/>
        <v>2589.8699234602077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691.3000992617433</v>
      </c>
      <c r="AC61">
        <f t="shared" si="2"/>
        <v>562.61640228359192</v>
      </c>
      <c r="AE61">
        <f t="shared" si="3"/>
        <v>0</v>
      </c>
      <c r="AF61">
        <f t="shared" si="24"/>
        <v>0</v>
      </c>
      <c r="AG61">
        <f t="shared" si="24"/>
        <v>-5.4309330092909223</v>
      </c>
      <c r="AH61">
        <f t="shared" si="5"/>
        <v>-60274.692024854965</v>
      </c>
      <c r="AI61">
        <f t="shared" si="25"/>
        <v>-60280.122957864252</v>
      </c>
      <c r="AJ61">
        <f t="shared" si="7"/>
        <v>128.68369697815137</v>
      </c>
      <c r="AK61">
        <f t="shared" si="22"/>
        <v>48.391006948322037</v>
      </c>
      <c r="AL61">
        <f t="shared" si="26"/>
        <v>-60103.048253937777</v>
      </c>
      <c r="AN61">
        <f t="shared" si="27"/>
        <v>0</v>
      </c>
      <c r="AO61">
        <f t="shared" si="27"/>
        <v>0</v>
      </c>
      <c r="AP61">
        <f t="shared" si="27"/>
        <v>-1.1909830290697719E-2</v>
      </c>
      <c r="AQ61">
        <f t="shared" si="27"/>
        <v>-132.18011557351542</v>
      </c>
      <c r="AR61">
        <f t="shared" si="27"/>
        <v>-132.1920254038061</v>
      </c>
      <c r="AS61">
        <f t="shared" si="27"/>
        <v>0.28219847115909363</v>
      </c>
      <c r="AT61">
        <f t="shared" si="27"/>
        <v>0.10611964451863801</v>
      </c>
      <c r="AU61">
        <f t="shared" si="23"/>
        <v>-131.80370728812835</v>
      </c>
      <c r="AW61">
        <v>58</v>
      </c>
      <c r="AX61">
        <f>IF(Z61&gt;0, (R61*SUMPRODUCT(K61:$K$98, X61:$X$98)-K61*$AZ$3)/Z61, 0)</f>
        <v>2589.8699234602077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25</v>
      </c>
      <c r="R62">
        <f t="shared" si="0"/>
        <v>2000000</v>
      </c>
      <c r="S62">
        <f t="shared" si="1"/>
        <v>2399.0892605364402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562.61640228359192</v>
      </c>
      <c r="AC62">
        <f t="shared" si="2"/>
        <v>443.93168920827844</v>
      </c>
      <c r="AE62">
        <f t="shared" si="3"/>
        <v>0</v>
      </c>
      <c r="AF62">
        <f t="shared" si="24"/>
        <v>0</v>
      </c>
      <c r="AG62">
        <f t="shared" si="24"/>
        <v>-4.626043896226423</v>
      </c>
      <c r="AH62">
        <f t="shared" si="5"/>
        <v>-60046.382637727198</v>
      </c>
      <c r="AI62">
        <f t="shared" si="25"/>
        <v>-60051.008681623425</v>
      </c>
      <c r="AJ62">
        <f t="shared" si="7"/>
        <v>118.68471307531348</v>
      </c>
      <c r="AK62">
        <f t="shared" si="22"/>
        <v>39.383148159851437</v>
      </c>
      <c r="AL62">
        <f t="shared" si="26"/>
        <v>-59892.940820388256</v>
      </c>
      <c r="AN62">
        <f t="shared" si="27"/>
        <v>0</v>
      </c>
      <c r="AO62">
        <f t="shared" si="27"/>
        <v>0</v>
      </c>
      <c r="AP62">
        <f t="shared" si="27"/>
        <v>-9.057802648261221E-3</v>
      </c>
      <c r="AQ62">
        <f t="shared" si="27"/>
        <v>-117.57093012415532</v>
      </c>
      <c r="AR62">
        <f t="shared" si="27"/>
        <v>-117.57998792680358</v>
      </c>
      <c r="AS62">
        <f t="shared" si="27"/>
        <v>0.23238489139253951</v>
      </c>
      <c r="AT62">
        <f t="shared" si="27"/>
        <v>7.7112278158483427E-2</v>
      </c>
      <c r="AU62">
        <f t="shared" si="23"/>
        <v>-117.27049075725256</v>
      </c>
      <c r="AW62">
        <v>59</v>
      </c>
      <c r="AX62">
        <f>IF(Z62&gt;0, (R62*SUMPRODUCT(K62:$K$98, X62:$X$98)-K62*$AZ$3)/Z62, 0)</f>
        <v>2399.0892605364402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25</v>
      </c>
      <c r="R63">
        <f t="shared" si="0"/>
        <v>2000000</v>
      </c>
      <c r="S63">
        <f t="shared" si="1"/>
        <v>2193.8517552237804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443.93168920827844</v>
      </c>
      <c r="AC63">
        <f t="shared" si="2"/>
        <v>338.41022560037482</v>
      </c>
      <c r="AE63">
        <f t="shared" si="3"/>
        <v>0</v>
      </c>
      <c r="AF63">
        <f t="shared" si="24"/>
        <v>0</v>
      </c>
      <c r="AG63">
        <f t="shared" si="24"/>
        <v>-3.8563479140578463</v>
      </c>
      <c r="AH63">
        <f t="shared" si="5"/>
        <v>-57874.843456504961</v>
      </c>
      <c r="AI63">
        <f t="shared" si="25"/>
        <v>-57878.699804419019</v>
      </c>
      <c r="AJ63">
        <f t="shared" si="7"/>
        <v>105.52146360790363</v>
      </c>
      <c r="AK63">
        <f t="shared" si="22"/>
        <v>31.075218244579492</v>
      </c>
      <c r="AL63">
        <f t="shared" si="26"/>
        <v>-57742.103122566536</v>
      </c>
      <c r="AN63">
        <f t="shared" si="27"/>
        <v>0</v>
      </c>
      <c r="AO63">
        <f t="shared" si="27"/>
        <v>0</v>
      </c>
      <c r="AP63">
        <f t="shared" si="27"/>
        <v>-6.7417289890471842E-3</v>
      </c>
      <c r="AQ63">
        <f t="shared" si="27"/>
        <v>-101.17772528898296</v>
      </c>
      <c r="AR63">
        <f t="shared" si="27"/>
        <v>-101.184467017972</v>
      </c>
      <c r="AS63">
        <f t="shared" si="27"/>
        <v>0.18447430730478956</v>
      </c>
      <c r="AT63">
        <f t="shared" si="27"/>
        <v>5.4326192643755052E-2</v>
      </c>
      <c r="AU63">
        <f t="shared" si="23"/>
        <v>-100.94566651802346</v>
      </c>
      <c r="AW63">
        <v>60</v>
      </c>
      <c r="AX63">
        <f>IF(Z63&gt;0, (R63*SUMPRODUCT(K63:$K$98, X63:$X$98)-K63*$AZ$3)/Z63, 0)</f>
        <v>2193.8517552237804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25</v>
      </c>
      <c r="R64">
        <f t="shared" si="0"/>
        <v>2000000</v>
      </c>
      <c r="S64">
        <f t="shared" si="1"/>
        <v>1974.7664344436221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338.41022560037482</v>
      </c>
      <c r="AC64">
        <f t="shared" si="2"/>
        <v>247.99095255804508</v>
      </c>
      <c r="AE64">
        <f t="shared" si="3"/>
        <v>0</v>
      </c>
      <c r="AF64">
        <f t="shared" si="24"/>
        <v>0</v>
      </c>
      <c r="AG64">
        <f t="shared" si="24"/>
        <v>-3.1394972619624628</v>
      </c>
      <c r="AH64">
        <f t="shared" si="5"/>
        <v>-54262.973836384423</v>
      </c>
      <c r="AI64">
        <f t="shared" si="25"/>
        <v>-54266.113333646383</v>
      </c>
      <c r="AJ64">
        <f t="shared" si="7"/>
        <v>90.419273042329735</v>
      </c>
      <c r="AK64">
        <f t="shared" si="22"/>
        <v>23.68871579202624</v>
      </c>
      <c r="AL64">
        <f t="shared" si="26"/>
        <v>-54152.005344812023</v>
      </c>
      <c r="AN64">
        <f t="shared" si="27"/>
        <v>0</v>
      </c>
      <c r="AO64">
        <f t="shared" si="27"/>
        <v>0</v>
      </c>
      <c r="AP64">
        <f t="shared" si="27"/>
        <v>-4.9004636024118451E-3</v>
      </c>
      <c r="AQ64">
        <f t="shared" si="27"/>
        <v>-84.699461746817562</v>
      </c>
      <c r="AR64">
        <f t="shared" si="27"/>
        <v>-84.704362210419973</v>
      </c>
      <c r="AS64">
        <f t="shared" si="27"/>
        <v>0.14113608629921248</v>
      </c>
      <c r="AT64">
        <f t="shared" si="27"/>
        <v>3.6975884939660524E-2</v>
      </c>
      <c r="AU64">
        <f t="shared" si="23"/>
        <v>-84.526250239181095</v>
      </c>
      <c r="AW64">
        <v>61</v>
      </c>
      <c r="AX64">
        <f>IF(Z64&gt;0, (R64*SUMPRODUCT(K64:$K$98, X64:$X$98)-K64*$AZ$3)/Z64, 0)</f>
        <v>1974.7664344436221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25</v>
      </c>
      <c r="R65">
        <f t="shared" si="0"/>
        <v>2000000</v>
      </c>
      <c r="S65">
        <f t="shared" si="1"/>
        <v>1733.8798658078713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247.99095255804508</v>
      </c>
      <c r="AC65">
        <f t="shared" si="2"/>
        <v>172.89725174573925</v>
      </c>
      <c r="AE65">
        <f t="shared" si="3"/>
        <v>0</v>
      </c>
      <c r="AF65">
        <f t="shared" si="24"/>
        <v>0</v>
      </c>
      <c r="AG65">
        <f t="shared" si="24"/>
        <v>-2.4929243247366042</v>
      </c>
      <c r="AH65">
        <f t="shared" si="5"/>
        <v>-49214.237168498737</v>
      </c>
      <c r="AI65">
        <f t="shared" si="25"/>
        <v>-49216.730092823476</v>
      </c>
      <c r="AJ65">
        <f t="shared" si="7"/>
        <v>75.093700812305826</v>
      </c>
      <c r="AK65">
        <f t="shared" si="22"/>
        <v>17.359366679063157</v>
      </c>
      <c r="AL65">
        <f t="shared" si="26"/>
        <v>-49124.277025332107</v>
      </c>
      <c r="AN65">
        <f t="shared" si="27"/>
        <v>0</v>
      </c>
      <c r="AO65">
        <f t="shared" si="27"/>
        <v>0</v>
      </c>
      <c r="AP65">
        <f t="shared" si="27"/>
        <v>-3.4743065238022246E-3</v>
      </c>
      <c r="AQ65">
        <f t="shared" si="27"/>
        <v>-68.58826140923108</v>
      </c>
      <c r="AR65">
        <f t="shared" si="27"/>
        <v>-68.591735715754893</v>
      </c>
      <c r="AS65">
        <f t="shared" si="27"/>
        <v>0.10465561751707501</v>
      </c>
      <c r="AT65">
        <f t="shared" si="27"/>
        <v>2.4193177588138971E-2</v>
      </c>
      <c r="AU65">
        <f t="shared" si="23"/>
        <v>-68.46288692064968</v>
      </c>
      <c r="AW65">
        <v>62</v>
      </c>
      <c r="AX65">
        <f>IF(Z65&gt;0, (R65*SUMPRODUCT(K65:$K$98, X65:$X$98)-K65*$AZ$3)/Z65, 0)</f>
        <v>1733.8798658078713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25</v>
      </c>
      <c r="R66">
        <f t="shared" si="0"/>
        <v>2000000</v>
      </c>
      <c r="S66">
        <f t="shared" si="1"/>
        <v>1464.869162749754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172.89725174573925</v>
      </c>
      <c r="AC66">
        <f t="shared" si="2"/>
        <v>112.8855625994651</v>
      </c>
      <c r="AE66">
        <f t="shared" si="3"/>
        <v>0</v>
      </c>
      <c r="AF66">
        <f t="shared" si="24"/>
        <v>0</v>
      </c>
      <c r="AG66">
        <f t="shared" si="24"/>
        <v>-1.9265468457873043</v>
      </c>
      <c r="AH66">
        <f t="shared" si="5"/>
        <v>-43315.858856154708</v>
      </c>
      <c r="AI66">
        <f t="shared" si="25"/>
        <v>-43317.785403000496</v>
      </c>
      <c r="AJ66">
        <f t="shared" si="7"/>
        <v>60.011689146274151</v>
      </c>
      <c r="AK66">
        <f t="shared" si="22"/>
        <v>12.102807622201748</v>
      </c>
      <c r="AL66">
        <f t="shared" si="26"/>
        <v>-43245.670906232022</v>
      </c>
      <c r="AN66">
        <f t="shared" si="27"/>
        <v>0</v>
      </c>
      <c r="AO66">
        <f t="shared" si="27"/>
        <v>0</v>
      </c>
      <c r="AP66">
        <f t="shared" si="27"/>
        <v>-2.3972900765551995E-3</v>
      </c>
      <c r="AQ66">
        <f t="shared" si="27"/>
        <v>-53.899898058741321</v>
      </c>
      <c r="AR66">
        <f t="shared" si="27"/>
        <v>-53.90229534881788</v>
      </c>
      <c r="AS66">
        <f t="shared" si="27"/>
        <v>7.4675280895589238E-2</v>
      </c>
      <c r="AT66">
        <f t="shared" si="27"/>
        <v>1.5060075323164031E-2</v>
      </c>
      <c r="AU66">
        <f t="shared" si="23"/>
        <v>-53.812559992599127</v>
      </c>
      <c r="AW66">
        <v>63</v>
      </c>
      <c r="AX66">
        <f>IF(Z66&gt;0, (R66*SUMPRODUCT(K66:$K$98, X66:$X$98)-K66*$AZ$3)/Z66, 0)</f>
        <v>1464.869162749754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25</v>
      </c>
      <c r="R67">
        <f t="shared" ref="R67:R89" si="28">$C$6</f>
        <v>2000000</v>
      </c>
      <c r="S67">
        <f t="shared" ref="S67:S89" si="29">AX67</f>
        <v>1152.5869718236347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112.8855625994651</v>
      </c>
      <c r="AC67">
        <f t="shared" ref="AC67:AC89" si="30">S67*Z67</f>
        <v>66.643318346935359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-1.4455160429562124</v>
      </c>
      <c r="AH67">
        <f t="shared" ref="AH67:AH89" si="33">-X67*R67</f>
        <v>-36941.226749857495</v>
      </c>
      <c r="AI67">
        <f t="shared" ref="AI67:AI89" si="34">SUM(AE67:AH67)</f>
        <v>-36942.672265900452</v>
      </c>
      <c r="AJ67">
        <f t="shared" ref="AJ67:AJ89" si="35">AB67-AC67</f>
        <v>46.242244252529744</v>
      </c>
      <c r="AK67">
        <f t="shared" si="22"/>
        <v>7.901989381962558</v>
      </c>
      <c r="AL67">
        <f t="shared" si="26"/>
        <v>-36888.52803226596</v>
      </c>
      <c r="AN67">
        <f t="shared" ref="AN67:AT89" si="36">AE67*$K67</f>
        <v>0</v>
      </c>
      <c r="AO67">
        <f t="shared" si="36"/>
        <v>0</v>
      </c>
      <c r="AP67">
        <f t="shared" si="36"/>
        <v>-1.6060013545820772E-3</v>
      </c>
      <c r="AQ67">
        <f t="shared" si="36"/>
        <v>-41.042547046980062</v>
      </c>
      <c r="AR67">
        <f t="shared" si="36"/>
        <v>-41.04415304833465</v>
      </c>
      <c r="AS67">
        <f t="shared" si="36"/>
        <v>5.1376190025950258E-2</v>
      </c>
      <c r="AT67">
        <f t="shared" si="36"/>
        <v>8.7792907682792722E-3</v>
      </c>
      <c r="AU67">
        <f t="shared" si="23"/>
        <v>-40.98399756754042</v>
      </c>
      <c r="AW67">
        <v>64</v>
      </c>
      <c r="AX67">
        <f>IF(Z67&gt;0, (R67*SUMPRODUCT(K67:$K$98, X67:$X$98)-K67*$AZ$3)/Z67, 0)</f>
        <v>1152.5869718236347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25</v>
      </c>
      <c r="R68">
        <f t="shared" si="28"/>
        <v>2000000</v>
      </c>
      <c r="S68">
        <f t="shared" si="29"/>
        <v>771.24550876225726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66.643318346935359</v>
      </c>
      <c r="AC68">
        <f t="shared" si="30"/>
        <v>32.43796219835847</v>
      </c>
      <c r="AE68">
        <f t="shared" si="31"/>
        <v>0</v>
      </c>
      <c r="AF68">
        <f t="shared" si="32"/>
        <v>0</v>
      </c>
      <c r="AG68">
        <f t="shared" si="32"/>
        <v>-1.0514797762134436</v>
      </c>
      <c r="AH68">
        <f t="shared" si="33"/>
        <v>-30366.488505056514</v>
      </c>
      <c r="AI68">
        <f t="shared" si="34"/>
        <v>-30367.539984832725</v>
      </c>
      <c r="AJ68">
        <f t="shared" si="35"/>
        <v>34.20535614857689</v>
      </c>
      <c r="AK68">
        <f t="shared" si="22"/>
        <v>4.6650322842854752</v>
      </c>
      <c r="AL68">
        <f t="shared" si="26"/>
        <v>-30328.669596399861</v>
      </c>
      <c r="AN68">
        <f t="shared" si="36"/>
        <v>0</v>
      </c>
      <c r="AO68">
        <f t="shared" si="36"/>
        <v>0</v>
      </c>
      <c r="AP68">
        <f t="shared" si="36"/>
        <v>-1.0430518377497245E-3</v>
      </c>
      <c r="AQ68">
        <f t="shared" si="36"/>
        <v>-30.123091625468888</v>
      </c>
      <c r="AR68">
        <f t="shared" si="36"/>
        <v>-30.124134677306635</v>
      </c>
      <c r="AS68">
        <f t="shared" si="36"/>
        <v>3.393118954711552E-2</v>
      </c>
      <c r="AT68">
        <f t="shared" si="36"/>
        <v>4.6276405950560293E-3</v>
      </c>
      <c r="AU68">
        <f t="shared" si="23"/>
        <v>-30.08557584716446</v>
      </c>
      <c r="AW68">
        <v>65</v>
      </c>
      <c r="AX68">
        <f>IF(Z68&gt;0, (R68*SUMPRODUCT(K68:$K$98, X68:$X$98)-K68*$AZ$3)/Z68, 0)</f>
        <v>771.24550876225726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25</v>
      </c>
      <c r="R69">
        <f t="shared" si="28"/>
        <v>2000000</v>
      </c>
      <c r="S69">
        <f t="shared" si="29"/>
        <v>284.56435286913046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32.43796219835847</v>
      </c>
      <c r="AC69">
        <f t="shared" si="30"/>
        <v>8.4195053036067193</v>
      </c>
      <c r="AE69">
        <f t="shared" si="31"/>
        <v>0</v>
      </c>
      <c r="AF69">
        <f t="shared" si="32"/>
        <v>0</v>
      </c>
      <c r="AG69">
        <f t="shared" si="32"/>
        <v>-0.73968376737254249</v>
      </c>
      <c r="AH69">
        <f t="shared" si="33"/>
        <v>-24102.496886301335</v>
      </c>
      <c r="AI69">
        <f t="shared" si="34"/>
        <v>-24103.236570068708</v>
      </c>
      <c r="AJ69">
        <f t="shared" si="35"/>
        <v>24.01845689475175</v>
      </c>
      <c r="AK69">
        <f t="shared" si="22"/>
        <v>2.2706573538850932</v>
      </c>
      <c r="AL69">
        <f t="shared" si="26"/>
        <v>-24076.947455820071</v>
      </c>
      <c r="AN69">
        <f t="shared" si="36"/>
        <v>0</v>
      </c>
      <c r="AO69">
        <f t="shared" si="36"/>
        <v>0</v>
      </c>
      <c r="AP69">
        <f t="shared" si="36"/>
        <v>-6.5513836714174679E-4</v>
      </c>
      <c r="AQ69">
        <f t="shared" si="36"/>
        <v>-21.34759629810506</v>
      </c>
      <c r="AR69">
        <f t="shared" si="36"/>
        <v>-21.348251436472204</v>
      </c>
      <c r="AS69">
        <f t="shared" si="36"/>
        <v>2.1273162025964718E-2</v>
      </c>
      <c r="AT69">
        <f t="shared" si="36"/>
        <v>2.0111226131767344E-3</v>
      </c>
      <c r="AU69">
        <f t="shared" si="23"/>
        <v>-21.324967151833061</v>
      </c>
      <c r="AW69">
        <v>66</v>
      </c>
      <c r="AX69">
        <f>IF(Z69&gt;0, (R69*SUMPRODUCT(K69:$K$98, X69:$X$98)-K69*$AZ$3)/Z69, 0)</f>
        <v>284.56435286913046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25</v>
      </c>
      <c r="R70">
        <f t="shared" si="28"/>
        <v>2000000</v>
      </c>
      <c r="S70">
        <f t="shared" si="29"/>
        <v>-372.00252963455654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8.4195053036067193</v>
      </c>
      <c r="AC70">
        <f t="shared" si="30"/>
        <v>-7.4775242706437552</v>
      </c>
      <c r="AE70">
        <f t="shared" si="31"/>
        <v>0</v>
      </c>
      <c r="AF70">
        <f t="shared" si="32"/>
        <v>0</v>
      </c>
      <c r="AG70">
        <f t="shared" si="32"/>
        <v>-0.50251837521034048</v>
      </c>
      <c r="AH70">
        <f t="shared" si="33"/>
        <v>-18381.484359078131</v>
      </c>
      <c r="AI70">
        <f t="shared" si="34"/>
        <v>-18381.986877453342</v>
      </c>
      <c r="AJ70">
        <f t="shared" si="35"/>
        <v>15.897029574250475</v>
      </c>
      <c r="AK70">
        <f t="shared" si="22"/>
        <v>0.58936537125247046</v>
      </c>
      <c r="AL70">
        <f t="shared" si="26"/>
        <v>-18365.500482507839</v>
      </c>
      <c r="AN70">
        <f t="shared" si="36"/>
        <v>0</v>
      </c>
      <c r="AO70">
        <f t="shared" si="36"/>
        <v>0</v>
      </c>
      <c r="AP70">
        <f t="shared" si="36"/>
        <v>-3.9739360144241227E-4</v>
      </c>
      <c r="AQ70">
        <f t="shared" si="36"/>
        <v>-14.536153561059111</v>
      </c>
      <c r="AR70">
        <f t="shared" si="36"/>
        <v>-14.536550954660555</v>
      </c>
      <c r="AS70">
        <f t="shared" si="36"/>
        <v>1.2571436481509064E-2</v>
      </c>
      <c r="AT70">
        <f t="shared" si="36"/>
        <v>4.6607256371357494E-4</v>
      </c>
      <c r="AU70">
        <f t="shared" si="23"/>
        <v>-14.523513445615333</v>
      </c>
      <c r="AW70">
        <v>67</v>
      </c>
      <c r="AX70">
        <f>IF(Z70&gt;0, (R70*SUMPRODUCT(K70:$K$98, X70:$X$98)-K70*$AZ$3)/Z70, 0)</f>
        <v>-372.00252963455654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25</v>
      </c>
      <c r="R71">
        <f t="shared" si="28"/>
        <v>2000000</v>
      </c>
      <c r="S71">
        <f t="shared" si="29"/>
        <v>-1301.060934104313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-7.4775242706437552</v>
      </c>
      <c r="AC71">
        <f t="shared" si="30"/>
        <v>-17.147100399689833</v>
      </c>
      <c r="AE71">
        <f t="shared" si="31"/>
        <v>0</v>
      </c>
      <c r="AF71">
        <f t="shared" si="32"/>
        <v>0</v>
      </c>
      <c r="AG71">
        <f t="shared" si="32"/>
        <v>-0.32948303861522021</v>
      </c>
      <c r="AH71">
        <f t="shared" si="33"/>
        <v>-13440.812227441347</v>
      </c>
      <c r="AI71">
        <f t="shared" si="34"/>
        <v>-13441.141710479962</v>
      </c>
      <c r="AJ71">
        <f t="shared" si="35"/>
        <v>9.669576129046078</v>
      </c>
      <c r="AK71">
        <f t="shared" si="22"/>
        <v>-0.52342669894506288</v>
      </c>
      <c r="AL71">
        <f t="shared" si="26"/>
        <v>-13431.99556104986</v>
      </c>
      <c r="AN71">
        <f t="shared" si="36"/>
        <v>0</v>
      </c>
      <c r="AO71">
        <f t="shared" si="36"/>
        <v>0</v>
      </c>
      <c r="AP71">
        <f t="shared" si="36"/>
        <v>-2.3263977176294113E-4</v>
      </c>
      <c r="AQ71">
        <f t="shared" si="36"/>
        <v>-9.490222932392431</v>
      </c>
      <c r="AR71">
        <f t="shared" si="36"/>
        <v>-9.4904555721641923</v>
      </c>
      <c r="AS71">
        <f t="shared" si="36"/>
        <v>6.8274470004895367E-3</v>
      </c>
      <c r="AT71">
        <f t="shared" si="36"/>
        <v>-3.6957856249291029E-4</v>
      </c>
      <c r="AU71">
        <f t="shared" si="23"/>
        <v>-9.483997703726196</v>
      </c>
      <c r="AW71">
        <v>68</v>
      </c>
      <c r="AX71">
        <f>IF(Z71&gt;0, (R71*SUMPRODUCT(K71:$K$98, X71:$X$98)-K71*$AZ$3)/Z71, 0)</f>
        <v>-1301.060934104313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25</v>
      </c>
      <c r="R72">
        <f t="shared" si="28"/>
        <v>2000000</v>
      </c>
      <c r="S72">
        <f t="shared" si="29"/>
        <v>-2678.9255772218862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-17.147100399689833</v>
      </c>
      <c r="AC72">
        <f t="shared" si="30"/>
        <v>-22.292164910642068</v>
      </c>
      <c r="AE72">
        <f t="shared" si="31"/>
        <v>0</v>
      </c>
      <c r="AF72">
        <f t="shared" si="32"/>
        <v>0</v>
      </c>
      <c r="AG72">
        <f t="shared" si="32"/>
        <v>-0.20803270068591836</v>
      </c>
      <c r="AH72">
        <f t="shared" si="33"/>
        <v>-9452.4406034519743</v>
      </c>
      <c r="AI72">
        <f t="shared" si="34"/>
        <v>-9452.6486361526604</v>
      </c>
      <c r="AJ72">
        <f t="shared" si="35"/>
        <v>5.1450645109522348</v>
      </c>
      <c r="AK72">
        <f t="shared" ref="AK72:AK89" si="49">G72*SUM(AB72:AB72, AE72:AF72)</f>
        <v>-1.2002970279782885</v>
      </c>
      <c r="AL72">
        <f t="shared" si="26"/>
        <v>-9448.7038686696869</v>
      </c>
      <c r="AN72">
        <f t="shared" si="36"/>
        <v>0</v>
      </c>
      <c r="AO72">
        <f t="shared" si="36"/>
        <v>0</v>
      </c>
      <c r="AP72">
        <f t="shared" si="36"/>
        <v>-1.3114884947114546E-4</v>
      </c>
      <c r="AQ72">
        <f t="shared" si="36"/>
        <v>-5.9590473312592023</v>
      </c>
      <c r="AR72">
        <f t="shared" si="36"/>
        <v>-5.9591784801086733</v>
      </c>
      <c r="AS72">
        <f t="shared" si="36"/>
        <v>3.2435731922980417E-3</v>
      </c>
      <c r="AT72">
        <f t="shared" si="36"/>
        <v>-7.5669629689926598E-4</v>
      </c>
      <c r="AU72">
        <f t="shared" si="23"/>
        <v>-5.9566916032132751</v>
      </c>
      <c r="AW72">
        <v>69</v>
      </c>
      <c r="AX72">
        <f>IF(Z72&gt;0, (R72*SUMPRODUCT(K72:$K$98, X72:$X$98)-K72*$AZ$3)/Z72, 0)</f>
        <v>-2678.9255772218862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25</v>
      </c>
      <c r="R73">
        <f t="shared" si="28"/>
        <v>2000000</v>
      </c>
      <c r="S73">
        <f t="shared" si="29"/>
        <v>-4827.5074216804287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-22.292164910642068</v>
      </c>
      <c r="AC73">
        <f t="shared" si="30"/>
        <v>-24.371606508472524</v>
      </c>
      <c r="AE73">
        <f t="shared" si="31"/>
        <v>0</v>
      </c>
      <c r="AF73">
        <f t="shared" si="32"/>
        <v>0</v>
      </c>
      <c r="AG73">
        <f t="shared" si="32"/>
        <v>-0.12621216488978956</v>
      </c>
      <c r="AH73">
        <f t="shared" si="33"/>
        <v>-6379.2167031415693</v>
      </c>
      <c r="AI73">
        <f t="shared" si="34"/>
        <v>-6379.342915306459</v>
      </c>
      <c r="AJ73">
        <f t="shared" si="35"/>
        <v>2.0794415978304563</v>
      </c>
      <c r="AK73">
        <f t="shared" si="49"/>
        <v>-1.5604515437449449</v>
      </c>
      <c r="AL73">
        <f t="shared" si="26"/>
        <v>-6378.8239252523736</v>
      </c>
      <c r="AN73">
        <f t="shared" si="36"/>
        <v>0</v>
      </c>
      <c r="AO73">
        <f t="shared" si="36"/>
        <v>0</v>
      </c>
      <c r="AP73">
        <f t="shared" si="36"/>
        <v>-7.1042145915306451E-5</v>
      </c>
      <c r="AQ73">
        <f t="shared" si="36"/>
        <v>-3.5907255393779116</v>
      </c>
      <c r="AR73">
        <f t="shared" si="36"/>
        <v>-3.590796581523827</v>
      </c>
      <c r="AS73">
        <f t="shared" si="36"/>
        <v>1.1704734923485994E-3</v>
      </c>
      <c r="AT73">
        <f t="shared" si="36"/>
        <v>-8.7834501817868641E-4</v>
      </c>
      <c r="AU73">
        <f t="shared" si="23"/>
        <v>-3.590504453049657</v>
      </c>
      <c r="AW73">
        <v>70</v>
      </c>
      <c r="AX73">
        <f>IF(Z73&gt;0, (R73*SUMPRODUCT(K73:$K$98, X73:$X$98)-K73*$AZ$3)/Z73, 0)</f>
        <v>-4827.5074216804287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25</v>
      </c>
      <c r="R74">
        <f t="shared" si="28"/>
        <v>2000000</v>
      </c>
      <c r="S74">
        <f t="shared" si="29"/>
        <v>-8341.6917672134659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-24.371606508472524</v>
      </c>
      <c r="AC74">
        <f t="shared" si="30"/>
        <v>-24.498398357289055</v>
      </c>
      <c r="AE74">
        <f t="shared" si="31"/>
        <v>0</v>
      </c>
      <c r="AF74">
        <f t="shared" si="32"/>
        <v>0</v>
      </c>
      <c r="AG74">
        <f t="shared" si="32"/>
        <v>-7.3421552368964846E-2</v>
      </c>
      <c r="AH74">
        <f t="shared" si="33"/>
        <v>-4122.2792697541454</v>
      </c>
      <c r="AI74">
        <f t="shared" si="34"/>
        <v>-4122.3526913065143</v>
      </c>
      <c r="AJ74">
        <f t="shared" si="35"/>
        <v>0.12679184881653072</v>
      </c>
      <c r="AK74">
        <f t="shared" si="49"/>
        <v>-1.7060124555930769</v>
      </c>
      <c r="AL74">
        <f t="shared" si="26"/>
        <v>-4123.9319119132906</v>
      </c>
      <c r="AN74">
        <f t="shared" si="36"/>
        <v>0</v>
      </c>
      <c r="AO74">
        <f t="shared" si="36"/>
        <v>0</v>
      </c>
      <c r="AP74">
        <f t="shared" si="36"/>
        <v>-3.6899492677943107E-5</v>
      </c>
      <c r="AQ74">
        <f t="shared" si="36"/>
        <v>-2.0717351897755076</v>
      </c>
      <c r="AR74">
        <f t="shared" si="36"/>
        <v>-2.0717720892681855</v>
      </c>
      <c r="AS74">
        <f t="shared" si="36"/>
        <v>6.3721819357854672E-5</v>
      </c>
      <c r="AT74">
        <f t="shared" si="36"/>
        <v>-8.5739121664561463E-4</v>
      </c>
      <c r="AU74">
        <f t="shared" si="23"/>
        <v>-2.0725657586654731</v>
      </c>
      <c r="AW74">
        <v>71</v>
      </c>
      <c r="AX74">
        <f>IF(Z74&gt;0, (R74*SUMPRODUCT(K74:$K$98, X74:$X$98)-K74*$AZ$3)/Z74, 0)</f>
        <v>-8341.6917672134659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25</v>
      </c>
      <c r="R75">
        <f t="shared" si="28"/>
        <v>2000000</v>
      </c>
      <c r="S75">
        <f t="shared" si="29"/>
        <v>-14360.667128621904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-24.498398357289055</v>
      </c>
      <c r="AC75">
        <f t="shared" si="30"/>
        <v>-23.477335609063331</v>
      </c>
      <c r="AE75">
        <f t="shared" si="31"/>
        <v>0</v>
      </c>
      <c r="AF75">
        <f t="shared" si="32"/>
        <v>0</v>
      </c>
      <c r="AG75">
        <f t="shared" si="32"/>
        <v>-4.0870900005528316E-2</v>
      </c>
      <c r="AH75">
        <f t="shared" si="33"/>
        <v>-2545.3149471797506</v>
      </c>
      <c r="AI75">
        <f t="shared" si="34"/>
        <v>-2545.3558180797559</v>
      </c>
      <c r="AJ75">
        <f t="shared" si="35"/>
        <v>-1.0210627482257237</v>
      </c>
      <c r="AK75">
        <f t="shared" si="49"/>
        <v>-1.714887885010234</v>
      </c>
      <c r="AL75">
        <f t="shared" si="26"/>
        <v>-2548.0917687129918</v>
      </c>
      <c r="AN75">
        <f t="shared" si="36"/>
        <v>0</v>
      </c>
      <c r="AO75">
        <f t="shared" si="36"/>
        <v>0</v>
      </c>
      <c r="AP75">
        <f t="shared" si="36"/>
        <v>-1.8339733104284339E-5</v>
      </c>
      <c r="AQ75">
        <f t="shared" si="36"/>
        <v>-1.1421426195975153</v>
      </c>
      <c r="AR75">
        <f t="shared" si="36"/>
        <v>-1.1421609593306195</v>
      </c>
      <c r="AS75">
        <f t="shared" si="36"/>
        <v>-4.5817484524818183E-4</v>
      </c>
      <c r="AT75">
        <f t="shared" si="36"/>
        <v>-7.6951048571487896E-4</v>
      </c>
      <c r="AU75">
        <f t="shared" si="23"/>
        <v>-1.1433886446615824</v>
      </c>
      <c r="AW75">
        <v>72</v>
      </c>
      <c r="AX75">
        <f>IF(Z75&gt;0, (R75*SUMPRODUCT(K75:$K$98, X75:$X$98)-K75*$AZ$3)/Z75, 0)</f>
        <v>-14360.667128621904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25</v>
      </c>
      <c r="R76">
        <f t="shared" si="28"/>
        <v>2000000</v>
      </c>
      <c r="S76">
        <f t="shared" si="29"/>
        <v>-25157.582741692921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-23.477335609063331</v>
      </c>
      <c r="AC76">
        <f t="shared" si="30"/>
        <v>-21.858051498302601</v>
      </c>
      <c r="AE76">
        <f t="shared" si="31"/>
        <v>0</v>
      </c>
      <c r="AF76">
        <f t="shared" si="32"/>
        <v>0</v>
      </c>
      <c r="AG76">
        <f t="shared" si="32"/>
        <v>-2.1721136448930263E-2</v>
      </c>
      <c r="AH76">
        <f t="shared" si="33"/>
        <v>-1499.2843645234216</v>
      </c>
      <c r="AI76">
        <f t="shared" si="34"/>
        <v>-1499.3060856598704</v>
      </c>
      <c r="AJ76">
        <f t="shared" si="35"/>
        <v>-1.6192841107607308</v>
      </c>
      <c r="AK76">
        <f t="shared" si="49"/>
        <v>-1.6434134926344333</v>
      </c>
      <c r="AL76">
        <f t="shared" si="26"/>
        <v>-1502.5687832632655</v>
      </c>
      <c r="AN76">
        <f t="shared" si="36"/>
        <v>0</v>
      </c>
      <c r="AO76">
        <f t="shared" si="36"/>
        <v>0</v>
      </c>
      <c r="AP76">
        <f t="shared" si="36"/>
        <v>-8.7024859536203401E-6</v>
      </c>
      <c r="AQ76">
        <f t="shared" si="36"/>
        <v>-0.6006822503704794</v>
      </c>
      <c r="AR76">
        <f t="shared" si="36"/>
        <v>-0.60069095285643304</v>
      </c>
      <c r="AS76">
        <f t="shared" si="36"/>
        <v>-6.4875966604914287E-4</v>
      </c>
      <c r="AT76">
        <f t="shared" si="36"/>
        <v>-6.584270058459876E-4</v>
      </c>
      <c r="AU76">
        <f t="shared" si="23"/>
        <v>-0.60199813952832815</v>
      </c>
      <c r="AW76">
        <v>73</v>
      </c>
      <c r="AX76">
        <f>IF(Z76&gt;0, (R76*SUMPRODUCT(K76:$K$98, X76:$X$98)-K76*$AZ$3)/Z76, 0)</f>
        <v>-25157.582741692921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25</v>
      </c>
      <c r="R77">
        <f t="shared" si="28"/>
        <v>2000000</v>
      </c>
      <c r="S77">
        <f t="shared" si="29"/>
        <v>-45469.975661154458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-21.858051498302601</v>
      </c>
      <c r="AC77">
        <f t="shared" si="30"/>
        <v>-19.993174167996077</v>
      </c>
      <c r="AE77">
        <f t="shared" si="31"/>
        <v>0</v>
      </c>
      <c r="AF77">
        <f t="shared" si="32"/>
        <v>0</v>
      </c>
      <c r="AG77">
        <f t="shared" si="32"/>
        <v>-1.0992514223554163E-2</v>
      </c>
      <c r="AH77">
        <f t="shared" si="33"/>
        <v>-840.91286887094384</v>
      </c>
      <c r="AI77">
        <f t="shared" si="34"/>
        <v>-840.92386138516736</v>
      </c>
      <c r="AJ77">
        <f t="shared" si="35"/>
        <v>-1.8648773303065234</v>
      </c>
      <c r="AK77">
        <f t="shared" si="49"/>
        <v>-1.5300636048811822</v>
      </c>
      <c r="AL77">
        <f t="shared" si="26"/>
        <v>-844.31880232035508</v>
      </c>
      <c r="AN77">
        <f t="shared" si="36"/>
        <v>0</v>
      </c>
      <c r="AO77">
        <f t="shared" si="36"/>
        <v>0</v>
      </c>
      <c r="AP77">
        <f t="shared" si="36"/>
        <v>-3.9322380452185888E-6</v>
      </c>
      <c r="AQ77">
        <f t="shared" si="36"/>
        <v>-0.30081103453137986</v>
      </c>
      <c r="AR77">
        <f t="shared" si="36"/>
        <v>-0.30081496676942504</v>
      </c>
      <c r="AS77">
        <f t="shared" si="36"/>
        <v>-6.6710321576695579E-4</v>
      </c>
      <c r="AT77">
        <f t="shared" si="36"/>
        <v>-5.4733377609156037E-4</v>
      </c>
      <c r="AU77">
        <f t="shared" si="23"/>
        <v>-0.30202940376128357</v>
      </c>
      <c r="AW77">
        <v>74</v>
      </c>
      <c r="AX77">
        <f>IF(Z77&gt;0, (R77*SUMPRODUCT(K77:$K$98, X77:$X$98)-K77*$AZ$3)/Z77, 0)</f>
        <v>-45469.975661154458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25</v>
      </c>
      <c r="R78">
        <f t="shared" si="28"/>
        <v>2000000</v>
      </c>
      <c r="S78">
        <f t="shared" si="29"/>
        <v>-85606.922473841943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-19.993174167996077</v>
      </c>
      <c r="AC78">
        <f t="shared" si="30"/>
        <v>-18.092592719780136</v>
      </c>
      <c r="AE78">
        <f t="shared" si="31"/>
        <v>0</v>
      </c>
      <c r="AF78">
        <f t="shared" si="32"/>
        <v>0</v>
      </c>
      <c r="AG78">
        <f t="shared" si="32"/>
        <v>-5.2836243252724424E-3</v>
      </c>
      <c r="AH78">
        <f t="shared" si="33"/>
        <v>-447.91718048369427</v>
      </c>
      <c r="AI78">
        <f t="shared" si="34"/>
        <v>-447.92246410801954</v>
      </c>
      <c r="AJ78">
        <f t="shared" si="35"/>
        <v>-1.9005814482159415</v>
      </c>
      <c r="AK78">
        <f t="shared" si="49"/>
        <v>-1.3995221917597256</v>
      </c>
      <c r="AL78">
        <f t="shared" si="26"/>
        <v>-451.22256774799519</v>
      </c>
      <c r="AN78">
        <f t="shared" si="36"/>
        <v>0</v>
      </c>
      <c r="AO78">
        <f t="shared" si="36"/>
        <v>0</v>
      </c>
      <c r="AP78">
        <f t="shared" si="36"/>
        <v>-1.6875500913905055E-6</v>
      </c>
      <c r="AQ78">
        <f t="shared" si="36"/>
        <v>-0.14306139731493114</v>
      </c>
      <c r="AR78">
        <f t="shared" si="36"/>
        <v>-0.14306308486502253</v>
      </c>
      <c r="AS78">
        <f t="shared" si="36"/>
        <v>-6.0703149943699497E-4</v>
      </c>
      <c r="AT78">
        <f t="shared" si="36"/>
        <v>-4.4699692052488702E-4</v>
      </c>
      <c r="AU78">
        <f t="shared" si="23"/>
        <v>-0.14411711328498442</v>
      </c>
      <c r="AW78">
        <v>75</v>
      </c>
      <c r="AX78">
        <f>IF(Z78&gt;0, (R78*SUMPRODUCT(K78:$K$98, X78:$X$98)-K78*$AZ$3)/Z78, 0)</f>
        <v>-85606.922473841943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25</v>
      </c>
      <c r="R79">
        <f t="shared" si="28"/>
        <v>2000000</v>
      </c>
      <c r="S79">
        <f t="shared" si="29"/>
        <v>-169064.51722390336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-18.092592719780136</v>
      </c>
      <c r="AC79">
        <f t="shared" si="30"/>
        <v>-16.270125114642099</v>
      </c>
      <c r="AE79">
        <f t="shared" si="31"/>
        <v>0</v>
      </c>
      <c r="AF79">
        <f t="shared" si="32"/>
        <v>0</v>
      </c>
      <c r="AG79">
        <f t="shared" si="32"/>
        <v>-2.4059047666836106E-3</v>
      </c>
      <c r="AH79">
        <f t="shared" si="33"/>
        <v>-225.99066522688858</v>
      </c>
      <c r="AI79">
        <f t="shared" si="34"/>
        <v>-225.99307113165526</v>
      </c>
      <c r="AJ79">
        <f t="shared" si="35"/>
        <v>-1.8224676051380371</v>
      </c>
      <c r="AK79">
        <f t="shared" si="49"/>
        <v>-1.2664814903846096</v>
      </c>
      <c r="AL79">
        <f t="shared" si="26"/>
        <v>-229.08202022717791</v>
      </c>
      <c r="AN79">
        <f t="shared" si="36"/>
        <v>0</v>
      </c>
      <c r="AO79">
        <f t="shared" si="36"/>
        <v>0</v>
      </c>
      <c r="AP79">
        <f t="shared" si="36"/>
        <v>-6.8609641773493577E-7</v>
      </c>
      <c r="AQ79">
        <f t="shared" si="36"/>
        <v>-6.4446185900962322E-2</v>
      </c>
      <c r="AR79">
        <f t="shared" si="36"/>
        <v>-6.4446871997380056E-2</v>
      </c>
      <c r="AS79">
        <f t="shared" si="36"/>
        <v>-5.1971653767773896E-4</v>
      </c>
      <c r="AT79">
        <f t="shared" si="36"/>
        <v>-3.6116492461097977E-4</v>
      </c>
      <c r="AU79">
        <f t="shared" si="23"/>
        <v>-6.5327753459668778E-2</v>
      </c>
      <c r="AW79">
        <v>76</v>
      </c>
      <c r="AX79">
        <f>IF(Z79&gt;0, (R79*SUMPRODUCT(K79:$K$98, X79:$X$98)-K79*$AZ$3)/Z79, 0)</f>
        <v>-169064.51722390336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25</v>
      </c>
      <c r="R80">
        <f t="shared" si="28"/>
        <v>2000000</v>
      </c>
      <c r="S80">
        <f t="shared" si="29"/>
        <v>-355653.65697610093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-16.270125114642099</v>
      </c>
      <c r="AC80">
        <f t="shared" si="30"/>
        <v>-14.579634691210053</v>
      </c>
      <c r="AE80">
        <f t="shared" si="31"/>
        <v>0</v>
      </c>
      <c r="AF80">
        <f t="shared" si="32"/>
        <v>0</v>
      </c>
      <c r="AG80">
        <f t="shared" si="32"/>
        <v>-1.0248477982183217E-3</v>
      </c>
      <c r="AH80">
        <f t="shared" si="33"/>
        <v>-108.55983366387623</v>
      </c>
      <c r="AI80">
        <f t="shared" si="34"/>
        <v>-108.56085851167445</v>
      </c>
      <c r="AJ80">
        <f t="shared" si="35"/>
        <v>-1.6904904234320455</v>
      </c>
      <c r="AK80">
        <f t="shared" si="49"/>
        <v>-1.1389087580249471</v>
      </c>
      <c r="AL80">
        <f t="shared" si="26"/>
        <v>-111.39025769313146</v>
      </c>
      <c r="AN80">
        <f t="shared" si="36"/>
        <v>0</v>
      </c>
      <c r="AO80">
        <f t="shared" si="36"/>
        <v>0</v>
      </c>
      <c r="AP80">
        <f t="shared" si="36"/>
        <v>-2.6094445276668177E-7</v>
      </c>
      <c r="AQ80">
        <f t="shared" si="36"/>
        <v>-2.7641261889921623E-2</v>
      </c>
      <c r="AR80">
        <f t="shared" si="36"/>
        <v>-2.7641522834374391E-2</v>
      </c>
      <c r="AS80">
        <f t="shared" si="36"/>
        <v>-4.3042888828631631E-4</v>
      </c>
      <c r="AT80">
        <f t="shared" si="36"/>
        <v>-2.8998639908351607E-4</v>
      </c>
      <c r="AU80">
        <f t="shared" si="23"/>
        <v>-2.8361938121744226E-2</v>
      </c>
      <c r="AW80">
        <v>77</v>
      </c>
      <c r="AX80">
        <f>IF(Z80&gt;0, (R80*SUMPRODUCT(K80:$K$98, X80:$X$98)-K80*$AZ$3)/Z80, 0)</f>
        <v>-355653.65697610093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25</v>
      </c>
      <c r="R81">
        <f t="shared" si="28"/>
        <v>2000000</v>
      </c>
      <c r="S81">
        <f t="shared" si="29"/>
        <v>-801772.58536381298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-14.579634691210053</v>
      </c>
      <c r="AC81">
        <f t="shared" si="30"/>
        <v>-13.040368266195502</v>
      </c>
      <c r="AE81">
        <f t="shared" si="31"/>
        <v>0</v>
      </c>
      <c r="AF81">
        <f t="shared" si="32"/>
        <v>0</v>
      </c>
      <c r="AG81">
        <f t="shared" si="32"/>
        <v>-4.0661056839073309E-4</v>
      </c>
      <c r="AH81">
        <f t="shared" si="33"/>
        <v>-48.639100147632433</v>
      </c>
      <c r="AI81">
        <f t="shared" si="34"/>
        <v>-48.639506758200824</v>
      </c>
      <c r="AJ81">
        <f t="shared" si="35"/>
        <v>-1.5392664250145511</v>
      </c>
      <c r="AK81">
        <f t="shared" si="49"/>
        <v>-1.0205744283847038</v>
      </c>
      <c r="AL81">
        <f t="shared" si="26"/>
        <v>-51.199347611600082</v>
      </c>
      <c r="AN81">
        <f t="shared" si="36"/>
        <v>0</v>
      </c>
      <c r="AO81">
        <f t="shared" si="36"/>
        <v>0</v>
      </c>
      <c r="AP81">
        <f t="shared" si="36"/>
        <v>-9.2437743684552564E-8</v>
      </c>
      <c r="AQ81">
        <f t="shared" si="36"/>
        <v>-1.1057481093736861E-2</v>
      </c>
      <c r="AR81">
        <f t="shared" si="36"/>
        <v>-1.1057573531480545E-2</v>
      </c>
      <c r="AS81">
        <f t="shared" si="36"/>
        <v>-3.4993265379418856E-4</v>
      </c>
      <c r="AT81">
        <f t="shared" si="36"/>
        <v>-2.3201462223524454E-4</v>
      </c>
      <c r="AU81">
        <f t="shared" si="23"/>
        <v>-1.1639520807509979E-2</v>
      </c>
      <c r="AW81">
        <v>78</v>
      </c>
      <c r="AX81">
        <f>IF(Z81&gt;0, (R81*SUMPRODUCT(K81:$K$98, X81:$X$98)-K81*$AZ$3)/Z81, 0)</f>
        <v>-801772.58536381298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25</v>
      </c>
      <c r="R82">
        <f t="shared" si="28"/>
        <v>2000000</v>
      </c>
      <c r="S82">
        <f t="shared" si="29"/>
        <v>-1948272.9416770893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-13.040368266195502</v>
      </c>
      <c r="AC82">
        <f t="shared" si="30"/>
        <v>-11.65240102683882</v>
      </c>
      <c r="AE82">
        <f t="shared" si="31"/>
        <v>0</v>
      </c>
      <c r="AF82">
        <f t="shared" si="32"/>
        <v>0</v>
      </c>
      <c r="AG82">
        <f t="shared" si="32"/>
        <v>-1.4952218420700769E-4</v>
      </c>
      <c r="AH82">
        <f t="shared" si="33"/>
        <v>-20.241782279985447</v>
      </c>
      <c r="AI82">
        <f t="shared" si="34"/>
        <v>-20.241931802169653</v>
      </c>
      <c r="AJ82">
        <f t="shared" si="35"/>
        <v>-1.3879672393566818</v>
      </c>
      <c r="AK82">
        <f t="shared" si="49"/>
        <v>-0.91282577863368519</v>
      </c>
      <c r="AL82">
        <f t="shared" si="26"/>
        <v>-22.542724820160021</v>
      </c>
      <c r="AN82">
        <f t="shared" si="36"/>
        <v>0</v>
      </c>
      <c r="AO82">
        <f t="shared" si="36"/>
        <v>0</v>
      </c>
      <c r="AP82">
        <f t="shared" si="36"/>
        <v>-3.0349971230246833E-8</v>
      </c>
      <c r="AQ82">
        <f t="shared" si="36"/>
        <v>-4.1086713192736131E-3</v>
      </c>
      <c r="AR82">
        <f t="shared" si="36"/>
        <v>-4.1087016692448429E-3</v>
      </c>
      <c r="AS82">
        <f t="shared" si="36"/>
        <v>-2.8172920297017803E-4</v>
      </c>
      <c r="AT82">
        <f t="shared" si="36"/>
        <v>-1.8528512184790295E-4</v>
      </c>
      <c r="AU82">
        <f t="shared" si="23"/>
        <v>-4.575715994062925E-3</v>
      </c>
      <c r="AW82">
        <v>79</v>
      </c>
      <c r="AX82">
        <f>IF(Z82&gt;0, (R82*SUMPRODUCT(K82:$K$98, X82:$X$98)-K82*$AZ$3)/Z82, 0)</f>
        <v>-1948272.9416770893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25</v>
      </c>
      <c r="R83">
        <f t="shared" si="28"/>
        <v>2000000</v>
      </c>
      <c r="S83">
        <f t="shared" si="29"/>
        <v>-5134021.2135945968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-11.65240102683882</v>
      </c>
      <c r="AC83">
        <f t="shared" si="30"/>
        <v>-10.407380483470218</v>
      </c>
      <c r="AE83">
        <f t="shared" si="31"/>
        <v>0</v>
      </c>
      <c r="AF83">
        <f t="shared" si="32"/>
        <v>0</v>
      </c>
      <c r="AG83">
        <f t="shared" si="32"/>
        <v>-5.0678503508673013E-5</v>
      </c>
      <c r="AH83">
        <f t="shared" si="33"/>
        <v>-7.7878767085011678</v>
      </c>
      <c r="AI83">
        <f t="shared" si="34"/>
        <v>-7.7879273870046761</v>
      </c>
      <c r="AJ83">
        <f t="shared" si="35"/>
        <v>-1.2450205433686019</v>
      </c>
      <c r="AK83">
        <f t="shared" si="49"/>
        <v>-0.81566807187871748</v>
      </c>
      <c r="AL83">
        <f t="shared" si="26"/>
        <v>-9.8486160022519957</v>
      </c>
      <c r="AN83">
        <f t="shared" si="36"/>
        <v>0</v>
      </c>
      <c r="AO83">
        <f t="shared" si="36"/>
        <v>0</v>
      </c>
      <c r="AP83">
        <f t="shared" si="36"/>
        <v>-9.1845611622632511E-9</v>
      </c>
      <c r="AQ83">
        <f t="shared" si="36"/>
        <v>-1.4114116440149659E-3</v>
      </c>
      <c r="AR83">
        <f t="shared" si="36"/>
        <v>-1.4114208285761281E-3</v>
      </c>
      <c r="AS83">
        <f t="shared" si="36"/>
        <v>-2.2563743080705205E-4</v>
      </c>
      <c r="AT83">
        <f t="shared" si="36"/>
        <v>-1.4782506932142008E-4</v>
      </c>
      <c r="AU83">
        <f t="shared" si="23"/>
        <v>-1.7848833287046003E-3</v>
      </c>
      <c r="AW83">
        <v>80</v>
      </c>
      <c r="AX83">
        <f>IF(Z83&gt;0, (R83*SUMPRODUCT(K83:$K$98, X83:$X$98)-K83*$AZ$3)/Z83, 0)</f>
        <v>-5134021.2135945968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25</v>
      </c>
      <c r="R84">
        <f t="shared" si="28"/>
        <v>2000000</v>
      </c>
      <c r="S84">
        <f t="shared" si="29"/>
        <v>-14769210.032501088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-10.407380483470218</v>
      </c>
      <c r="AC84">
        <f t="shared" si="30"/>
        <v>-9.2934979534286324</v>
      </c>
      <c r="AE84">
        <f t="shared" si="31"/>
        <v>0</v>
      </c>
      <c r="AF84">
        <f t="shared" si="32"/>
        <v>0</v>
      </c>
      <c r="AG84">
        <f t="shared" si="32"/>
        <v>-1.5731203518971873E-5</v>
      </c>
      <c r="AH84">
        <f t="shared" si="33"/>
        <v>-2.7552411963691528</v>
      </c>
      <c r="AI84">
        <f t="shared" si="34"/>
        <v>-2.7552569275726717</v>
      </c>
      <c r="AJ84">
        <f t="shared" si="35"/>
        <v>-1.113882530041586</v>
      </c>
      <c r="AK84">
        <f t="shared" si="49"/>
        <v>-0.72851663384291532</v>
      </c>
      <c r="AL84">
        <f t="shared" si="26"/>
        <v>-4.5976560914571731</v>
      </c>
      <c r="AN84">
        <f t="shared" si="36"/>
        <v>0</v>
      </c>
      <c r="AO84">
        <f t="shared" si="36"/>
        <v>0</v>
      </c>
      <c r="AP84">
        <f t="shared" si="36"/>
        <v>-2.545531968205664E-9</v>
      </c>
      <c r="AQ84">
        <f t="shared" si="36"/>
        <v>-4.4583712473216251E-4</v>
      </c>
      <c r="AR84">
        <f t="shared" si="36"/>
        <v>-4.4583967026413072E-4</v>
      </c>
      <c r="AS84">
        <f t="shared" si="36"/>
        <v>-1.8024200027843607E-4</v>
      </c>
      <c r="AT84">
        <f t="shared" si="36"/>
        <v>-1.1788432961154146E-4</v>
      </c>
      <c r="AU84">
        <f t="shared" si="23"/>
        <v>-7.4396600015410826E-4</v>
      </c>
      <c r="AW84">
        <v>81</v>
      </c>
      <c r="AX84">
        <f>IF(Z84&gt;0, (R84*SUMPRODUCT(K84:$K$98, X84:$X$98)-K84*$AZ$3)/Z84, 0)</f>
        <v>-14769210.032501088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25</v>
      </c>
      <c r="R85">
        <f t="shared" si="28"/>
        <v>2000000</v>
      </c>
      <c r="S85">
        <f t="shared" si="29"/>
        <v>-46758503.912515029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-9.2934979534286324</v>
      </c>
      <c r="AC85">
        <f t="shared" si="30"/>
        <v>-8.2981456283340762</v>
      </c>
      <c r="AE85">
        <f t="shared" si="31"/>
        <v>0</v>
      </c>
      <c r="AF85">
        <f t="shared" si="32"/>
        <v>0</v>
      </c>
      <c r="AG85">
        <f t="shared" si="32"/>
        <v>-4.4367039864341426E-6</v>
      </c>
      <c r="AH85">
        <f t="shared" si="33"/>
        <v>-0.89097499978784089</v>
      </c>
      <c r="AI85">
        <f t="shared" si="34"/>
        <v>-0.89097943649182731</v>
      </c>
      <c r="AJ85">
        <f t="shared" si="35"/>
        <v>-0.99535232509455618</v>
      </c>
      <c r="AK85">
        <f t="shared" si="49"/>
        <v>-0.65054485674000428</v>
      </c>
      <c r="AL85">
        <f t="shared" si="26"/>
        <v>-2.5368766183263878</v>
      </c>
      <c r="AN85">
        <f t="shared" si="36"/>
        <v>0</v>
      </c>
      <c r="AO85">
        <f t="shared" si="36"/>
        <v>0</v>
      </c>
      <c r="AP85">
        <f t="shared" si="36"/>
        <v>-6.4100148706911543E-10</v>
      </c>
      <c r="AQ85">
        <f t="shared" si="36"/>
        <v>-1.2872535592901412E-4</v>
      </c>
      <c r="AR85">
        <f t="shared" si="36"/>
        <v>-1.2872599693050118E-4</v>
      </c>
      <c r="AS85">
        <f t="shared" si="36"/>
        <v>-1.4380547417500844E-4</v>
      </c>
      <c r="AT85">
        <f t="shared" si="36"/>
        <v>-9.3988740707188329E-5</v>
      </c>
      <c r="AU85">
        <f t="shared" si="23"/>
        <v>-3.6652021181269798E-4</v>
      </c>
      <c r="AW85">
        <v>82</v>
      </c>
      <c r="AX85">
        <f>IF(Z85&gt;0, (R85*SUMPRODUCT(K85:$K$98, X85:$X$98)-K85*$AZ$3)/Z85, 0)</f>
        <v>-46758503.912515029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25</v>
      </c>
      <c r="R86">
        <f t="shared" si="28"/>
        <v>2000000</v>
      </c>
      <c r="S86">
        <f t="shared" si="29"/>
        <v>-164591881.72376221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-8.2981456283340762</v>
      </c>
      <c r="AC86">
        <f t="shared" si="30"/>
        <v>-7.4091688517084986</v>
      </c>
      <c r="AE86">
        <f t="shared" si="31"/>
        <v>0</v>
      </c>
      <c r="AF86">
        <f t="shared" si="32"/>
        <v>0</v>
      </c>
      <c r="AG86">
        <f t="shared" si="32"/>
        <v>-1.1253849178514545E-6</v>
      </c>
      <c r="AH86">
        <f t="shared" si="33"/>
        <v>-0.26135616229746778</v>
      </c>
      <c r="AI86">
        <f t="shared" si="34"/>
        <v>-0.26135728768238564</v>
      </c>
      <c r="AJ86">
        <f t="shared" si="35"/>
        <v>-0.88897677662557761</v>
      </c>
      <c r="AK86">
        <f t="shared" si="49"/>
        <v>-0.58087019398338535</v>
      </c>
      <c r="AL86">
        <f t="shared" si="26"/>
        <v>-1.7312042582913487</v>
      </c>
      <c r="AN86">
        <f t="shared" si="36"/>
        <v>0</v>
      </c>
      <c r="AO86">
        <f t="shared" si="36"/>
        <v>0</v>
      </c>
      <c r="AP86">
        <f t="shared" si="36"/>
        <v>-1.4517159586615408E-10</v>
      </c>
      <c r="AQ86">
        <f t="shared" si="36"/>
        <v>-3.3714234630595134E-5</v>
      </c>
      <c r="AR86">
        <f t="shared" si="36"/>
        <v>-3.3714379802191002E-5</v>
      </c>
      <c r="AS86">
        <f t="shared" si="36"/>
        <v>-1.1467558815082611E-4</v>
      </c>
      <c r="AT86">
        <f t="shared" si="36"/>
        <v>-7.4930676352622986E-5</v>
      </c>
      <c r="AU86">
        <f t="shared" si="23"/>
        <v>-2.2332064430564011E-4</v>
      </c>
      <c r="AW86">
        <v>83</v>
      </c>
      <c r="AX86">
        <f>IF(Z86&gt;0, (R86*SUMPRODUCT(K86:$K$98, X86:$X$98)-K86*$AZ$3)/Z86, 0)</f>
        <v>-164591881.72376221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25</v>
      </c>
      <c r="R87">
        <f t="shared" si="28"/>
        <v>2000000</v>
      </c>
      <c r="S87">
        <f t="shared" si="29"/>
        <v>-652351748.38135481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-7.4091688517084986</v>
      </c>
      <c r="AC87">
        <f t="shared" si="30"/>
        <v>-6.6153583677453547</v>
      </c>
      <c r="AE87">
        <f t="shared" si="31"/>
        <v>0</v>
      </c>
      <c r="AF87">
        <f t="shared" si="32"/>
        <v>0</v>
      </c>
      <c r="AG87">
        <f t="shared" si="32"/>
        <v>-2.5351960748781952E-7</v>
      </c>
      <c r="AH87">
        <f t="shared" si="33"/>
        <v>-6.8848916894809639E-2</v>
      </c>
      <c r="AI87">
        <f t="shared" si="34"/>
        <v>-6.8849170414417127E-2</v>
      </c>
      <c r="AJ87">
        <f t="shared" si="35"/>
        <v>-0.79381048396314391</v>
      </c>
      <c r="AK87">
        <f t="shared" si="49"/>
        <v>-0.51864181961959499</v>
      </c>
      <c r="AL87">
        <f t="shared" si="26"/>
        <v>-1.3813014739971561</v>
      </c>
      <c r="AN87">
        <f t="shared" si="36"/>
        <v>0</v>
      </c>
      <c r="AO87">
        <f t="shared" si="36"/>
        <v>0</v>
      </c>
      <c r="AP87">
        <f t="shared" si="36"/>
        <v>-2.919941103401723E-11</v>
      </c>
      <c r="AQ87">
        <f t="shared" si="36"/>
        <v>-7.9297528249566583E-6</v>
      </c>
      <c r="AR87">
        <f t="shared" si="36"/>
        <v>-7.9297820243676918E-6</v>
      </c>
      <c r="AS87">
        <f t="shared" si="36"/>
        <v>-9.1428031283401304E-5</v>
      </c>
      <c r="AT87">
        <f t="shared" si="36"/>
        <v>-5.9735165341129605E-5</v>
      </c>
      <c r="AU87">
        <f t="shared" si="23"/>
        <v>-1.590929786488986E-4</v>
      </c>
      <c r="AW87">
        <v>84</v>
      </c>
      <c r="AX87">
        <f>IF(Z87&gt;0, (R87*SUMPRODUCT(K87:$K$98, X87:$X$98)-K87*$AZ$3)/Z87, 0)</f>
        <v>-652351748.38135481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25</v>
      </c>
      <c r="R88">
        <f t="shared" si="28"/>
        <v>2000000</v>
      </c>
      <c r="S88">
        <f t="shared" si="29"/>
        <v>-2958229275.8079319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-6.6153583677453547</v>
      </c>
      <c r="AC88">
        <f t="shared" si="30"/>
        <v>-5.9065768348215961</v>
      </c>
      <c r="AE88">
        <f t="shared" si="31"/>
        <v>0</v>
      </c>
      <c r="AF88">
        <f t="shared" si="32"/>
        <v>0</v>
      </c>
      <c r="AG88">
        <f t="shared" si="32"/>
        <v>-4.9916489596706722E-8</v>
      </c>
      <c r="AH88">
        <f t="shared" si="33"/>
        <v>-1.6085433745298767E-2</v>
      </c>
      <c r="AI88">
        <f t="shared" si="34"/>
        <v>-1.6085483661788365E-2</v>
      </c>
      <c r="AJ88">
        <f t="shared" si="35"/>
        <v>-0.70878153292375856</v>
      </c>
      <c r="AK88">
        <f t="shared" si="49"/>
        <v>-0.46307508574217487</v>
      </c>
      <c r="AL88">
        <f t="shared" si="26"/>
        <v>-1.1879421023277219</v>
      </c>
      <c r="AN88">
        <f t="shared" si="36"/>
        <v>0</v>
      </c>
      <c r="AO88">
        <f t="shared" si="36"/>
        <v>0</v>
      </c>
      <c r="AP88">
        <f t="shared" si="36"/>
        <v>-5.13320431797481E-12</v>
      </c>
      <c r="AQ88">
        <f t="shared" si="36"/>
        <v>-1.6541591491103766E-6</v>
      </c>
      <c r="AR88">
        <f t="shared" si="36"/>
        <v>-1.6541642823146946E-6</v>
      </c>
      <c r="AS88">
        <f t="shared" si="36"/>
        <v>-7.2888146876920671E-5</v>
      </c>
      <c r="AT88">
        <f t="shared" si="36"/>
        <v>-4.7620717099367417E-5</v>
      </c>
      <c r="AU88">
        <f t="shared" si="23"/>
        <v>-1.2216302825860279E-4</v>
      </c>
      <c r="AW88">
        <v>85</v>
      </c>
      <c r="AX88">
        <f>IF(Z88&gt;0, (R88*SUMPRODUCT(K88:$K$98, X88:$X$98)-K88*$AZ$3)/Z88, 0)</f>
        <v>-2958229275.8079319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-5.9065768348215961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-3.9933191677365377E-3</v>
      </c>
      <c r="AI89">
        <f t="shared" si="34"/>
        <v>-3.9933191677365377E-3</v>
      </c>
      <c r="AJ89">
        <f t="shared" si="35"/>
        <v>-5.9065768348215961</v>
      </c>
      <c r="AK89">
        <f t="shared" si="49"/>
        <v>-0.41346037843751177</v>
      </c>
      <c r="AL89">
        <f t="shared" si="26"/>
        <v>-6.3240305324268444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-3.6665745128391501E-7</v>
      </c>
      <c r="AR89">
        <f t="shared" si="36"/>
        <v>-3.6665745128391501E-7</v>
      </c>
      <c r="AS89">
        <f t="shared" si="36"/>
        <v>-5.4232840329059896E-4</v>
      </c>
      <c r="AT89">
        <f t="shared" si="36"/>
        <v>-3.7962988230341932E-5</v>
      </c>
      <c r="AU89">
        <f t="shared" si="23"/>
        <v>-5.8065804897222489E-4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101005.61377692914</v>
      </c>
      <c r="AO91" s="8">
        <f t="shared" si="50"/>
        <v>-10100.561377692915</v>
      </c>
      <c r="AP91" s="8">
        <f t="shared" si="50"/>
        <v>-490.2251067402056</v>
      </c>
      <c r="AQ91" s="8">
        <f t="shared" si="50"/>
        <v>-57436.966022796587</v>
      </c>
      <c r="AR91" s="8">
        <f t="shared" si="50"/>
        <v>32977.86126969941</v>
      </c>
      <c r="AS91" s="8">
        <f t="shared" si="50"/>
        <v>-2175.5832469667962</v>
      </c>
      <c r="AT91" s="8">
        <f t="shared" si="50"/>
        <v>966.94380557329714</v>
      </c>
      <c r="AU91" s="8">
        <f t="shared" si="50"/>
        <v>31769.22182830589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52F47-3437-4409-9B35-0184827537A8}">
  <sheetPr codeName="Sheet95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138462.03492456634</v>
      </c>
      <c r="K3">
        <v>1</v>
      </c>
      <c r="L3" s="2">
        <v>0</v>
      </c>
      <c r="O3">
        <f>$C$3</f>
        <v>138462.03492456634</v>
      </c>
      <c r="P3">
        <f>O3*C5</f>
        <v>13846.203492456634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138462.03492456634</v>
      </c>
      <c r="AF3">
        <f t="shared" ref="AF3:AG34" si="4">-$Z3*P3</f>
        <v>-13846.203492456634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124342.68169030969</v>
      </c>
      <c r="AJ3">
        <f t="shared" ref="AJ3:AJ66" si="7">AB3-AC3</f>
        <v>0</v>
      </c>
      <c r="AL3">
        <f t="shared" ref="AL3:AL34" si="8">SUM(AI3:AK3)</f>
        <v>124342.68169030969</v>
      </c>
      <c r="AN3">
        <f t="shared" ref="AN3:AU34" si="9">AE3*$K3</f>
        <v>138462.03492456634</v>
      </c>
      <c r="AO3">
        <f t="shared" si="9"/>
        <v>-13846.203492456634</v>
      </c>
      <c r="AP3">
        <f t="shared" si="9"/>
        <v>-273.14974180000002</v>
      </c>
      <c r="AQ3">
        <f t="shared" si="9"/>
        <v>0</v>
      </c>
      <c r="AR3">
        <f t="shared" si="9"/>
        <v>124342.68169030969</v>
      </c>
      <c r="AS3">
        <f t="shared" si="9"/>
        <v>0</v>
      </c>
      <c r="AT3">
        <f t="shared" si="9"/>
        <v>0</v>
      </c>
      <c r="AU3">
        <f t="shared" si="9"/>
        <v>124342.68169030969</v>
      </c>
      <c r="AW3">
        <v>0</v>
      </c>
      <c r="AX3">
        <f>IF(Z3&gt;0, (R3*SUMPRODUCT(K3:$K$98, X3:$X$98)-K3*$AZ$3)/Z3, 0)</f>
        <v>0</v>
      </c>
      <c r="AZ3">
        <f>C6*ABS(SUMPRODUCT(X4:X79, K4:K79))/1</f>
        <v>77494.930280251967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5265.0336050333799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5198.1392733931571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-5198.1392733931571</v>
      </c>
      <c r="AK4">
        <f>G4*SUM(AB4, AE4:AF4)</f>
        <v>0</v>
      </c>
      <c r="AL4">
        <f t="shared" si="8"/>
        <v>-10608.929273393158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-5047.849612837018</v>
      </c>
      <c r="AR4">
        <f t="shared" si="9"/>
        <v>-5047.849612837018</v>
      </c>
      <c r="AS4">
        <f t="shared" si="9"/>
        <v>-4849.4628914946888</v>
      </c>
      <c r="AT4">
        <f t="shared" si="9"/>
        <v>0</v>
      </c>
      <c r="AU4">
        <f t="shared" si="9"/>
        <v>-9897.3125043317086</v>
      </c>
      <c r="AW4">
        <v>1</v>
      </c>
      <c r="AX4">
        <f>IF(Z4&gt;0, (R4*SUMPRODUCT(K4:$K$98, X4:$X$98)-K4*$AZ$3)/Z4, 0)</f>
        <v>5265.0336050333799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25</v>
      </c>
      <c r="R5">
        <f t="shared" si="0"/>
        <v>2000000</v>
      </c>
      <c r="S5">
        <f t="shared" si="1"/>
        <v>6340.9256085352608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5198.1392733931571</v>
      </c>
      <c r="AC5">
        <f t="shared" si="2"/>
        <v>6180.5444558119925</v>
      </c>
      <c r="AE5">
        <f t="shared" si="3"/>
        <v>0</v>
      </c>
      <c r="AF5">
        <f t="shared" si="4"/>
        <v>0</v>
      </c>
      <c r="AG5">
        <f t="shared" si="4"/>
        <v>-24.367674521731551</v>
      </c>
      <c r="AH5">
        <f t="shared" si="5"/>
        <v>-5429.35616147573</v>
      </c>
      <c r="AI5">
        <f t="shared" si="6"/>
        <v>-5453.7238359974617</v>
      </c>
      <c r="AJ5">
        <f t="shared" si="7"/>
        <v>-982.40518241883547</v>
      </c>
      <c r="AK5">
        <f>G5*SUM(AB5, AE5:AF5)</f>
        <v>213.12371020911945</v>
      </c>
      <c r="AL5">
        <f t="shared" si="8"/>
        <v>-6223.0053082071781</v>
      </c>
      <c r="AN5">
        <f t="shared" si="9"/>
        <v>0</v>
      </c>
      <c r="AO5">
        <f t="shared" si="9"/>
        <v>0</v>
      </c>
      <c r="AP5">
        <f t="shared" si="9"/>
        <v>-20.83699385556281</v>
      </c>
      <c r="AQ5">
        <f t="shared" si="9"/>
        <v>-4642.6859844766514</v>
      </c>
      <c r="AR5">
        <f t="shared" si="9"/>
        <v>-4663.5229783322147</v>
      </c>
      <c r="AS5">
        <f t="shared" si="9"/>
        <v>-840.06254808921028</v>
      </c>
      <c r="AT5">
        <f t="shared" si="9"/>
        <v>182.24379335589575</v>
      </c>
      <c r="AU5">
        <f t="shared" si="9"/>
        <v>-5321.3417330655293</v>
      </c>
      <c r="AW5">
        <v>2</v>
      </c>
      <c r="AX5">
        <f>IF(Z5&gt;0, (R5*SUMPRODUCT(K5:$K$98, X5:$X$98)-K5*$AZ$3)/Z5, 0)</f>
        <v>6340.9256085352608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25</v>
      </c>
      <c r="R6">
        <f t="shared" si="0"/>
        <v>2000000</v>
      </c>
      <c r="S6">
        <f t="shared" si="1"/>
        <v>8338.9944875154251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6180.5444558119925</v>
      </c>
      <c r="AC6">
        <f t="shared" si="2"/>
        <v>8024.0282313343641</v>
      </c>
      <c r="AE6">
        <f t="shared" si="3"/>
        <v>0</v>
      </c>
      <c r="AF6">
        <f t="shared" si="4"/>
        <v>0</v>
      </c>
      <c r="AG6">
        <f t="shared" si="4"/>
        <v>-24.05574270179514</v>
      </c>
      <c r="AH6">
        <f t="shared" si="5"/>
        <v>-5460.4059775276928</v>
      </c>
      <c r="AI6">
        <f t="shared" si="6"/>
        <v>-5484.4617202294876</v>
      </c>
      <c r="AJ6">
        <f t="shared" si="7"/>
        <v>-1843.4837755223716</v>
      </c>
      <c r="AK6">
        <f>G6*SUM(AB6, AE6:AF6)</f>
        <v>361.5618506650016</v>
      </c>
      <c r="AL6">
        <f t="shared" si="8"/>
        <v>-6966.3836450868575</v>
      </c>
      <c r="AN6">
        <f t="shared" si="9"/>
        <v>0</v>
      </c>
      <c r="AO6">
        <f t="shared" si="9"/>
        <v>0</v>
      </c>
      <c r="AP6">
        <f t="shared" si="9"/>
        <v>-18.556841186619806</v>
      </c>
      <c r="AQ6">
        <f t="shared" si="9"/>
        <v>-4212.2119360666993</v>
      </c>
      <c r="AR6">
        <f t="shared" si="9"/>
        <v>-4230.7687772533191</v>
      </c>
      <c r="AS6">
        <f t="shared" si="9"/>
        <v>-1422.0818736112476</v>
      </c>
      <c r="AT6">
        <f t="shared" si="9"/>
        <v>278.91243787829899</v>
      </c>
      <c r="AU6">
        <f t="shared" si="9"/>
        <v>-5373.938212986267</v>
      </c>
      <c r="AW6">
        <v>3</v>
      </c>
      <c r="AX6">
        <f>IF(Z6&gt;0, (R6*SUMPRODUCT(K6:$K$98, X6:$X$98)-K6*$AZ$3)/Z6, 0)</f>
        <v>8338.9944875154251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25</v>
      </c>
      <c r="R7">
        <f t="shared" si="0"/>
        <v>2000000</v>
      </c>
      <c r="S7">
        <f t="shared" si="1"/>
        <v>9687.6843108936719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8024.0282313343641</v>
      </c>
      <c r="AC7">
        <f t="shared" si="2"/>
        <v>9201.8939181899914</v>
      </c>
      <c r="AE7">
        <f t="shared" si="3"/>
        <v>0</v>
      </c>
      <c r="AF7">
        <f t="shared" si="4"/>
        <v>0</v>
      </c>
      <c r="AG7">
        <f t="shared" si="4"/>
        <v>-23.746371224758491</v>
      </c>
      <c r="AH7">
        <f t="shared" si="5"/>
        <v>-5505.1240014957439</v>
      </c>
      <c r="AI7">
        <f t="shared" si="6"/>
        <v>-5528.870372720502</v>
      </c>
      <c r="AJ7">
        <f t="shared" si="7"/>
        <v>-1177.8656868556272</v>
      </c>
      <c r="AK7">
        <f>G7*SUM(AB7, AE7:AF7)</f>
        <v>393.97978615851724</v>
      </c>
      <c r="AL7">
        <f t="shared" si="8"/>
        <v>-6312.7562734176117</v>
      </c>
      <c r="AN7">
        <f t="shared" si="9"/>
        <v>0</v>
      </c>
      <c r="AO7">
        <f t="shared" si="9"/>
        <v>0</v>
      </c>
      <c r="AP7">
        <f t="shared" si="9"/>
        <v>-16.666535280138692</v>
      </c>
      <c r="AQ7">
        <f t="shared" si="9"/>
        <v>-3863.8048114402054</v>
      </c>
      <c r="AR7">
        <f t="shared" si="9"/>
        <v>-3880.4713467203442</v>
      </c>
      <c r="AS7">
        <f t="shared" si="9"/>
        <v>-826.69220654549747</v>
      </c>
      <c r="AT7">
        <f t="shared" si="9"/>
        <v>276.51711259471421</v>
      </c>
      <c r="AU7">
        <f t="shared" si="9"/>
        <v>-4430.6464406711275</v>
      </c>
      <c r="AW7">
        <v>4</v>
      </c>
      <c r="AX7">
        <f>IF(Z7&gt;0, (R7*SUMPRODUCT(K7:$K$98, X7:$X$98)-K7*$AZ$3)/Z7, 0)</f>
        <v>9687.6843108936719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25</v>
      </c>
      <c r="R8">
        <f t="shared" si="0"/>
        <v>2000000</v>
      </c>
      <c r="S8">
        <f t="shared" si="1"/>
        <v>9554.4017273176469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9201.8939181899914</v>
      </c>
      <c r="AC8">
        <f t="shared" si="2"/>
        <v>8958.0159185532248</v>
      </c>
      <c r="AE8">
        <f t="shared" si="3"/>
        <v>0</v>
      </c>
      <c r="AF8">
        <f t="shared" si="4"/>
        <v>0</v>
      </c>
      <c r="AG8">
        <f t="shared" si="4"/>
        <v>-23.439499861463712</v>
      </c>
      <c r="AH8">
        <f t="shared" si="5"/>
        <v>-5552.6120837755798</v>
      </c>
      <c r="AI8">
        <f t="shared" si="6"/>
        <v>-5576.0515836370432</v>
      </c>
      <c r="AJ8">
        <f t="shared" si="7"/>
        <v>243.87799963676662</v>
      </c>
      <c r="AK8">
        <f t="shared" ref="AK8:AK71" si="22">G8*SUM(AB8:AB8, AE8:AF8)</f>
        <v>196.00034045744681</v>
      </c>
      <c r="AL8">
        <f t="shared" si="8"/>
        <v>-5136.1732435428294</v>
      </c>
      <c r="AN8">
        <f t="shared" si="9"/>
        <v>0</v>
      </c>
      <c r="AO8">
        <f t="shared" si="9"/>
        <v>0</v>
      </c>
      <c r="AP8">
        <f t="shared" si="9"/>
        <v>-15.356254778957254</v>
      </c>
      <c r="AQ8">
        <f t="shared" si="9"/>
        <v>-3637.7621686101074</v>
      </c>
      <c r="AR8">
        <f t="shared" si="9"/>
        <v>-3653.1184233890644</v>
      </c>
      <c r="AS8">
        <f t="shared" si="9"/>
        <v>159.77528187629034</v>
      </c>
      <c r="AT8">
        <f t="shared" si="9"/>
        <v>128.40850626575457</v>
      </c>
      <c r="AU8">
        <f t="shared" si="9"/>
        <v>-3364.9346352470193</v>
      </c>
      <c r="AW8">
        <v>5</v>
      </c>
      <c r="AX8">
        <f>IF(Z8&gt;0, (R8*SUMPRODUCT(K8:$K$98, X8:$X$98)-K8*$AZ$3)/Z8, 0)</f>
        <v>9554.4017273176469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25</v>
      </c>
      <c r="R9">
        <f t="shared" si="0"/>
        <v>2000000</v>
      </c>
      <c r="S9">
        <f t="shared" si="1"/>
        <v>8653.6338761017032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8958.0159185532248</v>
      </c>
      <c r="AC9">
        <f t="shared" si="2"/>
        <v>8008.0681611027894</v>
      </c>
      <c r="AE9">
        <f t="shared" si="3"/>
        <v>0</v>
      </c>
      <c r="AF9">
        <f t="shared" si="4"/>
        <v>0</v>
      </c>
      <c r="AG9">
        <f t="shared" si="4"/>
        <v>-23.134986630351502</v>
      </c>
      <c r="AH9">
        <f t="shared" si="5"/>
        <v>-5609.4585998059829</v>
      </c>
      <c r="AI9">
        <f t="shared" si="6"/>
        <v>-5632.5935864363346</v>
      </c>
      <c r="AJ9">
        <f t="shared" si="7"/>
        <v>949.94775745043535</v>
      </c>
      <c r="AK9">
        <f t="shared" si="22"/>
        <v>52.852293919464024</v>
      </c>
      <c r="AL9">
        <f t="shared" si="8"/>
        <v>-4629.7935350664357</v>
      </c>
      <c r="AN9">
        <f t="shared" si="9"/>
        <v>0</v>
      </c>
      <c r="AO9">
        <f t="shared" si="9"/>
        <v>0</v>
      </c>
      <c r="AP9">
        <f t="shared" si="9"/>
        <v>-14.354346690663549</v>
      </c>
      <c r="AQ9">
        <f t="shared" si="9"/>
        <v>-3480.4478072575316</v>
      </c>
      <c r="AR9">
        <f t="shared" si="9"/>
        <v>-3494.8021539481952</v>
      </c>
      <c r="AS9">
        <f t="shared" si="9"/>
        <v>589.40511470071851</v>
      </c>
      <c r="AT9">
        <f t="shared" si="9"/>
        <v>32.792763723559972</v>
      </c>
      <c r="AU9">
        <f t="shared" si="9"/>
        <v>-2872.6042755239168</v>
      </c>
      <c r="AW9">
        <v>6</v>
      </c>
      <c r="AX9">
        <f>IF(Z9&gt;0, (R9*SUMPRODUCT(K9:$K$98, X9:$X$98)-K9*$AZ$3)/Z9, 0)</f>
        <v>8653.6338761017032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25</v>
      </c>
      <c r="R10">
        <f t="shared" si="0"/>
        <v>2000000</v>
      </c>
      <c r="S10">
        <f t="shared" si="1"/>
        <v>7659.382142694506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8008.0681611027894</v>
      </c>
      <c r="AC10">
        <f t="shared" si="2"/>
        <v>6995.3803628286187</v>
      </c>
      <c r="AE10">
        <f t="shared" si="3"/>
        <v>0</v>
      </c>
      <c r="AF10">
        <f t="shared" si="4"/>
        <v>0</v>
      </c>
      <c r="AG10">
        <f t="shared" si="4"/>
        <v>-22.832717549877017</v>
      </c>
      <c r="AH10">
        <f t="shared" si="5"/>
        <v>-5673.5371336776725</v>
      </c>
      <c r="AI10">
        <f t="shared" si="6"/>
        <v>-5696.3698512275496</v>
      </c>
      <c r="AJ10">
        <f t="shared" si="7"/>
        <v>1012.6877982741707</v>
      </c>
      <c r="AK10">
        <f t="shared" si="22"/>
        <v>32.833079460521439</v>
      </c>
      <c r="AL10">
        <f t="shared" si="8"/>
        <v>-4650.8489734928571</v>
      </c>
      <c r="AN10">
        <f t="shared" si="9"/>
        <v>0</v>
      </c>
      <c r="AO10">
        <f t="shared" si="9"/>
        <v>0</v>
      </c>
      <c r="AP10">
        <f t="shared" si="9"/>
        <v>-13.439712217655801</v>
      </c>
      <c r="AQ10">
        <f t="shared" si="9"/>
        <v>-3339.5370553787798</v>
      </c>
      <c r="AR10">
        <f t="shared" si="9"/>
        <v>-3352.9767675964358</v>
      </c>
      <c r="AS10">
        <f t="shared" si="9"/>
        <v>596.08465551266079</v>
      </c>
      <c r="AT10">
        <f t="shared" si="9"/>
        <v>19.326089336711938</v>
      </c>
      <c r="AU10">
        <f t="shared" si="9"/>
        <v>-2737.566022747063</v>
      </c>
      <c r="AW10">
        <v>7</v>
      </c>
      <c r="AX10">
        <f>IF(Z10&gt;0, (R10*SUMPRODUCT(K10:$K$98, X10:$X$98)-K10*$AZ$3)/Z10, 0)</f>
        <v>7659.382142694506</v>
      </c>
    </row>
    <row r="11" spans="1:52" x14ac:dyDescent="0.25">
      <c r="A11" t="s">
        <v>33</v>
      </c>
      <c r="C11" s="12">
        <f>AU81</f>
        <v>43104.718206330617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25</v>
      </c>
      <c r="R11">
        <f t="shared" si="0"/>
        <v>2000000</v>
      </c>
      <c r="S11">
        <f t="shared" si="1"/>
        <v>6576.1204553232692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6995.3803628286187</v>
      </c>
      <c r="AC11">
        <f t="shared" si="2"/>
        <v>5927.0470988494271</v>
      </c>
      <c r="AE11">
        <f t="shared" si="3"/>
        <v>0</v>
      </c>
      <c r="AF11">
        <f t="shared" si="4"/>
        <v>0</v>
      </c>
      <c r="AG11">
        <f t="shared" si="4"/>
        <v>-22.532460966600652</v>
      </c>
      <c r="AH11">
        <f t="shared" si="5"/>
        <v>-5754.3526222073169</v>
      </c>
      <c r="AI11">
        <f t="shared" si="6"/>
        <v>-5776.8850831739173</v>
      </c>
      <c r="AJ11">
        <f t="shared" si="7"/>
        <v>1068.3332639791915</v>
      </c>
      <c r="AK11">
        <f t="shared" si="22"/>
        <v>16.788912870788682</v>
      </c>
      <c r="AL11">
        <f t="shared" si="8"/>
        <v>-4691.7629063239374</v>
      </c>
      <c r="AN11">
        <f t="shared" si="9"/>
        <v>0</v>
      </c>
      <c r="AO11">
        <f t="shared" si="9"/>
        <v>0</v>
      </c>
      <c r="AP11">
        <f t="shared" si="9"/>
        <v>-12.602600024471331</v>
      </c>
      <c r="AQ11">
        <f t="shared" si="9"/>
        <v>-3218.4591201529665</v>
      </c>
      <c r="AR11">
        <f t="shared" si="9"/>
        <v>-3231.061720177438</v>
      </c>
      <c r="AS11">
        <f t="shared" si="9"/>
        <v>597.5280214054178</v>
      </c>
      <c r="AT11">
        <f t="shared" si="9"/>
        <v>9.390183969246614</v>
      </c>
      <c r="AU11">
        <f t="shared" si="9"/>
        <v>-2624.1435148027736</v>
      </c>
      <c r="AW11">
        <v>8</v>
      </c>
      <c r="AX11">
        <f>IF(Z11&gt;0, (R11*SUMPRODUCT(K11:$K$98, X11:$X$98)-K11*$AZ$3)/Z11, 0)</f>
        <v>6576.1204553232692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25</v>
      </c>
      <c r="R12">
        <f t="shared" si="0"/>
        <v>2000000</v>
      </c>
      <c r="S12">
        <f t="shared" si="1"/>
        <v>5467.7542916473485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5927.0470988494271</v>
      </c>
      <c r="AC12">
        <f t="shared" si="2"/>
        <v>4862.7925144933397</v>
      </c>
      <c r="AE12">
        <f t="shared" si="3"/>
        <v>0</v>
      </c>
      <c r="AF12">
        <f t="shared" si="4"/>
        <v>0</v>
      </c>
      <c r="AG12">
        <f t="shared" si="4"/>
        <v>-22.233956827219902</v>
      </c>
      <c r="AH12">
        <f t="shared" si="5"/>
        <v>-5854.3623771796538</v>
      </c>
      <c r="AI12">
        <f t="shared" si="6"/>
        <v>-5876.5963340068738</v>
      </c>
      <c r="AJ12">
        <f t="shared" si="7"/>
        <v>1064.2545843560874</v>
      </c>
      <c r="AK12">
        <f t="shared" si="22"/>
        <v>13.632208327353682</v>
      </c>
      <c r="AL12">
        <f t="shared" si="8"/>
        <v>-4798.7095413234329</v>
      </c>
      <c r="AN12">
        <f t="shared" si="9"/>
        <v>0</v>
      </c>
      <c r="AO12">
        <f t="shared" si="9"/>
        <v>0</v>
      </c>
      <c r="AP12">
        <f t="shared" si="9"/>
        <v>-11.817584416258047</v>
      </c>
      <c r="AQ12">
        <f t="shared" si="9"/>
        <v>-3111.6558394584413</v>
      </c>
      <c r="AR12">
        <f t="shared" si="9"/>
        <v>-3123.4734238746992</v>
      </c>
      <c r="AS12">
        <f t="shared" si="9"/>
        <v>565.66262535962119</v>
      </c>
      <c r="AT12">
        <f t="shared" si="9"/>
        <v>7.2456636459459069</v>
      </c>
      <c r="AU12">
        <f t="shared" si="9"/>
        <v>-2550.5651348691322</v>
      </c>
      <c r="AW12">
        <v>9</v>
      </c>
      <c r="AX12">
        <f>IF(Z12&gt;0, (R12*SUMPRODUCT(K12:$K$98, X12:$X$98)-K12*$AZ$3)/Z12, 0)</f>
        <v>5467.7542916473485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25</v>
      </c>
      <c r="R13">
        <f t="shared" si="0"/>
        <v>2000000</v>
      </c>
      <c r="S13">
        <f t="shared" si="1"/>
        <v>4315.8895375441907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4862.7925144933397</v>
      </c>
      <c r="AC13">
        <f t="shared" si="2"/>
        <v>3787.1135971033509</v>
      </c>
      <c r="AE13">
        <f t="shared" si="3"/>
        <v>0</v>
      </c>
      <c r="AF13">
        <f t="shared" si="4"/>
        <v>0</v>
      </c>
      <c r="AG13">
        <f t="shared" si="4"/>
        <v>-21.937039654044753</v>
      </c>
      <c r="AH13">
        <f t="shared" si="5"/>
        <v>-5966.2083922363499</v>
      </c>
      <c r="AI13">
        <f t="shared" si="6"/>
        <v>-5988.1454318903943</v>
      </c>
      <c r="AJ13">
        <f t="shared" si="7"/>
        <v>1075.6789173899888</v>
      </c>
      <c r="AK13">
        <f t="shared" si="22"/>
        <v>9.7255850289866803</v>
      </c>
      <c r="AL13">
        <f t="shared" si="8"/>
        <v>-4902.7409294714189</v>
      </c>
      <c r="AN13">
        <f t="shared" si="9"/>
        <v>0</v>
      </c>
      <c r="AO13">
        <f t="shared" si="9"/>
        <v>0</v>
      </c>
      <c r="AP13">
        <f t="shared" si="9"/>
        <v>-11.083431351974507</v>
      </c>
      <c r="AQ13">
        <f t="shared" si="9"/>
        <v>-3014.3566401738008</v>
      </c>
      <c r="AR13">
        <f t="shared" si="9"/>
        <v>-3025.4400715257748</v>
      </c>
      <c r="AS13">
        <f t="shared" si="9"/>
        <v>543.47412530021927</v>
      </c>
      <c r="AT13">
        <f t="shared" si="9"/>
        <v>4.9137374835665222</v>
      </c>
      <c r="AU13">
        <f t="shared" si="9"/>
        <v>-2477.052208741989</v>
      </c>
      <c r="AW13">
        <v>10</v>
      </c>
      <c r="AX13">
        <f>IF(Z13&gt;0, (R13*SUMPRODUCT(K13:$K$98, X13:$X$98)-K13*$AZ$3)/Z13, 0)</f>
        <v>4315.8895375441907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25</v>
      </c>
      <c r="R14">
        <f t="shared" si="0"/>
        <v>2000000</v>
      </c>
      <c r="S14">
        <f t="shared" si="1"/>
        <v>5738.7240201723234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3787.1135971033509</v>
      </c>
      <c r="AC14">
        <f t="shared" si="2"/>
        <v>4967.7643513013682</v>
      </c>
      <c r="AE14">
        <f t="shared" si="3"/>
        <v>0</v>
      </c>
      <c r="AF14">
        <f t="shared" si="4"/>
        <v>0</v>
      </c>
      <c r="AG14">
        <f t="shared" si="4"/>
        <v>-21.64141512050006</v>
      </c>
      <c r="AH14">
        <f t="shared" si="5"/>
        <v>-6100.3309603395192</v>
      </c>
      <c r="AI14">
        <f t="shared" si="6"/>
        <v>-6121.9723754600191</v>
      </c>
      <c r="AJ14">
        <f t="shared" si="7"/>
        <v>-1180.6507541980172</v>
      </c>
      <c r="AK14">
        <f t="shared" si="22"/>
        <v>265.0979517972346</v>
      </c>
      <c r="AL14">
        <f t="shared" si="8"/>
        <v>-7037.5251778608017</v>
      </c>
      <c r="AN14">
        <f t="shared" si="9"/>
        <v>0</v>
      </c>
      <c r="AO14">
        <f t="shared" si="9"/>
        <v>0</v>
      </c>
      <c r="AP14">
        <f t="shared" si="9"/>
        <v>-9.7625629752865049</v>
      </c>
      <c r="AQ14">
        <f t="shared" si="9"/>
        <v>-2751.89329527673</v>
      </c>
      <c r="AR14">
        <f t="shared" si="9"/>
        <v>-2761.6558582520165</v>
      </c>
      <c r="AS14">
        <f t="shared" si="9"/>
        <v>-532.59813535757917</v>
      </c>
      <c r="AT14">
        <f t="shared" si="9"/>
        <v>119.5871635301901</v>
      </c>
      <c r="AU14">
        <f t="shared" si="9"/>
        <v>-3174.6668300794054</v>
      </c>
      <c r="AW14">
        <v>11</v>
      </c>
      <c r="AX14">
        <f>IF(Z14&gt;0, (R14*SUMPRODUCT(K14:$K$98, X14:$X$98)-K14*$AZ$3)/Z14, 0)</f>
        <v>5738.7240201723234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25</v>
      </c>
      <c r="R15">
        <f t="shared" si="0"/>
        <v>2000000</v>
      </c>
      <c r="S15">
        <f t="shared" si="1"/>
        <v>6981.6285702625246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4967.7643513013682</v>
      </c>
      <c r="AC15">
        <f t="shared" si="2"/>
        <v>5961.4133724280327</v>
      </c>
      <c r="AE15">
        <f t="shared" si="3"/>
        <v>0</v>
      </c>
      <c r="AF15">
        <f t="shared" si="4"/>
        <v>0</v>
      </c>
      <c r="AG15">
        <f t="shared" si="4"/>
        <v>-21.346786471211079</v>
      </c>
      <c r="AH15">
        <f t="shared" si="5"/>
        <v>-6257.1598467184576</v>
      </c>
      <c r="AI15">
        <f t="shared" si="6"/>
        <v>-6278.5066331896687</v>
      </c>
      <c r="AJ15">
        <f t="shared" si="7"/>
        <v>-993.64902112666459</v>
      </c>
      <c r="AK15">
        <f t="shared" si="22"/>
        <v>347.74350459109581</v>
      </c>
      <c r="AL15">
        <f t="shared" si="8"/>
        <v>-6924.4121497252372</v>
      </c>
      <c r="AN15">
        <f t="shared" si="9"/>
        <v>0</v>
      </c>
      <c r="AO15">
        <f t="shared" si="9"/>
        <v>0</v>
      </c>
      <c r="AP15">
        <f t="shared" si="9"/>
        <v>-8.597905669226698</v>
      </c>
      <c r="AQ15">
        <f t="shared" si="9"/>
        <v>-2520.213999981333</v>
      </c>
      <c r="AR15">
        <f t="shared" si="9"/>
        <v>-2528.8119056505598</v>
      </c>
      <c r="AS15">
        <f t="shared" si="9"/>
        <v>-400.21483156203681</v>
      </c>
      <c r="AT15">
        <f t="shared" si="9"/>
        <v>140.06163661180415</v>
      </c>
      <c r="AU15">
        <f t="shared" si="9"/>
        <v>-2788.9651006007925</v>
      </c>
      <c r="AW15">
        <v>12</v>
      </c>
      <c r="AX15">
        <f>IF(Z15&gt;0, (R15*SUMPRODUCT(K15:$K$98, X15:$X$98)-K15*$AZ$3)/Z15, 0)</f>
        <v>6981.6285702625246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25</v>
      </c>
      <c r="R16">
        <f t="shared" si="0"/>
        <v>2000000</v>
      </c>
      <c r="S16">
        <f t="shared" si="1"/>
        <v>8057.5207851651312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5961.4133724280327</v>
      </c>
      <c r="AC16">
        <f t="shared" si="2"/>
        <v>6785.4335835211714</v>
      </c>
      <c r="AE16">
        <f t="shared" si="3"/>
        <v>0</v>
      </c>
      <c r="AF16">
        <f t="shared" si="4"/>
        <v>0</v>
      </c>
      <c r="AG16">
        <f t="shared" si="4"/>
        <v>-21.053106049735465</v>
      </c>
      <c r="AH16">
        <f t="shared" si="5"/>
        <v>-6417.0045410803141</v>
      </c>
      <c r="AI16">
        <f t="shared" si="6"/>
        <v>-6438.0576471300492</v>
      </c>
      <c r="AJ16">
        <f t="shared" si="7"/>
        <v>-824.02021109313864</v>
      </c>
      <c r="AK16">
        <f t="shared" si="22"/>
        <v>417.29893606996234</v>
      </c>
      <c r="AL16">
        <f t="shared" si="8"/>
        <v>-6844.7789221532257</v>
      </c>
      <c r="AN16">
        <f t="shared" si="9"/>
        <v>0</v>
      </c>
      <c r="AO16">
        <f t="shared" si="9"/>
        <v>0</v>
      </c>
      <c r="AP16">
        <f t="shared" si="9"/>
        <v>-7.5710885480171228</v>
      </c>
      <c r="AQ16">
        <f t="shared" si="9"/>
        <v>-2307.67419680373</v>
      </c>
      <c r="AR16">
        <f t="shared" si="9"/>
        <v>-2315.245285351747</v>
      </c>
      <c r="AS16">
        <f t="shared" si="9"/>
        <v>-296.33299565411653</v>
      </c>
      <c r="AT16">
        <f t="shared" si="9"/>
        <v>150.06845966173813</v>
      </c>
      <c r="AU16">
        <f t="shared" si="9"/>
        <v>-2461.5098213441256</v>
      </c>
      <c r="AW16">
        <v>13</v>
      </c>
      <c r="AX16">
        <f>IF(Z16&gt;0, (R16*SUMPRODUCT(K16:$K$98, X16:$X$98)-K16*$AZ$3)/Z16, 0)</f>
        <v>8057.5207851651312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25</v>
      </c>
      <c r="R17">
        <f t="shared" si="0"/>
        <v>2000000</v>
      </c>
      <c r="S17">
        <f t="shared" si="1"/>
        <v>8987.963247419726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6785.4335835211714</v>
      </c>
      <c r="AC17">
        <f t="shared" si="2"/>
        <v>7463.682789462503</v>
      </c>
      <c r="AE17">
        <f t="shared" si="3"/>
        <v>0</v>
      </c>
      <c r="AF17">
        <f t="shared" si="4"/>
        <v>0</v>
      </c>
      <c r="AG17">
        <f t="shared" si="4"/>
        <v>-20.760217259469727</v>
      </c>
      <c r="AH17">
        <f t="shared" si="5"/>
        <v>-6588.6183814707492</v>
      </c>
      <c r="AI17">
        <f t="shared" si="6"/>
        <v>-6609.378598730219</v>
      </c>
      <c r="AJ17">
        <f t="shared" si="7"/>
        <v>-678.24920594133164</v>
      </c>
      <c r="AK17">
        <f t="shared" si="22"/>
        <v>474.98035084648205</v>
      </c>
      <c r="AL17">
        <f t="shared" si="8"/>
        <v>-6812.6474538250686</v>
      </c>
      <c r="AN17">
        <f t="shared" si="9"/>
        <v>0</v>
      </c>
      <c r="AO17">
        <f t="shared" si="9"/>
        <v>0</v>
      </c>
      <c r="AP17">
        <f t="shared" si="9"/>
        <v>-6.6658574026442947</v>
      </c>
      <c r="AQ17">
        <f t="shared" si="9"/>
        <v>-2115.5265410958841</v>
      </c>
      <c r="AR17">
        <f t="shared" si="9"/>
        <v>-2122.1923984985283</v>
      </c>
      <c r="AS17">
        <f t="shared" si="9"/>
        <v>-217.77770597267448</v>
      </c>
      <c r="AT17">
        <f t="shared" si="9"/>
        <v>152.51050835493419</v>
      </c>
      <c r="AU17">
        <f t="shared" si="9"/>
        <v>-2187.4595961162686</v>
      </c>
      <c r="AW17">
        <v>14</v>
      </c>
      <c r="AX17">
        <f>IF(Z17&gt;0, (R17*SUMPRODUCT(K17:$K$98, X17:$X$98)-K17*$AZ$3)/Z17, 0)</f>
        <v>8987.963247419726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25</v>
      </c>
      <c r="R18">
        <f t="shared" si="0"/>
        <v>2000000</v>
      </c>
      <c r="S18">
        <f t="shared" si="1"/>
        <v>9788.6927183537991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7463.682789462503</v>
      </c>
      <c r="AC18">
        <f t="shared" si="2"/>
        <v>8014.1592865318225</v>
      </c>
      <c r="AE18">
        <f t="shared" si="3"/>
        <v>0</v>
      </c>
      <c r="AF18">
        <f t="shared" si="4"/>
        <v>0</v>
      </c>
      <c r="AG18">
        <f t="shared" si="4"/>
        <v>-20.46789984403452</v>
      </c>
      <c r="AH18">
        <f t="shared" si="5"/>
        <v>-6777.2194272405541</v>
      </c>
      <c r="AI18">
        <f t="shared" si="6"/>
        <v>-6797.687327084589</v>
      </c>
      <c r="AJ18">
        <f t="shared" si="7"/>
        <v>-550.47649706931952</v>
      </c>
      <c r="AK18">
        <f t="shared" si="22"/>
        <v>522.45779526237527</v>
      </c>
      <c r="AL18">
        <f t="shared" si="8"/>
        <v>-6825.7060288915336</v>
      </c>
      <c r="AN18">
        <f t="shared" si="9"/>
        <v>0</v>
      </c>
      <c r="AO18">
        <f t="shared" si="9"/>
        <v>0</v>
      </c>
      <c r="AP18">
        <f t="shared" si="9"/>
        <v>-5.8678551585805154</v>
      </c>
      <c r="AQ18">
        <f t="shared" si="9"/>
        <v>-1942.9322148337606</v>
      </c>
      <c r="AR18">
        <f t="shared" si="9"/>
        <v>-1948.8000699923412</v>
      </c>
      <c r="AS18">
        <f t="shared" si="9"/>
        <v>-157.81376582937372</v>
      </c>
      <c r="AT18">
        <f t="shared" si="9"/>
        <v>149.78120336876907</v>
      </c>
      <c r="AU18">
        <f t="shared" si="9"/>
        <v>-1956.8326324529457</v>
      </c>
      <c r="AW18">
        <v>15</v>
      </c>
      <c r="AX18">
        <f>IF(Z18&gt;0, (R18*SUMPRODUCT(K18:$K$98, X18:$X$98)-K18*$AZ$3)/Z18, 0)</f>
        <v>9788.6927183537991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25</v>
      </c>
      <c r="R19">
        <f t="shared" si="0"/>
        <v>2000000</v>
      </c>
      <c r="S19">
        <f t="shared" si="1"/>
        <v>10472.564574055583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8014.1592865318225</v>
      </c>
      <c r="AC19">
        <f t="shared" si="2"/>
        <v>8451.5869272027376</v>
      </c>
      <c r="AE19">
        <f t="shared" si="3"/>
        <v>0</v>
      </c>
      <c r="AF19">
        <f t="shared" si="4"/>
        <v>0</v>
      </c>
      <c r="AG19">
        <f t="shared" si="4"/>
        <v>-20.175542646307584</v>
      </c>
      <c r="AH19">
        <f t="shared" si="5"/>
        <v>-7014.2559429273406</v>
      </c>
      <c r="AI19">
        <f t="shared" si="6"/>
        <v>-7034.4314855736484</v>
      </c>
      <c r="AJ19">
        <f t="shared" si="7"/>
        <v>-437.42764067091503</v>
      </c>
      <c r="AK19">
        <f t="shared" si="22"/>
        <v>560.99115005722763</v>
      </c>
      <c r="AL19">
        <f t="shared" si="8"/>
        <v>-6910.8679761873354</v>
      </c>
      <c r="AN19">
        <f t="shared" si="9"/>
        <v>0</v>
      </c>
      <c r="AO19">
        <f t="shared" si="9"/>
        <v>0</v>
      </c>
      <c r="AP19">
        <f t="shared" si="9"/>
        <v>-5.1643218901132899</v>
      </c>
      <c r="AQ19">
        <f t="shared" si="9"/>
        <v>-1795.4350048446599</v>
      </c>
      <c r="AR19">
        <f t="shared" si="9"/>
        <v>-1800.5993267347733</v>
      </c>
      <c r="AS19">
        <f t="shared" si="9"/>
        <v>-111.96809818995622</v>
      </c>
      <c r="AT19">
        <f t="shared" si="9"/>
        <v>143.59657765787966</v>
      </c>
      <c r="AU19">
        <f t="shared" si="9"/>
        <v>-1768.9708472668497</v>
      </c>
      <c r="AW19">
        <v>16</v>
      </c>
      <c r="AX19">
        <f>IF(Z19&gt;0, (R19*SUMPRODUCT(K19:$K$98, X19:$X$98)-K19*$AZ$3)/Z19, 0)</f>
        <v>10472.564574055583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25</v>
      </c>
      <c r="R20">
        <f t="shared" si="0"/>
        <v>2000000</v>
      </c>
      <c r="S20">
        <f t="shared" si="1"/>
        <v>11041.438441267537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8451.5869272027376</v>
      </c>
      <c r="AC20">
        <f t="shared" si="2"/>
        <v>8781.4732219158177</v>
      </c>
      <c r="AE20">
        <f t="shared" si="3"/>
        <v>0</v>
      </c>
      <c r="AF20">
        <f t="shared" si="4"/>
        <v>0</v>
      </c>
      <c r="AG20">
        <f t="shared" si="4"/>
        <v>-19.88299185071515</v>
      </c>
      <c r="AH20">
        <f t="shared" si="5"/>
        <v>-7263.6295303484794</v>
      </c>
      <c r="AI20">
        <f t="shared" si="6"/>
        <v>-7283.5125221991948</v>
      </c>
      <c r="AJ20">
        <f t="shared" si="7"/>
        <v>-329.88629471308013</v>
      </c>
      <c r="AK20">
        <f t="shared" si="22"/>
        <v>591.61108490419167</v>
      </c>
      <c r="AL20">
        <f t="shared" si="8"/>
        <v>-7021.7877320080834</v>
      </c>
      <c r="AN20">
        <f t="shared" si="9"/>
        <v>0</v>
      </c>
      <c r="AO20">
        <f t="shared" si="9"/>
        <v>0</v>
      </c>
      <c r="AP20">
        <f t="shared" si="9"/>
        <v>-4.5441409227714802</v>
      </c>
      <c r="AQ20">
        <f t="shared" si="9"/>
        <v>-1660.0598362927319</v>
      </c>
      <c r="AR20">
        <f t="shared" si="9"/>
        <v>-1664.6039772155034</v>
      </c>
      <c r="AS20">
        <f t="shared" si="9"/>
        <v>-75.393573709745439</v>
      </c>
      <c r="AT20">
        <f t="shared" si="9"/>
        <v>135.20923618855053</v>
      </c>
      <c r="AU20">
        <f t="shared" si="9"/>
        <v>-1604.7883147366983</v>
      </c>
      <c r="AW20">
        <v>17</v>
      </c>
      <c r="AX20">
        <f>IF(Z20&gt;0, (R20*SUMPRODUCT(K20:$K$98, X20:$X$98)-K20*$AZ$3)/Z20, 0)</f>
        <v>11041.438441267537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25</v>
      </c>
      <c r="R21">
        <f t="shared" si="0"/>
        <v>2000000</v>
      </c>
      <c r="S21">
        <f t="shared" si="1"/>
        <v>11509.483958965537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8781.4732219158177</v>
      </c>
      <c r="AC21">
        <f t="shared" si="2"/>
        <v>9019.0216887996376</v>
      </c>
      <c r="AE21">
        <f t="shared" si="3"/>
        <v>0</v>
      </c>
      <c r="AF21">
        <f t="shared" si="4"/>
        <v>0</v>
      </c>
      <c r="AG21">
        <f t="shared" si="4"/>
        <v>-19.590412830312204</v>
      </c>
      <c r="AH21">
        <f t="shared" si="5"/>
        <v>-7499.9281516636775</v>
      </c>
      <c r="AI21">
        <f t="shared" si="6"/>
        <v>-7519.5185644939893</v>
      </c>
      <c r="AJ21">
        <f t="shared" si="7"/>
        <v>-237.54846688381986</v>
      </c>
      <c r="AK21">
        <f t="shared" si="22"/>
        <v>614.70312553410724</v>
      </c>
      <c r="AL21">
        <f t="shared" si="8"/>
        <v>-7142.363905843702</v>
      </c>
      <c r="AN21">
        <f t="shared" si="9"/>
        <v>0</v>
      </c>
      <c r="AO21">
        <f t="shared" si="9"/>
        <v>0</v>
      </c>
      <c r="AP21">
        <f t="shared" si="9"/>
        <v>-3.9975658101136258</v>
      </c>
      <c r="AQ21">
        <f t="shared" si="9"/>
        <v>-1530.4147297503171</v>
      </c>
      <c r="AR21">
        <f t="shared" si="9"/>
        <v>-1534.4122955604307</v>
      </c>
      <c r="AS21">
        <f t="shared" si="9"/>
        <v>-48.473487398403819</v>
      </c>
      <c r="AT21">
        <f t="shared" si="9"/>
        <v>125.4346306680649</v>
      </c>
      <c r="AU21">
        <f t="shared" si="9"/>
        <v>-1457.4511522907696</v>
      </c>
      <c r="AW21">
        <v>18</v>
      </c>
      <c r="AX21">
        <f>IF(Z21&gt;0, (R21*SUMPRODUCT(K21:$K$98, X21:$X$98)-K21*$AZ$3)/Z21, 0)</f>
        <v>11509.483958965537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25</v>
      </c>
      <c r="R22">
        <f t="shared" si="0"/>
        <v>2000000</v>
      </c>
      <c r="S22">
        <f t="shared" si="1"/>
        <v>11896.495638889888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9019.0216887996376</v>
      </c>
      <c r="AC22">
        <f t="shared" si="2"/>
        <v>9182.9000868855328</v>
      </c>
      <c r="AE22">
        <f t="shared" si="3"/>
        <v>0</v>
      </c>
      <c r="AF22">
        <f t="shared" si="4"/>
        <v>0</v>
      </c>
      <c r="AG22">
        <f t="shared" si="4"/>
        <v>-19.297489709630213</v>
      </c>
      <c r="AH22">
        <f t="shared" si="5"/>
        <v>-7761.5193903092859</v>
      </c>
      <c r="AI22">
        <f t="shared" si="6"/>
        <v>-7780.816880018916</v>
      </c>
      <c r="AJ22">
        <f t="shared" si="7"/>
        <v>-163.87839808589524</v>
      </c>
      <c r="AK22">
        <f t="shared" si="22"/>
        <v>631.33151821597471</v>
      </c>
      <c r="AL22">
        <f t="shared" si="8"/>
        <v>-7313.3637598888363</v>
      </c>
      <c r="AN22">
        <f t="shared" si="9"/>
        <v>0</v>
      </c>
      <c r="AO22">
        <f t="shared" si="9"/>
        <v>0</v>
      </c>
      <c r="AP22">
        <f t="shared" si="9"/>
        <v>-3.5158863598427597</v>
      </c>
      <c r="AQ22">
        <f t="shared" si="9"/>
        <v>-1414.1020706141589</v>
      </c>
      <c r="AR22">
        <f t="shared" si="9"/>
        <v>-1417.6179569740018</v>
      </c>
      <c r="AS22">
        <f t="shared" si="9"/>
        <v>-29.857656781936008</v>
      </c>
      <c r="AT22">
        <f t="shared" si="9"/>
        <v>115.02479891602962</v>
      </c>
      <c r="AU22">
        <f t="shared" si="9"/>
        <v>-1332.4508148399082</v>
      </c>
      <c r="AW22">
        <v>19</v>
      </c>
      <c r="AX22">
        <f>IF(Z22&gt;0, (R22*SUMPRODUCT(K22:$K$98, X22:$X$98)-K22*$AZ$3)/Z22, 0)</f>
        <v>11896.495638889888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25</v>
      </c>
      <c r="R23">
        <f t="shared" si="0"/>
        <v>2000000</v>
      </c>
      <c r="S23">
        <f t="shared" si="1"/>
        <v>12209.951563400144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9182.9000868855328</v>
      </c>
      <c r="AC23">
        <f t="shared" si="2"/>
        <v>9281.5597375537054</v>
      </c>
      <c r="AE23">
        <f t="shared" si="3"/>
        <v>0</v>
      </c>
      <c r="AF23">
        <f t="shared" si="4"/>
        <v>0</v>
      </c>
      <c r="AG23">
        <f t="shared" si="4"/>
        <v>-19.004087955138949</v>
      </c>
      <c r="AH23">
        <f t="shared" si="5"/>
        <v>-8034.1485915971753</v>
      </c>
      <c r="AI23">
        <f t="shared" si="6"/>
        <v>-8053.1526795523141</v>
      </c>
      <c r="AJ23">
        <f t="shared" si="7"/>
        <v>-98.659650668172617</v>
      </c>
      <c r="AK23">
        <f t="shared" si="22"/>
        <v>642.80300608198741</v>
      </c>
      <c r="AL23">
        <f t="shared" si="8"/>
        <v>-7509.0093241384993</v>
      </c>
      <c r="AN23">
        <f t="shared" si="9"/>
        <v>0</v>
      </c>
      <c r="AO23">
        <f t="shared" si="9"/>
        <v>0</v>
      </c>
      <c r="AP23">
        <f t="shared" si="9"/>
        <v>-3.0914556498997623</v>
      </c>
      <c r="AQ23">
        <f t="shared" si="9"/>
        <v>-1306.9405968998899</v>
      </c>
      <c r="AR23">
        <f t="shared" si="9"/>
        <v>-1310.0320525497896</v>
      </c>
      <c r="AS23">
        <f t="shared" si="9"/>
        <v>-16.049280301966959</v>
      </c>
      <c r="AT23">
        <f t="shared" si="9"/>
        <v>104.56681686675459</v>
      </c>
      <c r="AU23">
        <f t="shared" si="9"/>
        <v>-1221.5145159850019</v>
      </c>
      <c r="AW23">
        <v>20</v>
      </c>
      <c r="AX23">
        <f>IF(Z23&gt;0, (R23*SUMPRODUCT(K23:$K$98, X23:$X$98)-K23*$AZ$3)/Z23, 0)</f>
        <v>12209.951563400144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25</v>
      </c>
      <c r="R24">
        <f t="shared" si="0"/>
        <v>2000000</v>
      </c>
      <c r="S24">
        <f t="shared" si="1"/>
        <v>12460.438406758494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9281.5597375537054</v>
      </c>
      <c r="AC24">
        <f t="shared" si="2"/>
        <v>9325.2992489416065</v>
      </c>
      <c r="AE24">
        <f t="shared" si="3"/>
        <v>0</v>
      </c>
      <c r="AF24">
        <f t="shared" si="4"/>
        <v>0</v>
      </c>
      <c r="AG24">
        <f t="shared" si="4"/>
        <v>-18.709813701024355</v>
      </c>
      <c r="AH24">
        <f t="shared" si="5"/>
        <v>-8338.6699650562132</v>
      </c>
      <c r="AI24">
        <f t="shared" si="6"/>
        <v>-8357.3797787572366</v>
      </c>
      <c r="AJ24">
        <f t="shared" si="7"/>
        <v>-43.739511387901075</v>
      </c>
      <c r="AK24">
        <f t="shared" si="22"/>
        <v>649.70918162875944</v>
      </c>
      <c r="AL24">
        <f t="shared" si="8"/>
        <v>-7751.4101085163784</v>
      </c>
      <c r="AN24">
        <f t="shared" si="9"/>
        <v>0</v>
      </c>
      <c r="AO24">
        <f t="shared" si="9"/>
        <v>0</v>
      </c>
      <c r="AP24">
        <f t="shared" si="9"/>
        <v>-2.7174867121795692</v>
      </c>
      <c r="AQ24">
        <f t="shared" si="9"/>
        <v>-1211.1411256890544</v>
      </c>
      <c r="AR24">
        <f t="shared" si="9"/>
        <v>-1213.8586124012338</v>
      </c>
      <c r="AS24">
        <f t="shared" si="9"/>
        <v>-6.3528981577908752</v>
      </c>
      <c r="AT24">
        <f t="shared" si="9"/>
        <v>94.366309364189519</v>
      </c>
      <c r="AU24">
        <f t="shared" si="9"/>
        <v>-1125.8452011948352</v>
      </c>
      <c r="AW24">
        <v>21</v>
      </c>
      <c r="AX24">
        <f>IF(Z24&gt;0, (R24*SUMPRODUCT(K24:$K$98, X24:$X$98)-K24*$AZ$3)/Z24, 0)</f>
        <v>12460.438406758494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25</v>
      </c>
      <c r="R25">
        <f t="shared" si="0"/>
        <v>2000000</v>
      </c>
      <c r="S25">
        <f t="shared" si="1"/>
        <v>12653.546572632402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9325.2992489416065</v>
      </c>
      <c r="AC25">
        <f t="shared" si="2"/>
        <v>9320.1225056523726</v>
      </c>
      <c r="AE25">
        <f t="shared" si="3"/>
        <v>0</v>
      </c>
      <c r="AF25">
        <f t="shared" si="4"/>
        <v>0</v>
      </c>
      <c r="AG25">
        <f t="shared" si="4"/>
        <v>-18.414051847349871</v>
      </c>
      <c r="AH25">
        <f t="shared" si="5"/>
        <v>-8693.0973331391615</v>
      </c>
      <c r="AI25">
        <f t="shared" si="6"/>
        <v>-8711.511384986512</v>
      </c>
      <c r="AJ25">
        <f t="shared" si="7"/>
        <v>5.1767432892338547</v>
      </c>
      <c r="AK25">
        <f t="shared" si="22"/>
        <v>652.77094742591248</v>
      </c>
      <c r="AL25">
        <f t="shared" si="8"/>
        <v>-8053.5636942713654</v>
      </c>
      <c r="AN25">
        <f t="shared" si="9"/>
        <v>0</v>
      </c>
      <c r="AO25">
        <f t="shared" si="9"/>
        <v>0</v>
      </c>
      <c r="AP25">
        <f t="shared" si="9"/>
        <v>-2.387972411362846</v>
      </c>
      <c r="AQ25">
        <f t="shared" si="9"/>
        <v>-1127.3388808132331</v>
      </c>
      <c r="AR25">
        <f t="shared" si="9"/>
        <v>-1129.726853224596</v>
      </c>
      <c r="AS25">
        <f t="shared" si="9"/>
        <v>0.67133079986289457</v>
      </c>
      <c r="AT25">
        <f t="shared" si="9"/>
        <v>84.65268949574542</v>
      </c>
      <c r="AU25">
        <f t="shared" si="9"/>
        <v>-1044.4028329289877</v>
      </c>
      <c r="AW25">
        <v>22</v>
      </c>
      <c r="AX25">
        <f>IF(Z25&gt;0, (R25*SUMPRODUCT(K25:$K$98, X25:$X$98)-K25*$AZ$3)/Z25, 0)</f>
        <v>12653.546572632402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25</v>
      </c>
      <c r="R26">
        <f t="shared" si="0"/>
        <v>2000000</v>
      </c>
      <c r="S26">
        <f t="shared" si="1"/>
        <v>12791.508174789882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9320.1225056523726</v>
      </c>
      <c r="AC26">
        <f t="shared" si="2"/>
        <v>9269.5375376961219</v>
      </c>
      <c r="AE26">
        <f t="shared" si="3"/>
        <v>0</v>
      </c>
      <c r="AF26">
        <f t="shared" si="4"/>
        <v>0</v>
      </c>
      <c r="AG26">
        <f t="shared" si="4"/>
        <v>-18.1165844774367</v>
      </c>
      <c r="AH26">
        <f t="shared" si="5"/>
        <v>-9066.1481151736753</v>
      </c>
      <c r="AI26">
        <f t="shared" si="6"/>
        <v>-9084.2646996511121</v>
      </c>
      <c r="AJ26">
        <f t="shared" si="7"/>
        <v>50.584967956250694</v>
      </c>
      <c r="AK26">
        <f t="shared" si="22"/>
        <v>652.40857539566616</v>
      </c>
      <c r="AL26">
        <f t="shared" si="8"/>
        <v>-8381.2711562991954</v>
      </c>
      <c r="AN26">
        <f t="shared" si="9"/>
        <v>0</v>
      </c>
      <c r="AO26">
        <f t="shared" si="9"/>
        <v>0</v>
      </c>
      <c r="AP26">
        <f t="shared" si="9"/>
        <v>-2.0976752020141456</v>
      </c>
      <c r="AQ26">
        <f t="shared" si="9"/>
        <v>-1049.7472138124526</v>
      </c>
      <c r="AR26">
        <f t="shared" si="9"/>
        <v>-1051.8448890144668</v>
      </c>
      <c r="AS26">
        <f t="shared" si="9"/>
        <v>5.8571102631769802</v>
      </c>
      <c r="AT26">
        <f t="shared" si="9"/>
        <v>75.540800303352697</v>
      </c>
      <c r="AU26">
        <f t="shared" si="9"/>
        <v>-970.44697844793723</v>
      </c>
      <c r="AW26">
        <v>23</v>
      </c>
      <c r="AX26">
        <f>IF(Z26&gt;0, (R26*SUMPRODUCT(K26:$K$98, X26:$X$98)-K26*$AZ$3)/Z26, 0)</f>
        <v>12791.508174789882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25</v>
      </c>
      <c r="R27">
        <f t="shared" si="0"/>
        <v>2000000</v>
      </c>
      <c r="S27">
        <f t="shared" si="1"/>
        <v>12882.414668349338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9269.5375376961219</v>
      </c>
      <c r="AC27">
        <f t="shared" si="2"/>
        <v>9181.1777460773992</v>
      </c>
      <c r="AE27">
        <f t="shared" si="3"/>
        <v>0</v>
      </c>
      <c r="AF27">
        <f t="shared" si="4"/>
        <v>0</v>
      </c>
      <c r="AG27">
        <f t="shared" si="4"/>
        <v>-17.817268700087983</v>
      </c>
      <c r="AH27">
        <f t="shared" si="5"/>
        <v>-9451.9946059482136</v>
      </c>
      <c r="AI27">
        <f t="shared" si="6"/>
        <v>-9469.8118746483015</v>
      </c>
      <c r="AJ27">
        <f t="shared" si="7"/>
        <v>88.359791618722738</v>
      </c>
      <c r="AK27">
        <f t="shared" si="22"/>
        <v>648.86762763872855</v>
      </c>
      <c r="AL27">
        <f t="shared" si="8"/>
        <v>-8732.5844553908501</v>
      </c>
      <c r="AN27">
        <f t="shared" si="9"/>
        <v>0</v>
      </c>
      <c r="AO27">
        <f t="shared" si="9"/>
        <v>0</v>
      </c>
      <c r="AP27">
        <f t="shared" si="9"/>
        <v>-1.8419804973224685</v>
      </c>
      <c r="AQ27">
        <f t="shared" si="9"/>
        <v>-977.16378520282444</v>
      </c>
      <c r="AR27">
        <f t="shared" si="9"/>
        <v>-979.00576570014687</v>
      </c>
      <c r="AS27">
        <f t="shared" si="9"/>
        <v>9.1347902783977712</v>
      </c>
      <c r="AT27">
        <f t="shared" si="9"/>
        <v>67.081073736544909</v>
      </c>
      <c r="AU27">
        <f t="shared" si="9"/>
        <v>-902.7899016852042</v>
      </c>
      <c r="AW27">
        <v>24</v>
      </c>
      <c r="AX27">
        <f>IF(Z27&gt;0, (R27*SUMPRODUCT(K27:$K$98, X27:$X$98)-K27*$AZ$3)/Z27, 0)</f>
        <v>12882.414668349338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25</v>
      </c>
      <c r="R28">
        <f t="shared" si="0"/>
        <v>2000000</v>
      </c>
      <c r="S28">
        <f t="shared" si="1"/>
        <v>12934.809427359907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9181.1777460773992</v>
      </c>
      <c r="AC28">
        <f t="shared" si="2"/>
        <v>9062.3955878332636</v>
      </c>
      <c r="AE28">
        <f t="shared" si="3"/>
        <v>0</v>
      </c>
      <c r="AF28">
        <f t="shared" si="4"/>
        <v>0</v>
      </c>
      <c r="AG28">
        <f t="shared" si="4"/>
        <v>-17.515518181242673</v>
      </c>
      <c r="AH28">
        <f t="shared" si="5"/>
        <v>-9886.2265475544336</v>
      </c>
      <c r="AI28">
        <f t="shared" si="6"/>
        <v>-9903.7420657356761</v>
      </c>
      <c r="AJ28">
        <f t="shared" si="7"/>
        <v>118.78215824413564</v>
      </c>
      <c r="AK28">
        <f t="shared" si="22"/>
        <v>642.68244222541796</v>
      </c>
      <c r="AL28">
        <f t="shared" si="8"/>
        <v>-9142.2774652661228</v>
      </c>
      <c r="AN28">
        <f t="shared" si="9"/>
        <v>0</v>
      </c>
      <c r="AO28">
        <f t="shared" si="9"/>
        <v>0</v>
      </c>
      <c r="AP28">
        <f t="shared" si="9"/>
        <v>-1.6167723207900104</v>
      </c>
      <c r="AQ28">
        <f t="shared" si="9"/>
        <v>-912.5495046022894</v>
      </c>
      <c r="AR28">
        <f t="shared" si="9"/>
        <v>-914.16627692307941</v>
      </c>
      <c r="AS28">
        <f t="shared" si="9"/>
        <v>10.964203494617511</v>
      </c>
      <c r="AT28">
        <f t="shared" si="9"/>
        <v>59.322891443800941</v>
      </c>
      <c r="AU28">
        <f t="shared" si="9"/>
        <v>-843.87918198466093</v>
      </c>
      <c r="AW28">
        <v>25</v>
      </c>
      <c r="AX28">
        <f>IF(Z28&gt;0, (R28*SUMPRODUCT(K28:$K$98, X28:$X$98)-K28*$AZ$3)/Z28, 0)</f>
        <v>12934.809427359907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25</v>
      </c>
      <c r="R29">
        <f t="shared" si="0"/>
        <v>2000000</v>
      </c>
      <c r="S29">
        <f t="shared" si="1"/>
        <v>12951.615793776242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9062.3955878332636</v>
      </c>
      <c r="AC29">
        <f t="shared" si="2"/>
        <v>8916.2582501583711</v>
      </c>
      <c r="AE29">
        <f t="shared" si="3"/>
        <v>0</v>
      </c>
      <c r="AF29">
        <f t="shared" si="4"/>
        <v>0</v>
      </c>
      <c r="AG29">
        <f t="shared" si="4"/>
        <v>-17.210706355347149</v>
      </c>
      <c r="AH29">
        <f t="shared" si="5"/>
        <v>-10372.531526647554</v>
      </c>
      <c r="AI29">
        <f t="shared" si="6"/>
        <v>-10389.7422330029</v>
      </c>
      <c r="AJ29">
        <f t="shared" si="7"/>
        <v>146.13733767489248</v>
      </c>
      <c r="AK29">
        <f t="shared" si="22"/>
        <v>634.3676911483285</v>
      </c>
      <c r="AL29">
        <f t="shared" si="8"/>
        <v>-9609.2372041796789</v>
      </c>
      <c r="AN29">
        <f t="shared" si="9"/>
        <v>0</v>
      </c>
      <c r="AO29">
        <f t="shared" si="9"/>
        <v>0</v>
      </c>
      <c r="AP29">
        <f t="shared" si="9"/>
        <v>-1.418425556404227</v>
      </c>
      <c r="AQ29">
        <f t="shared" si="9"/>
        <v>-854.85531495541454</v>
      </c>
      <c r="AR29">
        <f t="shared" si="9"/>
        <v>-856.2737405118188</v>
      </c>
      <c r="AS29">
        <f t="shared" si="9"/>
        <v>12.043952771208659</v>
      </c>
      <c r="AT29">
        <f t="shared" si="9"/>
        <v>52.281604642122964</v>
      </c>
      <c r="AU29">
        <f t="shared" si="9"/>
        <v>-791.94818309848711</v>
      </c>
      <c r="AW29">
        <v>26</v>
      </c>
      <c r="AX29">
        <f>IF(Z29&gt;0, (R29*SUMPRODUCT(K29:$K$98, X29:$X$98)-K29*$AZ$3)/Z29, 0)</f>
        <v>12951.615793776242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25</v>
      </c>
      <c r="R30">
        <f t="shared" si="0"/>
        <v>2000000</v>
      </c>
      <c r="S30">
        <f t="shared" si="1"/>
        <v>12935.890871652537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8916.2582501583711</v>
      </c>
      <c r="AC30">
        <f t="shared" si="2"/>
        <v>8745.6995128167055</v>
      </c>
      <c r="AE30">
        <f t="shared" si="3"/>
        <v>0</v>
      </c>
      <c r="AF30">
        <f t="shared" si="4"/>
        <v>0</v>
      </c>
      <c r="AG30">
        <f t="shared" si="4"/>
        <v>-16.902004662048178</v>
      </c>
      <c r="AH30">
        <f t="shared" si="5"/>
        <v>-10927.570379639921</v>
      </c>
      <c r="AI30">
        <f t="shared" si="6"/>
        <v>-10944.472384301969</v>
      </c>
      <c r="AJ30">
        <f t="shared" si="7"/>
        <v>170.55873734166562</v>
      </c>
      <c r="AK30">
        <f t="shared" si="22"/>
        <v>624.13807751108607</v>
      </c>
      <c r="AL30">
        <f t="shared" si="8"/>
        <v>-10149.775569449217</v>
      </c>
      <c r="AN30">
        <f t="shared" si="9"/>
        <v>0</v>
      </c>
      <c r="AO30">
        <f t="shared" si="9"/>
        <v>0</v>
      </c>
      <c r="AP30">
        <f t="shared" si="9"/>
        <v>-1.2437355475194842</v>
      </c>
      <c r="AQ30">
        <f t="shared" si="9"/>
        <v>-804.10625845444554</v>
      </c>
      <c r="AR30">
        <f t="shared" si="9"/>
        <v>-805.349994001965</v>
      </c>
      <c r="AS30">
        <f t="shared" si="9"/>
        <v>12.550580171604482</v>
      </c>
      <c r="AT30">
        <f t="shared" si="9"/>
        <v>45.927257096552104</v>
      </c>
      <c r="AU30">
        <f t="shared" si="9"/>
        <v>-746.87215673380842</v>
      </c>
      <c r="AW30">
        <v>27</v>
      </c>
      <c r="AX30">
        <f>IF(Z30&gt;0, (R30*SUMPRODUCT(K30:$K$98, X30:$X$98)-K30*$AZ$3)/Z30, 0)</f>
        <v>12935.890871652537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25</v>
      </c>
      <c r="R31">
        <f t="shared" si="0"/>
        <v>2000000</v>
      </c>
      <c r="S31">
        <f t="shared" si="1"/>
        <v>12889.369462741612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8745.6995128167055</v>
      </c>
      <c r="AC31">
        <f t="shared" si="2"/>
        <v>8552.5723415173943</v>
      </c>
      <c r="AE31">
        <f t="shared" si="3"/>
        <v>0</v>
      </c>
      <c r="AF31">
        <f t="shared" si="4"/>
        <v>0</v>
      </c>
      <c r="AG31">
        <f t="shared" si="4"/>
        <v>-16.588422665359445</v>
      </c>
      <c r="AH31">
        <f t="shared" si="5"/>
        <v>-11564.956005460079</v>
      </c>
      <c r="AI31">
        <f t="shared" si="6"/>
        <v>-11581.544428125439</v>
      </c>
      <c r="AJ31">
        <f t="shared" si="7"/>
        <v>193.12717129931116</v>
      </c>
      <c r="AK31">
        <f t="shared" si="22"/>
        <v>612.19896589716939</v>
      </c>
      <c r="AL31">
        <f t="shared" si="8"/>
        <v>-10776.218290928959</v>
      </c>
      <c r="AN31">
        <f t="shared" si="9"/>
        <v>0</v>
      </c>
      <c r="AO31">
        <f t="shared" si="9"/>
        <v>0</v>
      </c>
      <c r="AP31">
        <f t="shared" si="9"/>
        <v>-1.08987552484316</v>
      </c>
      <c r="AQ31">
        <f t="shared" si="9"/>
        <v>-759.82887285358072</v>
      </c>
      <c r="AR31">
        <f t="shared" si="9"/>
        <v>-760.91874837842386</v>
      </c>
      <c r="AS31">
        <f t="shared" si="9"/>
        <v>12.688643243992887</v>
      </c>
      <c r="AT31">
        <f t="shared" si="9"/>
        <v>40.222068289767662</v>
      </c>
      <c r="AU31">
        <f t="shared" si="9"/>
        <v>-708.00803684466337</v>
      </c>
      <c r="AW31">
        <v>28</v>
      </c>
      <c r="AX31">
        <f>IF(Z31&gt;0, (R31*SUMPRODUCT(K31:$K$98, X31:$X$98)-K31*$AZ$3)/Z31, 0)</f>
        <v>12889.369462741612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25</v>
      </c>
      <c r="R32">
        <f t="shared" si="0"/>
        <v>2000000</v>
      </c>
      <c r="S32">
        <f t="shared" si="1"/>
        <v>12813.207990922248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8552.5723415173943</v>
      </c>
      <c r="AC32">
        <f t="shared" si="2"/>
        <v>8338.260510766615</v>
      </c>
      <c r="AE32">
        <f t="shared" si="3"/>
        <v>0</v>
      </c>
      <c r="AF32">
        <f t="shared" si="4"/>
        <v>0</v>
      </c>
      <c r="AG32">
        <f t="shared" si="4"/>
        <v>-16.268877623531143</v>
      </c>
      <c r="AH32">
        <f t="shared" si="5"/>
        <v>-12292.865213976562</v>
      </c>
      <c r="AI32">
        <f t="shared" si="6"/>
        <v>-12309.134091600094</v>
      </c>
      <c r="AJ32">
        <f t="shared" si="7"/>
        <v>214.31183075077934</v>
      </c>
      <c r="AK32">
        <f t="shared" si="22"/>
        <v>598.6800639062177</v>
      </c>
      <c r="AL32">
        <f t="shared" si="8"/>
        <v>-11496.142196943096</v>
      </c>
      <c r="AN32">
        <f t="shared" si="9"/>
        <v>0</v>
      </c>
      <c r="AO32">
        <f t="shared" si="9"/>
        <v>0</v>
      </c>
      <c r="AP32">
        <f t="shared" si="9"/>
        <v>-0.95435812891520955</v>
      </c>
      <c r="AQ32">
        <f t="shared" si="9"/>
        <v>-721.11894354954063</v>
      </c>
      <c r="AR32">
        <f t="shared" si="9"/>
        <v>-722.07330167845589</v>
      </c>
      <c r="AS32">
        <f t="shared" si="9"/>
        <v>12.571871430385359</v>
      </c>
      <c r="AT32">
        <f t="shared" si="9"/>
        <v>35.119520770257289</v>
      </c>
      <c r="AU32">
        <f t="shared" si="9"/>
        <v>-674.38190947781322</v>
      </c>
      <c r="AW32">
        <v>29</v>
      </c>
      <c r="AX32">
        <f>IF(Z32&gt;0, (R32*SUMPRODUCT(K32:$K$98, X32:$X$98)-K32*$AZ$3)/Z32, 0)</f>
        <v>12813.207990922248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25</v>
      </c>
      <c r="R33">
        <f t="shared" si="0"/>
        <v>2000000</v>
      </c>
      <c r="S33">
        <f t="shared" si="1"/>
        <v>12709.135588298075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8338.260510766615</v>
      </c>
      <c r="AC33">
        <f t="shared" si="2"/>
        <v>8104.2103548088598</v>
      </c>
      <c r="AE33">
        <f t="shared" si="3"/>
        <v>0</v>
      </c>
      <c r="AF33">
        <f t="shared" si="4"/>
        <v>0</v>
      </c>
      <c r="AG33">
        <f t="shared" si="4"/>
        <v>-15.941702522771894</v>
      </c>
      <c r="AH33">
        <f t="shared" si="5"/>
        <v>-13158.90596191483</v>
      </c>
      <c r="AI33">
        <f t="shared" si="6"/>
        <v>-13174.847664437602</v>
      </c>
      <c r="AJ33">
        <f t="shared" si="7"/>
        <v>234.05015595775512</v>
      </c>
      <c r="AK33">
        <f t="shared" si="22"/>
        <v>583.6782357536631</v>
      </c>
      <c r="AL33">
        <f t="shared" si="8"/>
        <v>-12357.119272726184</v>
      </c>
      <c r="AN33">
        <f t="shared" si="9"/>
        <v>0</v>
      </c>
      <c r="AO33">
        <f t="shared" si="9"/>
        <v>0</v>
      </c>
      <c r="AP33">
        <f t="shared" si="9"/>
        <v>-0.8349692136671798</v>
      </c>
      <c r="AQ33">
        <f t="shared" si="9"/>
        <v>-689.21630848685254</v>
      </c>
      <c r="AR33">
        <f t="shared" si="9"/>
        <v>-690.05127770051979</v>
      </c>
      <c r="AS33">
        <f t="shared" si="9"/>
        <v>12.258707901466208</v>
      </c>
      <c r="AT33">
        <f t="shared" si="9"/>
        <v>30.57097300904492</v>
      </c>
      <c r="AU33">
        <f t="shared" si="9"/>
        <v>-647.22159679000868</v>
      </c>
      <c r="AW33">
        <v>30</v>
      </c>
      <c r="AX33">
        <f>IF(Z33&gt;0, (R33*SUMPRODUCT(K33:$K$98, X33:$X$98)-K33*$AZ$3)/Z33, 0)</f>
        <v>12709.135588298075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25</v>
      </c>
      <c r="R34">
        <f t="shared" si="0"/>
        <v>2000000</v>
      </c>
      <c r="S34">
        <f t="shared" si="1"/>
        <v>12575.452090665794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8104.2103548088598</v>
      </c>
      <c r="AC34">
        <f t="shared" si="2"/>
        <v>7849.8768923860962</v>
      </c>
      <c r="AE34">
        <f t="shared" si="3"/>
        <v>0</v>
      </c>
      <c r="AF34">
        <f t="shared" si="4"/>
        <v>0</v>
      </c>
      <c r="AG34">
        <f t="shared" si="4"/>
        <v>-15.605556038443968</v>
      </c>
      <c r="AH34">
        <f t="shared" si="5"/>
        <v>-14138.356728016708</v>
      </c>
      <c r="AI34">
        <f t="shared" si="6"/>
        <v>-14153.962284055153</v>
      </c>
      <c r="AJ34">
        <f t="shared" si="7"/>
        <v>254.33346242276366</v>
      </c>
      <c r="AK34">
        <f t="shared" si="22"/>
        <v>567.29472483662028</v>
      </c>
      <c r="AL34">
        <f t="shared" si="8"/>
        <v>-13332.334096795768</v>
      </c>
      <c r="AN34">
        <f t="shared" si="9"/>
        <v>0</v>
      </c>
      <c r="AO34">
        <f t="shared" si="9"/>
        <v>0</v>
      </c>
      <c r="AP34">
        <f t="shared" si="9"/>
        <v>-0.72978845195294739</v>
      </c>
      <c r="AQ34">
        <f t="shared" si="9"/>
        <v>-661.17538165763824</v>
      </c>
      <c r="AR34">
        <f t="shared" si="9"/>
        <v>-661.90517010959127</v>
      </c>
      <c r="AS34">
        <f t="shared" si="9"/>
        <v>11.893816751168385</v>
      </c>
      <c r="AT34">
        <f t="shared" si="9"/>
        <v>26.529342371377041</v>
      </c>
      <c r="AU34">
        <f t="shared" ref="AU34:AU79" si="23">AL34*$K34</f>
        <v>-623.48201098704578</v>
      </c>
      <c r="AW34">
        <v>31</v>
      </c>
      <c r="AX34">
        <f>IF(Z34&gt;0, (R34*SUMPRODUCT(K34:$K$98, X34:$X$98)-K34*$AZ$3)/Z34, 0)</f>
        <v>12575.452090665794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25</v>
      </c>
      <c r="R35">
        <f t="shared" si="0"/>
        <v>2000000</v>
      </c>
      <c r="S35">
        <f t="shared" si="1"/>
        <v>12413.97407910039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7849.8768923860962</v>
      </c>
      <c r="AC35">
        <f t="shared" si="2"/>
        <v>7576.9897661428276</v>
      </c>
      <c r="AE35">
        <f t="shared" si="3"/>
        <v>0</v>
      </c>
      <c r="AF35">
        <f t="shared" ref="AF35:AG66" si="24">-$Z35*P35</f>
        <v>0</v>
      </c>
      <c r="AG35">
        <f t="shared" si="24"/>
        <v>-15.258993046592364</v>
      </c>
      <c r="AH35">
        <f t="shared" si="5"/>
        <v>-15240.594517373054</v>
      </c>
      <c r="AI35">
        <f t="shared" ref="AI35:AI66" si="25">SUM(AE35:AH35)</f>
        <v>-15255.853510419647</v>
      </c>
      <c r="AJ35">
        <f t="shared" si="7"/>
        <v>272.88712624326854</v>
      </c>
      <c r="AK35">
        <f t="shared" si="22"/>
        <v>549.49138246702682</v>
      </c>
      <c r="AL35">
        <f t="shared" ref="AL35:AL79" si="26">SUM(AI35:AK35)</f>
        <v>-14433.475001709352</v>
      </c>
      <c r="AN35">
        <f t="shared" ref="AN35:AT66" si="27">AE35*$K35</f>
        <v>0</v>
      </c>
      <c r="AO35">
        <f t="shared" si="27"/>
        <v>0</v>
      </c>
      <c r="AP35">
        <f t="shared" si="27"/>
        <v>-0.63712638663529542</v>
      </c>
      <c r="AQ35">
        <f t="shared" si="27"/>
        <v>-636.35817156336304</v>
      </c>
      <c r="AR35">
        <f t="shared" si="27"/>
        <v>-636.99529794999842</v>
      </c>
      <c r="AS35">
        <f t="shared" si="27"/>
        <v>11.394171828493661</v>
      </c>
      <c r="AT35">
        <f t="shared" si="27"/>
        <v>22.943549284638621</v>
      </c>
      <c r="AU35">
        <f t="shared" si="23"/>
        <v>-602.65757683686616</v>
      </c>
      <c r="AW35">
        <v>32</v>
      </c>
      <c r="AX35">
        <f>IF(Z35&gt;0, (R35*SUMPRODUCT(K35:$K$98, X35:$X$98)-K35*$AZ$3)/Z35, 0)</f>
        <v>12413.97407910039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25</v>
      </c>
      <c r="R36">
        <f t="shared" si="0"/>
        <v>2000000</v>
      </c>
      <c r="S36">
        <f t="shared" si="1"/>
        <v>12226.741799540909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7576.9897661428276</v>
      </c>
      <c r="AC36">
        <f t="shared" si="2"/>
        <v>7287.3175369137225</v>
      </c>
      <c r="AE36">
        <f t="shared" si="3"/>
        <v>0</v>
      </c>
      <c r="AF36">
        <f t="shared" si="24"/>
        <v>0</v>
      </c>
      <c r="AG36">
        <f t="shared" si="24"/>
        <v>-14.900366868766598</v>
      </c>
      <c r="AH36">
        <f t="shared" si="5"/>
        <v>-16482.899788787327</v>
      </c>
      <c r="AI36">
        <f t="shared" si="25"/>
        <v>-16497.800155656092</v>
      </c>
      <c r="AJ36">
        <f t="shared" si="7"/>
        <v>289.67222922910514</v>
      </c>
      <c r="AK36">
        <f t="shared" si="22"/>
        <v>530.38928362999798</v>
      </c>
      <c r="AL36">
        <f t="shared" si="26"/>
        <v>-15677.738642796989</v>
      </c>
      <c r="AN36">
        <f t="shared" si="27"/>
        <v>0</v>
      </c>
      <c r="AO36">
        <f t="shared" si="27"/>
        <v>0</v>
      </c>
      <c r="AP36">
        <f t="shared" si="27"/>
        <v>-0.55549308304675926</v>
      </c>
      <c r="AQ36">
        <f t="shared" si="27"/>
        <v>-614.49069689799944</v>
      </c>
      <c r="AR36">
        <f t="shared" si="27"/>
        <v>-615.04618998104615</v>
      </c>
      <c r="AS36">
        <f t="shared" si="27"/>
        <v>10.799124686305314</v>
      </c>
      <c r="AT36">
        <f t="shared" si="27"/>
        <v>19.773176122003626</v>
      </c>
      <c r="AU36">
        <f t="shared" si="23"/>
        <v>-584.47388917273724</v>
      </c>
      <c r="AW36">
        <v>33</v>
      </c>
      <c r="AX36">
        <f>IF(Z36&gt;0, (R36*SUMPRODUCT(K36:$K$98, X36:$X$98)-K36*$AZ$3)/Z36, 0)</f>
        <v>12226.741799540909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25</v>
      </c>
      <c r="R37">
        <f t="shared" si="0"/>
        <v>2000000</v>
      </c>
      <c r="S37">
        <f t="shared" si="1"/>
        <v>12014.876607239801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7287.3175369137225</v>
      </c>
      <c r="AC37">
        <f t="shared" si="2"/>
        <v>6982.3678599570276</v>
      </c>
      <c r="AE37">
        <f t="shared" si="3"/>
        <v>0</v>
      </c>
      <c r="AF37">
        <f t="shared" si="24"/>
        <v>0</v>
      </c>
      <c r="AG37">
        <f t="shared" si="24"/>
        <v>-14.528588366337578</v>
      </c>
      <c r="AH37">
        <f t="shared" si="5"/>
        <v>-17821.986699308422</v>
      </c>
      <c r="AI37">
        <f t="shared" si="25"/>
        <v>-17836.51528767476</v>
      </c>
      <c r="AJ37">
        <f t="shared" si="7"/>
        <v>304.94967695669493</v>
      </c>
      <c r="AK37">
        <f t="shared" si="22"/>
        <v>510.11222758396065</v>
      </c>
      <c r="AL37">
        <f t="shared" si="26"/>
        <v>-17021.453383134107</v>
      </c>
      <c r="AN37">
        <f t="shared" si="27"/>
        <v>0</v>
      </c>
      <c r="AO37">
        <f t="shared" si="27"/>
        <v>0</v>
      </c>
      <c r="AP37">
        <f t="shared" si="27"/>
        <v>-0.48360088900437831</v>
      </c>
      <c r="AQ37">
        <f t="shared" si="27"/>
        <v>-593.22546652771609</v>
      </c>
      <c r="AR37">
        <f t="shared" si="27"/>
        <v>-593.70906741672047</v>
      </c>
      <c r="AS37">
        <f t="shared" si="27"/>
        <v>10.150603152853414</v>
      </c>
      <c r="AT37">
        <f t="shared" si="27"/>
        <v>16.979676244609156</v>
      </c>
      <c r="AU37">
        <f t="shared" si="23"/>
        <v>-566.57878801925801</v>
      </c>
      <c r="AW37">
        <v>34</v>
      </c>
      <c r="AX37">
        <f>IF(Z37&gt;0, (R37*SUMPRODUCT(K37:$K$98, X37:$X$98)-K37*$AZ$3)/Z37, 0)</f>
        <v>12014.876607239801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25</v>
      </c>
      <c r="R38">
        <f t="shared" si="0"/>
        <v>2000000</v>
      </c>
      <c r="S38">
        <f t="shared" si="1"/>
        <v>11782.637296979276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6982.3678599570276</v>
      </c>
      <c r="AC38">
        <f t="shared" si="2"/>
        <v>6665.5183040911879</v>
      </c>
      <c r="AE38">
        <f t="shared" si="3"/>
        <v>0</v>
      </c>
      <c r="AF38">
        <f t="shared" si="24"/>
        <v>0</v>
      </c>
      <c r="AG38">
        <f t="shared" si="24"/>
        <v>-14.142670558568479</v>
      </c>
      <c r="AH38">
        <f t="shared" si="5"/>
        <v>-19250.553928457688</v>
      </c>
      <c r="AI38">
        <f t="shared" si="25"/>
        <v>-19264.696599016257</v>
      </c>
      <c r="AJ38">
        <f t="shared" si="7"/>
        <v>316.84955586583965</v>
      </c>
      <c r="AK38">
        <f t="shared" si="22"/>
        <v>488.76575019699197</v>
      </c>
      <c r="AL38">
        <f t="shared" si="26"/>
        <v>-18459.081292953426</v>
      </c>
      <c r="AN38">
        <f t="shared" si="27"/>
        <v>0</v>
      </c>
      <c r="AO38">
        <f t="shared" si="27"/>
        <v>0</v>
      </c>
      <c r="AP38">
        <f t="shared" si="27"/>
        <v>-0.42031711415184475</v>
      </c>
      <c r="AQ38">
        <f t="shared" si="27"/>
        <v>-572.12230459059765</v>
      </c>
      <c r="AR38">
        <f t="shared" si="27"/>
        <v>-572.54262170474954</v>
      </c>
      <c r="AS38">
        <f t="shared" si="27"/>
        <v>9.4167003601124417</v>
      </c>
      <c r="AT38">
        <f t="shared" si="27"/>
        <v>14.526012521347694</v>
      </c>
      <c r="AU38">
        <f t="shared" si="23"/>
        <v>-548.59990882328941</v>
      </c>
      <c r="AW38">
        <v>35</v>
      </c>
      <c r="AX38">
        <f>IF(Z38&gt;0, (R38*SUMPRODUCT(K38:$K$98, X38:$X$98)-K38*$AZ$3)/Z38, 0)</f>
        <v>11782.637296979276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25</v>
      </c>
      <c r="R39">
        <f t="shared" si="0"/>
        <v>2000000</v>
      </c>
      <c r="S39">
        <f t="shared" si="1"/>
        <v>11534.165791642827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6665.5183040911879</v>
      </c>
      <c r="AC39">
        <f t="shared" si="2"/>
        <v>6340.1602054486939</v>
      </c>
      <c r="AE39">
        <f t="shared" si="3"/>
        <v>0</v>
      </c>
      <c r="AF39">
        <f t="shared" si="24"/>
        <v>0</v>
      </c>
      <c r="AG39">
        <f t="shared" si="24"/>
        <v>-13.742129946758933</v>
      </c>
      <c r="AH39">
        <f t="shared" si="5"/>
        <v>-20729.112497908929</v>
      </c>
      <c r="AI39">
        <f t="shared" si="25"/>
        <v>-20742.85462785569</v>
      </c>
      <c r="AJ39">
        <f t="shared" si="7"/>
        <v>325.35809864249404</v>
      </c>
      <c r="AK39">
        <f t="shared" si="22"/>
        <v>466.58628128638321</v>
      </c>
      <c r="AL39">
        <f t="shared" si="26"/>
        <v>-19950.910247926815</v>
      </c>
      <c r="AN39">
        <f t="shared" si="27"/>
        <v>0</v>
      </c>
      <c r="AO39">
        <f t="shared" si="27"/>
        <v>0</v>
      </c>
      <c r="AP39">
        <f t="shared" si="27"/>
        <v>-0.36465458364869868</v>
      </c>
      <c r="AQ39">
        <f t="shared" si="27"/>
        <v>-550.05780884169212</v>
      </c>
      <c r="AR39">
        <f t="shared" si="27"/>
        <v>-550.42246342534077</v>
      </c>
      <c r="AS39">
        <f t="shared" si="27"/>
        <v>8.6335467978304781</v>
      </c>
      <c r="AT39">
        <f t="shared" si="27"/>
        <v>12.381110264410554</v>
      </c>
      <c r="AU39">
        <f t="shared" si="23"/>
        <v>-529.40780636309989</v>
      </c>
      <c r="AW39">
        <v>36</v>
      </c>
      <c r="AX39">
        <f>IF(Z39&gt;0, (R39*SUMPRODUCT(K39:$K$98, X39:$X$98)-K39*$AZ$3)/Z39, 0)</f>
        <v>11534.165791642827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25</v>
      </c>
      <c r="R40">
        <f t="shared" si="0"/>
        <v>2000000</v>
      </c>
      <c r="S40">
        <f t="shared" si="1"/>
        <v>11275.450385080054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6340.1602054486939</v>
      </c>
      <c r="AC40">
        <f t="shared" si="2"/>
        <v>6010.427580489235</v>
      </c>
      <c r="AE40">
        <f t="shared" si="3"/>
        <v>0</v>
      </c>
      <c r="AF40">
        <f t="shared" si="24"/>
        <v>0</v>
      </c>
      <c r="AG40">
        <f t="shared" si="24"/>
        <v>-13.326358094844656</v>
      </c>
      <c r="AH40">
        <f t="shared" si="5"/>
        <v>-22268.044195735023</v>
      </c>
      <c r="AI40">
        <f t="shared" si="25"/>
        <v>-22281.370553829867</v>
      </c>
      <c r="AJ40">
        <f t="shared" si="7"/>
        <v>329.73262495945892</v>
      </c>
      <c r="AK40">
        <f t="shared" si="22"/>
        <v>443.8112143814086</v>
      </c>
      <c r="AL40">
        <f t="shared" si="26"/>
        <v>-21507.826714489001</v>
      </c>
      <c r="AN40">
        <f t="shared" si="27"/>
        <v>0</v>
      </c>
      <c r="AO40">
        <f t="shared" si="27"/>
        <v>0</v>
      </c>
      <c r="AP40">
        <f t="shared" si="27"/>
        <v>-0.31573380425327652</v>
      </c>
      <c r="AQ40">
        <f t="shared" si="27"/>
        <v>-527.58407489585545</v>
      </c>
      <c r="AR40">
        <f t="shared" si="27"/>
        <v>-527.89980870010868</v>
      </c>
      <c r="AS40">
        <f t="shared" si="27"/>
        <v>7.8121670845047486</v>
      </c>
      <c r="AT40">
        <f t="shared" si="27"/>
        <v>10.514966061216445</v>
      </c>
      <c r="AU40">
        <f t="shared" si="23"/>
        <v>-509.5726755543875</v>
      </c>
      <c r="AW40">
        <v>37</v>
      </c>
      <c r="AX40">
        <f>IF(Z40&gt;0, (R40*SUMPRODUCT(K40:$K$98, X40:$X$98)-K40*$AZ$3)/Z40, 0)</f>
        <v>11275.450385080054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25</v>
      </c>
      <c r="R41">
        <f t="shared" si="0"/>
        <v>2000000</v>
      </c>
      <c r="S41">
        <f t="shared" si="1"/>
        <v>11011.86900195057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6010.427580489235</v>
      </c>
      <c r="AC41">
        <f t="shared" si="2"/>
        <v>5679.5624197739517</v>
      </c>
      <c r="AE41">
        <f t="shared" si="3"/>
        <v>0</v>
      </c>
      <c r="AF41">
        <f t="shared" si="24"/>
        <v>0</v>
      </c>
      <c r="AG41">
        <f t="shared" si="24"/>
        <v>-12.894183582205507</v>
      </c>
      <c r="AH41">
        <f t="shared" si="5"/>
        <v>-23912.874535256222</v>
      </c>
      <c r="AI41">
        <f t="shared" si="25"/>
        <v>-23925.768718838426</v>
      </c>
      <c r="AJ41">
        <f t="shared" si="7"/>
        <v>330.86516071528331</v>
      </c>
      <c r="AK41">
        <f t="shared" si="22"/>
        <v>420.7299306342465</v>
      </c>
      <c r="AL41">
        <f t="shared" si="26"/>
        <v>-23174.173627488897</v>
      </c>
      <c r="AN41">
        <f t="shared" si="27"/>
        <v>0</v>
      </c>
      <c r="AO41">
        <f t="shared" si="27"/>
        <v>0</v>
      </c>
      <c r="AP41">
        <f t="shared" si="27"/>
        <v>-0.27276298208189048</v>
      </c>
      <c r="AQ41">
        <f t="shared" si="27"/>
        <v>-505.85187707331585</v>
      </c>
      <c r="AR41">
        <f t="shared" si="27"/>
        <v>-506.12464005539772</v>
      </c>
      <c r="AS41">
        <f t="shared" si="27"/>
        <v>6.999106793256006</v>
      </c>
      <c r="AT41">
        <f t="shared" si="27"/>
        <v>8.9001021118759933</v>
      </c>
      <c r="AU41">
        <f t="shared" si="23"/>
        <v>-490.22543115026571</v>
      </c>
      <c r="AW41">
        <v>38</v>
      </c>
      <c r="AX41">
        <f>IF(Z41&gt;0, (R41*SUMPRODUCT(K41:$K$98, X41:$X$98)-K41*$AZ$3)/Z41, 0)</f>
        <v>11011.86900195057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25</v>
      </c>
      <c r="R42">
        <f t="shared" si="0"/>
        <v>2000000</v>
      </c>
      <c r="S42">
        <f t="shared" si="1"/>
        <v>10746.416054748994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5679.5624197739517</v>
      </c>
      <c r="AC42">
        <f t="shared" si="2"/>
        <v>5349.3524303618551</v>
      </c>
      <c r="AE42">
        <f t="shared" si="3"/>
        <v>0</v>
      </c>
      <c r="AF42">
        <f t="shared" si="24"/>
        <v>0</v>
      </c>
      <c r="AG42">
        <f t="shared" si="24"/>
        <v>-12.444503365375242</v>
      </c>
      <c r="AH42">
        <f t="shared" si="5"/>
        <v>-25659.070480656774</v>
      </c>
      <c r="AI42">
        <f t="shared" si="25"/>
        <v>-25671.514984022149</v>
      </c>
      <c r="AJ42">
        <f t="shared" si="7"/>
        <v>330.20998941209655</v>
      </c>
      <c r="AK42">
        <f t="shared" si="22"/>
        <v>397.56936938417664</v>
      </c>
      <c r="AL42">
        <f t="shared" si="26"/>
        <v>-24943.735625225876</v>
      </c>
      <c r="AN42">
        <f t="shared" si="27"/>
        <v>0</v>
      </c>
      <c r="AO42">
        <f t="shared" si="27"/>
        <v>0</v>
      </c>
      <c r="AP42">
        <f t="shared" si="27"/>
        <v>-0.23504505974308065</v>
      </c>
      <c r="AQ42">
        <f t="shared" si="27"/>
        <v>-484.63466777294195</v>
      </c>
      <c r="AR42">
        <f t="shared" si="27"/>
        <v>-484.86971283268502</v>
      </c>
      <c r="AS42">
        <f t="shared" si="27"/>
        <v>6.2368279721854485</v>
      </c>
      <c r="AT42">
        <f t="shared" si="27"/>
        <v>7.5090755681679209</v>
      </c>
      <c r="AU42">
        <f t="shared" si="23"/>
        <v>-471.12380929233166</v>
      </c>
      <c r="AW42">
        <v>39</v>
      </c>
      <c r="AX42">
        <f>IF(Z42&gt;0, (R42*SUMPRODUCT(K42:$K$98, X42:$X$98)-K42*$AZ$3)/Z42, 0)</f>
        <v>10746.416054748994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25</v>
      </c>
      <c r="R43">
        <f t="shared" si="0"/>
        <v>2000000</v>
      </c>
      <c r="S43">
        <f t="shared" si="1"/>
        <v>10482.344866459071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5349.3524303618551</v>
      </c>
      <c r="AC43">
        <f t="shared" si="2"/>
        <v>5021.5408765721468</v>
      </c>
      <c r="AE43">
        <f t="shared" si="3"/>
        <v>0</v>
      </c>
      <c r="AF43">
        <f t="shared" si="24"/>
        <v>0</v>
      </c>
      <c r="AG43">
        <f t="shared" si="24"/>
        <v>-11.976186961373129</v>
      </c>
      <c r="AH43">
        <f t="shared" si="5"/>
        <v>-27509.709627868895</v>
      </c>
      <c r="AI43">
        <f t="shared" si="25"/>
        <v>-27521.685814830267</v>
      </c>
      <c r="AJ43">
        <f t="shared" si="7"/>
        <v>327.81155378970834</v>
      </c>
      <c r="AK43">
        <f t="shared" si="22"/>
        <v>374.45467012532987</v>
      </c>
      <c r="AL43">
        <f t="shared" si="26"/>
        <v>-26819.419590915229</v>
      </c>
      <c r="AN43">
        <f t="shared" si="27"/>
        <v>0</v>
      </c>
      <c r="AO43">
        <f t="shared" si="27"/>
        <v>0</v>
      </c>
      <c r="AP43">
        <f t="shared" si="27"/>
        <v>-0.20196406463147834</v>
      </c>
      <c r="AQ43">
        <f t="shared" si="27"/>
        <v>-463.91833988529311</v>
      </c>
      <c r="AR43">
        <f t="shared" si="27"/>
        <v>-464.12030394992456</v>
      </c>
      <c r="AS43">
        <f t="shared" si="27"/>
        <v>5.528149656486252</v>
      </c>
      <c r="AT43">
        <f t="shared" si="27"/>
        <v>6.3147300090311953</v>
      </c>
      <c r="AU43">
        <f t="shared" si="23"/>
        <v>-452.27742428440718</v>
      </c>
      <c r="AW43">
        <v>40</v>
      </c>
      <c r="AX43">
        <f>IF(Z43&gt;0, (R43*SUMPRODUCT(K43:$K$98, X43:$X$98)-K43*$AZ$3)/Z43, 0)</f>
        <v>10482.344866459071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25</v>
      </c>
      <c r="R44">
        <f t="shared" si="0"/>
        <v>2000000</v>
      </c>
      <c r="S44">
        <f t="shared" si="1"/>
        <v>10221.306696982987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5021.5408765721468</v>
      </c>
      <c r="AC44">
        <f t="shared" si="2"/>
        <v>4697.6431741718825</v>
      </c>
      <c r="AE44">
        <f t="shared" si="3"/>
        <v>0</v>
      </c>
      <c r="AF44">
        <f t="shared" si="24"/>
        <v>0</v>
      </c>
      <c r="AG44">
        <f t="shared" si="24"/>
        <v>-11.489830296253807</v>
      </c>
      <c r="AH44">
        <f t="shared" si="5"/>
        <v>-29327.583640447163</v>
      </c>
      <c r="AI44">
        <f t="shared" si="25"/>
        <v>-29339.073470743417</v>
      </c>
      <c r="AJ44">
        <f t="shared" si="7"/>
        <v>323.89770240026428</v>
      </c>
      <c r="AK44">
        <f t="shared" si="22"/>
        <v>351.5078613600503</v>
      </c>
      <c r="AL44">
        <f t="shared" si="26"/>
        <v>-28663.667906983104</v>
      </c>
      <c r="AN44">
        <f t="shared" si="27"/>
        <v>0</v>
      </c>
      <c r="AO44">
        <f t="shared" si="27"/>
        <v>0</v>
      </c>
      <c r="AP44">
        <f t="shared" si="27"/>
        <v>-0.173002001212441</v>
      </c>
      <c r="AQ44">
        <f t="shared" si="27"/>
        <v>-441.58447337354198</v>
      </c>
      <c r="AR44">
        <f t="shared" si="27"/>
        <v>-441.75747537475439</v>
      </c>
      <c r="AS44">
        <f t="shared" si="27"/>
        <v>4.87691717445359</v>
      </c>
      <c r="AT44">
        <f t="shared" si="27"/>
        <v>5.2926424402474614</v>
      </c>
      <c r="AU44">
        <f t="shared" si="23"/>
        <v>-431.58791576005336</v>
      </c>
      <c r="AW44">
        <v>41</v>
      </c>
      <c r="AX44">
        <f>IF(Z44&gt;0, (R44*SUMPRODUCT(K44:$K$98, X44:$X$98)-K44*$AZ$3)/Z44, 0)</f>
        <v>10221.306696982987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25</v>
      </c>
      <c r="R45">
        <f t="shared" si="0"/>
        <v>2000000</v>
      </c>
      <c r="S45">
        <f t="shared" si="1"/>
        <v>9968.3443384675502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4697.6431741718825</v>
      </c>
      <c r="AC45">
        <f t="shared" si="2"/>
        <v>4381.0771271242611</v>
      </c>
      <c r="AE45">
        <f t="shared" si="3"/>
        <v>0</v>
      </c>
      <c r="AF45">
        <f t="shared" si="24"/>
        <v>0</v>
      </c>
      <c r="AG45">
        <f t="shared" si="24"/>
        <v>-10.987474394864682</v>
      </c>
      <c r="AH45">
        <f t="shared" si="5"/>
        <v>-30996.607874126996</v>
      </c>
      <c r="AI45">
        <f t="shared" si="25"/>
        <v>-31007.59534852186</v>
      </c>
      <c r="AJ45">
        <f t="shared" si="7"/>
        <v>316.5660470476214</v>
      </c>
      <c r="AK45">
        <f t="shared" si="22"/>
        <v>328.83502219203183</v>
      </c>
      <c r="AL45">
        <f t="shared" si="26"/>
        <v>-30362.194279282208</v>
      </c>
      <c r="AN45">
        <f t="shared" si="27"/>
        <v>0</v>
      </c>
      <c r="AO45">
        <f t="shared" si="27"/>
        <v>0</v>
      </c>
      <c r="AP45">
        <f t="shared" si="27"/>
        <v>-0.14771253994451689</v>
      </c>
      <c r="AQ45">
        <f t="shared" si="27"/>
        <v>-416.70974731840533</v>
      </c>
      <c r="AR45">
        <f t="shared" si="27"/>
        <v>-416.85745985834984</v>
      </c>
      <c r="AS45">
        <f t="shared" si="27"/>
        <v>4.2558256055144579</v>
      </c>
      <c r="AT45">
        <f t="shared" si="27"/>
        <v>4.4207662839604556</v>
      </c>
      <c r="AU45">
        <f t="shared" si="23"/>
        <v>-408.18086796887496</v>
      </c>
      <c r="AW45">
        <v>42</v>
      </c>
      <c r="AX45">
        <f>IF(Z45&gt;0, (R45*SUMPRODUCT(K45:$K$98, X45:$X$98)-K45*$AZ$3)/Z45, 0)</f>
        <v>9968.3443384675502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25</v>
      </c>
      <c r="R46">
        <f t="shared" si="0"/>
        <v>2000000</v>
      </c>
      <c r="S46">
        <f t="shared" si="1"/>
        <v>9820.3310513687138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4381.0771271242611</v>
      </c>
      <c r="AC46">
        <f t="shared" si="2"/>
        <v>4075.9909747397105</v>
      </c>
      <c r="AE46">
        <f t="shared" si="3"/>
        <v>0</v>
      </c>
      <c r="AF46">
        <f t="shared" si="24"/>
        <v>0</v>
      </c>
      <c r="AG46">
        <f t="shared" si="24"/>
        <v>-10.376409291649127</v>
      </c>
      <c r="AH46">
        <f t="shared" si="5"/>
        <v>-40095.228741352679</v>
      </c>
      <c r="AI46">
        <f t="shared" si="25"/>
        <v>-40105.605150644325</v>
      </c>
      <c r="AJ46">
        <f t="shared" si="7"/>
        <v>305.08615238455059</v>
      </c>
      <c r="AK46">
        <f t="shared" si="22"/>
        <v>306.67539889869829</v>
      </c>
      <c r="AL46">
        <f t="shared" si="26"/>
        <v>-39493.843599361076</v>
      </c>
      <c r="AN46">
        <f t="shared" si="27"/>
        <v>0</v>
      </c>
      <c r="AO46">
        <f t="shared" si="27"/>
        <v>0</v>
      </c>
      <c r="AP46">
        <f t="shared" si="27"/>
        <v>-0.12455138500138571</v>
      </c>
      <c r="AQ46">
        <f t="shared" si="27"/>
        <v>-481.27595310854957</v>
      </c>
      <c r="AR46">
        <f t="shared" si="27"/>
        <v>-481.40050449355095</v>
      </c>
      <c r="AS46">
        <f t="shared" si="27"/>
        <v>3.6620474150745852</v>
      </c>
      <c r="AT46">
        <f t="shared" si="27"/>
        <v>3.6811236531914666</v>
      </c>
      <c r="AU46">
        <f t="shared" si="23"/>
        <v>-474.05733342528492</v>
      </c>
      <c r="AW46">
        <v>43</v>
      </c>
      <c r="AX46">
        <f>IF(Z46&gt;0, (R46*SUMPRODUCT(K46:$K$98, X46:$X$98)-K46*$AZ$3)/Z46, 0)</f>
        <v>9820.3310513687138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25</v>
      </c>
      <c r="R47">
        <f t="shared" si="0"/>
        <v>2000000</v>
      </c>
      <c r="S47">
        <f t="shared" si="1"/>
        <v>9555.0601700398402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4075.9909747397105</v>
      </c>
      <c r="AC47">
        <f t="shared" si="2"/>
        <v>3694.378945679247</v>
      </c>
      <c r="AE47">
        <f t="shared" si="3"/>
        <v>0</v>
      </c>
      <c r="AF47">
        <f t="shared" si="24"/>
        <v>0</v>
      </c>
      <c r="AG47">
        <f t="shared" si="24"/>
        <v>-9.6660274240424879</v>
      </c>
      <c r="AH47">
        <f t="shared" si="5"/>
        <v>-48529.421975211852</v>
      </c>
      <c r="AI47">
        <f t="shared" si="25"/>
        <v>-48539.088002635894</v>
      </c>
      <c r="AJ47">
        <f t="shared" si="7"/>
        <v>381.61202906046356</v>
      </c>
      <c r="AK47">
        <f t="shared" si="22"/>
        <v>285.31936823177978</v>
      </c>
      <c r="AL47">
        <f t="shared" si="26"/>
        <v>-47872.156605343647</v>
      </c>
      <c r="AN47">
        <f t="shared" si="27"/>
        <v>0</v>
      </c>
      <c r="AO47">
        <f t="shared" si="27"/>
        <v>0</v>
      </c>
      <c r="AP47">
        <f t="shared" si="27"/>
        <v>-0.1035932522244381</v>
      </c>
      <c r="AQ47">
        <f t="shared" si="27"/>
        <v>-520.10204714294139</v>
      </c>
      <c r="AR47">
        <f t="shared" si="27"/>
        <v>-520.20564039516591</v>
      </c>
      <c r="AS47">
        <f t="shared" si="27"/>
        <v>4.0898323007040576</v>
      </c>
      <c r="AT47">
        <f t="shared" si="27"/>
        <v>3.0578395840502197</v>
      </c>
      <c r="AU47">
        <f t="shared" si="23"/>
        <v>-513.05796851041157</v>
      </c>
      <c r="AW47">
        <v>44</v>
      </c>
      <c r="AX47">
        <f>IF(Z47&gt;0, (R47*SUMPRODUCT(K47:$K$98, X47:$X$98)-K47*$AZ$3)/Z47, 0)</f>
        <v>9555.0601700398402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25</v>
      </c>
      <c r="R48">
        <f t="shared" si="0"/>
        <v>2000000</v>
      </c>
      <c r="S48">
        <f t="shared" si="1"/>
        <v>9200.1143933073363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3694.378945679247</v>
      </c>
      <c r="AC48">
        <f t="shared" si="2"/>
        <v>3263.2625450078122</v>
      </c>
      <c r="AE48">
        <f t="shared" si="3"/>
        <v>0</v>
      </c>
      <c r="AF48">
        <f t="shared" si="24"/>
        <v>0</v>
      </c>
      <c r="AG48">
        <f t="shared" si="24"/>
        <v>-8.8674510052333879</v>
      </c>
      <c r="AH48">
        <f t="shared" si="5"/>
        <v>-56153.291565493979</v>
      </c>
      <c r="AI48">
        <f t="shared" si="25"/>
        <v>-56162.159016499216</v>
      </c>
      <c r="AJ48">
        <f t="shared" si="7"/>
        <v>431.1164006714348</v>
      </c>
      <c r="AK48">
        <f t="shared" si="22"/>
        <v>258.60652619754734</v>
      </c>
      <c r="AL48">
        <f t="shared" si="26"/>
        <v>-55472.436089630239</v>
      </c>
      <c r="AN48">
        <f t="shared" si="27"/>
        <v>0</v>
      </c>
      <c r="AO48">
        <f t="shared" si="27"/>
        <v>0</v>
      </c>
      <c r="AP48">
        <f t="shared" si="27"/>
        <v>-8.4852417377657904E-2</v>
      </c>
      <c r="AQ48">
        <f t="shared" si="27"/>
        <v>-537.32944565834748</v>
      </c>
      <c r="AR48">
        <f t="shared" si="27"/>
        <v>-537.41429807572513</v>
      </c>
      <c r="AS48">
        <f t="shared" si="27"/>
        <v>4.125342079311932</v>
      </c>
      <c r="AT48">
        <f t="shared" si="27"/>
        <v>2.4745993955365497</v>
      </c>
      <c r="AU48">
        <f t="shared" si="23"/>
        <v>-530.81435660087675</v>
      </c>
      <c r="AW48">
        <v>45</v>
      </c>
      <c r="AX48">
        <f>IF(Z48&gt;0, (R48*SUMPRODUCT(K48:$K$98, X48:$X$98)-K48*$AZ$3)/Z48, 0)</f>
        <v>9200.1143933073363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25</v>
      </c>
      <c r="R49">
        <f t="shared" si="0"/>
        <v>2000000</v>
      </c>
      <c r="S49">
        <f t="shared" si="1"/>
        <v>8771.1745704567675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3263.2625450078122</v>
      </c>
      <c r="AC49">
        <f t="shared" si="2"/>
        <v>2805.3845694133061</v>
      </c>
      <c r="AE49">
        <f t="shared" si="3"/>
        <v>0</v>
      </c>
      <c r="AF49">
        <f t="shared" si="24"/>
        <v>0</v>
      </c>
      <c r="AG49">
        <f t="shared" si="24"/>
        <v>-7.9960344731435802</v>
      </c>
      <c r="AH49">
        <f t="shared" si="5"/>
        <v>-62619.361762998022</v>
      </c>
      <c r="AI49">
        <f t="shared" si="25"/>
        <v>-62627.357797471166</v>
      </c>
      <c r="AJ49">
        <f t="shared" si="7"/>
        <v>457.8779755945061</v>
      </c>
      <c r="AK49">
        <f t="shared" si="22"/>
        <v>228.42837815054688</v>
      </c>
      <c r="AL49">
        <f t="shared" si="26"/>
        <v>-61941.051443726115</v>
      </c>
      <c r="AN49">
        <f t="shared" si="27"/>
        <v>0</v>
      </c>
      <c r="AO49">
        <f t="shared" si="27"/>
        <v>0</v>
      </c>
      <c r="AP49">
        <f t="shared" si="27"/>
        <v>-6.8315941364911537E-2</v>
      </c>
      <c r="AQ49">
        <f t="shared" si="27"/>
        <v>-535.0027767986013</v>
      </c>
      <c r="AR49">
        <f t="shared" si="27"/>
        <v>-535.07109273996628</v>
      </c>
      <c r="AS49">
        <f t="shared" si="27"/>
        <v>3.9119847516991801</v>
      </c>
      <c r="AT49">
        <f t="shared" si="27"/>
        <v>1.9516298660577804</v>
      </c>
      <c r="AU49">
        <f t="shared" si="23"/>
        <v>-529.2074781222093</v>
      </c>
      <c r="AW49">
        <v>46</v>
      </c>
      <c r="AX49">
        <f>IF(Z49&gt;0, (R49*SUMPRODUCT(K49:$K$98, X49:$X$98)-K49*$AZ$3)/Z49, 0)</f>
        <v>8771.1745704567675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25</v>
      </c>
      <c r="R50">
        <f t="shared" si="0"/>
        <v>2000000</v>
      </c>
      <c r="S50">
        <f t="shared" si="1"/>
        <v>8260.4536795317745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2805.3845694133061</v>
      </c>
      <c r="AC50">
        <f t="shared" si="2"/>
        <v>2341.3206051717088</v>
      </c>
      <c r="AE50">
        <f t="shared" si="3"/>
        <v>0</v>
      </c>
      <c r="AF50">
        <f t="shared" si="24"/>
        <v>0</v>
      </c>
      <c r="AG50">
        <f t="shared" si="24"/>
        <v>-7.08593225022606</v>
      </c>
      <c r="AH50">
        <f t="shared" si="5"/>
        <v>-66411.350254886769</v>
      </c>
      <c r="AI50">
        <f t="shared" si="25"/>
        <v>-66418.436187136991</v>
      </c>
      <c r="AJ50">
        <f t="shared" si="7"/>
        <v>464.0639642415972</v>
      </c>
      <c r="AK50">
        <f t="shared" si="22"/>
        <v>196.37691985893144</v>
      </c>
      <c r="AL50">
        <f t="shared" si="26"/>
        <v>-65757.99530303647</v>
      </c>
      <c r="AN50">
        <f t="shared" si="27"/>
        <v>0</v>
      </c>
      <c r="AO50">
        <f t="shared" si="27"/>
        <v>0</v>
      </c>
      <c r="AP50">
        <f t="shared" si="27"/>
        <v>-5.4053817657551982E-2</v>
      </c>
      <c r="AQ50">
        <f t="shared" si="27"/>
        <v>-506.60758391458569</v>
      </c>
      <c r="AR50">
        <f t="shared" si="27"/>
        <v>-506.66163773224321</v>
      </c>
      <c r="AS50">
        <f t="shared" si="27"/>
        <v>3.5400322806862512</v>
      </c>
      <c r="AT50">
        <f t="shared" si="27"/>
        <v>1.4980276191418194</v>
      </c>
      <c r="AU50">
        <f t="shared" si="23"/>
        <v>-501.62357783241521</v>
      </c>
      <c r="AW50">
        <v>47</v>
      </c>
      <c r="AX50">
        <f>IF(Z50&gt;0, (R50*SUMPRODUCT(K50:$K$98, X50:$X$98)-K50*$AZ$3)/Z50, 0)</f>
        <v>8260.4536795317745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25</v>
      </c>
      <c r="R51">
        <f t="shared" si="0"/>
        <v>2000000</v>
      </c>
      <c r="S51">
        <f t="shared" si="1"/>
        <v>7702.5856616207948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2341.3206051717088</v>
      </c>
      <c r="AC51">
        <f t="shared" si="2"/>
        <v>1898.0512467544472</v>
      </c>
      <c r="AE51">
        <f t="shared" si="3"/>
        <v>0</v>
      </c>
      <c r="AF51">
        <f t="shared" si="24"/>
        <v>0</v>
      </c>
      <c r="AG51">
        <f t="shared" si="24"/>
        <v>-6.1604353724092666</v>
      </c>
      <c r="AH51">
        <f t="shared" si="5"/>
        <v>-68371.004425162595</v>
      </c>
      <c r="AI51">
        <f t="shared" si="25"/>
        <v>-68377.164860535006</v>
      </c>
      <c r="AJ51">
        <f t="shared" si="7"/>
        <v>443.26935841726163</v>
      </c>
      <c r="AK51">
        <f t="shared" si="22"/>
        <v>163.89244236201964</v>
      </c>
      <c r="AL51">
        <f t="shared" si="26"/>
        <v>-67770.00305975572</v>
      </c>
      <c r="AN51">
        <f t="shared" si="27"/>
        <v>0</v>
      </c>
      <c r="AO51">
        <f t="shared" si="27"/>
        <v>0</v>
      </c>
      <c r="AP51">
        <f t="shared" si="27"/>
        <v>-4.1958771084365326E-2</v>
      </c>
      <c r="AQ51">
        <f t="shared" si="27"/>
        <v>-465.675419034806</v>
      </c>
      <c r="AR51">
        <f t="shared" si="27"/>
        <v>-465.71737780589035</v>
      </c>
      <c r="AS51">
        <f t="shared" si="27"/>
        <v>3.0191108930129924</v>
      </c>
      <c r="AT51">
        <f t="shared" si="27"/>
        <v>1.1162726424051621</v>
      </c>
      <c r="AU51">
        <f t="shared" si="23"/>
        <v>-461.58199427047219</v>
      </c>
      <c r="AW51">
        <v>48</v>
      </c>
      <c r="AX51">
        <f>IF(Z51&gt;0, (R51*SUMPRODUCT(K51:$K$98, X51:$X$98)-K51*$AZ$3)/Z51, 0)</f>
        <v>7702.5856616207948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25</v>
      </c>
      <c r="R52">
        <f t="shared" si="0"/>
        <v>2000000</v>
      </c>
      <c r="S52">
        <f t="shared" si="1"/>
        <v>7093.6040308541014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1898.0512467544472</v>
      </c>
      <c r="AC52">
        <f t="shared" si="2"/>
        <v>1488.9278147708237</v>
      </c>
      <c r="AE52">
        <f t="shared" si="3"/>
        <v>0</v>
      </c>
      <c r="AF52">
        <f t="shared" si="24"/>
        <v>0</v>
      </c>
      <c r="AG52">
        <f t="shared" si="24"/>
        <v>-5.2474306723868196</v>
      </c>
      <c r="AH52">
        <f t="shared" si="5"/>
        <v>-68112.027703868327</v>
      </c>
      <c r="AI52">
        <f t="shared" si="25"/>
        <v>-68117.275134540716</v>
      </c>
      <c r="AJ52">
        <f t="shared" si="7"/>
        <v>409.1234319836235</v>
      </c>
      <c r="AK52">
        <f t="shared" si="22"/>
        <v>132.86358727281132</v>
      </c>
      <c r="AL52">
        <f t="shared" si="26"/>
        <v>-67575.288115284289</v>
      </c>
      <c r="AN52">
        <f t="shared" si="27"/>
        <v>0</v>
      </c>
      <c r="AO52">
        <f t="shared" si="27"/>
        <v>0</v>
      </c>
      <c r="AP52">
        <f t="shared" si="27"/>
        <v>-3.1910972580574501E-2</v>
      </c>
      <c r="AQ52">
        <f t="shared" si="27"/>
        <v>-414.20672023415915</v>
      </c>
      <c r="AR52">
        <f t="shared" si="27"/>
        <v>-414.23863120673974</v>
      </c>
      <c r="AS52">
        <f t="shared" si="27"/>
        <v>2.4879845843035362</v>
      </c>
      <c r="AT52">
        <f t="shared" si="27"/>
        <v>0.80797757133415404</v>
      </c>
      <c r="AU52">
        <f t="shared" si="23"/>
        <v>-410.94266905110209</v>
      </c>
      <c r="AW52">
        <v>49</v>
      </c>
      <c r="AX52">
        <f>IF(Z52&gt;0, (R52*SUMPRODUCT(K52:$K$98, X52:$X$98)-K52*$AZ$3)/Z52, 0)</f>
        <v>7093.6040308541014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25</v>
      </c>
      <c r="R53">
        <f t="shared" si="0"/>
        <v>2000000</v>
      </c>
      <c r="S53">
        <f t="shared" si="1"/>
        <v>6430.754704775235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1488.9278147708237</v>
      </c>
      <c r="AC53">
        <f t="shared" si="2"/>
        <v>1125.2139401180789</v>
      </c>
      <c r="AE53">
        <f t="shared" si="3"/>
        <v>0</v>
      </c>
      <c r="AF53">
        <f t="shared" si="24"/>
        <v>0</v>
      </c>
      <c r="AG53">
        <f t="shared" si="24"/>
        <v>-4.3743463705843793</v>
      </c>
      <c r="AH53">
        <f t="shared" si="5"/>
        <v>-65648.799606285756</v>
      </c>
      <c r="AI53">
        <f t="shared" si="25"/>
        <v>-65653.173952656347</v>
      </c>
      <c r="AJ53">
        <f t="shared" si="7"/>
        <v>363.71387465274483</v>
      </c>
      <c r="AK53">
        <f t="shared" si="22"/>
        <v>104.22494703395768</v>
      </c>
      <c r="AL53">
        <f t="shared" si="26"/>
        <v>-65185.235130969646</v>
      </c>
      <c r="AN53">
        <f t="shared" si="27"/>
        <v>0</v>
      </c>
      <c r="AO53">
        <f t="shared" si="27"/>
        <v>0</v>
      </c>
      <c r="AP53">
        <f t="shared" si="27"/>
        <v>-2.3751359713765383E-2</v>
      </c>
      <c r="AQ53">
        <f t="shared" si="27"/>
        <v>-356.45285538225193</v>
      </c>
      <c r="AR53">
        <f t="shared" si="27"/>
        <v>-356.47660674196572</v>
      </c>
      <c r="AS53">
        <f t="shared" si="27"/>
        <v>1.9748548326799855</v>
      </c>
      <c r="AT53">
        <f t="shared" si="27"/>
        <v>0.56590950931509509</v>
      </c>
      <c r="AU53">
        <f t="shared" si="23"/>
        <v>-353.93584239997062</v>
      </c>
      <c r="AW53">
        <v>50</v>
      </c>
      <c r="AX53">
        <f>IF(Z53&gt;0, (R53*SUMPRODUCT(K53:$K$98, X53:$X$98)-K53*$AZ$3)/Z53, 0)</f>
        <v>6430.754704775235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25</v>
      </c>
      <c r="R54">
        <f t="shared" si="0"/>
        <v>2000000</v>
      </c>
      <c r="S54">
        <f t="shared" si="1"/>
        <v>5713.2614239878649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1125.2139401180789</v>
      </c>
      <c r="AC54">
        <f t="shared" si="2"/>
        <v>813.84398257637417</v>
      </c>
      <c r="AE54">
        <f t="shared" si="3"/>
        <v>0</v>
      </c>
      <c r="AF54">
        <f t="shared" si="24"/>
        <v>0</v>
      </c>
      <c r="AG54">
        <f t="shared" si="24"/>
        <v>-3.561205772762932</v>
      </c>
      <c r="AH54">
        <f t="shared" si="5"/>
        <v>-61551.770729248266</v>
      </c>
      <c r="AI54">
        <f t="shared" si="25"/>
        <v>-61555.331935021029</v>
      </c>
      <c r="AJ54">
        <f t="shared" si="7"/>
        <v>311.36995754170471</v>
      </c>
      <c r="AK54">
        <f t="shared" si="22"/>
        <v>78.764975808265532</v>
      </c>
      <c r="AL54">
        <f t="shared" si="26"/>
        <v>-61165.197001671062</v>
      </c>
      <c r="AN54">
        <f t="shared" si="27"/>
        <v>0</v>
      </c>
      <c r="AO54">
        <f t="shared" si="27"/>
        <v>0</v>
      </c>
      <c r="AP54">
        <f t="shared" si="27"/>
        <v>-1.7264513891643126E-2</v>
      </c>
      <c r="AQ54">
        <f t="shared" si="27"/>
        <v>-298.39932557053066</v>
      </c>
      <c r="AR54">
        <f t="shared" si="27"/>
        <v>-298.4165900844223</v>
      </c>
      <c r="AS54">
        <f t="shared" si="27"/>
        <v>1.5095030448769706</v>
      </c>
      <c r="AT54">
        <f t="shared" si="27"/>
        <v>0.38184792056026434</v>
      </c>
      <c r="AU54">
        <f t="shared" si="23"/>
        <v>-296.5252391189851</v>
      </c>
      <c r="AW54">
        <v>51</v>
      </c>
      <c r="AX54">
        <f>IF(Z54&gt;0, (R54*SUMPRODUCT(K54:$K$98, X54:$X$98)-K54*$AZ$3)/Z54, 0)</f>
        <v>5713.2614239878649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25</v>
      </c>
      <c r="R55">
        <f t="shared" si="0"/>
        <v>2000000</v>
      </c>
      <c r="S55">
        <f t="shared" si="1"/>
        <v>4912.8352052662285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813.84398257637417</v>
      </c>
      <c r="AC55">
        <f t="shared" si="2"/>
        <v>555.69724436347542</v>
      </c>
      <c r="AE55">
        <f t="shared" si="3"/>
        <v>0</v>
      </c>
      <c r="AF55">
        <f t="shared" si="24"/>
        <v>0</v>
      </c>
      <c r="AG55">
        <f t="shared" si="24"/>
        <v>-2.8277828440480017</v>
      </c>
      <c r="AH55">
        <f t="shared" si="5"/>
        <v>-55824.869678984054</v>
      </c>
      <c r="AI55">
        <f t="shared" si="25"/>
        <v>-55827.697461828102</v>
      </c>
      <c r="AJ55">
        <f t="shared" si="7"/>
        <v>258.14673821289875</v>
      </c>
      <c r="AK55">
        <f t="shared" si="22"/>
        <v>56.969078780346194</v>
      </c>
      <c r="AL55">
        <f t="shared" si="26"/>
        <v>-55512.581644834856</v>
      </c>
      <c r="AN55">
        <f t="shared" si="27"/>
        <v>0</v>
      </c>
      <c r="AO55">
        <f t="shared" si="27"/>
        <v>0</v>
      </c>
      <c r="AP55">
        <f t="shared" si="27"/>
        <v>-1.2240109938677756E-2</v>
      </c>
      <c r="AQ55">
        <f t="shared" si="27"/>
        <v>-241.63897295768589</v>
      </c>
      <c r="AR55">
        <f t="shared" si="27"/>
        <v>-241.65121306762458</v>
      </c>
      <c r="AS55">
        <f t="shared" si="27"/>
        <v>1.1173928941140823</v>
      </c>
      <c r="AT55">
        <f t="shared" si="27"/>
        <v>0.24659170305256817</v>
      </c>
      <c r="AU55">
        <f t="shared" si="23"/>
        <v>-240.28722847045793</v>
      </c>
      <c r="AW55">
        <v>52</v>
      </c>
      <c r="AX55">
        <f>IF(Z55&gt;0, (R55*SUMPRODUCT(K55:$K$98, X55:$X$98)-K55*$AZ$3)/Z55, 0)</f>
        <v>4912.8352052662285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25</v>
      </c>
      <c r="R56">
        <f t="shared" si="0"/>
        <v>2000000</v>
      </c>
      <c r="S56">
        <f t="shared" si="1"/>
        <v>4003.9545468720489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555.69724436347542</v>
      </c>
      <c r="AC56">
        <f t="shared" si="2"/>
        <v>349.99808154653209</v>
      </c>
      <c r="AE56">
        <f t="shared" si="3"/>
        <v>0</v>
      </c>
      <c r="AF56">
        <f t="shared" si="24"/>
        <v>0</v>
      </c>
      <c r="AG56">
        <f t="shared" si="24"/>
        <v>-2.1853275146439661</v>
      </c>
      <c r="AH56">
        <f t="shared" si="5"/>
        <v>-49134.200077084468</v>
      </c>
      <c r="AI56">
        <f t="shared" si="25"/>
        <v>-49136.38540459911</v>
      </c>
      <c r="AJ56">
        <f t="shared" si="7"/>
        <v>205.69916281694333</v>
      </c>
      <c r="AK56">
        <f t="shared" si="22"/>
        <v>38.898807105443282</v>
      </c>
      <c r="AL56">
        <f t="shared" si="26"/>
        <v>-48891.787434676728</v>
      </c>
      <c r="AN56">
        <f t="shared" si="27"/>
        <v>0</v>
      </c>
      <c r="AO56">
        <f t="shared" si="27"/>
        <v>0</v>
      </c>
      <c r="AP56">
        <f t="shared" si="27"/>
        <v>-8.445741298561146E-3</v>
      </c>
      <c r="AQ56">
        <f t="shared" si="27"/>
        <v>-189.89132749303542</v>
      </c>
      <c r="AR56">
        <f t="shared" si="27"/>
        <v>-189.89977323433396</v>
      </c>
      <c r="AS56">
        <f t="shared" si="27"/>
        <v>0.79497553700345447</v>
      </c>
      <c r="AT56">
        <f t="shared" si="27"/>
        <v>0.15033410755766285</v>
      </c>
      <c r="AU56">
        <f t="shared" si="23"/>
        <v>-188.95446358977287</v>
      </c>
      <c r="AW56">
        <v>53</v>
      </c>
      <c r="AX56">
        <f>IF(Z56&gt;0, (R56*SUMPRODUCT(K56:$K$98, X56:$X$98)-K56*$AZ$3)/Z56, 0)</f>
        <v>4003.9545468720489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25</v>
      </c>
      <c r="R57">
        <f t="shared" si="0"/>
        <v>2000000</v>
      </c>
      <c r="S57">
        <f t="shared" si="1"/>
        <v>2930.3816373777768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349.99808154653209</v>
      </c>
      <c r="AC57">
        <f t="shared" si="2"/>
        <v>192.19587025058826</v>
      </c>
      <c r="AE57">
        <f t="shared" si="3"/>
        <v>0</v>
      </c>
      <c r="AF57">
        <f t="shared" si="24"/>
        <v>0</v>
      </c>
      <c r="AG57">
        <f t="shared" si="24"/>
        <v>-1.6396829324129676</v>
      </c>
      <c r="AH57">
        <f t="shared" si="5"/>
        <v>-41903.304566764702</v>
      </c>
      <c r="AI57">
        <f t="shared" si="25"/>
        <v>-41904.944249697117</v>
      </c>
      <c r="AJ57">
        <f t="shared" si="7"/>
        <v>157.80221129594383</v>
      </c>
      <c r="AK57">
        <f t="shared" si="22"/>
        <v>24.49986570825725</v>
      </c>
      <c r="AL57">
        <f t="shared" si="26"/>
        <v>-41722.642172692918</v>
      </c>
      <c r="AN57">
        <f t="shared" si="27"/>
        <v>0</v>
      </c>
      <c r="AO57">
        <f t="shared" si="27"/>
        <v>0</v>
      </c>
      <c r="AP57">
        <f t="shared" si="27"/>
        <v>-5.6580019658821088E-3</v>
      </c>
      <c r="AQ57">
        <f t="shared" si="27"/>
        <v>-144.59440598482649</v>
      </c>
      <c r="AR57">
        <f t="shared" si="27"/>
        <v>-144.60006398679238</v>
      </c>
      <c r="AS57">
        <f t="shared" si="27"/>
        <v>0.54452309290008749</v>
      </c>
      <c r="AT57">
        <f t="shared" si="27"/>
        <v>8.4540910685197354E-2</v>
      </c>
      <c r="AU57">
        <f t="shared" si="23"/>
        <v>-143.97099998320709</v>
      </c>
      <c r="AW57">
        <v>54</v>
      </c>
      <c r="AX57">
        <f>IF(Z57&gt;0, (R57*SUMPRODUCT(K57:$K$98, X57:$X$98)-K57*$AZ$3)/Z57, 0)</f>
        <v>2930.3816373777768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25</v>
      </c>
      <c r="R58">
        <f t="shared" si="0"/>
        <v>2000000</v>
      </c>
      <c r="S58">
        <f t="shared" si="1"/>
        <v>1598.2914957570506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192.19587025058826</v>
      </c>
      <c r="AC58">
        <f t="shared" si="2"/>
        <v>76.252460870307857</v>
      </c>
      <c r="AE58">
        <f t="shared" si="3"/>
        <v>0</v>
      </c>
      <c r="AF58">
        <f t="shared" si="24"/>
        <v>0</v>
      </c>
      <c r="AG58">
        <f t="shared" si="24"/>
        <v>-1.1927183037752123</v>
      </c>
      <c r="AH58">
        <f t="shared" si="5"/>
        <v>-34445.42394509005</v>
      </c>
      <c r="AI58">
        <f t="shared" si="25"/>
        <v>-34446.616663393826</v>
      </c>
      <c r="AJ58">
        <f t="shared" si="7"/>
        <v>115.9434093802804</v>
      </c>
      <c r="AK58">
        <f t="shared" si="22"/>
        <v>13.45371091754118</v>
      </c>
      <c r="AL58">
        <f t="shared" si="26"/>
        <v>-34317.219543096006</v>
      </c>
      <c r="AN58">
        <f t="shared" si="27"/>
        <v>0</v>
      </c>
      <c r="AO58">
        <f t="shared" si="27"/>
        <v>0</v>
      </c>
      <c r="AP58">
        <f t="shared" si="27"/>
        <v>-3.67471006899657E-3</v>
      </c>
      <c r="AQ58">
        <f t="shared" si="27"/>
        <v>-106.12476206765207</v>
      </c>
      <c r="AR58">
        <f t="shared" si="27"/>
        <v>-106.12843677772108</v>
      </c>
      <c r="AS58">
        <f t="shared" si="27"/>
        <v>0.35721629536072386</v>
      </c>
      <c r="AT58">
        <f t="shared" si="27"/>
        <v>4.1450262662670739E-2</v>
      </c>
      <c r="AU58">
        <f t="shared" si="23"/>
        <v>-105.72977021969768</v>
      </c>
      <c r="AW58">
        <v>55</v>
      </c>
      <c r="AX58">
        <f>IF(Z58&gt;0, (R58*SUMPRODUCT(K58:$K$98, X58:$X$98)-K58*$AZ$3)/Z58, 0)</f>
        <v>1598.2914957570506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25</v>
      </c>
      <c r="R59">
        <f t="shared" si="0"/>
        <v>2000000</v>
      </c>
      <c r="S59">
        <f t="shared" si="1"/>
        <v>-127.85595591972576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76.252460870307857</v>
      </c>
      <c r="AC59">
        <f t="shared" si="2"/>
        <v>-4.2910542289995988</v>
      </c>
      <c r="AE59">
        <f t="shared" si="3"/>
        <v>0</v>
      </c>
      <c r="AF59">
        <f t="shared" si="24"/>
        <v>0</v>
      </c>
      <c r="AG59">
        <f t="shared" si="24"/>
        <v>-0.8390407388791753</v>
      </c>
      <c r="AH59">
        <f t="shared" si="5"/>
        <v>-27340.030548662795</v>
      </c>
      <c r="AI59">
        <f t="shared" si="25"/>
        <v>-27340.869589401675</v>
      </c>
      <c r="AJ59">
        <f t="shared" si="7"/>
        <v>80.543515099307456</v>
      </c>
      <c r="AK59">
        <f t="shared" si="22"/>
        <v>5.3376722609215506</v>
      </c>
      <c r="AL59">
        <f t="shared" si="26"/>
        <v>-27254.988402041447</v>
      </c>
      <c r="AN59">
        <f t="shared" si="27"/>
        <v>0</v>
      </c>
      <c r="AO59">
        <f t="shared" si="27"/>
        <v>0</v>
      </c>
      <c r="AP59">
        <f t="shared" si="27"/>
        <v>-2.3080766144044735E-3</v>
      </c>
      <c r="AQ59">
        <f t="shared" si="27"/>
        <v>-75.208368583828133</v>
      </c>
      <c r="AR59">
        <f t="shared" si="27"/>
        <v>-75.21067666044253</v>
      </c>
      <c r="AS59">
        <f t="shared" si="27"/>
        <v>0.22156326269804102</v>
      </c>
      <c r="AT59">
        <f t="shared" si="27"/>
        <v>1.4683144631625058E-2</v>
      </c>
      <c r="AU59">
        <f t="shared" si="23"/>
        <v>-74.974430253112871</v>
      </c>
      <c r="AW59">
        <v>56</v>
      </c>
      <c r="AX59">
        <f>IF(Z59&gt;0, (R59*SUMPRODUCT(K59:$K$98, X59:$X$98)-K59*$AZ$3)/Z59, 0)</f>
        <v>-127.85595591972576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25</v>
      </c>
      <c r="R60">
        <f t="shared" si="0"/>
        <v>2000000</v>
      </c>
      <c r="S60">
        <f t="shared" si="1"/>
        <v>-2484.9645000122714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-4.2910542289995988</v>
      </c>
      <c r="AC60">
        <f t="shared" si="2"/>
        <v>-56.659023733948572</v>
      </c>
      <c r="AE60">
        <f t="shared" si="3"/>
        <v>0</v>
      </c>
      <c r="AF60">
        <f t="shared" si="24"/>
        <v>0</v>
      </c>
      <c r="AG60">
        <f t="shared" si="24"/>
        <v>-0.5700184422520802</v>
      </c>
      <c r="AH60">
        <f t="shared" si="5"/>
        <v>-20850.551139064271</v>
      </c>
      <c r="AI60">
        <f t="shared" si="25"/>
        <v>-20851.121157506524</v>
      </c>
      <c r="AJ60">
        <f t="shared" si="7"/>
        <v>52.367969504948974</v>
      </c>
      <c r="AK60">
        <f t="shared" si="22"/>
        <v>-0.30037379602997194</v>
      </c>
      <c r="AL60">
        <f t="shared" si="26"/>
        <v>-20799.053561797606</v>
      </c>
      <c r="AN60">
        <f t="shared" si="27"/>
        <v>0</v>
      </c>
      <c r="AO60">
        <f t="shared" si="27"/>
        <v>0</v>
      </c>
      <c r="AP60">
        <f t="shared" si="27"/>
        <v>-1.4000323049386506E-3</v>
      </c>
      <c r="AQ60">
        <f t="shared" si="27"/>
        <v>-51.211404766367153</v>
      </c>
      <c r="AR60">
        <f t="shared" si="27"/>
        <v>-51.212804798672096</v>
      </c>
      <c r="AS60">
        <f t="shared" si="27"/>
        <v>0.12862188942747865</v>
      </c>
      <c r="AT60">
        <f t="shared" si="27"/>
        <v>-7.377533546766206E-4</v>
      </c>
      <c r="AU60">
        <f t="shared" si="23"/>
        <v>-51.084920662599295</v>
      </c>
      <c r="AW60">
        <v>57</v>
      </c>
      <c r="AX60">
        <f>IF(Z60&gt;0, (R60*SUMPRODUCT(K60:$K$98, X60:$X$98)-K60*$AZ$3)/Z60, 0)</f>
        <v>-2484.9645000122714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25</v>
      </c>
      <c r="R61">
        <f t="shared" si="0"/>
        <v>2000000</v>
      </c>
      <c r="S61">
        <f t="shared" si="1"/>
        <v>-5851.4693460535173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-56.659023733948572</v>
      </c>
      <c r="AC61">
        <f t="shared" si="2"/>
        <v>-87.477215037030788</v>
      </c>
      <c r="AE61">
        <f t="shared" si="3"/>
        <v>0</v>
      </c>
      <c r="AF61">
        <f t="shared" si="24"/>
        <v>0</v>
      </c>
      <c r="AG61">
        <f t="shared" si="24"/>
        <v>-0.37374037982455288</v>
      </c>
      <c r="AH61">
        <f t="shared" si="5"/>
        <v>-15246.23024040052</v>
      </c>
      <c r="AI61">
        <f t="shared" si="25"/>
        <v>-15246.603980780345</v>
      </c>
      <c r="AJ61">
        <f t="shared" si="7"/>
        <v>30.818191303082216</v>
      </c>
      <c r="AK61">
        <f t="shared" si="22"/>
        <v>-3.9661316613764006</v>
      </c>
      <c r="AL61">
        <f t="shared" si="26"/>
        <v>-15219.751921138639</v>
      </c>
      <c r="AN61">
        <f t="shared" si="27"/>
        <v>0</v>
      </c>
      <c r="AO61">
        <f t="shared" si="27"/>
        <v>0</v>
      </c>
      <c r="AP61">
        <f t="shared" si="27"/>
        <v>-8.1959849051286497E-4</v>
      </c>
      <c r="AQ61">
        <f t="shared" si="27"/>
        <v>-33.434405179632527</v>
      </c>
      <c r="AR61">
        <f t="shared" si="27"/>
        <v>-33.435224778123043</v>
      </c>
      <c r="AS61">
        <f t="shared" si="27"/>
        <v>6.7583125709349767E-2</v>
      </c>
      <c r="AT61">
        <f t="shared" si="27"/>
        <v>-8.6975764416072562E-3</v>
      </c>
      <c r="AU61">
        <f t="shared" si="23"/>
        <v>-33.376339228855301</v>
      </c>
      <c r="AW61">
        <v>58</v>
      </c>
      <c r="AX61">
        <f>IF(Z61&gt;0, (R61*SUMPRODUCT(K61:$K$98, X61:$X$98)-K61*$AZ$3)/Z61, 0)</f>
        <v>-5851.4693460535173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25</v>
      </c>
      <c r="R62">
        <f t="shared" si="0"/>
        <v>2000000</v>
      </c>
      <c r="S62">
        <f t="shared" si="1"/>
        <v>-10880.684985011108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-87.477215037030788</v>
      </c>
      <c r="AC62">
        <f t="shared" si="2"/>
        <v>-102.70339391015887</v>
      </c>
      <c r="AE62">
        <f t="shared" si="3"/>
        <v>0</v>
      </c>
      <c r="AF62">
        <f t="shared" si="24"/>
        <v>0</v>
      </c>
      <c r="AG62">
        <f t="shared" si="24"/>
        <v>-0.23597639774435125</v>
      </c>
      <c r="AH62">
        <f t="shared" si="5"/>
        <v>-10722.126262556489</v>
      </c>
      <c r="AI62">
        <f t="shared" si="25"/>
        <v>-10722.362238954232</v>
      </c>
      <c r="AJ62">
        <f t="shared" si="7"/>
        <v>15.226178873128077</v>
      </c>
      <c r="AK62">
        <f t="shared" si="22"/>
        <v>-6.1234050525921555</v>
      </c>
      <c r="AL62">
        <f t="shared" si="26"/>
        <v>-10713.259465133697</v>
      </c>
      <c r="AN62">
        <f t="shared" si="27"/>
        <v>0</v>
      </c>
      <c r="AO62">
        <f t="shared" si="27"/>
        <v>0</v>
      </c>
      <c r="AP62">
        <f t="shared" si="27"/>
        <v>-4.6204223054594878E-4</v>
      </c>
      <c r="AQ62">
        <f t="shared" si="27"/>
        <v>-20.993943385448116</v>
      </c>
      <c r="AR62">
        <f t="shared" si="27"/>
        <v>-20.994405427678661</v>
      </c>
      <c r="AS62">
        <f t="shared" si="27"/>
        <v>2.9812886866987964E-2</v>
      </c>
      <c r="AT62">
        <f t="shared" si="27"/>
        <v>-1.1989638608269409E-2</v>
      </c>
      <c r="AU62">
        <f t="shared" si="23"/>
        <v>-20.976582179419943</v>
      </c>
      <c r="AW62">
        <v>59</v>
      </c>
      <c r="AX62">
        <f>IF(Z62&gt;0, (R62*SUMPRODUCT(K62:$K$98, X62:$X$98)-K62*$AZ$3)/Z62, 0)</f>
        <v>-10880.684985011108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25</v>
      </c>
      <c r="R63">
        <f t="shared" si="0"/>
        <v>2000000</v>
      </c>
      <c r="S63">
        <f t="shared" si="1"/>
        <v>-18761.510523847621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-102.70339391015887</v>
      </c>
      <c r="AC63">
        <f t="shared" si="2"/>
        <v>-107.43999237908515</v>
      </c>
      <c r="AE63">
        <f t="shared" si="3"/>
        <v>0</v>
      </c>
      <c r="AF63">
        <f t="shared" si="24"/>
        <v>0</v>
      </c>
      <c r="AG63">
        <f t="shared" si="24"/>
        <v>-0.14316543468410894</v>
      </c>
      <c r="AH63">
        <f t="shared" si="5"/>
        <v>-7236.0959266239051</v>
      </c>
      <c r="AI63">
        <f t="shared" si="25"/>
        <v>-7236.2390920585894</v>
      </c>
      <c r="AJ63">
        <f t="shared" si="7"/>
        <v>4.7365984689262888</v>
      </c>
      <c r="AK63">
        <f t="shared" si="22"/>
        <v>-7.1892375737111216</v>
      </c>
      <c r="AL63">
        <f t="shared" si="26"/>
        <v>-7238.6917311633742</v>
      </c>
      <c r="AN63">
        <f t="shared" si="27"/>
        <v>0</v>
      </c>
      <c r="AO63">
        <f t="shared" si="27"/>
        <v>0</v>
      </c>
      <c r="AP63">
        <f t="shared" si="27"/>
        <v>-2.5028409851739339E-4</v>
      </c>
      <c r="AQ63">
        <f t="shared" si="27"/>
        <v>-12.650258421500622</v>
      </c>
      <c r="AR63">
        <f t="shared" si="27"/>
        <v>-12.65050870559914</v>
      </c>
      <c r="AS63">
        <f t="shared" si="27"/>
        <v>8.2805970620621408E-3</v>
      </c>
      <c r="AT63">
        <f t="shared" si="27"/>
        <v>-1.2568339900855863E-2</v>
      </c>
      <c r="AU63">
        <f t="shared" si="23"/>
        <v>-12.654796448437933</v>
      </c>
      <c r="AW63">
        <v>60</v>
      </c>
      <c r="AX63">
        <f>IF(Z63&gt;0, (R63*SUMPRODUCT(K63:$K$98, X63:$X$98)-K63*$AZ$3)/Z63, 0)</f>
        <v>-18761.510523847621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25</v>
      </c>
      <c r="R64">
        <f t="shared" si="0"/>
        <v>2000000</v>
      </c>
      <c r="S64">
        <f t="shared" si="1"/>
        <v>-31691.267287288683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-107.43999237908515</v>
      </c>
      <c r="AC64">
        <f t="shared" si="2"/>
        <v>-105.57476426797703</v>
      </c>
      <c r="AE64">
        <f t="shared" si="3"/>
        <v>0</v>
      </c>
      <c r="AF64">
        <f t="shared" si="24"/>
        <v>0</v>
      </c>
      <c r="AG64">
        <f t="shared" si="24"/>
        <v>-8.3283798112992233E-2</v>
      </c>
      <c r="AH64">
        <f t="shared" si="5"/>
        <v>-4675.9985779420495</v>
      </c>
      <c r="AI64">
        <f t="shared" si="25"/>
        <v>-4676.0818617401628</v>
      </c>
      <c r="AJ64">
        <f t="shared" si="7"/>
        <v>-1.8652281111081237</v>
      </c>
      <c r="AK64">
        <f t="shared" si="22"/>
        <v>-7.5207994665359612</v>
      </c>
      <c r="AL64">
        <f t="shared" si="26"/>
        <v>-4685.467889317807</v>
      </c>
      <c r="AN64">
        <f t="shared" si="27"/>
        <v>0</v>
      </c>
      <c r="AO64">
        <f t="shared" si="27"/>
        <v>0</v>
      </c>
      <c r="AP64">
        <f t="shared" si="27"/>
        <v>-1.2999827273880722E-4</v>
      </c>
      <c r="AQ64">
        <f t="shared" si="27"/>
        <v>-7.2987994331968098</v>
      </c>
      <c r="AR64">
        <f t="shared" si="27"/>
        <v>-7.2989294314695492</v>
      </c>
      <c r="AS64">
        <f t="shared" si="27"/>
        <v>-2.9114478230081809E-3</v>
      </c>
      <c r="AT64">
        <f t="shared" si="27"/>
        <v>-1.1739269370714475E-2</v>
      </c>
      <c r="AU64">
        <f t="shared" si="23"/>
        <v>-7.3135801486632728</v>
      </c>
      <c r="AW64">
        <v>61</v>
      </c>
      <c r="AX64">
        <f>IF(Z64&gt;0, (R64*SUMPRODUCT(K64:$K$98, X64:$X$98)-K64*$AZ$3)/Z64, 0)</f>
        <v>-31691.267287288683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25</v>
      </c>
      <c r="R65">
        <f t="shared" si="0"/>
        <v>2000000</v>
      </c>
      <c r="S65">
        <f t="shared" si="1"/>
        <v>-53878.089190895887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-105.57476426797703</v>
      </c>
      <c r="AC65">
        <f t="shared" si="2"/>
        <v>-99.913307868487436</v>
      </c>
      <c r="AE65">
        <f t="shared" si="3"/>
        <v>0</v>
      </c>
      <c r="AF65">
        <f t="shared" si="24"/>
        <v>0</v>
      </c>
      <c r="AG65">
        <f t="shared" si="24"/>
        <v>-4.636082560133295E-2</v>
      </c>
      <c r="AH65">
        <f t="shared" si="5"/>
        <v>-2887.2107624423493</v>
      </c>
      <c r="AI65">
        <f t="shared" si="25"/>
        <v>-2887.2571232679506</v>
      </c>
      <c r="AJ65">
        <f t="shared" si="7"/>
        <v>-5.6614563994895946</v>
      </c>
      <c r="AK65">
        <f t="shared" si="22"/>
        <v>-7.3902334987583931</v>
      </c>
      <c r="AL65">
        <f t="shared" si="26"/>
        <v>-2900.3088131661984</v>
      </c>
      <c r="AN65">
        <f t="shared" si="27"/>
        <v>0</v>
      </c>
      <c r="AO65">
        <f t="shared" si="27"/>
        <v>0</v>
      </c>
      <c r="AP65">
        <f t="shared" si="27"/>
        <v>-6.4611555688753877E-5</v>
      </c>
      <c r="AQ65">
        <f t="shared" si="27"/>
        <v>-4.0238105457153432</v>
      </c>
      <c r="AR65">
        <f t="shared" si="27"/>
        <v>-4.0238751572710321</v>
      </c>
      <c r="AS65">
        <f t="shared" si="27"/>
        <v>-7.8901853168153405E-3</v>
      </c>
      <c r="AT65">
        <f t="shared" si="27"/>
        <v>-1.0299525020628485E-2</v>
      </c>
      <c r="AU65">
        <f t="shared" si="23"/>
        <v>-4.0420648676084756</v>
      </c>
      <c r="AW65">
        <v>62</v>
      </c>
      <c r="AX65">
        <f>IF(Z65&gt;0, (R65*SUMPRODUCT(K65:$K$98, X65:$X$98)-K65*$AZ$3)/Z65, 0)</f>
        <v>-53878.089190895887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25</v>
      </c>
      <c r="R66">
        <f t="shared" si="0"/>
        <v>2000000</v>
      </c>
      <c r="S66">
        <f t="shared" si="1"/>
        <v>-93719.531511028603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-99.913307868487436</v>
      </c>
      <c r="AC66">
        <f t="shared" si="2"/>
        <v>-92.365461420732785</v>
      </c>
      <c r="AE66">
        <f t="shared" si="3"/>
        <v>0</v>
      </c>
      <c r="AF66">
        <f t="shared" si="24"/>
        <v>0</v>
      </c>
      <c r="AG66">
        <f t="shared" si="24"/>
        <v>-2.4638797252700607E-2</v>
      </c>
      <c r="AH66">
        <f t="shared" si="5"/>
        <v>-1700.6736074095206</v>
      </c>
      <c r="AI66">
        <f t="shared" si="25"/>
        <v>-1700.6982462067733</v>
      </c>
      <c r="AJ66">
        <f t="shared" si="7"/>
        <v>-7.547846447754651</v>
      </c>
      <c r="AK66">
        <f t="shared" si="22"/>
        <v>-6.9939315507941213</v>
      </c>
      <c r="AL66">
        <f t="shared" si="26"/>
        <v>-1715.240024205322</v>
      </c>
      <c r="AN66">
        <f t="shared" si="27"/>
        <v>0</v>
      </c>
      <c r="AO66">
        <f t="shared" si="27"/>
        <v>0</v>
      </c>
      <c r="AP66">
        <f t="shared" si="27"/>
        <v>-3.0659178769160207E-5</v>
      </c>
      <c r="AQ66">
        <f t="shared" si="27"/>
        <v>-2.116225707886207</v>
      </c>
      <c r="AR66">
        <f t="shared" si="27"/>
        <v>-2.1162563670649761</v>
      </c>
      <c r="AS66">
        <f t="shared" si="27"/>
        <v>-9.3921294611292849E-3</v>
      </c>
      <c r="AT66">
        <f t="shared" si="27"/>
        <v>-8.7028679004030451E-3</v>
      </c>
      <c r="AU66">
        <f t="shared" si="23"/>
        <v>-2.1343513644265082</v>
      </c>
      <c r="AW66">
        <v>63</v>
      </c>
      <c r="AX66">
        <f>IF(Z66&gt;0, (R66*SUMPRODUCT(K66:$K$98, X66:$X$98)-K66*$AZ$3)/Z66, 0)</f>
        <v>-93719.531511028603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25</v>
      </c>
      <c r="R67">
        <f t="shared" ref="R67:R79" si="28">$C$6</f>
        <v>2000000</v>
      </c>
      <c r="S67">
        <f t="shared" ref="S67:S79" si="29">AX67</f>
        <v>-168717.2007521473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-92.365461420732785</v>
      </c>
      <c r="AC67">
        <f t="shared" ref="AC67:AC79" si="30">S67*Z67</f>
        <v>-84.149850527306498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-1.2469068084368913E-2</v>
      </c>
      <c r="AH67">
        <f t="shared" ref="AH67:AH79" si="33">-X67*R67</f>
        <v>-953.86729566437498</v>
      </c>
      <c r="AI67">
        <f t="shared" ref="AI67:AI79" si="34">SUM(AE67:AH67)</f>
        <v>-953.87976473245931</v>
      </c>
      <c r="AJ67">
        <f t="shared" ref="AJ67:AJ79" si="35">AB67-AC67</f>
        <v>-8.2156108934262875</v>
      </c>
      <c r="AK67">
        <f t="shared" si="22"/>
        <v>-6.4655822994512953</v>
      </c>
      <c r="AL67">
        <f t="shared" si="26"/>
        <v>-968.56095792533688</v>
      </c>
      <c r="AN67">
        <f t="shared" ref="AN67:AT79" si="36">AE67*$K67</f>
        <v>0</v>
      </c>
      <c r="AO67">
        <f t="shared" si="36"/>
        <v>0</v>
      </c>
      <c r="AP67">
        <f t="shared" si="36"/>
        <v>-1.3853419566979673E-5</v>
      </c>
      <c r="AQ67">
        <f t="shared" si="36"/>
        <v>-1.0597683618893836</v>
      </c>
      <c r="AR67">
        <f t="shared" si="36"/>
        <v>-1.0597822153089504</v>
      </c>
      <c r="AS67">
        <f t="shared" si="36"/>
        <v>-9.1277314339440838E-3</v>
      </c>
      <c r="AT67">
        <f t="shared" si="36"/>
        <v>-7.1834096768964234E-3</v>
      </c>
      <c r="AU67">
        <f t="shared" si="23"/>
        <v>-1.076093356419791</v>
      </c>
      <c r="AW67">
        <v>64</v>
      </c>
      <c r="AX67">
        <f>IF(Z67&gt;0, (R67*SUMPRODUCT(K67:$K$98, X67:$X$98)-K67*$AZ$3)/Z67, 0)</f>
        <v>-168717.2007521473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25</v>
      </c>
      <c r="R68">
        <f t="shared" si="28"/>
        <v>2000000</v>
      </c>
      <c r="S68">
        <f t="shared" si="29"/>
        <v>-316955.02469772758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-84.149850527306498</v>
      </c>
      <c r="AC68">
        <f t="shared" si="30"/>
        <v>-75.984764780881136</v>
      </c>
      <c r="AE68">
        <f t="shared" si="31"/>
        <v>0</v>
      </c>
      <c r="AF68">
        <f t="shared" si="32"/>
        <v>0</v>
      </c>
      <c r="AG68">
        <f t="shared" si="32"/>
        <v>-5.9933396586271176E-3</v>
      </c>
      <c r="AH68">
        <f t="shared" si="33"/>
        <v>-508.08301959184843</v>
      </c>
      <c r="AI68">
        <f t="shared" si="34"/>
        <v>-508.08901293150706</v>
      </c>
      <c r="AJ68">
        <f t="shared" si="35"/>
        <v>-8.1650857464253619</v>
      </c>
      <c r="AK68">
        <f t="shared" si="22"/>
        <v>-5.8904895369114554</v>
      </c>
      <c r="AL68">
        <f t="shared" si="26"/>
        <v>-522.14458821484391</v>
      </c>
      <c r="AN68">
        <f t="shared" si="36"/>
        <v>0</v>
      </c>
      <c r="AO68">
        <f t="shared" si="36"/>
        <v>0</v>
      </c>
      <c r="AP68">
        <f t="shared" si="36"/>
        <v>-5.9453011713658824E-6</v>
      </c>
      <c r="AQ68">
        <f t="shared" si="36"/>
        <v>-0.50401057567000607</v>
      </c>
      <c r="AR68">
        <f t="shared" si="36"/>
        <v>-0.50401652097117744</v>
      </c>
      <c r="AS68">
        <f t="shared" si="36"/>
        <v>-8.099640036694571E-3</v>
      </c>
      <c r="AT68">
        <f t="shared" si="36"/>
        <v>-5.8432754254645865E-3</v>
      </c>
      <c r="AU68">
        <f t="shared" si="23"/>
        <v>-0.51795943643333653</v>
      </c>
      <c r="AW68">
        <v>65</v>
      </c>
      <c r="AX68">
        <f>IF(Z68&gt;0, (R68*SUMPRODUCT(K68:$K$98, X68:$X$98)-K68*$AZ$3)/Z68, 0)</f>
        <v>-316955.02469772758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25</v>
      </c>
      <c r="R69">
        <f t="shared" si="28"/>
        <v>2000000</v>
      </c>
      <c r="S69">
        <f t="shared" si="29"/>
        <v>-625233.00745181437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-75.984764780881136</v>
      </c>
      <c r="AC69">
        <f t="shared" si="30"/>
        <v>-68.252298474127286</v>
      </c>
      <c r="AE69">
        <f t="shared" si="31"/>
        <v>0</v>
      </c>
      <c r="AF69">
        <f t="shared" si="32"/>
        <v>0</v>
      </c>
      <c r="AG69">
        <f t="shared" si="32"/>
        <v>-2.7290745074502231E-3</v>
      </c>
      <c r="AH69">
        <f t="shared" si="33"/>
        <v>-256.34654036724987</v>
      </c>
      <c r="AI69">
        <f t="shared" si="34"/>
        <v>-256.34926944175731</v>
      </c>
      <c r="AJ69">
        <f t="shared" si="35"/>
        <v>-7.7324663067538495</v>
      </c>
      <c r="AK69">
        <f t="shared" si="22"/>
        <v>-5.3189335346616797</v>
      </c>
      <c r="AL69">
        <f t="shared" si="26"/>
        <v>-269.40066928317282</v>
      </c>
      <c r="AN69">
        <f t="shared" si="36"/>
        <v>0</v>
      </c>
      <c r="AO69">
        <f t="shared" si="36"/>
        <v>0</v>
      </c>
      <c r="AP69">
        <f t="shared" si="36"/>
        <v>-2.417142967690161E-6</v>
      </c>
      <c r="AQ69">
        <f t="shared" si="36"/>
        <v>-0.22704628827423162</v>
      </c>
      <c r="AR69">
        <f t="shared" si="36"/>
        <v>-0.22704870541719929</v>
      </c>
      <c r="AS69">
        <f t="shared" si="36"/>
        <v>-6.84865015786385E-3</v>
      </c>
      <c r="AT69">
        <f t="shared" si="36"/>
        <v>-4.7109826990142552E-3</v>
      </c>
      <c r="AU69">
        <f t="shared" si="23"/>
        <v>-0.23860833827407738</v>
      </c>
      <c r="AW69">
        <v>66</v>
      </c>
      <c r="AX69">
        <f>IF(Z69&gt;0, (R69*SUMPRODUCT(K69:$K$98, X69:$X$98)-K69*$AZ$3)/Z69, 0)</f>
        <v>-625233.00745181437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25</v>
      </c>
      <c r="R70">
        <f t="shared" si="28"/>
        <v>2000000</v>
      </c>
      <c r="S70">
        <f t="shared" si="29"/>
        <v>-1314513.4000719523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-68.252298474127286</v>
      </c>
      <c r="AC70">
        <f t="shared" si="30"/>
        <v>-61.125347545951634</v>
      </c>
      <c r="AE70">
        <f t="shared" si="31"/>
        <v>0</v>
      </c>
      <c r="AF70">
        <f t="shared" si="32"/>
        <v>0</v>
      </c>
      <c r="AG70">
        <f t="shared" si="32"/>
        <v>-1.1625090231603158E-3</v>
      </c>
      <c r="AH70">
        <f t="shared" si="33"/>
        <v>-123.1419791372324</v>
      </c>
      <c r="AI70">
        <f t="shared" si="34"/>
        <v>-123.14314164625556</v>
      </c>
      <c r="AJ70">
        <f t="shared" si="35"/>
        <v>-7.1269509281756527</v>
      </c>
      <c r="AK70">
        <f t="shared" si="22"/>
        <v>-4.7776608931889104</v>
      </c>
      <c r="AL70">
        <f t="shared" si="26"/>
        <v>-135.04775346762011</v>
      </c>
      <c r="AN70">
        <f t="shared" si="36"/>
        <v>0</v>
      </c>
      <c r="AO70">
        <f t="shared" si="36"/>
        <v>0</v>
      </c>
      <c r="AP70">
        <f t="shared" si="36"/>
        <v>-9.1931692493753886E-7</v>
      </c>
      <c r="AQ70">
        <f t="shared" si="36"/>
        <v>-9.7381184434515392E-2</v>
      </c>
      <c r="AR70">
        <f t="shared" si="36"/>
        <v>-9.7382103751440338E-2</v>
      </c>
      <c r="AS70">
        <f t="shared" si="36"/>
        <v>-5.6360221563352426E-3</v>
      </c>
      <c r="AT70">
        <f t="shared" si="36"/>
        <v>-3.7781939178248079E-3</v>
      </c>
      <c r="AU70">
        <f t="shared" si="23"/>
        <v>-0.10679631982560038</v>
      </c>
      <c r="AW70">
        <v>67</v>
      </c>
      <c r="AX70">
        <f>IF(Z70&gt;0, (R70*SUMPRODUCT(K70:$K$98, X70:$X$98)-K70*$AZ$3)/Z70, 0)</f>
        <v>-1314513.4000719523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25</v>
      </c>
      <c r="R71">
        <f t="shared" si="28"/>
        <v>2000000</v>
      </c>
      <c r="S71">
        <f t="shared" si="29"/>
        <v>-2962562.1742928643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-61.125347545951634</v>
      </c>
      <c r="AC71">
        <f t="shared" si="30"/>
        <v>-54.656659787127332</v>
      </c>
      <c r="AE71">
        <f t="shared" si="31"/>
        <v>0</v>
      </c>
      <c r="AF71">
        <f t="shared" si="32"/>
        <v>0</v>
      </c>
      <c r="AG71">
        <f t="shared" si="32"/>
        <v>-4.6122795549576409E-4</v>
      </c>
      <c r="AH71">
        <f t="shared" si="33"/>
        <v>-55.172478194635893</v>
      </c>
      <c r="AI71">
        <f t="shared" si="34"/>
        <v>-55.172939422591391</v>
      </c>
      <c r="AJ71">
        <f t="shared" si="35"/>
        <v>-6.4686877588243021</v>
      </c>
      <c r="AK71">
        <f t="shared" si="22"/>
        <v>-4.2787743282166151</v>
      </c>
      <c r="AL71">
        <f t="shared" si="26"/>
        <v>-65.920401509632313</v>
      </c>
      <c r="AN71">
        <f t="shared" si="36"/>
        <v>0</v>
      </c>
      <c r="AO71">
        <f t="shared" si="36"/>
        <v>0</v>
      </c>
      <c r="AP71">
        <f t="shared" si="36"/>
        <v>-3.2566157805328036E-7</v>
      </c>
      <c r="AQ71">
        <f t="shared" si="36"/>
        <v>-3.8955913447749242E-2</v>
      </c>
      <c r="AR71">
        <f t="shared" si="36"/>
        <v>-3.8956239109327301E-2</v>
      </c>
      <c r="AS71">
        <f t="shared" si="36"/>
        <v>-4.5673794018151331E-3</v>
      </c>
      <c r="AT71">
        <f t="shared" si="36"/>
        <v>-3.0211360418583404E-3</v>
      </c>
      <c r="AU71">
        <f t="shared" si="23"/>
        <v>-4.6544754553000778E-2</v>
      </c>
      <c r="AW71">
        <v>68</v>
      </c>
      <c r="AX71">
        <f>IF(Z71&gt;0, (R71*SUMPRODUCT(K71:$K$98, X71:$X$98)-K71*$AZ$3)/Z71, 0)</f>
        <v>-2962562.1742928643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25</v>
      </c>
      <c r="R72">
        <f t="shared" si="28"/>
        <v>2000000</v>
      </c>
      <c r="S72">
        <f t="shared" si="29"/>
        <v>-7197991.0625771619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-54.656659787127332</v>
      </c>
      <c r="AC72">
        <f t="shared" si="30"/>
        <v>-48.833054144093992</v>
      </c>
      <c r="AE72">
        <f t="shared" si="31"/>
        <v>0</v>
      </c>
      <c r="AF72">
        <f t="shared" si="32"/>
        <v>0</v>
      </c>
      <c r="AG72">
        <f t="shared" si="32"/>
        <v>-1.6960653923974814E-4</v>
      </c>
      <c r="AH72">
        <f t="shared" si="33"/>
        <v>-22.960730936084666</v>
      </c>
      <c r="AI72">
        <f t="shared" si="34"/>
        <v>-22.960900542623904</v>
      </c>
      <c r="AJ72">
        <f t="shared" si="35"/>
        <v>-5.8236056430333392</v>
      </c>
      <c r="AK72">
        <f t="shared" ref="AK72:AK79" si="49">G72*SUM(AB72:AB72, AE72:AF72)</f>
        <v>-3.8259661850989137</v>
      </c>
      <c r="AL72">
        <f t="shared" si="26"/>
        <v>-32.610472370756156</v>
      </c>
      <c r="AN72">
        <f t="shared" si="36"/>
        <v>0</v>
      </c>
      <c r="AO72">
        <f t="shared" si="36"/>
        <v>0</v>
      </c>
      <c r="AP72">
        <f t="shared" si="36"/>
        <v>-1.069240672775697E-7</v>
      </c>
      <c r="AQ72">
        <f t="shared" si="36"/>
        <v>-1.4475000494419252E-2</v>
      </c>
      <c r="AR72">
        <f t="shared" si="36"/>
        <v>-1.4475107418486528E-2</v>
      </c>
      <c r="AS72">
        <f t="shared" si="36"/>
        <v>-3.6713419445080111E-3</v>
      </c>
      <c r="AT72">
        <f t="shared" si="36"/>
        <v>-2.4119816819029292E-3</v>
      </c>
      <c r="AU72">
        <f t="shared" si="23"/>
        <v>-2.055843104489747E-2</v>
      </c>
      <c r="AW72">
        <v>69</v>
      </c>
      <c r="AX72">
        <f>IF(Z72&gt;0, (R72*SUMPRODUCT(K72:$K$98, X72:$X$98)-K72*$AZ$3)/Z72, 0)</f>
        <v>-7197991.0625771619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25</v>
      </c>
      <c r="R73">
        <f t="shared" si="28"/>
        <v>2000000</v>
      </c>
      <c r="S73">
        <f t="shared" si="29"/>
        <v>-18966893.937301055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-48.833054144093992</v>
      </c>
      <c r="AC73">
        <f t="shared" si="30"/>
        <v>-43.613099183444582</v>
      </c>
      <c r="AE73">
        <f t="shared" si="31"/>
        <v>0</v>
      </c>
      <c r="AF73">
        <f t="shared" si="32"/>
        <v>0</v>
      </c>
      <c r="AG73">
        <f t="shared" si="32"/>
        <v>-5.7485821515658542E-5</v>
      </c>
      <c r="AH73">
        <f t="shared" si="33"/>
        <v>-8.8339721865353695</v>
      </c>
      <c r="AI73">
        <f t="shared" si="34"/>
        <v>-8.8340296723568859</v>
      </c>
      <c r="AJ73">
        <f t="shared" si="35"/>
        <v>-5.2199549606494102</v>
      </c>
      <c r="AK73">
        <f t="shared" si="49"/>
        <v>-3.4183137900865797</v>
      </c>
      <c r="AL73">
        <f t="shared" si="26"/>
        <v>-17.472298423092877</v>
      </c>
      <c r="AN73">
        <f t="shared" si="36"/>
        <v>0</v>
      </c>
      <c r="AO73">
        <f t="shared" si="36"/>
        <v>0</v>
      </c>
      <c r="AP73">
        <f t="shared" si="36"/>
        <v>-3.2357547497444618E-8</v>
      </c>
      <c r="AQ73">
        <f t="shared" si="36"/>
        <v>-4.9724552434040016E-3</v>
      </c>
      <c r="AR73">
        <f t="shared" si="36"/>
        <v>-4.9724876009514989E-3</v>
      </c>
      <c r="AS73">
        <f t="shared" si="36"/>
        <v>-2.9382017360181064E-3</v>
      </c>
      <c r="AT73">
        <f t="shared" si="36"/>
        <v>-1.9240962015958645E-3</v>
      </c>
      <c r="AU73">
        <f t="shared" si="23"/>
        <v>-9.8347855385654704E-3</v>
      </c>
      <c r="AW73">
        <v>70</v>
      </c>
      <c r="AX73">
        <f>IF(Z73&gt;0, (R73*SUMPRODUCT(K73:$K$98, X73:$X$98)-K73*$AZ$3)/Z73, 0)</f>
        <v>-18966893.937301055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25</v>
      </c>
      <c r="R74">
        <f t="shared" si="28"/>
        <v>2000000</v>
      </c>
      <c r="S74">
        <f t="shared" si="29"/>
        <v>-54561579.64445702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-43.613099183444582</v>
      </c>
      <c r="AC74">
        <f t="shared" si="30"/>
        <v>-38.944473459095285</v>
      </c>
      <c r="AE74">
        <f t="shared" si="31"/>
        <v>0</v>
      </c>
      <c r="AF74">
        <f t="shared" si="32"/>
        <v>0</v>
      </c>
      <c r="AG74">
        <f t="shared" si="32"/>
        <v>-1.7844275089207256E-5</v>
      </c>
      <c r="AH74">
        <f t="shared" si="33"/>
        <v>-3.1253350569035758</v>
      </c>
      <c r="AI74">
        <f t="shared" si="34"/>
        <v>-3.1253529011786649</v>
      </c>
      <c r="AJ74">
        <f t="shared" si="35"/>
        <v>-4.6686257243492975</v>
      </c>
      <c r="AK74">
        <f t="shared" si="49"/>
        <v>-3.0529169428411209</v>
      </c>
      <c r="AL74">
        <f t="shared" si="26"/>
        <v>-10.846895568369083</v>
      </c>
      <c r="AN74">
        <f t="shared" si="36"/>
        <v>0</v>
      </c>
      <c r="AO74">
        <f t="shared" si="36"/>
        <v>0</v>
      </c>
      <c r="AP74">
        <f t="shared" si="36"/>
        <v>-8.9680029467168967E-9</v>
      </c>
      <c r="AQ74">
        <f t="shared" si="36"/>
        <v>-1.5707006230105173E-3</v>
      </c>
      <c r="AR74">
        <f t="shared" si="36"/>
        <v>-1.5707095910134639E-3</v>
      </c>
      <c r="AS74">
        <f t="shared" si="36"/>
        <v>-2.3463126993825576E-3</v>
      </c>
      <c r="AT74">
        <f t="shared" si="36"/>
        <v>-1.534305428638033E-3</v>
      </c>
      <c r="AU74">
        <f t="shared" si="23"/>
        <v>-5.4513277190340543E-3</v>
      </c>
      <c r="AW74">
        <v>71</v>
      </c>
      <c r="AX74">
        <f>IF(Z74&gt;0, (R74*SUMPRODUCT(K74:$K$98, X74:$X$98)-K74*$AZ$3)/Z74, 0)</f>
        <v>-54561579.64445702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25</v>
      </c>
      <c r="R75">
        <f t="shared" si="28"/>
        <v>2000000</v>
      </c>
      <c r="S75">
        <f t="shared" si="29"/>
        <v>-172737691.49751976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-38.944473459095285</v>
      </c>
      <c r="AC75">
        <f t="shared" si="30"/>
        <v>-34.77318864222481</v>
      </c>
      <c r="AE75">
        <f t="shared" si="31"/>
        <v>0</v>
      </c>
      <c r="AF75">
        <f t="shared" si="32"/>
        <v>0</v>
      </c>
      <c r="AG75">
        <f t="shared" si="32"/>
        <v>-5.0326579481242077E-6</v>
      </c>
      <c r="AH75">
        <f t="shared" si="33"/>
        <v>-1.0106539512152781</v>
      </c>
      <c r="AI75">
        <f t="shared" si="34"/>
        <v>-1.0106589838732263</v>
      </c>
      <c r="AJ75">
        <f t="shared" si="35"/>
        <v>-4.1712848168704753</v>
      </c>
      <c r="AK75">
        <f t="shared" si="49"/>
        <v>-2.7261131421366702</v>
      </c>
      <c r="AL75">
        <f t="shared" si="26"/>
        <v>-7.9080569428803713</v>
      </c>
      <c r="AN75">
        <f t="shared" si="36"/>
        <v>0</v>
      </c>
      <c r="AO75">
        <f t="shared" si="36"/>
        <v>0</v>
      </c>
      <c r="AP75">
        <f t="shared" si="36"/>
        <v>-2.2582718648541819E-9</v>
      </c>
      <c r="AQ75">
        <f t="shared" si="36"/>
        <v>-4.5350417347236031E-4</v>
      </c>
      <c r="AR75">
        <f t="shared" si="36"/>
        <v>-4.5350643174422517E-4</v>
      </c>
      <c r="AS75">
        <f t="shared" si="36"/>
        <v>-1.8717535026879868E-3</v>
      </c>
      <c r="AT75">
        <f t="shared" si="36"/>
        <v>-1.2232710175725482E-3</v>
      </c>
      <c r="AU75">
        <f t="shared" si="23"/>
        <v>-3.54853095200476E-3</v>
      </c>
      <c r="AW75">
        <v>72</v>
      </c>
      <c r="AX75">
        <f>IF(Z75&gt;0, (R75*SUMPRODUCT(K75:$K$98, X75:$X$98)-K75*$AZ$3)/Z75, 0)</f>
        <v>-172737691.49751976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25</v>
      </c>
      <c r="R76">
        <f t="shared" si="28"/>
        <v>2000000</v>
      </c>
      <c r="S76">
        <f t="shared" si="29"/>
        <v>-608042429.13448668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-34.77318864222481</v>
      </c>
      <c r="AC76">
        <f t="shared" si="30"/>
        <v>-31.047878291493387</v>
      </c>
      <c r="AE76">
        <f t="shared" si="31"/>
        <v>0</v>
      </c>
      <c r="AF76">
        <f t="shared" si="32"/>
        <v>0</v>
      </c>
      <c r="AG76">
        <f t="shared" si="32"/>
        <v>-1.2765506485989905E-6</v>
      </c>
      <c r="AH76">
        <f t="shared" si="33"/>
        <v>-0.29646245760351803</v>
      </c>
      <c r="AI76">
        <f t="shared" si="34"/>
        <v>-0.2964637341541666</v>
      </c>
      <c r="AJ76">
        <f t="shared" si="35"/>
        <v>-3.7253103507314229</v>
      </c>
      <c r="AK76">
        <f t="shared" si="49"/>
        <v>-2.4341232049557369</v>
      </c>
      <c r="AL76">
        <f t="shared" si="26"/>
        <v>-6.4558972898413263</v>
      </c>
      <c r="AN76">
        <f t="shared" si="36"/>
        <v>0</v>
      </c>
      <c r="AO76">
        <f t="shared" si="36"/>
        <v>0</v>
      </c>
      <c r="AP76">
        <f t="shared" si="36"/>
        <v>-5.1144488294325696E-10</v>
      </c>
      <c r="AQ76">
        <f t="shared" si="36"/>
        <v>-1.1877649123637088E-4</v>
      </c>
      <c r="AR76">
        <f t="shared" si="36"/>
        <v>-1.1877700268125381E-4</v>
      </c>
      <c r="AS76">
        <f t="shared" si="36"/>
        <v>-1.4925306084393798E-3</v>
      </c>
      <c r="AT76">
        <f t="shared" si="36"/>
        <v>-9.7522167177177587E-4</v>
      </c>
      <c r="AU76">
        <f t="shared" si="23"/>
        <v>-2.5865292828924093E-3</v>
      </c>
      <c r="AW76">
        <v>73</v>
      </c>
      <c r="AX76">
        <f>IF(Z76&gt;0, (R76*SUMPRODUCT(K76:$K$98, X76:$X$98)-K76*$AZ$3)/Z76, 0)</f>
        <v>-608042429.13448668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25</v>
      </c>
      <c r="R77">
        <f t="shared" si="28"/>
        <v>2000000</v>
      </c>
      <c r="S77">
        <f t="shared" si="29"/>
        <v>-2409944283.325079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-31.047878291493387</v>
      </c>
      <c r="AC77">
        <f t="shared" si="30"/>
        <v>-27.721422197533812</v>
      </c>
      <c r="AE77">
        <f t="shared" si="31"/>
        <v>0</v>
      </c>
      <c r="AF77">
        <f t="shared" si="32"/>
        <v>0</v>
      </c>
      <c r="AG77">
        <f t="shared" si="32"/>
        <v>-2.8757326869903461E-7</v>
      </c>
      <c r="AH77">
        <f t="shared" si="33"/>
        <v>-7.8096949873117272E-2</v>
      </c>
      <c r="AI77">
        <f t="shared" si="34"/>
        <v>-7.809723744638597E-2</v>
      </c>
      <c r="AJ77">
        <f t="shared" si="35"/>
        <v>-3.3264560939595746</v>
      </c>
      <c r="AK77">
        <f t="shared" si="49"/>
        <v>-2.1733514804045373</v>
      </c>
      <c r="AL77">
        <f t="shared" si="26"/>
        <v>-5.5779048118104981</v>
      </c>
      <c r="AN77">
        <f t="shared" si="36"/>
        <v>0</v>
      </c>
      <c r="AO77">
        <f t="shared" si="36"/>
        <v>0</v>
      </c>
      <c r="AP77">
        <f t="shared" si="36"/>
        <v>-1.0287060129912599E-10</v>
      </c>
      <c r="AQ77">
        <f t="shared" si="36"/>
        <v>-2.79368114756288E-5</v>
      </c>
      <c r="AR77">
        <f t="shared" si="36"/>
        <v>-2.7936914346230099E-5</v>
      </c>
      <c r="AS77">
        <f t="shared" si="36"/>
        <v>-1.1899386202647844E-3</v>
      </c>
      <c r="AT77">
        <f t="shared" si="36"/>
        <v>-7.7745047248305285E-4</v>
      </c>
      <c r="AU77">
        <f t="shared" si="23"/>
        <v>-1.9953260070940675E-3</v>
      </c>
      <c r="AW77">
        <v>74</v>
      </c>
      <c r="AX77">
        <f>IF(Z77&gt;0, (R77*SUMPRODUCT(K77:$K$98, X77:$X$98)-K77*$AZ$3)/Z77, 0)</f>
        <v>-2409944283.325079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25</v>
      </c>
      <c r="R78">
        <f t="shared" si="28"/>
        <v>2000000</v>
      </c>
      <c r="S78">
        <f t="shared" si="29"/>
        <v>-10928408531.473749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-27.721422197533812</v>
      </c>
      <c r="AC78">
        <f t="shared" si="30"/>
        <v>-24.751294000014223</v>
      </c>
      <c r="AE78">
        <f t="shared" si="31"/>
        <v>0</v>
      </c>
      <c r="AF78">
        <f t="shared" si="32"/>
        <v>0</v>
      </c>
      <c r="AG78">
        <f t="shared" si="32"/>
        <v>-5.6621451167227712E-8</v>
      </c>
      <c r="AH78">
        <f t="shared" si="33"/>
        <v>-1.8246086787585325E-2</v>
      </c>
      <c r="AI78">
        <f t="shared" si="34"/>
        <v>-1.8246143409036492E-2</v>
      </c>
      <c r="AJ78">
        <f t="shared" si="35"/>
        <v>-2.970128197519589</v>
      </c>
      <c r="AK78">
        <f t="shared" si="49"/>
        <v>-1.9404995538273671</v>
      </c>
      <c r="AL78">
        <f t="shared" si="26"/>
        <v>-4.9288738947559931</v>
      </c>
      <c r="AN78">
        <f t="shared" si="36"/>
        <v>0</v>
      </c>
      <c r="AO78">
        <f t="shared" si="36"/>
        <v>0</v>
      </c>
      <c r="AP78">
        <f t="shared" si="36"/>
        <v>-1.8084468010884024E-11</v>
      </c>
      <c r="AQ78">
        <f t="shared" si="36"/>
        <v>-5.827663650996044E-6</v>
      </c>
      <c r="AR78">
        <f t="shared" si="36"/>
        <v>-5.8276817354640551E-6</v>
      </c>
      <c r="AS78">
        <f t="shared" si="36"/>
        <v>-9.4863673164485461E-4</v>
      </c>
      <c r="AT78">
        <f t="shared" si="36"/>
        <v>-6.1978104380760535E-4</v>
      </c>
      <c r="AU78">
        <f t="shared" si="23"/>
        <v>-1.5742454571879242E-3</v>
      </c>
      <c r="AW78">
        <v>75</v>
      </c>
      <c r="AX78">
        <f>IF(Z78&gt;0, (R78*SUMPRODUCT(K78:$K$98, X78:$X$98)-K78*$AZ$3)/Z78, 0)</f>
        <v>-10928408531.473749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-24.751294000014223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-4.5297160933782171E-3</v>
      </c>
      <c r="AI79">
        <f t="shared" si="34"/>
        <v>-4.5297160933782171E-3</v>
      </c>
      <c r="AJ79">
        <f t="shared" si="35"/>
        <v>-24.751294000014223</v>
      </c>
      <c r="AK79">
        <f t="shared" si="49"/>
        <v>-1.7325905800009958</v>
      </c>
      <c r="AL79">
        <f t="shared" si="26"/>
        <v>-26.488414296108598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-1.2917477150631446E-6</v>
      </c>
      <c r="AR79">
        <f t="shared" si="36"/>
        <v>-1.2917477150631446E-6</v>
      </c>
      <c r="AS79">
        <f t="shared" si="36"/>
        <v>-7.0583733749038959E-3</v>
      </c>
      <c r="AT79">
        <f t="shared" si="36"/>
        <v>-4.9408613624327277E-4</v>
      </c>
      <c r="AU79">
        <f t="shared" si="23"/>
        <v>-7.553751258862232E-3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138462.03492456634</v>
      </c>
      <c r="AO81" s="8">
        <f t="shared" si="50"/>
        <v>-13846.203492456634</v>
      </c>
      <c r="AP81" s="8">
        <f t="shared" si="50"/>
        <v>-487.96889397301959</v>
      </c>
      <c r="AQ81" s="8">
        <f t="shared" si="50"/>
        <v>-77494.930280251909</v>
      </c>
      <c r="AR81" s="8">
        <f t="shared" si="50"/>
        <v>46632.932257884699</v>
      </c>
      <c r="AS81" s="8">
        <f t="shared" si="50"/>
        <v>-6560.94930479493</v>
      </c>
      <c r="AT81" s="8">
        <f t="shared" si="50"/>
        <v>3032.7352532408436</v>
      </c>
      <c r="AU81" s="8">
        <f t="shared" si="50"/>
        <v>43104.718206330617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1621-376E-4FEE-9352-D468E0A0E548}">
  <sheetPr codeName="Sheet9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225916.77680585615</v>
      </c>
      <c r="K3">
        <v>1</v>
      </c>
      <c r="L3" s="2">
        <v>0</v>
      </c>
      <c r="O3">
        <f>$C$3</f>
        <v>225916.77680585615</v>
      </c>
      <c r="P3" s="2">
        <f>O3*C5</f>
        <v>22591.677680585617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225916.77680585615</v>
      </c>
      <c r="AF3">
        <f t="shared" ref="AF3:AG34" si="4">-$Z3*P3</f>
        <v>-22591.677680585617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203051.94938347052</v>
      </c>
      <c r="AJ3">
        <f t="shared" ref="AJ3:AJ66" si="7">AB3-AC3</f>
        <v>0</v>
      </c>
      <c r="AL3">
        <f t="shared" ref="AL3:AL34" si="8">SUM(AI3:AK3)</f>
        <v>203051.94938347052</v>
      </c>
      <c r="AN3">
        <f t="shared" ref="AN3:AU34" si="9">AE3*$K3</f>
        <v>225916.77680585615</v>
      </c>
      <c r="AO3">
        <f t="shared" si="9"/>
        <v>-22591.677680585617</v>
      </c>
      <c r="AP3">
        <f t="shared" si="9"/>
        <v>-273.14974180000002</v>
      </c>
      <c r="AQ3">
        <f t="shared" si="9"/>
        <v>0</v>
      </c>
      <c r="AR3">
        <f t="shared" si="9"/>
        <v>203051.94938347052</v>
      </c>
      <c r="AS3">
        <f t="shared" si="9"/>
        <v>0</v>
      </c>
      <c r="AT3">
        <f t="shared" si="9"/>
        <v>0</v>
      </c>
      <c r="AU3">
        <f t="shared" si="9"/>
        <v>203051.94938347052</v>
      </c>
      <c r="AW3">
        <v>0</v>
      </c>
      <c r="AX3">
        <f>IF(Z3&gt;0, (R3*SUMPRODUCT(K3:$K$98, X3:$X$98)-K3*$AZ$3)/Z3, 0)</f>
        <v>0</v>
      </c>
      <c r="AZ3">
        <f>C6*ABS(SUMPRODUCT(X4:X69, K4:K69))/1</f>
        <v>125340.8972660311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8522.3581903887825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8407.5105079089844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-8407.5105079089844</v>
      </c>
      <c r="AK4">
        <f>G4*SUM(AB4, AE4:AF4)</f>
        <v>0</v>
      </c>
      <c r="AL4">
        <f t="shared" si="8"/>
        <v>-15359.600507908985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-6485.7635973504994</v>
      </c>
      <c r="AR4">
        <f t="shared" si="9"/>
        <v>-6485.7635973504994</v>
      </c>
      <c r="AS4">
        <f t="shared" si="9"/>
        <v>-7843.5586415794232</v>
      </c>
      <c r="AT4">
        <f t="shared" si="9"/>
        <v>0</v>
      </c>
      <c r="AU4">
        <f t="shared" si="9"/>
        <v>-14329.322238929923</v>
      </c>
      <c r="AW4">
        <v>1</v>
      </c>
      <c r="AX4">
        <f>IF(Z4&gt;0, (R4*SUMPRODUCT(K4:$K$98, X4:$X$98)-K4*$AZ$3)/Z4, 0)</f>
        <v>8522.3581903887825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25</v>
      </c>
      <c r="R5">
        <f t="shared" si="0"/>
        <v>2000000</v>
      </c>
      <c r="S5">
        <f t="shared" si="1"/>
        <v>11997.952699535881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8407.5105079089844</v>
      </c>
      <c r="AC5">
        <f t="shared" si="2"/>
        <v>11675.127474251523</v>
      </c>
      <c r="AE5">
        <f t="shared" si="3"/>
        <v>0</v>
      </c>
      <c r="AF5">
        <f t="shared" si="4"/>
        <v>0</v>
      </c>
      <c r="AG5">
        <f t="shared" si="4"/>
        <v>-24.327332684648677</v>
      </c>
      <c r="AH5">
        <f t="shared" si="5"/>
        <v>-7130.8161281059201</v>
      </c>
      <c r="AI5">
        <f t="shared" si="6"/>
        <v>-7155.1434607905685</v>
      </c>
      <c r="AJ5">
        <f t="shared" si="7"/>
        <v>-3267.6169663425389</v>
      </c>
      <c r="AK5">
        <f>G5*SUM(AB5, AE5:AF5)</f>
        <v>344.70793082426837</v>
      </c>
      <c r="AL5">
        <f t="shared" si="8"/>
        <v>-10078.052496308839</v>
      </c>
      <c r="AN5">
        <f t="shared" si="9"/>
        <v>0</v>
      </c>
      <c r="AO5">
        <f t="shared" si="9"/>
        <v>0</v>
      </c>
      <c r="AP5">
        <f t="shared" si="9"/>
        <v>-20.802497227225611</v>
      </c>
      <c r="AQ5">
        <f t="shared" si="9"/>
        <v>-6097.6180436906507</v>
      </c>
      <c r="AR5">
        <f t="shared" si="9"/>
        <v>-6118.4205409178758</v>
      </c>
      <c r="AS5">
        <f t="shared" si="9"/>
        <v>-2794.1654666016948</v>
      </c>
      <c r="AT5">
        <f t="shared" si="9"/>
        <v>294.76251540307646</v>
      </c>
      <c r="AU5">
        <f t="shared" si="9"/>
        <v>-8617.8234921164949</v>
      </c>
      <c r="AW5">
        <v>2</v>
      </c>
      <c r="AX5">
        <f>IF(Z5&gt;0, (R5*SUMPRODUCT(K5:$K$98, X5:$X$98)-K5*$AZ$3)/Z5, 0)</f>
        <v>11997.952699535881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25</v>
      </c>
      <c r="R6">
        <f t="shared" si="0"/>
        <v>2000000</v>
      </c>
      <c r="S6">
        <f t="shared" si="1"/>
        <v>16742.932002578189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11675.127474251523</v>
      </c>
      <c r="AC6">
        <f t="shared" si="2"/>
        <v>16068.290370656105</v>
      </c>
      <c r="AE6">
        <f t="shared" si="3"/>
        <v>0</v>
      </c>
      <c r="AF6">
        <f t="shared" si="4"/>
        <v>0</v>
      </c>
      <c r="AG6">
        <f t="shared" si="4"/>
        <v>-23.992647118470352</v>
      </c>
      <c r="AH6">
        <f t="shared" si="5"/>
        <v>-7312.9791465471817</v>
      </c>
      <c r="AI6">
        <f t="shared" si="6"/>
        <v>-7336.9717936656516</v>
      </c>
      <c r="AJ6">
        <f t="shared" si="7"/>
        <v>-4393.1628964045813</v>
      </c>
      <c r="AK6">
        <f>G6*SUM(AB6, AE6:AF6)</f>
        <v>682.99495724371411</v>
      </c>
      <c r="AL6">
        <f t="shared" si="8"/>
        <v>-11047.139732826519</v>
      </c>
      <c r="AN6">
        <f t="shared" si="9"/>
        <v>0</v>
      </c>
      <c r="AO6">
        <f t="shared" si="9"/>
        <v>0</v>
      </c>
      <c r="AP6">
        <f t="shared" si="9"/>
        <v>-18.508168620827529</v>
      </c>
      <c r="AQ6">
        <f t="shared" si="9"/>
        <v>-5641.3054589834628</v>
      </c>
      <c r="AR6">
        <f t="shared" si="9"/>
        <v>-5659.8136276042896</v>
      </c>
      <c r="AS6">
        <f t="shared" si="9"/>
        <v>-3388.9299194011955</v>
      </c>
      <c r="AT6">
        <f t="shared" si="9"/>
        <v>526.86916009822403</v>
      </c>
      <c r="AU6">
        <f t="shared" si="9"/>
        <v>-8521.8743869072605</v>
      </c>
      <c r="AW6">
        <v>3</v>
      </c>
      <c r="AX6">
        <f>IF(Z6&gt;0, (R6*SUMPRODUCT(K6:$K$98, X6:$X$98)-K6*$AZ$3)/Z6, 0)</f>
        <v>16742.932002578189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25</v>
      </c>
      <c r="R7">
        <f t="shared" si="0"/>
        <v>2000000</v>
      </c>
      <c r="S7">
        <f t="shared" si="1"/>
        <v>20230.195980045151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16068.290370656105</v>
      </c>
      <c r="AC7">
        <f t="shared" si="2"/>
        <v>19144.937984827498</v>
      </c>
      <c r="AE7">
        <f t="shared" si="3"/>
        <v>0</v>
      </c>
      <c r="AF7">
        <f t="shared" si="4"/>
        <v>0</v>
      </c>
      <c r="AG7">
        <f t="shared" si="4"/>
        <v>-23.658863715052313</v>
      </c>
      <c r="AH7">
        <f t="shared" si="5"/>
        <v>-7508.5545786666107</v>
      </c>
      <c r="AI7">
        <f t="shared" si="6"/>
        <v>-7532.2134423816633</v>
      </c>
      <c r="AJ7">
        <f t="shared" si="7"/>
        <v>-3076.6476141713938</v>
      </c>
      <c r="AK7">
        <f>G7*SUM(AB7, AE7:AF7)</f>
        <v>788.95305719921475</v>
      </c>
      <c r="AL7">
        <f t="shared" si="8"/>
        <v>-9819.9079993538435</v>
      </c>
      <c r="AN7">
        <f t="shared" si="9"/>
        <v>0</v>
      </c>
      <c r="AO7">
        <f t="shared" si="9"/>
        <v>0</v>
      </c>
      <c r="AP7">
        <f t="shared" si="9"/>
        <v>-16.605117601454612</v>
      </c>
      <c r="AQ7">
        <f t="shared" si="9"/>
        <v>-5269.9247646612466</v>
      </c>
      <c r="AR7">
        <f t="shared" si="9"/>
        <v>-5286.529882262701</v>
      </c>
      <c r="AS7">
        <f t="shared" si="9"/>
        <v>-2159.363867464494</v>
      </c>
      <c r="AT7">
        <f t="shared" si="9"/>
        <v>553.73150860517319</v>
      </c>
      <c r="AU7">
        <f t="shared" si="9"/>
        <v>-6892.1622411220224</v>
      </c>
      <c r="AW7">
        <v>4</v>
      </c>
      <c r="AX7">
        <f>IF(Z7&gt;0, (R7*SUMPRODUCT(K7:$K$98, X7:$X$98)-K7*$AZ$3)/Z7, 0)</f>
        <v>20230.195980045151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25</v>
      </c>
      <c r="R8">
        <f t="shared" si="0"/>
        <v>2000000</v>
      </c>
      <c r="S8">
        <f t="shared" si="1"/>
        <v>21146.079345683425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19144.937984827498</v>
      </c>
      <c r="AC8">
        <f t="shared" si="2"/>
        <v>19729.910733951416</v>
      </c>
      <c r="AE8">
        <f t="shared" si="3"/>
        <v>0</v>
      </c>
      <c r="AF8">
        <f t="shared" si="4"/>
        <v>0</v>
      </c>
      <c r="AG8">
        <f t="shared" si="4"/>
        <v>-23.325731464706372</v>
      </c>
      <c r="AH8">
        <f t="shared" si="5"/>
        <v>-7723.4890556335495</v>
      </c>
      <c r="AI8">
        <f t="shared" si="6"/>
        <v>-7746.8147870982557</v>
      </c>
      <c r="AJ8">
        <f t="shared" si="7"/>
        <v>-584.97274912391731</v>
      </c>
      <c r="AK8">
        <f t="shared" ref="AK8:AK69" si="22">G8*SUM(AB8:AB8, AE8:AF8)</f>
        <v>407.78717907682568</v>
      </c>
      <c r="AL8">
        <f t="shared" si="8"/>
        <v>-7924.0003571453472</v>
      </c>
      <c r="AN8">
        <f t="shared" si="9"/>
        <v>0</v>
      </c>
      <c r="AO8">
        <f t="shared" si="9"/>
        <v>0</v>
      </c>
      <c r="AP8">
        <f t="shared" si="9"/>
        <v>-15.281720062059497</v>
      </c>
      <c r="AQ8">
        <f t="shared" si="9"/>
        <v>-5059.9998473427477</v>
      </c>
      <c r="AR8">
        <f t="shared" si="9"/>
        <v>-5075.281567404807</v>
      </c>
      <c r="AS8">
        <f t="shared" si="9"/>
        <v>-383.24156348841836</v>
      </c>
      <c r="AT8">
        <f t="shared" si="9"/>
        <v>267.15944685284586</v>
      </c>
      <c r="AU8">
        <f t="shared" si="9"/>
        <v>-5191.3636840403797</v>
      </c>
      <c r="AW8">
        <v>5</v>
      </c>
      <c r="AX8">
        <f>IF(Z8&gt;0, (R8*SUMPRODUCT(K8:$K$98, X8:$X$98)-K8*$AZ$3)/Z8, 0)</f>
        <v>21146.079345683425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25</v>
      </c>
      <c r="R9">
        <f t="shared" si="0"/>
        <v>2000000</v>
      </c>
      <c r="S9">
        <f t="shared" si="1"/>
        <v>20677.566663353868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19729.910733951416</v>
      </c>
      <c r="AC9">
        <f t="shared" si="2"/>
        <v>19017.202622480749</v>
      </c>
      <c r="AE9">
        <f t="shared" si="3"/>
        <v>0</v>
      </c>
      <c r="AF9">
        <f t="shared" si="4"/>
        <v>0</v>
      </c>
      <c r="AG9">
        <f t="shared" si="4"/>
        <v>-22.992553877464069</v>
      </c>
      <c r="AH9">
        <f t="shared" si="5"/>
        <v>-7993.6218076193945</v>
      </c>
      <c r="AI9">
        <f t="shared" si="6"/>
        <v>-8016.6143614968587</v>
      </c>
      <c r="AJ9">
        <f t="shared" si="7"/>
        <v>712.70811147066706</v>
      </c>
      <c r="AK9">
        <f t="shared" si="22"/>
        <v>116.40647333031335</v>
      </c>
      <c r="AL9">
        <f t="shared" si="8"/>
        <v>-7187.4997766958786</v>
      </c>
      <c r="AN9">
        <f t="shared" si="9"/>
        <v>0</v>
      </c>
      <c r="AO9">
        <f t="shared" si="9"/>
        <v>0</v>
      </c>
      <c r="AP9">
        <f t="shared" si="9"/>
        <v>-14.265972785473149</v>
      </c>
      <c r="AQ9">
        <f t="shared" si="9"/>
        <v>-4959.7270391365719</v>
      </c>
      <c r="AR9">
        <f t="shared" si="9"/>
        <v>-4973.9930119220453</v>
      </c>
      <c r="AS9">
        <f t="shared" si="9"/>
        <v>442.20727181559647</v>
      </c>
      <c r="AT9">
        <f t="shared" si="9"/>
        <v>72.225625279966309</v>
      </c>
      <c r="AU9">
        <f t="shared" si="9"/>
        <v>-4459.5601148264823</v>
      </c>
      <c r="AW9">
        <v>6</v>
      </c>
      <c r="AX9">
        <f>IF(Z9&gt;0, (R9*SUMPRODUCT(K9:$K$98, X9:$X$98)-K9*$AZ$3)/Z9, 0)</f>
        <v>20677.566663353868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25</v>
      </c>
      <c r="R10">
        <f t="shared" si="0"/>
        <v>2000000</v>
      </c>
      <c r="S10">
        <f t="shared" si="1"/>
        <v>19913.418116324654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19017.202622480749</v>
      </c>
      <c r="AC10">
        <f t="shared" si="2"/>
        <v>18048.849633809339</v>
      </c>
      <c r="AE10">
        <f t="shared" si="3"/>
        <v>0</v>
      </c>
      <c r="AF10">
        <f t="shared" si="4"/>
        <v>0</v>
      </c>
      <c r="AG10">
        <f t="shared" si="4"/>
        <v>-22.659155661243844</v>
      </c>
      <c r="AH10">
        <f t="shared" si="5"/>
        <v>-8277.8141956465079</v>
      </c>
      <c r="AI10">
        <f t="shared" si="6"/>
        <v>-8300.4733513077517</v>
      </c>
      <c r="AJ10">
        <f t="shared" si="7"/>
        <v>968.35298867140955</v>
      </c>
      <c r="AK10">
        <f t="shared" si="22"/>
        <v>77.970530752171072</v>
      </c>
      <c r="AL10">
        <f t="shared" si="8"/>
        <v>-7254.1498318841714</v>
      </c>
      <c r="AN10">
        <f t="shared" si="9"/>
        <v>0</v>
      </c>
      <c r="AO10">
        <f t="shared" si="9"/>
        <v>0</v>
      </c>
      <c r="AP10">
        <f t="shared" si="9"/>
        <v>-13.337550841985683</v>
      </c>
      <c r="AQ10">
        <f t="shared" si="9"/>
        <v>-4872.4572682901789</v>
      </c>
      <c r="AR10">
        <f t="shared" si="9"/>
        <v>-4885.7948191321648</v>
      </c>
      <c r="AS10">
        <f t="shared" si="9"/>
        <v>569.98845907944724</v>
      </c>
      <c r="AT10">
        <f t="shared" si="9"/>
        <v>45.894733838754341</v>
      </c>
      <c r="AU10">
        <f t="shared" si="9"/>
        <v>-4269.9116262139632</v>
      </c>
      <c r="AW10">
        <v>7</v>
      </c>
      <c r="AX10">
        <f>IF(Z10&gt;0, (R10*SUMPRODUCT(K10:$K$98, X10:$X$98)-K10*$AZ$3)/Z10, 0)</f>
        <v>19913.418116324654</v>
      </c>
    </row>
    <row r="11" spans="1:52" x14ac:dyDescent="0.25">
      <c r="A11" t="s">
        <v>33</v>
      </c>
      <c r="C11" s="12">
        <f>AU71</f>
        <v>69118.828277193708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25</v>
      </c>
      <c r="R11">
        <f t="shared" si="0"/>
        <v>2000000</v>
      </c>
      <c r="S11">
        <f t="shared" si="1"/>
        <v>18868.205472115464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18048.849633809339</v>
      </c>
      <c r="AC11">
        <f t="shared" si="2"/>
        <v>16849.854875370307</v>
      </c>
      <c r="AE11">
        <f t="shared" si="3"/>
        <v>0</v>
      </c>
      <c r="AF11">
        <f t="shared" si="4"/>
        <v>0</v>
      </c>
      <c r="AG11">
        <f t="shared" si="4"/>
        <v>-22.325725279322413</v>
      </c>
      <c r="AH11">
        <f t="shared" si="5"/>
        <v>-8547.1060247192945</v>
      </c>
      <c r="AI11">
        <f t="shared" si="6"/>
        <v>-8569.4317499986173</v>
      </c>
      <c r="AJ11">
        <f t="shared" si="7"/>
        <v>1198.994758439032</v>
      </c>
      <c r="AK11">
        <f t="shared" si="22"/>
        <v>43.317239121142407</v>
      </c>
      <c r="AL11">
        <f t="shared" si="8"/>
        <v>-7327.1197524384424</v>
      </c>
      <c r="AN11">
        <f t="shared" si="9"/>
        <v>0</v>
      </c>
      <c r="AO11">
        <f t="shared" si="9"/>
        <v>0</v>
      </c>
      <c r="AP11">
        <f t="shared" si="9"/>
        <v>-12.486970969064833</v>
      </c>
      <c r="AQ11">
        <f t="shared" si="9"/>
        <v>-4780.4702183197405</v>
      </c>
      <c r="AR11">
        <f t="shared" si="9"/>
        <v>-4792.9571892888052</v>
      </c>
      <c r="AS11">
        <f t="shared" si="9"/>
        <v>670.60812373946271</v>
      </c>
      <c r="AT11">
        <f t="shared" si="9"/>
        <v>24.227705957965682</v>
      </c>
      <c r="AU11">
        <f t="shared" si="9"/>
        <v>-4098.1213595913769</v>
      </c>
      <c r="AW11">
        <v>8</v>
      </c>
      <c r="AX11">
        <f>IF(Z11&gt;0, (R11*SUMPRODUCT(K11:$K$98, X11:$X$98)-K11*$AZ$3)/Z11, 0)</f>
        <v>18868.205472115464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25</v>
      </c>
      <c r="R12">
        <f t="shared" si="0"/>
        <v>2000000</v>
      </c>
      <c r="S12">
        <f t="shared" si="1"/>
        <v>17681.066350689329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16849.854875370307</v>
      </c>
      <c r="AC12">
        <f t="shared" si="2"/>
        <v>15553.611669512844</v>
      </c>
      <c r="AE12">
        <f t="shared" si="3"/>
        <v>0</v>
      </c>
      <c r="AF12">
        <f t="shared" si="4"/>
        <v>0</v>
      </c>
      <c r="AG12">
        <f t="shared" si="4"/>
        <v>-21.991902752101907</v>
      </c>
      <c r="AH12">
        <f t="shared" si="5"/>
        <v>-8845.2219541826562</v>
      </c>
      <c r="AI12">
        <f t="shared" si="6"/>
        <v>-8867.213856934759</v>
      </c>
      <c r="AJ12">
        <f t="shared" si="7"/>
        <v>1296.2432058574632</v>
      </c>
      <c r="AK12">
        <f t="shared" si="22"/>
        <v>38.754666213351705</v>
      </c>
      <c r="AL12">
        <f t="shared" si="8"/>
        <v>-7532.215984863944</v>
      </c>
      <c r="AN12">
        <f t="shared" si="9"/>
        <v>0</v>
      </c>
      <c r="AO12">
        <f t="shared" si="9"/>
        <v>0</v>
      </c>
      <c r="AP12">
        <f t="shared" si="9"/>
        <v>-11.688930102127859</v>
      </c>
      <c r="AQ12">
        <f t="shared" si="9"/>
        <v>-4701.3294995752967</v>
      </c>
      <c r="AR12">
        <f t="shared" si="9"/>
        <v>-4713.018429677425</v>
      </c>
      <c r="AS12">
        <f t="shared" si="9"/>
        <v>688.96704388972785</v>
      </c>
      <c r="AT12">
        <f t="shared" si="9"/>
        <v>20.598517081741281</v>
      </c>
      <c r="AU12">
        <f t="shared" si="9"/>
        <v>-4003.452868705956</v>
      </c>
      <c r="AW12">
        <v>9</v>
      </c>
      <c r="AX12">
        <f>IF(Z12&gt;0, (R12*SUMPRODUCT(K12:$K$98, X12:$X$98)-K12*$AZ$3)/Z12, 0)</f>
        <v>17681.066350689329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25</v>
      </c>
      <c r="R13">
        <f t="shared" si="0"/>
        <v>2000000</v>
      </c>
      <c r="S13">
        <f t="shared" si="1"/>
        <v>16328.36687634491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15553.611669512844</v>
      </c>
      <c r="AC13">
        <f t="shared" si="2"/>
        <v>14145.286929114976</v>
      </c>
      <c r="AE13">
        <f t="shared" si="3"/>
        <v>0</v>
      </c>
      <c r="AF13">
        <f t="shared" si="4"/>
        <v>0</v>
      </c>
      <c r="AG13">
        <f t="shared" si="4"/>
        <v>-21.657534761800665</v>
      </c>
      <c r="AH13">
        <f t="shared" si="5"/>
        <v>-9155.9170224181107</v>
      </c>
      <c r="AI13">
        <f t="shared" si="6"/>
        <v>-9177.5745571799107</v>
      </c>
      <c r="AJ13">
        <f t="shared" si="7"/>
        <v>1408.3247403978676</v>
      </c>
      <c r="AK13">
        <f t="shared" si="22"/>
        <v>31.107223339025687</v>
      </c>
      <c r="AL13">
        <f t="shared" si="8"/>
        <v>-7738.1425934430172</v>
      </c>
      <c r="AN13">
        <f t="shared" si="9"/>
        <v>0</v>
      </c>
      <c r="AO13">
        <f t="shared" si="9"/>
        <v>0</v>
      </c>
      <c r="AP13">
        <f t="shared" si="9"/>
        <v>-10.942214791555099</v>
      </c>
      <c r="AQ13">
        <f t="shared" si="9"/>
        <v>-4625.919421339755</v>
      </c>
      <c r="AR13">
        <f t="shared" si="9"/>
        <v>-4636.8616361313098</v>
      </c>
      <c r="AS13">
        <f t="shared" si="9"/>
        <v>711.53951616297877</v>
      </c>
      <c r="AT13">
        <f t="shared" si="9"/>
        <v>15.716558836828323</v>
      </c>
      <c r="AU13">
        <f t="shared" si="9"/>
        <v>-3909.6055611315023</v>
      </c>
      <c r="AW13">
        <v>10</v>
      </c>
      <c r="AX13">
        <f>IF(Z13&gt;0, (R13*SUMPRODUCT(K13:$K$98, X13:$X$98)-K13*$AZ$3)/Z13, 0)</f>
        <v>16328.36687634491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25</v>
      </c>
      <c r="R14">
        <f t="shared" si="0"/>
        <v>2000000</v>
      </c>
      <c r="S14">
        <f t="shared" si="1"/>
        <v>19116.725588405003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14145.286929114976</v>
      </c>
      <c r="AC14">
        <f t="shared" si="2"/>
        <v>16304.404786300125</v>
      </c>
      <c r="AE14">
        <f t="shared" si="3"/>
        <v>0</v>
      </c>
      <c r="AF14">
        <f t="shared" si="4"/>
        <v>0</v>
      </c>
      <c r="AG14">
        <f t="shared" si="4"/>
        <v>-21.322172449069086</v>
      </c>
      <c r="AH14">
        <f t="shared" si="5"/>
        <v>-9502.9572090857891</v>
      </c>
      <c r="AI14">
        <f t="shared" si="6"/>
        <v>-9524.2793815348577</v>
      </c>
      <c r="AJ14">
        <f t="shared" si="7"/>
        <v>-2159.1178571851488</v>
      </c>
      <c r="AK14">
        <f t="shared" si="22"/>
        <v>990.17008503804846</v>
      </c>
      <c r="AL14">
        <f t="shared" si="8"/>
        <v>-10693.227153681957</v>
      </c>
      <c r="AN14">
        <f t="shared" si="9"/>
        <v>0</v>
      </c>
      <c r="AO14">
        <f t="shared" si="9"/>
        <v>0</v>
      </c>
      <c r="AP14">
        <f t="shared" si="9"/>
        <v>-9.6185508269639435</v>
      </c>
      <c r="AQ14">
        <f t="shared" si="9"/>
        <v>-4286.8369599949356</v>
      </c>
      <c r="AR14">
        <f t="shared" si="9"/>
        <v>-4296.4555108218992</v>
      </c>
      <c r="AS14">
        <f t="shared" si="9"/>
        <v>-973.99009882070118</v>
      </c>
      <c r="AT14">
        <f t="shared" si="9"/>
        <v>446.67124389069892</v>
      </c>
      <c r="AU14">
        <f t="shared" si="9"/>
        <v>-4823.7743657519013</v>
      </c>
      <c r="AW14">
        <v>11</v>
      </c>
      <c r="AX14">
        <f>IF(Z14&gt;0, (R14*SUMPRODUCT(K14:$K$98, X14:$X$98)-K14*$AZ$3)/Z14, 0)</f>
        <v>19116.725588405003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25</v>
      </c>
      <c r="R15">
        <f t="shared" si="0"/>
        <v>2000000</v>
      </c>
      <c r="S15">
        <f t="shared" si="1"/>
        <v>21533.878859961143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16304.404786300125</v>
      </c>
      <c r="AC15">
        <f t="shared" si="2"/>
        <v>18075.63682498812</v>
      </c>
      <c r="AE15">
        <f t="shared" si="3"/>
        <v>0</v>
      </c>
      <c r="AF15">
        <f t="shared" si="4"/>
        <v>0</v>
      </c>
      <c r="AG15">
        <f t="shared" si="4"/>
        <v>-20.985114830608754</v>
      </c>
      <c r="AH15">
        <f t="shared" si="5"/>
        <v>-9906.8715175708876</v>
      </c>
      <c r="AI15">
        <f t="shared" si="6"/>
        <v>-9927.8566324014955</v>
      </c>
      <c r="AJ15">
        <f t="shared" si="7"/>
        <v>-1771.2320386879946</v>
      </c>
      <c r="AK15">
        <f t="shared" si="22"/>
        <v>1141.3083350410088</v>
      </c>
      <c r="AL15">
        <f t="shared" si="8"/>
        <v>-10557.780336048481</v>
      </c>
      <c r="AN15">
        <f t="shared" si="9"/>
        <v>0</v>
      </c>
      <c r="AO15">
        <f t="shared" si="9"/>
        <v>0</v>
      </c>
      <c r="AP15">
        <f t="shared" si="9"/>
        <v>-8.4522341578108247</v>
      </c>
      <c r="AQ15">
        <f t="shared" si="9"/>
        <v>-3990.2187104413738</v>
      </c>
      <c r="AR15">
        <f t="shared" si="9"/>
        <v>-3998.6709445991842</v>
      </c>
      <c r="AS15">
        <f t="shared" si="9"/>
        <v>-713.4041466845423</v>
      </c>
      <c r="AT15">
        <f t="shared" si="9"/>
        <v>459.68799179298929</v>
      </c>
      <c r="AU15">
        <f t="shared" si="9"/>
        <v>-4252.3870994907375</v>
      </c>
      <c r="AW15">
        <v>12</v>
      </c>
      <c r="AX15">
        <f>IF(Z15&gt;0, (R15*SUMPRODUCT(K15:$K$98, X15:$X$98)-K15*$AZ$3)/Z15, 0)</f>
        <v>21533.878859961143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25</v>
      </c>
      <c r="R16">
        <f t="shared" si="0"/>
        <v>2000000</v>
      </c>
      <c r="S16">
        <f t="shared" si="1"/>
        <v>23605.421224132628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18075.63682498812</v>
      </c>
      <c r="AC16">
        <f t="shared" si="2"/>
        <v>19494.408291942258</v>
      </c>
      <c r="AE16">
        <f t="shared" si="3"/>
        <v>0</v>
      </c>
      <c r="AF16">
        <f t="shared" si="4"/>
        <v>0</v>
      </c>
      <c r="AG16">
        <f t="shared" si="4"/>
        <v>-20.646113563112845</v>
      </c>
      <c r="AH16">
        <f t="shared" si="5"/>
        <v>-10332.009535185916</v>
      </c>
      <c r="AI16">
        <f t="shared" si="6"/>
        <v>-10352.655648749029</v>
      </c>
      <c r="AJ16">
        <f t="shared" si="7"/>
        <v>-1418.7714669541383</v>
      </c>
      <c r="AK16">
        <f t="shared" si="22"/>
        <v>1265.2945777491684</v>
      </c>
      <c r="AL16">
        <f t="shared" si="8"/>
        <v>-10506.132537953999</v>
      </c>
      <c r="AN16">
        <f t="shared" si="9"/>
        <v>0</v>
      </c>
      <c r="AO16">
        <f t="shared" si="9"/>
        <v>0</v>
      </c>
      <c r="AP16">
        <f t="shared" si="9"/>
        <v>-7.4247264792887302</v>
      </c>
      <c r="AQ16">
        <f t="shared" si="9"/>
        <v>-3715.5828163812776</v>
      </c>
      <c r="AR16">
        <f t="shared" si="9"/>
        <v>-3723.007542860566</v>
      </c>
      <c r="AS16">
        <f t="shared" si="9"/>
        <v>-510.21661033455445</v>
      </c>
      <c r="AT16">
        <f t="shared" si="9"/>
        <v>455.02346612580999</v>
      </c>
      <c r="AU16">
        <f t="shared" si="9"/>
        <v>-3778.2006870693108</v>
      </c>
      <c r="AW16">
        <v>13</v>
      </c>
      <c r="AX16">
        <f>IF(Z16&gt;0, (R16*SUMPRODUCT(K16:$K$98, X16:$X$98)-K16*$AZ$3)/Z16, 0)</f>
        <v>23605.421224132628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25</v>
      </c>
      <c r="R17">
        <f t="shared" si="0"/>
        <v>2000000</v>
      </c>
      <c r="S17">
        <f t="shared" si="1"/>
        <v>25373.399532390908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19494.408291942258</v>
      </c>
      <c r="AC17">
        <f t="shared" si="2"/>
        <v>20608.28099109263</v>
      </c>
      <c r="AE17">
        <f t="shared" si="3"/>
        <v>0</v>
      </c>
      <c r="AF17">
        <f t="shared" si="4"/>
        <v>0</v>
      </c>
      <c r="AG17">
        <f t="shared" si="4"/>
        <v>-20.30500580419341</v>
      </c>
      <c r="AH17">
        <f t="shared" si="5"/>
        <v>-10771.729863064567</v>
      </c>
      <c r="AI17">
        <f t="shared" si="6"/>
        <v>-10792.034868868761</v>
      </c>
      <c r="AJ17">
        <f t="shared" si="7"/>
        <v>-1113.8726991503718</v>
      </c>
      <c r="AK17">
        <f t="shared" si="22"/>
        <v>1364.6085804359582</v>
      </c>
      <c r="AL17">
        <f t="shared" si="8"/>
        <v>-10541.298987583174</v>
      </c>
      <c r="AN17">
        <f t="shared" si="9"/>
        <v>0</v>
      </c>
      <c r="AO17">
        <f t="shared" si="9"/>
        <v>0</v>
      </c>
      <c r="AP17">
        <f t="shared" si="9"/>
        <v>-6.519694450156984</v>
      </c>
      <c r="AQ17">
        <f t="shared" si="9"/>
        <v>-3458.6735942872115</v>
      </c>
      <c r="AR17">
        <f t="shared" si="9"/>
        <v>-3465.1932887373682</v>
      </c>
      <c r="AS17">
        <f t="shared" si="9"/>
        <v>-357.65119817558883</v>
      </c>
      <c r="AT17">
        <f t="shared" si="9"/>
        <v>438.15949004395429</v>
      </c>
      <c r="AU17">
        <f t="shared" si="9"/>
        <v>-3384.6849968690026</v>
      </c>
      <c r="AW17">
        <v>14</v>
      </c>
      <c r="AX17">
        <f>IF(Z17&gt;0, (R17*SUMPRODUCT(K17:$K$98, X17:$X$98)-K17*$AZ$3)/Z17, 0)</f>
        <v>25373.399532390908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25</v>
      </c>
      <c r="R18">
        <f t="shared" si="0"/>
        <v>2000000</v>
      </c>
      <c r="S18">
        <f t="shared" si="1"/>
        <v>26879.275367634695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20608.28099109263</v>
      </c>
      <c r="AC18">
        <f t="shared" si="2"/>
        <v>21461.62124995872</v>
      </c>
      <c r="AE18">
        <f t="shared" si="3"/>
        <v>0</v>
      </c>
      <c r="AF18">
        <f t="shared" si="4"/>
        <v>0</v>
      </c>
      <c r="AG18">
        <f t="shared" si="4"/>
        <v>-19.961123352864483</v>
      </c>
      <c r="AH18">
        <f t="shared" si="5"/>
        <v>-11266.591462959332</v>
      </c>
      <c r="AI18">
        <f t="shared" si="6"/>
        <v>-11286.552586312197</v>
      </c>
      <c r="AJ18">
        <f t="shared" si="7"/>
        <v>-853.34025886609015</v>
      </c>
      <c r="AK18">
        <f t="shared" si="22"/>
        <v>1442.5796693764842</v>
      </c>
      <c r="AL18">
        <f t="shared" si="8"/>
        <v>-10697.313175801803</v>
      </c>
      <c r="AN18">
        <f t="shared" si="9"/>
        <v>0</v>
      </c>
      <c r="AO18">
        <f t="shared" si="9"/>
        <v>0</v>
      </c>
      <c r="AP18">
        <f t="shared" si="9"/>
        <v>-5.7225695615911336</v>
      </c>
      <c r="AQ18">
        <f t="shared" si="9"/>
        <v>-3229.9711909531079</v>
      </c>
      <c r="AR18">
        <f t="shared" si="9"/>
        <v>-3235.6937605146991</v>
      </c>
      <c r="AS18">
        <f t="shared" si="9"/>
        <v>-244.64048965293415</v>
      </c>
      <c r="AT18">
        <f t="shared" si="9"/>
        <v>413.567030282362</v>
      </c>
      <c r="AU18">
        <f t="shared" si="9"/>
        <v>-3066.7672198852711</v>
      </c>
      <c r="AW18">
        <v>15</v>
      </c>
      <c r="AX18">
        <f>IF(Z18&gt;0, (R18*SUMPRODUCT(K18:$K$98, X18:$X$98)-K18*$AZ$3)/Z18, 0)</f>
        <v>26879.275367634695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25</v>
      </c>
      <c r="R19">
        <f t="shared" si="0"/>
        <v>2000000</v>
      </c>
      <c r="S19">
        <f t="shared" si="1"/>
        <v>28145.637622677135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21461.62124995872</v>
      </c>
      <c r="AC19">
        <f t="shared" si="2"/>
        <v>22081.662427892476</v>
      </c>
      <c r="AE19">
        <f t="shared" si="3"/>
        <v>0</v>
      </c>
      <c r="AF19">
        <f t="shared" si="4"/>
        <v>0</v>
      </c>
      <c r="AG19">
        <f t="shared" si="4"/>
        <v>-19.613752159323198</v>
      </c>
      <c r="AH19">
        <f t="shared" si="5"/>
        <v>-11820.796801011238</v>
      </c>
      <c r="AI19">
        <f t="shared" si="6"/>
        <v>-11840.410553170561</v>
      </c>
      <c r="AJ19">
        <f t="shared" si="7"/>
        <v>-620.04117793375553</v>
      </c>
      <c r="AK19">
        <f t="shared" si="22"/>
        <v>1502.3134874971106</v>
      </c>
      <c r="AL19">
        <f t="shared" si="8"/>
        <v>-10958.138243607205</v>
      </c>
      <c r="AN19">
        <f t="shared" si="9"/>
        <v>0</v>
      </c>
      <c r="AO19">
        <f t="shared" si="9"/>
        <v>0</v>
      </c>
      <c r="AP19">
        <f t="shared" si="9"/>
        <v>-5.0205207066481279</v>
      </c>
      <c r="AQ19">
        <f t="shared" si="9"/>
        <v>-3025.7624663798501</v>
      </c>
      <c r="AR19">
        <f t="shared" si="9"/>
        <v>-3030.7829870864985</v>
      </c>
      <c r="AS19">
        <f t="shared" si="9"/>
        <v>-158.71157887101253</v>
      </c>
      <c r="AT19">
        <f t="shared" si="9"/>
        <v>384.54630764113159</v>
      </c>
      <c r="AU19">
        <f t="shared" si="9"/>
        <v>-2804.948258316379</v>
      </c>
      <c r="AW19">
        <v>16</v>
      </c>
      <c r="AX19">
        <f>IF(Z19&gt;0, (R19*SUMPRODUCT(K19:$K$98, X19:$X$98)-K19*$AZ$3)/Z19, 0)</f>
        <v>28145.637622677135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25</v>
      </c>
      <c r="R20">
        <f t="shared" si="0"/>
        <v>2000000</v>
      </c>
      <c r="S20">
        <f t="shared" si="1"/>
        <v>29194.102063107708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22081.662427892476</v>
      </c>
      <c r="AC20">
        <f t="shared" si="2"/>
        <v>22493.411005161615</v>
      </c>
      <c r="AE20">
        <f t="shared" si="3"/>
        <v>0</v>
      </c>
      <c r="AF20">
        <f t="shared" si="4"/>
        <v>0</v>
      </c>
      <c r="AG20">
        <f t="shared" si="4"/>
        <v>-19.261947975432264</v>
      </c>
      <c r="AH20">
        <f t="shared" si="5"/>
        <v>-12453.332983816141</v>
      </c>
      <c r="AI20">
        <f t="shared" si="6"/>
        <v>-12472.594931791573</v>
      </c>
      <c r="AJ20">
        <f t="shared" si="7"/>
        <v>-411.74857726913979</v>
      </c>
      <c r="AK20">
        <f t="shared" si="22"/>
        <v>1545.7163699524735</v>
      </c>
      <c r="AL20">
        <f t="shared" si="8"/>
        <v>-11338.627139108239</v>
      </c>
      <c r="AN20">
        <f t="shared" si="9"/>
        <v>0</v>
      </c>
      <c r="AO20">
        <f t="shared" si="9"/>
        <v>0</v>
      </c>
      <c r="AP20">
        <f t="shared" si="9"/>
        <v>-4.4022049953366942</v>
      </c>
      <c r="AQ20">
        <f t="shared" si="9"/>
        <v>-2846.1360574677988</v>
      </c>
      <c r="AR20">
        <f t="shared" si="9"/>
        <v>-2850.5382624631357</v>
      </c>
      <c r="AS20">
        <f t="shared" si="9"/>
        <v>-94.102717232383498</v>
      </c>
      <c r="AT20">
        <f t="shared" si="9"/>
        <v>353.26439121616295</v>
      </c>
      <c r="AU20">
        <f t="shared" si="9"/>
        <v>-2591.3765884793561</v>
      </c>
      <c r="AW20">
        <v>17</v>
      </c>
      <c r="AX20">
        <f>IF(Z20&gt;0, (R20*SUMPRODUCT(K20:$K$98, X20:$X$98)-K20*$AZ$3)/Z20, 0)</f>
        <v>29194.102063107708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25</v>
      </c>
      <c r="R21">
        <f t="shared" si="0"/>
        <v>2000000</v>
      </c>
      <c r="S21">
        <f t="shared" si="1"/>
        <v>30040.972535004443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22493.411005161615</v>
      </c>
      <c r="AC21">
        <f t="shared" si="2"/>
        <v>22716.481236666132</v>
      </c>
      <c r="AE21">
        <f t="shared" si="3"/>
        <v>0</v>
      </c>
      <c r="AF21">
        <f t="shared" si="4"/>
        <v>0</v>
      </c>
      <c r="AG21">
        <f t="shared" si="4"/>
        <v>-18.904582075527312</v>
      </c>
      <c r="AH21">
        <f t="shared" si="5"/>
        <v>-13179.713612050358</v>
      </c>
      <c r="AI21">
        <f t="shared" si="6"/>
        <v>-13198.618194125886</v>
      </c>
      <c r="AJ21">
        <f t="shared" si="7"/>
        <v>-223.07023150451641</v>
      </c>
      <c r="AK21">
        <f t="shared" si="22"/>
        <v>1574.5387703613133</v>
      </c>
      <c r="AL21">
        <f t="shared" si="8"/>
        <v>-11847.149655269088</v>
      </c>
      <c r="AN21">
        <f t="shared" si="9"/>
        <v>0</v>
      </c>
      <c r="AO21">
        <f t="shared" si="9"/>
        <v>0</v>
      </c>
      <c r="AP21">
        <f t="shared" si="9"/>
        <v>-3.8576170708706043</v>
      </c>
      <c r="AQ21">
        <f t="shared" si="9"/>
        <v>-2689.4161434464281</v>
      </c>
      <c r="AR21">
        <f t="shared" si="9"/>
        <v>-2693.2737605172988</v>
      </c>
      <c r="AS21">
        <f t="shared" si="9"/>
        <v>-45.519098471309498</v>
      </c>
      <c r="AT21">
        <f t="shared" si="9"/>
        <v>321.29605484145509</v>
      </c>
      <c r="AU21">
        <f t="shared" si="9"/>
        <v>-2417.4968041471529</v>
      </c>
      <c r="AW21">
        <v>18</v>
      </c>
      <c r="AX21">
        <f>IF(Z21&gt;0, (R21*SUMPRODUCT(K21:$K$98, X21:$X$98)-K21*$AZ$3)/Z21, 0)</f>
        <v>30040.972535004443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25</v>
      </c>
      <c r="R22">
        <f t="shared" si="0"/>
        <v>2000000</v>
      </c>
      <c r="S22">
        <f t="shared" si="1"/>
        <v>30699.71876060159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22716.481236666132</v>
      </c>
      <c r="AC22">
        <f t="shared" si="2"/>
        <v>22767.427851230696</v>
      </c>
      <c r="AE22">
        <f t="shared" si="3"/>
        <v>0</v>
      </c>
      <c r="AF22">
        <f t="shared" si="4"/>
        <v>0</v>
      </c>
      <c r="AG22">
        <f t="shared" si="4"/>
        <v>-18.54042053998327</v>
      </c>
      <c r="AH22">
        <f t="shared" si="5"/>
        <v>-14009.257183101741</v>
      </c>
      <c r="AI22">
        <f t="shared" si="6"/>
        <v>-14027.797603641724</v>
      </c>
      <c r="AJ22">
        <f t="shared" si="7"/>
        <v>-50.946614564563788</v>
      </c>
      <c r="AK22">
        <f t="shared" si="22"/>
        <v>1590.1536865666294</v>
      </c>
      <c r="AL22">
        <f t="shared" si="8"/>
        <v>-12488.590531639658</v>
      </c>
      <c r="AN22">
        <f t="shared" si="9"/>
        <v>0</v>
      </c>
      <c r="AO22">
        <f t="shared" si="9"/>
        <v>0</v>
      </c>
      <c r="AP22">
        <f t="shared" si="9"/>
        <v>-3.3779529183915202</v>
      </c>
      <c r="AQ22">
        <f t="shared" si="9"/>
        <v>-2552.4022545282892</v>
      </c>
      <c r="AR22">
        <f t="shared" si="9"/>
        <v>-2555.7802074466804</v>
      </c>
      <c r="AS22">
        <f t="shared" si="9"/>
        <v>-9.2821662259173046</v>
      </c>
      <c r="AT22">
        <f t="shared" si="9"/>
        <v>289.71642119147032</v>
      </c>
      <c r="AU22">
        <f t="shared" si="9"/>
        <v>-2275.3459524811274</v>
      </c>
      <c r="AW22">
        <v>19</v>
      </c>
      <c r="AX22">
        <f>IF(Z22&gt;0, (R22*SUMPRODUCT(K22:$K$98, X22:$X$98)-K22*$AZ$3)/Z22, 0)</f>
        <v>30699.71876060159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25</v>
      </c>
      <c r="R23">
        <f t="shared" si="0"/>
        <v>2000000</v>
      </c>
      <c r="S23">
        <f t="shared" si="1"/>
        <v>31184.39346148706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22767.427851230696</v>
      </c>
      <c r="AC23">
        <f t="shared" si="2"/>
        <v>22661.778059212225</v>
      </c>
      <c r="AE23">
        <f t="shared" si="3"/>
        <v>0</v>
      </c>
      <c r="AF23">
        <f t="shared" si="4"/>
        <v>0</v>
      </c>
      <c r="AG23">
        <f t="shared" si="4"/>
        <v>-18.167563598118139</v>
      </c>
      <c r="AH23">
        <f t="shared" si="5"/>
        <v>-14996.218917223634</v>
      </c>
      <c r="AI23">
        <f t="shared" si="6"/>
        <v>-15014.386480821751</v>
      </c>
      <c r="AJ23">
        <f t="shared" si="7"/>
        <v>105.64979201847018</v>
      </c>
      <c r="AK23">
        <f t="shared" si="22"/>
        <v>1593.7199495861489</v>
      </c>
      <c r="AL23">
        <f t="shared" si="8"/>
        <v>-13315.016739217132</v>
      </c>
      <c r="AN23">
        <f t="shared" si="9"/>
        <v>0</v>
      </c>
      <c r="AO23">
        <f t="shared" si="9"/>
        <v>0</v>
      </c>
      <c r="AP23">
        <f t="shared" si="9"/>
        <v>-2.9553755625051217</v>
      </c>
      <c r="AQ23">
        <f t="shared" si="9"/>
        <v>-2439.4828001334481</v>
      </c>
      <c r="AR23">
        <f t="shared" si="9"/>
        <v>-2442.4381756959533</v>
      </c>
      <c r="AS23">
        <f t="shared" si="9"/>
        <v>17.186388908388235</v>
      </c>
      <c r="AT23">
        <f t="shared" si="9"/>
        <v>259.25551145293264</v>
      </c>
      <c r="AU23">
        <f t="shared" si="9"/>
        <v>-2165.9962753346322</v>
      </c>
      <c r="AW23">
        <v>20</v>
      </c>
      <c r="AX23">
        <f>IF(Z23&gt;0, (R23*SUMPRODUCT(K23:$K$98, X23:$X$98)-K23*$AZ$3)/Z23, 0)</f>
        <v>31184.39346148706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25</v>
      </c>
      <c r="R24">
        <f t="shared" si="0"/>
        <v>2000000</v>
      </c>
      <c r="S24">
        <f t="shared" si="1"/>
        <v>31497.81767920038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22661.778059212225</v>
      </c>
      <c r="AC24">
        <f t="shared" si="2"/>
        <v>22406.895672033967</v>
      </c>
      <c r="AE24">
        <f t="shared" si="3"/>
        <v>0</v>
      </c>
      <c r="AF24">
        <f t="shared" si="4"/>
        <v>0</v>
      </c>
      <c r="AG24">
        <f t="shared" si="4"/>
        <v>-17.784482642769238</v>
      </c>
      <c r="AH24">
        <f t="shared" si="5"/>
        <v>-16112.425549417609</v>
      </c>
      <c r="AI24">
        <f t="shared" si="6"/>
        <v>-16130.210032060379</v>
      </c>
      <c r="AJ24">
        <f t="shared" si="7"/>
        <v>254.8823871782588</v>
      </c>
      <c r="AK24">
        <f t="shared" si="22"/>
        <v>1586.3244641448559</v>
      </c>
      <c r="AL24">
        <f t="shared" si="8"/>
        <v>-14289.003180737263</v>
      </c>
      <c r="AN24">
        <f t="shared" si="9"/>
        <v>0</v>
      </c>
      <c r="AO24">
        <f t="shared" si="9"/>
        <v>0</v>
      </c>
      <c r="AP24">
        <f t="shared" si="9"/>
        <v>-2.5830880006072743</v>
      </c>
      <c r="AQ24">
        <f t="shared" si="9"/>
        <v>-2340.2318714230551</v>
      </c>
      <c r="AR24">
        <f t="shared" si="9"/>
        <v>-2342.8149594236625</v>
      </c>
      <c r="AS24">
        <f t="shared" si="9"/>
        <v>37.020117431078681</v>
      </c>
      <c r="AT24">
        <f t="shared" si="9"/>
        <v>230.40398591905839</v>
      </c>
      <c r="AU24">
        <f t="shared" si="9"/>
        <v>-2075.3908560735254</v>
      </c>
      <c r="AW24">
        <v>21</v>
      </c>
      <c r="AX24">
        <f>IF(Z24&gt;0, (R24*SUMPRODUCT(K24:$K$98, X24:$X$98)-K24*$AZ$3)/Z24, 0)</f>
        <v>31497.81767920038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25</v>
      </c>
      <c r="R25">
        <f t="shared" si="0"/>
        <v>2000000</v>
      </c>
      <c r="S25">
        <f t="shared" si="1"/>
        <v>31652.952815623008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22406.895672033967</v>
      </c>
      <c r="AC25">
        <f t="shared" si="2"/>
        <v>22017.19988360662</v>
      </c>
      <c r="AE25">
        <f t="shared" si="3"/>
        <v>0</v>
      </c>
      <c r="AF25">
        <f t="shared" si="4"/>
        <v>0</v>
      </c>
      <c r="AG25">
        <f t="shared" si="4"/>
        <v>-17.389530774471336</v>
      </c>
      <c r="AH25">
        <f t="shared" si="5"/>
        <v>-17368.563349616543</v>
      </c>
      <c r="AI25">
        <f t="shared" si="6"/>
        <v>-17385.952880391014</v>
      </c>
      <c r="AJ25">
        <f t="shared" si="7"/>
        <v>389.695788427347</v>
      </c>
      <c r="AK25">
        <f t="shared" si="22"/>
        <v>1568.4826970423778</v>
      </c>
      <c r="AL25">
        <f t="shared" si="8"/>
        <v>-15427.774394921289</v>
      </c>
      <c r="AN25">
        <f t="shared" si="9"/>
        <v>0</v>
      </c>
      <c r="AO25">
        <f t="shared" si="9"/>
        <v>0</v>
      </c>
      <c r="AP25">
        <f t="shared" si="9"/>
        <v>-2.2551103950518674</v>
      </c>
      <c r="AQ25">
        <f t="shared" si="9"/>
        <v>-2252.3912959363856</v>
      </c>
      <c r="AR25">
        <f t="shared" si="9"/>
        <v>-2254.6464063314374</v>
      </c>
      <c r="AS25">
        <f t="shared" si="9"/>
        <v>50.536557586739157</v>
      </c>
      <c r="AT25">
        <f t="shared" si="9"/>
        <v>203.40408723114541</v>
      </c>
      <c r="AU25">
        <f t="shared" si="9"/>
        <v>-2000.7057615135527</v>
      </c>
      <c r="AW25">
        <v>22</v>
      </c>
      <c r="AX25">
        <f>IF(Z25&gt;0, (R25*SUMPRODUCT(K25:$K$98, X25:$X$98)-K25*$AZ$3)/Z25, 0)</f>
        <v>31652.952815623008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25</v>
      </c>
      <c r="R26">
        <f t="shared" si="0"/>
        <v>2000000</v>
      </c>
      <c r="S26">
        <f t="shared" si="1"/>
        <v>31662.699779987874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22017.19988360662</v>
      </c>
      <c r="AC26">
        <f t="shared" si="2"/>
        <v>21506.358661773542</v>
      </c>
      <c r="AE26">
        <f t="shared" si="3"/>
        <v>0</v>
      </c>
      <c r="AF26">
        <f t="shared" si="4"/>
        <v>0</v>
      </c>
      <c r="AG26">
        <f t="shared" si="4"/>
        <v>-16.980831397206408</v>
      </c>
      <c r="AH26">
        <f t="shared" si="5"/>
        <v>-18784.325561617217</v>
      </c>
      <c r="AI26">
        <f t="shared" si="6"/>
        <v>-18801.306393014424</v>
      </c>
      <c r="AJ26">
        <f t="shared" si="7"/>
        <v>510.84122183307773</v>
      </c>
      <c r="AK26">
        <f t="shared" si="22"/>
        <v>1541.2039918524636</v>
      </c>
      <c r="AL26">
        <f t="shared" si="8"/>
        <v>-16749.261179328882</v>
      </c>
      <c r="AN26">
        <f t="shared" si="9"/>
        <v>0</v>
      </c>
      <c r="AO26">
        <f t="shared" si="9"/>
        <v>0</v>
      </c>
      <c r="AP26">
        <f t="shared" si="9"/>
        <v>-1.9661691184597385</v>
      </c>
      <c r="AQ26">
        <f t="shared" si="9"/>
        <v>-2174.9913161744071</v>
      </c>
      <c r="AR26">
        <f t="shared" si="9"/>
        <v>-2176.9574852928667</v>
      </c>
      <c r="AS26">
        <f t="shared" si="9"/>
        <v>59.149061156668488</v>
      </c>
      <c r="AT26">
        <f t="shared" si="9"/>
        <v>178.45225732149436</v>
      </c>
      <c r="AU26">
        <f t="shared" si="9"/>
        <v>-1939.3561668147036</v>
      </c>
      <c r="AW26">
        <v>23</v>
      </c>
      <c r="AX26">
        <f>IF(Z26&gt;0, (R26*SUMPRODUCT(K26:$K$98, X26:$X$98)-K26*$AZ$3)/Z26, 0)</f>
        <v>31662.699779987874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25</v>
      </c>
      <c r="R27">
        <f t="shared" si="0"/>
        <v>2000000</v>
      </c>
      <c r="S27">
        <f t="shared" si="1"/>
        <v>31536.724646302428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21506.358661773542</v>
      </c>
      <c r="AC27">
        <f t="shared" si="2"/>
        <v>20886.322768905658</v>
      </c>
      <c r="AE27">
        <f t="shared" si="3"/>
        <v>0</v>
      </c>
      <c r="AF27">
        <f t="shared" si="4"/>
        <v>0</v>
      </c>
      <c r="AG27">
        <f t="shared" si="4"/>
        <v>-16.557143301305473</v>
      </c>
      <c r="AH27">
        <f t="shared" si="5"/>
        <v>-20310.382554309705</v>
      </c>
      <c r="AI27">
        <f t="shared" si="6"/>
        <v>-20326.939697611011</v>
      </c>
      <c r="AJ27">
        <f t="shared" si="7"/>
        <v>620.03589286788338</v>
      </c>
      <c r="AK27">
        <f t="shared" si="22"/>
        <v>1505.4451063241481</v>
      </c>
      <c r="AL27">
        <f t="shared" si="8"/>
        <v>-18201.458698418981</v>
      </c>
      <c r="AN27">
        <f t="shared" si="9"/>
        <v>0</v>
      </c>
      <c r="AO27">
        <f t="shared" si="9"/>
        <v>0</v>
      </c>
      <c r="AP27">
        <f t="shared" si="9"/>
        <v>-1.7117065227975954</v>
      </c>
      <c r="AQ27">
        <f t="shared" si="9"/>
        <v>-2099.7229815595833</v>
      </c>
      <c r="AR27">
        <f t="shared" si="9"/>
        <v>-2101.4346880823809</v>
      </c>
      <c r="AS27">
        <f t="shared" si="9"/>
        <v>64.100398412744653</v>
      </c>
      <c r="AT27">
        <f t="shared" si="9"/>
        <v>155.63555628618531</v>
      </c>
      <c r="AU27">
        <f t="shared" si="9"/>
        <v>-1881.6987333834511</v>
      </c>
      <c r="AW27">
        <v>24</v>
      </c>
      <c r="AX27">
        <f>IF(Z27&gt;0, (R27*SUMPRODUCT(K27:$K$98, X27:$X$98)-K27*$AZ$3)/Z27, 0)</f>
        <v>31536.724646302428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25</v>
      </c>
      <c r="R28">
        <f t="shared" si="0"/>
        <v>2000000</v>
      </c>
      <c r="S28">
        <f t="shared" si="1"/>
        <v>31293.859156346723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20886.322768905658</v>
      </c>
      <c r="AC28">
        <f t="shared" si="2"/>
        <v>20174.952843869753</v>
      </c>
      <c r="AE28">
        <f t="shared" si="3"/>
        <v>0</v>
      </c>
      <c r="AF28">
        <f t="shared" si="4"/>
        <v>0</v>
      </c>
      <c r="AG28">
        <f t="shared" si="4"/>
        <v>-16.117341698793052</v>
      </c>
      <c r="AH28">
        <f t="shared" si="5"/>
        <v>-21938.413559949371</v>
      </c>
      <c r="AI28">
        <f t="shared" si="6"/>
        <v>-21954.530901648162</v>
      </c>
      <c r="AJ28">
        <f t="shared" si="7"/>
        <v>711.36992503590591</v>
      </c>
      <c r="AK28">
        <f t="shared" si="22"/>
        <v>1462.0425938233961</v>
      </c>
      <c r="AL28">
        <f t="shared" si="8"/>
        <v>-19781.11838278886</v>
      </c>
      <c r="AN28">
        <f t="shared" si="9"/>
        <v>0</v>
      </c>
      <c r="AO28">
        <f t="shared" si="9"/>
        <v>0</v>
      </c>
      <c r="AP28">
        <f t="shared" si="9"/>
        <v>-1.4877134477944693</v>
      </c>
      <c r="AQ28">
        <f t="shared" si="9"/>
        <v>-2025.0282885581139</v>
      </c>
      <c r="AR28">
        <f t="shared" si="9"/>
        <v>-2026.5160020059084</v>
      </c>
      <c r="AS28">
        <f t="shared" si="9"/>
        <v>65.663099015373788</v>
      </c>
      <c r="AT28">
        <f t="shared" si="9"/>
        <v>134.95404321186888</v>
      </c>
      <c r="AU28">
        <f t="shared" si="9"/>
        <v>-1825.8988597786656</v>
      </c>
      <c r="AW28">
        <v>25</v>
      </c>
      <c r="AX28">
        <f>IF(Z28&gt;0, (R28*SUMPRODUCT(K28:$K$98, X28:$X$98)-K28*$AZ$3)/Z28, 0)</f>
        <v>31293.859156346723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25</v>
      </c>
      <c r="R29">
        <f t="shared" si="0"/>
        <v>2000000</v>
      </c>
      <c r="S29">
        <f t="shared" si="1"/>
        <v>30952.173453796764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20174.952843869753</v>
      </c>
      <c r="AC29">
        <f t="shared" si="2"/>
        <v>19389.525498636358</v>
      </c>
      <c r="AE29">
        <f t="shared" si="3"/>
        <v>0</v>
      </c>
      <c r="AF29">
        <f t="shared" si="4"/>
        <v>0</v>
      </c>
      <c r="AG29">
        <f t="shared" si="4"/>
        <v>-15.660875582436628</v>
      </c>
      <c r="AH29">
        <f t="shared" si="5"/>
        <v>-23623.415949479433</v>
      </c>
      <c r="AI29">
        <f t="shared" si="6"/>
        <v>-23639.076825061871</v>
      </c>
      <c r="AJ29">
        <f t="shared" si="7"/>
        <v>785.42734523339459</v>
      </c>
      <c r="AK29">
        <f t="shared" si="22"/>
        <v>1412.2466990708829</v>
      </c>
      <c r="AL29">
        <f t="shared" si="8"/>
        <v>-21441.402780757595</v>
      </c>
      <c r="AN29">
        <f t="shared" si="9"/>
        <v>0</v>
      </c>
      <c r="AO29">
        <f t="shared" si="9"/>
        <v>0</v>
      </c>
      <c r="AP29">
        <f t="shared" si="9"/>
        <v>-1.2906957857016428</v>
      </c>
      <c r="AQ29">
        <f t="shared" si="9"/>
        <v>-1946.9309521917633</v>
      </c>
      <c r="AR29">
        <f t="shared" si="9"/>
        <v>-1948.221647977465</v>
      </c>
      <c r="AS29">
        <f t="shared" si="9"/>
        <v>64.731231605241177</v>
      </c>
      <c r="AT29">
        <f t="shared" si="9"/>
        <v>116.3907377507078</v>
      </c>
      <c r="AU29">
        <f t="shared" si="9"/>
        <v>-1767.0996786215162</v>
      </c>
      <c r="AW29">
        <v>26</v>
      </c>
      <c r="AX29">
        <f>IF(Z29&gt;0, (R29*SUMPRODUCT(K29:$K$98, X29:$X$98)-K29*$AZ$3)/Z29, 0)</f>
        <v>30952.173453796764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25</v>
      </c>
      <c r="R30">
        <f t="shared" si="0"/>
        <v>2000000</v>
      </c>
      <c r="S30">
        <f t="shared" si="1"/>
        <v>30534.862257046603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19389.525498636358</v>
      </c>
      <c r="AC30">
        <f t="shared" si="2"/>
        <v>18549.38110298452</v>
      </c>
      <c r="AE30">
        <f t="shared" si="3"/>
        <v>0</v>
      </c>
      <c r="AF30">
        <f t="shared" si="4"/>
        <v>0</v>
      </c>
      <c r="AG30">
        <f t="shared" si="4"/>
        <v>-15.187051563253601</v>
      </c>
      <c r="AH30">
        <f t="shared" si="5"/>
        <v>-25377.221068692892</v>
      </c>
      <c r="AI30">
        <f t="shared" si="6"/>
        <v>-25392.408120256147</v>
      </c>
      <c r="AJ30">
        <f t="shared" si="7"/>
        <v>840.14439565183784</v>
      </c>
      <c r="AK30">
        <f t="shared" si="22"/>
        <v>1357.2667849045451</v>
      </c>
      <c r="AL30">
        <f t="shared" si="8"/>
        <v>-23194.996939699762</v>
      </c>
      <c r="AN30">
        <f t="shared" si="9"/>
        <v>0</v>
      </c>
      <c r="AO30">
        <f t="shared" si="9"/>
        <v>0</v>
      </c>
      <c r="AP30">
        <f t="shared" si="9"/>
        <v>-1.1175405680512298</v>
      </c>
      <c r="AQ30">
        <f t="shared" si="9"/>
        <v>-1867.3851162320652</v>
      </c>
      <c r="AR30">
        <f t="shared" si="9"/>
        <v>-1868.5026568001165</v>
      </c>
      <c r="AS30">
        <f t="shared" si="9"/>
        <v>61.822101627254078</v>
      </c>
      <c r="AT30">
        <f t="shared" si="9"/>
        <v>99.874599587804369</v>
      </c>
      <c r="AU30">
        <f t="shared" si="9"/>
        <v>-1706.805955585058</v>
      </c>
      <c r="AW30">
        <v>27</v>
      </c>
      <c r="AX30">
        <f>IF(Z30&gt;0, (R30*SUMPRODUCT(K30:$K$98, X30:$X$98)-K30*$AZ$3)/Z30, 0)</f>
        <v>30534.862257046603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25</v>
      </c>
      <c r="R31">
        <f t="shared" si="0"/>
        <v>2000000</v>
      </c>
      <c r="S31">
        <f t="shared" si="1"/>
        <v>30062.534603983153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18549.38110298452</v>
      </c>
      <c r="AC31">
        <f t="shared" si="2"/>
        <v>17670.19826937739</v>
      </c>
      <c r="AE31">
        <f t="shared" si="3"/>
        <v>0</v>
      </c>
      <c r="AF31">
        <f t="shared" si="4"/>
        <v>0</v>
      </c>
      <c r="AG31">
        <f t="shared" si="4"/>
        <v>-14.694534660956505</v>
      </c>
      <c r="AH31">
        <f t="shared" si="5"/>
        <v>-27251.710933165017</v>
      </c>
      <c r="AI31">
        <f t="shared" si="6"/>
        <v>-27266.405467825974</v>
      </c>
      <c r="AJ31">
        <f t="shared" si="7"/>
        <v>879.18283360713031</v>
      </c>
      <c r="AK31">
        <f t="shared" si="22"/>
        <v>1298.4566772089165</v>
      </c>
      <c r="AL31">
        <f t="shared" si="8"/>
        <v>-25088.765957009928</v>
      </c>
      <c r="AN31">
        <f t="shared" si="9"/>
        <v>0</v>
      </c>
      <c r="AO31">
        <f t="shared" si="9"/>
        <v>0</v>
      </c>
      <c r="AP31">
        <f t="shared" si="9"/>
        <v>-0.96544523846619457</v>
      </c>
      <c r="AQ31">
        <f t="shared" si="9"/>
        <v>-1790.4639491842686</v>
      </c>
      <c r="AR31">
        <f t="shared" si="9"/>
        <v>-1791.429394422735</v>
      </c>
      <c r="AS31">
        <f t="shared" si="9"/>
        <v>57.763168418153221</v>
      </c>
      <c r="AT31">
        <f t="shared" si="9"/>
        <v>85.309868280264809</v>
      </c>
      <c r="AU31">
        <f t="shared" si="9"/>
        <v>-1648.3563577243169</v>
      </c>
      <c r="AW31">
        <v>28</v>
      </c>
      <c r="AX31">
        <f>IF(Z31&gt;0, (R31*SUMPRODUCT(K31:$K$98, X31:$X$98)-K31*$AZ$3)/Z31, 0)</f>
        <v>30062.534603983153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25</v>
      </c>
      <c r="R32">
        <f t="shared" si="0"/>
        <v>2000000</v>
      </c>
      <c r="S32">
        <f t="shared" si="1"/>
        <v>29547.979180592039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17670.19826937739</v>
      </c>
      <c r="AC32">
        <f t="shared" si="2"/>
        <v>16762.05778682253</v>
      </c>
      <c r="AE32">
        <f t="shared" si="3"/>
        <v>0</v>
      </c>
      <c r="AF32">
        <f t="shared" si="4"/>
        <v>0</v>
      </c>
      <c r="AG32">
        <f t="shared" si="4"/>
        <v>-14.18206781957557</v>
      </c>
      <c r="AH32">
        <f t="shared" si="5"/>
        <v>-29241.719581709571</v>
      </c>
      <c r="AI32">
        <f t="shared" si="6"/>
        <v>-29255.901649529147</v>
      </c>
      <c r="AJ32">
        <f t="shared" si="7"/>
        <v>908.14048255485977</v>
      </c>
      <c r="AK32">
        <f t="shared" si="22"/>
        <v>1236.9138788564173</v>
      </c>
      <c r="AL32">
        <f t="shared" si="8"/>
        <v>-27110.847288117871</v>
      </c>
      <c r="AN32">
        <f t="shared" si="9"/>
        <v>0</v>
      </c>
      <c r="AO32">
        <f t="shared" si="9"/>
        <v>0</v>
      </c>
      <c r="AP32">
        <f t="shared" si="9"/>
        <v>-0.83194256061415006</v>
      </c>
      <c r="AQ32">
        <f t="shared" si="9"/>
        <v>-1715.3655852631823</v>
      </c>
      <c r="AR32">
        <f t="shared" si="9"/>
        <v>-1716.1975278237967</v>
      </c>
      <c r="AS32">
        <f t="shared" si="9"/>
        <v>53.27295906815587</v>
      </c>
      <c r="AT32">
        <f t="shared" si="9"/>
        <v>72.55932722410185</v>
      </c>
      <c r="AU32">
        <f t="shared" si="9"/>
        <v>-1590.3652415315389</v>
      </c>
      <c r="AW32">
        <v>29</v>
      </c>
      <c r="AX32">
        <f>IF(Z32&gt;0, (R32*SUMPRODUCT(K32:$K$98, X32:$X$98)-K32*$AZ$3)/Z32, 0)</f>
        <v>29547.979180592039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25</v>
      </c>
      <c r="R33">
        <f t="shared" si="0"/>
        <v>2000000</v>
      </c>
      <c r="S33">
        <f t="shared" si="1"/>
        <v>29004.359982101774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16762.05778682253</v>
      </c>
      <c r="AC33">
        <f t="shared" si="2"/>
        <v>15834.481011049889</v>
      </c>
      <c r="AE33">
        <f t="shared" si="3"/>
        <v>0</v>
      </c>
      <c r="AF33">
        <f t="shared" si="4"/>
        <v>0</v>
      </c>
      <c r="AG33">
        <f t="shared" si="4"/>
        <v>-13.648362712382852</v>
      </c>
      <c r="AH33">
        <f t="shared" si="5"/>
        <v>-31350.754319756943</v>
      </c>
      <c r="AI33">
        <f t="shared" si="6"/>
        <v>-31364.402682469325</v>
      </c>
      <c r="AJ33">
        <f t="shared" si="7"/>
        <v>927.57677577264076</v>
      </c>
      <c r="AK33">
        <f t="shared" si="22"/>
        <v>1173.3440450775772</v>
      </c>
      <c r="AL33">
        <f t="shared" si="8"/>
        <v>-29263.481861619108</v>
      </c>
      <c r="AN33">
        <f t="shared" si="9"/>
        <v>0</v>
      </c>
      <c r="AO33">
        <f t="shared" si="9"/>
        <v>0</v>
      </c>
      <c r="AP33">
        <f t="shared" si="9"/>
        <v>-0.71485229796028538</v>
      </c>
      <c r="AQ33">
        <f t="shared" si="9"/>
        <v>-1642.0400923206309</v>
      </c>
      <c r="AR33">
        <f t="shared" si="9"/>
        <v>-1642.754944618591</v>
      </c>
      <c r="AS33">
        <f t="shared" si="9"/>
        <v>48.58314536835006</v>
      </c>
      <c r="AT33">
        <f t="shared" si="9"/>
        <v>61.455553651188339</v>
      </c>
      <c r="AU33">
        <f t="shared" si="9"/>
        <v>-1532.7162455990526</v>
      </c>
      <c r="AW33">
        <v>30</v>
      </c>
      <c r="AX33">
        <f>IF(Z33&gt;0, (R33*SUMPRODUCT(K33:$K$98, X33:$X$98)-K33*$AZ$3)/Z33, 0)</f>
        <v>29004.359982101774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25</v>
      </c>
      <c r="R34">
        <f t="shared" si="0"/>
        <v>2000000</v>
      </c>
      <c r="S34">
        <f t="shared" si="1"/>
        <v>28439.956780162225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15834.481011049889</v>
      </c>
      <c r="AC34">
        <f t="shared" si="2"/>
        <v>14895.823784345814</v>
      </c>
      <c r="AE34">
        <f t="shared" si="3"/>
        <v>0</v>
      </c>
      <c r="AF34">
        <f t="shared" si="4"/>
        <v>0</v>
      </c>
      <c r="AG34">
        <f t="shared" si="4"/>
        <v>-13.094098471640544</v>
      </c>
      <c r="AH34">
        <f t="shared" si="5"/>
        <v>-33422.449089478396</v>
      </c>
      <c r="AI34">
        <f t="shared" si="6"/>
        <v>-33435.543187950039</v>
      </c>
      <c r="AJ34">
        <f t="shared" si="7"/>
        <v>938.65722670407558</v>
      </c>
      <c r="AK34">
        <f t="shared" si="22"/>
        <v>1108.4136707734924</v>
      </c>
      <c r="AL34">
        <f t="shared" si="8"/>
        <v>-31388.472290472469</v>
      </c>
      <c r="AN34">
        <f t="shared" si="9"/>
        <v>0</v>
      </c>
      <c r="AO34">
        <f t="shared" si="9"/>
        <v>0</v>
      </c>
      <c r="AP34">
        <f t="shared" si="9"/>
        <v>-0.61234100404991587</v>
      </c>
      <c r="AQ34">
        <f t="shared" si="9"/>
        <v>-1562.9893174840502</v>
      </c>
      <c r="AR34">
        <f t="shared" si="9"/>
        <v>-1563.6016584881002</v>
      </c>
      <c r="AS34">
        <f t="shared" si="9"/>
        <v>43.895981835141178</v>
      </c>
      <c r="AT34">
        <f t="shared" si="9"/>
        <v>51.834583460181996</v>
      </c>
      <c r="AU34">
        <f t="shared" ref="AU34:AU69" si="23">AL34*$K34</f>
        <v>-1467.8710931927769</v>
      </c>
      <c r="AW34">
        <v>31</v>
      </c>
      <c r="AX34">
        <f>IF(Z34&gt;0, (R34*SUMPRODUCT(K34:$K$98, X34:$X$98)-K34*$AZ$3)/Z34, 0)</f>
        <v>28439.956780162225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25</v>
      </c>
      <c r="R35">
        <f t="shared" si="0"/>
        <v>2000000</v>
      </c>
      <c r="S35">
        <f t="shared" si="1"/>
        <v>27873.541831132599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14895.823784345814</v>
      </c>
      <c r="AC35">
        <f t="shared" si="2"/>
        <v>13960.854882590829</v>
      </c>
      <c r="AE35">
        <f t="shared" si="3"/>
        <v>0</v>
      </c>
      <c r="AF35">
        <f t="shared" ref="AF35:AG69" si="24">-$Z35*P35</f>
        <v>0</v>
      </c>
      <c r="AG35">
        <f t="shared" si="24"/>
        <v>-12.521601100400551</v>
      </c>
      <c r="AH35">
        <f t="shared" si="5"/>
        <v>-35324.510921887158</v>
      </c>
      <c r="AI35">
        <f t="shared" ref="AI35:AI66" si="25">SUM(AE35:AH35)</f>
        <v>-35337.03252298756</v>
      </c>
      <c r="AJ35">
        <f t="shared" si="7"/>
        <v>934.96890175498447</v>
      </c>
      <c r="AK35">
        <f t="shared" si="22"/>
        <v>1042.7076649042071</v>
      </c>
      <c r="AL35">
        <f t="shared" ref="AL35:AL69" si="26">SUM(AI35:AK35)</f>
        <v>-33359.355956328371</v>
      </c>
      <c r="AN35">
        <f t="shared" ref="AN35:AT69" si="27">AE35*$K35</f>
        <v>0</v>
      </c>
      <c r="AO35">
        <f t="shared" si="27"/>
        <v>0</v>
      </c>
      <c r="AP35">
        <f t="shared" si="27"/>
        <v>-0.52282889438555391</v>
      </c>
      <c r="AQ35">
        <f t="shared" si="27"/>
        <v>-1474.9451641140283</v>
      </c>
      <c r="AR35">
        <f t="shared" si="27"/>
        <v>-1475.4679930084139</v>
      </c>
      <c r="AS35">
        <f t="shared" si="27"/>
        <v>39.038838026376446</v>
      </c>
      <c r="AT35">
        <f t="shared" si="27"/>
        <v>43.537379224751888</v>
      </c>
      <c r="AU35">
        <f t="shared" si="23"/>
        <v>-1392.8917757572858</v>
      </c>
      <c r="AW35">
        <v>32</v>
      </c>
      <c r="AX35">
        <f>IF(Z35&gt;0, (R35*SUMPRODUCT(K35:$K$98, X35:$X$98)-K35*$AZ$3)/Z35, 0)</f>
        <v>27873.541831132599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25</v>
      </c>
      <c r="R36">
        <f t="shared" si="0"/>
        <v>2000000</v>
      </c>
      <c r="S36">
        <f t="shared" si="1"/>
        <v>27582.24930827229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13960.854882590829</v>
      </c>
      <c r="AC36">
        <f t="shared" si="2"/>
        <v>13046.642232520608</v>
      </c>
      <c r="AE36">
        <f t="shared" si="3"/>
        <v>0</v>
      </c>
      <c r="AF36">
        <f t="shared" si="24"/>
        <v>0</v>
      </c>
      <c r="AG36">
        <f t="shared" si="24"/>
        <v>-11.825215999160504</v>
      </c>
      <c r="AH36">
        <f t="shared" si="5"/>
        <v>-45693.52721888337</v>
      </c>
      <c r="AI36">
        <f t="shared" si="25"/>
        <v>-45705.35243488253</v>
      </c>
      <c r="AJ36">
        <f t="shared" si="7"/>
        <v>914.21265007022157</v>
      </c>
      <c r="AK36">
        <f t="shared" si="22"/>
        <v>977.25984178135809</v>
      </c>
      <c r="AL36">
        <f t="shared" si="26"/>
        <v>-43813.879943030952</v>
      </c>
      <c r="AN36">
        <f t="shared" si="27"/>
        <v>0</v>
      </c>
      <c r="AO36">
        <f t="shared" si="27"/>
        <v>0</v>
      </c>
      <c r="AP36">
        <f t="shared" si="27"/>
        <v>-0.44084993013405432</v>
      </c>
      <c r="AQ36">
        <f t="shared" si="27"/>
        <v>-1703.4774065398303</v>
      </c>
      <c r="AR36">
        <f t="shared" si="27"/>
        <v>-1703.9182564699643</v>
      </c>
      <c r="AS36">
        <f t="shared" si="27"/>
        <v>34.082302001057549</v>
      </c>
      <c r="AT36">
        <f t="shared" si="27"/>
        <v>36.432732645451367</v>
      </c>
      <c r="AU36">
        <f t="shared" si="23"/>
        <v>-1633.4032218234554</v>
      </c>
      <c r="AW36">
        <v>33</v>
      </c>
      <c r="AX36">
        <f>IF(Z36&gt;0, (R36*SUMPRODUCT(K36:$K$98, X36:$X$98)-K36*$AZ$3)/Z36, 0)</f>
        <v>27582.24930827229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25</v>
      </c>
      <c r="R37">
        <f t="shared" si="0"/>
        <v>2000000</v>
      </c>
      <c r="S37">
        <f t="shared" si="1"/>
        <v>26879.535150232965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13046.642232520608</v>
      </c>
      <c r="AC37">
        <f t="shared" si="2"/>
        <v>11843.818856377038</v>
      </c>
      <c r="AE37">
        <f t="shared" si="3"/>
        <v>0</v>
      </c>
      <c r="AF37">
        <f t="shared" si="24"/>
        <v>0</v>
      </c>
      <c r="AG37">
        <f t="shared" si="24"/>
        <v>-11.015647024939703</v>
      </c>
      <c r="AH37">
        <f t="shared" si="5"/>
        <v>-55305.345138335513</v>
      </c>
      <c r="AI37">
        <f t="shared" si="25"/>
        <v>-55316.360785360455</v>
      </c>
      <c r="AJ37">
        <f t="shared" si="7"/>
        <v>1202.8233761435695</v>
      </c>
      <c r="AK37">
        <f t="shared" si="22"/>
        <v>913.2649562764426</v>
      </c>
      <c r="AL37">
        <f t="shared" si="26"/>
        <v>-53200.272452940444</v>
      </c>
      <c r="AN37">
        <f t="shared" si="27"/>
        <v>0</v>
      </c>
      <c r="AO37">
        <f t="shared" si="27"/>
        <v>0</v>
      </c>
      <c r="AP37">
        <f t="shared" si="27"/>
        <v>-0.36666856819773541</v>
      </c>
      <c r="AQ37">
        <f t="shared" si="27"/>
        <v>-1840.9024608035741</v>
      </c>
      <c r="AR37">
        <f t="shared" si="27"/>
        <v>-1841.2691293717719</v>
      </c>
      <c r="AS37">
        <f t="shared" si="27"/>
        <v>40.037369037588867</v>
      </c>
      <c r="AT37">
        <f t="shared" si="27"/>
        <v>30.399081701229768</v>
      </c>
      <c r="AU37">
        <f t="shared" si="23"/>
        <v>-1770.8326786329533</v>
      </c>
      <c r="AW37">
        <v>34</v>
      </c>
      <c r="AX37">
        <f>IF(Z37&gt;0, (R37*SUMPRODUCT(K37:$K$98, X37:$X$98)-K37*$AZ$3)/Z37, 0)</f>
        <v>26879.535150232965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25</v>
      </c>
      <c r="R38">
        <f t="shared" si="0"/>
        <v>2000000</v>
      </c>
      <c r="S38">
        <f t="shared" si="1"/>
        <v>25851.905471393136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11843.818856377038</v>
      </c>
      <c r="AC38">
        <f t="shared" si="2"/>
        <v>10449.928922712979</v>
      </c>
      <c r="AE38">
        <f t="shared" si="3"/>
        <v>0</v>
      </c>
      <c r="AF38">
        <f t="shared" si="24"/>
        <v>0</v>
      </c>
      <c r="AG38">
        <f t="shared" si="24"/>
        <v>-10.105569330543666</v>
      </c>
      <c r="AH38">
        <f t="shared" si="5"/>
        <v>-63993.69793173128</v>
      </c>
      <c r="AI38">
        <f t="shared" si="25"/>
        <v>-64003.803501061826</v>
      </c>
      <c r="AJ38">
        <f t="shared" si="7"/>
        <v>1393.8899336640588</v>
      </c>
      <c r="AK38">
        <f t="shared" si="22"/>
        <v>829.06731994639279</v>
      </c>
      <c r="AL38">
        <f t="shared" si="26"/>
        <v>-61780.846247451373</v>
      </c>
      <c r="AN38">
        <f t="shared" si="27"/>
        <v>0</v>
      </c>
      <c r="AO38">
        <f t="shared" si="27"/>
        <v>0</v>
      </c>
      <c r="AP38">
        <f t="shared" si="27"/>
        <v>-0.30033533767793852</v>
      </c>
      <c r="AQ38">
        <f t="shared" si="27"/>
        <v>-1901.8788797476411</v>
      </c>
      <c r="AR38">
        <f t="shared" si="27"/>
        <v>-1902.1792150853191</v>
      </c>
      <c r="AS38">
        <f t="shared" si="27"/>
        <v>41.426107745119239</v>
      </c>
      <c r="AT38">
        <f t="shared" si="27"/>
        <v>24.63970166839156</v>
      </c>
      <c r="AU38">
        <f t="shared" si="23"/>
        <v>-1836.1134056718083</v>
      </c>
      <c r="AW38">
        <v>35</v>
      </c>
      <c r="AX38">
        <f>IF(Z38&gt;0, (R38*SUMPRODUCT(K38:$K$98, X38:$X$98)-K38*$AZ$3)/Z38, 0)</f>
        <v>25851.905471393136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25</v>
      </c>
      <c r="R39">
        <f t="shared" si="0"/>
        <v>2000000</v>
      </c>
      <c r="S39">
        <f t="shared" si="1"/>
        <v>24546.465876328213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10449.928922712979</v>
      </c>
      <c r="AC39">
        <f t="shared" si="2"/>
        <v>8947.168370768477</v>
      </c>
      <c r="AE39">
        <f t="shared" si="3"/>
        <v>0</v>
      </c>
      <c r="AF39">
        <f t="shared" si="24"/>
        <v>0</v>
      </c>
      <c r="AG39">
        <f t="shared" si="24"/>
        <v>-9.1124812181178658</v>
      </c>
      <c r="AH39">
        <f t="shared" si="5"/>
        <v>-71362.593529629143</v>
      </c>
      <c r="AI39">
        <f t="shared" si="25"/>
        <v>-71371.706010847265</v>
      </c>
      <c r="AJ39">
        <f t="shared" si="7"/>
        <v>1502.7605519445024</v>
      </c>
      <c r="AK39">
        <f t="shared" si="22"/>
        <v>731.49502458990867</v>
      </c>
      <c r="AL39">
        <f t="shared" si="26"/>
        <v>-69137.45043431285</v>
      </c>
      <c r="AN39">
        <f t="shared" si="27"/>
        <v>0</v>
      </c>
      <c r="AO39">
        <f t="shared" si="27"/>
        <v>0</v>
      </c>
      <c r="AP39">
        <f t="shared" si="27"/>
        <v>-0.24180444061242934</v>
      </c>
      <c r="AQ39">
        <f t="shared" si="27"/>
        <v>-1893.6436296598738</v>
      </c>
      <c r="AR39">
        <f t="shared" si="27"/>
        <v>-1893.8854341004865</v>
      </c>
      <c r="AS39">
        <f t="shared" si="27"/>
        <v>39.876534825102105</v>
      </c>
      <c r="AT39">
        <f t="shared" si="27"/>
        <v>19.410601898422509</v>
      </c>
      <c r="AU39">
        <f t="shared" si="23"/>
        <v>-1834.5982973769617</v>
      </c>
      <c r="AW39">
        <v>36</v>
      </c>
      <c r="AX39">
        <f>IF(Z39&gt;0, (R39*SUMPRODUCT(K39:$K$98, X39:$X$98)-K39*$AZ$3)/Z39, 0)</f>
        <v>24546.465876328213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25</v>
      </c>
      <c r="R40">
        <f t="shared" si="0"/>
        <v>2000000</v>
      </c>
      <c r="S40">
        <f t="shared" si="1"/>
        <v>22939.937079194675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8947.168370768477</v>
      </c>
      <c r="AC40">
        <f t="shared" si="2"/>
        <v>7409.8803909328362</v>
      </c>
      <c r="AE40">
        <f t="shared" si="3"/>
        <v>0</v>
      </c>
      <c r="AF40">
        <f t="shared" si="24"/>
        <v>0</v>
      </c>
      <c r="AG40">
        <f t="shared" si="24"/>
        <v>-8.075305923194108</v>
      </c>
      <c r="AH40">
        <f t="shared" si="5"/>
        <v>-75684.038619406303</v>
      </c>
      <c r="AI40">
        <f t="shared" si="25"/>
        <v>-75692.113925329497</v>
      </c>
      <c r="AJ40">
        <f t="shared" si="7"/>
        <v>1537.2879798356407</v>
      </c>
      <c r="AK40">
        <f t="shared" si="22"/>
        <v>626.30178595379346</v>
      </c>
      <c r="AL40">
        <f t="shared" si="26"/>
        <v>-73528.524159540058</v>
      </c>
      <c r="AN40">
        <f t="shared" si="27"/>
        <v>0</v>
      </c>
      <c r="AO40">
        <f t="shared" si="27"/>
        <v>0</v>
      </c>
      <c r="AP40">
        <f t="shared" si="27"/>
        <v>-0.1913236190632932</v>
      </c>
      <c r="AQ40">
        <f t="shared" si="27"/>
        <v>-1793.1387753869001</v>
      </c>
      <c r="AR40">
        <f t="shared" si="27"/>
        <v>-1793.3300990059633</v>
      </c>
      <c r="AS40">
        <f t="shared" si="27"/>
        <v>36.422087614027831</v>
      </c>
      <c r="AT40">
        <f t="shared" si="27"/>
        <v>14.83861112559407</v>
      </c>
      <c r="AU40">
        <f t="shared" si="23"/>
        <v>-1742.0694002663413</v>
      </c>
      <c r="AW40">
        <v>37</v>
      </c>
      <c r="AX40">
        <f>IF(Z40&gt;0, (R40*SUMPRODUCT(K40:$K$98, X40:$X$98)-K40*$AZ$3)/Z40, 0)</f>
        <v>22939.937079194675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25</v>
      </c>
      <c r="R41">
        <f t="shared" si="0"/>
        <v>2000000</v>
      </c>
      <c r="S41">
        <f t="shared" si="1"/>
        <v>21133.97615743435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7409.8803909328362</v>
      </c>
      <c r="AC41">
        <f t="shared" si="2"/>
        <v>5934.9163028890025</v>
      </c>
      <c r="AE41">
        <f t="shared" si="3"/>
        <v>0</v>
      </c>
      <c r="AF41">
        <f t="shared" si="24"/>
        <v>0</v>
      </c>
      <c r="AG41">
        <f t="shared" si="24"/>
        <v>-7.0205864938496942</v>
      </c>
      <c r="AH41">
        <f t="shared" si="5"/>
        <v>-77917.309608997763</v>
      </c>
      <c r="AI41">
        <f t="shared" si="25"/>
        <v>-77924.33019549161</v>
      </c>
      <c r="AJ41">
        <f t="shared" si="7"/>
        <v>1474.9640880438337</v>
      </c>
      <c r="AK41">
        <f t="shared" si="22"/>
        <v>518.69162736529859</v>
      </c>
      <c r="AL41">
        <f t="shared" si="26"/>
        <v>-75930.674480082467</v>
      </c>
      <c r="AN41">
        <f t="shared" si="27"/>
        <v>0</v>
      </c>
      <c r="AO41">
        <f t="shared" si="27"/>
        <v>0</v>
      </c>
      <c r="AP41">
        <f t="shared" si="27"/>
        <v>-0.14851317230111435</v>
      </c>
      <c r="AQ41">
        <f t="shared" si="27"/>
        <v>-1648.2592782437273</v>
      </c>
      <c r="AR41">
        <f t="shared" si="27"/>
        <v>-1648.4077914160284</v>
      </c>
      <c r="AS41">
        <f t="shared" si="27"/>
        <v>31.201324267923706</v>
      </c>
      <c r="AT41">
        <f t="shared" si="27"/>
        <v>10.972379457689394</v>
      </c>
      <c r="AU41">
        <f t="shared" si="23"/>
        <v>-1606.2340876904152</v>
      </c>
      <c r="AW41">
        <v>38</v>
      </c>
      <c r="AX41">
        <f>IF(Z41&gt;0, (R41*SUMPRODUCT(K41:$K$98, X41:$X$98)-K41*$AZ$3)/Z41, 0)</f>
        <v>21133.97615743435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25</v>
      </c>
      <c r="R42">
        <f t="shared" si="0"/>
        <v>2000000</v>
      </c>
      <c r="S42">
        <f t="shared" si="1"/>
        <v>19108.120766503856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5934.9163028890025</v>
      </c>
      <c r="AC42">
        <f t="shared" si="2"/>
        <v>4570.7415669158636</v>
      </c>
      <c r="AE42">
        <f t="shared" si="3"/>
        <v>0</v>
      </c>
      <c r="AF42">
        <f t="shared" si="24"/>
        <v>0</v>
      </c>
      <c r="AG42">
        <f t="shared" si="24"/>
        <v>-5.9801034632985468</v>
      </c>
      <c r="AH42">
        <f t="shared" si="5"/>
        <v>-77622.173249012048</v>
      </c>
      <c r="AI42">
        <f t="shared" si="25"/>
        <v>-77628.153352475347</v>
      </c>
      <c r="AJ42">
        <f t="shared" si="7"/>
        <v>1364.1747359731389</v>
      </c>
      <c r="AK42">
        <f t="shared" si="22"/>
        <v>415.44414120223024</v>
      </c>
      <c r="AL42">
        <f t="shared" si="26"/>
        <v>-75848.534475299981</v>
      </c>
      <c r="AN42">
        <f t="shared" si="27"/>
        <v>0</v>
      </c>
      <c r="AO42">
        <f t="shared" si="27"/>
        <v>0</v>
      </c>
      <c r="AP42">
        <f t="shared" si="27"/>
        <v>-0.11294896505967776</v>
      </c>
      <c r="AQ42">
        <f t="shared" si="27"/>
        <v>-1466.085693661722</v>
      </c>
      <c r="AR42">
        <f t="shared" si="27"/>
        <v>-1466.1986426267815</v>
      </c>
      <c r="AS42">
        <f t="shared" si="27"/>
        <v>25.765795781689622</v>
      </c>
      <c r="AT42">
        <f t="shared" si="27"/>
        <v>7.8466846061917259</v>
      </c>
      <c r="AU42">
        <f t="shared" si="23"/>
        <v>-1432.5861622389002</v>
      </c>
      <c r="AW42">
        <v>39</v>
      </c>
      <c r="AX42">
        <f>IF(Z42&gt;0, (R42*SUMPRODUCT(K42:$K$98, X42:$X$98)-K42*$AZ$3)/Z42, 0)</f>
        <v>19108.120766503856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25</v>
      </c>
      <c r="R43">
        <f t="shared" si="0"/>
        <v>2000000</v>
      </c>
      <c r="S43">
        <f t="shared" si="1"/>
        <v>16841.652476832925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4570.7415669158636</v>
      </c>
      <c r="AC43">
        <f t="shared" si="2"/>
        <v>3358.3027859957429</v>
      </c>
      <c r="AE43">
        <f t="shared" si="3"/>
        <v>0</v>
      </c>
      <c r="AF43">
        <f t="shared" si="24"/>
        <v>0</v>
      </c>
      <c r="AG43">
        <f t="shared" si="24"/>
        <v>-4.9851147187239553</v>
      </c>
      <c r="AH43">
        <f t="shared" si="5"/>
        <v>-74815.016795328469</v>
      </c>
      <c r="AI43">
        <f t="shared" si="25"/>
        <v>-74820.001910047198</v>
      </c>
      <c r="AJ43">
        <f t="shared" si="7"/>
        <v>1212.4387809201207</v>
      </c>
      <c r="AK43">
        <f t="shared" si="22"/>
        <v>319.95190968411049</v>
      </c>
      <c r="AL43">
        <f t="shared" si="26"/>
        <v>-73287.611219442973</v>
      </c>
      <c r="AN43">
        <f t="shared" si="27"/>
        <v>0</v>
      </c>
      <c r="AO43">
        <f t="shared" si="27"/>
        <v>0</v>
      </c>
      <c r="AP43">
        <f t="shared" si="27"/>
        <v>-8.406799547259762E-2</v>
      </c>
      <c r="AQ43">
        <f t="shared" si="27"/>
        <v>-1261.6657485551166</v>
      </c>
      <c r="AR43">
        <f t="shared" si="27"/>
        <v>-1261.7498165505892</v>
      </c>
      <c r="AS43">
        <f t="shared" si="27"/>
        <v>20.446329462059985</v>
      </c>
      <c r="AT43">
        <f t="shared" si="27"/>
        <v>5.3956061620298676</v>
      </c>
      <c r="AU43">
        <f t="shared" si="23"/>
        <v>-1235.9078809264995</v>
      </c>
      <c r="AW43">
        <v>40</v>
      </c>
      <c r="AX43">
        <f>IF(Z43&gt;0, (R43*SUMPRODUCT(K43:$K$98, X43:$X$98)-K43*$AZ$3)/Z43, 0)</f>
        <v>16841.652476832925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25</v>
      </c>
      <c r="R44">
        <f t="shared" si="0"/>
        <v>2000000</v>
      </c>
      <c r="S44">
        <f t="shared" si="1"/>
        <v>14310.350059966726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3358.3027859957429</v>
      </c>
      <c r="AC44">
        <f t="shared" si="2"/>
        <v>2323.1074952456274</v>
      </c>
      <c r="AE44">
        <f t="shared" si="3"/>
        <v>0</v>
      </c>
      <c r="AF44">
        <f t="shared" si="24"/>
        <v>0</v>
      </c>
      <c r="AG44">
        <f t="shared" si="24"/>
        <v>-4.0584393210347312</v>
      </c>
      <c r="AH44">
        <f t="shared" si="5"/>
        <v>-70145.940040158734</v>
      </c>
      <c r="AI44">
        <f t="shared" si="25"/>
        <v>-70149.998479479764</v>
      </c>
      <c r="AJ44">
        <f t="shared" si="7"/>
        <v>1035.1952907501154</v>
      </c>
      <c r="AK44">
        <f t="shared" si="22"/>
        <v>235.08119501970202</v>
      </c>
      <c r="AL44">
        <f t="shared" si="26"/>
        <v>-68879.721993709958</v>
      </c>
      <c r="AN44">
        <f t="shared" si="27"/>
        <v>0</v>
      </c>
      <c r="AO44">
        <f t="shared" si="27"/>
        <v>0</v>
      </c>
      <c r="AP44">
        <f t="shared" si="27"/>
        <v>-6.1107788908526382E-2</v>
      </c>
      <c r="AQ44">
        <f t="shared" si="27"/>
        <v>-1056.1851385944342</v>
      </c>
      <c r="AR44">
        <f t="shared" si="27"/>
        <v>-1056.2462463833426</v>
      </c>
      <c r="AS44">
        <f t="shared" si="27"/>
        <v>15.586901836475011</v>
      </c>
      <c r="AT44">
        <f t="shared" si="27"/>
        <v>3.539609910433632</v>
      </c>
      <c r="AU44">
        <f t="shared" si="23"/>
        <v>-1037.119734636434</v>
      </c>
      <c r="AW44">
        <v>41</v>
      </c>
      <c r="AX44">
        <f>IF(Z44&gt;0, (R44*SUMPRODUCT(K44:$K$98, X44:$X$98)-K44*$AZ$3)/Z44, 0)</f>
        <v>14310.350059966726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25</v>
      </c>
      <c r="R45">
        <f t="shared" si="0"/>
        <v>2000000</v>
      </c>
      <c r="S45">
        <f t="shared" si="1"/>
        <v>11397.028576311714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2323.1074952456274</v>
      </c>
      <c r="AC45">
        <f t="shared" si="2"/>
        <v>1469.1281225485156</v>
      </c>
      <c r="AE45">
        <f t="shared" si="3"/>
        <v>0</v>
      </c>
      <c r="AF45">
        <f t="shared" si="24"/>
        <v>0</v>
      </c>
      <c r="AG45">
        <f t="shared" si="24"/>
        <v>-3.2226121763045374</v>
      </c>
      <c r="AH45">
        <f t="shared" si="5"/>
        <v>-63619.420121587726</v>
      </c>
      <c r="AI45">
        <f t="shared" si="25"/>
        <v>-63622.642733764027</v>
      </c>
      <c r="AJ45">
        <f t="shared" si="7"/>
        <v>853.97937269711178</v>
      </c>
      <c r="AK45">
        <f t="shared" si="22"/>
        <v>162.61752466719395</v>
      </c>
      <c r="AL45">
        <f t="shared" si="26"/>
        <v>-62606.045836399724</v>
      </c>
      <c r="AN45">
        <f t="shared" si="27"/>
        <v>0</v>
      </c>
      <c r="AO45">
        <f t="shared" si="27"/>
        <v>0</v>
      </c>
      <c r="AP45">
        <f t="shared" si="27"/>
        <v>-4.3323898897143498E-2</v>
      </c>
      <c r="AQ45">
        <f t="shared" si="27"/>
        <v>-855.2817324743138</v>
      </c>
      <c r="AR45">
        <f t="shared" si="27"/>
        <v>-855.32505637321083</v>
      </c>
      <c r="AS45">
        <f t="shared" si="27"/>
        <v>11.480660401836516</v>
      </c>
      <c r="AT45">
        <f t="shared" si="27"/>
        <v>2.1861846266789113</v>
      </c>
      <c r="AU45">
        <f t="shared" si="23"/>
        <v>-841.65821134469547</v>
      </c>
      <c r="AW45">
        <v>42</v>
      </c>
      <c r="AX45">
        <f>IF(Z45&gt;0, (R45*SUMPRODUCT(K45:$K$98, X45:$X$98)-K45*$AZ$3)/Z45, 0)</f>
        <v>11397.028576311714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25</v>
      </c>
      <c r="R46">
        <f t="shared" si="0"/>
        <v>2000000</v>
      </c>
      <c r="S46">
        <f t="shared" si="1"/>
        <v>7974.3217168141209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1469.1281225485156</v>
      </c>
      <c r="AC46">
        <f t="shared" si="2"/>
        <v>794.38725248252535</v>
      </c>
      <c r="AE46">
        <f t="shared" si="3"/>
        <v>0</v>
      </c>
      <c r="AF46">
        <f t="shared" si="24"/>
        <v>0</v>
      </c>
      <c r="AG46">
        <f t="shared" si="24"/>
        <v>-2.4904539868498583</v>
      </c>
      <c r="AH46">
        <f t="shared" si="5"/>
        <v>-55994.565415330704</v>
      </c>
      <c r="AI46">
        <f t="shared" si="25"/>
        <v>-55997.055869317555</v>
      </c>
      <c r="AJ46">
        <f t="shared" si="7"/>
        <v>674.74087006599029</v>
      </c>
      <c r="AK46">
        <f t="shared" si="22"/>
        <v>102.83896857839611</v>
      </c>
      <c r="AL46">
        <f t="shared" si="26"/>
        <v>-55219.47603067317</v>
      </c>
      <c r="AN46">
        <f t="shared" si="27"/>
        <v>0</v>
      </c>
      <c r="AO46">
        <f t="shared" si="27"/>
        <v>0</v>
      </c>
      <c r="AP46">
        <f t="shared" si="27"/>
        <v>-2.9893721867159901E-2</v>
      </c>
      <c r="AQ46">
        <f t="shared" si="27"/>
        <v>-672.12081549664083</v>
      </c>
      <c r="AR46">
        <f t="shared" si="27"/>
        <v>-672.15070921850793</v>
      </c>
      <c r="AS46">
        <f t="shared" si="27"/>
        <v>8.0991321295887921</v>
      </c>
      <c r="AT46">
        <f t="shared" si="27"/>
        <v>1.2344092844199599</v>
      </c>
      <c r="AU46">
        <f t="shared" si="23"/>
        <v>-662.81716780449926</v>
      </c>
      <c r="AW46">
        <v>43</v>
      </c>
      <c r="AX46">
        <f>IF(Z46&gt;0, (R46*SUMPRODUCT(K46:$K$98, X46:$X$98)-K46*$AZ$3)/Z46, 0)</f>
        <v>7974.3217168141209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25</v>
      </c>
      <c r="R47">
        <f t="shared" si="0"/>
        <v>2000000</v>
      </c>
      <c r="S47">
        <f t="shared" si="1"/>
        <v>3792.4118687461705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794.38725248252535</v>
      </c>
      <c r="AC47">
        <f t="shared" si="2"/>
        <v>283.46363556474353</v>
      </c>
      <c r="AE47">
        <f t="shared" si="3"/>
        <v>0</v>
      </c>
      <c r="AF47">
        <f t="shared" si="24"/>
        <v>0</v>
      </c>
      <c r="AG47">
        <f t="shared" si="24"/>
        <v>-1.8686237503685281</v>
      </c>
      <c r="AH47">
        <f t="shared" si="5"/>
        <v>-47754.055729026535</v>
      </c>
      <c r="AI47">
        <f t="shared" si="25"/>
        <v>-47755.924352776907</v>
      </c>
      <c r="AJ47">
        <f t="shared" si="7"/>
        <v>510.92361691778183</v>
      </c>
      <c r="AK47">
        <f t="shared" si="22"/>
        <v>55.607107673776781</v>
      </c>
      <c r="AL47">
        <f t="shared" si="26"/>
        <v>-47189.393628185346</v>
      </c>
      <c r="AN47">
        <f t="shared" si="27"/>
        <v>0</v>
      </c>
      <c r="AO47">
        <f t="shared" si="27"/>
        <v>0</v>
      </c>
      <c r="AP47">
        <f t="shared" si="27"/>
        <v>-2.0026511719076573E-2</v>
      </c>
      <c r="AQ47">
        <f t="shared" si="27"/>
        <v>-511.79225165161029</v>
      </c>
      <c r="AR47">
        <f t="shared" si="27"/>
        <v>-511.81227816332944</v>
      </c>
      <c r="AS47">
        <f t="shared" si="27"/>
        <v>5.4756971807401023</v>
      </c>
      <c r="AT47">
        <f t="shared" si="27"/>
        <v>0.59595538870423603</v>
      </c>
      <c r="AU47">
        <f t="shared" si="23"/>
        <v>-505.74062559388506</v>
      </c>
      <c r="AW47">
        <v>44</v>
      </c>
      <c r="AX47">
        <f>IF(Z47&gt;0, (R47*SUMPRODUCT(K47:$K$98, X47:$X$98)-K47*$AZ$3)/Z47, 0)</f>
        <v>3792.4118687461705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25</v>
      </c>
      <c r="R48">
        <f t="shared" si="0"/>
        <v>2000000</v>
      </c>
      <c r="S48">
        <f t="shared" si="1"/>
        <v>-1552.3715793126819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283.46363556474353</v>
      </c>
      <c r="AC48">
        <f t="shared" si="2"/>
        <v>-84.402545927170422</v>
      </c>
      <c r="AE48">
        <f t="shared" si="3"/>
        <v>0</v>
      </c>
      <c r="AF48">
        <f t="shared" si="24"/>
        <v>0</v>
      </c>
      <c r="AG48">
        <f t="shared" si="24"/>
        <v>-1.3592516613280816</v>
      </c>
      <c r="AH48">
        <f t="shared" si="5"/>
        <v>-39254.868122940912</v>
      </c>
      <c r="AI48">
        <f t="shared" si="25"/>
        <v>-39256.22737460224</v>
      </c>
      <c r="AJ48">
        <f t="shared" si="7"/>
        <v>367.86618149191395</v>
      </c>
      <c r="AK48">
        <f t="shared" si="22"/>
        <v>19.842454489532049</v>
      </c>
      <c r="AL48">
        <f t="shared" si="26"/>
        <v>-38868.518738620798</v>
      </c>
      <c r="AN48">
        <f t="shared" si="27"/>
        <v>0</v>
      </c>
      <c r="AO48">
        <f t="shared" si="27"/>
        <v>0</v>
      </c>
      <c r="AP48">
        <f t="shared" si="27"/>
        <v>-1.3006645226482387E-2</v>
      </c>
      <c r="AQ48">
        <f t="shared" si="27"/>
        <v>-375.62885344468094</v>
      </c>
      <c r="AR48">
        <f t="shared" si="27"/>
        <v>-375.64186008990742</v>
      </c>
      <c r="AS48">
        <f t="shared" si="27"/>
        <v>3.5201023104221356</v>
      </c>
      <c r="AT48">
        <f t="shared" si="27"/>
        <v>0.1898719518325257</v>
      </c>
      <c r="AU48">
        <f t="shared" si="23"/>
        <v>-371.93188582765276</v>
      </c>
      <c r="AW48">
        <v>45</v>
      </c>
      <c r="AX48">
        <f>IF(Z48&gt;0, (R48*SUMPRODUCT(K48:$K$98, X48:$X$98)-K48*$AZ$3)/Z48, 0)</f>
        <v>-1552.3715793126819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25</v>
      </c>
      <c r="R49">
        <f t="shared" si="0"/>
        <v>2000000</v>
      </c>
      <c r="S49">
        <f t="shared" si="1"/>
        <v>-8667.8729929707897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-84.402545927170422</v>
      </c>
      <c r="AC49">
        <f t="shared" si="2"/>
        <v>-331.5259795864082</v>
      </c>
      <c r="AE49">
        <f t="shared" si="3"/>
        <v>0</v>
      </c>
      <c r="AF49">
        <f t="shared" si="24"/>
        <v>0</v>
      </c>
      <c r="AG49">
        <f t="shared" si="24"/>
        <v>-0.95619184734034268</v>
      </c>
      <c r="AH49">
        <f t="shared" si="5"/>
        <v>-31157.383789956661</v>
      </c>
      <c r="AI49">
        <f t="shared" si="25"/>
        <v>-31158.339981804002</v>
      </c>
      <c r="AJ49">
        <f t="shared" si="7"/>
        <v>247.12343365923778</v>
      </c>
      <c r="AK49">
        <f t="shared" si="22"/>
        <v>-5.9081782149019304</v>
      </c>
      <c r="AL49">
        <f t="shared" si="26"/>
        <v>-30917.124726359663</v>
      </c>
      <c r="AN49">
        <f t="shared" si="27"/>
        <v>0</v>
      </c>
      <c r="AO49">
        <f t="shared" si="27"/>
        <v>0</v>
      </c>
      <c r="AP49">
        <f t="shared" si="27"/>
        <v>-8.1694427901619592E-3</v>
      </c>
      <c r="AQ49">
        <f t="shared" si="27"/>
        <v>-266.20020351686941</v>
      </c>
      <c r="AR49">
        <f t="shared" si="27"/>
        <v>-266.20837295965953</v>
      </c>
      <c r="AS49">
        <f t="shared" si="27"/>
        <v>2.1113553300030832</v>
      </c>
      <c r="AT49">
        <f t="shared" si="27"/>
        <v>-5.0477865979485552E-2</v>
      </c>
      <c r="AU49">
        <f t="shared" si="23"/>
        <v>-264.14749549563595</v>
      </c>
      <c r="AW49">
        <v>46</v>
      </c>
      <c r="AX49">
        <f>IF(Z49&gt;0, (R49*SUMPRODUCT(K49:$K$98, X49:$X$98)-K49*$AZ$3)/Z49, 0)</f>
        <v>-8667.8729929707897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25</v>
      </c>
      <c r="R50">
        <f t="shared" si="0"/>
        <v>2000000</v>
      </c>
      <c r="S50">
        <f t="shared" si="1"/>
        <v>-18587.737646321566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-331.5259795864082</v>
      </c>
      <c r="AC50">
        <f t="shared" si="2"/>
        <v>-482.98920115198882</v>
      </c>
      <c r="AE50">
        <f t="shared" si="3"/>
        <v>0</v>
      </c>
      <c r="AF50">
        <f t="shared" si="24"/>
        <v>0</v>
      </c>
      <c r="AG50">
        <f t="shared" si="24"/>
        <v>-0.64960729802366557</v>
      </c>
      <c r="AH50">
        <f t="shared" si="5"/>
        <v>-23761.810467461895</v>
      </c>
      <c r="AI50">
        <f t="shared" si="25"/>
        <v>-23762.460074759918</v>
      </c>
      <c r="AJ50">
        <f t="shared" si="7"/>
        <v>151.46322156558062</v>
      </c>
      <c r="AK50">
        <f t="shared" si="22"/>
        <v>-23.206818571048576</v>
      </c>
      <c r="AL50">
        <f t="shared" si="26"/>
        <v>-23634.203671765386</v>
      </c>
      <c r="AN50">
        <f t="shared" si="27"/>
        <v>0</v>
      </c>
      <c r="AO50">
        <f t="shared" si="27"/>
        <v>0</v>
      </c>
      <c r="AP50">
        <f t="shared" si="27"/>
        <v>-4.9554177483514643E-3</v>
      </c>
      <c r="AQ50">
        <f t="shared" si="27"/>
        <v>-181.26289172190701</v>
      </c>
      <c r="AR50">
        <f t="shared" si="27"/>
        <v>-181.26784713965537</v>
      </c>
      <c r="AS50">
        <f t="shared" si="27"/>
        <v>1.1554111824975601</v>
      </c>
      <c r="AT50">
        <f t="shared" si="27"/>
        <v>-0.17702923132116194</v>
      </c>
      <c r="AU50">
        <f t="shared" si="23"/>
        <v>-180.28946518847897</v>
      </c>
      <c r="AW50">
        <v>47</v>
      </c>
      <c r="AX50">
        <f>IF(Z50&gt;0, (R50*SUMPRODUCT(K50:$K$98, X50:$X$98)-K50*$AZ$3)/Z50, 0)</f>
        <v>-18587.737646321566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25</v>
      </c>
      <c r="R51">
        <f t="shared" si="0"/>
        <v>2000000</v>
      </c>
      <c r="S51">
        <f t="shared" si="1"/>
        <v>-32975.864836700253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-482.98920115198882</v>
      </c>
      <c r="AC51">
        <f t="shared" si="2"/>
        <v>-561.80835898881662</v>
      </c>
      <c r="AE51">
        <f t="shared" si="3"/>
        <v>0</v>
      </c>
      <c r="AF51">
        <f t="shared" si="24"/>
        <v>0</v>
      </c>
      <c r="AG51">
        <f t="shared" si="24"/>
        <v>-0.42592390053372919</v>
      </c>
      <c r="AH51">
        <f t="shared" si="5"/>
        <v>-17374.985960775972</v>
      </c>
      <c r="AI51">
        <f t="shared" si="25"/>
        <v>-17375.411884676505</v>
      </c>
      <c r="AJ51">
        <f t="shared" si="7"/>
        <v>78.819157836827799</v>
      </c>
      <c r="AK51">
        <f t="shared" si="22"/>
        <v>-33.809244080639218</v>
      </c>
      <c r="AL51">
        <f t="shared" si="26"/>
        <v>-17330.401970920317</v>
      </c>
      <c r="AN51">
        <f t="shared" si="27"/>
        <v>0</v>
      </c>
      <c r="AO51">
        <f t="shared" si="27"/>
        <v>0</v>
      </c>
      <c r="AP51">
        <f t="shared" si="27"/>
        <v>-2.9009708505172613E-3</v>
      </c>
      <c r="AQ51">
        <f t="shared" si="27"/>
        <v>-118.34115844918685</v>
      </c>
      <c r="AR51">
        <f t="shared" si="27"/>
        <v>-118.34405942003735</v>
      </c>
      <c r="AS51">
        <f t="shared" si="27"/>
        <v>0.53683786953592072</v>
      </c>
      <c r="AT51">
        <f t="shared" si="27"/>
        <v>-0.23027501258570635</v>
      </c>
      <c r="AU51">
        <f t="shared" si="23"/>
        <v>-118.03749656308715</v>
      </c>
      <c r="AW51">
        <v>48</v>
      </c>
      <c r="AX51">
        <f>IF(Z51&gt;0, (R51*SUMPRODUCT(K51:$K$98, X51:$X$98)-K51*$AZ$3)/Z51, 0)</f>
        <v>-32975.864836700253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25</v>
      </c>
      <c r="R52">
        <f t="shared" si="0"/>
        <v>2000000</v>
      </c>
      <c r="S52">
        <f t="shared" si="1"/>
        <v>-54725.549933141519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-561.80835898881662</v>
      </c>
      <c r="AC52">
        <f t="shared" si="2"/>
        <v>-588.68189789775465</v>
      </c>
      <c r="AE52">
        <f t="shared" si="3"/>
        <v>0</v>
      </c>
      <c r="AF52">
        <f t="shared" si="24"/>
        <v>0</v>
      </c>
      <c r="AG52">
        <f t="shared" si="24"/>
        <v>-0.26892461501846499</v>
      </c>
      <c r="AH52">
        <f t="shared" si="5"/>
        <v>-12219.20372079415</v>
      </c>
      <c r="AI52">
        <f t="shared" si="25"/>
        <v>-12219.472645409169</v>
      </c>
      <c r="AJ52">
        <f t="shared" si="7"/>
        <v>26.873538908938031</v>
      </c>
      <c r="AK52">
        <f t="shared" si="22"/>
        <v>-39.326585129217165</v>
      </c>
      <c r="AL52">
        <f t="shared" si="26"/>
        <v>-12231.925691629447</v>
      </c>
      <c r="AN52">
        <f t="shared" si="27"/>
        <v>0</v>
      </c>
      <c r="AO52">
        <f t="shared" si="27"/>
        <v>0</v>
      </c>
      <c r="AP52">
        <f t="shared" si="27"/>
        <v>-1.6353995987511325E-3</v>
      </c>
      <c r="AQ52">
        <f t="shared" si="27"/>
        <v>-74.308113672201415</v>
      </c>
      <c r="AR52">
        <f t="shared" si="27"/>
        <v>-74.309749071800155</v>
      </c>
      <c r="AS52">
        <f t="shared" si="27"/>
        <v>0.16342488673148259</v>
      </c>
      <c r="AT52">
        <f t="shared" si="27"/>
        <v>-0.23915505665466141</v>
      </c>
      <c r="AU52">
        <f t="shared" si="23"/>
        <v>-74.385479241723331</v>
      </c>
      <c r="AW52">
        <v>49</v>
      </c>
      <c r="AX52">
        <f>IF(Z52&gt;0, (R52*SUMPRODUCT(K52:$K$98, X52:$X$98)-K52*$AZ$3)/Z52, 0)</f>
        <v>-54725.549933141519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25</v>
      </c>
      <c r="R53">
        <f t="shared" si="0"/>
        <v>2000000</v>
      </c>
      <c r="S53">
        <f t="shared" si="1"/>
        <v>-89075.234071053535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-588.68189789775465</v>
      </c>
      <c r="AC53">
        <f t="shared" si="2"/>
        <v>-581.32249412330498</v>
      </c>
      <c r="AE53">
        <f t="shared" si="3"/>
        <v>0</v>
      </c>
      <c r="AF53">
        <f t="shared" si="24"/>
        <v>0</v>
      </c>
      <c r="AG53">
        <f t="shared" si="24"/>
        <v>-0.16315491623058651</v>
      </c>
      <c r="AH53">
        <f t="shared" si="5"/>
        <v>-8246.4362110155089</v>
      </c>
      <c r="AI53">
        <f t="shared" si="25"/>
        <v>-8246.5993659317392</v>
      </c>
      <c r="AJ53">
        <f t="shared" si="7"/>
        <v>-7.3594037744496745</v>
      </c>
      <c r="AK53">
        <f t="shared" si="22"/>
        <v>-41.207732852842831</v>
      </c>
      <c r="AL53">
        <f t="shared" si="26"/>
        <v>-8295.1665025590319</v>
      </c>
      <c r="AN53">
        <f t="shared" si="27"/>
        <v>0</v>
      </c>
      <c r="AO53">
        <f t="shared" si="27"/>
        <v>0</v>
      </c>
      <c r="AP53">
        <f t="shared" si="27"/>
        <v>-8.8588117541872375E-4</v>
      </c>
      <c r="AQ53">
        <f t="shared" si="27"/>
        <v>-44.775620449617911</v>
      </c>
      <c r="AR53">
        <f t="shared" si="27"/>
        <v>-44.776506330793325</v>
      </c>
      <c r="AS53">
        <f t="shared" si="27"/>
        <v>-3.995930626372541E-2</v>
      </c>
      <c r="AT53">
        <f t="shared" si="27"/>
        <v>-0.22374535600523682</v>
      </c>
      <c r="AU53">
        <f t="shared" si="23"/>
        <v>-45.040210993062288</v>
      </c>
      <c r="AW53">
        <v>50</v>
      </c>
      <c r="AX53">
        <f>IF(Z53&gt;0, (R53*SUMPRODUCT(K53:$K$98, X53:$X$98)-K53*$AZ$3)/Z53, 0)</f>
        <v>-89075.234071053535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25</v>
      </c>
      <c r="R54">
        <f t="shared" si="0"/>
        <v>2000000</v>
      </c>
      <c r="S54">
        <f t="shared" si="1"/>
        <v>-145708.37269229811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-581.32249412330498</v>
      </c>
      <c r="AC54">
        <f t="shared" si="2"/>
        <v>-553.18068828127025</v>
      </c>
      <c r="AE54">
        <f t="shared" si="3"/>
        <v>0</v>
      </c>
      <c r="AF54">
        <f t="shared" si="24"/>
        <v>0</v>
      </c>
      <c r="AG54">
        <f t="shared" si="24"/>
        <v>-9.4912302920549751E-2</v>
      </c>
      <c r="AH54">
        <f t="shared" si="5"/>
        <v>-5328.8851318184725</v>
      </c>
      <c r="AI54">
        <f t="shared" si="25"/>
        <v>-5328.9800441213929</v>
      </c>
      <c r="AJ54">
        <f t="shared" si="7"/>
        <v>-28.141805842034728</v>
      </c>
      <c r="AK54">
        <f t="shared" si="22"/>
        <v>-40.692574588631352</v>
      </c>
      <c r="AL54">
        <f t="shared" si="26"/>
        <v>-5397.8144245520589</v>
      </c>
      <c r="AN54">
        <f t="shared" si="27"/>
        <v>0</v>
      </c>
      <c r="AO54">
        <f t="shared" si="27"/>
        <v>0</v>
      </c>
      <c r="AP54">
        <f t="shared" si="27"/>
        <v>-4.6012920252804315E-4</v>
      </c>
      <c r="AQ54">
        <f t="shared" si="27"/>
        <v>-25.834118345223452</v>
      </c>
      <c r="AR54">
        <f t="shared" si="27"/>
        <v>-25.834578474425978</v>
      </c>
      <c r="AS54">
        <f t="shared" si="27"/>
        <v>-0.13642980184174697</v>
      </c>
      <c r="AT54">
        <f t="shared" si="27"/>
        <v>-0.19727518264890717</v>
      </c>
      <c r="AU54">
        <f t="shared" si="23"/>
        <v>-26.168283458916633</v>
      </c>
      <c r="AW54">
        <v>51</v>
      </c>
      <c r="AX54">
        <f>IF(Z54&gt;0, (R54*SUMPRODUCT(K54:$K$98, X54:$X$98)-K54*$AZ$3)/Z54, 0)</f>
        <v>-145708.37269229811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25</v>
      </c>
      <c r="R55">
        <f t="shared" si="0"/>
        <v>2000000</v>
      </c>
      <c r="S55">
        <f t="shared" si="1"/>
        <v>-243172.18390103534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-553.18068828127025</v>
      </c>
      <c r="AC55">
        <f t="shared" si="2"/>
        <v>-513.90996172323241</v>
      </c>
      <c r="AE55">
        <f t="shared" si="3"/>
        <v>0</v>
      </c>
      <c r="AF55">
        <f t="shared" si="24"/>
        <v>0</v>
      </c>
      <c r="AG55">
        <f t="shared" si="24"/>
        <v>-5.2833958378683252E-2</v>
      </c>
      <c r="AH55">
        <f t="shared" si="5"/>
        <v>-3290.3377210128797</v>
      </c>
      <c r="AI55">
        <f t="shared" si="25"/>
        <v>-3290.3905549712586</v>
      </c>
      <c r="AJ55">
        <f t="shared" si="7"/>
        <v>-39.270726558037836</v>
      </c>
      <c r="AK55">
        <f t="shared" si="22"/>
        <v>-38.722648179688925</v>
      </c>
      <c r="AL55">
        <f t="shared" si="26"/>
        <v>-3368.3839297089853</v>
      </c>
      <c r="AN55">
        <f t="shared" si="27"/>
        <v>0</v>
      </c>
      <c r="AO55">
        <f t="shared" si="27"/>
        <v>0</v>
      </c>
      <c r="AP55">
        <f t="shared" si="27"/>
        <v>-2.286927585022261E-4</v>
      </c>
      <c r="AQ55">
        <f t="shared" si="27"/>
        <v>-14.242287212876382</v>
      </c>
      <c r="AR55">
        <f t="shared" si="27"/>
        <v>-14.242515905634885</v>
      </c>
      <c r="AS55">
        <f t="shared" si="27"/>
        <v>-0.1699840606409648</v>
      </c>
      <c r="AT55">
        <f t="shared" si="27"/>
        <v>-0.16761169332141507</v>
      </c>
      <c r="AU55">
        <f t="shared" si="23"/>
        <v>-14.580111659597266</v>
      </c>
      <c r="AW55">
        <v>52</v>
      </c>
      <c r="AX55">
        <f>IF(Z55&gt;0, (R55*SUMPRODUCT(K55:$K$98, X55:$X$98)-K55*$AZ$3)/Z55, 0)</f>
        <v>-243172.18390103534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25</v>
      </c>
      <c r="R56">
        <f t="shared" si="0"/>
        <v>2000000</v>
      </c>
      <c r="S56">
        <f t="shared" si="1"/>
        <v>-418482.74480502325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-513.90996172323241</v>
      </c>
      <c r="AC56">
        <f t="shared" si="2"/>
        <v>-470.0229231296255</v>
      </c>
      <c r="AE56">
        <f t="shared" si="3"/>
        <v>0</v>
      </c>
      <c r="AF56">
        <f t="shared" si="24"/>
        <v>0</v>
      </c>
      <c r="AG56">
        <f t="shared" si="24"/>
        <v>-2.8078990649221126E-2</v>
      </c>
      <c r="AH56">
        <f t="shared" si="5"/>
        <v>-1938.1302516540236</v>
      </c>
      <c r="AI56">
        <f t="shared" si="25"/>
        <v>-1938.1583306446728</v>
      </c>
      <c r="AJ56">
        <f t="shared" si="7"/>
        <v>-43.887038593606917</v>
      </c>
      <c r="AK56">
        <f t="shared" si="22"/>
        <v>-35.973697320626272</v>
      </c>
      <c r="AL56">
        <f t="shared" si="26"/>
        <v>-2018.0190665589062</v>
      </c>
      <c r="AN56">
        <f t="shared" si="27"/>
        <v>0</v>
      </c>
      <c r="AO56">
        <f t="shared" si="27"/>
        <v>0</v>
      </c>
      <c r="AP56">
        <f t="shared" si="27"/>
        <v>-1.0851823781968684E-4</v>
      </c>
      <c r="AQ56">
        <f t="shared" si="27"/>
        <v>-7.4903860399396125</v>
      </c>
      <c r="AR56">
        <f t="shared" si="27"/>
        <v>-7.4904945581774323</v>
      </c>
      <c r="AS56">
        <f t="shared" si="27"/>
        <v>-0.1696123678660407</v>
      </c>
      <c r="AT56">
        <f t="shared" si="27"/>
        <v>-0.13902929381834597</v>
      </c>
      <c r="AU56">
        <f t="shared" si="23"/>
        <v>-7.7991362198618193</v>
      </c>
      <c r="AW56">
        <v>53</v>
      </c>
      <c r="AX56">
        <f>IF(Z56&gt;0, (R56*SUMPRODUCT(K56:$K$98, X56:$X$98)-K56*$AZ$3)/Z56, 0)</f>
        <v>-418482.74480502325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25</v>
      </c>
      <c r="R57">
        <f t="shared" si="0"/>
        <v>2000000</v>
      </c>
      <c r="S57">
        <f t="shared" si="1"/>
        <v>-748786.51790735044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-470.0229231296255</v>
      </c>
      <c r="AC57">
        <f t="shared" si="2"/>
        <v>-425.61212541377643</v>
      </c>
      <c r="AE57">
        <f t="shared" si="3"/>
        <v>0</v>
      </c>
      <c r="AF57">
        <f t="shared" si="24"/>
        <v>0</v>
      </c>
      <c r="AG57">
        <f t="shared" si="24"/>
        <v>-1.4210062388784845E-2</v>
      </c>
      <c r="AH57">
        <f t="shared" si="5"/>
        <v>-1087.0510683155255</v>
      </c>
      <c r="AI57">
        <f t="shared" si="25"/>
        <v>-1087.0652783779144</v>
      </c>
      <c r="AJ57">
        <f t="shared" si="7"/>
        <v>-44.410797715849071</v>
      </c>
      <c r="AK57">
        <f t="shared" si="22"/>
        <v>-32.901604619073787</v>
      </c>
      <c r="AL57">
        <f t="shared" si="26"/>
        <v>-1164.3776807128372</v>
      </c>
      <c r="AN57">
        <f t="shared" si="27"/>
        <v>0</v>
      </c>
      <c r="AO57">
        <f t="shared" si="27"/>
        <v>0</v>
      </c>
      <c r="AP57">
        <f t="shared" si="27"/>
        <v>-4.9034212250251404E-5</v>
      </c>
      <c r="AQ57">
        <f t="shared" si="27"/>
        <v>-3.7510526943720284</v>
      </c>
      <c r="AR57">
        <f t="shared" si="27"/>
        <v>-3.7511017285842789</v>
      </c>
      <c r="AS57">
        <f t="shared" si="27"/>
        <v>-0.15324693318170168</v>
      </c>
      <c r="AT57">
        <f t="shared" si="27"/>
        <v>-0.11353252506046707</v>
      </c>
      <c r="AU57">
        <f t="shared" si="23"/>
        <v>-4.0178811868264477</v>
      </c>
      <c r="AW57">
        <v>54</v>
      </c>
      <c r="AX57">
        <f>IF(Z57&gt;0, (R57*SUMPRODUCT(K57:$K$98, X57:$X$98)-K57*$AZ$3)/Z57, 0)</f>
        <v>-748786.51790735044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25</v>
      </c>
      <c r="R58">
        <f t="shared" si="0"/>
        <v>2000000</v>
      </c>
      <c r="S58">
        <f t="shared" si="1"/>
        <v>-1401954.1038349816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-425.61212541377643</v>
      </c>
      <c r="AC58">
        <f t="shared" si="2"/>
        <v>-383.02283546905147</v>
      </c>
      <c r="AE58">
        <f t="shared" si="3"/>
        <v>0</v>
      </c>
      <c r="AF58">
        <f t="shared" si="24"/>
        <v>0</v>
      </c>
      <c r="AG58">
        <f t="shared" si="24"/>
        <v>-6.830160032010142E-3</v>
      </c>
      <c r="AH58">
        <f t="shared" si="5"/>
        <v>-579.02413863094841</v>
      </c>
      <c r="AI58">
        <f t="shared" si="25"/>
        <v>-579.03096879098041</v>
      </c>
      <c r="AJ58">
        <f t="shared" si="7"/>
        <v>-42.589289944724953</v>
      </c>
      <c r="AK58">
        <f t="shared" si="22"/>
        <v>-29.792848778964352</v>
      </c>
      <c r="AL58">
        <f t="shared" si="26"/>
        <v>-651.41310751466972</v>
      </c>
      <c r="AN58">
        <f t="shared" si="27"/>
        <v>0</v>
      </c>
      <c r="AO58">
        <f t="shared" si="27"/>
        <v>0</v>
      </c>
      <c r="AP58">
        <f t="shared" si="27"/>
        <v>-2.1043407955627303E-5</v>
      </c>
      <c r="AQ58">
        <f t="shared" si="27"/>
        <v>-1.7839466583890218</v>
      </c>
      <c r="AR58">
        <f t="shared" si="27"/>
        <v>-1.7839677017969773</v>
      </c>
      <c r="AS58">
        <f t="shared" si="27"/>
        <v>-0.13121563750294457</v>
      </c>
      <c r="AT58">
        <f t="shared" si="27"/>
        <v>-9.1790392622989228E-2</v>
      </c>
      <c r="AU58">
        <f t="shared" si="23"/>
        <v>-2.0069737319229111</v>
      </c>
      <c r="AW58">
        <v>55</v>
      </c>
      <c r="AX58">
        <f>IF(Z58&gt;0, (R58*SUMPRODUCT(K58:$K$98, X58:$X$98)-K58*$AZ$3)/Z58, 0)</f>
        <v>-1401954.1038349816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25</v>
      </c>
      <c r="R59">
        <f t="shared" si="0"/>
        <v>2000000</v>
      </c>
      <c r="S59">
        <f t="shared" si="1"/>
        <v>-2760595.1729321969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-383.02283546905147</v>
      </c>
      <c r="AC59">
        <f t="shared" si="2"/>
        <v>-343.43147619967527</v>
      </c>
      <c r="AE59">
        <f t="shared" si="3"/>
        <v>0</v>
      </c>
      <c r="AF59">
        <f t="shared" si="24"/>
        <v>0</v>
      </c>
      <c r="AG59">
        <f t="shared" si="24"/>
        <v>-3.1101216828805772E-3</v>
      </c>
      <c r="AH59">
        <f t="shared" si="5"/>
        <v>-292.13893990475708</v>
      </c>
      <c r="AI59">
        <f t="shared" si="25"/>
        <v>-292.14205002643996</v>
      </c>
      <c r="AJ59">
        <f t="shared" si="7"/>
        <v>-39.591359269376198</v>
      </c>
      <c r="AK59">
        <f t="shared" si="22"/>
        <v>-26.811598482833606</v>
      </c>
      <c r="AL59">
        <f t="shared" si="26"/>
        <v>-358.54500777864979</v>
      </c>
      <c r="AN59">
        <f t="shared" si="27"/>
        <v>0</v>
      </c>
      <c r="AO59">
        <f t="shared" si="27"/>
        <v>0</v>
      </c>
      <c r="AP59">
        <f t="shared" si="27"/>
        <v>-8.5554834128771196E-6</v>
      </c>
      <c r="AQ59">
        <f t="shared" si="27"/>
        <v>-0.80363088954633244</v>
      </c>
      <c r="AR59">
        <f t="shared" si="27"/>
        <v>-0.80363944502974538</v>
      </c>
      <c r="AS59">
        <f t="shared" si="27"/>
        <v>-0.10890995660616189</v>
      </c>
      <c r="AT59">
        <f t="shared" si="27"/>
        <v>-7.3754730355163486E-2</v>
      </c>
      <c r="AU59">
        <f t="shared" si="23"/>
        <v>-0.98630413199107081</v>
      </c>
      <c r="AW59">
        <v>56</v>
      </c>
      <c r="AX59">
        <f>IF(Z59&gt;0, (R59*SUMPRODUCT(K59:$K$98, X59:$X$98)-K59*$AZ$3)/Z59, 0)</f>
        <v>-2760595.1729321969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25</v>
      </c>
      <c r="R60">
        <f t="shared" si="0"/>
        <v>2000000</v>
      </c>
      <c r="S60">
        <f t="shared" si="1"/>
        <v>-5798747.1346010864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-343.43147619967527</v>
      </c>
      <c r="AC60">
        <f t="shared" si="2"/>
        <v>-307.29286965371699</v>
      </c>
      <c r="AE60">
        <f t="shared" si="3"/>
        <v>0</v>
      </c>
      <c r="AF60">
        <f t="shared" si="24"/>
        <v>0</v>
      </c>
      <c r="AG60">
        <f t="shared" si="24"/>
        <v>-1.3248244082764984E-3</v>
      </c>
      <c r="AH60">
        <f t="shared" si="5"/>
        <v>-140.33568462202183</v>
      </c>
      <c r="AI60">
        <f t="shared" si="25"/>
        <v>-140.3370094464301</v>
      </c>
      <c r="AJ60">
        <f t="shared" si="7"/>
        <v>-36.138606545958282</v>
      </c>
      <c r="AK60">
        <f t="shared" si="22"/>
        <v>-24.040203333977271</v>
      </c>
      <c r="AL60">
        <f t="shared" si="26"/>
        <v>-200.51581932636566</v>
      </c>
      <c r="AN60">
        <f t="shared" si="27"/>
        <v>0</v>
      </c>
      <c r="AO60">
        <f t="shared" si="27"/>
        <v>0</v>
      </c>
      <c r="AP60">
        <f t="shared" si="27"/>
        <v>-3.2539244916887796E-6</v>
      </c>
      <c r="AQ60">
        <f t="shared" si="27"/>
        <v>-0.34468093914692244</v>
      </c>
      <c r="AR60">
        <f t="shared" si="27"/>
        <v>-0.34468419307141412</v>
      </c>
      <c r="AS60">
        <f t="shared" si="27"/>
        <v>-8.8760666093386106E-2</v>
      </c>
      <c r="AT60">
        <f t="shared" si="27"/>
        <v>-5.904556552922513E-2</v>
      </c>
      <c r="AU60">
        <f t="shared" si="23"/>
        <v>-0.49249042469402537</v>
      </c>
      <c r="AW60">
        <v>57</v>
      </c>
      <c r="AX60">
        <f>IF(Z60&gt;0, (R60*SUMPRODUCT(K60:$K$98, X60:$X$98)-K60*$AZ$3)/Z60, 0)</f>
        <v>-5798747.1346010864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25</v>
      </c>
      <c r="R61">
        <f t="shared" si="0"/>
        <v>2000000</v>
      </c>
      <c r="S61">
        <f t="shared" si="1"/>
        <v>-13063134.346162196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-307.29286965371699</v>
      </c>
      <c r="AC61">
        <f t="shared" si="2"/>
        <v>-274.65341002544909</v>
      </c>
      <c r="AE61">
        <f t="shared" si="3"/>
        <v>0</v>
      </c>
      <c r="AF61">
        <f t="shared" si="24"/>
        <v>0</v>
      </c>
      <c r="AG61">
        <f t="shared" si="24"/>
        <v>-5.256269336810028E-4</v>
      </c>
      <c r="AH61">
        <f t="shared" si="5"/>
        <v>-62.875938441018441</v>
      </c>
      <c r="AI61">
        <f t="shared" si="25"/>
        <v>-62.876464067952121</v>
      </c>
      <c r="AJ61">
        <f t="shared" si="7"/>
        <v>-32.6394596282679</v>
      </c>
      <c r="AK61">
        <f t="shared" si="22"/>
        <v>-21.51050087576019</v>
      </c>
      <c r="AL61">
        <f t="shared" si="26"/>
        <v>-117.02642457198021</v>
      </c>
      <c r="AN61">
        <f t="shared" si="27"/>
        <v>0</v>
      </c>
      <c r="AO61">
        <f t="shared" si="27"/>
        <v>0</v>
      </c>
      <c r="AP61">
        <f t="shared" si="27"/>
        <v>-1.1526799475617006E-6</v>
      </c>
      <c r="AQ61">
        <f t="shared" si="27"/>
        <v>-0.13788455039305622</v>
      </c>
      <c r="AR61">
        <f t="shared" si="27"/>
        <v>-0.13788570307300377</v>
      </c>
      <c r="AS61">
        <f t="shared" si="27"/>
        <v>-7.157709813170833E-2</v>
      </c>
      <c r="AT61">
        <f t="shared" si="27"/>
        <v>-4.7171713305971516E-2</v>
      </c>
      <c r="AU61">
        <f t="shared" si="23"/>
        <v>-0.25663451451068364</v>
      </c>
      <c r="AW61">
        <v>58</v>
      </c>
      <c r="AX61">
        <f>IF(Z61&gt;0, (R61*SUMPRODUCT(K61:$K$98, X61:$X$98)-K61*$AZ$3)/Z61, 0)</f>
        <v>-13063134.346162196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25</v>
      </c>
      <c r="R62">
        <f t="shared" si="0"/>
        <v>2000000</v>
      </c>
      <c r="S62">
        <f t="shared" si="1"/>
        <v>-31732614.666663159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-274.65341002544909</v>
      </c>
      <c r="AC62">
        <f t="shared" si="2"/>
        <v>-245.34116906922176</v>
      </c>
      <c r="AE62">
        <f t="shared" si="3"/>
        <v>0</v>
      </c>
      <c r="AF62">
        <f t="shared" si="24"/>
        <v>0</v>
      </c>
      <c r="AG62">
        <f t="shared" si="24"/>
        <v>-1.9328786143721561E-4</v>
      </c>
      <c r="AH62">
        <f t="shared" si="5"/>
        <v>-26.166624232558174</v>
      </c>
      <c r="AI62">
        <f t="shared" si="25"/>
        <v>-26.16681752041961</v>
      </c>
      <c r="AJ62">
        <f t="shared" si="7"/>
        <v>-29.312240956227328</v>
      </c>
      <c r="AK62">
        <f t="shared" si="22"/>
        <v>-19.225738701781438</v>
      </c>
      <c r="AL62">
        <f t="shared" si="26"/>
        <v>-74.704797178428379</v>
      </c>
      <c r="AN62">
        <f t="shared" si="27"/>
        <v>0</v>
      </c>
      <c r="AO62">
        <f t="shared" si="27"/>
        <v>0</v>
      </c>
      <c r="AP62">
        <f t="shared" si="27"/>
        <v>-3.784579961791759E-7</v>
      </c>
      <c r="AQ62">
        <f t="shared" si="27"/>
        <v>-5.1234299454671894E-2</v>
      </c>
      <c r="AR62">
        <f t="shared" si="27"/>
        <v>-5.1234677912668072E-2</v>
      </c>
      <c r="AS62">
        <f t="shared" si="27"/>
        <v>-5.739342291506689E-2</v>
      </c>
      <c r="AT62">
        <f t="shared" si="27"/>
        <v>-3.7644032532814231E-2</v>
      </c>
      <c r="AU62">
        <f t="shared" si="23"/>
        <v>-0.1462721333605492</v>
      </c>
      <c r="AW62">
        <v>59</v>
      </c>
      <c r="AX62">
        <f>IF(Z62&gt;0, (R62*SUMPRODUCT(K62:$K$98, X62:$X$98)-K62*$AZ$3)/Z62, 0)</f>
        <v>-31732614.666663159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25</v>
      </c>
      <c r="R63">
        <f t="shared" si="0"/>
        <v>2000000</v>
      </c>
      <c r="S63">
        <f t="shared" si="1"/>
        <v>-83609378.373263702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-245.34116906922176</v>
      </c>
      <c r="AC63">
        <f t="shared" si="2"/>
        <v>-219.09764845205109</v>
      </c>
      <c r="AE63">
        <f t="shared" si="3"/>
        <v>0</v>
      </c>
      <c r="AF63">
        <f t="shared" si="24"/>
        <v>0</v>
      </c>
      <c r="AG63">
        <f t="shared" si="24"/>
        <v>-6.5512282448123462E-5</v>
      </c>
      <c r="AH63">
        <f t="shared" si="5"/>
        <v>-10.067416029977599</v>
      </c>
      <c r="AI63">
        <f t="shared" si="25"/>
        <v>-10.067481542260047</v>
      </c>
      <c r="AJ63">
        <f t="shared" si="7"/>
        <v>-26.243520617170674</v>
      </c>
      <c r="AK63">
        <f t="shared" si="22"/>
        <v>-17.173881834845524</v>
      </c>
      <c r="AL63">
        <f t="shared" si="26"/>
        <v>-53.484883994276245</v>
      </c>
      <c r="AN63">
        <f t="shared" si="27"/>
        <v>0</v>
      </c>
      <c r="AO63">
        <f t="shared" si="27"/>
        <v>0</v>
      </c>
      <c r="AP63">
        <f t="shared" si="27"/>
        <v>-1.1452961806405516E-7</v>
      </c>
      <c r="AQ63">
        <f t="shared" si="27"/>
        <v>-1.760001742754588E-2</v>
      </c>
      <c r="AR63">
        <f t="shared" si="27"/>
        <v>-1.7600131957163943E-2</v>
      </c>
      <c r="AS63">
        <f t="shared" si="27"/>
        <v>-4.5879341714597961E-2</v>
      </c>
      <c r="AT63">
        <f t="shared" si="27"/>
        <v>-3.0023654400678165E-2</v>
      </c>
      <c r="AU63">
        <f t="shared" si="23"/>
        <v>-9.3503128072440073E-2</v>
      </c>
      <c r="AW63">
        <v>60</v>
      </c>
      <c r="AX63">
        <f>IF(Z63&gt;0, (R63*SUMPRODUCT(K63:$K$98, X63:$X$98)-K63*$AZ$3)/Z63, 0)</f>
        <v>-83609378.373263702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25</v>
      </c>
      <c r="R64">
        <f t="shared" si="0"/>
        <v>2000000</v>
      </c>
      <c r="S64">
        <f t="shared" si="1"/>
        <v>-240509289.81870952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-219.09764845205109</v>
      </c>
      <c r="AC64">
        <f t="shared" si="2"/>
        <v>-195.63778872249173</v>
      </c>
      <c r="AE64">
        <f t="shared" si="3"/>
        <v>0</v>
      </c>
      <c r="AF64">
        <f t="shared" si="24"/>
        <v>0</v>
      </c>
      <c r="AG64">
        <f t="shared" si="24"/>
        <v>-2.0335782961851401E-5</v>
      </c>
      <c r="AH64">
        <f t="shared" si="5"/>
        <v>-3.5617101329432663</v>
      </c>
      <c r="AI64">
        <f t="shared" si="25"/>
        <v>-3.5617304687262283</v>
      </c>
      <c r="AJ64">
        <f t="shared" si="7"/>
        <v>-23.459859729559355</v>
      </c>
      <c r="AK64">
        <f t="shared" si="22"/>
        <v>-15.336835391643577</v>
      </c>
      <c r="AL64">
        <f t="shared" si="26"/>
        <v>-42.358425589929162</v>
      </c>
      <c r="AN64">
        <f t="shared" si="27"/>
        <v>0</v>
      </c>
      <c r="AO64">
        <f t="shared" si="27"/>
        <v>0</v>
      </c>
      <c r="AP64">
        <f t="shared" si="27"/>
        <v>-3.1742268241000699E-8</v>
      </c>
      <c r="AQ64">
        <f t="shared" si="27"/>
        <v>-5.5594986752495598E-3</v>
      </c>
      <c r="AR64">
        <f t="shared" si="27"/>
        <v>-5.5595304175178007E-3</v>
      </c>
      <c r="AS64">
        <f t="shared" si="27"/>
        <v>-3.6618661884269411E-2</v>
      </c>
      <c r="AT64">
        <f t="shared" si="27"/>
        <v>-2.3939375429157417E-2</v>
      </c>
      <c r="AU64">
        <f t="shared" si="23"/>
        <v>-6.6117567730944626E-2</v>
      </c>
      <c r="AW64">
        <v>61</v>
      </c>
      <c r="AX64">
        <f>IF(Z64&gt;0, (R64*SUMPRODUCT(K64:$K$98, X64:$X$98)-K64*$AZ$3)/Z64, 0)</f>
        <v>-240509289.81870952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25</v>
      </c>
      <c r="R65">
        <f t="shared" si="0"/>
        <v>2000000</v>
      </c>
      <c r="S65">
        <f t="shared" si="1"/>
        <v>-761424939.95659614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-195.63778872249173</v>
      </c>
      <c r="AC65">
        <f t="shared" si="2"/>
        <v>-174.68133058992865</v>
      </c>
      <c r="AE65">
        <f t="shared" si="3"/>
        <v>0</v>
      </c>
      <c r="AF65">
        <f t="shared" si="24"/>
        <v>0</v>
      </c>
      <c r="AG65">
        <f t="shared" si="24"/>
        <v>-5.73534308581638E-6</v>
      </c>
      <c r="AH65">
        <f t="shared" si="5"/>
        <v>-1.1517665637133203</v>
      </c>
      <c r="AI65">
        <f t="shared" si="25"/>
        <v>-1.1517722990564061</v>
      </c>
      <c r="AJ65">
        <f t="shared" si="7"/>
        <v>-20.956458132563085</v>
      </c>
      <c r="AK65">
        <f t="shared" si="22"/>
        <v>-13.694645210574423</v>
      </c>
      <c r="AL65">
        <f t="shared" si="26"/>
        <v>-35.802875642193918</v>
      </c>
      <c r="AN65">
        <f t="shared" si="27"/>
        <v>0</v>
      </c>
      <c r="AO65">
        <f t="shared" si="27"/>
        <v>0</v>
      </c>
      <c r="AP65">
        <f t="shared" si="27"/>
        <v>-7.9931587579984785E-9</v>
      </c>
      <c r="AQ65">
        <f t="shared" si="27"/>
        <v>-1.6051791249737423E-3</v>
      </c>
      <c r="AR65">
        <f t="shared" si="27"/>
        <v>-1.6051871181325002E-3</v>
      </c>
      <c r="AS65">
        <f t="shared" si="27"/>
        <v>-2.9206325472172098E-2</v>
      </c>
      <c r="AT65">
        <f t="shared" si="27"/>
        <v>-1.908577597969514E-2</v>
      </c>
      <c r="AU65">
        <f t="shared" si="23"/>
        <v>-4.9897288569999747E-2</v>
      </c>
      <c r="AW65">
        <v>62</v>
      </c>
      <c r="AX65">
        <f>IF(Z65&gt;0, (R65*SUMPRODUCT(K65:$K$98, X65:$X$98)-K65*$AZ$3)/Z65, 0)</f>
        <v>-761424939.95659614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25</v>
      </c>
      <c r="R66">
        <f t="shared" si="0"/>
        <v>2000000</v>
      </c>
      <c r="S66">
        <f t="shared" si="1"/>
        <v>-2680231251.4371758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-174.68133058992865</v>
      </c>
      <c r="AC66">
        <f t="shared" si="2"/>
        <v>-155.96684859830512</v>
      </c>
      <c r="AE66">
        <f t="shared" si="3"/>
        <v>0</v>
      </c>
      <c r="AF66">
        <f t="shared" si="24"/>
        <v>0</v>
      </c>
      <c r="AG66">
        <f t="shared" si="24"/>
        <v>-1.454789101823524E-6</v>
      </c>
      <c r="AH66">
        <f t="shared" si="5"/>
        <v>-0.33785604425077542</v>
      </c>
      <c r="AI66">
        <f t="shared" si="25"/>
        <v>-0.33785749903987727</v>
      </c>
      <c r="AJ66">
        <f t="shared" si="7"/>
        <v>-18.714481991623529</v>
      </c>
      <c r="AK66">
        <f t="shared" si="22"/>
        <v>-12.227693141295006</v>
      </c>
      <c r="AL66">
        <f t="shared" si="26"/>
        <v>-31.280032631958413</v>
      </c>
      <c r="AN66">
        <f t="shared" si="27"/>
        <v>0</v>
      </c>
      <c r="AO66">
        <f t="shared" si="27"/>
        <v>0</v>
      </c>
      <c r="AP66">
        <f t="shared" si="27"/>
        <v>-1.8102604070636861E-9</v>
      </c>
      <c r="AQ66">
        <f t="shared" si="27"/>
        <v>-4.2040967960765472E-4</v>
      </c>
      <c r="AR66">
        <f t="shared" si="27"/>
        <v>-4.2041148986806179E-4</v>
      </c>
      <c r="AS66">
        <f t="shared" si="27"/>
        <v>-2.3287283184674337E-2</v>
      </c>
      <c r="AT66">
        <f t="shared" si="27"/>
        <v>-1.5215476068431332E-2</v>
      </c>
      <c r="AU66">
        <f t="shared" si="23"/>
        <v>-3.8923170742973731E-2</v>
      </c>
      <c r="AW66">
        <v>63</v>
      </c>
      <c r="AX66">
        <f>IF(Z66&gt;0, (R66*SUMPRODUCT(K66:$K$98, X66:$X$98)-K66*$AZ$3)/Z66, 0)</f>
        <v>-2680231251.4371758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25</v>
      </c>
      <c r="R67">
        <f t="shared" ref="R67:R69" si="28">$C$6</f>
        <v>2000000</v>
      </c>
      <c r="S67">
        <f t="shared" ref="S67:S69" si="29">AX67</f>
        <v>-10622944439.397614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-155.96684859830512</v>
      </c>
      <c r="AC67">
        <f t="shared" ref="AC67:AC69" si="30">S67*Z67</f>
        <v>-139.25647689124503</v>
      </c>
      <c r="AE67">
        <f t="shared" ref="AE67:AE69" si="31">$Z67*O67</f>
        <v>0</v>
      </c>
      <c r="AF67">
        <f t="shared" si="24"/>
        <v>0</v>
      </c>
      <c r="AG67">
        <f t="shared" si="24"/>
        <v>-3.2772570186562543E-7</v>
      </c>
      <c r="AH67">
        <f t="shared" ref="AH67:AH69" si="32">-X67*R67</f>
        <v>-8.9001240715173055E-2</v>
      </c>
      <c r="AI67">
        <f t="shared" ref="AI67:AI69" si="33">SUM(AE67:AH67)</f>
        <v>-8.9001568440874923E-2</v>
      </c>
      <c r="AJ67">
        <f t="shared" ref="AJ67:AJ69" si="34">AB67-AC67</f>
        <v>-16.710371707060091</v>
      </c>
      <c r="AK67">
        <f t="shared" si="22"/>
        <v>-10.91767940188136</v>
      </c>
      <c r="AL67">
        <f t="shared" si="26"/>
        <v>-27.717052677382327</v>
      </c>
      <c r="AN67">
        <f t="shared" si="27"/>
        <v>0</v>
      </c>
      <c r="AO67">
        <f t="shared" si="27"/>
        <v>0</v>
      </c>
      <c r="AP67">
        <f t="shared" si="27"/>
        <v>-3.6411074349003262E-10</v>
      </c>
      <c r="AQ67">
        <f t="shared" si="27"/>
        <v>-9.8882412163158034E-5</v>
      </c>
      <c r="AR67">
        <f t="shared" si="27"/>
        <v>-9.888277627390153E-5</v>
      </c>
      <c r="AS67">
        <f t="shared" si="27"/>
        <v>-1.8565604807972005E-2</v>
      </c>
      <c r="AT67">
        <f t="shared" si="27"/>
        <v>-1.2129791290628685E-2</v>
      </c>
      <c r="AU67">
        <f t="shared" si="23"/>
        <v>-3.0794278874874594E-2</v>
      </c>
      <c r="AW67">
        <v>64</v>
      </c>
      <c r="AX67">
        <f>IF(Z67&gt;0, (R67*SUMPRODUCT(K67:$K$98, X67:$X$98)-K67*$AZ$3)/Z67, 0)</f>
        <v>-10622944439.397614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25</v>
      </c>
      <c r="R68">
        <f t="shared" si="28"/>
        <v>2000000</v>
      </c>
      <c r="S68">
        <f t="shared" si="29"/>
        <v>-48172002955.006241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-139.25647689124503</v>
      </c>
      <c r="AC68">
        <f t="shared" si="30"/>
        <v>-124.33622566942523</v>
      </c>
      <c r="AE68">
        <f t="shared" si="31"/>
        <v>0</v>
      </c>
      <c r="AF68">
        <f t="shared" si="24"/>
        <v>0</v>
      </c>
      <c r="AG68">
        <f t="shared" si="24"/>
        <v>-6.4527224343130451E-8</v>
      </c>
      <c r="AH68">
        <f t="shared" si="32"/>
        <v>-2.0793697640307099E-2</v>
      </c>
      <c r="AI68">
        <f t="shared" si="33"/>
        <v>-2.079376216753144E-2</v>
      </c>
      <c r="AJ68">
        <f t="shared" si="34"/>
        <v>-14.920251221819797</v>
      </c>
      <c r="AK68">
        <f t="shared" si="22"/>
        <v>-9.7479533823871538</v>
      </c>
      <c r="AL68">
        <f t="shared" si="26"/>
        <v>-24.688998366374484</v>
      </c>
      <c r="AN68">
        <f t="shared" si="27"/>
        <v>0</v>
      </c>
      <c r="AO68">
        <f t="shared" si="27"/>
        <v>0</v>
      </c>
      <c r="AP68">
        <f t="shared" si="27"/>
        <v>-6.4010018507791487E-11</v>
      </c>
      <c r="AQ68">
        <f t="shared" si="27"/>
        <v>-2.0627029666171843E-5</v>
      </c>
      <c r="AR68">
        <f t="shared" si="27"/>
        <v>-2.0627093676190348E-5</v>
      </c>
      <c r="AS68">
        <f t="shared" si="27"/>
        <v>-1.4800660753219856E-2</v>
      </c>
      <c r="AT68">
        <f t="shared" si="27"/>
        <v>-9.6698204947059316E-3</v>
      </c>
      <c r="AU68">
        <f t="shared" si="23"/>
        <v>-2.449110834160198E-2</v>
      </c>
      <c r="AW68">
        <v>65</v>
      </c>
      <c r="AX68">
        <f>IF(Z68&gt;0, (R68*SUMPRODUCT(K68:$K$98, X68:$X$98)-K68*$AZ$3)/Z68, 0)</f>
        <v>-48172002955.006241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-124.33622566942523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-5.1621779474504362E-3</v>
      </c>
      <c r="AI69">
        <f t="shared" si="33"/>
        <v>-5.1621779474504362E-3</v>
      </c>
      <c r="AJ69">
        <f t="shared" si="34"/>
        <v>-124.33622566942523</v>
      </c>
      <c r="AK69">
        <f t="shared" si="22"/>
        <v>-8.703535796859768</v>
      </c>
      <c r="AL69">
        <f t="shared" si="26"/>
        <v>-133.04492364423245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-4.5721441791279631E-6</v>
      </c>
      <c r="AR69">
        <f t="shared" si="27"/>
        <v>-4.5721441791279631E-6</v>
      </c>
      <c r="AS69">
        <f t="shared" si="27"/>
        <v>-0.11012467145383342</v>
      </c>
      <c r="AT69">
        <f t="shared" si="27"/>
        <v>-7.708727001768341E-3</v>
      </c>
      <c r="AU69">
        <f t="shared" si="23"/>
        <v>-0.11783797059978089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225916.77680585615</v>
      </c>
      <c r="AO71" s="8">
        <f t="shared" si="47"/>
        <v>-22591.677680585617</v>
      </c>
      <c r="AP71" s="8">
        <f t="shared" si="47"/>
        <v>-482.55306398744636</v>
      </c>
      <c r="AQ71" s="8">
        <f t="shared" si="47"/>
        <v>-125340.89726603105</v>
      </c>
      <c r="AR71" s="8">
        <f t="shared" si="47"/>
        <v>77501.64879525204</v>
      </c>
      <c r="AS71" s="8">
        <f t="shared" si="47"/>
        <v>-15614.722297795204</v>
      </c>
      <c r="AT71" s="8">
        <f t="shared" si="47"/>
        <v>7231.9017797369579</v>
      </c>
      <c r="AU71" s="8">
        <f t="shared" si="47"/>
        <v>69118.828277193708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E3F3D-6A6F-4328-98E7-46B8935EFCCC}">
  <sheetPr codeName="Sheet97"/>
  <dimension ref="A1:K49"/>
  <sheetViews>
    <sheetView tabSelected="1" workbookViewId="0">
      <selection activeCell="N15" sqref="N15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198.45460936167964</v>
      </c>
      <c r="E2">
        <v>0.4</v>
      </c>
      <c r="F2">
        <f>'T.26.04.A (2)'!$C$11</f>
        <v>214.49171421444828</v>
      </c>
      <c r="G2">
        <v>2</v>
      </c>
      <c r="H2">
        <v>2014</v>
      </c>
      <c r="I2" t="b">
        <v>1</v>
      </c>
      <c r="J2">
        <v>3</v>
      </c>
      <c r="K2">
        <v>2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204.33322877556836</v>
      </c>
      <c r="E3">
        <f>$E$2</f>
        <v>0.4</v>
      </c>
      <c r="F3">
        <f>'T.35.04.A (2)'!$C$11</f>
        <v>763.25741033535155</v>
      </c>
      <c r="G3">
        <f>$G$2</f>
        <v>2</v>
      </c>
      <c r="H3">
        <f>$H$2</f>
        <v>2014</v>
      </c>
      <c r="I3" t="b">
        <f>$I$2</f>
        <v>1</v>
      </c>
      <c r="J3">
        <f>$J$2</f>
        <v>3</v>
      </c>
      <c r="K3">
        <v>2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243.89757557318831</v>
      </c>
      <c r="E4">
        <f t="shared" ref="E4:E49" si="0">$E$2</f>
        <v>0.4</v>
      </c>
      <c r="F4">
        <f>'T.45.04.A (2)'!$C$11</f>
        <v>928.00226658487338</v>
      </c>
      <c r="G4">
        <f t="shared" ref="G4:G49" si="1">$G$2</f>
        <v>2</v>
      </c>
      <c r="H4">
        <f t="shared" ref="H4:H49" si="2">$H$2</f>
        <v>2014</v>
      </c>
      <c r="I4" t="b">
        <f t="shared" ref="I4:I49" si="3">$I$2</f>
        <v>1</v>
      </c>
      <c r="J4">
        <f t="shared" ref="J4:J49" si="4">$J$2</f>
        <v>3</v>
      </c>
      <c r="K4">
        <v>2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346.83615666524219</v>
      </c>
      <c r="E5">
        <f t="shared" si="0"/>
        <v>0.4</v>
      </c>
      <c r="F5">
        <f>'T.55.04.A (2)'!$C$11</f>
        <v>1348.9494478416498</v>
      </c>
      <c r="G5">
        <f t="shared" si="1"/>
        <v>2</v>
      </c>
      <c r="H5">
        <f t="shared" si="2"/>
        <v>2014</v>
      </c>
      <c r="I5" t="b">
        <f t="shared" si="3"/>
        <v>1</v>
      </c>
      <c r="J5">
        <f t="shared" si="4"/>
        <v>3</v>
      </c>
      <c r="K5">
        <v>2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348.02510715863093</v>
      </c>
      <c r="E6">
        <f t="shared" si="0"/>
        <v>0.4</v>
      </c>
      <c r="F6">
        <f>'T.26.04.B (2)'!$C$11</f>
        <v>1329.9419480990118</v>
      </c>
      <c r="G6">
        <f t="shared" si="1"/>
        <v>2</v>
      </c>
      <c r="H6">
        <f t="shared" si="2"/>
        <v>2014</v>
      </c>
      <c r="I6" t="b">
        <f t="shared" si="3"/>
        <v>1</v>
      </c>
      <c r="J6">
        <f t="shared" si="4"/>
        <v>3</v>
      </c>
      <c r="K6">
        <v>2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377.26394188758246</v>
      </c>
      <c r="E7">
        <f t="shared" si="0"/>
        <v>0.4</v>
      </c>
      <c r="F7">
        <f>'T.35.04.B (2)'!$C$11</f>
        <v>1448.6564419937204</v>
      </c>
      <c r="G7">
        <f t="shared" si="1"/>
        <v>2</v>
      </c>
      <c r="H7">
        <f t="shared" si="2"/>
        <v>2014</v>
      </c>
      <c r="I7" t="b">
        <f t="shared" si="3"/>
        <v>1</v>
      </c>
      <c r="J7">
        <f t="shared" si="4"/>
        <v>3</v>
      </c>
      <c r="K7">
        <v>2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440.54281327661158</v>
      </c>
      <c r="E8">
        <f t="shared" si="0"/>
        <v>0.4</v>
      </c>
      <c r="F8">
        <f>'T.45.04.B (2)'!$C$11</f>
        <v>1766.6546184495114</v>
      </c>
      <c r="G8">
        <f t="shared" si="1"/>
        <v>2</v>
      </c>
      <c r="H8">
        <f t="shared" si="2"/>
        <v>2014</v>
      </c>
      <c r="I8" t="b">
        <f t="shared" si="3"/>
        <v>1</v>
      </c>
      <c r="J8">
        <f t="shared" si="4"/>
        <v>3</v>
      </c>
      <c r="K8">
        <v>2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646.11188811308966</v>
      </c>
      <c r="E9">
        <f t="shared" si="0"/>
        <v>0.4</v>
      </c>
      <c r="F9">
        <f>'T.55.04.B (2)'!$C$11</f>
        <v>2609.2034780024273</v>
      </c>
      <c r="G9">
        <f t="shared" si="1"/>
        <v>2</v>
      </c>
      <c r="H9">
        <f t="shared" si="2"/>
        <v>2014</v>
      </c>
      <c r="I9" t="b">
        <f t="shared" si="3"/>
        <v>1</v>
      </c>
      <c r="J9">
        <f t="shared" si="4"/>
        <v>3</v>
      </c>
      <c r="K9">
        <v>2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796.89339339139758</v>
      </c>
      <c r="E10">
        <f t="shared" si="0"/>
        <v>0.4</v>
      </c>
      <c r="F10">
        <f>'T.26.04.C (2)'!$C$11</f>
        <v>3190.3163311956209</v>
      </c>
      <c r="G10">
        <f t="shared" si="1"/>
        <v>2</v>
      </c>
      <c r="H10">
        <f t="shared" si="2"/>
        <v>2014</v>
      </c>
      <c r="I10" t="b">
        <f t="shared" si="3"/>
        <v>1</v>
      </c>
      <c r="J10">
        <f t="shared" si="4"/>
        <v>3</v>
      </c>
      <c r="K10">
        <v>2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869.92956509344356</v>
      </c>
      <c r="E11">
        <f t="shared" si="0"/>
        <v>0.4</v>
      </c>
      <c r="F11">
        <f>'T.35.04.C (2)'!$C$11</f>
        <v>3487.2261271644657</v>
      </c>
      <c r="G11">
        <f t="shared" si="1"/>
        <v>2</v>
      </c>
      <c r="H11">
        <f t="shared" si="2"/>
        <v>2014</v>
      </c>
      <c r="I11" t="b">
        <f t="shared" si="3"/>
        <v>1</v>
      </c>
      <c r="J11">
        <f t="shared" si="4"/>
        <v>3</v>
      </c>
      <c r="K11">
        <v>2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1030.478526386881</v>
      </c>
      <c r="E12">
        <f t="shared" si="0"/>
        <v>0.4</v>
      </c>
      <c r="F12">
        <f>'T.45.04.C (2)'!$C$11</f>
        <v>4282.61167404342</v>
      </c>
      <c r="G12">
        <f t="shared" si="1"/>
        <v>2</v>
      </c>
      <c r="H12">
        <f t="shared" si="2"/>
        <v>2014</v>
      </c>
      <c r="I12" t="b">
        <f t="shared" si="3"/>
        <v>1</v>
      </c>
      <c r="J12">
        <f t="shared" si="4"/>
        <v>3</v>
      </c>
      <c r="K12">
        <v>2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1543.9390824566319</v>
      </c>
      <c r="E13">
        <f t="shared" si="0"/>
        <v>0.4</v>
      </c>
      <c r="F13">
        <f>'T.55.04.C (2)'!$C$11</f>
        <v>6389.9655684847585</v>
      </c>
      <c r="G13">
        <f t="shared" si="1"/>
        <v>2</v>
      </c>
      <c r="H13">
        <f t="shared" si="2"/>
        <v>2014</v>
      </c>
      <c r="I13" t="b">
        <f t="shared" si="3"/>
        <v>1</v>
      </c>
      <c r="J13">
        <f t="shared" si="4"/>
        <v>3</v>
      </c>
      <c r="K13">
        <v>2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1545.0072037793425</v>
      </c>
      <c r="E14">
        <f t="shared" si="0"/>
        <v>0.4</v>
      </c>
      <c r="F14">
        <f>'T.26.04.D (2)'!$C$11</f>
        <v>6290.9403030233061</v>
      </c>
      <c r="G14">
        <f t="shared" si="1"/>
        <v>2</v>
      </c>
      <c r="H14">
        <f t="shared" si="2"/>
        <v>2014</v>
      </c>
      <c r="I14" t="b">
        <f t="shared" si="3"/>
        <v>1</v>
      </c>
      <c r="J14">
        <f t="shared" si="4"/>
        <v>3</v>
      </c>
      <c r="K14">
        <v>2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1691.0389371032122</v>
      </c>
      <c r="E15">
        <f t="shared" si="0"/>
        <v>0.4</v>
      </c>
      <c r="F15">
        <f>'T.35.04.D (2)'!$C$11</f>
        <v>6884.8422691157075</v>
      </c>
      <c r="G15">
        <f t="shared" si="1"/>
        <v>2</v>
      </c>
      <c r="H15">
        <f t="shared" si="2"/>
        <v>2014</v>
      </c>
      <c r="I15" t="b">
        <f t="shared" si="3"/>
        <v>1</v>
      </c>
      <c r="J15">
        <f t="shared" si="4"/>
        <v>3</v>
      </c>
      <c r="K15">
        <v>2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2013.7047149039968</v>
      </c>
      <c r="E16">
        <f t="shared" si="0"/>
        <v>0.4</v>
      </c>
      <c r="F16">
        <f>'T.45.04.D (2)'!$C$11</f>
        <v>8475.8734333666016</v>
      </c>
      <c r="G16">
        <f t="shared" si="1"/>
        <v>2</v>
      </c>
      <c r="H16">
        <f t="shared" si="2"/>
        <v>2014</v>
      </c>
      <c r="I16" t="b">
        <f t="shared" si="3"/>
        <v>1</v>
      </c>
      <c r="J16">
        <f t="shared" si="4"/>
        <v>3</v>
      </c>
      <c r="K16">
        <v>2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3040.317739695869</v>
      </c>
      <c r="E17">
        <f t="shared" si="0"/>
        <v>0.4</v>
      </c>
      <c r="F17">
        <f>'T.55.04.D (2)'!$C$11</f>
        <v>12691.235719288643</v>
      </c>
      <c r="G17">
        <f t="shared" si="1"/>
        <v>2</v>
      </c>
      <c r="H17">
        <f t="shared" si="2"/>
        <v>2014</v>
      </c>
      <c r="I17" t="b">
        <f t="shared" si="3"/>
        <v>1</v>
      </c>
      <c r="J17">
        <f t="shared" si="4"/>
        <v>3</v>
      </c>
      <c r="K17">
        <v>2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3041.2348245552325</v>
      </c>
      <c r="E18">
        <f t="shared" si="0"/>
        <v>0.4</v>
      </c>
      <c r="F18">
        <f>'T.26.04.E (2)'!$C$11</f>
        <v>12492.188246678686</v>
      </c>
      <c r="G18">
        <f t="shared" si="1"/>
        <v>2</v>
      </c>
      <c r="H18">
        <f t="shared" si="2"/>
        <v>2014</v>
      </c>
      <c r="I18" t="b">
        <f t="shared" si="3"/>
        <v>1</v>
      </c>
      <c r="J18">
        <f t="shared" si="4"/>
        <v>3</v>
      </c>
      <c r="K18">
        <v>2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3333.2576811227495</v>
      </c>
      <c r="E19">
        <f t="shared" si="0"/>
        <v>0.4</v>
      </c>
      <c r="F19">
        <f>'T.35.04.E (2)'!$C$11</f>
        <v>13680.074553018198</v>
      </c>
      <c r="G19">
        <f t="shared" si="1"/>
        <v>2</v>
      </c>
      <c r="H19">
        <f t="shared" si="2"/>
        <v>2014</v>
      </c>
      <c r="I19" t="b">
        <f t="shared" si="3"/>
        <v>1</v>
      </c>
      <c r="J19">
        <f t="shared" si="4"/>
        <v>3</v>
      </c>
      <c r="K19">
        <v>2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3980.1570919382284</v>
      </c>
      <c r="E20">
        <f t="shared" si="0"/>
        <v>0.4</v>
      </c>
      <c r="F20">
        <f>'T.45.04.E (2)'!$C$11</f>
        <v>16862.396952012969</v>
      </c>
      <c r="G20">
        <f t="shared" si="1"/>
        <v>2</v>
      </c>
      <c r="H20">
        <f t="shared" si="2"/>
        <v>2014</v>
      </c>
      <c r="I20" t="b">
        <f t="shared" si="3"/>
        <v>1</v>
      </c>
      <c r="J20">
        <f t="shared" si="4"/>
        <v>3</v>
      </c>
      <c r="K20">
        <v>2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6033.0750541743437</v>
      </c>
      <c r="E21">
        <f t="shared" si="0"/>
        <v>0.4</v>
      </c>
      <c r="F21">
        <f>'T.55.04.E (2)'!$C$11</f>
        <v>25293.776020896417</v>
      </c>
      <c r="G21">
        <f t="shared" si="1"/>
        <v>2</v>
      </c>
      <c r="H21">
        <f t="shared" si="2"/>
        <v>2014</v>
      </c>
      <c r="I21" t="b">
        <f t="shared" si="3"/>
        <v>1</v>
      </c>
      <c r="J21">
        <f t="shared" si="4"/>
        <v>3</v>
      </c>
      <c r="K21">
        <v>2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6033.6900661070122</v>
      </c>
      <c r="E22">
        <f t="shared" si="0"/>
        <v>0.4</v>
      </c>
      <c r="F22">
        <f>'T.26.04.F (2)'!$C$11</f>
        <v>24894.684133989431</v>
      </c>
      <c r="G22">
        <f t="shared" si="1"/>
        <v>2</v>
      </c>
      <c r="H22">
        <f t="shared" si="2"/>
        <v>2014</v>
      </c>
      <c r="I22" t="b">
        <f t="shared" si="3"/>
        <v>1</v>
      </c>
      <c r="J22">
        <f t="shared" si="4"/>
        <v>3</v>
      </c>
      <c r="K22">
        <v>2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6617.6951691618242</v>
      </c>
      <c r="E23">
        <f t="shared" si="0"/>
        <v>0.4</v>
      </c>
      <c r="F23">
        <f>'T.35.04.F (2)'!$C$11</f>
        <v>27270.53912082317</v>
      </c>
      <c r="G23">
        <f t="shared" si="1"/>
        <v>2</v>
      </c>
      <c r="H23">
        <f t="shared" si="2"/>
        <v>2014</v>
      </c>
      <c r="I23" t="b">
        <f t="shared" si="3"/>
        <v>1</v>
      </c>
      <c r="J23">
        <f t="shared" si="4"/>
        <v>3</v>
      </c>
      <c r="K23">
        <v>2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7913.0618460066917</v>
      </c>
      <c r="E24">
        <f t="shared" si="0"/>
        <v>0.4</v>
      </c>
      <c r="F24">
        <f>'T.45.04.F (2)'!$C$11</f>
        <v>33635.443989305713</v>
      </c>
      <c r="G24">
        <f t="shared" si="1"/>
        <v>2</v>
      </c>
      <c r="H24">
        <f t="shared" si="2"/>
        <v>2014</v>
      </c>
      <c r="I24" t="b">
        <f t="shared" si="3"/>
        <v>1</v>
      </c>
      <c r="J24">
        <f t="shared" si="4"/>
        <v>3</v>
      </c>
      <c r="K24">
        <v>2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12018.589683131293</v>
      </c>
      <c r="E25">
        <f t="shared" si="0"/>
        <v>0.4</v>
      </c>
      <c r="F25">
        <f>'T.55.04.F (2)'!$C$11</f>
        <v>50498.856624111992</v>
      </c>
      <c r="G25">
        <f t="shared" si="1"/>
        <v>2</v>
      </c>
      <c r="H25">
        <f t="shared" si="2"/>
        <v>2014</v>
      </c>
      <c r="I25" t="b">
        <f t="shared" si="3"/>
        <v>1</v>
      </c>
      <c r="J25">
        <f t="shared" si="4"/>
        <v>3</v>
      </c>
      <c r="K25">
        <v>2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2000.9787978351001</v>
      </c>
      <c r="E26">
        <f t="shared" si="0"/>
        <v>0.4</v>
      </c>
      <c r="F26" s="13">
        <f>'S.26.04.A (2)'!$C$11</f>
        <v>775.98838358093269</v>
      </c>
      <c r="G26">
        <f t="shared" si="1"/>
        <v>2</v>
      </c>
      <c r="H26">
        <f t="shared" si="2"/>
        <v>2014</v>
      </c>
      <c r="I26" t="b">
        <f t="shared" si="3"/>
        <v>1</v>
      </c>
      <c r="J26">
        <f t="shared" si="4"/>
        <v>3</v>
      </c>
      <c r="K26">
        <v>2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2254.7539694844563</v>
      </c>
      <c r="E27">
        <f t="shared" si="0"/>
        <v>0.4</v>
      </c>
      <c r="F27" s="13">
        <f>'S.35.04.A (2)'!$C$11</f>
        <v>884.62475820545671</v>
      </c>
      <c r="G27">
        <f t="shared" si="1"/>
        <v>2</v>
      </c>
      <c r="H27">
        <f t="shared" si="2"/>
        <v>2014</v>
      </c>
      <c r="I27" t="b">
        <f t="shared" si="3"/>
        <v>1</v>
      </c>
      <c r="J27">
        <f t="shared" si="4"/>
        <v>3</v>
      </c>
      <c r="K27">
        <v>2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2920.9789456681319</v>
      </c>
      <c r="E28">
        <f t="shared" si="0"/>
        <v>0.4</v>
      </c>
      <c r="F28" s="13">
        <f>'S.45.04.A (2)'!$C$11</f>
        <v>1166.8859692736739</v>
      </c>
      <c r="G28">
        <f t="shared" si="1"/>
        <v>2</v>
      </c>
      <c r="H28">
        <f t="shared" si="2"/>
        <v>2014</v>
      </c>
      <c r="I28" t="b">
        <f t="shared" si="3"/>
        <v>1</v>
      </c>
      <c r="J28">
        <f t="shared" si="4"/>
        <v>3</v>
      </c>
      <c r="K28">
        <v>2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4476.3795424470109</v>
      </c>
      <c r="E29">
        <f t="shared" si="0"/>
        <v>0.4</v>
      </c>
      <c r="F29" s="13">
        <f>'S.55.04.A (2)'!$C$11</f>
        <v>1814.5922148935535</v>
      </c>
      <c r="G29">
        <f t="shared" si="1"/>
        <v>2</v>
      </c>
      <c r="H29">
        <f t="shared" si="2"/>
        <v>2014</v>
      </c>
      <c r="I29" t="b">
        <f t="shared" si="3"/>
        <v>1</v>
      </c>
      <c r="J29">
        <f t="shared" si="4"/>
        <v>3</v>
      </c>
      <c r="K29">
        <v>2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3538.2987231059942</v>
      </c>
      <c r="E30">
        <f t="shared" si="0"/>
        <v>0.4</v>
      </c>
      <c r="F30" s="14">
        <f>'S.26.04.B (2)'!$C$11</f>
        <v>1458.8301022859537</v>
      </c>
      <c r="G30">
        <f t="shared" si="1"/>
        <v>2</v>
      </c>
      <c r="H30">
        <f t="shared" si="2"/>
        <v>2014</v>
      </c>
      <c r="I30" t="b">
        <f t="shared" si="3"/>
        <v>1</v>
      </c>
      <c r="J30">
        <f t="shared" si="4"/>
        <v>3</v>
      </c>
      <c r="K30">
        <v>2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4046.8594313828248</v>
      </c>
      <c r="E31">
        <f t="shared" si="0"/>
        <v>0.4</v>
      </c>
      <c r="F31" s="14">
        <f>'S.35.04.B (2)'!$C$11</f>
        <v>1676.5375035926479</v>
      </c>
      <c r="G31">
        <f t="shared" si="1"/>
        <v>2</v>
      </c>
      <c r="H31">
        <f t="shared" si="2"/>
        <v>2014</v>
      </c>
      <c r="I31" t="b">
        <f t="shared" si="3"/>
        <v>1</v>
      </c>
      <c r="J31">
        <f t="shared" si="4"/>
        <v>3</v>
      </c>
      <c r="K31">
        <v>2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5382.0167552034954</v>
      </c>
      <c r="E32">
        <f t="shared" si="0"/>
        <v>0.4</v>
      </c>
      <c r="F32" s="14">
        <f>'S.45.04.B (2)'!$C$11</f>
        <v>2242.2150009930815</v>
      </c>
      <c r="G32">
        <f t="shared" si="1"/>
        <v>2</v>
      </c>
      <c r="H32">
        <f t="shared" si="2"/>
        <v>2014</v>
      </c>
      <c r="I32" t="b">
        <f t="shared" si="3"/>
        <v>1</v>
      </c>
      <c r="J32">
        <f t="shared" si="4"/>
        <v>3</v>
      </c>
      <c r="K32">
        <v>2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8499.2704846893266</v>
      </c>
      <c r="E33">
        <f t="shared" si="0"/>
        <v>0.4</v>
      </c>
      <c r="F33" s="14">
        <f>'S.55.04.B (2)'!$C$11</f>
        <v>3540.3418575166388</v>
      </c>
      <c r="G33">
        <f t="shared" si="1"/>
        <v>2</v>
      </c>
      <c r="H33">
        <f t="shared" si="2"/>
        <v>2014</v>
      </c>
      <c r="I33" t="b">
        <f t="shared" si="3"/>
        <v>1</v>
      </c>
      <c r="J33">
        <f t="shared" si="4"/>
        <v>3</v>
      </c>
      <c r="K33">
        <v>2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8150.2584989186662</v>
      </c>
      <c r="E34">
        <f t="shared" si="0"/>
        <v>0.4</v>
      </c>
      <c r="F34" s="14">
        <f>'S.26.04.C (2)'!$C$11</f>
        <v>3507.3552584010017</v>
      </c>
      <c r="G34">
        <f t="shared" si="1"/>
        <v>2</v>
      </c>
      <c r="H34">
        <f t="shared" si="2"/>
        <v>2014</v>
      </c>
      <c r="I34" t="b">
        <f t="shared" si="3"/>
        <v>1</v>
      </c>
      <c r="J34">
        <f t="shared" si="4"/>
        <v>3</v>
      </c>
      <c r="K34">
        <v>2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9423.1758170779267</v>
      </c>
      <c r="E35">
        <f t="shared" si="0"/>
        <v>0.4</v>
      </c>
      <c r="F35" s="14">
        <f>'S.35.04.C (2)'!$C$11</f>
        <v>4052.2757397542232</v>
      </c>
      <c r="G35">
        <f t="shared" si="1"/>
        <v>2</v>
      </c>
      <c r="H35">
        <f t="shared" si="2"/>
        <v>2014</v>
      </c>
      <c r="I35" t="b">
        <f t="shared" si="3"/>
        <v>1</v>
      </c>
      <c r="J35">
        <f t="shared" si="4"/>
        <v>3</v>
      </c>
      <c r="K35">
        <v>2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12765.130183809593</v>
      </c>
      <c r="E36">
        <f t="shared" si="0"/>
        <v>0.4</v>
      </c>
      <c r="F36" s="14">
        <f>'S.45.04.C (2)'!$C$11</f>
        <v>5468.2020961513117</v>
      </c>
      <c r="G36">
        <f t="shared" si="1"/>
        <v>2</v>
      </c>
      <c r="H36">
        <f t="shared" si="2"/>
        <v>2014</v>
      </c>
      <c r="I36" t="b">
        <f t="shared" si="3"/>
        <v>1</v>
      </c>
      <c r="J36">
        <f t="shared" si="4"/>
        <v>3</v>
      </c>
      <c r="K36">
        <v>2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20567.943311416264</v>
      </c>
      <c r="E37">
        <f t="shared" si="0"/>
        <v>0.4</v>
      </c>
      <c r="F37" s="14">
        <f>'S.55.04.C (2)'!$C$11</f>
        <v>8717.5907853858826</v>
      </c>
      <c r="G37">
        <f t="shared" si="1"/>
        <v>2</v>
      </c>
      <c r="H37">
        <f t="shared" si="2"/>
        <v>2014</v>
      </c>
      <c r="I37" t="b">
        <f t="shared" si="3"/>
        <v>1</v>
      </c>
      <c r="J37">
        <f t="shared" si="4"/>
        <v>3</v>
      </c>
      <c r="K37">
        <v>2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15836.858125273118</v>
      </c>
      <c r="E38">
        <f t="shared" si="0"/>
        <v>0.4</v>
      </c>
      <c r="F38" s="14">
        <f>'S.26.04.D (2)'!$C$11</f>
        <v>6921.5638519260801</v>
      </c>
      <c r="G38">
        <f t="shared" si="1"/>
        <v>2</v>
      </c>
      <c r="H38">
        <f t="shared" si="2"/>
        <v>2014</v>
      </c>
      <c r="I38" t="b">
        <f t="shared" si="3"/>
        <v>1</v>
      </c>
      <c r="J38">
        <f t="shared" si="4"/>
        <v>3</v>
      </c>
      <c r="K38">
        <v>2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18383.703126569773</v>
      </c>
      <c r="E39">
        <f t="shared" si="0"/>
        <v>0.4</v>
      </c>
      <c r="F39" s="14">
        <f>'S.35.04.D (2)'!$C$11</f>
        <v>8011.8394666901868</v>
      </c>
      <c r="G39">
        <f t="shared" si="1"/>
        <v>2</v>
      </c>
      <c r="H39">
        <f t="shared" si="2"/>
        <v>2014</v>
      </c>
      <c r="I39" t="b">
        <f t="shared" si="3"/>
        <v>1</v>
      </c>
      <c r="J39">
        <f t="shared" si="4"/>
        <v>3</v>
      </c>
      <c r="K39">
        <v>2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25070.319231486428</v>
      </c>
      <c r="E40">
        <f t="shared" si="0"/>
        <v>0.4</v>
      </c>
      <c r="F40" s="14">
        <f>'S.45.04.D (2)'!$C$11</f>
        <v>10844.847254748367</v>
      </c>
      <c r="G40">
        <f t="shared" si="1"/>
        <v>2</v>
      </c>
      <c r="H40">
        <f t="shared" si="2"/>
        <v>2014</v>
      </c>
      <c r="I40" t="b">
        <f t="shared" si="3"/>
        <v>1</v>
      </c>
      <c r="J40">
        <f t="shared" si="4"/>
        <v>3</v>
      </c>
      <c r="K40">
        <v>2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40682.398022627829</v>
      </c>
      <c r="E41">
        <f t="shared" si="0"/>
        <v>0.4</v>
      </c>
      <c r="F41" s="14">
        <f>'S.55.04.D (2)'!$C$11</f>
        <v>17346.338998501287</v>
      </c>
      <c r="G41">
        <f t="shared" si="1"/>
        <v>2</v>
      </c>
      <c r="H41">
        <f t="shared" si="2"/>
        <v>2014</v>
      </c>
      <c r="I41" t="b">
        <f t="shared" si="3"/>
        <v>1</v>
      </c>
      <c r="J41">
        <f t="shared" si="4"/>
        <v>3</v>
      </c>
      <c r="K41">
        <v>2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31210.057377982037</v>
      </c>
      <c r="E42">
        <f t="shared" si="0"/>
        <v>0.4</v>
      </c>
      <c r="F42" s="14">
        <f>'S.26.04.E (2)'!$C$11</f>
        <v>13749.981038976261</v>
      </c>
      <c r="G42">
        <f t="shared" si="1"/>
        <v>2</v>
      </c>
      <c r="H42">
        <f t="shared" si="2"/>
        <v>2014</v>
      </c>
      <c r="I42" t="b">
        <f t="shared" si="3"/>
        <v>1</v>
      </c>
      <c r="J42">
        <f t="shared" si="4"/>
        <v>3</v>
      </c>
      <c r="K42">
        <v>2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36304.757745553456</v>
      </c>
      <c r="E43">
        <f t="shared" si="0"/>
        <v>0.4</v>
      </c>
      <c r="F43" s="14">
        <f>'S.35.04.E (2)'!$C$11</f>
        <v>15930.96692056209</v>
      </c>
      <c r="G43">
        <f t="shared" si="1"/>
        <v>2</v>
      </c>
      <c r="H43">
        <f t="shared" si="2"/>
        <v>2014</v>
      </c>
      <c r="I43" t="b">
        <f t="shared" si="3"/>
        <v>1</v>
      </c>
      <c r="J43">
        <f t="shared" si="4"/>
        <v>3</v>
      </c>
      <c r="K43">
        <v>2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49680.697326840091</v>
      </c>
      <c r="E44">
        <f t="shared" si="0"/>
        <v>0.4</v>
      </c>
      <c r="F44" s="14">
        <f>'S.45.04.E (2)'!$C$11</f>
        <v>21598.137571942465</v>
      </c>
      <c r="G44">
        <f t="shared" si="1"/>
        <v>2</v>
      </c>
      <c r="H44">
        <f t="shared" si="2"/>
        <v>2014</v>
      </c>
      <c r="I44" t="b">
        <f t="shared" si="3"/>
        <v>1</v>
      </c>
      <c r="J44">
        <f t="shared" si="4"/>
        <v>3</v>
      </c>
      <c r="K44">
        <v>2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80911.307445050959</v>
      </c>
      <c r="E45">
        <f t="shared" si="0"/>
        <v>0.4</v>
      </c>
      <c r="F45" s="14">
        <f>'S.55.04.E (2)'!$C$11</f>
        <v>34603.835424732104</v>
      </c>
      <c r="G45">
        <f t="shared" si="1"/>
        <v>2</v>
      </c>
      <c r="H45">
        <f t="shared" si="2"/>
        <v>2014</v>
      </c>
      <c r="I45" t="b">
        <f t="shared" si="3"/>
        <v>1</v>
      </c>
      <c r="J45">
        <f t="shared" si="4"/>
        <v>3</v>
      </c>
      <c r="K45">
        <v>2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61956.45588339986</v>
      </c>
      <c r="E46">
        <f t="shared" si="0"/>
        <v>0.4</v>
      </c>
      <c r="F46" s="14">
        <f>'S.26.04.F (2)'!$C$11</f>
        <v>27406.815413076587</v>
      </c>
      <c r="G46">
        <f t="shared" si="1"/>
        <v>2</v>
      </c>
      <c r="H46">
        <f t="shared" si="2"/>
        <v>2014</v>
      </c>
      <c r="I46" t="b">
        <f t="shared" si="3"/>
        <v>1</v>
      </c>
      <c r="J46">
        <f t="shared" si="4"/>
        <v>3</v>
      </c>
      <c r="K46">
        <v>2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72146.866983520813</v>
      </c>
      <c r="E47">
        <f t="shared" si="0"/>
        <v>0.4</v>
      </c>
      <c r="F47" s="14">
        <f>'S.35.04.F (2)'!$C$11</f>
        <v>31769.22182830589</v>
      </c>
      <c r="G47">
        <f t="shared" si="1"/>
        <v>2</v>
      </c>
      <c r="H47">
        <f t="shared" si="2"/>
        <v>2014</v>
      </c>
      <c r="I47" t="b">
        <f t="shared" si="3"/>
        <v>1</v>
      </c>
      <c r="J47">
        <f t="shared" si="4"/>
        <v>3</v>
      </c>
      <c r="K47">
        <v>2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98901.453517547401</v>
      </c>
      <c r="E48">
        <f t="shared" si="0"/>
        <v>0.4</v>
      </c>
      <c r="F48" s="14">
        <f>'S.45.04.F (2)'!$C$11</f>
        <v>43104.718206330617</v>
      </c>
      <c r="G48">
        <f t="shared" si="1"/>
        <v>2</v>
      </c>
      <c r="H48">
        <f t="shared" si="2"/>
        <v>2014</v>
      </c>
      <c r="I48" t="b">
        <f t="shared" si="3"/>
        <v>1</v>
      </c>
      <c r="J48">
        <f t="shared" si="4"/>
        <v>3</v>
      </c>
      <c r="K48">
        <v>2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161369.12628989725</v>
      </c>
      <c r="E49">
        <f t="shared" si="0"/>
        <v>0.4</v>
      </c>
      <c r="F49" s="14">
        <f>'S.55.04.F (2)'!$C$11</f>
        <v>69118.828277193708</v>
      </c>
      <c r="G49">
        <f t="shared" si="1"/>
        <v>2</v>
      </c>
      <c r="H49">
        <f t="shared" si="2"/>
        <v>2014</v>
      </c>
      <c r="I49" t="b">
        <f t="shared" si="3"/>
        <v>1</v>
      </c>
      <c r="J49">
        <f t="shared" si="4"/>
        <v>3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B4C3C-198B-44DA-9380-A6D477C855E9}">
  <sheetPr codeName="Sheet98"/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2.341728E-3</v>
      </c>
      <c r="D2" s="18"/>
      <c r="I2" s="19"/>
    </row>
    <row r="3" spans="1:9" x14ac:dyDescent="0.25">
      <c r="A3" s="17">
        <v>27</v>
      </c>
      <c r="B3" s="4">
        <v>2.3453380000000002E-3</v>
      </c>
      <c r="D3" s="18"/>
      <c r="I3" s="6"/>
    </row>
    <row r="4" spans="1:9" x14ac:dyDescent="0.25">
      <c r="A4" s="17">
        <v>28</v>
      </c>
      <c r="B4" s="4">
        <v>2.3489470000000001E-3</v>
      </c>
      <c r="D4" s="18"/>
      <c r="I4" s="6"/>
    </row>
    <row r="5" spans="1:9" x14ac:dyDescent="0.25">
      <c r="A5" s="17">
        <v>29</v>
      </c>
      <c r="B5" s="4">
        <v>2.353459E-3</v>
      </c>
      <c r="D5" s="18"/>
    </row>
    <row r="6" spans="1:9" x14ac:dyDescent="0.25">
      <c r="A6" s="17">
        <v>30</v>
      </c>
      <c r="B6" s="4">
        <v>2.358874E-3</v>
      </c>
      <c r="D6" s="18"/>
    </row>
    <row r="7" spans="1:9" x14ac:dyDescent="0.25">
      <c r="A7" s="17">
        <v>31</v>
      </c>
      <c r="B7" s="4">
        <v>2.3678979999999998E-3</v>
      </c>
      <c r="D7" s="18"/>
    </row>
    <row r="8" spans="1:9" x14ac:dyDescent="0.25">
      <c r="A8" s="17">
        <v>32</v>
      </c>
      <c r="B8" s="4">
        <v>2.3778240000000002E-3</v>
      </c>
    </row>
    <row r="9" spans="1:9" x14ac:dyDescent="0.25">
      <c r="A9" s="17">
        <v>33</v>
      </c>
      <c r="B9" s="4">
        <v>2.3886530000000001E-3</v>
      </c>
    </row>
    <row r="10" spans="1:9" x14ac:dyDescent="0.25">
      <c r="A10" s="17">
        <v>34</v>
      </c>
      <c r="B10" s="4">
        <v>2.4012859999999999E-3</v>
      </c>
    </row>
    <row r="11" spans="1:9" x14ac:dyDescent="0.25">
      <c r="A11" s="17">
        <v>35</v>
      </c>
      <c r="B11" s="4">
        <v>2.4148220000000001E-3</v>
      </c>
    </row>
    <row r="12" spans="1:9" x14ac:dyDescent="0.25">
      <c r="A12" s="17">
        <v>36</v>
      </c>
      <c r="B12" s="4">
        <v>2.4301629999999999E-3</v>
      </c>
    </row>
    <row r="13" spans="1:9" x14ac:dyDescent="0.25">
      <c r="A13" s="17">
        <v>37</v>
      </c>
      <c r="B13" s="4">
        <v>2.4518209999999999E-3</v>
      </c>
    </row>
    <row r="14" spans="1:9" x14ac:dyDescent="0.25">
      <c r="A14" s="17">
        <v>38</v>
      </c>
      <c r="B14" s="4">
        <v>2.4770880000000001E-3</v>
      </c>
    </row>
    <row r="15" spans="1:9" x14ac:dyDescent="0.25">
      <c r="A15" s="17">
        <v>39</v>
      </c>
      <c r="B15" s="4">
        <v>2.5023549999999999E-3</v>
      </c>
    </row>
    <row r="16" spans="1:9" x14ac:dyDescent="0.25">
      <c r="A16" s="17">
        <v>40</v>
      </c>
      <c r="B16" s="4">
        <v>2.5285250000000002E-3</v>
      </c>
    </row>
    <row r="17" spans="1:2" x14ac:dyDescent="0.25">
      <c r="A17" s="17">
        <v>41</v>
      </c>
      <c r="B17" s="4">
        <v>2.5601090000000001E-3</v>
      </c>
    </row>
    <row r="18" spans="1:2" x14ac:dyDescent="0.25">
      <c r="A18" s="17">
        <v>42</v>
      </c>
      <c r="B18" s="4">
        <v>2.5907899999999999E-3</v>
      </c>
    </row>
    <row r="19" spans="1:2" x14ac:dyDescent="0.25">
      <c r="A19" s="17">
        <v>43</v>
      </c>
      <c r="B19" s="4">
        <v>2.625984E-3</v>
      </c>
    </row>
    <row r="20" spans="1:2" x14ac:dyDescent="0.25">
      <c r="A20" s="17">
        <v>44</v>
      </c>
      <c r="B20" s="4">
        <v>2.663885E-3</v>
      </c>
    </row>
    <row r="21" spans="1:2" x14ac:dyDescent="0.25">
      <c r="A21" s="17">
        <v>45</v>
      </c>
      <c r="B21" s="4">
        <v>2.7053950000000002E-3</v>
      </c>
    </row>
    <row r="22" spans="1:2" x14ac:dyDescent="0.25">
      <c r="A22" s="17">
        <v>46</v>
      </c>
      <c r="B22" s="4">
        <v>2.7496130000000001E-3</v>
      </c>
    </row>
    <row r="23" spans="1:2" x14ac:dyDescent="0.25">
      <c r="A23" s="17">
        <v>47</v>
      </c>
      <c r="B23" s="4">
        <v>2.8010499999999998E-3</v>
      </c>
    </row>
    <row r="24" spans="1:2" x14ac:dyDescent="0.25">
      <c r="A24" s="17">
        <v>48</v>
      </c>
      <c r="B24" s="4">
        <v>2.8606080000000002E-3</v>
      </c>
    </row>
    <row r="25" spans="1:2" x14ac:dyDescent="0.25">
      <c r="A25" s="17">
        <v>49</v>
      </c>
      <c r="B25" s="4">
        <v>2.9228739999999998E-3</v>
      </c>
    </row>
    <row r="26" spans="1:2" x14ac:dyDescent="0.25">
      <c r="A26" s="17">
        <v>50</v>
      </c>
      <c r="B26" s="4">
        <v>2.991456E-3</v>
      </c>
    </row>
    <row r="27" spans="1:2" x14ac:dyDescent="0.25">
      <c r="A27" s="17">
        <v>51</v>
      </c>
      <c r="B27" s="4">
        <v>3.0654530000000001E-3</v>
      </c>
    </row>
    <row r="28" spans="1:2" x14ac:dyDescent="0.25">
      <c r="A28" s="17">
        <v>52</v>
      </c>
      <c r="B28" s="4">
        <v>3.1502779999999998E-3</v>
      </c>
    </row>
    <row r="29" spans="1:2" x14ac:dyDescent="0.25">
      <c r="A29" s="17">
        <v>53</v>
      </c>
      <c r="B29" s="4">
        <v>3.247738E-3</v>
      </c>
    </row>
    <row r="30" spans="1:2" x14ac:dyDescent="0.25">
      <c r="A30" s="17">
        <v>54</v>
      </c>
      <c r="B30" s="4">
        <v>3.3542210000000001E-3</v>
      </c>
    </row>
    <row r="31" spans="1:2" x14ac:dyDescent="0.25">
      <c r="A31" s="17">
        <v>55</v>
      </c>
      <c r="B31" s="4">
        <v>3.4760450000000001E-3</v>
      </c>
    </row>
    <row r="32" spans="1:2" x14ac:dyDescent="0.25">
      <c r="A32" s="17">
        <v>56</v>
      </c>
      <c r="B32" s="4">
        <v>3.6141120000000001E-3</v>
      </c>
    </row>
    <row r="33" spans="1:2" x14ac:dyDescent="0.25">
      <c r="A33" s="17">
        <v>57</v>
      </c>
      <c r="B33" s="4">
        <v>3.757594E-3</v>
      </c>
    </row>
    <row r="34" spans="1:2" x14ac:dyDescent="0.25">
      <c r="A34" s="17">
        <v>58</v>
      </c>
      <c r="B34" s="4">
        <v>3.9119039999999999E-3</v>
      </c>
    </row>
    <row r="35" spans="1:2" x14ac:dyDescent="0.25">
      <c r="A35" s="17">
        <v>59</v>
      </c>
      <c r="B35" s="4">
        <v>4.0806530000000001E-3</v>
      </c>
    </row>
    <row r="36" spans="1:2" x14ac:dyDescent="0.25">
      <c r="A36" s="17">
        <v>60</v>
      </c>
      <c r="B36" s="4">
        <v>4.2836929999999999E-3</v>
      </c>
    </row>
    <row r="37" spans="1:2" x14ac:dyDescent="0.25">
      <c r="A37" s="17">
        <v>61</v>
      </c>
      <c r="B37" s="4">
        <v>4.5002690000000003E-3</v>
      </c>
    </row>
    <row r="38" spans="1:2" x14ac:dyDescent="0.25">
      <c r="A38" s="17">
        <v>62</v>
      </c>
      <c r="B38" s="4">
        <v>4.7150400000000002E-3</v>
      </c>
    </row>
    <row r="39" spans="1:2" x14ac:dyDescent="0.25">
      <c r="A39" s="17">
        <v>63</v>
      </c>
      <c r="B39" s="4">
        <v>4.9523709999999997E-3</v>
      </c>
    </row>
    <row r="40" spans="1:2" x14ac:dyDescent="0.25">
      <c r="A40" s="17">
        <v>64</v>
      </c>
      <c r="B40" s="4">
        <v>5.2041409999999998E-3</v>
      </c>
    </row>
    <row r="41" spans="1:2" x14ac:dyDescent="0.25">
      <c r="A41" s="17">
        <v>65</v>
      </c>
      <c r="B41" s="4">
        <v>5.4847869999999996E-3</v>
      </c>
    </row>
    <row r="42" spans="1:2" x14ac:dyDescent="0.25">
      <c r="A42" s="17">
        <v>66</v>
      </c>
      <c r="B42" s="4">
        <v>5.8078460000000002E-3</v>
      </c>
    </row>
    <row r="43" spans="1:2" x14ac:dyDescent="0.25">
      <c r="A43" s="17">
        <v>67</v>
      </c>
      <c r="B43" s="4">
        <v>6.1543680000000003E-3</v>
      </c>
    </row>
    <row r="44" spans="1:2" x14ac:dyDescent="0.25">
      <c r="A44" s="17">
        <v>68</v>
      </c>
      <c r="B44" s="4">
        <v>6.5216450000000004E-3</v>
      </c>
    </row>
    <row r="45" spans="1:2" x14ac:dyDescent="0.25">
      <c r="A45" s="17">
        <v>69</v>
      </c>
      <c r="B45" s="4">
        <v>6.9358459999999999E-3</v>
      </c>
    </row>
    <row r="46" spans="1:2" x14ac:dyDescent="0.25">
      <c r="A46" s="17">
        <v>70</v>
      </c>
      <c r="B46" s="4">
        <v>7.4023869999999999E-3</v>
      </c>
    </row>
    <row r="47" spans="1:2" x14ac:dyDescent="0.25">
      <c r="A47" s="17">
        <v>71</v>
      </c>
      <c r="B47" s="4">
        <v>7.9366079999999995E-3</v>
      </c>
    </row>
    <row r="48" spans="1:2" x14ac:dyDescent="0.25">
      <c r="A48" s="17">
        <v>72</v>
      </c>
      <c r="B48" s="4">
        <v>8.552947E-3</v>
      </c>
    </row>
    <row r="49" spans="1:2" x14ac:dyDescent="0.25">
      <c r="A49" s="17">
        <v>73</v>
      </c>
      <c r="B49" s="4">
        <v>9.2631359999999999E-3</v>
      </c>
    </row>
    <row r="50" spans="1:2" x14ac:dyDescent="0.25">
      <c r="A50" s="17">
        <v>74</v>
      </c>
      <c r="B50" s="4">
        <v>1.011049E-2</v>
      </c>
    </row>
    <row r="51" spans="1:2" x14ac:dyDescent="0.25">
      <c r="A51" s="17">
        <v>75</v>
      </c>
      <c r="B51" s="4">
        <v>1.1085984E-2</v>
      </c>
    </row>
    <row r="52" spans="1:2" x14ac:dyDescent="0.25">
      <c r="A52" s="17">
        <v>76</v>
      </c>
      <c r="B52" s="4">
        <v>1.2207667E-2</v>
      </c>
    </row>
    <row r="53" spans="1:2" x14ac:dyDescent="0.25">
      <c r="A53" s="17">
        <v>77</v>
      </c>
      <c r="B53" s="4">
        <v>1.3502610999999999E-2</v>
      </c>
    </row>
    <row r="54" spans="1:2" x14ac:dyDescent="0.25">
      <c r="A54" s="17">
        <v>78</v>
      </c>
      <c r="B54" s="4">
        <v>1.4950962999999999E-2</v>
      </c>
    </row>
    <row r="55" spans="1:2" x14ac:dyDescent="0.25">
      <c r="A55" s="17">
        <v>79</v>
      </c>
      <c r="B55" s="4">
        <v>1.6562650000000002E-2</v>
      </c>
    </row>
    <row r="56" spans="1:2" x14ac:dyDescent="0.25">
      <c r="A56" s="17">
        <v>80</v>
      </c>
      <c r="B56" s="4">
        <v>1.8321427000000001E-2</v>
      </c>
    </row>
    <row r="57" spans="1:2" x14ac:dyDescent="0.25">
      <c r="A57" s="17">
        <v>81</v>
      </c>
      <c r="B57" s="4">
        <v>2.0255269999999999E-2</v>
      </c>
    </row>
    <row r="58" spans="1:2" x14ac:dyDescent="0.25">
      <c r="A58" s="17">
        <v>82</v>
      </c>
      <c r="B58" s="4">
        <v>2.2430054000000001E-2</v>
      </c>
    </row>
    <row r="59" spans="1:2" x14ac:dyDescent="0.25">
      <c r="A59" s="17">
        <v>83</v>
      </c>
      <c r="B59" s="4">
        <v>2.4874655999999998E-2</v>
      </c>
    </row>
    <row r="60" spans="1:2" x14ac:dyDescent="0.25">
      <c r="A60" s="17">
        <v>84</v>
      </c>
      <c r="B60" s="4">
        <v>2.763239E-2</v>
      </c>
    </row>
    <row r="61" spans="1:2" x14ac:dyDescent="0.25">
      <c r="A61" s="17">
        <v>85</v>
      </c>
      <c r="B61" s="4">
        <v>3.0610310000000002E-2</v>
      </c>
    </row>
    <row r="62" spans="1:2" x14ac:dyDescent="0.25">
      <c r="A62" s="17">
        <v>86</v>
      </c>
      <c r="B62" s="4">
        <v>3.3721785999999997E-2</v>
      </c>
    </row>
    <row r="63" spans="1:2" x14ac:dyDescent="0.25">
      <c r="A63" s="17">
        <v>87</v>
      </c>
      <c r="B63" s="4">
        <v>4.5614701000000001E-2</v>
      </c>
    </row>
    <row r="64" spans="1:2" x14ac:dyDescent="0.25">
      <c r="A64" s="17">
        <v>88</v>
      </c>
      <c r="B64" s="4">
        <v>5.8461241999999997E-2</v>
      </c>
    </row>
    <row r="65" spans="1:2" x14ac:dyDescent="0.25">
      <c r="A65" s="17">
        <v>89</v>
      </c>
      <c r="B65" s="4">
        <v>7.2616817E-2</v>
      </c>
    </row>
    <row r="66" spans="1:2" x14ac:dyDescent="0.25">
      <c r="A66" s="17">
        <v>90</v>
      </c>
      <c r="B66" s="4">
        <v>8.8271367000000003E-2</v>
      </c>
    </row>
    <row r="67" spans="1:2" x14ac:dyDescent="0.25">
      <c r="A67" s="17">
        <v>91</v>
      </c>
      <c r="B67" s="4">
        <v>0.103819197</v>
      </c>
    </row>
    <row r="68" spans="1:2" x14ac:dyDescent="0.25">
      <c r="A68" s="17">
        <v>92</v>
      </c>
      <c r="B68" s="4">
        <v>0.120610461</v>
      </c>
    </row>
    <row r="69" spans="1:2" x14ac:dyDescent="0.25">
      <c r="A69" s="17">
        <v>93</v>
      </c>
      <c r="B69" s="4">
        <v>0.138204574</v>
      </c>
    </row>
    <row r="70" spans="1:2" x14ac:dyDescent="0.25">
      <c r="A70" s="17">
        <v>94</v>
      </c>
      <c r="B70" s="4">
        <v>0.156383199</v>
      </c>
    </row>
    <row r="71" spans="1:2" x14ac:dyDescent="0.25">
      <c r="A71" s="17">
        <v>95</v>
      </c>
      <c r="B71" s="4">
        <v>0.17588848000000001</v>
      </c>
    </row>
    <row r="72" spans="1:2" x14ac:dyDescent="0.25">
      <c r="A72" s="17">
        <v>96</v>
      </c>
      <c r="B72" s="4">
        <v>0.195947922</v>
      </c>
    </row>
    <row r="73" spans="1:2" x14ac:dyDescent="0.25">
      <c r="A73" s="17">
        <v>97</v>
      </c>
      <c r="B73" s="4">
        <v>0.21719401199999999</v>
      </c>
    </row>
    <row r="74" spans="1:2" x14ac:dyDescent="0.25">
      <c r="A74" s="17">
        <v>98</v>
      </c>
      <c r="B74" s="4">
        <v>0.239685495</v>
      </c>
    </row>
    <row r="75" spans="1:2" x14ac:dyDescent="0.25">
      <c r="A75" s="17">
        <v>99</v>
      </c>
      <c r="B75" s="4">
        <v>0.26259210900000002</v>
      </c>
    </row>
    <row r="76" spans="1:2" x14ac:dyDescent="0.25">
      <c r="A76" s="17">
        <v>100</v>
      </c>
      <c r="B76" s="4">
        <v>0.28653067599999998</v>
      </c>
    </row>
    <row r="77" spans="1:2" x14ac:dyDescent="0.25">
      <c r="A77" s="17">
        <v>101</v>
      </c>
      <c r="B77" s="4">
        <v>0.31063079199999999</v>
      </c>
    </row>
    <row r="78" spans="1:2" x14ac:dyDescent="0.25">
      <c r="A78" s="17">
        <v>102</v>
      </c>
      <c r="B78" s="4">
        <v>0.33433633699999998</v>
      </c>
    </row>
    <row r="79" spans="1:2" x14ac:dyDescent="0.25">
      <c r="A79" s="17">
        <v>103</v>
      </c>
      <c r="B79" s="4">
        <v>0.35860877099999999</v>
      </c>
    </row>
    <row r="80" spans="1:2" x14ac:dyDescent="0.25">
      <c r="A80" s="17">
        <v>104</v>
      </c>
      <c r="B80" s="4">
        <v>0.383306127</v>
      </c>
    </row>
    <row r="81" spans="1:2" x14ac:dyDescent="0.25">
      <c r="A81" s="17">
        <v>105</v>
      </c>
      <c r="B81" s="4">
        <v>0.40826881399999998</v>
      </c>
    </row>
    <row r="82" spans="1:2" x14ac:dyDescent="0.25">
      <c r="A82" s="17">
        <v>106</v>
      </c>
      <c r="B82" s="4">
        <v>0.43333920100000001</v>
      </c>
    </row>
    <row r="83" spans="1:2" x14ac:dyDescent="0.25">
      <c r="A83" s="17">
        <v>107</v>
      </c>
      <c r="B83" s="4">
        <v>0.458542742</v>
      </c>
    </row>
    <row r="84" spans="1:2" x14ac:dyDescent="0.25">
      <c r="A84" s="17">
        <v>108</v>
      </c>
      <c r="B84" s="4">
        <v>0.48392545599999998</v>
      </c>
    </row>
    <row r="85" spans="1:2" x14ac:dyDescent="0.25">
      <c r="A85" s="17">
        <v>109</v>
      </c>
      <c r="B85" s="4">
        <v>0.50934341699999997</v>
      </c>
    </row>
    <row r="86" spans="1:2" x14ac:dyDescent="0.25">
      <c r="A86" s="17">
        <v>110</v>
      </c>
      <c r="B86" s="4">
        <v>0.53464878299999996</v>
      </c>
    </row>
    <row r="87" spans="1:2" x14ac:dyDescent="0.25">
      <c r="A87" s="17">
        <v>111</v>
      </c>
      <c r="B87" s="4">
        <v>0.56402811100000005</v>
      </c>
    </row>
    <row r="88" spans="1:2" x14ac:dyDescent="0.25">
      <c r="A88" s="17">
        <v>112</v>
      </c>
      <c r="B88" s="4">
        <v>0.59324784900000005</v>
      </c>
    </row>
    <row r="89" spans="1:2" x14ac:dyDescent="0.25">
      <c r="A89" s="17">
        <v>113</v>
      </c>
      <c r="B89" s="4">
        <v>0.62227177099999997</v>
      </c>
    </row>
    <row r="90" spans="1:2" x14ac:dyDescent="0.25">
      <c r="A90" s="17">
        <v>114</v>
      </c>
      <c r="B90" s="4">
        <v>0.65106364900000002</v>
      </c>
    </row>
    <row r="91" spans="1:2" x14ac:dyDescent="0.25">
      <c r="A91" s="17">
        <v>115</v>
      </c>
      <c r="B91" s="4">
        <v>0.67958823899999998</v>
      </c>
    </row>
    <row r="92" spans="1:2" x14ac:dyDescent="0.25">
      <c r="A92" s="17">
        <v>116</v>
      </c>
      <c r="B92" s="4">
        <v>0.70796792399999997</v>
      </c>
    </row>
    <row r="93" spans="1:2" x14ac:dyDescent="0.25">
      <c r="A93" s="17">
        <v>117</v>
      </c>
      <c r="B93" s="4">
        <v>0.73634663</v>
      </c>
    </row>
    <row r="94" spans="1:2" x14ac:dyDescent="0.25">
      <c r="A94" s="17">
        <v>118</v>
      </c>
      <c r="B94" s="4">
        <v>0.76472631499999999</v>
      </c>
    </row>
    <row r="95" spans="1:2" x14ac:dyDescent="0.25">
      <c r="A95" s="17">
        <v>119</v>
      </c>
      <c r="B95" s="4">
        <v>0.79310599999999998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6DE2-E7AB-485C-809F-4AFCF757F703}">
  <sheetPr codeName="Sheet99"/>
  <dimension ref="A1:M142"/>
  <sheetViews>
    <sheetView topLeftCell="A47" workbookViewId="0">
      <selection activeCell="G73" sqref="G7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1.5900000000000001E-2</v>
      </c>
      <c r="D44" s="24">
        <v>2.1899999999999999E-2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3.6400000000000002E-2</v>
      </c>
      <c r="D45" s="24">
        <v>4.1000000000000002E-2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5.8799999999999998E-2</v>
      </c>
      <c r="D46" s="24">
        <v>5.8500000000000003E-2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5.4699999999999999E-2</v>
      </c>
      <c r="D47" s="24">
        <v>4.9099999999999998E-2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2.2499999999999999E-2</v>
      </c>
      <c r="D48" s="24">
        <v>2.1299999999999999E-2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2.2000000000000001E-3</v>
      </c>
      <c r="D49" s="24">
        <v>5.8999999999999999E-3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2.5000000000000001E-3</v>
      </c>
      <c r="D50" s="24">
        <v>4.1000000000000003E-3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1.5E-3</v>
      </c>
      <c r="D51" s="24">
        <v>2.3999999999999998E-3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1.9E-3</v>
      </c>
      <c r="D52" s="24">
        <v>2.3E-3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24">
        <v>1.6999999999999999E-3</v>
      </c>
      <c r="D53" s="24">
        <v>2E-3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8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29">
        <v>2020</v>
      </c>
      <c r="B60" s="30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3.5571999999999999E-2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v>7.0000000000000007E-2</v>
      </c>
    </row>
    <row r="89" spans="1:13" x14ac:dyDescent="0.25">
      <c r="A89" s="29">
        <v>2049</v>
      </c>
      <c r="C89" s="34">
        <v>3.5571999999999999E-2</v>
      </c>
      <c r="D89" s="5">
        <v>7.0000000000000007E-2</v>
      </c>
    </row>
    <row r="90" spans="1:13" x14ac:dyDescent="0.25">
      <c r="A90" s="29">
        <v>2050</v>
      </c>
      <c r="C90" s="34">
        <v>3.5571999999999999E-2</v>
      </c>
      <c r="D90" s="5">
        <v>7.0000000000000007E-2</v>
      </c>
    </row>
    <row r="91" spans="1:13" x14ac:dyDescent="0.25">
      <c r="A91" s="29">
        <v>2051</v>
      </c>
      <c r="C91" s="34">
        <v>3.5571999999999999E-2</v>
      </c>
      <c r="D91" s="5">
        <v>7.0000000000000007E-2</v>
      </c>
    </row>
    <row r="92" spans="1:13" x14ac:dyDescent="0.25">
      <c r="A92" s="29">
        <v>2052</v>
      </c>
      <c r="C92" s="34">
        <v>3.5571999999999999E-2</v>
      </c>
      <c r="D92" s="5">
        <v>7.0000000000000007E-2</v>
      </c>
    </row>
    <row r="93" spans="1:13" x14ac:dyDescent="0.25">
      <c r="A93" s="29">
        <v>2053</v>
      </c>
      <c r="C93" s="34">
        <v>3.5571999999999999E-2</v>
      </c>
      <c r="D93" s="5">
        <v>7.0000000000000007E-2</v>
      </c>
    </row>
    <row r="94" spans="1:13" x14ac:dyDescent="0.25">
      <c r="A94" s="29">
        <v>2054</v>
      </c>
      <c r="C94" s="34">
        <v>3.5571999999999999E-2</v>
      </c>
      <c r="D94" s="5">
        <v>7.0000000000000007E-2</v>
      </c>
    </row>
    <row r="95" spans="1:13" x14ac:dyDescent="0.25">
      <c r="A95" s="29">
        <v>2055</v>
      </c>
      <c r="C95" s="34">
        <v>3.5571999999999999E-2</v>
      </c>
      <c r="D95" s="5">
        <v>7.0000000000000007E-2</v>
      </c>
    </row>
    <row r="96" spans="1:13" x14ac:dyDescent="0.25">
      <c r="A96" s="29">
        <v>2056</v>
      </c>
      <c r="C96" s="34">
        <v>3.5571999999999999E-2</v>
      </c>
      <c r="D96" s="5">
        <v>7.0000000000000007E-2</v>
      </c>
    </row>
    <row r="97" spans="1:4" x14ac:dyDescent="0.25">
      <c r="A97" s="29">
        <v>2057</v>
      </c>
      <c r="C97" s="34">
        <v>3.5571999999999999E-2</v>
      </c>
      <c r="D97" s="5">
        <v>7.0000000000000007E-2</v>
      </c>
    </row>
    <row r="98" spans="1:4" x14ac:dyDescent="0.25">
      <c r="A98" s="29">
        <v>2058</v>
      </c>
      <c r="C98" s="34">
        <v>3.5571999999999999E-2</v>
      </c>
      <c r="D98" s="5">
        <v>7.0000000000000007E-2</v>
      </c>
    </row>
    <row r="99" spans="1:4" x14ac:dyDescent="0.25">
      <c r="A99" s="29">
        <v>2059</v>
      </c>
      <c r="C99" s="34">
        <v>3.5571999999999999E-2</v>
      </c>
      <c r="D99" s="5">
        <v>7.0000000000000007E-2</v>
      </c>
    </row>
    <row r="100" spans="1:4" x14ac:dyDescent="0.25">
      <c r="A100" s="29">
        <v>2060</v>
      </c>
      <c r="C100" s="34">
        <v>3.5571999999999999E-2</v>
      </c>
      <c r="D100" s="5">
        <v>7.0000000000000007E-2</v>
      </c>
    </row>
    <row r="101" spans="1:4" x14ac:dyDescent="0.25">
      <c r="A101" s="29">
        <v>2061</v>
      </c>
      <c r="C101" s="34">
        <v>3.5571999999999999E-2</v>
      </c>
      <c r="D101" s="5">
        <v>7.0000000000000007E-2</v>
      </c>
    </row>
    <row r="102" spans="1:4" x14ac:dyDescent="0.25">
      <c r="A102" s="29">
        <v>2062</v>
      </c>
      <c r="C102" s="34">
        <v>3.5571999999999999E-2</v>
      </c>
      <c r="D102" s="5">
        <v>7.0000000000000007E-2</v>
      </c>
    </row>
    <row r="103" spans="1:4" x14ac:dyDescent="0.25">
      <c r="A103" s="29">
        <v>2063</v>
      </c>
      <c r="C103" s="34">
        <v>3.5571999999999999E-2</v>
      </c>
      <c r="D103" s="5">
        <v>7.0000000000000007E-2</v>
      </c>
    </row>
    <row r="104" spans="1:4" x14ac:dyDescent="0.25">
      <c r="A104" s="29">
        <v>2064</v>
      </c>
      <c r="C104" s="34">
        <v>3.5571999999999999E-2</v>
      </c>
      <c r="D104" s="5">
        <v>7.0000000000000007E-2</v>
      </c>
    </row>
    <row r="105" spans="1:4" x14ac:dyDescent="0.25">
      <c r="A105" s="29">
        <v>2065</v>
      </c>
      <c r="C105" s="34">
        <v>3.5571999999999999E-2</v>
      </c>
      <c r="D105" s="5">
        <v>7.0000000000000007E-2</v>
      </c>
    </row>
    <row r="106" spans="1:4" x14ac:dyDescent="0.25">
      <c r="A106" s="29">
        <v>2066</v>
      </c>
      <c r="C106" s="34">
        <v>3.5571999999999999E-2</v>
      </c>
      <c r="D106" s="5">
        <v>7.0000000000000007E-2</v>
      </c>
    </row>
    <row r="107" spans="1:4" x14ac:dyDescent="0.25">
      <c r="A107" s="29">
        <v>2067</v>
      </c>
      <c r="C107" s="34">
        <v>3.5571999999999999E-2</v>
      </c>
      <c r="D107" s="5">
        <v>7.0000000000000007E-2</v>
      </c>
    </row>
    <row r="108" spans="1:4" x14ac:dyDescent="0.25">
      <c r="A108" s="29">
        <v>2068</v>
      </c>
      <c r="C108" s="34">
        <v>3.5571999999999999E-2</v>
      </c>
      <c r="D108" s="5">
        <v>7.0000000000000007E-2</v>
      </c>
    </row>
    <row r="109" spans="1:4" x14ac:dyDescent="0.25">
      <c r="A109" s="29">
        <v>2069</v>
      </c>
      <c r="C109" s="34">
        <v>3.5571999999999999E-2</v>
      </c>
      <c r="D109" s="5">
        <v>7.0000000000000007E-2</v>
      </c>
    </row>
    <row r="110" spans="1:4" x14ac:dyDescent="0.25">
      <c r="A110" s="29">
        <v>2070</v>
      </c>
      <c r="C110" s="34">
        <v>3.5571999999999999E-2</v>
      </c>
      <c r="D110" s="5">
        <v>7.0000000000000007E-2</v>
      </c>
    </row>
    <row r="111" spans="1:4" x14ac:dyDescent="0.25">
      <c r="A111" s="29">
        <v>2071</v>
      </c>
      <c r="C111" s="34">
        <v>3.5571999999999999E-2</v>
      </c>
      <c r="D111" s="5">
        <v>7.0000000000000007E-2</v>
      </c>
    </row>
    <row r="112" spans="1:4" x14ac:dyDescent="0.25">
      <c r="A112" s="29">
        <v>2072</v>
      </c>
      <c r="C112" s="34">
        <v>3.5571999999999999E-2</v>
      </c>
      <c r="D112" s="5">
        <v>7.0000000000000007E-2</v>
      </c>
    </row>
    <row r="113" spans="1:4" x14ac:dyDescent="0.25">
      <c r="A113" s="29">
        <v>2073</v>
      </c>
      <c r="C113" s="34">
        <v>3.5571999999999999E-2</v>
      </c>
      <c r="D113" s="5">
        <v>7.0000000000000007E-2</v>
      </c>
    </row>
    <row r="114" spans="1:4" x14ac:dyDescent="0.25">
      <c r="A114" s="29">
        <v>2074</v>
      </c>
      <c r="C114" s="34">
        <v>3.5571999999999999E-2</v>
      </c>
      <c r="D114" s="5">
        <v>7.0000000000000007E-2</v>
      </c>
    </row>
    <row r="115" spans="1:4" x14ac:dyDescent="0.25">
      <c r="A115" s="29">
        <v>2075</v>
      </c>
      <c r="C115" s="34">
        <v>3.5571999999999999E-2</v>
      </c>
      <c r="D115" s="5">
        <v>7.0000000000000007E-2</v>
      </c>
    </row>
    <row r="116" spans="1:4" x14ac:dyDescent="0.25">
      <c r="A116" s="29">
        <v>2076</v>
      </c>
      <c r="C116" s="34">
        <v>3.5571999999999999E-2</v>
      </c>
      <c r="D116" s="5">
        <v>7.0000000000000007E-2</v>
      </c>
    </row>
    <row r="117" spans="1:4" x14ac:dyDescent="0.25">
      <c r="A117" s="29">
        <v>2077</v>
      </c>
      <c r="C117" s="34">
        <v>3.5571999999999999E-2</v>
      </c>
      <c r="D117" s="5">
        <v>7.0000000000000007E-2</v>
      </c>
    </row>
    <row r="118" spans="1:4" x14ac:dyDescent="0.25">
      <c r="A118" s="29">
        <v>2078</v>
      </c>
      <c r="C118" s="34">
        <v>3.5571999999999999E-2</v>
      </c>
      <c r="D118" s="5">
        <v>7.0000000000000007E-2</v>
      </c>
    </row>
    <row r="119" spans="1:4" x14ac:dyDescent="0.25">
      <c r="A119" s="29">
        <v>2079</v>
      </c>
      <c r="C119" s="34">
        <v>3.5571999999999999E-2</v>
      </c>
      <c r="D119" s="5">
        <v>7.0000000000000007E-2</v>
      </c>
    </row>
    <row r="120" spans="1:4" x14ac:dyDescent="0.25">
      <c r="A120" s="29">
        <v>2080</v>
      </c>
      <c r="C120" s="34">
        <v>3.5571999999999999E-2</v>
      </c>
      <c r="D120" s="5">
        <v>7.0000000000000007E-2</v>
      </c>
    </row>
    <row r="121" spans="1:4" x14ac:dyDescent="0.25">
      <c r="A121" s="29">
        <v>2081</v>
      </c>
      <c r="C121" s="34">
        <v>3.5571999999999999E-2</v>
      </c>
      <c r="D121" s="5">
        <v>7.0000000000000007E-2</v>
      </c>
    </row>
    <row r="122" spans="1:4" x14ac:dyDescent="0.25">
      <c r="A122" s="29">
        <v>2082</v>
      </c>
      <c r="C122" s="34">
        <v>3.5571999999999999E-2</v>
      </c>
      <c r="D122" s="5">
        <v>7.0000000000000007E-2</v>
      </c>
    </row>
    <row r="123" spans="1:4" x14ac:dyDescent="0.25">
      <c r="A123" s="29">
        <v>2083</v>
      </c>
      <c r="C123" s="34">
        <v>3.5571999999999999E-2</v>
      </c>
      <c r="D123" s="5">
        <v>7.0000000000000007E-2</v>
      </c>
    </row>
    <row r="124" spans="1:4" x14ac:dyDescent="0.25">
      <c r="A124" s="29">
        <v>2084</v>
      </c>
      <c r="C124" s="34">
        <v>3.5571999999999999E-2</v>
      </c>
      <c r="D124" s="5">
        <v>7.0000000000000007E-2</v>
      </c>
    </row>
    <row r="125" spans="1:4" x14ac:dyDescent="0.25">
      <c r="A125" s="29">
        <v>2085</v>
      </c>
      <c r="C125" s="34">
        <v>3.5571999999999999E-2</v>
      </c>
      <c r="D125" s="5">
        <v>7.0000000000000007E-2</v>
      </c>
    </row>
    <row r="126" spans="1:4" x14ac:dyDescent="0.25">
      <c r="A126" s="29">
        <v>2086</v>
      </c>
      <c r="C126" s="34">
        <v>3.5571999999999999E-2</v>
      </c>
      <c r="D126" s="5">
        <v>7.0000000000000007E-2</v>
      </c>
    </row>
    <row r="127" spans="1:4" x14ac:dyDescent="0.25">
      <c r="A127" s="29">
        <v>2087</v>
      </c>
      <c r="C127" s="34">
        <v>3.5571999999999999E-2</v>
      </c>
      <c r="D127" s="5">
        <v>7.0000000000000007E-2</v>
      </c>
    </row>
    <row r="128" spans="1:4" x14ac:dyDescent="0.25">
      <c r="A128" s="29">
        <v>2088</v>
      </c>
      <c r="C128" s="34">
        <v>3.5571999999999999E-2</v>
      </c>
      <c r="D128" s="5"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2024-03-18T09:17:35Z</dcterms:created>
  <dcterms:modified xsi:type="dcterms:W3CDTF">2024-03-20T05:52:01Z</dcterms:modified>
</cp:coreProperties>
</file>